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Documents/UZr/"/>
    </mc:Choice>
  </mc:AlternateContent>
  <xr:revisionPtr revIDLastSave="0" documentId="13_ncr:1_{98E5AAD8-778D-6D48-A33B-88EB885F4F9C}" xr6:coauthVersionLast="36" xr6:coauthVersionMax="43" xr10:uidLastSave="{00000000-0000-0000-0000-000000000000}"/>
  <bookViews>
    <workbookView xWindow="11840" yWindow="7220" windowWidth="29580" windowHeight="18620" firstSheet="1" activeTab="13" xr2:uid="{96A824A7-BBCE-634F-9D86-D1240C2718DF}"/>
  </bookViews>
  <sheets>
    <sheet name="npt" sheetId="1" r:id="rId1"/>
    <sheet name="1000" sheetId="5" r:id="rId2"/>
    <sheet name="1050" sheetId="11" r:id="rId3"/>
    <sheet name="1100" sheetId="3" r:id="rId4"/>
    <sheet name="1150" sheetId="12" r:id="rId5"/>
    <sheet name="1200" sheetId="2" r:id="rId6"/>
    <sheet name="1250" sheetId="13" r:id="rId7"/>
    <sheet name="1300" sheetId="4" r:id="rId8"/>
    <sheet name="1350" sheetId="14" r:id="rId9"/>
    <sheet name="1400" sheetId="8" r:id="rId10"/>
    <sheet name="Sheet1" sheetId="10" r:id="rId11"/>
    <sheet name="1200ENCUT" sheetId="7" r:id="rId12"/>
    <sheet name="1200precA" sheetId="9" r:id="rId13"/>
    <sheet name="summary" sheetId="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E108" i="5" l="1"/>
  <c r="AB60" i="11"/>
  <c r="Z60" i="11"/>
  <c r="AB59" i="11"/>
  <c r="Z59" i="11"/>
  <c r="X42" i="12"/>
  <c r="V42" i="12"/>
  <c r="J48" i="6"/>
  <c r="I49" i="6"/>
  <c r="K49" i="6" s="1"/>
  <c r="J49" i="6"/>
  <c r="K47" i="6"/>
  <c r="K45" i="6"/>
  <c r="I41" i="6"/>
  <c r="C36" i="6"/>
  <c r="C34" i="6"/>
  <c r="J46" i="6" s="1"/>
  <c r="J70" i="6"/>
  <c r="AA38" i="11"/>
  <c r="X38" i="1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C30" i="14"/>
  <c r="B30" i="14"/>
  <c r="I48" i="6" l="1"/>
  <c r="I46" i="6"/>
  <c r="O5" i="6"/>
  <c r="O6" i="6"/>
  <c r="O7" i="6"/>
  <c r="O8" i="6"/>
  <c r="O9" i="6"/>
  <c r="O10" i="6"/>
  <c r="O11" i="6"/>
  <c r="L5" i="6"/>
  <c r="M5" i="6" s="1"/>
  <c r="N5" i="6" s="1"/>
  <c r="L6" i="6"/>
  <c r="M6" i="6" s="1"/>
  <c r="L7" i="6"/>
  <c r="M7" i="6" s="1"/>
  <c r="L8" i="6"/>
  <c r="L9" i="6"/>
  <c r="M9" i="6" s="1"/>
  <c r="N9" i="6" s="1"/>
  <c r="L10" i="6"/>
  <c r="L11" i="6"/>
  <c r="M11" i="6" s="1"/>
  <c r="N11" i="6" s="1"/>
  <c r="L4" i="6"/>
  <c r="Z5" i="6"/>
  <c r="Y5" i="6"/>
  <c r="I9" i="6"/>
  <c r="J9" i="6"/>
  <c r="M7" i="13"/>
  <c r="L7" i="13"/>
  <c r="H9" i="13"/>
  <c r="J31" i="14"/>
  <c r="J32" i="14" s="1"/>
  <c r="H31" i="14"/>
  <c r="H32" i="14" s="1"/>
  <c r="F31" i="14"/>
  <c r="F32" i="14" s="1"/>
  <c r="D31" i="14"/>
  <c r="D32" i="14" s="1"/>
  <c r="B31" i="14"/>
  <c r="B32" i="14" s="1"/>
  <c r="K30" i="14"/>
  <c r="J30" i="14"/>
  <c r="I30" i="14"/>
  <c r="H30" i="14"/>
  <c r="G30" i="14"/>
  <c r="F30" i="14"/>
  <c r="E30" i="14"/>
  <c r="D30" i="14"/>
  <c r="X41" i="14"/>
  <c r="X42" i="14" s="1"/>
  <c r="V41" i="14"/>
  <c r="V42" i="14" s="1"/>
  <c r="R41" i="14"/>
  <c r="R40" i="14"/>
  <c r="Y20" i="14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W20" i="14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T20" i="14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M12" i="14"/>
  <c r="L12" i="14"/>
  <c r="F10" i="14"/>
  <c r="H9" i="14"/>
  <c r="H10" i="14" s="1"/>
  <c r="F11" i="14" s="1"/>
  <c r="M7" i="14"/>
  <c r="L7" i="14"/>
  <c r="E6" i="14"/>
  <c r="E5" i="14"/>
  <c r="E4" i="14"/>
  <c r="E3" i="14"/>
  <c r="M8" i="6" l="1"/>
  <c r="M10" i="6"/>
  <c r="N10" i="6" s="1"/>
  <c r="X43" i="14"/>
  <c r="V43" i="14"/>
  <c r="X44" i="14"/>
  <c r="X45" i="14" s="1"/>
  <c r="V44" i="14"/>
  <c r="V45" i="14" s="1"/>
  <c r="E7" i="13"/>
  <c r="R1034" i="13"/>
  <c r="R1035" i="13" s="1"/>
  <c r="P1034" i="13"/>
  <c r="P1035" i="13" s="1"/>
  <c r="N1034" i="13"/>
  <c r="N1035" i="13" s="1"/>
  <c r="L1034" i="13"/>
  <c r="L1035" i="13" s="1"/>
  <c r="J1034" i="13"/>
  <c r="J1035" i="13" s="1"/>
  <c r="H1034" i="13"/>
  <c r="H1035" i="13" s="1"/>
  <c r="F1034" i="13"/>
  <c r="F1035" i="13" s="1"/>
  <c r="D1034" i="13"/>
  <c r="D1035" i="13" s="1"/>
  <c r="B1034" i="13"/>
  <c r="B1035" i="13" s="1"/>
  <c r="S1033" i="13"/>
  <c r="R1033" i="13"/>
  <c r="Q1033" i="13"/>
  <c r="P1033" i="13"/>
  <c r="O1033" i="13"/>
  <c r="N1033" i="13"/>
  <c r="M1033" i="13"/>
  <c r="L1033" i="13"/>
  <c r="K1033" i="13"/>
  <c r="J1033" i="13"/>
  <c r="I1033" i="13"/>
  <c r="H1033" i="13"/>
  <c r="G1033" i="13"/>
  <c r="F1033" i="13"/>
  <c r="E1033" i="13"/>
  <c r="D1033" i="13"/>
  <c r="C1033" i="13"/>
  <c r="B1033" i="13"/>
  <c r="S1020" i="13"/>
  <c r="R1020" i="13"/>
  <c r="Q1020" i="13"/>
  <c r="P1020" i="13"/>
  <c r="O1020" i="13"/>
  <c r="N1020" i="13"/>
  <c r="M1020" i="13"/>
  <c r="L1020" i="13"/>
  <c r="K1020" i="13"/>
  <c r="J1020" i="13"/>
  <c r="I1020" i="13"/>
  <c r="H1020" i="13"/>
  <c r="G1020" i="13"/>
  <c r="F1020" i="13"/>
  <c r="E1020" i="13"/>
  <c r="D1020" i="13"/>
  <c r="C1020" i="13"/>
  <c r="B1020" i="13"/>
  <c r="X41" i="13"/>
  <c r="X42" i="13" s="1"/>
  <c r="V41" i="13"/>
  <c r="V42" i="13" s="1"/>
  <c r="R41" i="13"/>
  <c r="R40" i="13"/>
  <c r="Y20" i="13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W20" i="13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T20" i="13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M12" i="13"/>
  <c r="L12" i="13"/>
  <c r="F10" i="13"/>
  <c r="H10" i="13"/>
  <c r="F11" i="13" s="1"/>
  <c r="E6" i="13"/>
  <c r="E5" i="13"/>
  <c r="E4" i="13"/>
  <c r="E3" i="13"/>
  <c r="C32" i="6"/>
  <c r="BE110" i="5"/>
  <c r="BE107" i="5"/>
  <c r="G42" i="6"/>
  <c r="G43" i="6"/>
  <c r="G44" i="6"/>
  <c r="G46" i="6"/>
  <c r="G48" i="6"/>
  <c r="G49" i="6"/>
  <c r="G41" i="6"/>
  <c r="M7" i="12"/>
  <c r="L7" i="12"/>
  <c r="P10" i="3"/>
  <c r="M12" i="12"/>
  <c r="L12" i="12"/>
  <c r="J44" i="6" l="1"/>
  <c r="I44" i="6"/>
  <c r="V43" i="13"/>
  <c r="X43" i="13"/>
  <c r="X44" i="13" s="1"/>
  <c r="X45" i="13" s="1"/>
  <c r="V44" i="13"/>
  <c r="V45" i="13" s="1"/>
  <c r="I4" i="12" l="1"/>
  <c r="V41" i="12"/>
  <c r="X43" i="12"/>
  <c r="V43" i="12"/>
  <c r="Y20" i="12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W20" i="12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X41" i="12"/>
  <c r="R41" i="12"/>
  <c r="R40" i="12"/>
  <c r="T20" i="12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D4" i="11"/>
  <c r="D5" i="11" s="1"/>
  <c r="B6" i="11" s="1"/>
  <c r="B1017" i="11"/>
  <c r="C1017" i="11"/>
  <c r="D1017" i="11"/>
  <c r="E1017" i="11"/>
  <c r="E1030" i="11"/>
  <c r="D1031" i="11"/>
  <c r="D1032" i="11" s="1"/>
  <c r="B1031" i="11"/>
  <c r="B1032" i="11" s="1"/>
  <c r="D1030" i="11"/>
  <c r="C1030" i="11"/>
  <c r="B1030" i="11"/>
  <c r="F4" i="11"/>
  <c r="F5" i="11"/>
  <c r="F6" i="11"/>
  <c r="F7" i="11"/>
  <c r="F3" i="11"/>
  <c r="B5" i="11"/>
  <c r="E5" i="3"/>
  <c r="E6" i="3"/>
  <c r="C6" i="3"/>
  <c r="C7" i="3"/>
  <c r="I12" i="8"/>
  <c r="G13" i="8"/>
  <c r="I13" i="8"/>
  <c r="G14" i="8" s="1"/>
  <c r="F4" i="8"/>
  <c r="F5" i="8"/>
  <c r="F6" i="8"/>
  <c r="F7" i="8"/>
  <c r="F8" i="8"/>
  <c r="F9" i="8"/>
  <c r="F10" i="8"/>
  <c r="F3" i="8"/>
  <c r="B1035" i="8"/>
  <c r="B1036" i="8" s="1"/>
  <c r="C1034" i="8"/>
  <c r="B1034" i="8"/>
  <c r="D1035" i="8"/>
  <c r="D1036" i="8" s="1"/>
  <c r="E1034" i="8"/>
  <c r="D1034" i="8"/>
  <c r="B1021" i="8"/>
  <c r="C1021" i="8"/>
  <c r="D1021" i="8"/>
  <c r="E1021" i="8"/>
  <c r="I4" i="4"/>
  <c r="G5" i="4"/>
  <c r="I5" i="4"/>
  <c r="G6" i="4" s="1"/>
  <c r="F11" i="12"/>
  <c r="H9" i="12"/>
  <c r="H10" i="12" s="1"/>
  <c r="F10" i="12"/>
  <c r="E4" i="12"/>
  <c r="E5" i="12"/>
  <c r="E6" i="12"/>
  <c r="E7" i="12"/>
  <c r="E3" i="12"/>
  <c r="B1020" i="12"/>
  <c r="C1020" i="12"/>
  <c r="D1020" i="12"/>
  <c r="E1020" i="12"/>
  <c r="D1034" i="12"/>
  <c r="D1035" i="12" s="1"/>
  <c r="E1033" i="12"/>
  <c r="D1033" i="12"/>
  <c r="B1034" i="12"/>
  <c r="B1035" i="12" s="1"/>
  <c r="C1033" i="12"/>
  <c r="B1033" i="12"/>
  <c r="V44" i="12" l="1"/>
  <c r="V45" i="12" s="1"/>
  <c r="X44" i="12"/>
  <c r="X45" i="12" s="1"/>
  <c r="F1033" i="4" l="1"/>
  <c r="F1034" i="4" s="1"/>
  <c r="G1032" i="4"/>
  <c r="F1032" i="4"/>
  <c r="G1019" i="4"/>
  <c r="F1019" i="4"/>
  <c r="H1033" i="4"/>
  <c r="H1034" i="4" s="1"/>
  <c r="I1032" i="4"/>
  <c r="H1032" i="4"/>
  <c r="I1019" i="4"/>
  <c r="H1019" i="4"/>
  <c r="K11" i="4"/>
  <c r="K10" i="4"/>
  <c r="D5" i="2"/>
  <c r="F3" i="2"/>
  <c r="I3" i="2"/>
  <c r="I4" i="2"/>
  <c r="I5" i="2"/>
  <c r="I6" i="2"/>
  <c r="I7" i="2"/>
  <c r="I8" i="2"/>
  <c r="I9" i="2"/>
  <c r="I10" i="2"/>
  <c r="I2" i="2"/>
  <c r="D4" i="2"/>
  <c r="F4" i="2"/>
  <c r="K11" i="5"/>
  <c r="H3" i="3"/>
  <c r="H4" i="3"/>
  <c r="H5" i="3"/>
  <c r="H6" i="3"/>
  <c r="H7" i="3"/>
  <c r="H8" i="3"/>
  <c r="H9" i="3"/>
  <c r="H10" i="3"/>
  <c r="H2" i="3"/>
  <c r="B1031" i="2"/>
  <c r="B1032" i="2" s="1"/>
  <c r="C1030" i="2"/>
  <c r="B1030" i="2"/>
  <c r="C1017" i="2"/>
  <c r="B1017" i="2"/>
  <c r="D1031" i="2"/>
  <c r="D1032" i="2" s="1"/>
  <c r="E1030" i="2"/>
  <c r="D1030" i="2"/>
  <c r="E1017" i="2"/>
  <c r="D1017" i="2"/>
  <c r="M8" i="2"/>
  <c r="B1030" i="3"/>
  <c r="B1031" i="3" s="1"/>
  <c r="C1029" i="3"/>
  <c r="B1029" i="3"/>
  <c r="C1016" i="3"/>
  <c r="B1016" i="3"/>
  <c r="D1030" i="3"/>
  <c r="D1031" i="3" s="1"/>
  <c r="E1029" i="3"/>
  <c r="D1029" i="3"/>
  <c r="E1016" i="3"/>
  <c r="D1016" i="3"/>
  <c r="H2" i="5" l="1"/>
  <c r="H3" i="5"/>
  <c r="M3" i="12"/>
  <c r="M4" i="12"/>
  <c r="D1031" i="5"/>
  <c r="D1032" i="5" s="1"/>
  <c r="B1031" i="5"/>
  <c r="B1032" i="5" s="1"/>
  <c r="E1030" i="5"/>
  <c r="D1030" i="5"/>
  <c r="C1030" i="5"/>
  <c r="B1030" i="5"/>
  <c r="E1017" i="5"/>
  <c r="D1017" i="5"/>
  <c r="C1017" i="5"/>
  <c r="B1017" i="5"/>
  <c r="AF1031" i="5"/>
  <c r="AF1032" i="5" s="1"/>
  <c r="AG1030" i="5"/>
  <c r="AF1030" i="5"/>
  <c r="AD1031" i="5"/>
  <c r="AD1032" i="5" s="1"/>
  <c r="AE1030" i="5"/>
  <c r="AD1030" i="5"/>
  <c r="AD1017" i="5"/>
  <c r="AE1017" i="5"/>
  <c r="AF1017" i="5"/>
  <c r="AG1017" i="5"/>
  <c r="F1031" i="5"/>
  <c r="F1032" i="5" s="1"/>
  <c r="G1030" i="5"/>
  <c r="F1030" i="5"/>
  <c r="G1017" i="5"/>
  <c r="F1017" i="5"/>
  <c r="K3" i="4"/>
  <c r="K4" i="4"/>
  <c r="K5" i="4"/>
  <c r="K6" i="4"/>
  <c r="K7" i="4"/>
  <c r="K8" i="4"/>
  <c r="K9" i="4"/>
  <c r="K2" i="4"/>
  <c r="J1033" i="4"/>
  <c r="J1034" i="4" s="1"/>
  <c r="K1032" i="4"/>
  <c r="J1032" i="4"/>
  <c r="K1019" i="4"/>
  <c r="J1019" i="4"/>
  <c r="F1031" i="2"/>
  <c r="F1032" i="2" s="1"/>
  <c r="G1030" i="2"/>
  <c r="F1030" i="2"/>
  <c r="G1017" i="2"/>
  <c r="F1017" i="2"/>
  <c r="F1030" i="3"/>
  <c r="F1031" i="3" s="1"/>
  <c r="G1029" i="3"/>
  <c r="F1029" i="3"/>
  <c r="G1016" i="3"/>
  <c r="F1016" i="3"/>
  <c r="H1033" i="12"/>
  <c r="I1033" i="12"/>
  <c r="C30" i="6"/>
  <c r="H4" i="5"/>
  <c r="H5" i="5"/>
  <c r="J42" i="6" l="1"/>
  <c r="I42" i="6"/>
  <c r="K12" i="5"/>
  <c r="I13" i="5" s="1"/>
  <c r="H7" i="5"/>
  <c r="H8" i="5"/>
  <c r="H9" i="5"/>
  <c r="H6" i="5"/>
  <c r="I12" i="5"/>
  <c r="G1033" i="12" l="1"/>
  <c r="E43" i="6"/>
  <c r="E46" i="6"/>
  <c r="E48" i="6"/>
  <c r="E49" i="6"/>
  <c r="V38" i="11"/>
  <c r="V37" i="11"/>
  <c r="X17" i="1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N11" i="11"/>
  <c r="M11" i="11"/>
  <c r="J5" i="6"/>
  <c r="I5" i="6"/>
  <c r="G1030" i="11"/>
  <c r="AC38" i="11" l="1"/>
  <c r="AC39" i="11" s="1"/>
  <c r="AC40" i="11" s="1"/>
  <c r="AC41" i="11" s="1"/>
  <c r="AC42" i="11" s="1"/>
  <c r="AC43" i="11" s="1"/>
  <c r="AC44" i="11" s="1"/>
  <c r="AC45" i="11" s="1"/>
  <c r="AC46" i="11" s="1"/>
  <c r="AC47" i="11" s="1"/>
  <c r="AC48" i="11" s="1"/>
  <c r="AC49" i="11" s="1"/>
  <c r="AC50" i="11" s="1"/>
  <c r="AC51" i="11" s="1"/>
  <c r="AC52" i="11" s="1"/>
  <c r="AC53" i="11" s="1"/>
  <c r="AC54" i="11" s="1"/>
  <c r="AC55" i="11" s="1"/>
  <c r="AC56" i="11" s="1"/>
  <c r="AC57" i="11" s="1"/>
  <c r="AA39" i="11"/>
  <c r="AA40" i="11" s="1"/>
  <c r="AA41" i="11" s="1"/>
  <c r="AA42" i="11" s="1"/>
  <c r="AA43" i="11" s="1"/>
  <c r="AA44" i="11" s="1"/>
  <c r="AA45" i="11" s="1"/>
  <c r="AA46" i="11" s="1"/>
  <c r="AA47" i="11" s="1"/>
  <c r="AA48" i="11" s="1"/>
  <c r="AA49" i="11" s="1"/>
  <c r="AA50" i="11" s="1"/>
  <c r="AA51" i="11" s="1"/>
  <c r="AA52" i="11" s="1"/>
  <c r="AA53" i="11" s="1"/>
  <c r="AA54" i="11" s="1"/>
  <c r="AA55" i="11" s="1"/>
  <c r="AA56" i="11" s="1"/>
  <c r="AA57" i="11" s="1"/>
  <c r="AB61" i="11"/>
  <c r="Z61" i="11"/>
  <c r="AA17" i="11"/>
  <c r="AA18" i="11" s="1"/>
  <c r="AA19" i="11" s="1"/>
  <c r="AA20" i="11" s="1"/>
  <c r="AA21" i="11" s="1"/>
  <c r="AA22" i="11" s="1"/>
  <c r="AA23" i="11" s="1"/>
  <c r="AA24" i="11" s="1"/>
  <c r="AA25" i="11" s="1"/>
  <c r="AA26" i="11" s="1"/>
  <c r="AA27" i="11" s="1"/>
  <c r="AA28" i="11" s="1"/>
  <c r="AA29" i="11" s="1"/>
  <c r="AA30" i="11" s="1"/>
  <c r="AA31" i="11" s="1"/>
  <c r="AA32" i="11" s="1"/>
  <c r="AA33" i="11" s="1"/>
  <c r="AA34" i="11" s="1"/>
  <c r="AA35" i="11" s="1"/>
  <c r="AA36" i="11" s="1"/>
  <c r="AC17" i="11"/>
  <c r="AC18" i="11" s="1"/>
  <c r="AC19" i="11" s="1"/>
  <c r="AC20" i="11" s="1"/>
  <c r="AC21" i="11" s="1"/>
  <c r="AC22" i="11" s="1"/>
  <c r="AC23" i="11" s="1"/>
  <c r="AC24" i="11" s="1"/>
  <c r="AC25" i="11" s="1"/>
  <c r="AC26" i="11" s="1"/>
  <c r="AC27" i="11" s="1"/>
  <c r="AC28" i="11" s="1"/>
  <c r="AC29" i="11" s="1"/>
  <c r="AC30" i="11" s="1"/>
  <c r="AC31" i="11" s="1"/>
  <c r="AC32" i="11" s="1"/>
  <c r="AC33" i="11" s="1"/>
  <c r="AC34" i="11" s="1"/>
  <c r="AC35" i="11" s="1"/>
  <c r="AC36" i="11" s="1"/>
  <c r="Z62" i="11" l="1"/>
  <c r="Z63" i="11" s="1"/>
  <c r="AB62" i="11"/>
  <c r="AB63" i="11" s="1"/>
  <c r="BQ121" i="2"/>
  <c r="R1034" i="12"/>
  <c r="R1035" i="12" s="1"/>
  <c r="P1034" i="12"/>
  <c r="P1035" i="12" s="1"/>
  <c r="N1034" i="12"/>
  <c r="N1035" i="12" s="1"/>
  <c r="L1034" i="12"/>
  <c r="L1035" i="12" s="1"/>
  <c r="J1034" i="12"/>
  <c r="J1035" i="12" s="1"/>
  <c r="H1034" i="12"/>
  <c r="H1035" i="12" s="1"/>
  <c r="F1034" i="12"/>
  <c r="F1035" i="12" s="1"/>
  <c r="S1033" i="12"/>
  <c r="R1033" i="12"/>
  <c r="Q1033" i="12"/>
  <c r="P1033" i="12"/>
  <c r="O1033" i="12"/>
  <c r="N1033" i="12"/>
  <c r="M1033" i="12"/>
  <c r="L1033" i="12"/>
  <c r="K1033" i="12"/>
  <c r="J1033" i="12"/>
  <c r="F1033" i="12"/>
  <c r="S1020" i="12"/>
  <c r="R1020" i="12"/>
  <c r="Q1020" i="12"/>
  <c r="P1020" i="12"/>
  <c r="O1020" i="12"/>
  <c r="N1020" i="12"/>
  <c r="M1020" i="12"/>
  <c r="L1020" i="12"/>
  <c r="K1020" i="12"/>
  <c r="J1020" i="12"/>
  <c r="I1020" i="12"/>
  <c r="H1020" i="12"/>
  <c r="G1020" i="12"/>
  <c r="F1020" i="12"/>
  <c r="F1031" i="11"/>
  <c r="F1032" i="11" s="1"/>
  <c r="F1030" i="11"/>
  <c r="R1031" i="11"/>
  <c r="R1032" i="11" s="1"/>
  <c r="R1030" i="11"/>
  <c r="P1031" i="11"/>
  <c r="P1032" i="11" s="1"/>
  <c r="P1030" i="11"/>
  <c r="N1031" i="11"/>
  <c r="N1032" i="11" s="1"/>
  <c r="N1030" i="11"/>
  <c r="L1031" i="11"/>
  <c r="L1032" i="11" s="1"/>
  <c r="L1030" i="11"/>
  <c r="J1031" i="11"/>
  <c r="J1032" i="11" s="1"/>
  <c r="J1030" i="11"/>
  <c r="H1031" i="11"/>
  <c r="H1032" i="11" s="1"/>
  <c r="H1030" i="11"/>
  <c r="I1030" i="11"/>
  <c r="K1030" i="11"/>
  <c r="M1030" i="11"/>
  <c r="O1030" i="11"/>
  <c r="Q1030" i="11"/>
  <c r="S1030" i="11"/>
  <c r="N4" i="11"/>
  <c r="P1017" i="11"/>
  <c r="Q1017" i="11"/>
  <c r="R1017" i="11"/>
  <c r="S1017" i="11"/>
  <c r="N3" i="11" l="1"/>
  <c r="U1030" i="5"/>
  <c r="L1017" i="11"/>
  <c r="M1017" i="11"/>
  <c r="N1017" i="11"/>
  <c r="O1017" i="11"/>
  <c r="H1017" i="11"/>
  <c r="I1017" i="11"/>
  <c r="J1017" i="11"/>
  <c r="K1017" i="11"/>
  <c r="G1017" i="11"/>
  <c r="F1017" i="11"/>
  <c r="BA43" i="5" l="1"/>
  <c r="AY106" i="8"/>
  <c r="AW106" i="8"/>
  <c r="AY105" i="8"/>
  <c r="AW105" i="8"/>
  <c r="AY107" i="8"/>
  <c r="AW107" i="8"/>
  <c r="AY108" i="8"/>
  <c r="AY109" i="8" s="1"/>
  <c r="AW108" i="8"/>
  <c r="AW109" i="8" s="1"/>
  <c r="BT102" i="4"/>
  <c r="BT101" i="4"/>
  <c r="BT103" i="4"/>
  <c r="BT104" i="4"/>
  <c r="BT105" i="4" s="1"/>
  <c r="BR103" i="4"/>
  <c r="BR101" i="4"/>
  <c r="BH108" i="5"/>
  <c r="BE111" i="5"/>
  <c r="BH109" i="5"/>
  <c r="BE109" i="5"/>
  <c r="BH107" i="5"/>
  <c r="AZ113" i="3"/>
  <c r="AZ112" i="3"/>
  <c r="BC110" i="3"/>
  <c r="AZ110" i="3"/>
  <c r="BC111" i="3"/>
  <c r="AZ111" i="3"/>
  <c r="BC112" i="3"/>
  <c r="BC113" i="3"/>
  <c r="BC114" i="3" s="1"/>
  <c r="AZ114" i="3"/>
  <c r="BT120" i="2"/>
  <c r="BQ120" i="2"/>
  <c r="BT118" i="2"/>
  <c r="BQ118" i="2"/>
  <c r="BT121" i="2"/>
  <c r="BT119" i="2"/>
  <c r="BQ119" i="2"/>
  <c r="BT117" i="2"/>
  <c r="BQ117" i="2"/>
  <c r="BM44" i="5"/>
  <c r="BL44" i="5"/>
  <c r="BG41" i="3"/>
  <c r="BH110" i="5" l="1"/>
  <c r="BH111" i="5" s="1"/>
  <c r="BR102" i="4"/>
  <c r="BR104" i="4" s="1"/>
  <c r="BR105" i="4" s="1"/>
  <c r="BB39" i="8" l="1"/>
  <c r="BC40" i="8"/>
  <c r="BB40" i="8"/>
  <c r="BC39" i="8"/>
  <c r="BX36" i="4"/>
  <c r="BX37" i="4" s="1"/>
  <c r="BW36" i="4"/>
  <c r="BW37" i="4" s="1"/>
  <c r="BY51" i="2"/>
  <c r="BY52" i="2" s="1"/>
  <c r="BX51" i="2"/>
  <c r="BX52" i="2" s="1"/>
  <c r="BC87" i="5"/>
  <c r="BC88" i="5" s="1"/>
  <c r="BC89" i="5" s="1"/>
  <c r="BC90" i="5" s="1"/>
  <c r="BC91" i="5" s="1"/>
  <c r="BC92" i="5" s="1"/>
  <c r="BC93" i="5" s="1"/>
  <c r="BC94" i="5" s="1"/>
  <c r="BC95" i="5" s="1"/>
  <c r="BC96" i="5" s="1"/>
  <c r="BC97" i="5" s="1"/>
  <c r="BC98" i="5" s="1"/>
  <c r="BC99" i="5" s="1"/>
  <c r="BC100" i="5" s="1"/>
  <c r="BC101" i="5" s="1"/>
  <c r="BC102" i="5" s="1"/>
  <c r="BC103" i="5" s="1"/>
  <c r="BC104" i="5" s="1"/>
  <c r="BC105" i="5" s="1"/>
  <c r="BJ86" i="5"/>
  <c r="BJ87" i="5" s="1"/>
  <c r="BJ88" i="5" s="1"/>
  <c r="BJ89" i="5" s="1"/>
  <c r="BJ90" i="5" s="1"/>
  <c r="BJ91" i="5" s="1"/>
  <c r="BJ92" i="5" s="1"/>
  <c r="BJ93" i="5" s="1"/>
  <c r="BJ94" i="5" s="1"/>
  <c r="BJ95" i="5" s="1"/>
  <c r="BJ96" i="5" s="1"/>
  <c r="BJ97" i="5" s="1"/>
  <c r="BJ98" i="5" s="1"/>
  <c r="BJ99" i="5" s="1"/>
  <c r="BJ100" i="5" s="1"/>
  <c r="BJ101" i="5" s="1"/>
  <c r="BJ102" i="5" s="1"/>
  <c r="BJ103" i="5" s="1"/>
  <c r="BJ104" i="5" s="1"/>
  <c r="BJ105" i="5" s="1"/>
  <c r="BI86" i="5"/>
  <c r="BI87" i="5" s="1"/>
  <c r="BI88" i="5" s="1"/>
  <c r="BI89" i="5" s="1"/>
  <c r="BI90" i="5" s="1"/>
  <c r="BI91" i="5" s="1"/>
  <c r="BI92" i="5" s="1"/>
  <c r="BI93" i="5" s="1"/>
  <c r="BI94" i="5" s="1"/>
  <c r="BI95" i="5" s="1"/>
  <c r="BI96" i="5" s="1"/>
  <c r="BI97" i="5" s="1"/>
  <c r="BI98" i="5" s="1"/>
  <c r="BI99" i="5" s="1"/>
  <c r="BI100" i="5" s="1"/>
  <c r="BI101" i="5" s="1"/>
  <c r="BI102" i="5" s="1"/>
  <c r="BI103" i="5" s="1"/>
  <c r="BI104" i="5" s="1"/>
  <c r="BI105" i="5" s="1"/>
  <c r="BG86" i="5"/>
  <c r="BG87" i="5" s="1"/>
  <c r="BG88" i="5" s="1"/>
  <c r="BG89" i="5" s="1"/>
  <c r="BG90" i="5" s="1"/>
  <c r="BG91" i="5" s="1"/>
  <c r="BG92" i="5" s="1"/>
  <c r="BG93" i="5" s="1"/>
  <c r="BG94" i="5" s="1"/>
  <c r="BG95" i="5" s="1"/>
  <c r="BG96" i="5" s="1"/>
  <c r="BG97" i="5" s="1"/>
  <c r="BG98" i="5" s="1"/>
  <c r="BG99" i="5" s="1"/>
  <c r="BG100" i="5" s="1"/>
  <c r="BG101" i="5" s="1"/>
  <c r="BG102" i="5" s="1"/>
  <c r="BG103" i="5" s="1"/>
  <c r="BG104" i="5" s="1"/>
  <c r="BG105" i="5" s="1"/>
  <c r="BF86" i="5"/>
  <c r="BF87" i="5" s="1"/>
  <c r="BF88" i="5" s="1"/>
  <c r="BF89" i="5" s="1"/>
  <c r="BF90" i="5" s="1"/>
  <c r="BF91" i="5" s="1"/>
  <c r="BF92" i="5" s="1"/>
  <c r="BF93" i="5" s="1"/>
  <c r="BF94" i="5" s="1"/>
  <c r="BF95" i="5" s="1"/>
  <c r="BF96" i="5" s="1"/>
  <c r="BF97" i="5" s="1"/>
  <c r="BF98" i="5" s="1"/>
  <c r="BF99" i="5" s="1"/>
  <c r="BF100" i="5" s="1"/>
  <c r="BF101" i="5" s="1"/>
  <c r="BF102" i="5" s="1"/>
  <c r="BF103" i="5" s="1"/>
  <c r="BF104" i="5" s="1"/>
  <c r="BF105" i="5" s="1"/>
  <c r="BC86" i="5"/>
  <c r="BH41" i="3"/>
  <c r="AX90" i="3"/>
  <c r="AX91" i="3" s="1"/>
  <c r="AX92" i="3" s="1"/>
  <c r="AX93" i="3" s="1"/>
  <c r="AX94" i="3" s="1"/>
  <c r="AX95" i="3" s="1"/>
  <c r="AX96" i="3" s="1"/>
  <c r="AX97" i="3" s="1"/>
  <c r="AX98" i="3" s="1"/>
  <c r="AX99" i="3" s="1"/>
  <c r="AX100" i="3" s="1"/>
  <c r="AX101" i="3" s="1"/>
  <c r="AX102" i="3" s="1"/>
  <c r="AX103" i="3" s="1"/>
  <c r="AX104" i="3" s="1"/>
  <c r="AX105" i="3" s="1"/>
  <c r="AX106" i="3" s="1"/>
  <c r="AX107" i="3" s="1"/>
  <c r="AX108" i="3" s="1"/>
  <c r="BE89" i="3"/>
  <c r="BE90" i="3" s="1"/>
  <c r="BE91" i="3" s="1"/>
  <c r="BE92" i="3" s="1"/>
  <c r="BE93" i="3" s="1"/>
  <c r="BE94" i="3" s="1"/>
  <c r="BE95" i="3" s="1"/>
  <c r="BE96" i="3" s="1"/>
  <c r="BE97" i="3" s="1"/>
  <c r="BE98" i="3" s="1"/>
  <c r="BE99" i="3" s="1"/>
  <c r="BE100" i="3" s="1"/>
  <c r="BE101" i="3" s="1"/>
  <c r="BE102" i="3" s="1"/>
  <c r="BE103" i="3" s="1"/>
  <c r="BE104" i="3" s="1"/>
  <c r="BE105" i="3" s="1"/>
  <c r="BE106" i="3" s="1"/>
  <c r="BE107" i="3" s="1"/>
  <c r="BE108" i="3" s="1"/>
  <c r="BD89" i="3"/>
  <c r="BD90" i="3" s="1"/>
  <c r="BD91" i="3" s="1"/>
  <c r="BD92" i="3" s="1"/>
  <c r="BD93" i="3" s="1"/>
  <c r="BD94" i="3" s="1"/>
  <c r="BD95" i="3" s="1"/>
  <c r="BD96" i="3" s="1"/>
  <c r="BD97" i="3" s="1"/>
  <c r="BD98" i="3" s="1"/>
  <c r="BD99" i="3" s="1"/>
  <c r="BD100" i="3" s="1"/>
  <c r="BD101" i="3" s="1"/>
  <c r="BD102" i="3" s="1"/>
  <c r="BD103" i="3" s="1"/>
  <c r="BD104" i="3" s="1"/>
  <c r="BD105" i="3" s="1"/>
  <c r="BD106" i="3" s="1"/>
  <c r="BD107" i="3" s="1"/>
  <c r="BD108" i="3" s="1"/>
  <c r="BB89" i="3"/>
  <c r="BB90" i="3" s="1"/>
  <c r="BB91" i="3" s="1"/>
  <c r="BB92" i="3" s="1"/>
  <c r="BB93" i="3" s="1"/>
  <c r="BB94" i="3" s="1"/>
  <c r="BB95" i="3" s="1"/>
  <c r="BB96" i="3" s="1"/>
  <c r="BB97" i="3" s="1"/>
  <c r="BB98" i="3" s="1"/>
  <c r="BB99" i="3" s="1"/>
  <c r="BB100" i="3" s="1"/>
  <c r="BB101" i="3" s="1"/>
  <c r="BB102" i="3" s="1"/>
  <c r="BB103" i="3" s="1"/>
  <c r="BB104" i="3" s="1"/>
  <c r="BB105" i="3" s="1"/>
  <c r="BB106" i="3" s="1"/>
  <c r="BB107" i="3" s="1"/>
  <c r="BB108" i="3" s="1"/>
  <c r="BA89" i="3"/>
  <c r="BA90" i="3" s="1"/>
  <c r="BA91" i="3" s="1"/>
  <c r="BA92" i="3" s="1"/>
  <c r="BA93" i="3" s="1"/>
  <c r="BA94" i="3" s="1"/>
  <c r="BA95" i="3" s="1"/>
  <c r="BA96" i="3" s="1"/>
  <c r="BA97" i="3" s="1"/>
  <c r="BA98" i="3" s="1"/>
  <c r="BA99" i="3" s="1"/>
  <c r="BA100" i="3" s="1"/>
  <c r="BA101" i="3" s="1"/>
  <c r="BA102" i="3" s="1"/>
  <c r="BA103" i="3" s="1"/>
  <c r="BA104" i="3" s="1"/>
  <c r="BA105" i="3" s="1"/>
  <c r="BA106" i="3" s="1"/>
  <c r="BA107" i="3" s="1"/>
  <c r="BA108" i="3" s="1"/>
  <c r="AX89" i="3"/>
  <c r="BB30" i="8"/>
  <c r="BC30" i="8"/>
  <c r="AZ85" i="8"/>
  <c r="AZ86" i="8"/>
  <c r="AZ87" i="8"/>
  <c r="AZ88" i="8"/>
  <c r="AZ89" i="8"/>
  <c r="AZ90" i="8"/>
  <c r="AZ91" i="8"/>
  <c r="AZ92" i="8"/>
  <c r="AZ93" i="8"/>
  <c r="AZ94" i="8"/>
  <c r="AZ95" i="8"/>
  <c r="AZ96" i="8"/>
  <c r="AZ97" i="8"/>
  <c r="AZ98" i="8"/>
  <c r="AZ99" i="8"/>
  <c r="AZ100" i="8"/>
  <c r="AZ101" i="8"/>
  <c r="AZ102" i="8"/>
  <c r="AZ103" i="8"/>
  <c r="AX84" i="8"/>
  <c r="AX85" i="8"/>
  <c r="AX86" i="8"/>
  <c r="AX87" i="8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Z21" i="8"/>
  <c r="AX21" i="8"/>
  <c r="AZ42" i="8"/>
  <c r="AX42" i="8"/>
  <c r="AZ63" i="8"/>
  <c r="AX63" i="8"/>
  <c r="AU103" i="8"/>
  <c r="AU102" i="8"/>
  <c r="AU101" i="8"/>
  <c r="AU100" i="8"/>
  <c r="AU99" i="8"/>
  <c r="AU98" i="8"/>
  <c r="AU97" i="8"/>
  <c r="AU96" i="8"/>
  <c r="AU95" i="8"/>
  <c r="AU94" i="8"/>
  <c r="AU93" i="8"/>
  <c r="AU92" i="8"/>
  <c r="AU91" i="8"/>
  <c r="AU90" i="8"/>
  <c r="AU89" i="8"/>
  <c r="AU88" i="8"/>
  <c r="AU87" i="8"/>
  <c r="AU86" i="8"/>
  <c r="AU85" i="8"/>
  <c r="AU84" i="8"/>
  <c r="AZ84" i="8"/>
  <c r="BX27" i="4"/>
  <c r="BW27" i="4"/>
  <c r="BU81" i="4"/>
  <c r="BU82" i="4" s="1"/>
  <c r="BU83" i="4" s="1"/>
  <c r="BU84" i="4" s="1"/>
  <c r="BU85" i="4" s="1"/>
  <c r="BU86" i="4" s="1"/>
  <c r="BU87" i="4" s="1"/>
  <c r="BU88" i="4" s="1"/>
  <c r="BU89" i="4" s="1"/>
  <c r="BU90" i="4" s="1"/>
  <c r="BU91" i="4" s="1"/>
  <c r="BU92" i="4" s="1"/>
  <c r="BU93" i="4" s="1"/>
  <c r="BU94" i="4" s="1"/>
  <c r="BU95" i="4" s="1"/>
  <c r="BU96" i="4" s="1"/>
  <c r="BU97" i="4" s="1"/>
  <c r="BU98" i="4" s="1"/>
  <c r="BU99" i="4" s="1"/>
  <c r="BU80" i="4"/>
  <c r="BU60" i="4"/>
  <c r="BU61" i="4"/>
  <c r="BU62" i="4"/>
  <c r="BU63" i="4"/>
  <c r="BU64" i="4"/>
  <c r="BU65" i="4"/>
  <c r="BU66" i="4"/>
  <c r="BU67" i="4" s="1"/>
  <c r="BU68" i="4" s="1"/>
  <c r="BU69" i="4" s="1"/>
  <c r="BU70" i="4" s="1"/>
  <c r="BU71" i="4" s="1"/>
  <c r="BU72" i="4" s="1"/>
  <c r="BU73" i="4" s="1"/>
  <c r="BU74" i="4" s="1"/>
  <c r="BU75" i="4" s="1"/>
  <c r="BU76" i="4" s="1"/>
  <c r="BU77" i="4" s="1"/>
  <c r="BU78" i="4" s="1"/>
  <c r="BU59" i="4"/>
  <c r="BU38" i="4"/>
  <c r="BU17" i="4"/>
  <c r="BS17" i="4"/>
  <c r="BS38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80" i="4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59" i="4"/>
  <c r="BP80" i="4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Y43" i="2"/>
  <c r="BX43" i="2"/>
  <c r="BU97" i="2"/>
  <c r="BV97" i="2"/>
  <c r="BU98" i="2"/>
  <c r="BV98" i="2"/>
  <c r="BU99" i="2"/>
  <c r="BV99" i="2"/>
  <c r="BU100" i="2"/>
  <c r="BV100" i="2"/>
  <c r="BU101" i="2"/>
  <c r="BV101" i="2"/>
  <c r="BU102" i="2"/>
  <c r="BV102" i="2"/>
  <c r="BU103" i="2"/>
  <c r="BV103" i="2"/>
  <c r="BU104" i="2"/>
  <c r="BV104" i="2"/>
  <c r="BU105" i="2"/>
  <c r="BV105" i="2"/>
  <c r="BU106" i="2"/>
  <c r="BV106" i="2"/>
  <c r="BU107" i="2"/>
  <c r="BV107" i="2"/>
  <c r="BU108" i="2"/>
  <c r="BU109" i="2" s="1"/>
  <c r="BU110" i="2" s="1"/>
  <c r="BU111" i="2" s="1"/>
  <c r="BU112" i="2" s="1"/>
  <c r="BU113" i="2" s="1"/>
  <c r="BU114" i="2" s="1"/>
  <c r="BU115" i="2" s="1"/>
  <c r="BV108" i="2"/>
  <c r="BV109" i="2" s="1"/>
  <c r="BV110" i="2" s="1"/>
  <c r="BV111" i="2" s="1"/>
  <c r="BV112" i="2" s="1"/>
  <c r="BV113" i="2" s="1"/>
  <c r="BV114" i="2" s="1"/>
  <c r="BV115" i="2" s="1"/>
  <c r="BV96" i="2"/>
  <c r="BU96" i="2"/>
  <c r="BS96" i="2"/>
  <c r="BR97" i="2"/>
  <c r="BS97" i="2"/>
  <c r="BR98" i="2"/>
  <c r="BS98" i="2"/>
  <c r="BR99" i="2"/>
  <c r="BS99" i="2"/>
  <c r="BR100" i="2"/>
  <c r="BR101" i="2" s="1"/>
  <c r="BR102" i="2" s="1"/>
  <c r="BR103" i="2" s="1"/>
  <c r="BR104" i="2" s="1"/>
  <c r="BR105" i="2" s="1"/>
  <c r="BR106" i="2" s="1"/>
  <c r="BR107" i="2" s="1"/>
  <c r="BR108" i="2" s="1"/>
  <c r="BR109" i="2" s="1"/>
  <c r="BR110" i="2" s="1"/>
  <c r="BR111" i="2" s="1"/>
  <c r="BR112" i="2" s="1"/>
  <c r="BR113" i="2" s="1"/>
  <c r="BR114" i="2" s="1"/>
  <c r="BR115" i="2" s="1"/>
  <c r="BS100" i="2"/>
  <c r="BS101" i="2"/>
  <c r="BS102" i="2"/>
  <c r="BS103" i="2"/>
  <c r="BS104" i="2"/>
  <c r="BS105" i="2"/>
  <c r="BS106" i="2"/>
  <c r="BS107" i="2" s="1"/>
  <c r="BS108" i="2" s="1"/>
  <c r="BS109" i="2" s="1"/>
  <c r="BS110" i="2" s="1"/>
  <c r="BS111" i="2" s="1"/>
  <c r="BS112" i="2" s="1"/>
  <c r="BS113" i="2" s="1"/>
  <c r="BS114" i="2" s="1"/>
  <c r="BS115" i="2" s="1"/>
  <c r="BR96" i="2"/>
  <c r="BO96" i="2"/>
  <c r="BO97" i="2" s="1"/>
  <c r="BO98" i="2" s="1"/>
  <c r="BO99" i="2" s="1"/>
  <c r="BO100" i="2" s="1"/>
  <c r="BO101" i="2" s="1"/>
  <c r="BO102" i="2" s="1"/>
  <c r="BO103" i="2" s="1"/>
  <c r="BO104" i="2" s="1"/>
  <c r="BO105" i="2" s="1"/>
  <c r="BO106" i="2" s="1"/>
  <c r="BO107" i="2" s="1"/>
  <c r="BO108" i="2" s="1"/>
  <c r="BO109" i="2" s="1"/>
  <c r="BO110" i="2" s="1"/>
  <c r="BO111" i="2" s="1"/>
  <c r="BO112" i="2" s="1"/>
  <c r="BO113" i="2" s="1"/>
  <c r="BO114" i="2" s="1"/>
  <c r="BO115" i="2" s="1"/>
  <c r="K68" i="6" l="1"/>
  <c r="K74" i="6" s="1"/>
  <c r="K65" i="6"/>
  <c r="K71" i="6" s="1"/>
  <c r="K66" i="6"/>
  <c r="K72" i="6" s="1"/>
  <c r="K67" i="6"/>
  <c r="K73" i="6" s="1"/>
  <c r="K64" i="6"/>
  <c r="K70" i="6" s="1"/>
  <c r="L70" i="6" s="1"/>
  <c r="J65" i="6"/>
  <c r="J71" i="6" s="1"/>
  <c r="L71" i="6" s="1"/>
  <c r="J66" i="6"/>
  <c r="J72" i="6" s="1"/>
  <c r="L72" i="6" s="1"/>
  <c r="J67" i="6"/>
  <c r="J73" i="6" s="1"/>
  <c r="L73" i="6" s="1"/>
  <c r="J68" i="6"/>
  <c r="J74" i="6" s="1"/>
  <c r="L74" i="6" s="1"/>
  <c r="J64" i="6"/>
  <c r="W6" i="6"/>
  <c r="W8" i="6"/>
  <c r="W10" i="6"/>
  <c r="W11" i="6"/>
  <c r="W4" i="6"/>
  <c r="V6" i="6"/>
  <c r="V8" i="6"/>
  <c r="V10" i="6"/>
  <c r="V11" i="6"/>
  <c r="V4" i="6"/>
  <c r="BC31" i="8"/>
  <c r="AU40" i="8"/>
  <c r="AU39" i="8"/>
  <c r="AU38" i="8"/>
  <c r="AU37" i="8"/>
  <c r="AU36" i="8"/>
  <c r="AU35" i="8"/>
  <c r="AU34" i="8"/>
  <c r="AU33" i="8"/>
  <c r="AU32" i="8"/>
  <c r="AU31" i="8"/>
  <c r="AU30" i="8"/>
  <c r="AU29" i="8"/>
  <c r="AU28" i="8"/>
  <c r="AU27" i="8"/>
  <c r="AU26" i="8"/>
  <c r="AU25" i="8"/>
  <c r="AU24" i="8"/>
  <c r="AU23" i="8"/>
  <c r="AU22" i="8"/>
  <c r="AZ22" i="8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X22" i="8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U21" i="8"/>
  <c r="BX28" i="4"/>
  <c r="BW28" i="4"/>
  <c r="BP17" i="4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V33" i="2"/>
  <c r="BV34" i="2" s="1"/>
  <c r="BV35" i="2" s="1"/>
  <c r="BV36" i="2" s="1"/>
  <c r="BV37" i="2" s="1"/>
  <c r="BV38" i="2" s="1"/>
  <c r="BV39" i="2" s="1"/>
  <c r="BV40" i="2" s="1"/>
  <c r="BV41" i="2" s="1"/>
  <c r="BV42" i="2" s="1"/>
  <c r="BV43" i="2" s="1"/>
  <c r="BV44" i="2" s="1"/>
  <c r="BV45" i="2" s="1"/>
  <c r="BV46" i="2" s="1"/>
  <c r="BV47" i="2" s="1"/>
  <c r="BV48" i="2" s="1"/>
  <c r="BV49" i="2" s="1"/>
  <c r="BV50" i="2" s="1"/>
  <c r="BV51" i="2" s="1"/>
  <c r="BV52" i="2" s="1"/>
  <c r="BY44" i="2"/>
  <c r="BX44" i="2"/>
  <c r="BU33" i="2"/>
  <c r="BU34" i="2" s="1"/>
  <c r="BU35" i="2" s="1"/>
  <c r="BU36" i="2" s="1"/>
  <c r="BU37" i="2" s="1"/>
  <c r="BU38" i="2" s="1"/>
  <c r="BU39" i="2" s="1"/>
  <c r="BU40" i="2" s="1"/>
  <c r="BU41" i="2" s="1"/>
  <c r="BU42" i="2" s="1"/>
  <c r="BU43" i="2" s="1"/>
  <c r="BU44" i="2" s="1"/>
  <c r="BU45" i="2" s="1"/>
  <c r="BU46" i="2" s="1"/>
  <c r="BU47" i="2" s="1"/>
  <c r="BU48" i="2" s="1"/>
  <c r="BU49" i="2" s="1"/>
  <c r="BU50" i="2" s="1"/>
  <c r="BU51" i="2" s="1"/>
  <c r="BU52" i="2" s="1"/>
  <c r="BS33" i="2"/>
  <c r="BS34" i="2" s="1"/>
  <c r="BS35" i="2" s="1"/>
  <c r="BS36" i="2" s="1"/>
  <c r="BS37" i="2" s="1"/>
  <c r="BS38" i="2" s="1"/>
  <c r="BS39" i="2" s="1"/>
  <c r="BS40" i="2" s="1"/>
  <c r="BS41" i="2" s="1"/>
  <c r="BS42" i="2" s="1"/>
  <c r="BS43" i="2" s="1"/>
  <c r="BS44" i="2" s="1"/>
  <c r="BS45" i="2" s="1"/>
  <c r="BS46" i="2" s="1"/>
  <c r="BS47" i="2" s="1"/>
  <c r="BS48" i="2" s="1"/>
  <c r="BS49" i="2" s="1"/>
  <c r="BS50" i="2" s="1"/>
  <c r="BS51" i="2" s="1"/>
  <c r="BS52" i="2" s="1"/>
  <c r="BR33" i="2"/>
  <c r="BR34" i="2" s="1"/>
  <c r="BR35" i="2" s="1"/>
  <c r="BR36" i="2" s="1"/>
  <c r="BR37" i="2" s="1"/>
  <c r="BR38" i="2" s="1"/>
  <c r="BR39" i="2" s="1"/>
  <c r="BR40" i="2" s="1"/>
  <c r="BR41" i="2" s="1"/>
  <c r="BR42" i="2" s="1"/>
  <c r="BR43" i="2" s="1"/>
  <c r="BR44" i="2" s="1"/>
  <c r="BR45" i="2" s="1"/>
  <c r="BR46" i="2" s="1"/>
  <c r="BR47" i="2" s="1"/>
  <c r="BR48" i="2" s="1"/>
  <c r="BR49" i="2" s="1"/>
  <c r="BR50" i="2" s="1"/>
  <c r="BR51" i="2" s="1"/>
  <c r="BR52" i="2" s="1"/>
  <c r="BO32" i="2"/>
  <c r="BO33" i="2" s="1"/>
  <c r="BO34" i="2" s="1"/>
  <c r="BO35" i="2" s="1"/>
  <c r="BO36" i="2" s="1"/>
  <c r="BO37" i="2" s="1"/>
  <c r="BO38" i="2" s="1"/>
  <c r="BO39" i="2" s="1"/>
  <c r="BO40" i="2" s="1"/>
  <c r="BO41" i="2" s="1"/>
  <c r="BO42" i="2" s="1"/>
  <c r="BO43" i="2" s="1"/>
  <c r="BO44" i="2" s="1"/>
  <c r="BO45" i="2" s="1"/>
  <c r="BO46" i="2" s="1"/>
  <c r="BO47" i="2" s="1"/>
  <c r="BO48" i="2" s="1"/>
  <c r="BO49" i="2" s="1"/>
  <c r="BO50" i="2" s="1"/>
  <c r="BO51" i="2" s="1"/>
  <c r="BO52" i="2" s="1"/>
  <c r="BM35" i="5"/>
  <c r="BM36" i="5" s="1"/>
  <c r="BL35" i="5"/>
  <c r="BL36" i="5" s="1"/>
  <c r="BG34" i="3"/>
  <c r="BH42" i="3"/>
  <c r="BG42" i="3"/>
  <c r="BH33" i="3"/>
  <c r="BH34" i="3" s="1"/>
  <c r="BG33" i="3"/>
  <c r="BB26" i="3"/>
  <c r="BA26" i="3"/>
  <c r="AX27" i="3"/>
  <c r="AX28" i="3" s="1"/>
  <c r="AX29" i="3" s="1"/>
  <c r="AX30" i="3" s="1"/>
  <c r="AX31" i="3" s="1"/>
  <c r="AX32" i="3" s="1"/>
  <c r="AX33" i="3" s="1"/>
  <c r="AX34" i="3" s="1"/>
  <c r="AX35" i="3" s="1"/>
  <c r="AX36" i="3" s="1"/>
  <c r="AX37" i="3" s="1"/>
  <c r="AX38" i="3" s="1"/>
  <c r="AX39" i="3" s="1"/>
  <c r="AX40" i="3" s="1"/>
  <c r="AX41" i="3" s="1"/>
  <c r="AX42" i="3" s="1"/>
  <c r="AX43" i="3" s="1"/>
  <c r="AX44" i="3" s="1"/>
  <c r="AX45" i="3" s="1"/>
  <c r="BE26" i="3"/>
  <c r="BE27" i="3" s="1"/>
  <c r="BE28" i="3" s="1"/>
  <c r="BE29" i="3" s="1"/>
  <c r="BE30" i="3" s="1"/>
  <c r="BE31" i="3" s="1"/>
  <c r="BE32" i="3" s="1"/>
  <c r="BE33" i="3" s="1"/>
  <c r="BE34" i="3" s="1"/>
  <c r="BE35" i="3" s="1"/>
  <c r="BE36" i="3" s="1"/>
  <c r="BE37" i="3" s="1"/>
  <c r="BE38" i="3" s="1"/>
  <c r="BE39" i="3" s="1"/>
  <c r="BE40" i="3" s="1"/>
  <c r="BE41" i="3" s="1"/>
  <c r="BE42" i="3" s="1"/>
  <c r="BE43" i="3" s="1"/>
  <c r="BE44" i="3" s="1"/>
  <c r="BE45" i="3" s="1"/>
  <c r="BD26" i="3"/>
  <c r="BD27" i="3" s="1"/>
  <c r="BD28" i="3" s="1"/>
  <c r="BD29" i="3" s="1"/>
  <c r="BD30" i="3" s="1"/>
  <c r="BD31" i="3" s="1"/>
  <c r="BD32" i="3" s="1"/>
  <c r="BD33" i="3" s="1"/>
  <c r="BD34" i="3" s="1"/>
  <c r="BD35" i="3" s="1"/>
  <c r="BD36" i="3" s="1"/>
  <c r="BD37" i="3" s="1"/>
  <c r="BD38" i="3" s="1"/>
  <c r="BD39" i="3" s="1"/>
  <c r="BD40" i="3" s="1"/>
  <c r="BD41" i="3" s="1"/>
  <c r="BD42" i="3" s="1"/>
  <c r="BD43" i="3" s="1"/>
  <c r="BD44" i="3" s="1"/>
  <c r="BD45" i="3" s="1"/>
  <c r="BB27" i="3"/>
  <c r="BB28" i="3" s="1"/>
  <c r="BB29" i="3" s="1"/>
  <c r="BB30" i="3" s="1"/>
  <c r="BB31" i="3" s="1"/>
  <c r="BB32" i="3" s="1"/>
  <c r="BB33" i="3" s="1"/>
  <c r="BB34" i="3" s="1"/>
  <c r="BB35" i="3" s="1"/>
  <c r="BB36" i="3" s="1"/>
  <c r="BB37" i="3" s="1"/>
  <c r="BB38" i="3" s="1"/>
  <c r="BB39" i="3" s="1"/>
  <c r="BB40" i="3" s="1"/>
  <c r="BB41" i="3" s="1"/>
  <c r="BB42" i="3" s="1"/>
  <c r="BB43" i="3" s="1"/>
  <c r="BB44" i="3" s="1"/>
  <c r="BB45" i="3" s="1"/>
  <c r="BA27" i="3"/>
  <c r="BA28" i="3" s="1"/>
  <c r="BA29" i="3" s="1"/>
  <c r="BA30" i="3" s="1"/>
  <c r="BA31" i="3" s="1"/>
  <c r="BA32" i="3" s="1"/>
  <c r="BA33" i="3" s="1"/>
  <c r="BA34" i="3" s="1"/>
  <c r="BA35" i="3" s="1"/>
  <c r="BA36" i="3" s="1"/>
  <c r="BA37" i="3" s="1"/>
  <c r="BA38" i="3" s="1"/>
  <c r="BA39" i="3" s="1"/>
  <c r="BA40" i="3" s="1"/>
  <c r="BA41" i="3" s="1"/>
  <c r="BA42" i="3" s="1"/>
  <c r="BA43" i="3" s="1"/>
  <c r="BA44" i="3" s="1"/>
  <c r="BA45" i="3" s="1"/>
  <c r="AX26" i="3"/>
  <c r="BM45" i="5"/>
  <c r="BL45" i="5"/>
  <c r="BJ23" i="5"/>
  <c r="BJ24" i="5" s="1"/>
  <c r="BJ25" i="5" s="1"/>
  <c r="BJ26" i="5" s="1"/>
  <c r="BJ27" i="5" s="1"/>
  <c r="BJ28" i="5" s="1"/>
  <c r="BJ29" i="5" s="1"/>
  <c r="BJ30" i="5" s="1"/>
  <c r="BJ31" i="5" s="1"/>
  <c r="BG23" i="5"/>
  <c r="BG24" i="5" s="1"/>
  <c r="BG25" i="5" s="1"/>
  <c r="BG26" i="5" s="1"/>
  <c r="BG27" i="5" s="1"/>
  <c r="BG28" i="5" s="1"/>
  <c r="BG29" i="5" s="1"/>
  <c r="BG30" i="5" s="1"/>
  <c r="BG31" i="5" s="1"/>
  <c r="BG32" i="5" s="1"/>
  <c r="BG33" i="5" s="1"/>
  <c r="BG34" i="5" s="1"/>
  <c r="BG35" i="5" s="1"/>
  <c r="BG36" i="5" s="1"/>
  <c r="BG37" i="5" s="1"/>
  <c r="BG38" i="5" s="1"/>
  <c r="BG39" i="5" s="1"/>
  <c r="BG40" i="5" s="1"/>
  <c r="BG41" i="5" s="1"/>
  <c r="BG42" i="5" s="1"/>
  <c r="BC23" i="5"/>
  <c r="BC24" i="5" s="1"/>
  <c r="BC25" i="5" s="1"/>
  <c r="BC26" i="5" s="1"/>
  <c r="BC27" i="5" s="1"/>
  <c r="BC28" i="5" s="1"/>
  <c r="BC29" i="5" s="1"/>
  <c r="BC30" i="5" s="1"/>
  <c r="BC31" i="5" s="1"/>
  <c r="BC32" i="5" s="1"/>
  <c r="BC33" i="5" s="1"/>
  <c r="BC34" i="5" s="1"/>
  <c r="BC35" i="5" s="1"/>
  <c r="BC36" i="5" s="1"/>
  <c r="BC37" i="5" s="1"/>
  <c r="BC38" i="5" s="1"/>
  <c r="BC39" i="5" s="1"/>
  <c r="BC40" i="5" s="1"/>
  <c r="BC41" i="5" s="1"/>
  <c r="BC42" i="5" s="1"/>
  <c r="BB31" i="8"/>
  <c r="AZ64" i="8"/>
  <c r="AZ65" i="8"/>
  <c r="AZ66" i="8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X64" i="8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Z43" i="8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X43" i="8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BG65" i="5"/>
  <c r="AT42" i="8"/>
  <c r="AU63" i="8"/>
  <c r="BP59" i="4"/>
  <c r="BG26" i="3"/>
  <c r="BB68" i="3"/>
  <c r="BE68" i="3"/>
  <c r="AX68" i="3"/>
  <c r="AX69" i="3" s="1"/>
  <c r="AX70" i="3" s="1"/>
  <c r="AX71" i="3" s="1"/>
  <c r="AX72" i="3" s="1"/>
  <c r="AX73" i="3" s="1"/>
  <c r="AX74" i="3" s="1"/>
  <c r="AX75" i="3" s="1"/>
  <c r="AX76" i="3" s="1"/>
  <c r="AX77" i="3" s="1"/>
  <c r="AX78" i="3" s="1"/>
  <c r="AX79" i="3" s="1"/>
  <c r="AX80" i="3" s="1"/>
  <c r="AX81" i="3" s="1"/>
  <c r="AX82" i="3" s="1"/>
  <c r="AX83" i="3" s="1"/>
  <c r="AX84" i="3" s="1"/>
  <c r="AX85" i="3" s="1"/>
  <c r="AX86" i="3" s="1"/>
  <c r="AX87" i="3" s="1"/>
  <c r="BJ65" i="5"/>
  <c r="BC65" i="5"/>
  <c r="BV75" i="2"/>
  <c r="BS75" i="2"/>
  <c r="BR75" i="2"/>
  <c r="BO75" i="2"/>
  <c r="BO76" i="2" s="1"/>
  <c r="BO77" i="2" s="1"/>
  <c r="BO78" i="2" s="1"/>
  <c r="BO79" i="2" s="1"/>
  <c r="BO80" i="2" s="1"/>
  <c r="BO81" i="2" s="1"/>
  <c r="BO82" i="2" s="1"/>
  <c r="BO83" i="2" s="1"/>
  <c r="BO84" i="2" s="1"/>
  <c r="BO85" i="2" s="1"/>
  <c r="BO86" i="2" s="1"/>
  <c r="BO87" i="2" s="1"/>
  <c r="BO88" i="2" s="1"/>
  <c r="BO89" i="2" s="1"/>
  <c r="BO90" i="2" s="1"/>
  <c r="BO91" i="2" s="1"/>
  <c r="BO92" i="2" s="1"/>
  <c r="BO93" i="2" s="1"/>
  <c r="BO94" i="2" s="1"/>
  <c r="BV54" i="2"/>
  <c r="BV55" i="2" s="1"/>
  <c r="BV56" i="2" s="1"/>
  <c r="BV57" i="2" s="1"/>
  <c r="BV58" i="2" s="1"/>
  <c r="BV59" i="2" s="1"/>
  <c r="BV60" i="2" s="1"/>
  <c r="BV61" i="2" s="1"/>
  <c r="BV62" i="2" s="1"/>
  <c r="BV63" i="2" s="1"/>
  <c r="BV64" i="2" s="1"/>
  <c r="BV65" i="2" s="1"/>
  <c r="BV66" i="2" s="1"/>
  <c r="BV67" i="2" s="1"/>
  <c r="BV68" i="2" s="1"/>
  <c r="BV69" i="2" s="1"/>
  <c r="BV70" i="2" s="1"/>
  <c r="BV71" i="2" s="1"/>
  <c r="BV72" i="2" s="1"/>
  <c r="BV73" i="2" s="1"/>
  <c r="BS54" i="2"/>
  <c r="BS55" i="2" s="1"/>
  <c r="BS56" i="2" s="1"/>
  <c r="BS57" i="2" s="1"/>
  <c r="BS58" i="2" s="1"/>
  <c r="BS59" i="2" s="1"/>
  <c r="BS60" i="2" s="1"/>
  <c r="BS61" i="2" s="1"/>
  <c r="BS62" i="2" s="1"/>
  <c r="BS63" i="2" s="1"/>
  <c r="BS64" i="2" s="1"/>
  <c r="BS65" i="2" s="1"/>
  <c r="BS66" i="2" s="1"/>
  <c r="BS67" i="2" s="1"/>
  <c r="BS68" i="2" s="1"/>
  <c r="BS69" i="2" s="1"/>
  <c r="BS70" i="2" s="1"/>
  <c r="BS71" i="2" s="1"/>
  <c r="BS72" i="2" s="1"/>
  <c r="BS73" i="2" s="1"/>
  <c r="BS76" i="2" s="1"/>
  <c r="BS77" i="2" s="1"/>
  <c r="BS78" i="2" s="1"/>
  <c r="BS79" i="2" s="1"/>
  <c r="BS80" i="2" s="1"/>
  <c r="BS81" i="2" s="1"/>
  <c r="BS82" i="2" s="1"/>
  <c r="BS83" i="2" s="1"/>
  <c r="BS84" i="2" s="1"/>
  <c r="BS85" i="2" s="1"/>
  <c r="BS86" i="2" s="1"/>
  <c r="BS87" i="2" s="1"/>
  <c r="BS88" i="2" s="1"/>
  <c r="BS89" i="2" s="1"/>
  <c r="BS90" i="2" s="1"/>
  <c r="BS91" i="2" s="1"/>
  <c r="BS92" i="2" s="1"/>
  <c r="BS93" i="2" s="1"/>
  <c r="BS94" i="2" s="1"/>
  <c r="BM53" i="2"/>
  <c r="BR54" i="2" s="1"/>
  <c r="BE47" i="3"/>
  <c r="BE48" i="3" s="1"/>
  <c r="BE49" i="3" s="1"/>
  <c r="BE50" i="3" s="1"/>
  <c r="BE51" i="3" s="1"/>
  <c r="BE52" i="3" s="1"/>
  <c r="BE53" i="3" s="1"/>
  <c r="BE54" i="3" s="1"/>
  <c r="BE55" i="3" s="1"/>
  <c r="BE56" i="3" s="1"/>
  <c r="BE57" i="3" s="1"/>
  <c r="BE58" i="3" s="1"/>
  <c r="BE59" i="3" s="1"/>
  <c r="BE60" i="3" s="1"/>
  <c r="BE61" i="3" s="1"/>
  <c r="BE62" i="3" s="1"/>
  <c r="BE63" i="3" s="1"/>
  <c r="BE64" i="3" s="1"/>
  <c r="BE65" i="3" s="1"/>
  <c r="BE66" i="3" s="1"/>
  <c r="BE69" i="3" s="1"/>
  <c r="BE70" i="3" s="1"/>
  <c r="BE71" i="3" s="1"/>
  <c r="BE72" i="3" s="1"/>
  <c r="BE73" i="3" s="1"/>
  <c r="BE74" i="3" s="1"/>
  <c r="BE75" i="3" s="1"/>
  <c r="BE76" i="3" s="1"/>
  <c r="BE77" i="3" s="1"/>
  <c r="BE78" i="3" s="1"/>
  <c r="BE79" i="3" s="1"/>
  <c r="BE80" i="3" s="1"/>
  <c r="BE81" i="3" s="1"/>
  <c r="BE82" i="3" s="1"/>
  <c r="BE83" i="3" s="1"/>
  <c r="BE84" i="3" s="1"/>
  <c r="BE85" i="3" s="1"/>
  <c r="BE86" i="3" s="1"/>
  <c r="BE87" i="3" s="1"/>
  <c r="BB47" i="3"/>
  <c r="BB48" i="3" s="1"/>
  <c r="BB49" i="3" s="1"/>
  <c r="BB50" i="3" s="1"/>
  <c r="BB51" i="3" s="1"/>
  <c r="BB52" i="3" s="1"/>
  <c r="BB53" i="3" s="1"/>
  <c r="BB54" i="3" s="1"/>
  <c r="BB55" i="3" s="1"/>
  <c r="BB56" i="3" s="1"/>
  <c r="BB57" i="3" s="1"/>
  <c r="BB58" i="3" s="1"/>
  <c r="BB59" i="3" s="1"/>
  <c r="BB60" i="3" s="1"/>
  <c r="BB61" i="3" s="1"/>
  <c r="BB62" i="3" s="1"/>
  <c r="BB63" i="3" s="1"/>
  <c r="BB64" i="3" s="1"/>
  <c r="BB65" i="3" s="1"/>
  <c r="BB66" i="3" s="1"/>
  <c r="BJ32" i="5" l="1"/>
  <c r="BJ33" i="5" s="1"/>
  <c r="BJ34" i="5" s="1"/>
  <c r="BJ35" i="5" s="1"/>
  <c r="BJ36" i="5" s="1"/>
  <c r="BJ37" i="5" s="1"/>
  <c r="BJ38" i="5" s="1"/>
  <c r="BJ39" i="5" s="1"/>
  <c r="BJ40" i="5" s="1"/>
  <c r="BJ41" i="5" s="1"/>
  <c r="BJ42" i="5" s="1"/>
  <c r="BU75" i="2"/>
  <c r="BU76" i="2"/>
  <c r="BU77" i="2" s="1"/>
  <c r="BU78" i="2" s="1"/>
  <c r="BU79" i="2" s="1"/>
  <c r="BU80" i="2" s="1"/>
  <c r="BU81" i="2" s="1"/>
  <c r="BU82" i="2" s="1"/>
  <c r="BU83" i="2" s="1"/>
  <c r="BU84" i="2" s="1"/>
  <c r="BU85" i="2" s="1"/>
  <c r="BU86" i="2" s="1"/>
  <c r="BU87" i="2" s="1"/>
  <c r="BU88" i="2" s="1"/>
  <c r="BU89" i="2" s="1"/>
  <c r="BU90" i="2" s="1"/>
  <c r="BU91" i="2" s="1"/>
  <c r="BU92" i="2" s="1"/>
  <c r="BU93" i="2" s="1"/>
  <c r="BU94" i="2" s="1"/>
  <c r="BB69" i="3"/>
  <c r="BB70" i="3" s="1"/>
  <c r="BB71" i="3" s="1"/>
  <c r="BB72" i="3" s="1"/>
  <c r="BB73" i="3" s="1"/>
  <c r="BB74" i="3" s="1"/>
  <c r="BB75" i="3" s="1"/>
  <c r="BB76" i="3" s="1"/>
  <c r="BB77" i="3" s="1"/>
  <c r="BB78" i="3" s="1"/>
  <c r="BB79" i="3" s="1"/>
  <c r="BB80" i="3" s="1"/>
  <c r="BB81" i="3" s="1"/>
  <c r="BB82" i="3" s="1"/>
  <c r="BB83" i="3" s="1"/>
  <c r="BB84" i="3" s="1"/>
  <c r="BB85" i="3" s="1"/>
  <c r="BB86" i="3" s="1"/>
  <c r="BB87" i="3" s="1"/>
  <c r="BV76" i="2"/>
  <c r="BV77" i="2" s="1"/>
  <c r="BV78" i="2" s="1"/>
  <c r="BV79" i="2" s="1"/>
  <c r="BV80" i="2" s="1"/>
  <c r="BV81" i="2" s="1"/>
  <c r="BV82" i="2" s="1"/>
  <c r="BV83" i="2" s="1"/>
  <c r="BV84" i="2" s="1"/>
  <c r="BV85" i="2" s="1"/>
  <c r="BV86" i="2" s="1"/>
  <c r="BV87" i="2" s="1"/>
  <c r="BV88" i="2" s="1"/>
  <c r="BV89" i="2" s="1"/>
  <c r="BV90" i="2" s="1"/>
  <c r="BV91" i="2" s="1"/>
  <c r="BV92" i="2" s="1"/>
  <c r="BV93" i="2" s="1"/>
  <c r="BV94" i="2" s="1"/>
  <c r="BM28" i="5"/>
  <c r="BL28" i="5"/>
  <c r="BJ44" i="5"/>
  <c r="BJ45" i="5" s="1"/>
  <c r="BJ46" i="5" s="1"/>
  <c r="BJ47" i="5" s="1"/>
  <c r="BJ48" i="5" s="1"/>
  <c r="BJ49" i="5" s="1"/>
  <c r="BJ50" i="5" s="1"/>
  <c r="BJ51" i="5" s="1"/>
  <c r="BJ52" i="5" s="1"/>
  <c r="BJ53" i="5" s="1"/>
  <c r="BJ54" i="5" s="1"/>
  <c r="BJ55" i="5" s="1"/>
  <c r="BJ56" i="5" s="1"/>
  <c r="BJ57" i="5" s="1"/>
  <c r="BJ58" i="5" s="1"/>
  <c r="BJ59" i="5" s="1"/>
  <c r="BJ60" i="5" s="1"/>
  <c r="BJ61" i="5" s="1"/>
  <c r="BJ62" i="5" s="1"/>
  <c r="BJ63" i="5" s="1"/>
  <c r="BJ66" i="5" s="1"/>
  <c r="BJ67" i="5" s="1"/>
  <c r="BJ68" i="5" s="1"/>
  <c r="BJ69" i="5" s="1"/>
  <c r="BJ70" i="5" s="1"/>
  <c r="BJ71" i="5" s="1"/>
  <c r="BJ72" i="5" s="1"/>
  <c r="BJ73" i="5" s="1"/>
  <c r="BJ74" i="5" s="1"/>
  <c r="BJ75" i="5" s="1"/>
  <c r="BJ76" i="5" s="1"/>
  <c r="BJ77" i="5" s="1"/>
  <c r="BJ78" i="5" s="1"/>
  <c r="BJ79" i="5" s="1"/>
  <c r="BJ80" i="5" s="1"/>
  <c r="BJ81" i="5" s="1"/>
  <c r="BJ82" i="5" s="1"/>
  <c r="BJ83" i="5" s="1"/>
  <c r="BJ84" i="5" s="1"/>
  <c r="BG44" i="5"/>
  <c r="BG45" i="5" s="1"/>
  <c r="BG46" i="5" s="1"/>
  <c r="BG47" i="5" s="1"/>
  <c r="BG48" i="5" s="1"/>
  <c r="BG49" i="5" s="1"/>
  <c r="BG50" i="5" s="1"/>
  <c r="BG51" i="5" s="1"/>
  <c r="BG52" i="5" s="1"/>
  <c r="BG53" i="5" s="1"/>
  <c r="BG54" i="5" s="1"/>
  <c r="BG55" i="5" s="1"/>
  <c r="BG56" i="5" s="1"/>
  <c r="BG57" i="5" s="1"/>
  <c r="BG58" i="5" s="1"/>
  <c r="BG59" i="5" s="1"/>
  <c r="BG60" i="5" s="1"/>
  <c r="BG61" i="5" s="1"/>
  <c r="BG62" i="5" s="1"/>
  <c r="BG63" i="5" s="1"/>
  <c r="BG66" i="5" s="1"/>
  <c r="BG67" i="5" s="1"/>
  <c r="BG68" i="5" s="1"/>
  <c r="BG69" i="5" s="1"/>
  <c r="BG70" i="5" s="1"/>
  <c r="BG71" i="5" s="1"/>
  <c r="BG72" i="5" s="1"/>
  <c r="BG73" i="5" s="1"/>
  <c r="BG74" i="5" s="1"/>
  <c r="BG75" i="5" s="1"/>
  <c r="BG76" i="5" s="1"/>
  <c r="BG77" i="5" s="1"/>
  <c r="BG78" i="5" s="1"/>
  <c r="BG79" i="5" s="1"/>
  <c r="BG80" i="5" s="1"/>
  <c r="BG81" i="5" s="1"/>
  <c r="BG82" i="5" s="1"/>
  <c r="BG83" i="5" s="1"/>
  <c r="BG84" i="5" s="1"/>
  <c r="BA44" i="5"/>
  <c r="AX47" i="3"/>
  <c r="AV47" i="3"/>
  <c r="BN39" i="4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P38" i="4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42" i="8"/>
  <c r="BY33" i="2"/>
  <c r="BY34" i="2" s="1"/>
  <c r="BX33" i="2"/>
  <c r="BX34" i="2" s="1"/>
  <c r="BU18" i="4" l="1"/>
  <c r="BU19" i="4" s="1"/>
  <c r="BU20" i="4" s="1"/>
  <c r="BU21" i="4" s="1"/>
  <c r="BU22" i="4" s="1"/>
  <c r="BU23" i="4" s="1"/>
  <c r="BU24" i="4" s="1"/>
  <c r="BU25" i="4" s="1"/>
  <c r="BU26" i="4" s="1"/>
  <c r="BU27" i="4" s="1"/>
  <c r="BU28" i="4" s="1"/>
  <c r="BU29" i="4" s="1"/>
  <c r="BU30" i="4" s="1"/>
  <c r="BU31" i="4" s="1"/>
  <c r="BU32" i="4" s="1"/>
  <c r="BU33" i="4" s="1"/>
  <c r="BU34" i="4" s="1"/>
  <c r="BU35" i="4" s="1"/>
  <c r="BU36" i="4" s="1"/>
  <c r="BU39" i="4"/>
  <c r="BU40" i="4" s="1"/>
  <c r="BU41" i="4" s="1"/>
  <c r="BU42" i="4" s="1"/>
  <c r="BU43" i="4" s="1"/>
  <c r="BU44" i="4" s="1"/>
  <c r="BU45" i="4" s="1"/>
  <c r="BU46" i="4" s="1"/>
  <c r="BU47" i="4" s="1"/>
  <c r="BU48" i="4" s="1"/>
  <c r="BU49" i="4" s="1"/>
  <c r="BU50" i="4" s="1"/>
  <c r="BU51" i="4" s="1"/>
  <c r="BU52" i="4" s="1"/>
  <c r="BU53" i="4" s="1"/>
  <c r="BU54" i="4" s="1"/>
  <c r="BU55" i="4" s="1"/>
  <c r="BU56" i="4" s="1"/>
  <c r="BU57" i="4" s="1"/>
  <c r="BD47" i="3"/>
  <c r="BD48" i="3" s="1"/>
  <c r="BD49" i="3" s="1"/>
  <c r="BD50" i="3" s="1"/>
  <c r="BD51" i="3" s="1"/>
  <c r="BD52" i="3" s="1"/>
  <c r="BD53" i="3" s="1"/>
  <c r="BD54" i="3" s="1"/>
  <c r="BD55" i="3" s="1"/>
  <c r="BD56" i="3" s="1"/>
  <c r="BD57" i="3" s="1"/>
  <c r="BD58" i="3" s="1"/>
  <c r="BD59" i="3" s="1"/>
  <c r="BD60" i="3" s="1"/>
  <c r="BD61" i="3" s="1"/>
  <c r="BD62" i="3" s="1"/>
  <c r="BD63" i="3" s="1"/>
  <c r="BD64" i="3" s="1"/>
  <c r="BD65" i="3" s="1"/>
  <c r="BD66" i="3" s="1"/>
  <c r="BD69" i="3" s="1"/>
  <c r="BD70" i="3" s="1"/>
  <c r="BD71" i="3" s="1"/>
  <c r="BD72" i="3" s="1"/>
  <c r="BD73" i="3" s="1"/>
  <c r="BD74" i="3" s="1"/>
  <c r="BD75" i="3" s="1"/>
  <c r="BD76" i="3" s="1"/>
  <c r="BD77" i="3" s="1"/>
  <c r="BD78" i="3" s="1"/>
  <c r="BD79" i="3" s="1"/>
  <c r="BD80" i="3" s="1"/>
  <c r="BD81" i="3" s="1"/>
  <c r="BD82" i="3" s="1"/>
  <c r="BD83" i="3" s="1"/>
  <c r="BD84" i="3" s="1"/>
  <c r="BD85" i="3" s="1"/>
  <c r="BD86" i="3" s="1"/>
  <c r="BD87" i="3" s="1"/>
  <c r="BD68" i="3"/>
  <c r="BA68" i="3"/>
  <c r="BF44" i="5"/>
  <c r="BF45" i="5" s="1"/>
  <c r="BF46" i="5" s="1"/>
  <c r="BF47" i="5" s="1"/>
  <c r="BF48" i="5" s="1"/>
  <c r="BF49" i="5" s="1"/>
  <c r="BF50" i="5" s="1"/>
  <c r="BF51" i="5" s="1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F63" i="5" s="1"/>
  <c r="BI23" i="5"/>
  <c r="BI24" i="5" s="1"/>
  <c r="BI25" i="5" s="1"/>
  <c r="BI26" i="5" s="1"/>
  <c r="BI27" i="5" s="1"/>
  <c r="BI28" i="5" s="1"/>
  <c r="BI29" i="5" s="1"/>
  <c r="BI30" i="5" s="1"/>
  <c r="BI31" i="5" s="1"/>
  <c r="BI32" i="5" s="1"/>
  <c r="BI33" i="5" s="1"/>
  <c r="BI34" i="5" s="1"/>
  <c r="BI35" i="5" s="1"/>
  <c r="BI36" i="5" s="1"/>
  <c r="BI37" i="5" s="1"/>
  <c r="BI38" i="5" s="1"/>
  <c r="BI39" i="5" s="1"/>
  <c r="BI40" i="5" s="1"/>
  <c r="BI41" i="5" s="1"/>
  <c r="BI42" i="5" s="1"/>
  <c r="BF23" i="5"/>
  <c r="BF24" i="5" s="1"/>
  <c r="BF25" i="5" s="1"/>
  <c r="BF26" i="5" s="1"/>
  <c r="BF27" i="5" s="1"/>
  <c r="BF28" i="5" s="1"/>
  <c r="BF29" i="5" s="1"/>
  <c r="BF30" i="5" s="1"/>
  <c r="BF31" i="5" s="1"/>
  <c r="BF32" i="5" s="1"/>
  <c r="BF33" i="5" s="1"/>
  <c r="BF34" i="5" s="1"/>
  <c r="BF35" i="5" s="1"/>
  <c r="BF36" i="5" s="1"/>
  <c r="BF37" i="5" s="1"/>
  <c r="BF38" i="5" s="1"/>
  <c r="BF39" i="5" s="1"/>
  <c r="BF40" i="5" s="1"/>
  <c r="BF41" i="5" s="1"/>
  <c r="BF42" i="5" s="1"/>
  <c r="BF65" i="5"/>
  <c r="BF66" i="5" s="1"/>
  <c r="BF67" i="5" s="1"/>
  <c r="BF68" i="5" s="1"/>
  <c r="BF69" i="5" s="1"/>
  <c r="BF70" i="5" s="1"/>
  <c r="BF71" i="5" s="1"/>
  <c r="BF72" i="5" s="1"/>
  <c r="BF73" i="5" s="1"/>
  <c r="BF74" i="5" s="1"/>
  <c r="BF75" i="5" s="1"/>
  <c r="BF76" i="5" s="1"/>
  <c r="BF77" i="5" s="1"/>
  <c r="BF78" i="5" s="1"/>
  <c r="BF79" i="5" s="1"/>
  <c r="BF80" i="5" s="1"/>
  <c r="BF81" i="5" s="1"/>
  <c r="BF82" i="5" s="1"/>
  <c r="BF83" i="5" s="1"/>
  <c r="BF84" i="5" s="1"/>
  <c r="BI65" i="5"/>
  <c r="BI44" i="5"/>
  <c r="BI45" i="5" s="1"/>
  <c r="BI46" i="5" s="1"/>
  <c r="BI47" i="5" s="1"/>
  <c r="BI48" i="5" s="1"/>
  <c r="BI49" i="5" s="1"/>
  <c r="BI50" i="5" s="1"/>
  <c r="BI51" i="5" s="1"/>
  <c r="BI52" i="5" s="1"/>
  <c r="BI53" i="5" s="1"/>
  <c r="BI54" i="5" s="1"/>
  <c r="BI55" i="5" s="1"/>
  <c r="BI56" i="5" s="1"/>
  <c r="BI57" i="5" s="1"/>
  <c r="BI58" i="5" s="1"/>
  <c r="BI59" i="5" s="1"/>
  <c r="BI60" i="5" s="1"/>
  <c r="BI61" i="5" s="1"/>
  <c r="BI62" i="5" s="1"/>
  <c r="BI63" i="5" s="1"/>
  <c r="BI66" i="5" s="1"/>
  <c r="BI67" i="5" s="1"/>
  <c r="BI68" i="5" s="1"/>
  <c r="BI69" i="5" s="1"/>
  <c r="BI70" i="5" s="1"/>
  <c r="BI71" i="5" s="1"/>
  <c r="BI72" i="5" s="1"/>
  <c r="BI73" i="5" s="1"/>
  <c r="BI74" i="5" s="1"/>
  <c r="BI75" i="5" s="1"/>
  <c r="BI76" i="5" s="1"/>
  <c r="BI77" i="5" s="1"/>
  <c r="BI78" i="5" s="1"/>
  <c r="BI79" i="5" s="1"/>
  <c r="BI80" i="5" s="1"/>
  <c r="BI81" i="5" s="1"/>
  <c r="BI82" i="5" s="1"/>
  <c r="BI83" i="5" s="1"/>
  <c r="BI84" i="5" s="1"/>
  <c r="BS39" i="4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A47" i="3"/>
  <c r="BA48" i="3" s="1"/>
  <c r="BA49" i="3" s="1"/>
  <c r="BA50" i="3" s="1"/>
  <c r="BA51" i="3" s="1"/>
  <c r="BA52" i="3" s="1"/>
  <c r="BA53" i="3" s="1"/>
  <c r="BA54" i="3" s="1"/>
  <c r="BA55" i="3" s="1"/>
  <c r="BA56" i="3" s="1"/>
  <c r="BA57" i="3" s="1"/>
  <c r="BA58" i="3" s="1"/>
  <c r="BA59" i="3" s="1"/>
  <c r="BA60" i="3" s="1"/>
  <c r="BA61" i="3" s="1"/>
  <c r="BA62" i="3" s="1"/>
  <c r="BA63" i="3" s="1"/>
  <c r="BA64" i="3" s="1"/>
  <c r="BA65" i="3" s="1"/>
  <c r="BA66" i="3" s="1"/>
  <c r="BA69" i="3" s="1"/>
  <c r="BA70" i="3" s="1"/>
  <c r="BA71" i="3" s="1"/>
  <c r="BA72" i="3" s="1"/>
  <c r="BA73" i="3" s="1"/>
  <c r="BA74" i="3" s="1"/>
  <c r="BA75" i="3" s="1"/>
  <c r="BA76" i="3" s="1"/>
  <c r="BA77" i="3" s="1"/>
  <c r="BA78" i="3" s="1"/>
  <c r="BA79" i="3" s="1"/>
  <c r="BA80" i="3" s="1"/>
  <c r="BA81" i="3" s="1"/>
  <c r="BA82" i="3" s="1"/>
  <c r="BA83" i="3" s="1"/>
  <c r="BA84" i="3" s="1"/>
  <c r="BA85" i="3" s="1"/>
  <c r="BA86" i="3" s="1"/>
  <c r="BA87" i="3" s="1"/>
  <c r="AU61" i="8"/>
  <c r="AU60" i="8"/>
  <c r="AU59" i="8"/>
  <c r="AU58" i="8"/>
  <c r="AU57" i="8"/>
  <c r="AU56" i="8"/>
  <c r="AU55" i="8"/>
  <c r="AU54" i="8"/>
  <c r="AU53" i="8"/>
  <c r="AU52" i="8"/>
  <c r="AU51" i="8"/>
  <c r="AU50" i="8"/>
  <c r="AU49" i="8"/>
  <c r="AU48" i="8"/>
  <c r="AU47" i="8"/>
  <c r="AU46" i="8"/>
  <c r="AU45" i="8"/>
  <c r="AU44" i="8"/>
  <c r="AU43" i="8"/>
  <c r="BC21" i="8"/>
  <c r="BC22" i="8" s="1"/>
  <c r="BB21" i="8"/>
  <c r="BB22" i="8" s="1"/>
  <c r="BP39" i="4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X18" i="4"/>
  <c r="BX19" i="4" s="1"/>
  <c r="BW18" i="4"/>
  <c r="BW19" i="4" s="1"/>
  <c r="BU54" i="2"/>
  <c r="BU55" i="2" s="1"/>
  <c r="BU56" i="2" s="1"/>
  <c r="BU57" i="2" s="1"/>
  <c r="BU58" i="2" s="1"/>
  <c r="BU59" i="2" s="1"/>
  <c r="BU60" i="2" s="1"/>
  <c r="BU61" i="2" s="1"/>
  <c r="BU62" i="2" s="1"/>
  <c r="BU63" i="2" s="1"/>
  <c r="BU64" i="2" s="1"/>
  <c r="BU65" i="2" s="1"/>
  <c r="BU66" i="2" s="1"/>
  <c r="BU67" i="2" s="1"/>
  <c r="BU68" i="2" s="1"/>
  <c r="BU69" i="2" s="1"/>
  <c r="BU70" i="2" s="1"/>
  <c r="BU71" i="2" s="1"/>
  <c r="BU72" i="2" s="1"/>
  <c r="BU73" i="2" s="1"/>
  <c r="BO53" i="2"/>
  <c r="BO54" i="2" s="1"/>
  <c r="BO55" i="2" s="1"/>
  <c r="BO56" i="2" s="1"/>
  <c r="BO57" i="2" s="1"/>
  <c r="BG27" i="3"/>
  <c r="AX48" i="3"/>
  <c r="AX49" i="3" s="1"/>
  <c r="AX50" i="3" s="1"/>
  <c r="AX51" i="3" s="1"/>
  <c r="AX52" i="3" s="1"/>
  <c r="AX53" i="3" s="1"/>
  <c r="AX54" i="3" s="1"/>
  <c r="AX55" i="3" s="1"/>
  <c r="AX56" i="3" s="1"/>
  <c r="AX57" i="3" s="1"/>
  <c r="AX58" i="3" s="1"/>
  <c r="AX59" i="3" s="1"/>
  <c r="AX60" i="3" s="1"/>
  <c r="AX61" i="3" s="1"/>
  <c r="AX62" i="3" s="1"/>
  <c r="AX63" i="3" s="1"/>
  <c r="AX64" i="3" s="1"/>
  <c r="AX65" i="3" s="1"/>
  <c r="AX66" i="3" s="1"/>
  <c r="BH26" i="3"/>
  <c r="BH27" i="3" s="1"/>
  <c r="BM23" i="5"/>
  <c r="BL23" i="5"/>
  <c r="BC44" i="5"/>
  <c r="BC45" i="5" s="1"/>
  <c r="BC46" i="5" s="1"/>
  <c r="BC47" i="5" s="1"/>
  <c r="BC48" i="5" s="1"/>
  <c r="BC49" i="5" s="1"/>
  <c r="BC50" i="5" s="1"/>
  <c r="BC51" i="5" s="1"/>
  <c r="BC52" i="5" s="1"/>
  <c r="BC53" i="5" s="1"/>
  <c r="BC54" i="5" s="1"/>
  <c r="BC55" i="5" s="1"/>
  <c r="BC56" i="5" s="1"/>
  <c r="BC57" i="5" s="1"/>
  <c r="BC58" i="5" s="1"/>
  <c r="BC59" i="5" s="1"/>
  <c r="BC60" i="5" s="1"/>
  <c r="BC61" i="5" s="1"/>
  <c r="BC62" i="5" s="1"/>
  <c r="BC63" i="5" s="1"/>
  <c r="BC66" i="5" s="1"/>
  <c r="BC67" i="5" s="1"/>
  <c r="BC68" i="5" s="1"/>
  <c r="BC69" i="5" s="1"/>
  <c r="BC70" i="5" s="1"/>
  <c r="BC71" i="5" s="1"/>
  <c r="BC72" i="5" s="1"/>
  <c r="BC73" i="5" s="1"/>
  <c r="BC74" i="5" s="1"/>
  <c r="BC75" i="5" s="1"/>
  <c r="BC76" i="5" s="1"/>
  <c r="BC77" i="5" s="1"/>
  <c r="BC78" i="5" s="1"/>
  <c r="BC79" i="5" s="1"/>
  <c r="BC80" i="5" s="1"/>
  <c r="BC81" i="5" s="1"/>
  <c r="BC82" i="5" s="1"/>
  <c r="BC83" i="5" s="1"/>
  <c r="BC84" i="5" s="1"/>
  <c r="E41" i="6"/>
  <c r="E42" i="6"/>
  <c r="AG31" i="8"/>
  <c r="AQ21" i="8"/>
  <c r="AQ22" i="8" s="1"/>
  <c r="BA27" i="4"/>
  <c r="O3" i="8"/>
  <c r="N3" i="8"/>
  <c r="AC1032" i="4"/>
  <c r="R12" i="4"/>
  <c r="O4" i="4"/>
  <c r="AI5" i="4" s="1"/>
  <c r="O3" i="4"/>
  <c r="O5" i="4"/>
  <c r="O6" i="4"/>
  <c r="O7" i="4"/>
  <c r="O8" i="4"/>
  <c r="O2" i="4"/>
  <c r="S3" i="4"/>
  <c r="R3" i="4"/>
  <c r="O1030" i="2"/>
  <c r="R3" i="2"/>
  <c r="Q3" i="2"/>
  <c r="P2" i="3"/>
  <c r="Q2" i="3"/>
  <c r="Q4" i="5"/>
  <c r="Q10" i="3"/>
  <c r="M1029" i="3"/>
  <c r="Q12" i="5"/>
  <c r="T1031" i="5"/>
  <c r="T1032" i="5" s="1"/>
  <c r="P12" i="5"/>
  <c r="P1030" i="5"/>
  <c r="P1031" i="5"/>
  <c r="P1032" i="5" s="1"/>
  <c r="M7" i="2"/>
  <c r="AI1031" i="2"/>
  <c r="AI1032" i="2" s="1"/>
  <c r="AJ1030" i="2"/>
  <c r="AI1030" i="2"/>
  <c r="AG1031" i="2"/>
  <c r="AG1032" i="2" s="1"/>
  <c r="AH1030" i="2"/>
  <c r="AG1030" i="2"/>
  <c r="AG1017" i="2"/>
  <c r="AH1017" i="2"/>
  <c r="AI1017" i="2"/>
  <c r="AJ1017" i="2"/>
  <c r="AN1033" i="4"/>
  <c r="AN1034" i="4" s="1"/>
  <c r="AO1032" i="4"/>
  <c r="AN1032" i="4"/>
  <c r="AL1033" i="4"/>
  <c r="AL1034" i="4" s="1"/>
  <c r="AM1032" i="4"/>
  <c r="AL1032" i="4"/>
  <c r="AL1019" i="4"/>
  <c r="AM1019" i="4"/>
  <c r="AN1019" i="4"/>
  <c r="AO1019" i="4"/>
  <c r="AB1034" i="8"/>
  <c r="AB1035" i="8"/>
  <c r="AB1036" i="8" s="1"/>
  <c r="AC1034" i="8"/>
  <c r="AB1021" i="8"/>
  <c r="AC1021" i="8"/>
  <c r="Z1035" i="8"/>
  <c r="Z1036" i="8" s="1"/>
  <c r="Z1034" i="8"/>
  <c r="AA1034" i="8"/>
  <c r="Z1021" i="8"/>
  <c r="AA1021" i="8"/>
  <c r="R11" i="2"/>
  <c r="Q11" i="2"/>
  <c r="O11" i="8"/>
  <c r="N11" i="8"/>
  <c r="X1035" i="8"/>
  <c r="X1036" i="8" s="1"/>
  <c r="Y1034" i="8"/>
  <c r="X1034" i="8"/>
  <c r="V1035" i="8"/>
  <c r="V1036" i="8" s="1"/>
  <c r="W1034" i="8"/>
  <c r="V1034" i="8"/>
  <c r="T1035" i="8"/>
  <c r="T1036" i="8" s="1"/>
  <c r="U1034" i="8"/>
  <c r="T1034" i="8"/>
  <c r="R1035" i="8"/>
  <c r="R1036" i="8" s="1"/>
  <c r="S1034" i="8"/>
  <c r="R1034" i="8"/>
  <c r="P1035" i="8"/>
  <c r="P1036" i="8" s="1"/>
  <c r="Q1034" i="8"/>
  <c r="P1034" i="8"/>
  <c r="N1035" i="8"/>
  <c r="N1036" i="8" s="1"/>
  <c r="O1034" i="8"/>
  <c r="N1034" i="8"/>
  <c r="L1035" i="8"/>
  <c r="L1036" i="8" s="1"/>
  <c r="M1034" i="8"/>
  <c r="L1034" i="8"/>
  <c r="J1035" i="8"/>
  <c r="J1036" i="8" s="1"/>
  <c r="K1034" i="8"/>
  <c r="J1034" i="8"/>
  <c r="H1035" i="8"/>
  <c r="H1036" i="8" s="1"/>
  <c r="I1034" i="8"/>
  <c r="H1034" i="8"/>
  <c r="F1035" i="8"/>
  <c r="F1036" i="8" s="1"/>
  <c r="G1034" i="8"/>
  <c r="F1034" i="8"/>
  <c r="S12" i="4"/>
  <c r="AJ1033" i="4"/>
  <c r="AJ1034" i="4" s="1"/>
  <c r="AK1032" i="4"/>
  <c r="AJ1032" i="4"/>
  <c r="AH1033" i="4"/>
  <c r="AH1034" i="4" s="1"/>
  <c r="AI1032" i="4"/>
  <c r="AH1032" i="4"/>
  <c r="AF1033" i="4"/>
  <c r="AF1034" i="4" s="1"/>
  <c r="AG1032" i="4"/>
  <c r="AF1032" i="4"/>
  <c r="AD1033" i="4"/>
  <c r="AD1034" i="4" s="1"/>
  <c r="AE1032" i="4"/>
  <c r="AD1032" i="4"/>
  <c r="AB1033" i="4"/>
  <c r="AB1034" i="4" s="1"/>
  <c r="AB1032" i="4"/>
  <c r="Z1033" i="4"/>
  <c r="Z1034" i="4" s="1"/>
  <c r="AA1032" i="4"/>
  <c r="Z1032" i="4"/>
  <c r="X1033" i="4"/>
  <c r="X1034" i="4" s="1"/>
  <c r="Y1032" i="4"/>
  <c r="X1032" i="4"/>
  <c r="V1033" i="4"/>
  <c r="V1034" i="4" s="1"/>
  <c r="W1032" i="4"/>
  <c r="V1032" i="4"/>
  <c r="T1033" i="4"/>
  <c r="T1034" i="4" s="1"/>
  <c r="U1032" i="4"/>
  <c r="T1032" i="4"/>
  <c r="R1033" i="4"/>
  <c r="R1034" i="4" s="1"/>
  <c r="S1032" i="4"/>
  <c r="R1032" i="4"/>
  <c r="P1033" i="4"/>
  <c r="P1034" i="4" s="1"/>
  <c r="Q1032" i="4"/>
  <c r="P1032" i="4"/>
  <c r="N1033" i="4"/>
  <c r="N1034" i="4" s="1"/>
  <c r="O1032" i="4"/>
  <c r="N1032" i="4"/>
  <c r="L1033" i="4"/>
  <c r="L1034" i="4" s="1"/>
  <c r="M1032" i="4"/>
  <c r="L1032" i="4"/>
  <c r="AE1031" i="2"/>
  <c r="AE1032" i="2" s="1"/>
  <c r="AF1030" i="2"/>
  <c r="AE1030" i="2"/>
  <c r="AC1031" i="2"/>
  <c r="AC1032" i="2" s="1"/>
  <c r="AD1030" i="2"/>
  <c r="AC1030" i="2"/>
  <c r="AA1031" i="2"/>
  <c r="AA1032" i="2" s="1"/>
  <c r="AB1030" i="2"/>
  <c r="AA1030" i="2"/>
  <c r="Y1031" i="2"/>
  <c r="Y1032" i="2" s="1"/>
  <c r="Z1030" i="2"/>
  <c r="Y1030" i="2"/>
  <c r="W1031" i="2"/>
  <c r="W1032" i="2" s="1"/>
  <c r="X1030" i="2"/>
  <c r="W1030" i="2"/>
  <c r="U1031" i="2"/>
  <c r="U1032" i="2" s="1"/>
  <c r="V1030" i="2"/>
  <c r="U1030" i="2"/>
  <c r="S1031" i="2"/>
  <c r="S1032" i="2" s="1"/>
  <c r="T1030" i="2"/>
  <c r="S1030" i="2"/>
  <c r="Q1031" i="2"/>
  <c r="Q1032" i="2" s="1"/>
  <c r="R1030" i="2"/>
  <c r="Q1030" i="2"/>
  <c r="O1031" i="2"/>
  <c r="O1032" i="2" s="1"/>
  <c r="P1030" i="2"/>
  <c r="M1031" i="2"/>
  <c r="M1032" i="2" s="1"/>
  <c r="N1030" i="2"/>
  <c r="M1030" i="2"/>
  <c r="K1031" i="2"/>
  <c r="K1032" i="2" s="1"/>
  <c r="L1030" i="2"/>
  <c r="K1030" i="2"/>
  <c r="I1030" i="2"/>
  <c r="H1031" i="2"/>
  <c r="H1032" i="2" s="1"/>
  <c r="H1030" i="2"/>
  <c r="AB1030" i="3"/>
  <c r="AB1031" i="3" s="1"/>
  <c r="Z1030" i="3"/>
  <c r="Z1031" i="3" s="1"/>
  <c r="X1030" i="3"/>
  <c r="X1031" i="3" s="1"/>
  <c r="V1030" i="3"/>
  <c r="V1031" i="3" s="1"/>
  <c r="T1030" i="3"/>
  <c r="T1031" i="3" s="1"/>
  <c r="R1030" i="3"/>
  <c r="R1031" i="3" s="1"/>
  <c r="P1030" i="3"/>
  <c r="P1031" i="3" s="1"/>
  <c r="N1030" i="3"/>
  <c r="N1031" i="3" s="1"/>
  <c r="L1030" i="3"/>
  <c r="L1031" i="3" s="1"/>
  <c r="J1030" i="3"/>
  <c r="J1031" i="3" s="1"/>
  <c r="H1030" i="3"/>
  <c r="H1031" i="3" s="1"/>
  <c r="I1029" i="3"/>
  <c r="J1029" i="3"/>
  <c r="K1029" i="3"/>
  <c r="L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H1029" i="3"/>
  <c r="AB1031" i="5"/>
  <c r="AB1032" i="5" s="1"/>
  <c r="AC1030" i="5"/>
  <c r="AB1030" i="5"/>
  <c r="Z1031" i="5"/>
  <c r="Z1032" i="5" s="1"/>
  <c r="AA1030" i="5"/>
  <c r="Z1030" i="5"/>
  <c r="X1031" i="5"/>
  <c r="X1032" i="5" s="1"/>
  <c r="Y1030" i="5"/>
  <c r="X1030" i="5"/>
  <c r="V1031" i="5"/>
  <c r="V1032" i="5" s="1"/>
  <c r="W1030" i="5"/>
  <c r="V1030" i="5"/>
  <c r="T1030" i="5"/>
  <c r="R1031" i="5"/>
  <c r="R1032" i="5" s="1"/>
  <c r="S1030" i="5"/>
  <c r="R1030" i="5"/>
  <c r="Q1030" i="5"/>
  <c r="N1031" i="5"/>
  <c r="N1032" i="5" s="1"/>
  <c r="O1030" i="5"/>
  <c r="N1030" i="5"/>
  <c r="L1031" i="5"/>
  <c r="L1032" i="5" s="1"/>
  <c r="M1030" i="5"/>
  <c r="L1030" i="5"/>
  <c r="J1031" i="5"/>
  <c r="J1032" i="5" s="1"/>
  <c r="K1030" i="5"/>
  <c r="J1030" i="5"/>
  <c r="H1031" i="5"/>
  <c r="H1032" i="5" s="1"/>
  <c r="H1030" i="5"/>
  <c r="I1030" i="5"/>
  <c r="BO58" i="2" l="1"/>
  <c r="BO59" i="2" s="1"/>
  <c r="BO60" i="2" s="1"/>
  <c r="BO61" i="2" s="1"/>
  <c r="BO62" i="2" s="1"/>
  <c r="BO63" i="2" s="1"/>
  <c r="BO64" i="2" s="1"/>
  <c r="BO65" i="2" s="1"/>
  <c r="BO66" i="2" s="1"/>
  <c r="BO67" i="2" s="1"/>
  <c r="BO68" i="2" s="1"/>
  <c r="BO69" i="2" s="1"/>
  <c r="BO70" i="2" s="1"/>
  <c r="BO71" i="2" s="1"/>
  <c r="BO72" i="2" s="1"/>
  <c r="BO73" i="2" s="1"/>
  <c r="BR55" i="2"/>
  <c r="BR56" i="2" s="1"/>
  <c r="BR57" i="2" s="1"/>
  <c r="BR58" i="2" s="1"/>
  <c r="BR59" i="2" s="1"/>
  <c r="BR60" i="2" s="1"/>
  <c r="BR61" i="2" s="1"/>
  <c r="BR62" i="2" s="1"/>
  <c r="BR63" i="2" s="1"/>
  <c r="BR64" i="2" s="1"/>
  <c r="BR65" i="2" s="1"/>
  <c r="BR66" i="2" s="1"/>
  <c r="BR67" i="2" s="1"/>
  <c r="BR68" i="2" s="1"/>
  <c r="BR69" i="2" s="1"/>
  <c r="BR70" i="2" s="1"/>
  <c r="BR71" i="2" s="1"/>
  <c r="BR72" i="2" s="1"/>
  <c r="BR73" i="2" s="1"/>
  <c r="BR76" i="2" s="1"/>
  <c r="BR77" i="2" s="1"/>
  <c r="BR78" i="2" s="1"/>
  <c r="BR79" i="2" s="1"/>
  <c r="BR80" i="2" s="1"/>
  <c r="BR81" i="2" s="1"/>
  <c r="BR82" i="2" s="1"/>
  <c r="BR83" i="2" s="1"/>
  <c r="BR84" i="2" s="1"/>
  <c r="BR85" i="2" s="1"/>
  <c r="BR86" i="2" s="1"/>
  <c r="BR87" i="2" s="1"/>
  <c r="BR88" i="2" s="1"/>
  <c r="BR89" i="2" s="1"/>
  <c r="BR90" i="2" s="1"/>
  <c r="BR91" i="2" s="1"/>
  <c r="BR92" i="2" s="1"/>
  <c r="BR93" i="2" s="1"/>
  <c r="BR94" i="2" s="1"/>
  <c r="R4" i="4"/>
  <c r="S4" i="4"/>
  <c r="Z1017" i="5" l="1"/>
  <c r="AA1017" i="5"/>
  <c r="AB1017" i="5"/>
  <c r="AC1017" i="5"/>
  <c r="AM20" i="8" l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R21" i="8"/>
  <c r="AR22" i="8" s="1"/>
  <c r="AJ20" i="8"/>
  <c r="AJ21" i="8" s="1"/>
  <c r="AJ22" i="8" s="1"/>
  <c r="AJ23" i="8" s="1"/>
  <c r="AJ24" i="8" s="1"/>
  <c r="AJ25" i="8" s="1"/>
  <c r="AJ26" i="8" s="1"/>
  <c r="AJ27" i="8" s="1"/>
  <c r="AJ28" i="8" s="1"/>
  <c r="AJ29" i="8" s="1"/>
  <c r="AJ30" i="8" s="1"/>
  <c r="AJ31" i="8" s="1"/>
  <c r="AJ32" i="8" s="1"/>
  <c r="AJ33" i="8" s="1"/>
  <c r="AJ34" i="8" s="1"/>
  <c r="AJ35" i="8" s="1"/>
  <c r="AJ36" i="8" s="1"/>
  <c r="AJ37" i="8" s="1"/>
  <c r="AJ38" i="8" s="1"/>
  <c r="AJ39" i="8" s="1"/>
  <c r="AJ40" i="8" s="1"/>
  <c r="AJ41" i="8" s="1"/>
  <c r="AJ42" i="8" s="1"/>
  <c r="AJ43" i="8" s="1"/>
  <c r="AJ44" i="8" s="1"/>
  <c r="AJ45" i="8" s="1"/>
  <c r="AJ46" i="8" s="1"/>
  <c r="AJ47" i="8" s="1"/>
  <c r="AJ48" i="8" s="1"/>
  <c r="AJ49" i="8" s="1"/>
  <c r="BC17" i="4"/>
  <c r="BB58" i="4"/>
  <c r="V1021" i="8" l="1"/>
  <c r="W1021" i="8"/>
  <c r="X1021" i="8"/>
  <c r="Y1021" i="8"/>
  <c r="P1021" i="8"/>
  <c r="Q1021" i="8"/>
  <c r="AI3" i="4"/>
  <c r="AI4" i="4"/>
  <c r="AI2" i="4"/>
  <c r="AD3" i="4"/>
  <c r="AD4" i="4"/>
  <c r="AD2" i="4"/>
  <c r="AJ1019" i="4"/>
  <c r="AK1019" i="4"/>
  <c r="M6" i="2"/>
  <c r="AC1017" i="2"/>
  <c r="AD1017" i="2"/>
  <c r="AE1017" i="2"/>
  <c r="AF1017" i="2"/>
  <c r="M5" i="2"/>
  <c r="S1017" i="2"/>
  <c r="T1017" i="2"/>
  <c r="AD1016" i="3"/>
  <c r="AE1016" i="3"/>
  <c r="Z1016" i="3"/>
  <c r="AA1016" i="3"/>
  <c r="AB1016" i="3"/>
  <c r="AC1016" i="3"/>
  <c r="U1016" i="3"/>
  <c r="V1016" i="3"/>
  <c r="W1016" i="3"/>
  <c r="X1016" i="3"/>
  <c r="Y1016" i="3"/>
  <c r="X1017" i="5"/>
  <c r="Y1017" i="5"/>
  <c r="V1017" i="5"/>
  <c r="W1017" i="5"/>
  <c r="U1017" i="5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2" i="10"/>
  <c r="H4" i="10"/>
  <c r="I4" i="10"/>
  <c r="J4" i="10"/>
  <c r="L4" i="10"/>
  <c r="H5" i="10"/>
  <c r="I5" i="10"/>
  <c r="J5" i="10"/>
  <c r="L5" i="10"/>
  <c r="H6" i="10"/>
  <c r="I6" i="10"/>
  <c r="J6" i="10"/>
  <c r="L6" i="10"/>
  <c r="H7" i="10"/>
  <c r="I7" i="10"/>
  <c r="J7" i="10"/>
  <c r="L7" i="10"/>
  <c r="H8" i="10"/>
  <c r="I8" i="10"/>
  <c r="J8" i="10"/>
  <c r="L8" i="10"/>
  <c r="H9" i="10"/>
  <c r="I9" i="10"/>
  <c r="J9" i="10"/>
  <c r="L9" i="10"/>
  <c r="H10" i="10"/>
  <c r="I10" i="10"/>
  <c r="J10" i="10"/>
  <c r="L10" i="10"/>
  <c r="H11" i="10"/>
  <c r="I11" i="10"/>
  <c r="J11" i="10"/>
  <c r="L11" i="10"/>
  <c r="H12" i="10"/>
  <c r="I12" i="10"/>
  <c r="J12" i="10"/>
  <c r="L12" i="10"/>
  <c r="H13" i="10"/>
  <c r="I13" i="10"/>
  <c r="J13" i="10"/>
  <c r="L13" i="10"/>
  <c r="H14" i="10"/>
  <c r="I14" i="10"/>
  <c r="J14" i="10"/>
  <c r="L14" i="10"/>
  <c r="H15" i="10"/>
  <c r="I15" i="10"/>
  <c r="J15" i="10"/>
  <c r="L15" i="10"/>
  <c r="H16" i="10"/>
  <c r="I16" i="10"/>
  <c r="J16" i="10"/>
  <c r="L16" i="10"/>
  <c r="H17" i="10"/>
  <c r="I17" i="10"/>
  <c r="J17" i="10"/>
  <c r="L17" i="10"/>
  <c r="H18" i="10"/>
  <c r="I18" i="10"/>
  <c r="J18" i="10"/>
  <c r="L18" i="10"/>
  <c r="H19" i="10"/>
  <c r="I19" i="10"/>
  <c r="J19" i="10"/>
  <c r="L19" i="10" s="1"/>
  <c r="H20" i="10"/>
  <c r="I20" i="10"/>
  <c r="J20" i="10"/>
  <c r="L20" i="10"/>
  <c r="H21" i="10"/>
  <c r="I21" i="10"/>
  <c r="J21" i="10"/>
  <c r="L21" i="10"/>
  <c r="H22" i="10"/>
  <c r="I22" i="10"/>
  <c r="J22" i="10"/>
  <c r="L22" i="10"/>
  <c r="H23" i="10"/>
  <c r="I23" i="10"/>
  <c r="J23" i="10"/>
  <c r="L23" i="10"/>
  <c r="H24" i="10"/>
  <c r="I24" i="10"/>
  <c r="J24" i="10"/>
  <c r="L24" i="10"/>
  <c r="H25" i="10"/>
  <c r="I25" i="10"/>
  <c r="J25" i="10"/>
  <c r="L25" i="10"/>
  <c r="H26" i="10"/>
  <c r="I26" i="10"/>
  <c r="J26" i="10"/>
  <c r="L26" i="10"/>
  <c r="H27" i="10"/>
  <c r="I27" i="10"/>
  <c r="J27" i="10"/>
  <c r="L27" i="10"/>
  <c r="H28" i="10"/>
  <c r="I28" i="10"/>
  <c r="J28" i="10"/>
  <c r="L28" i="10"/>
  <c r="H29" i="10"/>
  <c r="I29" i="10"/>
  <c r="J29" i="10"/>
  <c r="L29" i="10"/>
  <c r="H30" i="10"/>
  <c r="I30" i="10"/>
  <c r="J30" i="10"/>
  <c r="L30" i="10"/>
  <c r="H31" i="10"/>
  <c r="I31" i="10"/>
  <c r="J31" i="10"/>
  <c r="L31" i="10"/>
  <c r="H32" i="10"/>
  <c r="I32" i="10"/>
  <c r="J32" i="10"/>
  <c r="L32" i="10"/>
  <c r="H33" i="10"/>
  <c r="I33" i="10"/>
  <c r="J33" i="10"/>
  <c r="L33" i="10"/>
  <c r="H34" i="10"/>
  <c r="I34" i="10"/>
  <c r="J34" i="10"/>
  <c r="L34" i="10"/>
  <c r="H35" i="10"/>
  <c r="I35" i="10"/>
  <c r="J35" i="10"/>
  <c r="L35" i="10"/>
  <c r="H36" i="10"/>
  <c r="I36" i="10"/>
  <c r="J36" i="10"/>
  <c r="L36" i="10"/>
  <c r="H37" i="10"/>
  <c r="I37" i="10"/>
  <c r="J37" i="10"/>
  <c r="L37" i="10"/>
  <c r="H38" i="10"/>
  <c r="I38" i="10"/>
  <c r="J38" i="10"/>
  <c r="L38" i="10"/>
  <c r="H39" i="10"/>
  <c r="I39" i="10"/>
  <c r="J39" i="10"/>
  <c r="L39" i="10"/>
  <c r="H40" i="10"/>
  <c r="I40" i="10"/>
  <c r="J40" i="10"/>
  <c r="L40" i="10"/>
  <c r="H41" i="10"/>
  <c r="I41" i="10"/>
  <c r="J41" i="10"/>
  <c r="L41" i="10"/>
  <c r="H42" i="10"/>
  <c r="I42" i="10"/>
  <c r="J42" i="10"/>
  <c r="L42" i="10"/>
  <c r="H43" i="10"/>
  <c r="I43" i="10"/>
  <c r="J43" i="10"/>
  <c r="L43" i="10"/>
  <c r="H44" i="10"/>
  <c r="I44" i="10"/>
  <c r="J44" i="10"/>
  <c r="L44" i="10"/>
  <c r="H45" i="10"/>
  <c r="I45" i="10"/>
  <c r="J45" i="10"/>
  <c r="L45" i="10"/>
  <c r="H46" i="10"/>
  <c r="I46" i="10"/>
  <c r="J46" i="10"/>
  <c r="L46" i="10"/>
  <c r="H47" i="10"/>
  <c r="I47" i="10"/>
  <c r="J47" i="10"/>
  <c r="L47" i="10"/>
  <c r="H48" i="10"/>
  <c r="I48" i="10"/>
  <c r="J48" i="10"/>
  <c r="L48" i="10"/>
  <c r="H49" i="10"/>
  <c r="I49" i="10"/>
  <c r="J49" i="10"/>
  <c r="L49" i="10"/>
  <c r="H50" i="10"/>
  <c r="I50" i="10"/>
  <c r="J50" i="10"/>
  <c r="L50" i="10"/>
  <c r="H51" i="10"/>
  <c r="I51" i="10"/>
  <c r="J51" i="10"/>
  <c r="L51" i="10"/>
  <c r="H52" i="10"/>
  <c r="I52" i="10"/>
  <c r="J52" i="10"/>
  <c r="L52" i="10"/>
  <c r="H53" i="10"/>
  <c r="I53" i="10"/>
  <c r="J53" i="10"/>
  <c r="L53" i="10"/>
  <c r="H54" i="10"/>
  <c r="I54" i="10"/>
  <c r="J54" i="10"/>
  <c r="L54" i="10"/>
  <c r="H55" i="10"/>
  <c r="I55" i="10"/>
  <c r="J55" i="10"/>
  <c r="L55" i="10"/>
  <c r="H56" i="10"/>
  <c r="I56" i="10"/>
  <c r="J56" i="10"/>
  <c r="L56" i="10"/>
  <c r="H57" i="10"/>
  <c r="I57" i="10"/>
  <c r="J57" i="10"/>
  <c r="L57" i="10"/>
  <c r="H58" i="10"/>
  <c r="I58" i="10"/>
  <c r="J58" i="10"/>
  <c r="L58" i="10"/>
  <c r="H59" i="10"/>
  <c r="I59" i="10"/>
  <c r="J59" i="10"/>
  <c r="L59" i="10"/>
  <c r="H60" i="10"/>
  <c r="I60" i="10"/>
  <c r="J60" i="10"/>
  <c r="L60" i="10"/>
  <c r="H61" i="10"/>
  <c r="I61" i="10"/>
  <c r="J61" i="10"/>
  <c r="L61" i="10"/>
  <c r="L3" i="10"/>
  <c r="I3" i="10"/>
  <c r="J3" i="10"/>
  <c r="H3" i="10"/>
  <c r="BI26" i="2"/>
  <c r="BI27" i="2" s="1"/>
  <c r="BH26" i="2"/>
  <c r="BH27" i="2" s="1"/>
  <c r="BG26" i="2"/>
  <c r="BG27" i="2" s="1"/>
  <c r="BE26" i="2"/>
  <c r="BE27" i="2" s="1"/>
  <c r="BD26" i="2"/>
  <c r="BD27" i="2" s="1"/>
  <c r="BC26" i="2"/>
  <c r="BC27" i="2" s="1"/>
  <c r="BF27" i="2" l="1"/>
  <c r="BJ27" i="2"/>
  <c r="R1017" i="5"/>
  <c r="S1017" i="5"/>
  <c r="L8" i="5"/>
  <c r="L9" i="5"/>
  <c r="L6" i="5"/>
  <c r="AF1019" i="4"/>
  <c r="AG1019" i="4"/>
  <c r="AD1019" i="4"/>
  <c r="AE1019" i="4"/>
  <c r="AH1019" i="4"/>
  <c r="AI1019" i="4"/>
  <c r="AA1017" i="2"/>
  <c r="AB1017" i="2"/>
  <c r="M2" i="2"/>
  <c r="M4" i="2"/>
  <c r="Y1017" i="2"/>
  <c r="Z1017" i="2"/>
  <c r="AE21" i="8" l="1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I4" i="6"/>
  <c r="L7" i="5"/>
  <c r="T1017" i="5"/>
  <c r="Q5" i="5" l="1"/>
  <c r="Z5" i="5"/>
  <c r="Z4" i="5"/>
  <c r="Z7" i="5"/>
  <c r="V5" i="5"/>
  <c r="V4" i="5"/>
  <c r="V6" i="5"/>
  <c r="Z6" i="5"/>
  <c r="P5" i="5"/>
  <c r="X9" i="4"/>
  <c r="X8" i="4"/>
  <c r="X7" i="4"/>
  <c r="U4" i="4"/>
  <c r="V4" i="4"/>
  <c r="J1030" i="2"/>
  <c r="AM1030" i="2"/>
  <c r="AN1030" i="2"/>
  <c r="W1017" i="2"/>
  <c r="X1017" i="2"/>
  <c r="M3" i="2"/>
  <c r="L4" i="3"/>
  <c r="R1021" i="8"/>
  <c r="S1021" i="8"/>
  <c r="T1021" i="8"/>
  <c r="U1021" i="8"/>
  <c r="AT26" i="3"/>
  <c r="AT27" i="3" s="1"/>
  <c r="AS26" i="3"/>
  <c r="AS27" i="3" s="1"/>
  <c r="AI45" i="3"/>
  <c r="AV62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64" i="5"/>
  <c r="AO62" i="5"/>
  <c r="BL18" i="4"/>
  <c r="BL19" i="4" s="1"/>
  <c r="BK18" i="4"/>
  <c r="BK19" i="4" s="1"/>
  <c r="BK33" i="2"/>
  <c r="BK34" i="2" s="1"/>
  <c r="BJ33" i="2"/>
  <c r="BJ34" i="2" s="1"/>
  <c r="AX50" i="2"/>
  <c r="P3" i="3" l="1"/>
  <c r="Q3" i="3"/>
  <c r="R4" i="2"/>
  <c r="Q4" i="2"/>
  <c r="AA5" i="3"/>
  <c r="AA3" i="3"/>
  <c r="AA4" i="3"/>
  <c r="V5" i="3"/>
  <c r="V4" i="3"/>
  <c r="AB2" i="2"/>
  <c r="AB3" i="2"/>
  <c r="AB4" i="2"/>
  <c r="AO6" i="2"/>
  <c r="W4" i="2"/>
  <c r="AV3" i="2"/>
  <c r="AQ3" i="2"/>
  <c r="AV4" i="2"/>
  <c r="AU5" i="2"/>
  <c r="W3" i="2"/>
  <c r="W2" i="2"/>
  <c r="V3" i="3"/>
  <c r="BB64" i="4" l="1"/>
  <c r="BC66" i="4"/>
  <c r="BB66" i="4"/>
  <c r="BA66" i="4"/>
  <c r="BA64" i="4"/>
  <c r="BC64" i="4"/>
  <c r="BB62" i="4"/>
  <c r="BC62" i="4"/>
  <c r="BA62" i="4"/>
  <c r="AN20" i="8"/>
  <c r="AE20" i="8"/>
  <c r="AO21" i="8"/>
  <c r="AY36" i="4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35" i="4"/>
  <c r="AY34" i="4"/>
  <c r="AY33" i="4"/>
  <c r="AY32" i="4"/>
  <c r="AY31" i="4"/>
  <c r="AY30" i="4"/>
  <c r="AY29" i="4"/>
  <c r="AY28" i="4"/>
  <c r="AY27" i="4"/>
  <c r="AY26" i="4"/>
  <c r="AY25" i="4"/>
  <c r="AY24" i="4"/>
  <c r="AY23" i="4"/>
  <c r="AY22" i="4"/>
  <c r="AY21" i="4"/>
  <c r="AY20" i="4"/>
  <c r="AY19" i="4"/>
  <c r="AY18" i="4"/>
  <c r="AY17" i="4"/>
  <c r="AX51" i="2"/>
  <c r="AX49" i="2"/>
  <c r="AX48" i="2"/>
  <c r="AX47" i="2"/>
  <c r="AX46" i="2"/>
  <c r="AX45" i="2"/>
  <c r="AX44" i="2"/>
  <c r="AX43" i="2"/>
  <c r="AX42" i="2"/>
  <c r="AX41" i="2"/>
  <c r="AX40" i="2"/>
  <c r="AX39" i="2"/>
  <c r="AX38" i="2"/>
  <c r="AX37" i="2"/>
  <c r="AX36" i="2"/>
  <c r="AX35" i="2"/>
  <c r="AX34" i="2"/>
  <c r="AX33" i="2"/>
  <c r="AX32" i="2"/>
  <c r="AG44" i="3"/>
  <c r="AG45" i="3" s="1"/>
  <c r="AG46" i="3" s="1"/>
  <c r="AG47" i="3" s="1"/>
  <c r="AG48" i="3" s="1"/>
  <c r="AG49" i="3" s="1"/>
  <c r="AG50" i="3" s="1"/>
  <c r="AG51" i="3" s="1"/>
  <c r="AG52" i="3" s="1"/>
  <c r="AG53" i="3" s="1"/>
  <c r="AG54" i="3" s="1"/>
  <c r="AG55" i="3" s="1"/>
  <c r="AG56" i="3" s="1"/>
  <c r="AG57" i="3" s="1"/>
  <c r="AG58" i="3" s="1"/>
  <c r="AG59" i="3" s="1"/>
  <c r="AG60" i="3" s="1"/>
  <c r="AG61" i="3" s="1"/>
  <c r="AG62" i="3" s="1"/>
  <c r="AG63" i="3" s="1"/>
  <c r="AG64" i="3" s="1"/>
  <c r="AG43" i="3"/>
  <c r="AG42" i="3"/>
  <c r="AG41" i="3"/>
  <c r="AG40" i="3"/>
  <c r="AG39" i="3"/>
  <c r="AG38" i="3"/>
  <c r="AG37" i="3"/>
  <c r="AG36" i="3"/>
  <c r="AG35" i="3"/>
  <c r="AG34" i="3"/>
  <c r="AG33" i="3"/>
  <c r="AG32" i="3"/>
  <c r="AG31" i="3"/>
  <c r="AG30" i="3"/>
  <c r="AG29" i="3"/>
  <c r="AG28" i="3"/>
  <c r="AG27" i="3"/>
  <c r="AG26" i="3"/>
  <c r="AG25" i="3"/>
  <c r="AU62" i="5"/>
  <c r="J11" i="6"/>
  <c r="J7" i="8"/>
  <c r="N1021" i="8"/>
  <c r="O1021" i="8"/>
  <c r="BD66" i="4" l="1"/>
  <c r="BD62" i="4"/>
  <c r="N4" i="8"/>
  <c r="O4" i="8"/>
  <c r="T5" i="8"/>
  <c r="Y5" i="8"/>
  <c r="T4" i="8"/>
  <c r="Y3" i="8"/>
  <c r="Y4" i="8"/>
  <c r="T3" i="8"/>
  <c r="BD64" i="4"/>
  <c r="AX52" i="2"/>
  <c r="AX53" i="2" s="1"/>
  <c r="AN21" i="8"/>
  <c r="AO20" i="8"/>
  <c r="AX54" i="2" l="1"/>
  <c r="AX55" i="2" s="1"/>
  <c r="AX56" i="2" s="1"/>
  <c r="AX57" i="2" s="1"/>
  <c r="AX58" i="2" s="1"/>
  <c r="AX59" i="2" s="1"/>
  <c r="AX60" i="2" s="1"/>
  <c r="AX61" i="2" s="1"/>
  <c r="AX62" i="2" s="1"/>
  <c r="AX63" i="2" s="1"/>
  <c r="AX64" i="2" s="1"/>
  <c r="AX65" i="2" s="1"/>
  <c r="AX66" i="2" s="1"/>
  <c r="AX67" i="2" s="1"/>
  <c r="AX68" i="2" s="1"/>
  <c r="AX69" i="2" s="1"/>
  <c r="AX70" i="2" s="1"/>
  <c r="AX71" i="2" s="1"/>
  <c r="D1029" i="7"/>
  <c r="H1029" i="7" s="1"/>
  <c r="E1029" i="7"/>
  <c r="F1029" i="7"/>
  <c r="D1030" i="7"/>
  <c r="H1030" i="7" s="1"/>
  <c r="E1030" i="7"/>
  <c r="F1030" i="7"/>
  <c r="E1028" i="7"/>
  <c r="F1028" i="7"/>
  <c r="D1028" i="7"/>
  <c r="H1028" i="7" s="1"/>
  <c r="J1019" i="7"/>
  <c r="Q1019" i="7"/>
  <c r="R1019" i="7"/>
  <c r="P37" i="7"/>
  <c r="P41" i="7"/>
  <c r="P44" i="7"/>
  <c r="P59" i="7"/>
  <c r="P61" i="7"/>
  <c r="P67" i="7"/>
  <c r="P75" i="7"/>
  <c r="P84" i="7"/>
  <c r="P86" i="7"/>
  <c r="P88" i="7"/>
  <c r="P90" i="7"/>
  <c r="P91" i="7"/>
  <c r="P96" i="7"/>
  <c r="P98" i="7"/>
  <c r="P101" i="7"/>
  <c r="P128" i="7"/>
  <c r="P129" i="7"/>
  <c r="P132" i="7"/>
  <c r="P133" i="7"/>
  <c r="P152" i="7"/>
  <c r="P181" i="7"/>
  <c r="P182" i="7"/>
  <c r="P195" i="7"/>
  <c r="P196" i="7"/>
  <c r="P205" i="7"/>
  <c r="P206" i="7"/>
  <c r="P210" i="7"/>
  <c r="P215" i="7"/>
  <c r="P222" i="7"/>
  <c r="P226" i="7"/>
  <c r="P227" i="7"/>
  <c r="P233" i="7"/>
  <c r="P242" i="7"/>
  <c r="P254" i="7"/>
  <c r="P258" i="7"/>
  <c r="P260" i="7"/>
  <c r="P262" i="7"/>
  <c r="P267" i="7"/>
  <c r="P271" i="7"/>
  <c r="P273" i="7"/>
  <c r="P274" i="7"/>
  <c r="P275" i="7"/>
  <c r="P277" i="7"/>
  <c r="P282" i="7"/>
  <c r="P283" i="7"/>
  <c r="P285" i="7"/>
  <c r="P293" i="7"/>
  <c r="P301" i="7"/>
  <c r="P303" i="7"/>
  <c r="P308" i="7"/>
  <c r="P317" i="7"/>
  <c r="P323" i="7"/>
  <c r="P324" i="7"/>
  <c r="P328" i="7"/>
  <c r="P344" i="7"/>
  <c r="P363" i="7"/>
  <c r="P382" i="7"/>
  <c r="P394" i="7"/>
  <c r="P403" i="7"/>
  <c r="P405" i="7"/>
  <c r="P418" i="7"/>
  <c r="P431" i="7"/>
  <c r="P461" i="7"/>
  <c r="P472" i="7"/>
  <c r="P483" i="7"/>
  <c r="P485" i="7"/>
  <c r="P492" i="7"/>
  <c r="P506" i="7"/>
  <c r="P513" i="7"/>
  <c r="P517" i="7"/>
  <c r="P522" i="7"/>
  <c r="P537" i="7"/>
  <c r="P544" i="7"/>
  <c r="P548" i="7"/>
  <c r="P550" i="7"/>
  <c r="P1019" i="7" s="1"/>
  <c r="P556" i="7"/>
  <c r="P558" i="7"/>
  <c r="P578" i="7"/>
  <c r="P608" i="7"/>
  <c r="P624" i="7"/>
  <c r="P640" i="7"/>
  <c r="P642" i="7"/>
  <c r="P647" i="7"/>
  <c r="P658" i="7"/>
  <c r="P662" i="7"/>
  <c r="P664" i="7"/>
  <c r="P666" i="7"/>
  <c r="P683" i="7"/>
  <c r="P691" i="7"/>
  <c r="P698" i="7"/>
  <c r="P702" i="7"/>
  <c r="P704" i="7"/>
  <c r="P708" i="7"/>
  <c r="P710" i="7"/>
  <c r="P712" i="7"/>
  <c r="P719" i="7"/>
  <c r="P752" i="7"/>
  <c r="P754" i="7"/>
  <c r="P769" i="7"/>
  <c r="P773" i="7"/>
  <c r="P775" i="7"/>
  <c r="P782" i="7"/>
  <c r="P783" i="7"/>
  <c r="P788" i="7"/>
  <c r="P798" i="7"/>
  <c r="P802" i="7"/>
  <c r="P806" i="7"/>
  <c r="P809" i="7"/>
  <c r="P813" i="7"/>
  <c r="P816" i="7"/>
  <c r="P818" i="7"/>
  <c r="P823" i="7"/>
  <c r="P825" i="7"/>
  <c r="P833" i="7"/>
  <c r="P837" i="7"/>
  <c r="P839" i="7"/>
  <c r="P850" i="7"/>
  <c r="P862" i="7"/>
  <c r="P885" i="7"/>
  <c r="P889" i="7"/>
  <c r="P894" i="7"/>
  <c r="P917" i="7"/>
  <c r="P919" i="7"/>
  <c r="P927" i="7"/>
  <c r="P941" i="7"/>
  <c r="P943" i="7"/>
  <c r="P947" i="7"/>
  <c r="P948" i="7"/>
  <c r="P951" i="7"/>
  <c r="P953" i="7"/>
  <c r="P957" i="7"/>
  <c r="P959" i="7"/>
  <c r="P961" i="7"/>
  <c r="P963" i="7"/>
  <c r="P967" i="7"/>
  <c r="P968" i="7"/>
  <c r="P969" i="7"/>
  <c r="P972" i="7"/>
  <c r="P974" i="7"/>
  <c r="P984" i="7"/>
  <c r="P986" i="7"/>
  <c r="P1008" i="7"/>
  <c r="AO84" i="5" l="1"/>
  <c r="L1021" i="8"/>
  <c r="M1021" i="8"/>
  <c r="H1019" i="7" l="1"/>
  <c r="I1019" i="7"/>
  <c r="K1019" i="7"/>
  <c r="L1019" i="7"/>
  <c r="N1019" i="7"/>
  <c r="O1019" i="7"/>
  <c r="C1019" i="7"/>
  <c r="D1019" i="7"/>
  <c r="E1019" i="7"/>
  <c r="F1019" i="7"/>
  <c r="B1019" i="7"/>
  <c r="BG17" i="4"/>
  <c r="BG18" i="4" s="1"/>
  <c r="BD17" i="4"/>
  <c r="BH17" i="4" s="1"/>
  <c r="BG32" i="2"/>
  <c r="BH32" i="2" s="1"/>
  <c r="BC32" i="2"/>
  <c r="BC33" i="2" s="1"/>
  <c r="AO25" i="3"/>
  <c r="AQ25" i="3" s="1"/>
  <c r="AL25" i="3"/>
  <c r="AL26" i="3" s="1"/>
  <c r="AQ22" i="5"/>
  <c r="AQ23" i="5" s="1"/>
  <c r="AN22" i="5"/>
  <c r="AN23" i="5" s="1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 s="1"/>
  <c r="AI43" i="5" s="1"/>
  <c r="AI44" i="5" s="1"/>
  <c r="AI45" i="5" s="1"/>
  <c r="AI46" i="5" s="1"/>
  <c r="AI47" i="5" s="1"/>
  <c r="AI48" i="5" s="1"/>
  <c r="AI49" i="5" s="1"/>
  <c r="AI50" i="5" s="1"/>
  <c r="AI51" i="5" s="1"/>
  <c r="AI52" i="5" s="1"/>
  <c r="AI53" i="5" s="1"/>
  <c r="AI54" i="5" s="1"/>
  <c r="AI55" i="5" s="1"/>
  <c r="AI56" i="5" s="1"/>
  <c r="AI57" i="5" s="1"/>
  <c r="AI58" i="5" s="1"/>
  <c r="AI59" i="5" s="1"/>
  <c r="AI60" i="5" s="1"/>
  <c r="AI61" i="5" s="1"/>
  <c r="AI22" i="5"/>
  <c r="C31" i="6"/>
  <c r="C33" i="6"/>
  <c r="C35" i="6"/>
  <c r="C37" i="6"/>
  <c r="C29" i="6"/>
  <c r="J1021" i="8"/>
  <c r="K1021" i="8"/>
  <c r="I1021" i="8"/>
  <c r="H1021" i="8"/>
  <c r="G1021" i="8"/>
  <c r="F1021" i="8"/>
  <c r="J47" i="6" l="1"/>
  <c r="I47" i="6"/>
  <c r="J45" i="6"/>
  <c r="I45" i="6"/>
  <c r="J41" i="6"/>
  <c r="I43" i="6"/>
  <c r="J43" i="6"/>
  <c r="K41" i="6"/>
  <c r="K42" i="6"/>
  <c r="AN24" i="5"/>
  <c r="AR23" i="5"/>
  <c r="AR22" i="5"/>
  <c r="AR24" i="5"/>
  <c r="AN25" i="5"/>
  <c r="AQ24" i="5"/>
  <c r="AS23" i="5"/>
  <c r="AS22" i="5"/>
  <c r="BI17" i="4"/>
  <c r="BG19" i="4"/>
  <c r="BI18" i="4"/>
  <c r="BD18" i="4"/>
  <c r="BC34" i="2"/>
  <c r="BD33" i="2"/>
  <c r="BD32" i="2"/>
  <c r="BG33" i="2"/>
  <c r="AP25" i="3"/>
  <c r="AL27" i="3"/>
  <c r="AP26" i="3"/>
  <c r="AO26" i="3"/>
  <c r="T1016" i="3"/>
  <c r="K43" i="6" l="1"/>
  <c r="AR25" i="5"/>
  <c r="AN26" i="5"/>
  <c r="AQ25" i="5"/>
  <c r="AS24" i="5"/>
  <c r="BH18" i="4"/>
  <c r="BD19" i="4"/>
  <c r="BG20" i="4"/>
  <c r="BI19" i="4"/>
  <c r="BG34" i="2"/>
  <c r="BH33" i="2"/>
  <c r="BC35" i="2"/>
  <c r="BD35" i="2" s="1"/>
  <c r="BD34" i="2"/>
  <c r="AQ26" i="3"/>
  <c r="AO27" i="3"/>
  <c r="AL28" i="3"/>
  <c r="AP27" i="3"/>
  <c r="AK32" i="5"/>
  <c r="AQ26" i="5" l="1"/>
  <c r="AS25" i="5"/>
  <c r="AR26" i="5"/>
  <c r="AN27" i="5"/>
  <c r="BH19" i="4"/>
  <c r="BD20" i="4"/>
  <c r="BG21" i="4"/>
  <c r="BI20" i="4"/>
  <c r="BC36" i="2"/>
  <c r="BG35" i="2"/>
  <c r="BH34" i="2"/>
  <c r="AL29" i="3"/>
  <c r="AP28" i="3"/>
  <c r="AO28" i="3"/>
  <c r="AQ27" i="3"/>
  <c r="AR27" i="5" l="1"/>
  <c r="AN28" i="5"/>
  <c r="AQ27" i="5"/>
  <c r="AS26" i="5"/>
  <c r="BG22" i="4"/>
  <c r="BI21" i="4"/>
  <c r="BH20" i="4"/>
  <c r="BD21" i="4"/>
  <c r="BG36" i="2"/>
  <c r="BH35" i="2"/>
  <c r="BC37" i="2"/>
  <c r="BD36" i="2"/>
  <c r="AQ28" i="3"/>
  <c r="AO29" i="3"/>
  <c r="AL30" i="3"/>
  <c r="AP29" i="3"/>
  <c r="AP22" i="5"/>
  <c r="AP23" i="5" s="1"/>
  <c r="AP24" i="5" s="1"/>
  <c r="AP25" i="5" s="1"/>
  <c r="AP26" i="5" s="1"/>
  <c r="AP27" i="5" s="1"/>
  <c r="AP28" i="5" s="1"/>
  <c r="AP29" i="5" s="1"/>
  <c r="AP30" i="5" s="1"/>
  <c r="AP31" i="5" s="1"/>
  <c r="AP32" i="5" s="1"/>
  <c r="AP33" i="5" s="1"/>
  <c r="AP34" i="5" s="1"/>
  <c r="AP35" i="5" s="1"/>
  <c r="AP36" i="5" s="1"/>
  <c r="AP37" i="5" s="1"/>
  <c r="AP38" i="5" s="1"/>
  <c r="AP39" i="5" s="1"/>
  <c r="AP40" i="5" s="1"/>
  <c r="AQ28" i="5" l="1"/>
  <c r="AS27" i="5"/>
  <c r="AR28" i="5"/>
  <c r="AN29" i="5"/>
  <c r="BD22" i="4"/>
  <c r="BH21" i="4"/>
  <c r="BG23" i="4"/>
  <c r="BI22" i="4"/>
  <c r="BC38" i="2"/>
  <c r="BD37" i="2"/>
  <c r="BG37" i="2"/>
  <c r="BH36" i="2"/>
  <c r="AL31" i="3"/>
  <c r="AP30" i="3"/>
  <c r="AO30" i="3"/>
  <c r="AQ29" i="3"/>
  <c r="AP41" i="5"/>
  <c r="AP42" i="5" s="1"/>
  <c r="AP43" i="5" s="1"/>
  <c r="AP44" i="5" s="1"/>
  <c r="AP45" i="5" s="1"/>
  <c r="AP46" i="5" s="1"/>
  <c r="AP47" i="5" s="1"/>
  <c r="AP48" i="5" s="1"/>
  <c r="AP49" i="5" s="1"/>
  <c r="AP50" i="5" s="1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M22" i="5"/>
  <c r="AM23" i="5" s="1"/>
  <c r="AM24" i="5" s="1"/>
  <c r="AM25" i="5" s="1"/>
  <c r="AM26" i="5" s="1"/>
  <c r="AM27" i="5" s="1"/>
  <c r="AM28" i="5" s="1"/>
  <c r="AM29" i="5" s="1"/>
  <c r="AM30" i="5" s="1"/>
  <c r="AM31" i="5" s="1"/>
  <c r="AM32" i="5" s="1"/>
  <c r="AM33" i="5" s="1"/>
  <c r="AM34" i="5" s="1"/>
  <c r="AM35" i="5" s="1"/>
  <c r="AM36" i="5" s="1"/>
  <c r="AM37" i="5" s="1"/>
  <c r="AM38" i="5" s="1"/>
  <c r="AM39" i="5" s="1"/>
  <c r="AM40" i="5" s="1"/>
  <c r="AM41" i="5" s="1"/>
  <c r="AM42" i="5" s="1"/>
  <c r="AM43" i="5" s="1"/>
  <c r="AM44" i="5" s="1"/>
  <c r="AM45" i="5" s="1"/>
  <c r="AM46" i="5" s="1"/>
  <c r="AM47" i="5" s="1"/>
  <c r="AM48" i="5" s="1"/>
  <c r="AM49" i="5" s="1"/>
  <c r="AM50" i="5" s="1"/>
  <c r="AM51" i="5" s="1"/>
  <c r="AM52" i="5" s="1"/>
  <c r="AM53" i="5" s="1"/>
  <c r="AM54" i="5" s="1"/>
  <c r="AM55" i="5" s="1"/>
  <c r="AM56" i="5" s="1"/>
  <c r="AM57" i="5" s="1"/>
  <c r="AM58" i="5" s="1"/>
  <c r="AM59" i="5" s="1"/>
  <c r="AM60" i="5" s="1"/>
  <c r="AM61" i="5" s="1"/>
  <c r="AN30" i="5" l="1"/>
  <c r="AR29" i="5"/>
  <c r="AQ29" i="5"/>
  <c r="AS28" i="5"/>
  <c r="BG24" i="4"/>
  <c r="BI23" i="4"/>
  <c r="BD23" i="4"/>
  <c r="BH22" i="4"/>
  <c r="BG38" i="2"/>
  <c r="BH37" i="2"/>
  <c r="BC39" i="2"/>
  <c r="BD38" i="2"/>
  <c r="AO31" i="3"/>
  <c r="AQ30" i="3"/>
  <c r="AL32" i="3"/>
  <c r="AP31" i="3"/>
  <c r="AQ30" i="5" l="1"/>
  <c r="AS29" i="5"/>
  <c r="AN31" i="5"/>
  <c r="AR30" i="5"/>
  <c r="BD24" i="4"/>
  <c r="BH23" i="4"/>
  <c r="BG25" i="4"/>
  <c r="BI24" i="4"/>
  <c r="BC40" i="2"/>
  <c r="BD39" i="2"/>
  <c r="BG39" i="2"/>
  <c r="BH38" i="2"/>
  <c r="AL33" i="3"/>
  <c r="AP32" i="3"/>
  <c r="AQ31" i="3"/>
  <c r="AO32" i="3"/>
  <c r="AN25" i="3"/>
  <c r="AN26" i="3" s="1"/>
  <c r="AN27" i="3" s="1"/>
  <c r="AN28" i="3" s="1"/>
  <c r="AN29" i="3" s="1"/>
  <c r="AN30" i="3" s="1"/>
  <c r="AN31" i="3" s="1"/>
  <c r="AN32" i="3" s="1"/>
  <c r="AN33" i="3" s="1"/>
  <c r="AN34" i="3" s="1"/>
  <c r="AN35" i="3" s="1"/>
  <c r="AN36" i="3" s="1"/>
  <c r="AN37" i="3" s="1"/>
  <c r="AN38" i="3" s="1"/>
  <c r="AN39" i="3" s="1"/>
  <c r="AN40" i="3" s="1"/>
  <c r="AN41" i="3" s="1"/>
  <c r="AN42" i="3" s="1"/>
  <c r="AN43" i="3" s="1"/>
  <c r="AK25" i="3"/>
  <c r="AN32" i="5" l="1"/>
  <c r="AR31" i="5"/>
  <c r="AQ31" i="5"/>
  <c r="AS30" i="5"/>
  <c r="BG26" i="4"/>
  <c r="BI25" i="4"/>
  <c r="BH24" i="4"/>
  <c r="BD25" i="4"/>
  <c r="BG40" i="2"/>
  <c r="BH39" i="2"/>
  <c r="BC41" i="2"/>
  <c r="BD40" i="2"/>
  <c r="AO33" i="3"/>
  <c r="AQ32" i="3"/>
  <c r="AL34" i="3"/>
  <c r="AP33" i="3"/>
  <c r="AK26" i="3"/>
  <c r="AK27" i="3" s="1"/>
  <c r="AK28" i="3" s="1"/>
  <c r="AK29" i="3" s="1"/>
  <c r="AK30" i="3" s="1"/>
  <c r="AK31" i="3" s="1"/>
  <c r="AK32" i="3" s="1"/>
  <c r="AK33" i="3" s="1"/>
  <c r="AK34" i="3" s="1"/>
  <c r="AK35" i="3" s="1"/>
  <c r="AK36" i="3" s="1"/>
  <c r="AK37" i="3" s="1"/>
  <c r="AK38" i="3" s="1"/>
  <c r="AK39" i="3" s="1"/>
  <c r="AK40" i="3" s="1"/>
  <c r="AK41" i="3" s="1"/>
  <c r="AK42" i="3" s="1"/>
  <c r="AK43" i="3" s="1"/>
  <c r="AK44" i="3" s="1"/>
  <c r="AK45" i="3" s="1"/>
  <c r="AK46" i="3" s="1"/>
  <c r="AK47" i="3" s="1"/>
  <c r="AK48" i="3" s="1"/>
  <c r="AK49" i="3" s="1"/>
  <c r="AK50" i="3" s="1"/>
  <c r="AK51" i="3" s="1"/>
  <c r="AK52" i="3" s="1"/>
  <c r="AK53" i="3" s="1"/>
  <c r="AK54" i="3" s="1"/>
  <c r="AK55" i="3" s="1"/>
  <c r="AK56" i="3" s="1"/>
  <c r="AK57" i="3" s="1"/>
  <c r="AK58" i="3" s="1"/>
  <c r="AK59" i="3" s="1"/>
  <c r="AK60" i="3" s="1"/>
  <c r="AK61" i="3" s="1"/>
  <c r="AK62" i="3" s="1"/>
  <c r="AK63" i="3" s="1"/>
  <c r="AK64" i="3" s="1"/>
  <c r="AN44" i="3"/>
  <c r="AN45" i="3" s="1"/>
  <c r="AN46" i="3" s="1"/>
  <c r="AN47" i="3" s="1"/>
  <c r="AN48" i="3" s="1"/>
  <c r="AN49" i="3" s="1"/>
  <c r="AN50" i="3" s="1"/>
  <c r="AN51" i="3" s="1"/>
  <c r="AN52" i="3" s="1"/>
  <c r="AN53" i="3" s="1"/>
  <c r="AN54" i="3" s="1"/>
  <c r="AN55" i="3" s="1"/>
  <c r="AN56" i="3" s="1"/>
  <c r="AN57" i="3" s="1"/>
  <c r="AN58" i="3" s="1"/>
  <c r="AN59" i="3" s="1"/>
  <c r="AN60" i="3" s="1"/>
  <c r="AN61" i="3" s="1"/>
  <c r="AN62" i="3" s="1"/>
  <c r="AN63" i="3" s="1"/>
  <c r="AN64" i="3" s="1"/>
  <c r="BF17" i="4"/>
  <c r="BG21" i="2"/>
  <c r="BG22" i="2" s="1"/>
  <c r="BH21" i="2"/>
  <c r="BH22" i="2" s="1"/>
  <c r="BI21" i="2"/>
  <c r="BI22" i="2" s="1"/>
  <c r="BH20" i="2"/>
  <c r="BI20" i="2"/>
  <c r="BG20" i="2"/>
  <c r="BB20" i="2"/>
  <c r="BB19" i="2"/>
  <c r="AZ42" i="2"/>
  <c r="P1017" i="5"/>
  <c r="Q1017" i="5"/>
  <c r="AV2025" i="4"/>
  <c r="AW2025" i="4"/>
  <c r="AW2019" i="4"/>
  <c r="AV2019" i="4"/>
  <c r="AT2025" i="4"/>
  <c r="AU2025" i="4"/>
  <c r="AU2019" i="4"/>
  <c r="AT2019" i="4"/>
  <c r="AS1025" i="4"/>
  <c r="AR1025" i="4"/>
  <c r="AS1019" i="4"/>
  <c r="AR1019" i="4"/>
  <c r="AQ2019" i="4"/>
  <c r="AP2019" i="4"/>
  <c r="AC1019" i="4"/>
  <c r="AB1019" i="4"/>
  <c r="BC20" i="2"/>
  <c r="BD20" i="2"/>
  <c r="BB21" i="2"/>
  <c r="BC21" i="2"/>
  <c r="BD21" i="2"/>
  <c r="BC19" i="2"/>
  <c r="BD19" i="2"/>
  <c r="AY26" i="2"/>
  <c r="AY27" i="2" s="1"/>
  <c r="AZ26" i="2"/>
  <c r="AZ27" i="2" s="1"/>
  <c r="BA26" i="2"/>
  <c r="BA27" i="2" s="1"/>
  <c r="AQ2028" i="2"/>
  <c r="AR2028" i="2"/>
  <c r="AP2028" i="2"/>
  <c r="AO2028" i="2"/>
  <c r="AU2022" i="2"/>
  <c r="Z1019" i="4"/>
  <c r="AA1019" i="4"/>
  <c r="N1017" i="5"/>
  <c r="O1017" i="5"/>
  <c r="T20" i="6"/>
  <c r="T18" i="6"/>
  <c r="T19" i="6"/>
  <c r="T17" i="6"/>
  <c r="N8" i="6"/>
  <c r="J10" i="6"/>
  <c r="J6" i="6"/>
  <c r="J8" i="6"/>
  <c r="J4" i="6"/>
  <c r="I8" i="6"/>
  <c r="AR2022" i="2"/>
  <c r="AQ2022" i="2"/>
  <c r="J1017" i="5"/>
  <c r="K1017" i="5"/>
  <c r="L1017" i="5"/>
  <c r="M1017" i="5"/>
  <c r="I1017" i="5"/>
  <c r="H1017" i="5"/>
  <c r="P1016" i="3"/>
  <c r="Q1016" i="3"/>
  <c r="R1016" i="3"/>
  <c r="S1016" i="3"/>
  <c r="L1019" i="4"/>
  <c r="M1019" i="4"/>
  <c r="N1019" i="4"/>
  <c r="O1019" i="4"/>
  <c r="R1019" i="4"/>
  <c r="S1019" i="4"/>
  <c r="Q1019" i="4"/>
  <c r="P1019" i="4"/>
  <c r="AO2022" i="2"/>
  <c r="AP2022" i="2"/>
  <c r="N1016" i="3"/>
  <c r="O1016" i="3"/>
  <c r="V1019" i="4"/>
  <c r="W1019" i="4"/>
  <c r="X1019" i="4"/>
  <c r="Y1019" i="4"/>
  <c r="U1019" i="4"/>
  <c r="T1019" i="4"/>
  <c r="D5" i="4"/>
  <c r="C2019" i="4"/>
  <c r="D2019" i="4"/>
  <c r="B2019" i="4"/>
  <c r="AY14" i="2"/>
  <c r="AY15" i="2" s="1"/>
  <c r="AZ14" i="2"/>
  <c r="AZ15" i="2" s="1"/>
  <c r="BA14" i="2"/>
  <c r="BA15" i="2" s="1"/>
  <c r="AM1017" i="2"/>
  <c r="AN1017" i="2"/>
  <c r="L1016" i="3"/>
  <c r="M1016" i="3"/>
  <c r="J1016" i="3"/>
  <c r="K1016" i="3"/>
  <c r="I1016" i="3"/>
  <c r="H1016" i="3"/>
  <c r="U1017" i="2"/>
  <c r="V1017" i="2"/>
  <c r="C2008" i="1"/>
  <c r="D2008" i="1"/>
  <c r="B2008" i="1"/>
  <c r="Q1017" i="2"/>
  <c r="R1017" i="2"/>
  <c r="P1017" i="2"/>
  <c r="O1017" i="2"/>
  <c r="N1017" i="2"/>
  <c r="M1017" i="2"/>
  <c r="L1017" i="2"/>
  <c r="K1017" i="2"/>
  <c r="I1017" i="2"/>
  <c r="H1017" i="2"/>
  <c r="H6" i="1"/>
  <c r="I6" i="1"/>
  <c r="F6" i="1"/>
  <c r="N6" i="6" l="1"/>
  <c r="N7" i="6"/>
  <c r="BF32" i="2"/>
  <c r="BF33" i="2" s="1"/>
  <c r="BF34" i="2" s="1"/>
  <c r="BF35" i="2" s="1"/>
  <c r="AQ32" i="5"/>
  <c r="AS31" i="5"/>
  <c r="AN33" i="5"/>
  <c r="AR32" i="5"/>
  <c r="BB27" i="2"/>
  <c r="BE21" i="2"/>
  <c r="BD26" i="4"/>
  <c r="BH25" i="4"/>
  <c r="BG27" i="4"/>
  <c r="BI26" i="4"/>
  <c r="BC42" i="2"/>
  <c r="BD41" i="2"/>
  <c r="BG41" i="2"/>
  <c r="BH40" i="2"/>
  <c r="Y8" i="4"/>
  <c r="AL35" i="3"/>
  <c r="AP34" i="3"/>
  <c r="AO34" i="3"/>
  <c r="AQ33" i="3"/>
  <c r="BF18" i="4"/>
  <c r="BB15" i="2"/>
  <c r="BE19" i="2"/>
  <c r="BF36" i="2"/>
  <c r="BE20" i="2"/>
  <c r="BJ22" i="2"/>
  <c r="BB32" i="2"/>
  <c r="AN34" i="5" l="1"/>
  <c r="AR33" i="5"/>
  <c r="AQ33" i="5"/>
  <c r="AS32" i="5"/>
  <c r="Y9" i="4"/>
  <c r="BG28" i="4"/>
  <c r="BI27" i="4"/>
  <c r="BD27" i="4"/>
  <c r="BH26" i="4"/>
  <c r="BC43" i="2"/>
  <c r="BD42" i="2"/>
  <c r="BG42" i="2"/>
  <c r="BH41" i="2"/>
  <c r="Z8" i="4"/>
  <c r="Z9" i="4"/>
  <c r="AO35" i="3"/>
  <c r="AQ34" i="3"/>
  <c r="AL36" i="3"/>
  <c r="AP35" i="3"/>
  <c r="BF19" i="4"/>
  <c r="BC18" i="4"/>
  <c r="BF37" i="2"/>
  <c r="BB33" i="2"/>
  <c r="AQ34" i="5" l="1"/>
  <c r="AS33" i="5"/>
  <c r="AN35" i="5"/>
  <c r="AR34" i="5"/>
  <c r="BD28" i="4"/>
  <c r="BH27" i="4"/>
  <c r="BG29" i="4"/>
  <c r="BI28" i="4"/>
  <c r="BG43" i="2"/>
  <c r="BH42" i="2"/>
  <c r="BC44" i="2"/>
  <c r="BD43" i="2"/>
  <c r="AL37" i="3"/>
  <c r="AP36" i="3"/>
  <c r="AO36" i="3"/>
  <c r="AQ35" i="3"/>
  <c r="BC19" i="4"/>
  <c r="BF20" i="4"/>
  <c r="BF38" i="2"/>
  <c r="BB34" i="2"/>
  <c r="BB35" i="2" s="1"/>
  <c r="AN36" i="5" l="1"/>
  <c r="AR35" i="5"/>
  <c r="AQ35" i="5"/>
  <c r="AS34" i="5"/>
  <c r="BG30" i="4"/>
  <c r="BI29" i="4"/>
  <c r="BD29" i="4"/>
  <c r="BH28" i="4"/>
  <c r="BC45" i="2"/>
  <c r="BD44" i="2"/>
  <c r="BG44" i="2"/>
  <c r="BH43" i="2"/>
  <c r="AO37" i="3"/>
  <c r="AQ36" i="3"/>
  <c r="AL38" i="3"/>
  <c r="AP37" i="3"/>
  <c r="BC20" i="4"/>
  <c r="BF21" i="4"/>
  <c r="BF39" i="2"/>
  <c r="AQ36" i="5" l="1"/>
  <c r="AS35" i="5"/>
  <c r="AN37" i="5"/>
  <c r="AR36" i="5"/>
  <c r="BD30" i="4"/>
  <c r="BH29" i="4"/>
  <c r="BG31" i="4"/>
  <c r="BI30" i="4"/>
  <c r="BG45" i="2"/>
  <c r="BH44" i="2"/>
  <c r="BC46" i="2"/>
  <c r="BD45" i="2"/>
  <c r="AL39" i="3"/>
  <c r="AP38" i="3"/>
  <c r="AO38" i="3"/>
  <c r="AQ37" i="3"/>
  <c r="BF22" i="4"/>
  <c r="BC21" i="4"/>
  <c r="BF40" i="2"/>
  <c r="BB36" i="2"/>
  <c r="AN38" i="5" l="1"/>
  <c r="AR37" i="5"/>
  <c r="AQ37" i="5"/>
  <c r="AS36" i="5"/>
  <c r="BG32" i="4"/>
  <c r="BI31" i="4"/>
  <c r="BD31" i="4"/>
  <c r="BH30" i="4"/>
  <c r="BC47" i="2"/>
  <c r="BD46" i="2"/>
  <c r="BG46" i="2"/>
  <c r="BH45" i="2"/>
  <c r="AQ38" i="3"/>
  <c r="AO39" i="3"/>
  <c r="AL40" i="3"/>
  <c r="AP39" i="3"/>
  <c r="BC22" i="4"/>
  <c r="BF23" i="4"/>
  <c r="BF41" i="2"/>
  <c r="BB37" i="2"/>
  <c r="AQ38" i="5" l="1"/>
  <c r="AS37" i="5"/>
  <c r="AN39" i="5"/>
  <c r="AR38" i="5"/>
  <c r="BD32" i="4"/>
  <c r="BH31" i="4"/>
  <c r="BG33" i="4"/>
  <c r="BI32" i="4"/>
  <c r="BG47" i="2"/>
  <c r="BH46" i="2"/>
  <c r="BC48" i="2"/>
  <c r="BD47" i="2"/>
  <c r="AQ39" i="3"/>
  <c r="AO40" i="3"/>
  <c r="AL41" i="3"/>
  <c r="AP40" i="3"/>
  <c r="BF24" i="4"/>
  <c r="BC23" i="4"/>
  <c r="BF42" i="2"/>
  <c r="BB38" i="2"/>
  <c r="AN40" i="5" l="1"/>
  <c r="AR39" i="5"/>
  <c r="AQ39" i="5"/>
  <c r="AS38" i="5"/>
  <c r="BG34" i="4"/>
  <c r="BI33" i="4"/>
  <c r="BD33" i="4"/>
  <c r="BH32" i="4"/>
  <c r="BC49" i="2"/>
  <c r="BD48" i="2"/>
  <c r="BG48" i="2"/>
  <c r="BH47" i="2"/>
  <c r="AL42" i="3"/>
  <c r="AP41" i="3"/>
  <c r="AO41" i="3"/>
  <c r="AQ40" i="3"/>
  <c r="BC24" i="4"/>
  <c r="BF25" i="4"/>
  <c r="BF43" i="2"/>
  <c r="BB39" i="2"/>
  <c r="AQ40" i="5" l="1"/>
  <c r="AS39" i="5"/>
  <c r="AN41" i="5"/>
  <c r="AR40" i="5"/>
  <c r="BD34" i="4"/>
  <c r="BH33" i="4"/>
  <c r="BG35" i="4"/>
  <c r="BI34" i="4"/>
  <c r="BG49" i="2"/>
  <c r="BH48" i="2"/>
  <c r="BC50" i="2"/>
  <c r="BD49" i="2"/>
  <c r="AO42" i="3"/>
  <c r="AQ41" i="3"/>
  <c r="AL43" i="3"/>
  <c r="AL44" i="3" s="1"/>
  <c r="AL45" i="3" s="1"/>
  <c r="AP42" i="3"/>
  <c r="BF26" i="4"/>
  <c r="BC25" i="4"/>
  <c r="BF44" i="2"/>
  <c r="BB40" i="2"/>
  <c r="AN42" i="5" l="1"/>
  <c r="AR41" i="5"/>
  <c r="AQ41" i="5"/>
  <c r="AS40" i="5"/>
  <c r="BG36" i="4"/>
  <c r="BI35" i="4"/>
  <c r="BD35" i="4"/>
  <c r="BH34" i="4"/>
  <c r="BC51" i="2"/>
  <c r="BD50" i="2"/>
  <c r="BG50" i="2"/>
  <c r="BH49" i="2"/>
  <c r="AP45" i="3"/>
  <c r="AL46" i="3"/>
  <c r="AP44" i="3"/>
  <c r="AP43" i="3"/>
  <c r="AO43" i="3"/>
  <c r="AQ42" i="3"/>
  <c r="BC26" i="4"/>
  <c r="BF27" i="4"/>
  <c r="BF45" i="2"/>
  <c r="BB41" i="2"/>
  <c r="AQ42" i="5" l="1"/>
  <c r="AS41" i="5"/>
  <c r="AN43" i="5"/>
  <c r="AR42" i="5"/>
  <c r="BD36" i="4"/>
  <c r="BH35" i="4"/>
  <c r="BG37" i="4"/>
  <c r="BI36" i="4"/>
  <c r="BG51" i="2"/>
  <c r="BH50" i="2"/>
  <c r="BC52" i="2"/>
  <c r="BD51" i="2"/>
  <c r="AP46" i="3"/>
  <c r="AL47" i="3"/>
  <c r="AO44" i="3"/>
  <c r="AQ43" i="3"/>
  <c r="BF28" i="4"/>
  <c r="BC27" i="4"/>
  <c r="BF46" i="2"/>
  <c r="BB42" i="2"/>
  <c r="AN44" i="5" l="1"/>
  <c r="AR43" i="5"/>
  <c r="AS42" i="5"/>
  <c r="AQ43" i="5"/>
  <c r="BG38" i="4"/>
  <c r="BI37" i="4"/>
  <c r="BD37" i="4"/>
  <c r="BH36" i="4"/>
  <c r="BC53" i="2"/>
  <c r="BD52" i="2"/>
  <c r="BG52" i="2"/>
  <c r="BH51" i="2"/>
  <c r="AQ44" i="3"/>
  <c r="AO45" i="3"/>
  <c r="AP47" i="3"/>
  <c r="AL48" i="3"/>
  <c r="BC28" i="4"/>
  <c r="BF29" i="4"/>
  <c r="BF47" i="2"/>
  <c r="BB43" i="2"/>
  <c r="AQ44" i="5" l="1"/>
  <c r="AS43" i="5"/>
  <c r="AN45" i="5"/>
  <c r="AR44" i="5"/>
  <c r="BD38" i="4"/>
  <c r="BH37" i="4"/>
  <c r="BG39" i="4"/>
  <c r="BI38" i="4"/>
  <c r="BG53" i="2"/>
  <c r="BH52" i="2"/>
  <c r="BC54" i="2"/>
  <c r="BD53" i="2"/>
  <c r="AO46" i="3"/>
  <c r="AQ45" i="3"/>
  <c r="AP48" i="3"/>
  <c r="AL49" i="3"/>
  <c r="BF30" i="4"/>
  <c r="BC29" i="4"/>
  <c r="BF48" i="2"/>
  <c r="BB44" i="2"/>
  <c r="AN46" i="5" l="1"/>
  <c r="AR45" i="5"/>
  <c r="AQ45" i="5"/>
  <c r="AS44" i="5"/>
  <c r="BG40" i="4"/>
  <c r="BI39" i="4"/>
  <c r="BD39" i="4"/>
  <c r="BH38" i="4"/>
  <c r="BC55" i="2"/>
  <c r="BD54" i="2"/>
  <c r="BH53" i="2"/>
  <c r="BG54" i="2"/>
  <c r="AO47" i="3"/>
  <c r="AQ47" i="3" s="1"/>
  <c r="AQ46" i="3"/>
  <c r="AL50" i="3"/>
  <c r="AP49" i="3"/>
  <c r="BC30" i="4"/>
  <c r="BF31" i="4"/>
  <c r="BF49" i="2"/>
  <c r="BB45" i="2"/>
  <c r="AQ46" i="5" l="1"/>
  <c r="AS45" i="5"/>
  <c r="AN47" i="5"/>
  <c r="AR46" i="5"/>
  <c r="BD40" i="4"/>
  <c r="BH39" i="4"/>
  <c r="BG41" i="4"/>
  <c r="BI40" i="4"/>
  <c r="BG55" i="2"/>
  <c r="BH54" i="2"/>
  <c r="BC56" i="2"/>
  <c r="BD55" i="2"/>
  <c r="AO48" i="3"/>
  <c r="AL51" i="3"/>
  <c r="AP50" i="3"/>
  <c r="BC31" i="4"/>
  <c r="BF32" i="4"/>
  <c r="BF50" i="2"/>
  <c r="BB46" i="2"/>
  <c r="AN48" i="5" l="1"/>
  <c r="AR47" i="5"/>
  <c r="AQ47" i="5"/>
  <c r="AS46" i="5"/>
  <c r="BG42" i="4"/>
  <c r="BI41" i="4"/>
  <c r="BD41" i="4"/>
  <c r="BH40" i="4"/>
  <c r="BC57" i="2"/>
  <c r="BD56" i="2"/>
  <c r="BG56" i="2"/>
  <c r="BH55" i="2"/>
  <c r="AO49" i="3"/>
  <c r="AQ48" i="3"/>
  <c r="AL52" i="3"/>
  <c r="AP51" i="3"/>
  <c r="BF33" i="4"/>
  <c r="BC32" i="4"/>
  <c r="BF51" i="2"/>
  <c r="BF52" i="2" s="1"/>
  <c r="BF53" i="2" s="1"/>
  <c r="BF54" i="2" s="1"/>
  <c r="BF55" i="2" s="1"/>
  <c r="BF56" i="2" s="1"/>
  <c r="BF57" i="2" s="1"/>
  <c r="BF58" i="2" s="1"/>
  <c r="BF59" i="2" s="1"/>
  <c r="BF60" i="2" s="1"/>
  <c r="BF61" i="2" s="1"/>
  <c r="BF62" i="2" s="1"/>
  <c r="BF63" i="2" s="1"/>
  <c r="BF64" i="2" s="1"/>
  <c r="BF65" i="2" s="1"/>
  <c r="BF66" i="2" s="1"/>
  <c r="BF67" i="2" s="1"/>
  <c r="BF68" i="2" s="1"/>
  <c r="BF69" i="2" s="1"/>
  <c r="BF70" i="2" s="1"/>
  <c r="BF71" i="2" s="1"/>
  <c r="BB47" i="2"/>
  <c r="AQ48" i="5" l="1"/>
  <c r="AS47" i="5"/>
  <c r="AN49" i="5"/>
  <c r="AR48" i="5"/>
  <c r="BD42" i="4"/>
  <c r="BH41" i="4"/>
  <c r="BG43" i="4"/>
  <c r="BI42" i="4"/>
  <c r="BG57" i="2"/>
  <c r="BH56" i="2"/>
  <c r="BC58" i="2"/>
  <c r="BD57" i="2"/>
  <c r="AO50" i="3"/>
  <c r="AQ49" i="3"/>
  <c r="AL53" i="3"/>
  <c r="AP52" i="3"/>
  <c r="BC33" i="4"/>
  <c r="BF34" i="4"/>
  <c r="BB48" i="2"/>
  <c r="AN50" i="5" l="1"/>
  <c r="AR49" i="5"/>
  <c r="AQ49" i="5"/>
  <c r="AS48" i="5"/>
  <c r="BG44" i="4"/>
  <c r="BI43" i="4"/>
  <c r="BD43" i="4"/>
  <c r="BH42" i="4"/>
  <c r="BC59" i="2"/>
  <c r="BD58" i="2"/>
  <c r="BG58" i="2"/>
  <c r="BH57" i="2"/>
  <c r="AO51" i="3"/>
  <c r="AQ50" i="3"/>
  <c r="AL54" i="3"/>
  <c r="AP53" i="3"/>
  <c r="BF35" i="4"/>
  <c r="BC34" i="4"/>
  <c r="BB49" i="2"/>
  <c r="AQ50" i="5" l="1"/>
  <c r="AS49" i="5"/>
  <c r="AN51" i="5"/>
  <c r="AR50" i="5"/>
  <c r="BD44" i="4"/>
  <c r="BH43" i="4"/>
  <c r="BG45" i="4"/>
  <c r="BI44" i="4"/>
  <c r="BG59" i="2"/>
  <c r="BH58" i="2"/>
  <c r="BD59" i="2"/>
  <c r="BC60" i="2"/>
  <c r="AO52" i="3"/>
  <c r="AQ51" i="3"/>
  <c r="AL55" i="3"/>
  <c r="AP54" i="3"/>
  <c r="BC35" i="4"/>
  <c r="BF36" i="4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B50" i="2"/>
  <c r="AN52" i="5" l="1"/>
  <c r="AR51" i="5"/>
  <c r="AQ51" i="5"/>
  <c r="AS50" i="5"/>
  <c r="BG46" i="4"/>
  <c r="BI45" i="4"/>
  <c r="BD45" i="4"/>
  <c r="BH44" i="4"/>
  <c r="BC61" i="2"/>
  <c r="BD60" i="2"/>
  <c r="BG60" i="2"/>
  <c r="BH59" i="2"/>
  <c r="AO53" i="3"/>
  <c r="AQ52" i="3"/>
  <c r="AL56" i="3"/>
  <c r="AP55" i="3"/>
  <c r="BC36" i="4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B51" i="2"/>
  <c r="BB52" i="2" s="1"/>
  <c r="BB53" i="2" s="1"/>
  <c r="BB54" i="2" s="1"/>
  <c r="BB55" i="2" s="1"/>
  <c r="BB56" i="2" s="1"/>
  <c r="BB57" i="2" s="1"/>
  <c r="BB58" i="2" s="1"/>
  <c r="AQ52" i="5" l="1"/>
  <c r="AS51" i="5"/>
  <c r="AN53" i="5"/>
  <c r="AR52" i="5"/>
  <c r="BD46" i="4"/>
  <c r="BH45" i="4"/>
  <c r="BG47" i="4"/>
  <c r="BI46" i="4"/>
  <c r="BB59" i="2"/>
  <c r="BB60" i="2" s="1"/>
  <c r="BB61" i="2" s="1"/>
  <c r="BB62" i="2" s="1"/>
  <c r="BB63" i="2" s="1"/>
  <c r="BB64" i="2" s="1"/>
  <c r="BB65" i="2" s="1"/>
  <c r="BB66" i="2" s="1"/>
  <c r="BB67" i="2" s="1"/>
  <c r="BB68" i="2" s="1"/>
  <c r="BB69" i="2" s="1"/>
  <c r="BB70" i="2" s="1"/>
  <c r="BB71" i="2" s="1"/>
  <c r="BG61" i="2"/>
  <c r="BH60" i="2"/>
  <c r="BC62" i="2"/>
  <c r="BD61" i="2"/>
  <c r="AO54" i="3"/>
  <c r="AQ53" i="3"/>
  <c r="AL57" i="3"/>
  <c r="AP56" i="3"/>
  <c r="AN54" i="5" l="1"/>
  <c r="AR53" i="5"/>
  <c r="AS52" i="5"/>
  <c r="AQ53" i="5"/>
  <c r="BG48" i="4"/>
  <c r="BI47" i="4"/>
  <c r="BD47" i="4"/>
  <c r="BH46" i="4"/>
  <c r="BC63" i="2"/>
  <c r="BD62" i="2"/>
  <c r="BG62" i="2"/>
  <c r="BH61" i="2"/>
  <c r="AO55" i="3"/>
  <c r="AQ54" i="3"/>
  <c r="AL58" i="3"/>
  <c r="AP57" i="3"/>
  <c r="AS53" i="5" l="1"/>
  <c r="AQ54" i="5"/>
  <c r="AN55" i="5"/>
  <c r="AR54" i="5"/>
  <c r="BD48" i="4"/>
  <c r="BH47" i="4"/>
  <c r="BG49" i="4"/>
  <c r="BI48" i="4"/>
  <c r="BG63" i="2"/>
  <c r="BH62" i="2"/>
  <c r="BC64" i="2"/>
  <c r="BD63" i="2"/>
  <c r="AO56" i="3"/>
  <c r="AQ55" i="3"/>
  <c r="AL59" i="3"/>
  <c r="AP58" i="3"/>
  <c r="AQ55" i="5" l="1"/>
  <c r="AS54" i="5"/>
  <c r="AN56" i="5"/>
  <c r="AR55" i="5"/>
  <c r="BG50" i="4"/>
  <c r="BI49" i="4"/>
  <c r="BD49" i="4"/>
  <c r="BH48" i="4"/>
  <c r="BD64" i="2"/>
  <c r="BC65" i="2"/>
  <c r="BG64" i="2"/>
  <c r="BH63" i="2"/>
  <c r="AO57" i="3"/>
  <c r="AQ56" i="3"/>
  <c r="AL60" i="3"/>
  <c r="AP59" i="3"/>
  <c r="AN57" i="5" l="1"/>
  <c r="AR56" i="5"/>
  <c r="AS55" i="5"/>
  <c r="AQ56" i="5"/>
  <c r="BD50" i="4"/>
  <c r="BH49" i="4"/>
  <c r="BG51" i="4"/>
  <c r="BI50" i="4"/>
  <c r="BG65" i="2"/>
  <c r="BH64" i="2"/>
  <c r="BD65" i="2"/>
  <c r="BC66" i="2"/>
  <c r="AO58" i="3"/>
  <c r="AQ57" i="3"/>
  <c r="AL61" i="3"/>
  <c r="AP60" i="3"/>
  <c r="AS56" i="5" l="1"/>
  <c r="AQ57" i="5"/>
  <c r="AN58" i="5"/>
  <c r="AR57" i="5"/>
  <c r="BG52" i="4"/>
  <c r="BI51" i="4"/>
  <c r="BD51" i="4"/>
  <c r="BH50" i="4"/>
  <c r="BD66" i="2"/>
  <c r="BC67" i="2"/>
  <c r="BG66" i="2"/>
  <c r="BH65" i="2"/>
  <c r="AO59" i="3"/>
  <c r="AQ58" i="3"/>
  <c r="AL62" i="3"/>
  <c r="AP61" i="3"/>
  <c r="AQ58" i="5" l="1"/>
  <c r="AS57" i="5"/>
  <c r="AN59" i="5"/>
  <c r="AR58" i="5"/>
  <c r="BD52" i="4"/>
  <c r="BH51" i="4"/>
  <c r="BG53" i="4"/>
  <c r="BI52" i="4"/>
  <c r="BG67" i="2"/>
  <c r="BH66" i="2"/>
  <c r="BC68" i="2"/>
  <c r="BD67" i="2"/>
  <c r="AO60" i="3"/>
  <c r="AQ59" i="3"/>
  <c r="AL63" i="3"/>
  <c r="AP62" i="3"/>
  <c r="AN60" i="5" l="1"/>
  <c r="AR59" i="5"/>
  <c r="AQ59" i="5"/>
  <c r="AS58" i="5"/>
  <c r="BG54" i="4"/>
  <c r="BI53" i="4"/>
  <c r="BD53" i="4"/>
  <c r="BH52" i="4"/>
  <c r="BC69" i="2"/>
  <c r="BD68" i="2"/>
  <c r="BG68" i="2"/>
  <c r="BH67" i="2"/>
  <c r="AO61" i="3"/>
  <c r="AQ60" i="3"/>
  <c r="AL64" i="3"/>
  <c r="AP64" i="3" s="1"/>
  <c r="AP63" i="3"/>
  <c r="AQ60" i="5" l="1"/>
  <c r="AS59" i="5"/>
  <c r="AN61" i="5"/>
  <c r="AR61" i="5" s="1"/>
  <c r="AR60" i="5"/>
  <c r="BD54" i="4"/>
  <c r="BH53" i="4"/>
  <c r="BG55" i="4"/>
  <c r="BI54" i="4"/>
  <c r="BG69" i="2"/>
  <c r="BH68" i="2"/>
  <c r="BC70" i="2"/>
  <c r="BD69" i="2"/>
  <c r="AO62" i="3"/>
  <c r="AQ61" i="3"/>
  <c r="AS60" i="5" l="1"/>
  <c r="AQ61" i="5"/>
  <c r="AS61" i="5" s="1"/>
  <c r="BG56" i="4"/>
  <c r="BI56" i="4" s="1"/>
  <c r="BI55" i="4"/>
  <c r="BD55" i="4"/>
  <c r="BH54" i="4"/>
  <c r="BC71" i="2"/>
  <c r="BD71" i="2" s="1"/>
  <c r="BD70" i="2"/>
  <c r="BG70" i="2"/>
  <c r="BH69" i="2"/>
  <c r="AO63" i="3"/>
  <c r="AQ62" i="3"/>
  <c r="BD56" i="4" l="1"/>
  <c r="BH56" i="4" s="1"/>
  <c r="BH55" i="4"/>
  <c r="BG71" i="2"/>
  <c r="BH71" i="2" s="1"/>
  <c r="BH70" i="2"/>
  <c r="AO64" i="3"/>
  <c r="AQ64" i="3" s="1"/>
  <c r="AQ63" i="3"/>
</calcChain>
</file>

<file path=xl/sharedStrings.xml><?xml version="1.0" encoding="utf-8"?>
<sst xmlns="http://schemas.openxmlformats.org/spreadsheetml/2006/main" count="926" uniqueCount="192">
  <si>
    <t>128 atoms bcc unit cell</t>
  </si>
  <si>
    <t>1200 K</t>
  </si>
  <si>
    <t>NPT</t>
  </si>
  <si>
    <t>E</t>
  </si>
  <si>
    <t>press</t>
  </si>
  <si>
    <t>vol</t>
  </si>
  <si>
    <t>avg 500</t>
  </si>
  <si>
    <t>avg</t>
  </si>
  <si>
    <t>P</t>
  </si>
  <si>
    <t>V</t>
  </si>
  <si>
    <t>a0</t>
  </si>
  <si>
    <t>500 avg</t>
  </si>
  <si>
    <t>3.500 Vac</t>
  </si>
  <si>
    <t>Eavg</t>
  </si>
  <si>
    <t>Pavg</t>
  </si>
  <si>
    <t>E/at</t>
  </si>
  <si>
    <t>3.500 Xesub</t>
  </si>
  <si>
    <t>3.5 Xesub</t>
  </si>
  <si>
    <t>XesubVac</t>
  </si>
  <si>
    <t>Xe1</t>
  </si>
  <si>
    <t>Xe2</t>
  </si>
  <si>
    <t>3.500 XesubV</t>
  </si>
  <si>
    <t>X</t>
  </si>
  <si>
    <t>Y</t>
  </si>
  <si>
    <t>Z</t>
  </si>
  <si>
    <t>Ef</t>
  </si>
  <si>
    <t>Ebind</t>
  </si>
  <si>
    <t>npt</t>
  </si>
  <si>
    <t>Xesub2Vac</t>
  </si>
  <si>
    <t>Xesub</t>
  </si>
  <si>
    <t>3.500 Xesub2V</t>
  </si>
  <si>
    <t>Ebind M</t>
  </si>
  <si>
    <t>3.495vac</t>
  </si>
  <si>
    <t>3.504vac</t>
  </si>
  <si>
    <t>bulk_diff</t>
  </si>
  <si>
    <t>vac_diff</t>
  </si>
  <si>
    <t>vacM sum</t>
  </si>
  <si>
    <t>m^2/s</t>
  </si>
  <si>
    <t>3.504int</t>
  </si>
  <si>
    <t>Xesub3V</t>
  </si>
  <si>
    <t>3.500 Xesub3V</t>
  </si>
  <si>
    <t>Xesub2V</t>
  </si>
  <si>
    <t>XesubV</t>
  </si>
  <si>
    <t>3.500 Xe int</t>
  </si>
  <si>
    <t>a</t>
  </si>
  <si>
    <t>TE</t>
  </si>
  <si>
    <t>Cp (J/mol-K)</t>
  </si>
  <si>
    <t>Cp (eV/at-K)</t>
  </si>
  <si>
    <t>Konings and Benes Cp</t>
  </si>
  <si>
    <t>T</t>
  </si>
  <si>
    <t>Cp</t>
  </si>
  <si>
    <t>prec=A</t>
  </si>
  <si>
    <t>encut=500</t>
  </si>
  <si>
    <t>prec=N</t>
  </si>
  <si>
    <t>encut=300</t>
  </si>
  <si>
    <t>k222</t>
  </si>
  <si>
    <t>k111</t>
  </si>
  <si>
    <t>3.49vac</t>
  </si>
  <si>
    <t>xeint</t>
  </si>
  <si>
    <t>Xe3</t>
  </si>
  <si>
    <t>Xe init</t>
  </si>
  <si>
    <t>int_diff</t>
  </si>
  <si>
    <t>xesub</t>
  </si>
  <si>
    <t>xesubV</t>
  </si>
  <si>
    <t>xesub2V</t>
  </si>
  <si>
    <t>E bind</t>
  </si>
  <si>
    <t>Em bind</t>
  </si>
  <si>
    <t>bulk</t>
  </si>
  <si>
    <t>int sum</t>
  </si>
  <si>
    <t>5k steps</t>
  </si>
  <si>
    <t>del</t>
  </si>
  <si>
    <t>int_sum</t>
  </si>
  <si>
    <t>vac_sum</t>
  </si>
  <si>
    <t>vac diff</t>
  </si>
  <si>
    <t>int diff</t>
  </si>
  <si>
    <t>Vac diff</t>
  </si>
  <si>
    <t>Int diff</t>
  </si>
  <si>
    <t>3.49int</t>
  </si>
  <si>
    <t>ENCUT500</t>
  </si>
  <si>
    <t>3.495int</t>
  </si>
  <si>
    <t>time</t>
  </si>
  <si>
    <t>step</t>
  </si>
  <si>
    <t>fit</t>
  </si>
  <si>
    <t>vac_sum fit</t>
  </si>
  <si>
    <t>int_sum fit</t>
  </si>
  <si>
    <t>FIT</t>
  </si>
  <si>
    <t>vac sum fit</t>
  </si>
  <si>
    <t>int sum fit</t>
  </si>
  <si>
    <t>also running precA testing</t>
  </si>
  <si>
    <t>ENCUT 500</t>
  </si>
  <si>
    <t>precA</t>
  </si>
  <si>
    <t>MIX</t>
  </si>
  <si>
    <t>dr x</t>
  </si>
  <si>
    <t>dr y</t>
  </si>
  <si>
    <t>dr z</t>
  </si>
  <si>
    <t>encut300</t>
  </si>
  <si>
    <t>encut500</t>
  </si>
  <si>
    <t>DRIFT</t>
  </si>
  <si>
    <t>slightly less drift from precA</t>
  </si>
  <si>
    <t>encut just changes the volume</t>
  </si>
  <si>
    <t>54 at 500 encut</t>
  </si>
  <si>
    <t>slope</t>
  </si>
  <si>
    <t>vac</t>
  </si>
  <si>
    <t>int</t>
  </si>
  <si>
    <t>Ang^2/s</t>
  </si>
  <si>
    <t>Slope fitting</t>
  </si>
  <si>
    <t>3.51vac</t>
  </si>
  <si>
    <t>3.51int</t>
  </si>
  <si>
    <t>xesub3V</t>
  </si>
  <si>
    <t>diff</t>
  </si>
  <si>
    <t>init</t>
  </si>
  <si>
    <t>2000 steps</t>
  </si>
  <si>
    <t>4000 steps</t>
  </si>
  <si>
    <t>vac slope</t>
  </si>
  <si>
    <t>int slope</t>
  </si>
  <si>
    <t>D (m^2/s)</t>
  </si>
  <si>
    <t>3.5 int</t>
  </si>
  <si>
    <t>3.492int</t>
  </si>
  <si>
    <t>3.488vac</t>
  </si>
  <si>
    <t>3k steps</t>
  </si>
  <si>
    <t>3.494vac</t>
  </si>
  <si>
    <t>3.496int</t>
  </si>
  <si>
    <t>3.499vac</t>
  </si>
  <si>
    <t>3.501int</t>
  </si>
  <si>
    <t>3.505int</t>
  </si>
  <si>
    <t>3.503vac</t>
  </si>
  <si>
    <t>3.511int</t>
  </si>
  <si>
    <t>3.509vac</t>
  </si>
  <si>
    <t>Dvac S</t>
  </si>
  <si>
    <t>Dint S</t>
  </si>
  <si>
    <t>D self</t>
  </si>
  <si>
    <t>adda1959</t>
  </si>
  <si>
    <t>Vac</t>
  </si>
  <si>
    <t>Int</t>
  </si>
  <si>
    <t>3.506int</t>
  </si>
  <si>
    <t>3.502vac</t>
  </si>
  <si>
    <t>Xesub3V.2</t>
  </si>
  <si>
    <t>Xesub3V.1</t>
  </si>
  <si>
    <t>Xesub3V.3</t>
  </si>
  <si>
    <t>Xe sub 3V</t>
  </si>
  <si>
    <t>distance</t>
  </si>
  <si>
    <t>timestep</t>
  </si>
  <si>
    <t>time (ps)</t>
  </si>
  <si>
    <t>3.488int</t>
  </si>
  <si>
    <t>3.492vac</t>
  </si>
  <si>
    <t>3.498int</t>
  </si>
  <si>
    <t>3.498vac</t>
  </si>
  <si>
    <t>3.502int</t>
  </si>
  <si>
    <t>3.508int</t>
  </si>
  <si>
    <t>3.500vac</t>
  </si>
  <si>
    <t>3.515int</t>
  </si>
  <si>
    <t>3.506vac</t>
  </si>
  <si>
    <t>3.486vac</t>
  </si>
  <si>
    <t>3.494int</t>
  </si>
  <si>
    <t>stdev</t>
  </si>
  <si>
    <t>stderr</t>
  </si>
  <si>
    <t>my script</t>
  </si>
  <si>
    <t>r^2/at</t>
  </si>
  <si>
    <t>WITH MY SCRIPT</t>
  </si>
  <si>
    <t>MY SCRIPT</t>
  </si>
  <si>
    <t>B</t>
  </si>
  <si>
    <t>C</t>
  </si>
  <si>
    <t>vac sum</t>
  </si>
  <si>
    <t>sum fit</t>
  </si>
  <si>
    <t>sum FIT</t>
  </si>
  <si>
    <t>sum  FIT</t>
  </si>
  <si>
    <t>D</t>
  </si>
  <si>
    <t>dt</t>
  </si>
  <si>
    <t>A</t>
  </si>
  <si>
    <t>last 10</t>
  </si>
  <si>
    <t>Ef from fit</t>
  </si>
  <si>
    <t>Ef fit</t>
  </si>
  <si>
    <t>cV</t>
  </si>
  <si>
    <t>cI</t>
  </si>
  <si>
    <t>Dself V</t>
  </si>
  <si>
    <t>DselfI</t>
  </si>
  <si>
    <t xml:space="preserve"> </t>
  </si>
  <si>
    <t>last10</t>
  </si>
  <si>
    <t>avg r^2</t>
  </si>
  <si>
    <t>minus fit</t>
  </si>
  <si>
    <t>avg over all</t>
  </si>
  <si>
    <t>3.490 int</t>
  </si>
  <si>
    <t>3.490 vac</t>
  </si>
  <si>
    <t>V0</t>
  </si>
  <si>
    <t>B0</t>
  </si>
  <si>
    <t>kbar</t>
  </si>
  <si>
    <t>Gpa</t>
  </si>
  <si>
    <t>3.497vac</t>
  </si>
  <si>
    <t>3.497int</t>
  </si>
  <si>
    <t>done</t>
  </si>
  <si>
    <t>bulk modulus</t>
  </si>
  <si>
    <t>3.402int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</si>
</sst>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npt!$A$8:$A$2008</c:f>
              <c:strCach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avg 500</c:v>
                </c:pt>
              </c:strCache>
            </c:strRef>
          </c:xVal>
          <c:yVal>
            <c:numRef>
              <c:f>npt!$B$8:$B$2007</c:f>
              <c:numCache>
                <c:formatCode>0.00E+00</c:formatCode>
                <c:ptCount val="2000"/>
                <c:pt idx="0">
                  <c:v>-1390.6604</c:v>
                </c:pt>
                <c:pt idx="1">
                  <c:v>-1390.5731000000001</c:v>
                </c:pt>
                <c:pt idx="2">
                  <c:v>-1390.4922999999999</c:v>
                </c:pt>
                <c:pt idx="3">
                  <c:v>-1390.4183</c:v>
                </c:pt>
                <c:pt idx="4">
                  <c:v>-1390.3589999999999</c:v>
                </c:pt>
                <c:pt idx="5">
                  <c:v>-1390.3231000000001</c:v>
                </c:pt>
                <c:pt idx="6">
                  <c:v>-1390.3018999999999</c:v>
                </c:pt>
                <c:pt idx="7">
                  <c:v>-1390.2920999999999</c:v>
                </c:pt>
                <c:pt idx="8">
                  <c:v>-1390.3006</c:v>
                </c:pt>
                <c:pt idx="9">
                  <c:v>-1390.3269</c:v>
                </c:pt>
                <c:pt idx="10">
                  <c:v>-1390.3737000000001</c:v>
                </c:pt>
                <c:pt idx="11">
                  <c:v>-1390.4350999999999</c:v>
                </c:pt>
                <c:pt idx="12">
                  <c:v>-1390.5025000000001</c:v>
                </c:pt>
                <c:pt idx="13">
                  <c:v>-1390.5820000000001</c:v>
                </c:pt>
                <c:pt idx="14">
                  <c:v>-1390.6597999999999</c:v>
                </c:pt>
                <c:pt idx="15">
                  <c:v>-1390.7424000000001</c:v>
                </c:pt>
                <c:pt idx="16">
                  <c:v>-1390.8255999999999</c:v>
                </c:pt>
                <c:pt idx="17">
                  <c:v>-1390.9041</c:v>
                </c:pt>
                <c:pt idx="18">
                  <c:v>-1390.9639999999999</c:v>
                </c:pt>
                <c:pt idx="19">
                  <c:v>-1391.0083</c:v>
                </c:pt>
                <c:pt idx="20">
                  <c:v>-1391.0337</c:v>
                </c:pt>
                <c:pt idx="21">
                  <c:v>-1391.0323000000001</c:v>
                </c:pt>
                <c:pt idx="22">
                  <c:v>-1390.9876999999999</c:v>
                </c:pt>
                <c:pt idx="23">
                  <c:v>-1390.905</c:v>
                </c:pt>
                <c:pt idx="24">
                  <c:v>-1390.77</c:v>
                </c:pt>
                <c:pt idx="25">
                  <c:v>-1390.5853999999999</c:v>
                </c:pt>
                <c:pt idx="26">
                  <c:v>-1390.3542</c:v>
                </c:pt>
                <c:pt idx="27">
                  <c:v>-1390.0678</c:v>
                </c:pt>
                <c:pt idx="28">
                  <c:v>-1389.7251000000001</c:v>
                </c:pt>
                <c:pt idx="29">
                  <c:v>-1389.3387</c:v>
                </c:pt>
                <c:pt idx="30">
                  <c:v>-1388.9091000000001</c:v>
                </c:pt>
                <c:pt idx="31">
                  <c:v>-1388.4494</c:v>
                </c:pt>
                <c:pt idx="32">
                  <c:v>-1387.9657999999999</c:v>
                </c:pt>
                <c:pt idx="33">
                  <c:v>-1387.4512999999999</c:v>
                </c:pt>
                <c:pt idx="34">
                  <c:v>-1386.9238</c:v>
                </c:pt>
                <c:pt idx="35">
                  <c:v>-1386.4014999999999</c:v>
                </c:pt>
                <c:pt idx="36">
                  <c:v>-1385.9122</c:v>
                </c:pt>
                <c:pt idx="37">
                  <c:v>-1385.4444000000001</c:v>
                </c:pt>
                <c:pt idx="38">
                  <c:v>-1385.0143</c:v>
                </c:pt>
                <c:pt idx="39">
                  <c:v>-1384.6355000000001</c:v>
                </c:pt>
                <c:pt idx="40">
                  <c:v>-1384.3465000000001</c:v>
                </c:pt>
                <c:pt idx="41">
                  <c:v>-1384.136</c:v>
                </c:pt>
                <c:pt idx="42">
                  <c:v>-1383.9938999999999</c:v>
                </c:pt>
                <c:pt idx="43">
                  <c:v>-1383.9203</c:v>
                </c:pt>
                <c:pt idx="44">
                  <c:v>-1383.9246000000001</c:v>
                </c:pt>
                <c:pt idx="45">
                  <c:v>-1384.0148999999999</c:v>
                </c:pt>
                <c:pt idx="46">
                  <c:v>-1384.1905999999999</c:v>
                </c:pt>
                <c:pt idx="47">
                  <c:v>-1384.452</c:v>
                </c:pt>
                <c:pt idx="48">
                  <c:v>-1384.7944</c:v>
                </c:pt>
                <c:pt idx="49">
                  <c:v>-1385.2222999999999</c:v>
                </c:pt>
                <c:pt idx="50">
                  <c:v>-1385.7149999999999</c:v>
                </c:pt>
                <c:pt idx="51">
                  <c:v>-1386.2465</c:v>
                </c:pt>
                <c:pt idx="52">
                  <c:v>-1386.7864999999999</c:v>
                </c:pt>
                <c:pt idx="53">
                  <c:v>-1387.3369</c:v>
                </c:pt>
                <c:pt idx="54">
                  <c:v>-1387.8811000000001</c:v>
                </c:pt>
                <c:pt idx="55">
                  <c:v>-1388.3998999999999</c:v>
                </c:pt>
                <c:pt idx="56">
                  <c:v>-1388.9023999999999</c:v>
                </c:pt>
                <c:pt idx="57">
                  <c:v>-1389.3749</c:v>
                </c:pt>
                <c:pt idx="58">
                  <c:v>-1389.8024</c:v>
                </c:pt>
                <c:pt idx="59">
                  <c:v>-1390.1729</c:v>
                </c:pt>
                <c:pt idx="60">
                  <c:v>-1390.4833000000001</c:v>
                </c:pt>
                <c:pt idx="61">
                  <c:v>-1390.7396000000001</c:v>
                </c:pt>
                <c:pt idx="62">
                  <c:v>-1390.932</c:v>
                </c:pt>
                <c:pt idx="63">
                  <c:v>-1391.0555999999999</c:v>
                </c:pt>
                <c:pt idx="64">
                  <c:v>-1391.1204</c:v>
                </c:pt>
                <c:pt idx="65">
                  <c:v>-1391.1196</c:v>
                </c:pt>
                <c:pt idx="66">
                  <c:v>-1391.0601999999999</c:v>
                </c:pt>
                <c:pt idx="67">
                  <c:v>-1390.9427000000001</c:v>
                </c:pt>
                <c:pt idx="68">
                  <c:v>-1390.7720999999999</c:v>
                </c:pt>
                <c:pt idx="69">
                  <c:v>-1390.5447999999999</c:v>
                </c:pt>
                <c:pt idx="70">
                  <c:v>-1390.2689</c:v>
                </c:pt>
                <c:pt idx="71">
                  <c:v>-1389.9475</c:v>
                </c:pt>
                <c:pt idx="72">
                  <c:v>-1389.5925</c:v>
                </c:pt>
                <c:pt idx="73">
                  <c:v>-1389.2145</c:v>
                </c:pt>
                <c:pt idx="74">
                  <c:v>-1388.8109999999999</c:v>
                </c:pt>
                <c:pt idx="75">
                  <c:v>-1388.3786</c:v>
                </c:pt>
                <c:pt idx="76">
                  <c:v>-1387.94</c:v>
                </c:pt>
                <c:pt idx="77">
                  <c:v>-1387.4925000000001</c:v>
                </c:pt>
                <c:pt idx="78">
                  <c:v>-1387.0449000000001</c:v>
                </c:pt>
                <c:pt idx="79">
                  <c:v>-1386.5983000000001</c:v>
                </c:pt>
                <c:pt idx="80">
                  <c:v>-1386.1637000000001</c:v>
                </c:pt>
                <c:pt idx="81">
                  <c:v>-1385.7469000000001</c:v>
                </c:pt>
                <c:pt idx="82">
                  <c:v>-1385.3459</c:v>
                </c:pt>
                <c:pt idx="83">
                  <c:v>-1384.9595999999999</c:v>
                </c:pt>
                <c:pt idx="84">
                  <c:v>-1384.5831000000001</c:v>
                </c:pt>
                <c:pt idx="85">
                  <c:v>-1384.2361000000001</c:v>
                </c:pt>
                <c:pt idx="86">
                  <c:v>-1383.9208000000001</c:v>
                </c:pt>
                <c:pt idx="87">
                  <c:v>-1383.6428000000001</c:v>
                </c:pt>
                <c:pt idx="88">
                  <c:v>-1383.4021</c:v>
                </c:pt>
                <c:pt idx="89">
                  <c:v>-1383.181</c:v>
                </c:pt>
                <c:pt idx="90">
                  <c:v>-1382.9879000000001</c:v>
                </c:pt>
                <c:pt idx="91">
                  <c:v>-1382.8184000000001</c:v>
                </c:pt>
                <c:pt idx="92">
                  <c:v>-1382.6727000000001</c:v>
                </c:pt>
                <c:pt idx="93">
                  <c:v>-1382.5445</c:v>
                </c:pt>
                <c:pt idx="94">
                  <c:v>-1382.4391000000001</c:v>
                </c:pt>
                <c:pt idx="95">
                  <c:v>-1382.3605</c:v>
                </c:pt>
                <c:pt idx="96">
                  <c:v>-1382.2915</c:v>
                </c:pt>
                <c:pt idx="97">
                  <c:v>-1382.2361000000001</c:v>
                </c:pt>
                <c:pt idx="98">
                  <c:v>-1382.1926000000001</c:v>
                </c:pt>
                <c:pt idx="99">
                  <c:v>-1382.1987999999999</c:v>
                </c:pt>
                <c:pt idx="100">
                  <c:v>-1382.2191</c:v>
                </c:pt>
                <c:pt idx="101">
                  <c:v>-1382.2528</c:v>
                </c:pt>
                <c:pt idx="102">
                  <c:v>-1382.2992999999999</c:v>
                </c:pt>
                <c:pt idx="103">
                  <c:v>-1382.3368</c:v>
                </c:pt>
                <c:pt idx="104">
                  <c:v>-1382.3779</c:v>
                </c:pt>
                <c:pt idx="105">
                  <c:v>-1382.4224999999999</c:v>
                </c:pt>
                <c:pt idx="106">
                  <c:v>-1382.4806000000001</c:v>
                </c:pt>
                <c:pt idx="107">
                  <c:v>-1382.5518</c:v>
                </c:pt>
                <c:pt idx="108">
                  <c:v>-1382.6342999999999</c:v>
                </c:pt>
                <c:pt idx="109">
                  <c:v>-1382.7344000000001</c:v>
                </c:pt>
                <c:pt idx="110">
                  <c:v>-1382.8658</c:v>
                </c:pt>
                <c:pt idx="111">
                  <c:v>-1383.0166999999999</c:v>
                </c:pt>
                <c:pt idx="112">
                  <c:v>-1383.1821</c:v>
                </c:pt>
                <c:pt idx="113">
                  <c:v>-1383.3598</c:v>
                </c:pt>
                <c:pt idx="114">
                  <c:v>-1383.5518999999999</c:v>
                </c:pt>
                <c:pt idx="115">
                  <c:v>-1383.7414000000001</c:v>
                </c:pt>
                <c:pt idx="116">
                  <c:v>-1383.9464</c:v>
                </c:pt>
                <c:pt idx="117">
                  <c:v>-1384.1446000000001</c:v>
                </c:pt>
                <c:pt idx="118">
                  <c:v>-1384.3452</c:v>
                </c:pt>
                <c:pt idx="119">
                  <c:v>-1384.5489</c:v>
                </c:pt>
                <c:pt idx="120">
                  <c:v>-1384.7520999999999</c:v>
                </c:pt>
                <c:pt idx="121">
                  <c:v>-1384.9545000000001</c:v>
                </c:pt>
                <c:pt idx="122">
                  <c:v>-1385.1623</c:v>
                </c:pt>
                <c:pt idx="123">
                  <c:v>-1385.3659</c:v>
                </c:pt>
                <c:pt idx="124">
                  <c:v>-1385.5618999999999</c:v>
                </c:pt>
                <c:pt idx="125">
                  <c:v>-1385.7641000000001</c:v>
                </c:pt>
                <c:pt idx="126">
                  <c:v>-1385.9867999999999</c:v>
                </c:pt>
                <c:pt idx="127">
                  <c:v>-1386.2137</c:v>
                </c:pt>
                <c:pt idx="128">
                  <c:v>-1386.4363000000001</c:v>
                </c:pt>
                <c:pt idx="129">
                  <c:v>-1386.6780000000001</c:v>
                </c:pt>
                <c:pt idx="130">
                  <c:v>-1386.92</c:v>
                </c:pt>
                <c:pt idx="131">
                  <c:v>-1387.1632999999999</c:v>
                </c:pt>
                <c:pt idx="132">
                  <c:v>-1387.4105999999999</c:v>
                </c:pt>
                <c:pt idx="133">
                  <c:v>-1387.6454000000001</c:v>
                </c:pt>
                <c:pt idx="134">
                  <c:v>-1387.8827000000001</c:v>
                </c:pt>
                <c:pt idx="135">
                  <c:v>-1388.1229000000001</c:v>
                </c:pt>
                <c:pt idx="136">
                  <c:v>-1388.3552</c:v>
                </c:pt>
                <c:pt idx="137">
                  <c:v>-1388.5658000000001</c:v>
                </c:pt>
                <c:pt idx="138">
                  <c:v>-1388.7750000000001</c:v>
                </c:pt>
                <c:pt idx="139">
                  <c:v>-1388.9783</c:v>
                </c:pt>
                <c:pt idx="140">
                  <c:v>-1389.1801</c:v>
                </c:pt>
                <c:pt idx="141">
                  <c:v>-1389.3665000000001</c:v>
                </c:pt>
                <c:pt idx="142">
                  <c:v>-1389.5364</c:v>
                </c:pt>
                <c:pt idx="143">
                  <c:v>-1389.6916000000001</c:v>
                </c:pt>
                <c:pt idx="144">
                  <c:v>-1389.8342</c:v>
                </c:pt>
                <c:pt idx="145">
                  <c:v>-1389.9641999999999</c:v>
                </c:pt>
                <c:pt idx="146">
                  <c:v>-1390.0737999999999</c:v>
                </c:pt>
                <c:pt idx="147">
                  <c:v>-1390.1617000000001</c:v>
                </c:pt>
                <c:pt idx="148">
                  <c:v>-1390.2338</c:v>
                </c:pt>
                <c:pt idx="149">
                  <c:v>-1390.2954999999999</c:v>
                </c:pt>
                <c:pt idx="150">
                  <c:v>-1390.3533</c:v>
                </c:pt>
                <c:pt idx="151">
                  <c:v>-1390.4043999999999</c:v>
                </c:pt>
                <c:pt idx="152">
                  <c:v>-1390.4536000000001</c:v>
                </c:pt>
                <c:pt idx="153">
                  <c:v>-1390.499</c:v>
                </c:pt>
                <c:pt idx="154">
                  <c:v>-1390.5358000000001</c:v>
                </c:pt>
                <c:pt idx="155">
                  <c:v>-1390.5567000000001</c:v>
                </c:pt>
                <c:pt idx="156">
                  <c:v>-1390.5769</c:v>
                </c:pt>
                <c:pt idx="157">
                  <c:v>-1390.5931</c:v>
                </c:pt>
                <c:pt idx="158">
                  <c:v>-1390.6067</c:v>
                </c:pt>
                <c:pt idx="159">
                  <c:v>-1390.6066000000001</c:v>
                </c:pt>
                <c:pt idx="160">
                  <c:v>-1390.5871999999999</c:v>
                </c:pt>
                <c:pt idx="161">
                  <c:v>-1390.559</c:v>
                </c:pt>
                <c:pt idx="162">
                  <c:v>-1390.5237</c:v>
                </c:pt>
                <c:pt idx="163">
                  <c:v>-1390.4776999999999</c:v>
                </c:pt>
                <c:pt idx="164">
                  <c:v>-1390.4185</c:v>
                </c:pt>
                <c:pt idx="165">
                  <c:v>-1390.3480999999999</c:v>
                </c:pt>
                <c:pt idx="166">
                  <c:v>-1390.2691</c:v>
                </c:pt>
                <c:pt idx="167">
                  <c:v>-1390.1757</c:v>
                </c:pt>
                <c:pt idx="168">
                  <c:v>-1390.0730000000001</c:v>
                </c:pt>
                <c:pt idx="169">
                  <c:v>-1389.9671000000001</c:v>
                </c:pt>
                <c:pt idx="170">
                  <c:v>-1389.8681999999999</c:v>
                </c:pt>
                <c:pt idx="171">
                  <c:v>-1389.7727</c:v>
                </c:pt>
                <c:pt idx="172">
                  <c:v>-1389.6802</c:v>
                </c:pt>
                <c:pt idx="173">
                  <c:v>-1389.5881999999999</c:v>
                </c:pt>
                <c:pt idx="174">
                  <c:v>-1389.5012999999999</c:v>
                </c:pt>
                <c:pt idx="175">
                  <c:v>-1389.4102</c:v>
                </c:pt>
                <c:pt idx="176">
                  <c:v>-1389.3134</c:v>
                </c:pt>
                <c:pt idx="177">
                  <c:v>-1389.2138</c:v>
                </c:pt>
                <c:pt idx="178">
                  <c:v>-1389.1285</c:v>
                </c:pt>
                <c:pt idx="179">
                  <c:v>-1389.0372</c:v>
                </c:pt>
                <c:pt idx="180">
                  <c:v>-1388.9548</c:v>
                </c:pt>
                <c:pt idx="181">
                  <c:v>-1388.8886</c:v>
                </c:pt>
                <c:pt idx="182">
                  <c:v>-1388.8277</c:v>
                </c:pt>
                <c:pt idx="183">
                  <c:v>-1388.7674999999999</c:v>
                </c:pt>
                <c:pt idx="184">
                  <c:v>-1388.7168999999999</c:v>
                </c:pt>
                <c:pt idx="185">
                  <c:v>-1388.6668999999999</c:v>
                </c:pt>
                <c:pt idx="186">
                  <c:v>-1388.6169</c:v>
                </c:pt>
                <c:pt idx="187">
                  <c:v>-1388.5682999999999</c:v>
                </c:pt>
                <c:pt idx="188">
                  <c:v>-1388.5132000000001</c:v>
                </c:pt>
                <c:pt idx="189">
                  <c:v>-1388.4611</c:v>
                </c:pt>
                <c:pt idx="190">
                  <c:v>-1388.3887</c:v>
                </c:pt>
                <c:pt idx="191">
                  <c:v>-1388.2969000000001</c:v>
                </c:pt>
                <c:pt idx="192">
                  <c:v>-1388.2076</c:v>
                </c:pt>
                <c:pt idx="193">
                  <c:v>-1388.1097</c:v>
                </c:pt>
                <c:pt idx="194">
                  <c:v>-1388.0041000000001</c:v>
                </c:pt>
                <c:pt idx="195">
                  <c:v>-1387.8804</c:v>
                </c:pt>
                <c:pt idx="196">
                  <c:v>-1387.7506000000001</c:v>
                </c:pt>
                <c:pt idx="197">
                  <c:v>-1387.6153999999999</c:v>
                </c:pt>
                <c:pt idx="198">
                  <c:v>-1387.4793</c:v>
                </c:pt>
                <c:pt idx="199">
                  <c:v>-1387.3457000000001</c:v>
                </c:pt>
                <c:pt idx="200">
                  <c:v>-1387.2109</c:v>
                </c:pt>
                <c:pt idx="201">
                  <c:v>-1387.0921000000001</c:v>
                </c:pt>
                <c:pt idx="202">
                  <c:v>-1386.9972</c:v>
                </c:pt>
                <c:pt idx="203">
                  <c:v>-1386.9290000000001</c:v>
                </c:pt>
                <c:pt idx="204">
                  <c:v>-1386.8829000000001</c:v>
                </c:pt>
                <c:pt idx="205">
                  <c:v>-1386.8579999999999</c:v>
                </c:pt>
                <c:pt idx="206">
                  <c:v>-1386.8661</c:v>
                </c:pt>
                <c:pt idx="207">
                  <c:v>-1386.8915999999999</c:v>
                </c:pt>
                <c:pt idx="208">
                  <c:v>-1386.9367</c:v>
                </c:pt>
                <c:pt idx="209">
                  <c:v>-1386.9911999999999</c:v>
                </c:pt>
                <c:pt idx="210">
                  <c:v>-1387.0712000000001</c:v>
                </c:pt>
                <c:pt idx="211">
                  <c:v>-1387.1643999999999</c:v>
                </c:pt>
                <c:pt idx="212">
                  <c:v>-1387.2628</c:v>
                </c:pt>
                <c:pt idx="213">
                  <c:v>-1387.3666000000001</c:v>
                </c:pt>
                <c:pt idx="214">
                  <c:v>-1387.4674</c:v>
                </c:pt>
                <c:pt idx="215">
                  <c:v>-1387.5696</c:v>
                </c:pt>
                <c:pt idx="216">
                  <c:v>-1387.6713</c:v>
                </c:pt>
                <c:pt idx="217">
                  <c:v>-1387.7552000000001</c:v>
                </c:pt>
                <c:pt idx="218">
                  <c:v>-1387.8083999999999</c:v>
                </c:pt>
                <c:pt idx="219">
                  <c:v>-1387.837</c:v>
                </c:pt>
                <c:pt idx="220">
                  <c:v>-1387.8332</c:v>
                </c:pt>
                <c:pt idx="221">
                  <c:v>-1387.8081999999999</c:v>
                </c:pt>
                <c:pt idx="222">
                  <c:v>-1387.7633000000001</c:v>
                </c:pt>
                <c:pt idx="223">
                  <c:v>-1387.7106000000001</c:v>
                </c:pt>
                <c:pt idx="224">
                  <c:v>-1387.6563000000001</c:v>
                </c:pt>
                <c:pt idx="225">
                  <c:v>-1387.5832</c:v>
                </c:pt>
                <c:pt idx="226">
                  <c:v>-1387.4958999999999</c:v>
                </c:pt>
                <c:pt idx="227">
                  <c:v>-1387.3996</c:v>
                </c:pt>
                <c:pt idx="228">
                  <c:v>-1387.2995000000001</c:v>
                </c:pt>
                <c:pt idx="229">
                  <c:v>-1387.2038</c:v>
                </c:pt>
                <c:pt idx="230">
                  <c:v>-1387.1183000000001</c:v>
                </c:pt>
                <c:pt idx="231">
                  <c:v>-1387.0522000000001</c:v>
                </c:pt>
                <c:pt idx="232">
                  <c:v>-1386.9896000000001</c:v>
                </c:pt>
                <c:pt idx="233">
                  <c:v>-1386.9407000000001</c:v>
                </c:pt>
                <c:pt idx="234">
                  <c:v>-1386.9095</c:v>
                </c:pt>
                <c:pt idx="235">
                  <c:v>-1386.8931</c:v>
                </c:pt>
                <c:pt idx="236">
                  <c:v>-1386.8981000000001</c:v>
                </c:pt>
                <c:pt idx="237">
                  <c:v>-1386.9146000000001</c:v>
                </c:pt>
                <c:pt idx="238">
                  <c:v>-1386.9337</c:v>
                </c:pt>
                <c:pt idx="239">
                  <c:v>-1386.9621</c:v>
                </c:pt>
                <c:pt idx="240">
                  <c:v>-1387.008</c:v>
                </c:pt>
                <c:pt idx="241">
                  <c:v>-1387.0591999999999</c:v>
                </c:pt>
                <c:pt idx="242">
                  <c:v>-1387.1212</c:v>
                </c:pt>
                <c:pt idx="243">
                  <c:v>-1387.1972000000001</c:v>
                </c:pt>
                <c:pt idx="244">
                  <c:v>-1387.2628999999999</c:v>
                </c:pt>
                <c:pt idx="245">
                  <c:v>-1387.3368</c:v>
                </c:pt>
                <c:pt idx="246">
                  <c:v>-1387.4293</c:v>
                </c:pt>
                <c:pt idx="247">
                  <c:v>-1387.5345</c:v>
                </c:pt>
                <c:pt idx="248">
                  <c:v>-1387.6469</c:v>
                </c:pt>
                <c:pt idx="249">
                  <c:v>-1387.7689</c:v>
                </c:pt>
                <c:pt idx="250">
                  <c:v>-1387.8720000000001</c:v>
                </c:pt>
                <c:pt idx="251">
                  <c:v>-1387.9549999999999</c:v>
                </c:pt>
                <c:pt idx="252">
                  <c:v>-1388.0241000000001</c:v>
                </c:pt>
                <c:pt idx="253">
                  <c:v>-1388.0815</c:v>
                </c:pt>
                <c:pt idx="254">
                  <c:v>-1388.1297999999999</c:v>
                </c:pt>
                <c:pt idx="255">
                  <c:v>-1388.1756</c:v>
                </c:pt>
                <c:pt idx="256">
                  <c:v>-1388.2134000000001</c:v>
                </c:pt>
                <c:pt idx="257">
                  <c:v>-1388.2465999999999</c:v>
                </c:pt>
                <c:pt idx="258">
                  <c:v>-1388.2672</c:v>
                </c:pt>
                <c:pt idx="259">
                  <c:v>-1388.2795000000001</c:v>
                </c:pt>
                <c:pt idx="260">
                  <c:v>-1388.2974999999999</c:v>
                </c:pt>
                <c:pt idx="261">
                  <c:v>-1388.3063999999999</c:v>
                </c:pt>
                <c:pt idx="262">
                  <c:v>-1388.3062</c:v>
                </c:pt>
                <c:pt idx="263">
                  <c:v>-1388.3037999999999</c:v>
                </c:pt>
                <c:pt idx="264">
                  <c:v>-1388.2852</c:v>
                </c:pt>
                <c:pt idx="265">
                  <c:v>-1388.2512999999999</c:v>
                </c:pt>
                <c:pt idx="266">
                  <c:v>-1388.2077999999999</c:v>
                </c:pt>
                <c:pt idx="267">
                  <c:v>-1388.1591000000001</c:v>
                </c:pt>
                <c:pt idx="268">
                  <c:v>-1388.1063999999999</c:v>
                </c:pt>
                <c:pt idx="269">
                  <c:v>-1388.0588</c:v>
                </c:pt>
                <c:pt idx="270">
                  <c:v>-1388.0047</c:v>
                </c:pt>
                <c:pt idx="271">
                  <c:v>-1387.9427000000001</c:v>
                </c:pt>
                <c:pt idx="272">
                  <c:v>-1387.8725999999999</c:v>
                </c:pt>
                <c:pt idx="273">
                  <c:v>-1387.7953</c:v>
                </c:pt>
                <c:pt idx="274">
                  <c:v>-1387.7272</c:v>
                </c:pt>
                <c:pt idx="275">
                  <c:v>-1387.6496</c:v>
                </c:pt>
                <c:pt idx="276">
                  <c:v>-1387.5597</c:v>
                </c:pt>
                <c:pt idx="277">
                  <c:v>-1387.4812999999999</c:v>
                </c:pt>
                <c:pt idx="278">
                  <c:v>-1387.3939</c:v>
                </c:pt>
                <c:pt idx="279">
                  <c:v>-1387.3159000000001</c:v>
                </c:pt>
                <c:pt idx="280">
                  <c:v>-1387.2538</c:v>
                </c:pt>
                <c:pt idx="281">
                  <c:v>-1387.2083</c:v>
                </c:pt>
                <c:pt idx="282">
                  <c:v>-1387.1745000000001</c:v>
                </c:pt>
                <c:pt idx="283">
                  <c:v>-1387.1442</c:v>
                </c:pt>
                <c:pt idx="284">
                  <c:v>-1387.1342</c:v>
                </c:pt>
                <c:pt idx="285">
                  <c:v>-1387.1248000000001</c:v>
                </c:pt>
                <c:pt idx="286">
                  <c:v>-1387.1285</c:v>
                </c:pt>
                <c:pt idx="287">
                  <c:v>-1387.1509000000001</c:v>
                </c:pt>
                <c:pt idx="288">
                  <c:v>-1387.1786999999999</c:v>
                </c:pt>
                <c:pt idx="289">
                  <c:v>-1387.2158999999999</c:v>
                </c:pt>
                <c:pt idx="290">
                  <c:v>-1387.2629999999999</c:v>
                </c:pt>
                <c:pt idx="291">
                  <c:v>-1387.3344</c:v>
                </c:pt>
                <c:pt idx="292">
                  <c:v>-1387.4072000000001</c:v>
                </c:pt>
                <c:pt idx="293">
                  <c:v>-1387.4815000000001</c:v>
                </c:pt>
                <c:pt idx="294">
                  <c:v>-1387.5661</c:v>
                </c:pt>
                <c:pt idx="295">
                  <c:v>-1387.6518000000001</c:v>
                </c:pt>
                <c:pt idx="296">
                  <c:v>-1387.7434000000001</c:v>
                </c:pt>
                <c:pt idx="297">
                  <c:v>-1387.8442</c:v>
                </c:pt>
                <c:pt idx="298">
                  <c:v>-1387.9419</c:v>
                </c:pt>
                <c:pt idx="299">
                  <c:v>-1388.0398</c:v>
                </c:pt>
                <c:pt idx="300">
                  <c:v>-1388.1443999999999</c:v>
                </c:pt>
                <c:pt idx="301">
                  <c:v>-1388.2384</c:v>
                </c:pt>
                <c:pt idx="302">
                  <c:v>-1388.3344999999999</c:v>
                </c:pt>
                <c:pt idx="303">
                  <c:v>-1388.4271000000001</c:v>
                </c:pt>
                <c:pt idx="304">
                  <c:v>-1388.5148999999999</c:v>
                </c:pt>
                <c:pt idx="305">
                  <c:v>-1388.5808</c:v>
                </c:pt>
                <c:pt idx="306">
                  <c:v>-1388.636</c:v>
                </c:pt>
                <c:pt idx="307">
                  <c:v>-1388.6931999999999</c:v>
                </c:pt>
                <c:pt idx="308">
                  <c:v>-1388.7474999999999</c:v>
                </c:pt>
                <c:pt idx="309">
                  <c:v>-1388.7951</c:v>
                </c:pt>
                <c:pt idx="310">
                  <c:v>-1388.8221000000001</c:v>
                </c:pt>
                <c:pt idx="311">
                  <c:v>-1388.8394000000001</c:v>
                </c:pt>
                <c:pt idx="312">
                  <c:v>-1388.8377</c:v>
                </c:pt>
                <c:pt idx="313">
                  <c:v>-1388.8347000000001</c:v>
                </c:pt>
                <c:pt idx="314">
                  <c:v>-1388.8190999999999</c:v>
                </c:pt>
                <c:pt idx="315">
                  <c:v>-1388.7932000000001</c:v>
                </c:pt>
                <c:pt idx="316">
                  <c:v>-1388.7627</c:v>
                </c:pt>
                <c:pt idx="317">
                  <c:v>-1388.7288000000001</c:v>
                </c:pt>
                <c:pt idx="318">
                  <c:v>-1388.6932999999999</c:v>
                </c:pt>
                <c:pt idx="319">
                  <c:v>-1388.6651999999999</c:v>
                </c:pt>
                <c:pt idx="320">
                  <c:v>-1388.6360999999999</c:v>
                </c:pt>
                <c:pt idx="321">
                  <c:v>-1388.5995</c:v>
                </c:pt>
                <c:pt idx="322">
                  <c:v>-1388.5663</c:v>
                </c:pt>
                <c:pt idx="323">
                  <c:v>-1388.5334</c:v>
                </c:pt>
                <c:pt idx="324">
                  <c:v>-1388.5027</c:v>
                </c:pt>
                <c:pt idx="325">
                  <c:v>-1388.4574</c:v>
                </c:pt>
                <c:pt idx="326">
                  <c:v>-1388.4121</c:v>
                </c:pt>
                <c:pt idx="327">
                  <c:v>-1388.3525</c:v>
                </c:pt>
                <c:pt idx="328">
                  <c:v>-1388.2897</c:v>
                </c:pt>
                <c:pt idx="329">
                  <c:v>-1388.2325000000001</c:v>
                </c:pt>
                <c:pt idx="330">
                  <c:v>-1388.1695999999999</c:v>
                </c:pt>
                <c:pt idx="331">
                  <c:v>-1388.1041</c:v>
                </c:pt>
                <c:pt idx="332">
                  <c:v>-1388.0437999999999</c:v>
                </c:pt>
                <c:pt idx="333">
                  <c:v>-1387.9864</c:v>
                </c:pt>
                <c:pt idx="334">
                  <c:v>-1387.9223999999999</c:v>
                </c:pt>
                <c:pt idx="335">
                  <c:v>-1387.8557000000001</c:v>
                </c:pt>
                <c:pt idx="336">
                  <c:v>-1387.7831000000001</c:v>
                </c:pt>
                <c:pt idx="337">
                  <c:v>-1387.7055</c:v>
                </c:pt>
                <c:pt idx="338">
                  <c:v>-1387.633</c:v>
                </c:pt>
                <c:pt idx="339">
                  <c:v>-1387.5598</c:v>
                </c:pt>
                <c:pt idx="340">
                  <c:v>-1387.4812999999999</c:v>
                </c:pt>
                <c:pt idx="341">
                  <c:v>-1387.3933999999999</c:v>
                </c:pt>
                <c:pt idx="342">
                  <c:v>-1387.3136</c:v>
                </c:pt>
                <c:pt idx="343">
                  <c:v>-1387.2291</c:v>
                </c:pt>
                <c:pt idx="344">
                  <c:v>-1387.1365000000001</c:v>
                </c:pt>
                <c:pt idx="345">
                  <c:v>-1387.0356999999999</c:v>
                </c:pt>
                <c:pt idx="346">
                  <c:v>-1386.9256</c:v>
                </c:pt>
                <c:pt idx="347">
                  <c:v>-1386.8085000000001</c:v>
                </c:pt>
                <c:pt idx="348">
                  <c:v>-1386.6887999999999</c:v>
                </c:pt>
                <c:pt idx="349">
                  <c:v>-1386.5627999999999</c:v>
                </c:pt>
                <c:pt idx="350">
                  <c:v>-1386.4530999999999</c:v>
                </c:pt>
                <c:pt idx="351">
                  <c:v>-1386.3526999999999</c:v>
                </c:pt>
                <c:pt idx="352">
                  <c:v>-1386.2569000000001</c:v>
                </c:pt>
                <c:pt idx="353">
                  <c:v>-1386.17</c:v>
                </c:pt>
                <c:pt idx="354">
                  <c:v>-1386.0934</c:v>
                </c:pt>
                <c:pt idx="355">
                  <c:v>-1386.0232000000001</c:v>
                </c:pt>
                <c:pt idx="356">
                  <c:v>-1385.9646</c:v>
                </c:pt>
                <c:pt idx="357">
                  <c:v>-1385.9276</c:v>
                </c:pt>
                <c:pt idx="358">
                  <c:v>-1385.8969</c:v>
                </c:pt>
                <c:pt idx="359">
                  <c:v>-1385.8756000000001</c:v>
                </c:pt>
                <c:pt idx="360">
                  <c:v>-1385.8733</c:v>
                </c:pt>
                <c:pt idx="361">
                  <c:v>-1385.8860999999999</c:v>
                </c:pt>
                <c:pt idx="362">
                  <c:v>-1385.9016999999999</c:v>
                </c:pt>
                <c:pt idx="363">
                  <c:v>-1385.921</c:v>
                </c:pt>
                <c:pt idx="364">
                  <c:v>-1385.9581000000001</c:v>
                </c:pt>
                <c:pt idx="365">
                  <c:v>-1385.9935</c:v>
                </c:pt>
                <c:pt idx="366">
                  <c:v>-1386.0264999999999</c:v>
                </c:pt>
                <c:pt idx="367">
                  <c:v>-1386.066</c:v>
                </c:pt>
                <c:pt idx="368">
                  <c:v>-1386.1153999999999</c:v>
                </c:pt>
                <c:pt idx="369">
                  <c:v>-1386.1614</c:v>
                </c:pt>
                <c:pt idx="370">
                  <c:v>-1386.1883</c:v>
                </c:pt>
                <c:pt idx="371">
                  <c:v>-1386.1949999999999</c:v>
                </c:pt>
                <c:pt idx="372">
                  <c:v>-1386.1901</c:v>
                </c:pt>
                <c:pt idx="373">
                  <c:v>-1386.1856</c:v>
                </c:pt>
                <c:pt idx="374">
                  <c:v>-1386.1660999999999</c:v>
                </c:pt>
                <c:pt idx="375">
                  <c:v>-1386.1386</c:v>
                </c:pt>
                <c:pt idx="376">
                  <c:v>-1386.1027999999999</c:v>
                </c:pt>
                <c:pt idx="377">
                  <c:v>-1386.0572999999999</c:v>
                </c:pt>
                <c:pt idx="378">
                  <c:v>-1385.9920999999999</c:v>
                </c:pt>
                <c:pt idx="379">
                  <c:v>-1385.9060999999999</c:v>
                </c:pt>
                <c:pt idx="380">
                  <c:v>-1385.8132000000001</c:v>
                </c:pt>
                <c:pt idx="381">
                  <c:v>-1385.71</c:v>
                </c:pt>
                <c:pt idx="382">
                  <c:v>-1385.6038000000001</c:v>
                </c:pt>
                <c:pt idx="383">
                  <c:v>-1385.4901</c:v>
                </c:pt>
                <c:pt idx="384">
                  <c:v>-1385.3803</c:v>
                </c:pt>
                <c:pt idx="385">
                  <c:v>-1385.2838999999999</c:v>
                </c:pt>
                <c:pt idx="386">
                  <c:v>-1385.181</c:v>
                </c:pt>
                <c:pt idx="387">
                  <c:v>-1385.0799</c:v>
                </c:pt>
                <c:pt idx="388">
                  <c:v>-1385.0017</c:v>
                </c:pt>
                <c:pt idx="389">
                  <c:v>-1384.9326000000001</c:v>
                </c:pt>
                <c:pt idx="390">
                  <c:v>-1384.8756000000001</c:v>
                </c:pt>
                <c:pt idx="391">
                  <c:v>-1384.8191999999999</c:v>
                </c:pt>
                <c:pt idx="392">
                  <c:v>-1384.7772</c:v>
                </c:pt>
                <c:pt idx="393">
                  <c:v>-1384.7418</c:v>
                </c:pt>
                <c:pt idx="394">
                  <c:v>-1384.7116000000001</c:v>
                </c:pt>
                <c:pt idx="395">
                  <c:v>-1384.6973</c:v>
                </c:pt>
                <c:pt idx="396">
                  <c:v>-1384.6893</c:v>
                </c:pt>
                <c:pt idx="397">
                  <c:v>-1384.6905999999999</c:v>
                </c:pt>
                <c:pt idx="398">
                  <c:v>-1384.6941999999999</c:v>
                </c:pt>
                <c:pt idx="399">
                  <c:v>-1384.6937</c:v>
                </c:pt>
                <c:pt idx="400">
                  <c:v>-1384.6999000000001</c:v>
                </c:pt>
                <c:pt idx="401">
                  <c:v>-1384.7184999999999</c:v>
                </c:pt>
                <c:pt idx="402">
                  <c:v>-1384.7421999999999</c:v>
                </c:pt>
                <c:pt idx="403">
                  <c:v>-1384.7791999999999</c:v>
                </c:pt>
                <c:pt idx="404">
                  <c:v>-1384.8278</c:v>
                </c:pt>
                <c:pt idx="405">
                  <c:v>-1384.8902</c:v>
                </c:pt>
                <c:pt idx="406">
                  <c:v>-1384.9637</c:v>
                </c:pt>
                <c:pt idx="407">
                  <c:v>-1385.039</c:v>
                </c:pt>
                <c:pt idx="408">
                  <c:v>-1385.1107</c:v>
                </c:pt>
                <c:pt idx="409">
                  <c:v>-1385.182</c:v>
                </c:pt>
                <c:pt idx="410">
                  <c:v>-1385.252</c:v>
                </c:pt>
                <c:pt idx="411">
                  <c:v>-1385.3168000000001</c:v>
                </c:pt>
                <c:pt idx="412">
                  <c:v>-1385.3795</c:v>
                </c:pt>
                <c:pt idx="413">
                  <c:v>-1385.4244000000001</c:v>
                </c:pt>
                <c:pt idx="414">
                  <c:v>-1385.4692</c:v>
                </c:pt>
                <c:pt idx="415">
                  <c:v>-1385.4869000000001</c:v>
                </c:pt>
                <c:pt idx="416">
                  <c:v>-1385.4935</c:v>
                </c:pt>
                <c:pt idx="417">
                  <c:v>-1385.4730999999999</c:v>
                </c:pt>
                <c:pt idx="418">
                  <c:v>-1385.4434000000001</c:v>
                </c:pt>
                <c:pt idx="419">
                  <c:v>-1385.4101000000001</c:v>
                </c:pt>
                <c:pt idx="420">
                  <c:v>-1385.366</c:v>
                </c:pt>
                <c:pt idx="421">
                  <c:v>-1385.3231000000001</c:v>
                </c:pt>
                <c:pt idx="422">
                  <c:v>-1385.2637</c:v>
                </c:pt>
                <c:pt idx="423">
                  <c:v>-1385.2055</c:v>
                </c:pt>
                <c:pt idx="424">
                  <c:v>-1385.164</c:v>
                </c:pt>
                <c:pt idx="425">
                  <c:v>-1385.1243999999999</c:v>
                </c:pt>
                <c:pt idx="426">
                  <c:v>-1385.0878</c:v>
                </c:pt>
                <c:pt idx="427">
                  <c:v>-1385.0690999999999</c:v>
                </c:pt>
                <c:pt idx="428">
                  <c:v>-1385.0546999999999</c:v>
                </c:pt>
                <c:pt idx="429">
                  <c:v>-1385.0594000000001</c:v>
                </c:pt>
                <c:pt idx="430">
                  <c:v>-1385.0796</c:v>
                </c:pt>
                <c:pt idx="431">
                  <c:v>-1385.1125999999999</c:v>
                </c:pt>
                <c:pt idx="432">
                  <c:v>-1385.1744000000001</c:v>
                </c:pt>
                <c:pt idx="433">
                  <c:v>-1385.2396000000001</c:v>
                </c:pt>
                <c:pt idx="434">
                  <c:v>-1385.3095000000001</c:v>
                </c:pt>
                <c:pt idx="435">
                  <c:v>-1385.3898999999999</c:v>
                </c:pt>
                <c:pt idx="436">
                  <c:v>-1385.4623999999999</c:v>
                </c:pt>
                <c:pt idx="437">
                  <c:v>-1385.5422000000001</c:v>
                </c:pt>
                <c:pt idx="438">
                  <c:v>-1385.6171999999999</c:v>
                </c:pt>
                <c:pt idx="439">
                  <c:v>-1385.6858</c:v>
                </c:pt>
                <c:pt idx="440">
                  <c:v>-1385.7383</c:v>
                </c:pt>
                <c:pt idx="441">
                  <c:v>-1385.7784999999999</c:v>
                </c:pt>
                <c:pt idx="442">
                  <c:v>-1385.7945</c:v>
                </c:pt>
                <c:pt idx="443">
                  <c:v>-1385.8009</c:v>
                </c:pt>
                <c:pt idx="444">
                  <c:v>-1385.7967000000001</c:v>
                </c:pt>
                <c:pt idx="445">
                  <c:v>-1385.7898</c:v>
                </c:pt>
                <c:pt idx="446">
                  <c:v>-1385.7786000000001</c:v>
                </c:pt>
                <c:pt idx="447">
                  <c:v>-1385.7762</c:v>
                </c:pt>
                <c:pt idx="448">
                  <c:v>-1385.7689</c:v>
                </c:pt>
                <c:pt idx="449">
                  <c:v>-1385.7728999999999</c:v>
                </c:pt>
                <c:pt idx="450">
                  <c:v>-1385.7845</c:v>
                </c:pt>
                <c:pt idx="451">
                  <c:v>-1385.7945</c:v>
                </c:pt>
                <c:pt idx="452">
                  <c:v>-1385.8101999999999</c:v>
                </c:pt>
                <c:pt idx="453">
                  <c:v>-1385.8376000000001</c:v>
                </c:pt>
                <c:pt idx="454">
                  <c:v>-1385.8644999999999</c:v>
                </c:pt>
                <c:pt idx="455">
                  <c:v>-1385.9023999999999</c:v>
                </c:pt>
                <c:pt idx="456">
                  <c:v>-1385.9411</c:v>
                </c:pt>
                <c:pt idx="457">
                  <c:v>-1385.9740999999999</c:v>
                </c:pt>
                <c:pt idx="458">
                  <c:v>-1385.9970000000001</c:v>
                </c:pt>
                <c:pt idx="459">
                  <c:v>-1386.008</c:v>
                </c:pt>
                <c:pt idx="460">
                  <c:v>-1386.0347999999999</c:v>
                </c:pt>
                <c:pt idx="461">
                  <c:v>-1386.0481</c:v>
                </c:pt>
                <c:pt idx="462">
                  <c:v>-1386.0522000000001</c:v>
                </c:pt>
                <c:pt idx="463">
                  <c:v>-1386.0476000000001</c:v>
                </c:pt>
                <c:pt idx="464">
                  <c:v>-1386.0400999999999</c:v>
                </c:pt>
                <c:pt idx="465">
                  <c:v>-1386.0256999999999</c:v>
                </c:pt>
                <c:pt idx="466">
                  <c:v>-1386.011</c:v>
                </c:pt>
                <c:pt idx="467">
                  <c:v>-1385.9989</c:v>
                </c:pt>
                <c:pt idx="468">
                  <c:v>-1385.9953</c:v>
                </c:pt>
                <c:pt idx="469">
                  <c:v>-1386.0119</c:v>
                </c:pt>
                <c:pt idx="470">
                  <c:v>-1386.019</c:v>
                </c:pt>
                <c:pt idx="471">
                  <c:v>-1386.0359000000001</c:v>
                </c:pt>
                <c:pt idx="472">
                  <c:v>-1386.0736999999999</c:v>
                </c:pt>
                <c:pt idx="473">
                  <c:v>-1386.1194</c:v>
                </c:pt>
                <c:pt idx="474">
                  <c:v>-1386.1659999999999</c:v>
                </c:pt>
                <c:pt idx="475">
                  <c:v>-1386.2147</c:v>
                </c:pt>
                <c:pt idx="476">
                  <c:v>-1386.2563</c:v>
                </c:pt>
                <c:pt idx="477">
                  <c:v>-1386.2923000000001</c:v>
                </c:pt>
                <c:pt idx="478">
                  <c:v>-1386.3054</c:v>
                </c:pt>
                <c:pt idx="479">
                  <c:v>-1386.3116</c:v>
                </c:pt>
                <c:pt idx="480">
                  <c:v>-1386.3153</c:v>
                </c:pt>
                <c:pt idx="481">
                  <c:v>-1386.3019999999999</c:v>
                </c:pt>
                <c:pt idx="482">
                  <c:v>-1386.2772</c:v>
                </c:pt>
                <c:pt idx="483">
                  <c:v>-1386.2429999999999</c:v>
                </c:pt>
                <c:pt idx="484">
                  <c:v>-1386.1943000000001</c:v>
                </c:pt>
                <c:pt idx="485">
                  <c:v>-1386.1262999999999</c:v>
                </c:pt>
                <c:pt idx="486">
                  <c:v>-1386.0424</c:v>
                </c:pt>
                <c:pt idx="487">
                  <c:v>-1385.9463000000001</c:v>
                </c:pt>
                <c:pt idx="488">
                  <c:v>-1385.8498999999999</c:v>
                </c:pt>
                <c:pt idx="489">
                  <c:v>-1385.7612999999999</c:v>
                </c:pt>
                <c:pt idx="490">
                  <c:v>-1385.6729</c:v>
                </c:pt>
                <c:pt idx="491">
                  <c:v>-1385.5867000000001</c:v>
                </c:pt>
                <c:pt idx="492">
                  <c:v>-1385.5089</c:v>
                </c:pt>
                <c:pt idx="493">
                  <c:v>-1385.4490000000001</c:v>
                </c:pt>
                <c:pt idx="494">
                  <c:v>-1385.4057</c:v>
                </c:pt>
                <c:pt idx="495">
                  <c:v>-1385.3841</c:v>
                </c:pt>
                <c:pt idx="496">
                  <c:v>-1385.3551</c:v>
                </c:pt>
                <c:pt idx="497">
                  <c:v>-1385.3306</c:v>
                </c:pt>
                <c:pt idx="498">
                  <c:v>-1385.3172999999999</c:v>
                </c:pt>
                <c:pt idx="499">
                  <c:v>-1385.3153</c:v>
                </c:pt>
                <c:pt idx="500">
                  <c:v>-1385.326</c:v>
                </c:pt>
                <c:pt idx="501">
                  <c:v>-1385.3266000000001</c:v>
                </c:pt>
                <c:pt idx="502">
                  <c:v>-1385.3163</c:v>
                </c:pt>
                <c:pt idx="503">
                  <c:v>-1385.2963</c:v>
                </c:pt>
                <c:pt idx="504">
                  <c:v>-1385.2536</c:v>
                </c:pt>
                <c:pt idx="505">
                  <c:v>-1385.2085999999999</c:v>
                </c:pt>
                <c:pt idx="506">
                  <c:v>-1385.1415</c:v>
                </c:pt>
                <c:pt idx="507">
                  <c:v>-1385.0696</c:v>
                </c:pt>
                <c:pt idx="508">
                  <c:v>-1384.981</c:v>
                </c:pt>
                <c:pt idx="509">
                  <c:v>-1384.8946000000001</c:v>
                </c:pt>
                <c:pt idx="510">
                  <c:v>-1384.8001999999999</c:v>
                </c:pt>
                <c:pt idx="511">
                  <c:v>-1384.6931</c:v>
                </c:pt>
                <c:pt idx="512">
                  <c:v>-1384.5956000000001</c:v>
                </c:pt>
                <c:pt idx="513">
                  <c:v>-1384.5178000000001</c:v>
                </c:pt>
                <c:pt idx="514">
                  <c:v>-1384.4481000000001</c:v>
                </c:pt>
                <c:pt idx="515">
                  <c:v>-1384.3902</c:v>
                </c:pt>
                <c:pt idx="516">
                  <c:v>-1384.357</c:v>
                </c:pt>
                <c:pt idx="517">
                  <c:v>-1384.3387</c:v>
                </c:pt>
                <c:pt idx="518">
                  <c:v>-1384.3288</c:v>
                </c:pt>
                <c:pt idx="519">
                  <c:v>-1384.3415</c:v>
                </c:pt>
                <c:pt idx="520">
                  <c:v>-1384.3747000000001</c:v>
                </c:pt>
                <c:pt idx="521">
                  <c:v>-1384.4256</c:v>
                </c:pt>
                <c:pt idx="522">
                  <c:v>-1384.4956999999999</c:v>
                </c:pt>
                <c:pt idx="523">
                  <c:v>-1384.5851</c:v>
                </c:pt>
                <c:pt idx="524">
                  <c:v>-1384.6864</c:v>
                </c:pt>
                <c:pt idx="525">
                  <c:v>-1384.8094000000001</c:v>
                </c:pt>
                <c:pt idx="526">
                  <c:v>-1384.9394</c:v>
                </c:pt>
                <c:pt idx="527">
                  <c:v>-1385.0762</c:v>
                </c:pt>
                <c:pt idx="528">
                  <c:v>-1385.2044000000001</c:v>
                </c:pt>
                <c:pt idx="529">
                  <c:v>-1385.3267000000001</c:v>
                </c:pt>
                <c:pt idx="530">
                  <c:v>-1385.4548</c:v>
                </c:pt>
                <c:pt idx="531">
                  <c:v>-1385.5794000000001</c:v>
                </c:pt>
                <c:pt idx="532">
                  <c:v>-1385.6916000000001</c:v>
                </c:pt>
                <c:pt idx="533">
                  <c:v>-1385.7988</c:v>
                </c:pt>
                <c:pt idx="534">
                  <c:v>-1385.8923</c:v>
                </c:pt>
                <c:pt idx="535">
                  <c:v>-1385.9588000000001</c:v>
                </c:pt>
                <c:pt idx="536">
                  <c:v>-1386.0215000000001</c:v>
                </c:pt>
                <c:pt idx="537">
                  <c:v>-1386.0531000000001</c:v>
                </c:pt>
                <c:pt idx="538">
                  <c:v>-1386.0678</c:v>
                </c:pt>
                <c:pt idx="539">
                  <c:v>-1386.0559000000001</c:v>
                </c:pt>
                <c:pt idx="540">
                  <c:v>-1386.0417</c:v>
                </c:pt>
                <c:pt idx="541">
                  <c:v>-1386.0151000000001</c:v>
                </c:pt>
                <c:pt idx="542">
                  <c:v>-1385.9781</c:v>
                </c:pt>
                <c:pt idx="543">
                  <c:v>-1385.9250999999999</c:v>
                </c:pt>
                <c:pt idx="544">
                  <c:v>-1385.8671999999999</c:v>
                </c:pt>
                <c:pt idx="545">
                  <c:v>-1385.7982</c:v>
                </c:pt>
                <c:pt idx="546">
                  <c:v>-1385.7329</c:v>
                </c:pt>
                <c:pt idx="547">
                  <c:v>-1385.6713</c:v>
                </c:pt>
                <c:pt idx="548">
                  <c:v>-1385.6368</c:v>
                </c:pt>
                <c:pt idx="549">
                  <c:v>-1385.6265000000001</c:v>
                </c:pt>
                <c:pt idx="550">
                  <c:v>-1385.6401000000001</c:v>
                </c:pt>
                <c:pt idx="551">
                  <c:v>-1385.6670999999999</c:v>
                </c:pt>
                <c:pt idx="552">
                  <c:v>-1385.7161000000001</c:v>
                </c:pt>
                <c:pt idx="553">
                  <c:v>-1385.7809999999999</c:v>
                </c:pt>
                <c:pt idx="554">
                  <c:v>-1385.8524</c:v>
                </c:pt>
                <c:pt idx="555">
                  <c:v>-1385.9293</c:v>
                </c:pt>
                <c:pt idx="556">
                  <c:v>-1386.0232000000001</c:v>
                </c:pt>
                <c:pt idx="557">
                  <c:v>-1386.1167</c:v>
                </c:pt>
                <c:pt idx="558">
                  <c:v>-1386.2094999999999</c:v>
                </c:pt>
                <c:pt idx="559">
                  <c:v>-1386.3005000000001</c:v>
                </c:pt>
                <c:pt idx="560">
                  <c:v>-1386.3859</c:v>
                </c:pt>
                <c:pt idx="561">
                  <c:v>-1386.4625000000001</c:v>
                </c:pt>
                <c:pt idx="562">
                  <c:v>-1386.5293999999999</c:v>
                </c:pt>
                <c:pt idx="563">
                  <c:v>-1386.5771</c:v>
                </c:pt>
                <c:pt idx="564">
                  <c:v>-1386.6132</c:v>
                </c:pt>
                <c:pt idx="565">
                  <c:v>-1386.6289999999999</c:v>
                </c:pt>
                <c:pt idx="566">
                  <c:v>-1386.6312</c:v>
                </c:pt>
                <c:pt idx="567">
                  <c:v>-1386.6214</c:v>
                </c:pt>
                <c:pt idx="568">
                  <c:v>-1386.6013</c:v>
                </c:pt>
                <c:pt idx="569">
                  <c:v>-1386.5763999999999</c:v>
                </c:pt>
                <c:pt idx="570">
                  <c:v>-1386.5360000000001</c:v>
                </c:pt>
                <c:pt idx="571">
                  <c:v>-1386.4937</c:v>
                </c:pt>
                <c:pt idx="572">
                  <c:v>-1386.44</c:v>
                </c:pt>
                <c:pt idx="573">
                  <c:v>-1386.3756000000001</c:v>
                </c:pt>
                <c:pt idx="574">
                  <c:v>-1386.3182999999999</c:v>
                </c:pt>
                <c:pt idx="575">
                  <c:v>-1386.2475999999999</c:v>
                </c:pt>
                <c:pt idx="576">
                  <c:v>-1386.1785</c:v>
                </c:pt>
                <c:pt idx="577">
                  <c:v>-1386.117</c:v>
                </c:pt>
                <c:pt idx="578">
                  <c:v>-1386.0640000000001</c:v>
                </c:pt>
                <c:pt idx="579">
                  <c:v>-1386.0211999999999</c:v>
                </c:pt>
                <c:pt idx="580">
                  <c:v>-1385.9902999999999</c:v>
                </c:pt>
                <c:pt idx="581">
                  <c:v>-1385.9656</c:v>
                </c:pt>
                <c:pt idx="582">
                  <c:v>-1385.9476999999999</c:v>
                </c:pt>
                <c:pt idx="583">
                  <c:v>-1385.9294</c:v>
                </c:pt>
                <c:pt idx="584">
                  <c:v>-1385.9145000000001</c:v>
                </c:pt>
                <c:pt idx="585">
                  <c:v>-1385.9054000000001</c:v>
                </c:pt>
                <c:pt idx="586">
                  <c:v>-1385.9096</c:v>
                </c:pt>
                <c:pt idx="587">
                  <c:v>-1385.9255000000001</c:v>
                </c:pt>
                <c:pt idx="588">
                  <c:v>-1385.9522999999999</c:v>
                </c:pt>
                <c:pt idx="589">
                  <c:v>-1385.9991</c:v>
                </c:pt>
                <c:pt idx="590">
                  <c:v>-1386.0431000000001</c:v>
                </c:pt>
                <c:pt idx="591">
                  <c:v>-1386.077</c:v>
                </c:pt>
                <c:pt idx="592">
                  <c:v>-1386.1157000000001</c:v>
                </c:pt>
                <c:pt idx="593">
                  <c:v>-1386.152</c:v>
                </c:pt>
                <c:pt idx="594">
                  <c:v>-1386.1874</c:v>
                </c:pt>
                <c:pt idx="595">
                  <c:v>-1386.2180000000001</c:v>
                </c:pt>
                <c:pt idx="596">
                  <c:v>-1386.242</c:v>
                </c:pt>
                <c:pt idx="597">
                  <c:v>-1386.2605000000001</c:v>
                </c:pt>
                <c:pt idx="598">
                  <c:v>-1386.2603999999999</c:v>
                </c:pt>
                <c:pt idx="599">
                  <c:v>-1386.2447</c:v>
                </c:pt>
                <c:pt idx="600">
                  <c:v>-1386.1994</c:v>
                </c:pt>
                <c:pt idx="601">
                  <c:v>-1386.1306999999999</c:v>
                </c:pt>
                <c:pt idx="602">
                  <c:v>-1386.0426</c:v>
                </c:pt>
                <c:pt idx="603">
                  <c:v>-1385.9293</c:v>
                </c:pt>
                <c:pt idx="604">
                  <c:v>-1385.8130000000001</c:v>
                </c:pt>
                <c:pt idx="605">
                  <c:v>-1385.691</c:v>
                </c:pt>
                <c:pt idx="606">
                  <c:v>-1385.5733</c:v>
                </c:pt>
                <c:pt idx="607">
                  <c:v>-1385.4576</c:v>
                </c:pt>
                <c:pt idx="608">
                  <c:v>-1385.3308</c:v>
                </c:pt>
                <c:pt idx="609">
                  <c:v>-1385.2004999999999</c:v>
                </c:pt>
                <c:pt idx="610">
                  <c:v>-1385.0717999999999</c:v>
                </c:pt>
                <c:pt idx="611">
                  <c:v>-1384.953</c:v>
                </c:pt>
                <c:pt idx="612">
                  <c:v>-1384.8353</c:v>
                </c:pt>
                <c:pt idx="613">
                  <c:v>-1384.7285999999999</c:v>
                </c:pt>
                <c:pt idx="614">
                  <c:v>-1384.6329000000001</c:v>
                </c:pt>
                <c:pt idx="615">
                  <c:v>-1384.5343</c:v>
                </c:pt>
                <c:pt idx="616">
                  <c:v>-1384.4387999999999</c:v>
                </c:pt>
                <c:pt idx="617">
                  <c:v>-1384.3347000000001</c:v>
                </c:pt>
                <c:pt idx="618">
                  <c:v>-1384.2258999999999</c:v>
                </c:pt>
                <c:pt idx="619">
                  <c:v>-1384.1053999999999</c:v>
                </c:pt>
                <c:pt idx="620">
                  <c:v>-1383.9903999999999</c:v>
                </c:pt>
                <c:pt idx="621">
                  <c:v>-1383.883</c:v>
                </c:pt>
                <c:pt idx="622">
                  <c:v>-1383.7979</c:v>
                </c:pt>
                <c:pt idx="623">
                  <c:v>-1383.7245</c:v>
                </c:pt>
                <c:pt idx="624">
                  <c:v>-1383.6654000000001</c:v>
                </c:pt>
                <c:pt idx="625">
                  <c:v>-1383.6104</c:v>
                </c:pt>
                <c:pt idx="626">
                  <c:v>-1383.5691999999999</c:v>
                </c:pt>
                <c:pt idx="627">
                  <c:v>-1383.5322000000001</c:v>
                </c:pt>
                <c:pt idx="628">
                  <c:v>-1383.5201999999999</c:v>
                </c:pt>
                <c:pt idx="629">
                  <c:v>-1383.5224000000001</c:v>
                </c:pt>
                <c:pt idx="630">
                  <c:v>-1383.5406</c:v>
                </c:pt>
                <c:pt idx="631">
                  <c:v>-1383.5785000000001</c:v>
                </c:pt>
                <c:pt idx="632">
                  <c:v>-1383.6214</c:v>
                </c:pt>
                <c:pt idx="633">
                  <c:v>-1383.6789000000001</c:v>
                </c:pt>
                <c:pt idx="634">
                  <c:v>-1383.7338</c:v>
                </c:pt>
                <c:pt idx="635">
                  <c:v>-1383.7901999999999</c:v>
                </c:pt>
                <c:pt idx="636">
                  <c:v>-1383.8556000000001</c:v>
                </c:pt>
                <c:pt idx="637">
                  <c:v>-1383.9025999999999</c:v>
                </c:pt>
                <c:pt idx="638">
                  <c:v>-1383.9396999999999</c:v>
                </c:pt>
                <c:pt idx="639">
                  <c:v>-1383.9695999999999</c:v>
                </c:pt>
                <c:pt idx="640">
                  <c:v>-1383.9882</c:v>
                </c:pt>
                <c:pt idx="641">
                  <c:v>-1383.9934000000001</c:v>
                </c:pt>
                <c:pt idx="642">
                  <c:v>-1384.0012999999999</c:v>
                </c:pt>
                <c:pt idx="643">
                  <c:v>-1383.9949999999999</c:v>
                </c:pt>
                <c:pt idx="644">
                  <c:v>-1383.9739</c:v>
                </c:pt>
                <c:pt idx="645">
                  <c:v>-1383.9543000000001</c:v>
                </c:pt>
                <c:pt idx="646">
                  <c:v>-1383.9344000000001</c:v>
                </c:pt>
                <c:pt idx="647">
                  <c:v>-1383.9237000000001</c:v>
                </c:pt>
                <c:pt idx="648">
                  <c:v>-1383.9079999999999</c:v>
                </c:pt>
                <c:pt idx="649">
                  <c:v>-1383.9021</c:v>
                </c:pt>
                <c:pt idx="650">
                  <c:v>-1383.8988999999999</c:v>
                </c:pt>
                <c:pt idx="651">
                  <c:v>-1383.9115999999999</c:v>
                </c:pt>
                <c:pt idx="652">
                  <c:v>-1383.9224999999999</c:v>
                </c:pt>
                <c:pt idx="653">
                  <c:v>-1383.9367</c:v>
                </c:pt>
                <c:pt idx="654">
                  <c:v>-1383.9539</c:v>
                </c:pt>
                <c:pt idx="655">
                  <c:v>-1383.9748999999999</c:v>
                </c:pt>
                <c:pt idx="656">
                  <c:v>-1384.0089</c:v>
                </c:pt>
                <c:pt idx="657">
                  <c:v>-1384.0549000000001</c:v>
                </c:pt>
                <c:pt idx="658">
                  <c:v>-1384.107</c:v>
                </c:pt>
                <c:pt idx="659">
                  <c:v>-1384.1595</c:v>
                </c:pt>
                <c:pt idx="660">
                  <c:v>-1384.2176999999999</c:v>
                </c:pt>
                <c:pt idx="661">
                  <c:v>-1384.2724000000001</c:v>
                </c:pt>
                <c:pt idx="662">
                  <c:v>-1384.3341</c:v>
                </c:pt>
                <c:pt idx="663">
                  <c:v>-1384.3912</c:v>
                </c:pt>
                <c:pt idx="664">
                  <c:v>-1384.4581000000001</c:v>
                </c:pt>
                <c:pt idx="665">
                  <c:v>-1384.5098</c:v>
                </c:pt>
                <c:pt idx="666">
                  <c:v>-1384.557</c:v>
                </c:pt>
                <c:pt idx="667">
                  <c:v>-1384.5924</c:v>
                </c:pt>
                <c:pt idx="668">
                  <c:v>-1384.6155000000001</c:v>
                </c:pt>
                <c:pt idx="669">
                  <c:v>-1384.6370999999999</c:v>
                </c:pt>
                <c:pt idx="670">
                  <c:v>-1384.6595</c:v>
                </c:pt>
                <c:pt idx="671">
                  <c:v>-1384.6597999999999</c:v>
                </c:pt>
                <c:pt idx="672">
                  <c:v>-1384.6584</c:v>
                </c:pt>
                <c:pt idx="673">
                  <c:v>-1384.6505999999999</c:v>
                </c:pt>
                <c:pt idx="674">
                  <c:v>-1384.6333999999999</c:v>
                </c:pt>
                <c:pt idx="675">
                  <c:v>-1384.6056000000001</c:v>
                </c:pt>
                <c:pt idx="676">
                  <c:v>-1384.5759</c:v>
                </c:pt>
                <c:pt idx="677">
                  <c:v>-1384.5328</c:v>
                </c:pt>
                <c:pt idx="678">
                  <c:v>-1384.4863</c:v>
                </c:pt>
                <c:pt idx="679">
                  <c:v>-1384.4336000000001</c:v>
                </c:pt>
                <c:pt idx="680">
                  <c:v>-1384.3753999999999</c:v>
                </c:pt>
                <c:pt idx="681">
                  <c:v>-1384.3209999999999</c:v>
                </c:pt>
                <c:pt idx="682">
                  <c:v>-1384.2720999999999</c:v>
                </c:pt>
                <c:pt idx="683">
                  <c:v>-1384.2268999999999</c:v>
                </c:pt>
                <c:pt idx="684">
                  <c:v>-1384.1909000000001</c:v>
                </c:pt>
                <c:pt idx="685">
                  <c:v>-1384.1569999999999</c:v>
                </c:pt>
                <c:pt idx="686">
                  <c:v>-1384.1196</c:v>
                </c:pt>
                <c:pt idx="687">
                  <c:v>-1384.0898</c:v>
                </c:pt>
                <c:pt idx="688">
                  <c:v>-1384.0836999999999</c:v>
                </c:pt>
                <c:pt idx="689">
                  <c:v>-1384.0916</c:v>
                </c:pt>
                <c:pt idx="690">
                  <c:v>-1384.1108999999999</c:v>
                </c:pt>
                <c:pt idx="691">
                  <c:v>-1384.1403</c:v>
                </c:pt>
                <c:pt idx="692">
                  <c:v>-1384.1705999999999</c:v>
                </c:pt>
                <c:pt idx="693">
                  <c:v>-1384.2031999999999</c:v>
                </c:pt>
                <c:pt idx="694">
                  <c:v>-1384.2499</c:v>
                </c:pt>
                <c:pt idx="695">
                  <c:v>-1384.2889</c:v>
                </c:pt>
                <c:pt idx="696">
                  <c:v>-1384.3427999999999</c:v>
                </c:pt>
                <c:pt idx="697">
                  <c:v>-1384.4168</c:v>
                </c:pt>
                <c:pt idx="698">
                  <c:v>-1384.5030999999999</c:v>
                </c:pt>
                <c:pt idx="699">
                  <c:v>-1384.604</c:v>
                </c:pt>
                <c:pt idx="700">
                  <c:v>-1384.703</c:v>
                </c:pt>
                <c:pt idx="701">
                  <c:v>-1384.8082999999999</c:v>
                </c:pt>
                <c:pt idx="702">
                  <c:v>-1384.9181000000001</c:v>
                </c:pt>
                <c:pt idx="703">
                  <c:v>-1385.0456999999999</c:v>
                </c:pt>
                <c:pt idx="704">
                  <c:v>-1385.162</c:v>
                </c:pt>
                <c:pt idx="705">
                  <c:v>-1385.2850000000001</c:v>
                </c:pt>
                <c:pt idx="706">
                  <c:v>-1385.3914</c:v>
                </c:pt>
                <c:pt idx="707">
                  <c:v>-1385.4851000000001</c:v>
                </c:pt>
                <c:pt idx="708">
                  <c:v>-1385.5661</c:v>
                </c:pt>
                <c:pt idx="709">
                  <c:v>-1385.6295</c:v>
                </c:pt>
                <c:pt idx="710">
                  <c:v>-1385.6745000000001</c:v>
                </c:pt>
                <c:pt idx="711">
                  <c:v>-1385.7154</c:v>
                </c:pt>
                <c:pt idx="712">
                  <c:v>-1385.7387000000001</c:v>
                </c:pt>
                <c:pt idx="713">
                  <c:v>-1385.7547</c:v>
                </c:pt>
                <c:pt idx="714">
                  <c:v>-1385.7607</c:v>
                </c:pt>
                <c:pt idx="715">
                  <c:v>-1385.7592999999999</c:v>
                </c:pt>
                <c:pt idx="716">
                  <c:v>-1385.7579000000001</c:v>
                </c:pt>
                <c:pt idx="717">
                  <c:v>-1385.7445</c:v>
                </c:pt>
                <c:pt idx="718">
                  <c:v>-1385.7298000000001</c:v>
                </c:pt>
                <c:pt idx="719">
                  <c:v>-1385.7123999999999</c:v>
                </c:pt>
                <c:pt idx="720">
                  <c:v>-1385.6909000000001</c:v>
                </c:pt>
                <c:pt idx="721">
                  <c:v>-1385.6659</c:v>
                </c:pt>
                <c:pt idx="722">
                  <c:v>-1385.6339</c:v>
                </c:pt>
                <c:pt idx="723">
                  <c:v>-1385.6010000000001</c:v>
                </c:pt>
                <c:pt idx="724">
                  <c:v>-1385.5592999999999</c:v>
                </c:pt>
                <c:pt idx="725">
                  <c:v>-1385.5223000000001</c:v>
                </c:pt>
                <c:pt idx="726">
                  <c:v>-1385.5012999999999</c:v>
                </c:pt>
                <c:pt idx="727">
                  <c:v>-1385.4746</c:v>
                </c:pt>
                <c:pt idx="728">
                  <c:v>-1385.4530999999999</c:v>
                </c:pt>
                <c:pt idx="729">
                  <c:v>-1385.43</c:v>
                </c:pt>
                <c:pt idx="730">
                  <c:v>-1385.3985</c:v>
                </c:pt>
                <c:pt idx="731">
                  <c:v>-1385.3633</c:v>
                </c:pt>
                <c:pt idx="732">
                  <c:v>-1385.3272999999999</c:v>
                </c:pt>
                <c:pt idx="733">
                  <c:v>-1385.2792999999999</c:v>
                </c:pt>
                <c:pt idx="734">
                  <c:v>-1385.2219</c:v>
                </c:pt>
                <c:pt idx="735">
                  <c:v>-1385.1711</c:v>
                </c:pt>
                <c:pt idx="736">
                  <c:v>-1385.1121000000001</c:v>
                </c:pt>
                <c:pt idx="737">
                  <c:v>-1385.0411999999999</c:v>
                </c:pt>
                <c:pt idx="738">
                  <c:v>-1384.9664</c:v>
                </c:pt>
                <c:pt idx="739">
                  <c:v>-1384.8966</c:v>
                </c:pt>
                <c:pt idx="740">
                  <c:v>-1384.8167000000001</c:v>
                </c:pt>
                <c:pt idx="741">
                  <c:v>-1384.723</c:v>
                </c:pt>
                <c:pt idx="742">
                  <c:v>-1384.6271999999999</c:v>
                </c:pt>
                <c:pt idx="743">
                  <c:v>-1384.5162</c:v>
                </c:pt>
                <c:pt idx="744">
                  <c:v>-1384.3993</c:v>
                </c:pt>
                <c:pt idx="745">
                  <c:v>-1384.2725</c:v>
                </c:pt>
                <c:pt idx="746">
                  <c:v>-1384.145</c:v>
                </c:pt>
                <c:pt idx="747">
                  <c:v>-1384.0173</c:v>
                </c:pt>
                <c:pt idx="748">
                  <c:v>-1383.8952999999999</c:v>
                </c:pt>
                <c:pt idx="749">
                  <c:v>-1383.7748999999999</c:v>
                </c:pt>
                <c:pt idx="750">
                  <c:v>-1383.6648</c:v>
                </c:pt>
                <c:pt idx="751">
                  <c:v>-1383.5569</c:v>
                </c:pt>
                <c:pt idx="752">
                  <c:v>-1383.4609</c:v>
                </c:pt>
                <c:pt idx="753">
                  <c:v>-1383.3770999999999</c:v>
                </c:pt>
                <c:pt idx="754">
                  <c:v>-1383.309</c:v>
                </c:pt>
                <c:pt idx="755">
                  <c:v>-1383.2435</c:v>
                </c:pt>
                <c:pt idx="756">
                  <c:v>-1383.1895999999999</c:v>
                </c:pt>
                <c:pt idx="757">
                  <c:v>-1383.1556</c:v>
                </c:pt>
                <c:pt idx="758">
                  <c:v>-1383.1280999999999</c:v>
                </c:pt>
                <c:pt idx="759">
                  <c:v>-1383.1070999999999</c:v>
                </c:pt>
                <c:pt idx="760">
                  <c:v>-1383.0939000000001</c:v>
                </c:pt>
                <c:pt idx="761">
                  <c:v>-1383.0821000000001</c:v>
                </c:pt>
                <c:pt idx="762">
                  <c:v>-1383.0755999999999</c:v>
                </c:pt>
                <c:pt idx="763">
                  <c:v>-1383.0673999999999</c:v>
                </c:pt>
                <c:pt idx="764">
                  <c:v>-1383.0573999999999</c:v>
                </c:pt>
                <c:pt idx="765">
                  <c:v>-1383.0397</c:v>
                </c:pt>
                <c:pt idx="766">
                  <c:v>-1383.0108</c:v>
                </c:pt>
                <c:pt idx="767">
                  <c:v>-1382.9754</c:v>
                </c:pt>
                <c:pt idx="768">
                  <c:v>-1382.9271000000001</c:v>
                </c:pt>
                <c:pt idx="769">
                  <c:v>-1382.8751</c:v>
                </c:pt>
                <c:pt idx="770">
                  <c:v>-1382.8167000000001</c:v>
                </c:pt>
                <c:pt idx="771">
                  <c:v>-1382.7474</c:v>
                </c:pt>
                <c:pt idx="772">
                  <c:v>-1382.6764000000001</c:v>
                </c:pt>
                <c:pt idx="773">
                  <c:v>-1382.587</c:v>
                </c:pt>
                <c:pt idx="774">
                  <c:v>-1382.4875</c:v>
                </c:pt>
                <c:pt idx="775">
                  <c:v>-1382.3878</c:v>
                </c:pt>
                <c:pt idx="776">
                  <c:v>-1382.2771</c:v>
                </c:pt>
                <c:pt idx="777">
                  <c:v>-1382.1635000000001</c:v>
                </c:pt>
                <c:pt idx="778">
                  <c:v>-1382.0462</c:v>
                </c:pt>
                <c:pt idx="779">
                  <c:v>-1381.9194</c:v>
                </c:pt>
                <c:pt idx="780">
                  <c:v>-1381.7858000000001</c:v>
                </c:pt>
                <c:pt idx="781">
                  <c:v>-1381.6533999999999</c:v>
                </c:pt>
                <c:pt idx="782">
                  <c:v>-1381.5277000000001</c:v>
                </c:pt>
                <c:pt idx="783">
                  <c:v>-1381.3951999999999</c:v>
                </c:pt>
                <c:pt idx="784">
                  <c:v>-1381.2801999999999</c:v>
                </c:pt>
                <c:pt idx="785">
                  <c:v>-1381.1767</c:v>
                </c:pt>
                <c:pt idx="786">
                  <c:v>-1381.0935999999999</c:v>
                </c:pt>
                <c:pt idx="787">
                  <c:v>-1381.0362</c:v>
                </c:pt>
                <c:pt idx="788">
                  <c:v>-1380.9889000000001</c:v>
                </c:pt>
                <c:pt idx="789">
                  <c:v>-1380.96</c:v>
                </c:pt>
                <c:pt idx="790">
                  <c:v>-1380.9604999999999</c:v>
                </c:pt>
                <c:pt idx="791">
                  <c:v>-1380.9797000000001</c:v>
                </c:pt>
                <c:pt idx="792">
                  <c:v>-1381.0174</c:v>
                </c:pt>
                <c:pt idx="793">
                  <c:v>-1381.0681</c:v>
                </c:pt>
                <c:pt idx="794">
                  <c:v>-1381.1303</c:v>
                </c:pt>
                <c:pt idx="795">
                  <c:v>-1381.1971000000001</c:v>
                </c:pt>
                <c:pt idx="796">
                  <c:v>-1381.2856999999999</c:v>
                </c:pt>
                <c:pt idx="797">
                  <c:v>-1381.3822</c:v>
                </c:pt>
                <c:pt idx="798">
                  <c:v>-1381.4784999999999</c:v>
                </c:pt>
                <c:pt idx="799">
                  <c:v>-1381.5990999999999</c:v>
                </c:pt>
                <c:pt idx="800">
                  <c:v>-1381.7383</c:v>
                </c:pt>
                <c:pt idx="801">
                  <c:v>-1381.8882000000001</c:v>
                </c:pt>
                <c:pt idx="802">
                  <c:v>-1382.0514000000001</c:v>
                </c:pt>
                <c:pt idx="803">
                  <c:v>-1382.2354</c:v>
                </c:pt>
                <c:pt idx="804">
                  <c:v>-1382.4438</c:v>
                </c:pt>
                <c:pt idx="805">
                  <c:v>-1382.6545000000001</c:v>
                </c:pt>
                <c:pt idx="806">
                  <c:v>-1382.8697999999999</c:v>
                </c:pt>
                <c:pt idx="807">
                  <c:v>-1383.0728999999999</c:v>
                </c:pt>
                <c:pt idx="808">
                  <c:v>-1383.2724000000001</c:v>
                </c:pt>
                <c:pt idx="809">
                  <c:v>-1383.4591</c:v>
                </c:pt>
                <c:pt idx="810">
                  <c:v>-1383.6402</c:v>
                </c:pt>
                <c:pt idx="811">
                  <c:v>-1383.8175000000001</c:v>
                </c:pt>
                <c:pt idx="812">
                  <c:v>-1383.9915000000001</c:v>
                </c:pt>
                <c:pt idx="813">
                  <c:v>-1384.1405999999999</c:v>
                </c:pt>
                <c:pt idx="814">
                  <c:v>-1384.278</c:v>
                </c:pt>
                <c:pt idx="815">
                  <c:v>-1384.4041</c:v>
                </c:pt>
                <c:pt idx="816">
                  <c:v>-1384.5047999999999</c:v>
                </c:pt>
                <c:pt idx="817">
                  <c:v>-1384.6058</c:v>
                </c:pt>
                <c:pt idx="818">
                  <c:v>-1384.6878999999999</c:v>
                </c:pt>
                <c:pt idx="819">
                  <c:v>-1384.7614000000001</c:v>
                </c:pt>
                <c:pt idx="820">
                  <c:v>-1384.8179</c:v>
                </c:pt>
                <c:pt idx="821">
                  <c:v>-1384.8643</c:v>
                </c:pt>
                <c:pt idx="822">
                  <c:v>-1384.914</c:v>
                </c:pt>
                <c:pt idx="823">
                  <c:v>-1384.9606000000001</c:v>
                </c:pt>
                <c:pt idx="824">
                  <c:v>-1385.0023000000001</c:v>
                </c:pt>
                <c:pt idx="825">
                  <c:v>-1385.0318</c:v>
                </c:pt>
                <c:pt idx="826">
                  <c:v>-1385.0365999999999</c:v>
                </c:pt>
                <c:pt idx="827">
                  <c:v>-1385.0251000000001</c:v>
                </c:pt>
                <c:pt idx="828">
                  <c:v>-1385.0068000000001</c:v>
                </c:pt>
                <c:pt idx="829">
                  <c:v>-1384.9712999999999</c:v>
                </c:pt>
                <c:pt idx="830">
                  <c:v>-1384.9194</c:v>
                </c:pt>
                <c:pt idx="831">
                  <c:v>-1384.8607</c:v>
                </c:pt>
                <c:pt idx="832">
                  <c:v>-1384.7924</c:v>
                </c:pt>
                <c:pt idx="833">
                  <c:v>-1384.7134000000001</c:v>
                </c:pt>
                <c:pt idx="834">
                  <c:v>-1384.6105</c:v>
                </c:pt>
                <c:pt idx="835">
                  <c:v>-1384.4946</c:v>
                </c:pt>
                <c:pt idx="836">
                  <c:v>-1384.3575000000001</c:v>
                </c:pt>
                <c:pt idx="837">
                  <c:v>-1384.2103999999999</c:v>
                </c:pt>
                <c:pt idx="838">
                  <c:v>-1384.0518999999999</c:v>
                </c:pt>
                <c:pt idx="839">
                  <c:v>-1383.8835999999999</c:v>
                </c:pt>
                <c:pt idx="840">
                  <c:v>-1383.7212999999999</c:v>
                </c:pt>
                <c:pt idx="841">
                  <c:v>-1383.5673999999999</c:v>
                </c:pt>
                <c:pt idx="842">
                  <c:v>-1383.4232</c:v>
                </c:pt>
                <c:pt idx="843">
                  <c:v>-1383.2828999999999</c:v>
                </c:pt>
                <c:pt idx="844">
                  <c:v>-1383.1713999999999</c:v>
                </c:pt>
                <c:pt idx="845">
                  <c:v>-1383.0784000000001</c:v>
                </c:pt>
                <c:pt idx="846">
                  <c:v>-1383.0028</c:v>
                </c:pt>
                <c:pt idx="847">
                  <c:v>-1382.9453000000001</c:v>
                </c:pt>
                <c:pt idx="848">
                  <c:v>-1382.9048</c:v>
                </c:pt>
                <c:pt idx="849">
                  <c:v>-1382.8896</c:v>
                </c:pt>
                <c:pt idx="850">
                  <c:v>-1382.8915</c:v>
                </c:pt>
                <c:pt idx="851">
                  <c:v>-1382.9165</c:v>
                </c:pt>
                <c:pt idx="852">
                  <c:v>-1382.9579000000001</c:v>
                </c:pt>
                <c:pt idx="853">
                  <c:v>-1383.0034000000001</c:v>
                </c:pt>
                <c:pt idx="854">
                  <c:v>-1383.0518</c:v>
                </c:pt>
                <c:pt idx="855">
                  <c:v>-1383.0998</c:v>
                </c:pt>
                <c:pt idx="856">
                  <c:v>-1383.1585</c:v>
                </c:pt>
                <c:pt idx="857">
                  <c:v>-1383.2107000000001</c:v>
                </c:pt>
                <c:pt idx="858">
                  <c:v>-1383.2561000000001</c:v>
                </c:pt>
                <c:pt idx="859">
                  <c:v>-1383.2974999999999</c:v>
                </c:pt>
                <c:pt idx="860">
                  <c:v>-1383.3213000000001</c:v>
                </c:pt>
                <c:pt idx="861">
                  <c:v>-1383.3369</c:v>
                </c:pt>
                <c:pt idx="862">
                  <c:v>-1383.3228999999999</c:v>
                </c:pt>
                <c:pt idx="863">
                  <c:v>-1383.3100999999999</c:v>
                </c:pt>
                <c:pt idx="864">
                  <c:v>-1383.2744</c:v>
                </c:pt>
                <c:pt idx="865">
                  <c:v>-1383.229</c:v>
                </c:pt>
                <c:pt idx="866">
                  <c:v>-1383.18</c:v>
                </c:pt>
                <c:pt idx="867">
                  <c:v>-1383.1310000000001</c:v>
                </c:pt>
                <c:pt idx="868">
                  <c:v>-1383.0709999999999</c:v>
                </c:pt>
                <c:pt idx="869">
                  <c:v>-1383.0161000000001</c:v>
                </c:pt>
                <c:pt idx="870">
                  <c:v>-1382.9413</c:v>
                </c:pt>
                <c:pt idx="871">
                  <c:v>-1382.8719000000001</c:v>
                </c:pt>
                <c:pt idx="872">
                  <c:v>-1382.8095000000001</c:v>
                </c:pt>
                <c:pt idx="873">
                  <c:v>-1382.7520999999999</c:v>
                </c:pt>
                <c:pt idx="874">
                  <c:v>-1382.6949999999999</c:v>
                </c:pt>
                <c:pt idx="875">
                  <c:v>-1382.6348</c:v>
                </c:pt>
                <c:pt idx="876">
                  <c:v>-1382.5604000000001</c:v>
                </c:pt>
                <c:pt idx="877">
                  <c:v>-1382.4819</c:v>
                </c:pt>
                <c:pt idx="878">
                  <c:v>-1382.4168999999999</c:v>
                </c:pt>
                <c:pt idx="879">
                  <c:v>-1382.3593000000001</c:v>
                </c:pt>
                <c:pt idx="880">
                  <c:v>-1382.3072</c:v>
                </c:pt>
                <c:pt idx="881">
                  <c:v>-1382.2663</c:v>
                </c:pt>
                <c:pt idx="882">
                  <c:v>-1382.2302999999999</c:v>
                </c:pt>
                <c:pt idx="883">
                  <c:v>-1382.2149999999999</c:v>
                </c:pt>
                <c:pt idx="884">
                  <c:v>-1382.2170000000001</c:v>
                </c:pt>
                <c:pt idx="885">
                  <c:v>-1382.2192</c:v>
                </c:pt>
                <c:pt idx="886">
                  <c:v>-1382.2248</c:v>
                </c:pt>
                <c:pt idx="887">
                  <c:v>-1382.2365</c:v>
                </c:pt>
                <c:pt idx="888">
                  <c:v>-1382.2587000000001</c:v>
                </c:pt>
                <c:pt idx="889">
                  <c:v>-1382.2838999999999</c:v>
                </c:pt>
                <c:pt idx="890">
                  <c:v>-1382.3126999999999</c:v>
                </c:pt>
                <c:pt idx="891">
                  <c:v>-1382.3416</c:v>
                </c:pt>
                <c:pt idx="892">
                  <c:v>-1382.3729000000001</c:v>
                </c:pt>
                <c:pt idx="893">
                  <c:v>-1382.4014</c:v>
                </c:pt>
                <c:pt idx="894">
                  <c:v>-1382.4199000000001</c:v>
                </c:pt>
                <c:pt idx="895">
                  <c:v>-1382.4485999999999</c:v>
                </c:pt>
                <c:pt idx="896">
                  <c:v>-1382.4676999999999</c:v>
                </c:pt>
                <c:pt idx="897">
                  <c:v>-1382.4825000000001</c:v>
                </c:pt>
                <c:pt idx="898">
                  <c:v>-1382.4965999999999</c:v>
                </c:pt>
                <c:pt idx="899">
                  <c:v>-1382.5092999999999</c:v>
                </c:pt>
                <c:pt idx="900">
                  <c:v>-1382.5308</c:v>
                </c:pt>
                <c:pt idx="901">
                  <c:v>-1382.5472</c:v>
                </c:pt>
                <c:pt idx="902">
                  <c:v>-1382.5514000000001</c:v>
                </c:pt>
                <c:pt idx="903">
                  <c:v>-1382.5309</c:v>
                </c:pt>
                <c:pt idx="904">
                  <c:v>-1382.4972</c:v>
                </c:pt>
                <c:pt idx="905">
                  <c:v>-1382.4623999999999</c:v>
                </c:pt>
                <c:pt idx="906">
                  <c:v>-1382.4214999999999</c:v>
                </c:pt>
                <c:pt idx="907">
                  <c:v>-1382.3706999999999</c:v>
                </c:pt>
                <c:pt idx="908">
                  <c:v>-1382.3132000000001</c:v>
                </c:pt>
                <c:pt idx="909">
                  <c:v>-1382.2474999999999</c:v>
                </c:pt>
                <c:pt idx="910">
                  <c:v>-1382.1904</c:v>
                </c:pt>
                <c:pt idx="911">
                  <c:v>-1382.1370999999999</c:v>
                </c:pt>
                <c:pt idx="912">
                  <c:v>-1382.0879</c:v>
                </c:pt>
                <c:pt idx="913">
                  <c:v>-1382.0464999999999</c:v>
                </c:pt>
                <c:pt idx="914">
                  <c:v>-1382.0214000000001</c:v>
                </c:pt>
                <c:pt idx="915">
                  <c:v>-1382.0109</c:v>
                </c:pt>
                <c:pt idx="916">
                  <c:v>-1382.0038</c:v>
                </c:pt>
                <c:pt idx="917">
                  <c:v>-1382.0128</c:v>
                </c:pt>
                <c:pt idx="918">
                  <c:v>-1382.0506</c:v>
                </c:pt>
                <c:pt idx="919">
                  <c:v>-1382.0929000000001</c:v>
                </c:pt>
                <c:pt idx="920">
                  <c:v>-1382.1695999999999</c:v>
                </c:pt>
                <c:pt idx="921">
                  <c:v>-1382.2653</c:v>
                </c:pt>
                <c:pt idx="922">
                  <c:v>-1382.3637000000001</c:v>
                </c:pt>
                <c:pt idx="923">
                  <c:v>-1382.4685999999999</c:v>
                </c:pt>
                <c:pt idx="924">
                  <c:v>-1382.5763999999999</c:v>
                </c:pt>
                <c:pt idx="925">
                  <c:v>-1382.6831</c:v>
                </c:pt>
                <c:pt idx="926">
                  <c:v>-1382.7782</c:v>
                </c:pt>
                <c:pt idx="927">
                  <c:v>-1382.8705</c:v>
                </c:pt>
                <c:pt idx="928">
                  <c:v>-1382.9453000000001</c:v>
                </c:pt>
                <c:pt idx="929">
                  <c:v>-1383.0056999999999</c:v>
                </c:pt>
                <c:pt idx="930">
                  <c:v>-1383.056</c:v>
                </c:pt>
                <c:pt idx="931">
                  <c:v>-1383.1039000000001</c:v>
                </c:pt>
                <c:pt idx="932">
                  <c:v>-1383.1549</c:v>
                </c:pt>
                <c:pt idx="933">
                  <c:v>-1383.203</c:v>
                </c:pt>
                <c:pt idx="934">
                  <c:v>-1383.2460000000001</c:v>
                </c:pt>
                <c:pt idx="935">
                  <c:v>-1383.2647999999999</c:v>
                </c:pt>
                <c:pt idx="936">
                  <c:v>-1383.27</c:v>
                </c:pt>
                <c:pt idx="937">
                  <c:v>-1383.2771</c:v>
                </c:pt>
                <c:pt idx="938">
                  <c:v>-1383.2842000000001</c:v>
                </c:pt>
                <c:pt idx="939">
                  <c:v>-1383.2872</c:v>
                </c:pt>
                <c:pt idx="940">
                  <c:v>-1383.3090999999999</c:v>
                </c:pt>
                <c:pt idx="941">
                  <c:v>-1383.3294000000001</c:v>
                </c:pt>
                <c:pt idx="942">
                  <c:v>-1383.3625999999999</c:v>
                </c:pt>
                <c:pt idx="943">
                  <c:v>-1383.3987</c:v>
                </c:pt>
                <c:pt idx="944">
                  <c:v>-1383.4311</c:v>
                </c:pt>
                <c:pt idx="945">
                  <c:v>-1383.4765</c:v>
                </c:pt>
                <c:pt idx="946">
                  <c:v>-1383.5552</c:v>
                </c:pt>
                <c:pt idx="947">
                  <c:v>-1383.6476</c:v>
                </c:pt>
                <c:pt idx="948">
                  <c:v>-1383.7677000000001</c:v>
                </c:pt>
                <c:pt idx="949">
                  <c:v>-1383.8959</c:v>
                </c:pt>
                <c:pt idx="950">
                  <c:v>-1384.0347999999999</c:v>
                </c:pt>
                <c:pt idx="951">
                  <c:v>-1384.1923999999999</c:v>
                </c:pt>
                <c:pt idx="952">
                  <c:v>-1384.3568</c:v>
                </c:pt>
                <c:pt idx="953">
                  <c:v>-1384.5355</c:v>
                </c:pt>
                <c:pt idx="954">
                  <c:v>-1384.7275</c:v>
                </c:pt>
                <c:pt idx="955">
                  <c:v>-1384.9146000000001</c:v>
                </c:pt>
                <c:pt idx="956">
                  <c:v>-1385.1007999999999</c:v>
                </c:pt>
                <c:pt idx="957">
                  <c:v>-1385.2835</c:v>
                </c:pt>
                <c:pt idx="958">
                  <c:v>-1385.4517000000001</c:v>
                </c:pt>
                <c:pt idx="959">
                  <c:v>-1385.6124</c:v>
                </c:pt>
                <c:pt idx="960">
                  <c:v>-1385.7707</c:v>
                </c:pt>
                <c:pt idx="961">
                  <c:v>-1385.9159999999999</c:v>
                </c:pt>
                <c:pt idx="962">
                  <c:v>-1386.0554</c:v>
                </c:pt>
                <c:pt idx="963">
                  <c:v>-1386.173</c:v>
                </c:pt>
                <c:pt idx="964">
                  <c:v>-1386.2782999999999</c:v>
                </c:pt>
                <c:pt idx="965">
                  <c:v>-1386.3670999999999</c:v>
                </c:pt>
                <c:pt idx="966">
                  <c:v>-1386.4274</c:v>
                </c:pt>
                <c:pt idx="967">
                  <c:v>-1386.47</c:v>
                </c:pt>
                <c:pt idx="968">
                  <c:v>-1386.5072</c:v>
                </c:pt>
                <c:pt idx="969">
                  <c:v>-1386.5344</c:v>
                </c:pt>
                <c:pt idx="970">
                  <c:v>-1386.5465999999999</c:v>
                </c:pt>
                <c:pt idx="971">
                  <c:v>-1386.5536</c:v>
                </c:pt>
                <c:pt idx="972">
                  <c:v>-1386.5524</c:v>
                </c:pt>
                <c:pt idx="973">
                  <c:v>-1386.548</c:v>
                </c:pt>
                <c:pt idx="974">
                  <c:v>-1386.5301999999999</c:v>
                </c:pt>
                <c:pt idx="975">
                  <c:v>-1386.5084999999999</c:v>
                </c:pt>
                <c:pt idx="976">
                  <c:v>-1386.4854</c:v>
                </c:pt>
                <c:pt idx="977">
                  <c:v>-1386.4544000000001</c:v>
                </c:pt>
                <c:pt idx="978">
                  <c:v>-1386.4321</c:v>
                </c:pt>
                <c:pt idx="979">
                  <c:v>-1386.4031</c:v>
                </c:pt>
                <c:pt idx="980">
                  <c:v>-1386.3823</c:v>
                </c:pt>
                <c:pt idx="981">
                  <c:v>-1386.3587</c:v>
                </c:pt>
                <c:pt idx="982">
                  <c:v>-1386.3240000000001</c:v>
                </c:pt>
                <c:pt idx="983">
                  <c:v>-1386.2852</c:v>
                </c:pt>
                <c:pt idx="984">
                  <c:v>-1386.2471</c:v>
                </c:pt>
                <c:pt idx="985">
                  <c:v>-1386.1921</c:v>
                </c:pt>
                <c:pt idx="986">
                  <c:v>-1386.1297999999999</c:v>
                </c:pt>
                <c:pt idx="987">
                  <c:v>-1386.066</c:v>
                </c:pt>
                <c:pt idx="988">
                  <c:v>-1386.0079000000001</c:v>
                </c:pt>
                <c:pt idx="989">
                  <c:v>-1385.9502</c:v>
                </c:pt>
                <c:pt idx="990">
                  <c:v>-1385.8869999999999</c:v>
                </c:pt>
                <c:pt idx="991">
                  <c:v>-1385.8187</c:v>
                </c:pt>
                <c:pt idx="992">
                  <c:v>-1385.7335</c:v>
                </c:pt>
                <c:pt idx="993">
                  <c:v>-1385.6514</c:v>
                </c:pt>
                <c:pt idx="994">
                  <c:v>-1385.5555999999999</c:v>
                </c:pt>
                <c:pt idx="995">
                  <c:v>-1385.4652000000001</c:v>
                </c:pt>
                <c:pt idx="996">
                  <c:v>-1385.3747000000001</c:v>
                </c:pt>
                <c:pt idx="997">
                  <c:v>-1385.2786000000001</c:v>
                </c:pt>
                <c:pt idx="998">
                  <c:v>-1385.1691000000001</c:v>
                </c:pt>
                <c:pt idx="999">
                  <c:v>-1385.0642</c:v>
                </c:pt>
                <c:pt idx="1000">
                  <c:v>-1384.9544000000001</c:v>
                </c:pt>
                <c:pt idx="1001">
                  <c:v>-1384.8324</c:v>
                </c:pt>
                <c:pt idx="1002">
                  <c:v>-1384.7063000000001</c:v>
                </c:pt>
                <c:pt idx="1003">
                  <c:v>-1384.5794000000001</c:v>
                </c:pt>
                <c:pt idx="1004">
                  <c:v>-1384.451</c:v>
                </c:pt>
                <c:pt idx="1005">
                  <c:v>-1384.3223</c:v>
                </c:pt>
                <c:pt idx="1006">
                  <c:v>-1384.2008000000001</c:v>
                </c:pt>
                <c:pt idx="1007">
                  <c:v>-1384.0959</c:v>
                </c:pt>
                <c:pt idx="1008">
                  <c:v>-1384.0019</c:v>
                </c:pt>
                <c:pt idx="1009">
                  <c:v>-1383.92</c:v>
                </c:pt>
                <c:pt idx="1010">
                  <c:v>-1383.8393000000001</c:v>
                </c:pt>
                <c:pt idx="1011">
                  <c:v>-1383.7643</c:v>
                </c:pt>
                <c:pt idx="1012">
                  <c:v>-1383.7175</c:v>
                </c:pt>
                <c:pt idx="1013">
                  <c:v>-1383.6658</c:v>
                </c:pt>
                <c:pt idx="1014">
                  <c:v>-1383.6315999999999</c:v>
                </c:pt>
                <c:pt idx="1015">
                  <c:v>-1383.6124</c:v>
                </c:pt>
                <c:pt idx="1016">
                  <c:v>-1383.5862</c:v>
                </c:pt>
                <c:pt idx="1017">
                  <c:v>-1383.5716</c:v>
                </c:pt>
                <c:pt idx="1018">
                  <c:v>-1383.5708</c:v>
                </c:pt>
                <c:pt idx="1019">
                  <c:v>-1383.5898</c:v>
                </c:pt>
                <c:pt idx="1020">
                  <c:v>-1383.6234999999999</c:v>
                </c:pt>
                <c:pt idx="1021">
                  <c:v>-1383.6672000000001</c:v>
                </c:pt>
                <c:pt idx="1022">
                  <c:v>-1383.7093</c:v>
                </c:pt>
                <c:pt idx="1023">
                  <c:v>-1383.7554</c:v>
                </c:pt>
                <c:pt idx="1024">
                  <c:v>-1383.8117999999999</c:v>
                </c:pt>
                <c:pt idx="1025">
                  <c:v>-1383.8547000000001</c:v>
                </c:pt>
                <c:pt idx="1026">
                  <c:v>-1383.8961999999999</c:v>
                </c:pt>
                <c:pt idx="1027">
                  <c:v>-1383.9360999999999</c:v>
                </c:pt>
                <c:pt idx="1028">
                  <c:v>-1383.9481000000001</c:v>
                </c:pt>
                <c:pt idx="1029">
                  <c:v>-1383.9508000000001</c:v>
                </c:pt>
                <c:pt idx="1030">
                  <c:v>-1383.9463000000001</c:v>
                </c:pt>
                <c:pt idx="1031">
                  <c:v>-1383.9293</c:v>
                </c:pt>
                <c:pt idx="1032">
                  <c:v>-1383.9015999999999</c:v>
                </c:pt>
                <c:pt idx="1033">
                  <c:v>-1383.8648000000001</c:v>
                </c:pt>
                <c:pt idx="1034">
                  <c:v>-1383.8233</c:v>
                </c:pt>
                <c:pt idx="1035">
                  <c:v>-1383.7726</c:v>
                </c:pt>
                <c:pt idx="1036">
                  <c:v>-1383.7157999999999</c:v>
                </c:pt>
                <c:pt idx="1037">
                  <c:v>-1383.6532</c:v>
                </c:pt>
                <c:pt idx="1038">
                  <c:v>-1383.5844999999999</c:v>
                </c:pt>
                <c:pt idx="1039">
                  <c:v>-1383.5241000000001</c:v>
                </c:pt>
                <c:pt idx="1040">
                  <c:v>-1383.4856</c:v>
                </c:pt>
                <c:pt idx="1041">
                  <c:v>-1383.4585</c:v>
                </c:pt>
                <c:pt idx="1042">
                  <c:v>-1383.4382000000001</c:v>
                </c:pt>
                <c:pt idx="1043">
                  <c:v>-1383.4449</c:v>
                </c:pt>
                <c:pt idx="1044">
                  <c:v>-1383.4754</c:v>
                </c:pt>
                <c:pt idx="1045">
                  <c:v>-1383.52</c:v>
                </c:pt>
                <c:pt idx="1046">
                  <c:v>-1383.5815</c:v>
                </c:pt>
                <c:pt idx="1047">
                  <c:v>-1383.6659999999999</c:v>
                </c:pt>
                <c:pt idx="1048">
                  <c:v>-1383.7834</c:v>
                </c:pt>
                <c:pt idx="1049">
                  <c:v>-1383.9105999999999</c:v>
                </c:pt>
                <c:pt idx="1050">
                  <c:v>-1384.0365999999999</c:v>
                </c:pt>
                <c:pt idx="1051">
                  <c:v>-1384.1664000000001</c:v>
                </c:pt>
                <c:pt idx="1052">
                  <c:v>-1384.2906</c:v>
                </c:pt>
                <c:pt idx="1053">
                  <c:v>-1384.4061999999999</c:v>
                </c:pt>
                <c:pt idx="1054">
                  <c:v>-1384.5246</c:v>
                </c:pt>
                <c:pt idx="1055">
                  <c:v>-1384.6514999999999</c:v>
                </c:pt>
                <c:pt idx="1056">
                  <c:v>-1384.7745</c:v>
                </c:pt>
                <c:pt idx="1057">
                  <c:v>-1384.8755000000001</c:v>
                </c:pt>
                <c:pt idx="1058">
                  <c:v>-1384.9579000000001</c:v>
                </c:pt>
                <c:pt idx="1059">
                  <c:v>-1385.0326</c:v>
                </c:pt>
                <c:pt idx="1060">
                  <c:v>-1385.0873999999999</c:v>
                </c:pt>
                <c:pt idx="1061">
                  <c:v>-1385.1325999999999</c:v>
                </c:pt>
                <c:pt idx="1062">
                  <c:v>-1385.1521</c:v>
                </c:pt>
                <c:pt idx="1063">
                  <c:v>-1385.162</c:v>
                </c:pt>
                <c:pt idx="1064">
                  <c:v>-1385.1541999999999</c:v>
                </c:pt>
                <c:pt idx="1065">
                  <c:v>-1385.1215999999999</c:v>
                </c:pt>
                <c:pt idx="1066">
                  <c:v>-1385.0651</c:v>
                </c:pt>
                <c:pt idx="1067">
                  <c:v>-1385.0123000000001</c:v>
                </c:pt>
                <c:pt idx="1068">
                  <c:v>-1384.9477999999999</c:v>
                </c:pt>
                <c:pt idx="1069">
                  <c:v>-1384.8860999999999</c:v>
                </c:pt>
                <c:pt idx="1070">
                  <c:v>-1384.8198</c:v>
                </c:pt>
                <c:pt idx="1071">
                  <c:v>-1384.7381</c:v>
                </c:pt>
                <c:pt idx="1072">
                  <c:v>-1384.6659</c:v>
                </c:pt>
                <c:pt idx="1073">
                  <c:v>-1384.5817999999999</c:v>
                </c:pt>
                <c:pt idx="1074">
                  <c:v>-1384.4969000000001</c:v>
                </c:pt>
                <c:pt idx="1075">
                  <c:v>-1384.4147</c:v>
                </c:pt>
                <c:pt idx="1076">
                  <c:v>-1384.3468</c:v>
                </c:pt>
                <c:pt idx="1077">
                  <c:v>-1384.2869000000001</c:v>
                </c:pt>
                <c:pt idx="1078">
                  <c:v>-1384.2408</c:v>
                </c:pt>
                <c:pt idx="1079">
                  <c:v>-1384.1877999999999</c:v>
                </c:pt>
                <c:pt idx="1080">
                  <c:v>-1384.1406999999999</c:v>
                </c:pt>
                <c:pt idx="1081">
                  <c:v>-1384.0852</c:v>
                </c:pt>
                <c:pt idx="1082">
                  <c:v>-1384.0208</c:v>
                </c:pt>
                <c:pt idx="1083">
                  <c:v>-1383.9529</c:v>
                </c:pt>
                <c:pt idx="1084">
                  <c:v>-1383.8896999999999</c:v>
                </c:pt>
                <c:pt idx="1085">
                  <c:v>-1383.8375000000001</c:v>
                </c:pt>
                <c:pt idx="1086">
                  <c:v>-1383.7992999999999</c:v>
                </c:pt>
                <c:pt idx="1087">
                  <c:v>-1383.7846</c:v>
                </c:pt>
                <c:pt idx="1088">
                  <c:v>-1383.7868000000001</c:v>
                </c:pt>
                <c:pt idx="1089">
                  <c:v>-1383.809</c:v>
                </c:pt>
                <c:pt idx="1090">
                  <c:v>-1383.8552999999999</c:v>
                </c:pt>
                <c:pt idx="1091">
                  <c:v>-1383.9184</c:v>
                </c:pt>
                <c:pt idx="1092">
                  <c:v>-1383.9848</c:v>
                </c:pt>
                <c:pt idx="1093">
                  <c:v>-1384.0684000000001</c:v>
                </c:pt>
                <c:pt idx="1094">
                  <c:v>-1384.1527000000001</c:v>
                </c:pt>
                <c:pt idx="1095">
                  <c:v>-1384.2389000000001</c:v>
                </c:pt>
                <c:pt idx="1096">
                  <c:v>-1384.3378</c:v>
                </c:pt>
                <c:pt idx="1097">
                  <c:v>-1384.4365</c:v>
                </c:pt>
                <c:pt idx="1098">
                  <c:v>-1384.5350000000001</c:v>
                </c:pt>
                <c:pt idx="1099">
                  <c:v>-1384.6344999999999</c:v>
                </c:pt>
                <c:pt idx="1100">
                  <c:v>-1384.7331999999999</c:v>
                </c:pt>
                <c:pt idx="1101">
                  <c:v>-1384.8389</c:v>
                </c:pt>
                <c:pt idx="1102">
                  <c:v>-1384.9413</c:v>
                </c:pt>
                <c:pt idx="1103">
                  <c:v>-1385.0509</c:v>
                </c:pt>
                <c:pt idx="1104">
                  <c:v>-1385.1606999999999</c:v>
                </c:pt>
                <c:pt idx="1105">
                  <c:v>-1385.2447999999999</c:v>
                </c:pt>
                <c:pt idx="1106">
                  <c:v>-1385.3104000000001</c:v>
                </c:pt>
                <c:pt idx="1107">
                  <c:v>-1385.3773000000001</c:v>
                </c:pt>
                <c:pt idx="1108">
                  <c:v>-1385.4342999999999</c:v>
                </c:pt>
                <c:pt idx="1109">
                  <c:v>-1385.4756</c:v>
                </c:pt>
                <c:pt idx="1110">
                  <c:v>-1385.5065999999999</c:v>
                </c:pt>
                <c:pt idx="1111">
                  <c:v>-1385.5256999999999</c:v>
                </c:pt>
                <c:pt idx="1112">
                  <c:v>-1385.5219999999999</c:v>
                </c:pt>
                <c:pt idx="1113">
                  <c:v>-1385.4956999999999</c:v>
                </c:pt>
                <c:pt idx="1114">
                  <c:v>-1385.4449</c:v>
                </c:pt>
                <c:pt idx="1115">
                  <c:v>-1385.3679999999999</c:v>
                </c:pt>
                <c:pt idx="1116">
                  <c:v>-1385.2628999999999</c:v>
                </c:pt>
                <c:pt idx="1117">
                  <c:v>-1385.1369999999999</c:v>
                </c:pt>
                <c:pt idx="1118">
                  <c:v>-1384.9888000000001</c:v>
                </c:pt>
                <c:pt idx="1119">
                  <c:v>-1384.828</c:v>
                </c:pt>
                <c:pt idx="1120">
                  <c:v>-1384.6513</c:v>
                </c:pt>
                <c:pt idx="1121">
                  <c:v>-1384.4819</c:v>
                </c:pt>
                <c:pt idx="1122">
                  <c:v>-1384.3321000000001</c:v>
                </c:pt>
                <c:pt idx="1123">
                  <c:v>-1384.1895</c:v>
                </c:pt>
                <c:pt idx="1124">
                  <c:v>-1384.0544</c:v>
                </c:pt>
                <c:pt idx="1125">
                  <c:v>-1383.9266</c:v>
                </c:pt>
                <c:pt idx="1126">
                  <c:v>-1383.8085000000001</c:v>
                </c:pt>
                <c:pt idx="1127">
                  <c:v>-1383.7117000000001</c:v>
                </c:pt>
                <c:pt idx="1128">
                  <c:v>-1383.6442999999999</c:v>
                </c:pt>
                <c:pt idx="1129">
                  <c:v>-1383.6025</c:v>
                </c:pt>
                <c:pt idx="1130">
                  <c:v>-1383.5727999999999</c:v>
                </c:pt>
                <c:pt idx="1131">
                  <c:v>-1383.5425</c:v>
                </c:pt>
                <c:pt idx="1132">
                  <c:v>-1383.5273999999999</c:v>
                </c:pt>
                <c:pt idx="1133">
                  <c:v>-1383.5295000000001</c:v>
                </c:pt>
                <c:pt idx="1134">
                  <c:v>-1383.5308</c:v>
                </c:pt>
                <c:pt idx="1135">
                  <c:v>-1383.5354</c:v>
                </c:pt>
                <c:pt idx="1136">
                  <c:v>-1383.5291</c:v>
                </c:pt>
                <c:pt idx="1137">
                  <c:v>-1383.5197000000001</c:v>
                </c:pt>
                <c:pt idx="1138">
                  <c:v>-1383.5048999999999</c:v>
                </c:pt>
                <c:pt idx="1139">
                  <c:v>-1383.4715000000001</c:v>
                </c:pt>
                <c:pt idx="1140">
                  <c:v>-1383.4156</c:v>
                </c:pt>
                <c:pt idx="1141">
                  <c:v>-1383.3416</c:v>
                </c:pt>
                <c:pt idx="1142">
                  <c:v>-1383.2588000000001</c:v>
                </c:pt>
                <c:pt idx="1143">
                  <c:v>-1383.1592000000001</c:v>
                </c:pt>
                <c:pt idx="1144">
                  <c:v>-1383.0492999999999</c:v>
                </c:pt>
                <c:pt idx="1145">
                  <c:v>-1382.9349</c:v>
                </c:pt>
                <c:pt idx="1146">
                  <c:v>-1382.827</c:v>
                </c:pt>
                <c:pt idx="1147">
                  <c:v>-1382.7152000000001</c:v>
                </c:pt>
                <c:pt idx="1148">
                  <c:v>-1382.5930000000001</c:v>
                </c:pt>
                <c:pt idx="1149">
                  <c:v>-1382.4585</c:v>
                </c:pt>
                <c:pt idx="1150">
                  <c:v>-1382.3194000000001</c:v>
                </c:pt>
                <c:pt idx="1151">
                  <c:v>-1382.183</c:v>
                </c:pt>
                <c:pt idx="1152">
                  <c:v>-1382.0607</c:v>
                </c:pt>
                <c:pt idx="1153">
                  <c:v>-1381.9657</c:v>
                </c:pt>
                <c:pt idx="1154">
                  <c:v>-1381.8756000000001</c:v>
                </c:pt>
                <c:pt idx="1155">
                  <c:v>-1381.7951</c:v>
                </c:pt>
                <c:pt idx="1156">
                  <c:v>-1381.7268999999999</c:v>
                </c:pt>
                <c:pt idx="1157">
                  <c:v>-1381.6718000000001</c:v>
                </c:pt>
                <c:pt idx="1158">
                  <c:v>-1381.6442999999999</c:v>
                </c:pt>
                <c:pt idx="1159">
                  <c:v>-1381.6434999999999</c:v>
                </c:pt>
                <c:pt idx="1160">
                  <c:v>-1381.6667</c:v>
                </c:pt>
                <c:pt idx="1161">
                  <c:v>-1381.7081000000001</c:v>
                </c:pt>
                <c:pt idx="1162">
                  <c:v>-1381.7601</c:v>
                </c:pt>
                <c:pt idx="1163">
                  <c:v>-1381.8338000000001</c:v>
                </c:pt>
                <c:pt idx="1164">
                  <c:v>-1381.9286999999999</c:v>
                </c:pt>
                <c:pt idx="1165">
                  <c:v>-1382.0138999999999</c:v>
                </c:pt>
                <c:pt idx="1166">
                  <c:v>-1382.0980999999999</c:v>
                </c:pt>
                <c:pt idx="1167">
                  <c:v>-1382.1957</c:v>
                </c:pt>
                <c:pt idx="1168">
                  <c:v>-1382.2928999999999</c:v>
                </c:pt>
                <c:pt idx="1169">
                  <c:v>-1382.4021</c:v>
                </c:pt>
                <c:pt idx="1170">
                  <c:v>-1382.5161000000001</c:v>
                </c:pt>
                <c:pt idx="1171">
                  <c:v>-1382.6477</c:v>
                </c:pt>
                <c:pt idx="1172">
                  <c:v>-1382.7768000000001</c:v>
                </c:pt>
                <c:pt idx="1173">
                  <c:v>-1382.8987</c:v>
                </c:pt>
                <c:pt idx="1174">
                  <c:v>-1383.018</c:v>
                </c:pt>
                <c:pt idx="1175">
                  <c:v>-1383.1393</c:v>
                </c:pt>
                <c:pt idx="1176">
                  <c:v>-1383.2446</c:v>
                </c:pt>
                <c:pt idx="1177">
                  <c:v>-1383.3466000000001</c:v>
                </c:pt>
                <c:pt idx="1178">
                  <c:v>-1383.4456</c:v>
                </c:pt>
                <c:pt idx="1179">
                  <c:v>-1383.5157999999999</c:v>
                </c:pt>
                <c:pt idx="1180">
                  <c:v>-1383.5616</c:v>
                </c:pt>
                <c:pt idx="1181">
                  <c:v>-1383.6041</c:v>
                </c:pt>
                <c:pt idx="1182">
                  <c:v>-1383.6333999999999</c:v>
                </c:pt>
                <c:pt idx="1183">
                  <c:v>-1383.6369999999999</c:v>
                </c:pt>
                <c:pt idx="1184">
                  <c:v>-1383.6344999999999</c:v>
                </c:pt>
                <c:pt idx="1185">
                  <c:v>-1383.6153999999999</c:v>
                </c:pt>
                <c:pt idx="1186">
                  <c:v>-1383.6081999999999</c:v>
                </c:pt>
                <c:pt idx="1187">
                  <c:v>-1383.6152</c:v>
                </c:pt>
                <c:pt idx="1188">
                  <c:v>-1383.6238000000001</c:v>
                </c:pt>
                <c:pt idx="1189">
                  <c:v>-1383.6306999999999</c:v>
                </c:pt>
                <c:pt idx="1190">
                  <c:v>-1383.6483000000001</c:v>
                </c:pt>
                <c:pt idx="1191">
                  <c:v>-1383.672</c:v>
                </c:pt>
                <c:pt idx="1192">
                  <c:v>-1383.7085</c:v>
                </c:pt>
                <c:pt idx="1193">
                  <c:v>-1383.7473</c:v>
                </c:pt>
                <c:pt idx="1194">
                  <c:v>-1383.809</c:v>
                </c:pt>
                <c:pt idx="1195">
                  <c:v>-1383.9038</c:v>
                </c:pt>
                <c:pt idx="1196">
                  <c:v>-1384.0173</c:v>
                </c:pt>
                <c:pt idx="1197">
                  <c:v>-1384.1397999999999</c:v>
                </c:pt>
                <c:pt idx="1198">
                  <c:v>-1384.2710999999999</c:v>
                </c:pt>
                <c:pt idx="1199">
                  <c:v>-1384.4005</c:v>
                </c:pt>
                <c:pt idx="1200">
                  <c:v>-1384.5351000000001</c:v>
                </c:pt>
                <c:pt idx="1201">
                  <c:v>-1384.6709000000001</c:v>
                </c:pt>
                <c:pt idx="1202">
                  <c:v>-1384.7916</c:v>
                </c:pt>
                <c:pt idx="1203">
                  <c:v>-1384.8897999999999</c:v>
                </c:pt>
                <c:pt idx="1204">
                  <c:v>-1384.9648999999999</c:v>
                </c:pt>
                <c:pt idx="1205">
                  <c:v>-1385.0165</c:v>
                </c:pt>
                <c:pt idx="1206">
                  <c:v>-1385.0501999999999</c:v>
                </c:pt>
                <c:pt idx="1207">
                  <c:v>-1385.0590999999999</c:v>
                </c:pt>
                <c:pt idx="1208">
                  <c:v>-1385.0417</c:v>
                </c:pt>
                <c:pt idx="1209">
                  <c:v>-1384.992</c:v>
                </c:pt>
                <c:pt idx="1210">
                  <c:v>-1384.9117000000001</c:v>
                </c:pt>
                <c:pt idx="1211">
                  <c:v>-1384.8001999999999</c:v>
                </c:pt>
                <c:pt idx="1212">
                  <c:v>-1384.6694</c:v>
                </c:pt>
                <c:pt idx="1213">
                  <c:v>-1384.5235</c:v>
                </c:pt>
                <c:pt idx="1214">
                  <c:v>-1384.3822</c:v>
                </c:pt>
                <c:pt idx="1215">
                  <c:v>-1384.2329999999999</c:v>
                </c:pt>
                <c:pt idx="1216">
                  <c:v>-1384.0836999999999</c:v>
                </c:pt>
                <c:pt idx="1217">
                  <c:v>-1383.9286</c:v>
                </c:pt>
                <c:pt idx="1218">
                  <c:v>-1383.7752</c:v>
                </c:pt>
                <c:pt idx="1219">
                  <c:v>-1383.6433999999999</c:v>
                </c:pt>
                <c:pt idx="1220">
                  <c:v>-1383.5336</c:v>
                </c:pt>
                <c:pt idx="1221">
                  <c:v>-1383.4464</c:v>
                </c:pt>
                <c:pt idx="1222">
                  <c:v>-1383.3719000000001</c:v>
                </c:pt>
                <c:pt idx="1223">
                  <c:v>-1383.3044</c:v>
                </c:pt>
                <c:pt idx="1224">
                  <c:v>-1383.2457999999999</c:v>
                </c:pt>
                <c:pt idx="1225">
                  <c:v>-1383.2003999999999</c:v>
                </c:pt>
                <c:pt idx="1226">
                  <c:v>-1383.1568</c:v>
                </c:pt>
                <c:pt idx="1227">
                  <c:v>-1383.1207999999999</c:v>
                </c:pt>
                <c:pt idx="1228">
                  <c:v>-1383.1016999999999</c:v>
                </c:pt>
                <c:pt idx="1229">
                  <c:v>-1383.097</c:v>
                </c:pt>
                <c:pt idx="1230">
                  <c:v>-1383.1038000000001</c:v>
                </c:pt>
                <c:pt idx="1231">
                  <c:v>-1383.1241</c:v>
                </c:pt>
                <c:pt idx="1232">
                  <c:v>-1383.1518000000001</c:v>
                </c:pt>
                <c:pt idx="1233">
                  <c:v>-1383.181</c:v>
                </c:pt>
                <c:pt idx="1234">
                  <c:v>-1383.2185999999999</c:v>
                </c:pt>
                <c:pt idx="1235">
                  <c:v>-1383.2594999999999</c:v>
                </c:pt>
                <c:pt idx="1236">
                  <c:v>-1383.2968000000001</c:v>
                </c:pt>
                <c:pt idx="1237">
                  <c:v>-1383.3368</c:v>
                </c:pt>
                <c:pt idx="1238">
                  <c:v>-1383.3820000000001</c:v>
                </c:pt>
                <c:pt idx="1239">
                  <c:v>-1383.4349</c:v>
                </c:pt>
                <c:pt idx="1240">
                  <c:v>-1383.4838999999999</c:v>
                </c:pt>
                <c:pt idx="1241">
                  <c:v>-1383.5229999999999</c:v>
                </c:pt>
                <c:pt idx="1242">
                  <c:v>-1383.5542</c:v>
                </c:pt>
                <c:pt idx="1243">
                  <c:v>-1383.5795000000001</c:v>
                </c:pt>
                <c:pt idx="1244">
                  <c:v>-1383.6069</c:v>
                </c:pt>
                <c:pt idx="1245">
                  <c:v>-1383.64</c:v>
                </c:pt>
                <c:pt idx="1246">
                  <c:v>-1383.6750999999999</c:v>
                </c:pt>
                <c:pt idx="1247">
                  <c:v>-1383.7093</c:v>
                </c:pt>
                <c:pt idx="1248">
                  <c:v>-1383.7460000000001</c:v>
                </c:pt>
                <c:pt idx="1249">
                  <c:v>-1383.7726</c:v>
                </c:pt>
                <c:pt idx="1250">
                  <c:v>-1383.8059000000001</c:v>
                </c:pt>
                <c:pt idx="1251">
                  <c:v>-1383.8489999999999</c:v>
                </c:pt>
                <c:pt idx="1252">
                  <c:v>-1383.9004</c:v>
                </c:pt>
                <c:pt idx="1253">
                  <c:v>-1383.9557</c:v>
                </c:pt>
                <c:pt idx="1254">
                  <c:v>-1384.0038999999999</c:v>
                </c:pt>
                <c:pt idx="1255">
                  <c:v>-1384.0468000000001</c:v>
                </c:pt>
                <c:pt idx="1256">
                  <c:v>-1384.0796</c:v>
                </c:pt>
                <c:pt idx="1257">
                  <c:v>-1384.0898</c:v>
                </c:pt>
                <c:pt idx="1258">
                  <c:v>-1384.0929000000001</c:v>
                </c:pt>
                <c:pt idx="1259">
                  <c:v>-1384.0772999999999</c:v>
                </c:pt>
                <c:pt idx="1260">
                  <c:v>-1384.0599</c:v>
                </c:pt>
                <c:pt idx="1261">
                  <c:v>-1384.038</c:v>
                </c:pt>
                <c:pt idx="1262">
                  <c:v>-1384.0127</c:v>
                </c:pt>
                <c:pt idx="1263">
                  <c:v>-1383.9836</c:v>
                </c:pt>
                <c:pt idx="1264">
                  <c:v>-1383.9567</c:v>
                </c:pt>
                <c:pt idx="1265">
                  <c:v>-1383.9235000000001</c:v>
                </c:pt>
                <c:pt idx="1266">
                  <c:v>-1383.8978</c:v>
                </c:pt>
                <c:pt idx="1267">
                  <c:v>-1383.8885</c:v>
                </c:pt>
                <c:pt idx="1268">
                  <c:v>-1383.8816999999999</c:v>
                </c:pt>
                <c:pt idx="1269">
                  <c:v>-1383.8715</c:v>
                </c:pt>
                <c:pt idx="1270">
                  <c:v>-1383.865</c:v>
                </c:pt>
                <c:pt idx="1271">
                  <c:v>-1383.8642</c:v>
                </c:pt>
                <c:pt idx="1272">
                  <c:v>-1383.8607999999999</c:v>
                </c:pt>
                <c:pt idx="1273">
                  <c:v>-1383.8484000000001</c:v>
                </c:pt>
                <c:pt idx="1274">
                  <c:v>-1383.8253999999999</c:v>
                </c:pt>
                <c:pt idx="1275">
                  <c:v>-1383.7777000000001</c:v>
                </c:pt>
                <c:pt idx="1276">
                  <c:v>-1383.7394999999999</c:v>
                </c:pt>
                <c:pt idx="1277">
                  <c:v>-1383.7114999999999</c:v>
                </c:pt>
                <c:pt idx="1278">
                  <c:v>-1383.6848</c:v>
                </c:pt>
                <c:pt idx="1279">
                  <c:v>-1383.6688999999999</c:v>
                </c:pt>
                <c:pt idx="1280">
                  <c:v>-1383.6646000000001</c:v>
                </c:pt>
                <c:pt idx="1281">
                  <c:v>-1383.6642999999999</c:v>
                </c:pt>
                <c:pt idx="1282">
                  <c:v>-1383.6774</c:v>
                </c:pt>
                <c:pt idx="1283">
                  <c:v>-1383.6985999999999</c:v>
                </c:pt>
                <c:pt idx="1284">
                  <c:v>-1383.7224000000001</c:v>
                </c:pt>
                <c:pt idx="1285">
                  <c:v>-1383.7573</c:v>
                </c:pt>
                <c:pt idx="1286">
                  <c:v>-1383.7923000000001</c:v>
                </c:pt>
                <c:pt idx="1287">
                  <c:v>-1383.8453</c:v>
                </c:pt>
                <c:pt idx="1288">
                  <c:v>-1383.9176</c:v>
                </c:pt>
                <c:pt idx="1289">
                  <c:v>-1384.0134</c:v>
                </c:pt>
                <c:pt idx="1290">
                  <c:v>-1384.1076</c:v>
                </c:pt>
                <c:pt idx="1291">
                  <c:v>-1384.1987999999999</c:v>
                </c:pt>
                <c:pt idx="1292">
                  <c:v>-1384.2977000000001</c:v>
                </c:pt>
                <c:pt idx="1293">
                  <c:v>-1384.3848</c:v>
                </c:pt>
                <c:pt idx="1294">
                  <c:v>-1384.4576</c:v>
                </c:pt>
                <c:pt idx="1295">
                  <c:v>-1384.5374999999999</c:v>
                </c:pt>
                <c:pt idx="1296">
                  <c:v>-1384.6072999999999</c:v>
                </c:pt>
                <c:pt idx="1297">
                  <c:v>-1384.6686999999999</c:v>
                </c:pt>
                <c:pt idx="1298">
                  <c:v>-1384.7263</c:v>
                </c:pt>
                <c:pt idx="1299">
                  <c:v>-1384.7750000000001</c:v>
                </c:pt>
                <c:pt idx="1300">
                  <c:v>-1384.8115</c:v>
                </c:pt>
                <c:pt idx="1301">
                  <c:v>-1384.8425999999999</c:v>
                </c:pt>
                <c:pt idx="1302">
                  <c:v>-1384.8592000000001</c:v>
                </c:pt>
                <c:pt idx="1303">
                  <c:v>-1384.8639000000001</c:v>
                </c:pt>
                <c:pt idx="1304">
                  <c:v>-1384.8513</c:v>
                </c:pt>
                <c:pt idx="1305">
                  <c:v>-1384.8224</c:v>
                </c:pt>
                <c:pt idx="1306">
                  <c:v>-1384.7760000000001</c:v>
                </c:pt>
                <c:pt idx="1307">
                  <c:v>-1384.7239</c:v>
                </c:pt>
                <c:pt idx="1308">
                  <c:v>-1384.6494</c:v>
                </c:pt>
                <c:pt idx="1309">
                  <c:v>-1384.5661</c:v>
                </c:pt>
                <c:pt idx="1310">
                  <c:v>-1384.4804999999999</c:v>
                </c:pt>
                <c:pt idx="1311">
                  <c:v>-1384.3964000000001</c:v>
                </c:pt>
                <c:pt idx="1312">
                  <c:v>-1384.3128999999999</c:v>
                </c:pt>
                <c:pt idx="1313">
                  <c:v>-1384.2396000000001</c:v>
                </c:pt>
                <c:pt idx="1314">
                  <c:v>-1384.1922</c:v>
                </c:pt>
                <c:pt idx="1315">
                  <c:v>-1384.1412</c:v>
                </c:pt>
                <c:pt idx="1316">
                  <c:v>-1384.0871999999999</c:v>
                </c:pt>
                <c:pt idx="1317">
                  <c:v>-1384.0355</c:v>
                </c:pt>
                <c:pt idx="1318">
                  <c:v>-1383.9911999999999</c:v>
                </c:pt>
                <c:pt idx="1319">
                  <c:v>-1383.953</c:v>
                </c:pt>
                <c:pt idx="1320">
                  <c:v>-1383.9201</c:v>
                </c:pt>
                <c:pt idx="1321">
                  <c:v>-1383.8869999999999</c:v>
                </c:pt>
                <c:pt idx="1322">
                  <c:v>-1383.8580999999999</c:v>
                </c:pt>
                <c:pt idx="1323">
                  <c:v>-1383.8621000000001</c:v>
                </c:pt>
                <c:pt idx="1324">
                  <c:v>-1383.8706999999999</c:v>
                </c:pt>
                <c:pt idx="1325">
                  <c:v>-1383.8954000000001</c:v>
                </c:pt>
                <c:pt idx="1326">
                  <c:v>-1383.9359999999999</c:v>
                </c:pt>
                <c:pt idx="1327">
                  <c:v>-1383.9891</c:v>
                </c:pt>
                <c:pt idx="1328">
                  <c:v>-1384.0377000000001</c:v>
                </c:pt>
                <c:pt idx="1329">
                  <c:v>-1384.0934999999999</c:v>
                </c:pt>
                <c:pt idx="1330">
                  <c:v>-1384.1510000000001</c:v>
                </c:pt>
                <c:pt idx="1331">
                  <c:v>-1384.2019</c:v>
                </c:pt>
                <c:pt idx="1332">
                  <c:v>-1384.2457999999999</c:v>
                </c:pt>
                <c:pt idx="1333">
                  <c:v>-1384.2800999999999</c:v>
                </c:pt>
                <c:pt idx="1334">
                  <c:v>-1384.306</c:v>
                </c:pt>
                <c:pt idx="1335">
                  <c:v>-1384.3161</c:v>
                </c:pt>
                <c:pt idx="1336">
                  <c:v>-1384.3143</c:v>
                </c:pt>
                <c:pt idx="1337">
                  <c:v>-1384.3141000000001</c:v>
                </c:pt>
                <c:pt idx="1338">
                  <c:v>-1384.2887000000001</c:v>
                </c:pt>
                <c:pt idx="1339">
                  <c:v>-1384.2562</c:v>
                </c:pt>
                <c:pt idx="1340">
                  <c:v>-1384.2053000000001</c:v>
                </c:pt>
                <c:pt idx="1341">
                  <c:v>-1384.1624999999999</c:v>
                </c:pt>
                <c:pt idx="1342">
                  <c:v>-1384.1251</c:v>
                </c:pt>
                <c:pt idx="1343">
                  <c:v>-1384.0898</c:v>
                </c:pt>
                <c:pt idx="1344">
                  <c:v>-1384.0327</c:v>
                </c:pt>
                <c:pt idx="1345">
                  <c:v>-1383.9575</c:v>
                </c:pt>
                <c:pt idx="1346">
                  <c:v>-1383.8793000000001</c:v>
                </c:pt>
                <c:pt idx="1347">
                  <c:v>-1383.8061</c:v>
                </c:pt>
                <c:pt idx="1348">
                  <c:v>-1383.7338999999999</c:v>
                </c:pt>
                <c:pt idx="1349">
                  <c:v>-1383.6583000000001</c:v>
                </c:pt>
                <c:pt idx="1350">
                  <c:v>-1383.5952</c:v>
                </c:pt>
                <c:pt idx="1351">
                  <c:v>-1383.5508</c:v>
                </c:pt>
                <c:pt idx="1352">
                  <c:v>-1383.5083999999999</c:v>
                </c:pt>
                <c:pt idx="1353">
                  <c:v>-1383.4804999999999</c:v>
                </c:pt>
                <c:pt idx="1354">
                  <c:v>-1383.4377999999999</c:v>
                </c:pt>
                <c:pt idx="1355">
                  <c:v>-1383.396</c:v>
                </c:pt>
                <c:pt idx="1356">
                  <c:v>-1383.3744999999999</c:v>
                </c:pt>
                <c:pt idx="1357">
                  <c:v>-1383.3710000000001</c:v>
                </c:pt>
                <c:pt idx="1358">
                  <c:v>-1383.3812</c:v>
                </c:pt>
                <c:pt idx="1359">
                  <c:v>-1383.376</c:v>
                </c:pt>
                <c:pt idx="1360">
                  <c:v>-1383.3739</c:v>
                </c:pt>
                <c:pt idx="1361">
                  <c:v>-1383.3784000000001</c:v>
                </c:pt>
                <c:pt idx="1362">
                  <c:v>-1383.3874000000001</c:v>
                </c:pt>
                <c:pt idx="1363">
                  <c:v>-1383.4055000000001</c:v>
                </c:pt>
                <c:pt idx="1364">
                  <c:v>-1383.421</c:v>
                </c:pt>
                <c:pt idx="1365">
                  <c:v>-1383.4469999999999</c:v>
                </c:pt>
                <c:pt idx="1366">
                  <c:v>-1383.4811</c:v>
                </c:pt>
                <c:pt idx="1367">
                  <c:v>-1383.5231000000001</c:v>
                </c:pt>
                <c:pt idx="1368">
                  <c:v>-1383.5604000000001</c:v>
                </c:pt>
                <c:pt idx="1369">
                  <c:v>-1383.6</c:v>
                </c:pt>
                <c:pt idx="1370">
                  <c:v>-1383.6243999999999</c:v>
                </c:pt>
                <c:pt idx="1371">
                  <c:v>-1383.6422</c:v>
                </c:pt>
                <c:pt idx="1372">
                  <c:v>-1383.6577</c:v>
                </c:pt>
                <c:pt idx="1373">
                  <c:v>-1383.6645000000001</c:v>
                </c:pt>
                <c:pt idx="1374">
                  <c:v>-1383.6599000000001</c:v>
                </c:pt>
                <c:pt idx="1375">
                  <c:v>-1383.6396</c:v>
                </c:pt>
                <c:pt idx="1376">
                  <c:v>-1383.6088</c:v>
                </c:pt>
                <c:pt idx="1377">
                  <c:v>-1383.5734</c:v>
                </c:pt>
                <c:pt idx="1378">
                  <c:v>-1383.5355</c:v>
                </c:pt>
                <c:pt idx="1379">
                  <c:v>-1383.4888000000001</c:v>
                </c:pt>
                <c:pt idx="1380">
                  <c:v>-1383.4347</c:v>
                </c:pt>
                <c:pt idx="1381">
                  <c:v>-1383.3855000000001</c:v>
                </c:pt>
                <c:pt idx="1382">
                  <c:v>-1383.3361</c:v>
                </c:pt>
                <c:pt idx="1383">
                  <c:v>-1383.2816</c:v>
                </c:pt>
                <c:pt idx="1384">
                  <c:v>-1383.2253000000001</c:v>
                </c:pt>
                <c:pt idx="1385">
                  <c:v>-1383.1605999999999</c:v>
                </c:pt>
                <c:pt idx="1386">
                  <c:v>-1383.1016999999999</c:v>
                </c:pt>
                <c:pt idx="1387">
                  <c:v>-1383.0377000000001</c:v>
                </c:pt>
                <c:pt idx="1388">
                  <c:v>-1382.9689000000001</c:v>
                </c:pt>
                <c:pt idx="1389">
                  <c:v>-1382.9065000000001</c:v>
                </c:pt>
                <c:pt idx="1390">
                  <c:v>-1382.8488</c:v>
                </c:pt>
                <c:pt idx="1391">
                  <c:v>-1382.8116</c:v>
                </c:pt>
                <c:pt idx="1392">
                  <c:v>-1382.7759000000001</c:v>
                </c:pt>
                <c:pt idx="1393">
                  <c:v>-1382.7491</c:v>
                </c:pt>
                <c:pt idx="1394">
                  <c:v>-1382.7342000000001</c:v>
                </c:pt>
                <c:pt idx="1395">
                  <c:v>-1382.7420999999999</c:v>
                </c:pt>
                <c:pt idx="1396">
                  <c:v>-1382.76</c:v>
                </c:pt>
                <c:pt idx="1397">
                  <c:v>-1382.7804000000001</c:v>
                </c:pt>
                <c:pt idx="1398">
                  <c:v>-1382.8067000000001</c:v>
                </c:pt>
                <c:pt idx="1399">
                  <c:v>-1382.8359</c:v>
                </c:pt>
                <c:pt idx="1400">
                  <c:v>-1382.8783000000001</c:v>
                </c:pt>
                <c:pt idx="1401">
                  <c:v>-1382.9372000000001</c:v>
                </c:pt>
                <c:pt idx="1402">
                  <c:v>-1383.01</c:v>
                </c:pt>
                <c:pt idx="1403">
                  <c:v>-1383.0935999999999</c:v>
                </c:pt>
                <c:pt idx="1404">
                  <c:v>-1383.1858999999999</c:v>
                </c:pt>
                <c:pt idx="1405">
                  <c:v>-1383.2792999999999</c:v>
                </c:pt>
                <c:pt idx="1406">
                  <c:v>-1383.3746000000001</c:v>
                </c:pt>
                <c:pt idx="1407">
                  <c:v>-1383.4858999999999</c:v>
                </c:pt>
                <c:pt idx="1408">
                  <c:v>-1383.6072999999999</c:v>
                </c:pt>
                <c:pt idx="1409">
                  <c:v>-1383.7251000000001</c:v>
                </c:pt>
                <c:pt idx="1410">
                  <c:v>-1383.8486</c:v>
                </c:pt>
                <c:pt idx="1411">
                  <c:v>-1383.9765</c:v>
                </c:pt>
                <c:pt idx="1412">
                  <c:v>-1384.1038000000001</c:v>
                </c:pt>
                <c:pt idx="1413">
                  <c:v>-1384.2134000000001</c:v>
                </c:pt>
                <c:pt idx="1414">
                  <c:v>-1384.3112000000001</c:v>
                </c:pt>
                <c:pt idx="1415">
                  <c:v>-1384.402</c:v>
                </c:pt>
                <c:pt idx="1416">
                  <c:v>-1384.4837</c:v>
                </c:pt>
                <c:pt idx="1417">
                  <c:v>-1384.5586000000001</c:v>
                </c:pt>
                <c:pt idx="1418">
                  <c:v>-1384.6261</c:v>
                </c:pt>
                <c:pt idx="1419">
                  <c:v>-1384.6767</c:v>
                </c:pt>
                <c:pt idx="1420">
                  <c:v>-1384.7218</c:v>
                </c:pt>
                <c:pt idx="1421">
                  <c:v>-1384.742</c:v>
                </c:pt>
                <c:pt idx="1422">
                  <c:v>-1384.7579000000001</c:v>
                </c:pt>
                <c:pt idx="1423">
                  <c:v>-1384.7587000000001</c:v>
                </c:pt>
                <c:pt idx="1424">
                  <c:v>-1384.7502999999999</c:v>
                </c:pt>
                <c:pt idx="1425">
                  <c:v>-1384.7367999999999</c:v>
                </c:pt>
                <c:pt idx="1426">
                  <c:v>-1384.7197000000001</c:v>
                </c:pt>
                <c:pt idx="1427">
                  <c:v>-1384.6974</c:v>
                </c:pt>
                <c:pt idx="1428">
                  <c:v>-1384.6768999999999</c:v>
                </c:pt>
                <c:pt idx="1429">
                  <c:v>-1384.6627000000001</c:v>
                </c:pt>
                <c:pt idx="1430">
                  <c:v>-1384.6558</c:v>
                </c:pt>
                <c:pt idx="1431">
                  <c:v>-1384.6487999999999</c:v>
                </c:pt>
                <c:pt idx="1432">
                  <c:v>-1384.6434999999999</c:v>
                </c:pt>
                <c:pt idx="1433">
                  <c:v>-1384.6519000000001</c:v>
                </c:pt>
                <c:pt idx="1434">
                  <c:v>-1384.6579999999999</c:v>
                </c:pt>
                <c:pt idx="1435">
                  <c:v>-1384.6715999999999</c:v>
                </c:pt>
                <c:pt idx="1436">
                  <c:v>-1384.6796999999999</c:v>
                </c:pt>
                <c:pt idx="1437">
                  <c:v>-1384.6865</c:v>
                </c:pt>
                <c:pt idx="1438">
                  <c:v>-1384.6965</c:v>
                </c:pt>
                <c:pt idx="1439">
                  <c:v>-1384.704</c:v>
                </c:pt>
                <c:pt idx="1440">
                  <c:v>-1384.6985</c:v>
                </c:pt>
                <c:pt idx="1441">
                  <c:v>-1384.6831</c:v>
                </c:pt>
                <c:pt idx="1442">
                  <c:v>-1384.6559</c:v>
                </c:pt>
                <c:pt idx="1443">
                  <c:v>-1384.6203</c:v>
                </c:pt>
                <c:pt idx="1444">
                  <c:v>-1384.5741</c:v>
                </c:pt>
                <c:pt idx="1445">
                  <c:v>-1384.5215000000001</c:v>
                </c:pt>
                <c:pt idx="1446">
                  <c:v>-1384.461</c:v>
                </c:pt>
                <c:pt idx="1447">
                  <c:v>-1384.4069</c:v>
                </c:pt>
                <c:pt idx="1448">
                  <c:v>-1384.3543</c:v>
                </c:pt>
                <c:pt idx="1449">
                  <c:v>-1384.2852</c:v>
                </c:pt>
                <c:pt idx="1450">
                  <c:v>-1384.2021999999999</c:v>
                </c:pt>
                <c:pt idx="1451">
                  <c:v>-1384.1128000000001</c:v>
                </c:pt>
                <c:pt idx="1452">
                  <c:v>-1384.0322000000001</c:v>
                </c:pt>
                <c:pt idx="1453">
                  <c:v>-1383.9514999999999</c:v>
                </c:pt>
                <c:pt idx="1454">
                  <c:v>-1383.8633</c:v>
                </c:pt>
                <c:pt idx="1455">
                  <c:v>-1383.7842000000001</c:v>
                </c:pt>
                <c:pt idx="1456">
                  <c:v>-1383.7186999999999</c:v>
                </c:pt>
                <c:pt idx="1457">
                  <c:v>-1383.6615999999999</c:v>
                </c:pt>
                <c:pt idx="1458">
                  <c:v>-1383.6297</c:v>
                </c:pt>
                <c:pt idx="1459">
                  <c:v>-1383.6076</c:v>
                </c:pt>
                <c:pt idx="1460">
                  <c:v>-1383.5978</c:v>
                </c:pt>
                <c:pt idx="1461">
                  <c:v>-1383.5989999999999</c:v>
                </c:pt>
                <c:pt idx="1462">
                  <c:v>-1383.6129000000001</c:v>
                </c:pt>
                <c:pt idx="1463">
                  <c:v>-1383.6406999999999</c:v>
                </c:pt>
                <c:pt idx="1464">
                  <c:v>-1383.6811</c:v>
                </c:pt>
                <c:pt idx="1465">
                  <c:v>-1383.7346</c:v>
                </c:pt>
                <c:pt idx="1466">
                  <c:v>-1383.7964999999999</c:v>
                </c:pt>
                <c:pt idx="1467">
                  <c:v>-1383.8643</c:v>
                </c:pt>
                <c:pt idx="1468">
                  <c:v>-1383.9331</c:v>
                </c:pt>
                <c:pt idx="1469">
                  <c:v>-1384.0145</c:v>
                </c:pt>
                <c:pt idx="1470">
                  <c:v>-1384.0871999999999</c:v>
                </c:pt>
                <c:pt idx="1471">
                  <c:v>-1384.1560999999999</c:v>
                </c:pt>
                <c:pt idx="1472">
                  <c:v>-1384.2140999999999</c:v>
                </c:pt>
                <c:pt idx="1473">
                  <c:v>-1384.2647999999999</c:v>
                </c:pt>
                <c:pt idx="1474">
                  <c:v>-1384.3085000000001</c:v>
                </c:pt>
                <c:pt idx="1475">
                  <c:v>-1384.3417999999999</c:v>
                </c:pt>
                <c:pt idx="1476">
                  <c:v>-1384.36</c:v>
                </c:pt>
                <c:pt idx="1477">
                  <c:v>-1384.3643999999999</c:v>
                </c:pt>
                <c:pt idx="1478">
                  <c:v>-1384.3490999999999</c:v>
                </c:pt>
                <c:pt idx="1479">
                  <c:v>-1384.309</c:v>
                </c:pt>
                <c:pt idx="1480">
                  <c:v>-1384.2538999999999</c:v>
                </c:pt>
                <c:pt idx="1481">
                  <c:v>-1384.1712</c:v>
                </c:pt>
                <c:pt idx="1482">
                  <c:v>-1384.0739000000001</c:v>
                </c:pt>
                <c:pt idx="1483">
                  <c:v>-1383.9674</c:v>
                </c:pt>
                <c:pt idx="1484">
                  <c:v>-1383.8638000000001</c:v>
                </c:pt>
                <c:pt idx="1485">
                  <c:v>-1383.7601999999999</c:v>
                </c:pt>
                <c:pt idx="1486">
                  <c:v>-1383.6478999999999</c:v>
                </c:pt>
                <c:pt idx="1487">
                  <c:v>-1383.5392999999999</c:v>
                </c:pt>
                <c:pt idx="1488">
                  <c:v>-1383.4329</c:v>
                </c:pt>
                <c:pt idx="1489">
                  <c:v>-1383.3420000000001</c:v>
                </c:pt>
                <c:pt idx="1490">
                  <c:v>-1383.2714000000001</c:v>
                </c:pt>
                <c:pt idx="1491">
                  <c:v>-1383.2136</c:v>
                </c:pt>
                <c:pt idx="1492">
                  <c:v>-1383.1729</c:v>
                </c:pt>
                <c:pt idx="1493">
                  <c:v>-1383.1445000000001</c:v>
                </c:pt>
                <c:pt idx="1494">
                  <c:v>-1383.1255000000001</c:v>
                </c:pt>
                <c:pt idx="1495">
                  <c:v>-1383.1273000000001</c:v>
                </c:pt>
                <c:pt idx="1496">
                  <c:v>-1383.1386</c:v>
                </c:pt>
                <c:pt idx="1497">
                  <c:v>-1383.1457</c:v>
                </c:pt>
                <c:pt idx="1498">
                  <c:v>-1383.1436000000001</c:v>
                </c:pt>
                <c:pt idx="1499">
                  <c:v>-1383.14</c:v>
                </c:pt>
                <c:pt idx="1500">
                  <c:v>-1383.1279999999999</c:v>
                </c:pt>
                <c:pt idx="1501">
                  <c:v>-1383.1170999999999</c:v>
                </c:pt>
                <c:pt idx="1502">
                  <c:v>-1383.097</c:v>
                </c:pt>
                <c:pt idx="1503">
                  <c:v>-1383.0662</c:v>
                </c:pt>
                <c:pt idx="1504">
                  <c:v>-1383.0329999999999</c:v>
                </c:pt>
                <c:pt idx="1505">
                  <c:v>-1382.9764</c:v>
                </c:pt>
                <c:pt idx="1506">
                  <c:v>-1382.9214999999999</c:v>
                </c:pt>
                <c:pt idx="1507">
                  <c:v>-1382.8623</c:v>
                </c:pt>
                <c:pt idx="1508">
                  <c:v>-1382.8164999999999</c:v>
                </c:pt>
                <c:pt idx="1509">
                  <c:v>-1382.7791</c:v>
                </c:pt>
                <c:pt idx="1510">
                  <c:v>-1382.7402</c:v>
                </c:pt>
                <c:pt idx="1511">
                  <c:v>-1382.6990000000001</c:v>
                </c:pt>
                <c:pt idx="1512">
                  <c:v>-1382.6599000000001</c:v>
                </c:pt>
                <c:pt idx="1513">
                  <c:v>-1382.6257000000001</c:v>
                </c:pt>
                <c:pt idx="1514">
                  <c:v>-1382.598</c:v>
                </c:pt>
                <c:pt idx="1515">
                  <c:v>-1382.5811000000001</c:v>
                </c:pt>
                <c:pt idx="1516">
                  <c:v>-1382.5543</c:v>
                </c:pt>
                <c:pt idx="1517">
                  <c:v>-1382.5335</c:v>
                </c:pt>
                <c:pt idx="1518">
                  <c:v>-1382.5041000000001</c:v>
                </c:pt>
                <c:pt idx="1519">
                  <c:v>-1382.4730999999999</c:v>
                </c:pt>
                <c:pt idx="1520">
                  <c:v>-1382.4258</c:v>
                </c:pt>
                <c:pt idx="1521">
                  <c:v>-1382.3561</c:v>
                </c:pt>
                <c:pt idx="1522">
                  <c:v>-1382.2542000000001</c:v>
                </c:pt>
                <c:pt idx="1523">
                  <c:v>-1382.1425999999999</c:v>
                </c:pt>
                <c:pt idx="1524">
                  <c:v>-1382.0233000000001</c:v>
                </c:pt>
                <c:pt idx="1525">
                  <c:v>-1381.8814</c:v>
                </c:pt>
                <c:pt idx="1526">
                  <c:v>-1381.7185999999999</c:v>
                </c:pt>
                <c:pt idx="1527">
                  <c:v>-1381.5506</c:v>
                </c:pt>
                <c:pt idx="1528">
                  <c:v>-1381.3968</c:v>
                </c:pt>
                <c:pt idx="1529">
                  <c:v>-1381.2550000000001</c:v>
                </c:pt>
                <c:pt idx="1530">
                  <c:v>-1381.1158</c:v>
                </c:pt>
                <c:pt idx="1531">
                  <c:v>-1380.9928</c:v>
                </c:pt>
                <c:pt idx="1532">
                  <c:v>-1380.886</c:v>
                </c:pt>
                <c:pt idx="1533">
                  <c:v>-1380.8050000000001</c:v>
                </c:pt>
                <c:pt idx="1534">
                  <c:v>-1380.7344000000001</c:v>
                </c:pt>
                <c:pt idx="1535">
                  <c:v>-1380.6885</c:v>
                </c:pt>
                <c:pt idx="1536">
                  <c:v>-1380.6845000000001</c:v>
                </c:pt>
                <c:pt idx="1537">
                  <c:v>-1380.7189000000001</c:v>
                </c:pt>
                <c:pt idx="1538">
                  <c:v>-1380.7849000000001</c:v>
                </c:pt>
                <c:pt idx="1539">
                  <c:v>-1380.8951999999999</c:v>
                </c:pt>
                <c:pt idx="1540">
                  <c:v>-1381.0304000000001</c:v>
                </c:pt>
                <c:pt idx="1541">
                  <c:v>-1381.1913999999999</c:v>
                </c:pt>
                <c:pt idx="1542">
                  <c:v>-1381.3696</c:v>
                </c:pt>
                <c:pt idx="1543">
                  <c:v>-1381.5644</c:v>
                </c:pt>
                <c:pt idx="1544">
                  <c:v>-1381.7665999999999</c:v>
                </c:pt>
                <c:pt idx="1545">
                  <c:v>-1381.9737</c:v>
                </c:pt>
                <c:pt idx="1546">
                  <c:v>-1382.1901</c:v>
                </c:pt>
                <c:pt idx="1547">
                  <c:v>-1382.3960999999999</c:v>
                </c:pt>
                <c:pt idx="1548">
                  <c:v>-1382.6085</c:v>
                </c:pt>
                <c:pt idx="1549">
                  <c:v>-1382.806</c:v>
                </c:pt>
                <c:pt idx="1550">
                  <c:v>-1383.001</c:v>
                </c:pt>
                <c:pt idx="1551">
                  <c:v>-1383.1892</c:v>
                </c:pt>
                <c:pt idx="1552">
                  <c:v>-1383.3692000000001</c:v>
                </c:pt>
                <c:pt idx="1553">
                  <c:v>-1383.5363</c:v>
                </c:pt>
                <c:pt idx="1554">
                  <c:v>-1383.6931</c:v>
                </c:pt>
                <c:pt idx="1555">
                  <c:v>-1383.8413</c:v>
                </c:pt>
                <c:pt idx="1556">
                  <c:v>-1383.9673</c:v>
                </c:pt>
                <c:pt idx="1557">
                  <c:v>-1384.0689</c:v>
                </c:pt>
                <c:pt idx="1558">
                  <c:v>-1384.1739</c:v>
                </c:pt>
                <c:pt idx="1559">
                  <c:v>-1384.2655999999999</c:v>
                </c:pt>
                <c:pt idx="1560">
                  <c:v>-1384.3596</c:v>
                </c:pt>
                <c:pt idx="1561">
                  <c:v>-1384.4427000000001</c:v>
                </c:pt>
                <c:pt idx="1562">
                  <c:v>-1384.5202999999999</c:v>
                </c:pt>
                <c:pt idx="1563">
                  <c:v>-1384.5767000000001</c:v>
                </c:pt>
                <c:pt idx="1564">
                  <c:v>-1384.6267</c:v>
                </c:pt>
                <c:pt idx="1565">
                  <c:v>-1384.6703</c:v>
                </c:pt>
                <c:pt idx="1566">
                  <c:v>-1384.7050999999999</c:v>
                </c:pt>
                <c:pt idx="1567">
                  <c:v>-1384.7343000000001</c:v>
                </c:pt>
                <c:pt idx="1568">
                  <c:v>-1384.7550000000001</c:v>
                </c:pt>
                <c:pt idx="1569">
                  <c:v>-1384.7683999999999</c:v>
                </c:pt>
                <c:pt idx="1570">
                  <c:v>-1384.7602999999999</c:v>
                </c:pt>
                <c:pt idx="1571">
                  <c:v>-1384.7479000000001</c:v>
                </c:pt>
                <c:pt idx="1572">
                  <c:v>-1384.7293999999999</c:v>
                </c:pt>
                <c:pt idx="1573">
                  <c:v>-1384.6994</c:v>
                </c:pt>
                <c:pt idx="1574">
                  <c:v>-1384.6618000000001</c:v>
                </c:pt>
                <c:pt idx="1575">
                  <c:v>-1384.634</c:v>
                </c:pt>
                <c:pt idx="1576">
                  <c:v>-1384.6072999999999</c:v>
                </c:pt>
                <c:pt idx="1577">
                  <c:v>-1384.585</c:v>
                </c:pt>
                <c:pt idx="1578">
                  <c:v>-1384.5598</c:v>
                </c:pt>
                <c:pt idx="1579">
                  <c:v>-1384.5442</c:v>
                </c:pt>
                <c:pt idx="1580">
                  <c:v>-1384.5496000000001</c:v>
                </c:pt>
                <c:pt idx="1581">
                  <c:v>-1384.5717999999999</c:v>
                </c:pt>
                <c:pt idx="1582">
                  <c:v>-1384.598</c:v>
                </c:pt>
                <c:pt idx="1583">
                  <c:v>-1384.6403</c:v>
                </c:pt>
                <c:pt idx="1584">
                  <c:v>-1384.7005999999999</c:v>
                </c:pt>
                <c:pt idx="1585">
                  <c:v>-1384.7750000000001</c:v>
                </c:pt>
                <c:pt idx="1586">
                  <c:v>-1384.8632</c:v>
                </c:pt>
                <c:pt idx="1587">
                  <c:v>-1384.9494</c:v>
                </c:pt>
                <c:pt idx="1588">
                  <c:v>-1385.0299</c:v>
                </c:pt>
                <c:pt idx="1589">
                  <c:v>-1385.1262999999999</c:v>
                </c:pt>
                <c:pt idx="1590">
                  <c:v>-1385.2285999999999</c:v>
                </c:pt>
                <c:pt idx="1591">
                  <c:v>-1385.3280999999999</c:v>
                </c:pt>
                <c:pt idx="1592">
                  <c:v>-1385.4274</c:v>
                </c:pt>
                <c:pt idx="1593">
                  <c:v>-1385.5279</c:v>
                </c:pt>
                <c:pt idx="1594">
                  <c:v>-1385.6196</c:v>
                </c:pt>
                <c:pt idx="1595">
                  <c:v>-1385.7198000000001</c:v>
                </c:pt>
                <c:pt idx="1596">
                  <c:v>-1385.8222000000001</c:v>
                </c:pt>
                <c:pt idx="1597">
                  <c:v>-1385.9179999999999</c:v>
                </c:pt>
                <c:pt idx="1598">
                  <c:v>-1386.0083999999999</c:v>
                </c:pt>
                <c:pt idx="1599">
                  <c:v>-1386.0920000000001</c:v>
                </c:pt>
                <c:pt idx="1600">
                  <c:v>-1386.1736000000001</c:v>
                </c:pt>
                <c:pt idx="1601">
                  <c:v>-1386.2324000000001</c:v>
                </c:pt>
                <c:pt idx="1602">
                  <c:v>-1386.2789</c:v>
                </c:pt>
                <c:pt idx="1603">
                  <c:v>-1386.3055999999999</c:v>
                </c:pt>
                <c:pt idx="1604">
                  <c:v>-1386.325</c:v>
                </c:pt>
                <c:pt idx="1605">
                  <c:v>-1386.3463999999999</c:v>
                </c:pt>
                <c:pt idx="1606">
                  <c:v>-1386.3588</c:v>
                </c:pt>
                <c:pt idx="1607">
                  <c:v>-1386.3722</c:v>
                </c:pt>
                <c:pt idx="1608">
                  <c:v>-1386.3870999999999</c:v>
                </c:pt>
                <c:pt idx="1609">
                  <c:v>-1386.3969</c:v>
                </c:pt>
                <c:pt idx="1610">
                  <c:v>-1386.4084</c:v>
                </c:pt>
                <c:pt idx="1611">
                  <c:v>-1386.4083000000001</c:v>
                </c:pt>
                <c:pt idx="1612">
                  <c:v>-1386.3906999999999</c:v>
                </c:pt>
                <c:pt idx="1613">
                  <c:v>-1386.3649</c:v>
                </c:pt>
                <c:pt idx="1614">
                  <c:v>-1386.3326999999999</c:v>
                </c:pt>
                <c:pt idx="1615">
                  <c:v>-1386.2907</c:v>
                </c:pt>
                <c:pt idx="1616">
                  <c:v>-1386.2372</c:v>
                </c:pt>
                <c:pt idx="1617">
                  <c:v>-1386.1876</c:v>
                </c:pt>
                <c:pt idx="1618">
                  <c:v>-1386.1365000000001</c:v>
                </c:pt>
                <c:pt idx="1619">
                  <c:v>-1386.0878</c:v>
                </c:pt>
                <c:pt idx="1620">
                  <c:v>-1386.0219</c:v>
                </c:pt>
                <c:pt idx="1621">
                  <c:v>-1385.9538</c:v>
                </c:pt>
                <c:pt idx="1622">
                  <c:v>-1385.8802000000001</c:v>
                </c:pt>
                <c:pt idx="1623">
                  <c:v>-1385.8113000000001</c:v>
                </c:pt>
                <c:pt idx="1624">
                  <c:v>-1385.751</c:v>
                </c:pt>
                <c:pt idx="1625">
                  <c:v>-1385.6907000000001</c:v>
                </c:pt>
                <c:pt idx="1626">
                  <c:v>-1385.6505999999999</c:v>
                </c:pt>
                <c:pt idx="1627">
                  <c:v>-1385.6224999999999</c:v>
                </c:pt>
                <c:pt idx="1628">
                  <c:v>-1385.604</c:v>
                </c:pt>
                <c:pt idx="1629">
                  <c:v>-1385.5841</c:v>
                </c:pt>
                <c:pt idx="1630">
                  <c:v>-1385.5599</c:v>
                </c:pt>
                <c:pt idx="1631">
                  <c:v>-1385.5434</c:v>
                </c:pt>
                <c:pt idx="1632">
                  <c:v>-1385.5218</c:v>
                </c:pt>
                <c:pt idx="1633">
                  <c:v>-1385.4996000000001</c:v>
                </c:pt>
                <c:pt idx="1634">
                  <c:v>-1385.4673</c:v>
                </c:pt>
                <c:pt idx="1635">
                  <c:v>-1385.4238</c:v>
                </c:pt>
                <c:pt idx="1636">
                  <c:v>-1385.367</c:v>
                </c:pt>
                <c:pt idx="1637">
                  <c:v>-1385.3131000000001</c:v>
                </c:pt>
                <c:pt idx="1638">
                  <c:v>-1385.2548999999999</c:v>
                </c:pt>
                <c:pt idx="1639">
                  <c:v>-1385.2034000000001</c:v>
                </c:pt>
                <c:pt idx="1640">
                  <c:v>-1385.1585</c:v>
                </c:pt>
                <c:pt idx="1641">
                  <c:v>-1385.1211000000001</c:v>
                </c:pt>
                <c:pt idx="1642">
                  <c:v>-1385.0998999999999</c:v>
                </c:pt>
                <c:pt idx="1643">
                  <c:v>-1385.097</c:v>
                </c:pt>
                <c:pt idx="1644">
                  <c:v>-1385.1088</c:v>
                </c:pt>
                <c:pt idx="1645">
                  <c:v>-1385.133</c:v>
                </c:pt>
                <c:pt idx="1646">
                  <c:v>-1385.1593</c:v>
                </c:pt>
                <c:pt idx="1647">
                  <c:v>-1385.1873000000001</c:v>
                </c:pt>
                <c:pt idx="1648">
                  <c:v>-1385.2093</c:v>
                </c:pt>
                <c:pt idx="1649">
                  <c:v>-1385.2265</c:v>
                </c:pt>
                <c:pt idx="1650">
                  <c:v>-1385.2351000000001</c:v>
                </c:pt>
                <c:pt idx="1651">
                  <c:v>-1385.2322999999999</c:v>
                </c:pt>
                <c:pt idx="1652">
                  <c:v>-1385.2265</c:v>
                </c:pt>
                <c:pt idx="1653">
                  <c:v>-1385.2040999999999</c:v>
                </c:pt>
                <c:pt idx="1654">
                  <c:v>-1385.1674</c:v>
                </c:pt>
                <c:pt idx="1655">
                  <c:v>-1385.1262999999999</c:v>
                </c:pt>
                <c:pt idx="1656">
                  <c:v>-1385.0574999999999</c:v>
                </c:pt>
                <c:pt idx="1657">
                  <c:v>-1384.981</c:v>
                </c:pt>
                <c:pt idx="1658">
                  <c:v>-1384.8895</c:v>
                </c:pt>
                <c:pt idx="1659">
                  <c:v>-1384.7909</c:v>
                </c:pt>
                <c:pt idx="1660">
                  <c:v>-1384.6837</c:v>
                </c:pt>
                <c:pt idx="1661">
                  <c:v>-1384.5772999999999</c:v>
                </c:pt>
                <c:pt idx="1662">
                  <c:v>-1384.4829999999999</c:v>
                </c:pt>
                <c:pt idx="1663">
                  <c:v>-1384.4085</c:v>
                </c:pt>
                <c:pt idx="1664">
                  <c:v>-1384.3489</c:v>
                </c:pt>
                <c:pt idx="1665">
                  <c:v>-1384.2873</c:v>
                </c:pt>
                <c:pt idx="1666">
                  <c:v>-1384.239</c:v>
                </c:pt>
                <c:pt idx="1667">
                  <c:v>-1384.2234000000001</c:v>
                </c:pt>
                <c:pt idx="1668">
                  <c:v>-1384.2246</c:v>
                </c:pt>
                <c:pt idx="1669">
                  <c:v>-1384.2403999999999</c:v>
                </c:pt>
                <c:pt idx="1670">
                  <c:v>-1384.271</c:v>
                </c:pt>
                <c:pt idx="1671">
                  <c:v>-1384.3098</c:v>
                </c:pt>
                <c:pt idx="1672">
                  <c:v>-1384.3652999999999</c:v>
                </c:pt>
                <c:pt idx="1673">
                  <c:v>-1384.4335000000001</c:v>
                </c:pt>
                <c:pt idx="1674">
                  <c:v>-1384.4934000000001</c:v>
                </c:pt>
                <c:pt idx="1675">
                  <c:v>-1384.5482999999999</c:v>
                </c:pt>
                <c:pt idx="1676">
                  <c:v>-1384.6097</c:v>
                </c:pt>
                <c:pt idx="1677">
                  <c:v>-1384.6713</c:v>
                </c:pt>
                <c:pt idx="1678">
                  <c:v>-1384.73</c:v>
                </c:pt>
                <c:pt idx="1679">
                  <c:v>-1384.7808</c:v>
                </c:pt>
                <c:pt idx="1680">
                  <c:v>-1384.8378</c:v>
                </c:pt>
                <c:pt idx="1681">
                  <c:v>-1384.8911000000001</c:v>
                </c:pt>
                <c:pt idx="1682">
                  <c:v>-1384.9358999999999</c:v>
                </c:pt>
                <c:pt idx="1683">
                  <c:v>-1384.9836</c:v>
                </c:pt>
                <c:pt idx="1684">
                  <c:v>-1385.0298</c:v>
                </c:pt>
                <c:pt idx="1685">
                  <c:v>-1385.0876000000001</c:v>
                </c:pt>
                <c:pt idx="1686">
                  <c:v>-1385.1504</c:v>
                </c:pt>
                <c:pt idx="1687">
                  <c:v>-1385.231</c:v>
                </c:pt>
                <c:pt idx="1688">
                  <c:v>-1385.3182999999999</c:v>
                </c:pt>
                <c:pt idx="1689">
                  <c:v>-1385.4250999999999</c:v>
                </c:pt>
                <c:pt idx="1690">
                  <c:v>-1385.5337999999999</c:v>
                </c:pt>
                <c:pt idx="1691">
                  <c:v>-1385.6477</c:v>
                </c:pt>
                <c:pt idx="1692">
                  <c:v>-1385.7645</c:v>
                </c:pt>
                <c:pt idx="1693">
                  <c:v>-1385.8748000000001</c:v>
                </c:pt>
                <c:pt idx="1694">
                  <c:v>-1385.9872</c:v>
                </c:pt>
                <c:pt idx="1695">
                  <c:v>-1386.107</c:v>
                </c:pt>
                <c:pt idx="1696">
                  <c:v>-1386.2328</c:v>
                </c:pt>
                <c:pt idx="1697">
                  <c:v>-1386.3606</c:v>
                </c:pt>
                <c:pt idx="1698">
                  <c:v>-1386.4926</c:v>
                </c:pt>
                <c:pt idx="1699">
                  <c:v>-1386.6251999999999</c:v>
                </c:pt>
                <c:pt idx="1700">
                  <c:v>-1386.7634</c:v>
                </c:pt>
                <c:pt idx="1701">
                  <c:v>-1386.9041</c:v>
                </c:pt>
                <c:pt idx="1702">
                  <c:v>-1387.0635</c:v>
                </c:pt>
                <c:pt idx="1703">
                  <c:v>-1387.2071000000001</c:v>
                </c:pt>
                <c:pt idx="1704">
                  <c:v>-1387.3526999999999</c:v>
                </c:pt>
                <c:pt idx="1705">
                  <c:v>-1387.4825000000001</c:v>
                </c:pt>
                <c:pt idx="1706">
                  <c:v>-1387.6081999999999</c:v>
                </c:pt>
                <c:pt idx="1707">
                  <c:v>-1387.7282</c:v>
                </c:pt>
                <c:pt idx="1708">
                  <c:v>-1387.8352</c:v>
                </c:pt>
                <c:pt idx="1709">
                  <c:v>-1387.9312</c:v>
                </c:pt>
                <c:pt idx="1710">
                  <c:v>-1388.0150000000001</c:v>
                </c:pt>
                <c:pt idx="1711">
                  <c:v>-1388.0838000000001</c:v>
                </c:pt>
                <c:pt idx="1712">
                  <c:v>-1388.1396</c:v>
                </c:pt>
                <c:pt idx="1713">
                  <c:v>-1388.184</c:v>
                </c:pt>
                <c:pt idx="1714">
                  <c:v>-1388.2082</c:v>
                </c:pt>
                <c:pt idx="1715">
                  <c:v>-1388.2117000000001</c:v>
                </c:pt>
                <c:pt idx="1716">
                  <c:v>-1388.1928</c:v>
                </c:pt>
                <c:pt idx="1717">
                  <c:v>-1388.1587</c:v>
                </c:pt>
                <c:pt idx="1718">
                  <c:v>-1388.1076</c:v>
                </c:pt>
                <c:pt idx="1719">
                  <c:v>-1388.0354</c:v>
                </c:pt>
                <c:pt idx="1720">
                  <c:v>-1387.9518</c:v>
                </c:pt>
                <c:pt idx="1721">
                  <c:v>-1387.8639000000001</c:v>
                </c:pt>
                <c:pt idx="1722">
                  <c:v>-1387.7636</c:v>
                </c:pt>
                <c:pt idx="1723">
                  <c:v>-1387.6487</c:v>
                </c:pt>
                <c:pt idx="1724">
                  <c:v>-1387.5452</c:v>
                </c:pt>
                <c:pt idx="1725">
                  <c:v>-1387.4504999999999</c:v>
                </c:pt>
                <c:pt idx="1726">
                  <c:v>-1387.3554999999999</c:v>
                </c:pt>
                <c:pt idx="1727">
                  <c:v>-1387.2617</c:v>
                </c:pt>
                <c:pt idx="1728">
                  <c:v>-1387.174</c:v>
                </c:pt>
                <c:pt idx="1729">
                  <c:v>-1387.0948000000001</c:v>
                </c:pt>
                <c:pt idx="1730">
                  <c:v>-1387.0222000000001</c:v>
                </c:pt>
                <c:pt idx="1731">
                  <c:v>-1386.962</c:v>
                </c:pt>
                <c:pt idx="1732">
                  <c:v>-1386.9124999999999</c:v>
                </c:pt>
                <c:pt idx="1733">
                  <c:v>-1386.8731</c:v>
                </c:pt>
                <c:pt idx="1734">
                  <c:v>-1386.8453999999999</c:v>
                </c:pt>
                <c:pt idx="1735">
                  <c:v>-1386.8356000000001</c:v>
                </c:pt>
                <c:pt idx="1736">
                  <c:v>-1386.8323</c:v>
                </c:pt>
                <c:pt idx="1737">
                  <c:v>-1386.8481999999999</c:v>
                </c:pt>
                <c:pt idx="1738">
                  <c:v>-1386.8784000000001</c:v>
                </c:pt>
                <c:pt idx="1739">
                  <c:v>-1386.9331</c:v>
                </c:pt>
                <c:pt idx="1740">
                  <c:v>-1386.9888000000001</c:v>
                </c:pt>
                <c:pt idx="1741">
                  <c:v>-1387.0522000000001</c:v>
                </c:pt>
                <c:pt idx="1742">
                  <c:v>-1387.1214</c:v>
                </c:pt>
                <c:pt idx="1743">
                  <c:v>-1387.1896999999999</c:v>
                </c:pt>
                <c:pt idx="1744">
                  <c:v>-1387.2579000000001</c:v>
                </c:pt>
                <c:pt idx="1745">
                  <c:v>-1387.3291999999999</c:v>
                </c:pt>
                <c:pt idx="1746">
                  <c:v>-1387.3918000000001</c:v>
                </c:pt>
                <c:pt idx="1747">
                  <c:v>-1387.4449999999999</c:v>
                </c:pt>
                <c:pt idx="1748">
                  <c:v>-1387.501</c:v>
                </c:pt>
                <c:pt idx="1749">
                  <c:v>-1387.5445999999999</c:v>
                </c:pt>
                <c:pt idx="1750">
                  <c:v>-1387.5675000000001</c:v>
                </c:pt>
                <c:pt idx="1751">
                  <c:v>-1387.5672</c:v>
                </c:pt>
                <c:pt idx="1752">
                  <c:v>-1387.5491999999999</c:v>
                </c:pt>
                <c:pt idx="1753">
                  <c:v>-1387.5282</c:v>
                </c:pt>
                <c:pt idx="1754">
                  <c:v>-1387.4927</c:v>
                </c:pt>
                <c:pt idx="1755">
                  <c:v>-1387.4473</c:v>
                </c:pt>
                <c:pt idx="1756">
                  <c:v>-1387.4005</c:v>
                </c:pt>
                <c:pt idx="1757">
                  <c:v>-1387.3507</c:v>
                </c:pt>
                <c:pt idx="1758">
                  <c:v>-1387.3078</c:v>
                </c:pt>
                <c:pt idx="1759">
                  <c:v>-1387.2626</c:v>
                </c:pt>
                <c:pt idx="1760">
                  <c:v>-1387.2189000000001</c:v>
                </c:pt>
                <c:pt idx="1761">
                  <c:v>-1387.1855</c:v>
                </c:pt>
                <c:pt idx="1762">
                  <c:v>-1387.1587</c:v>
                </c:pt>
                <c:pt idx="1763">
                  <c:v>-1387.1487</c:v>
                </c:pt>
                <c:pt idx="1764">
                  <c:v>-1387.1360999999999</c:v>
                </c:pt>
                <c:pt idx="1765">
                  <c:v>-1387.1188999999999</c:v>
                </c:pt>
                <c:pt idx="1766">
                  <c:v>-1387.0961</c:v>
                </c:pt>
                <c:pt idx="1767">
                  <c:v>-1387.0592999999999</c:v>
                </c:pt>
                <c:pt idx="1768">
                  <c:v>-1387.0075999999999</c:v>
                </c:pt>
                <c:pt idx="1769">
                  <c:v>-1386.9489000000001</c:v>
                </c:pt>
                <c:pt idx="1770">
                  <c:v>-1386.8793000000001</c:v>
                </c:pt>
                <c:pt idx="1771">
                  <c:v>-1386.7886000000001</c:v>
                </c:pt>
                <c:pt idx="1772">
                  <c:v>-1386.6848</c:v>
                </c:pt>
                <c:pt idx="1773">
                  <c:v>-1386.5667000000001</c:v>
                </c:pt>
                <c:pt idx="1774">
                  <c:v>-1386.4241999999999</c:v>
                </c:pt>
                <c:pt idx="1775">
                  <c:v>-1386.2646999999999</c:v>
                </c:pt>
                <c:pt idx="1776">
                  <c:v>-1386.0884000000001</c:v>
                </c:pt>
                <c:pt idx="1777">
                  <c:v>-1385.8942</c:v>
                </c:pt>
                <c:pt idx="1778">
                  <c:v>-1385.6972000000001</c:v>
                </c:pt>
                <c:pt idx="1779">
                  <c:v>-1385.4884</c:v>
                </c:pt>
                <c:pt idx="1780">
                  <c:v>-1385.2744</c:v>
                </c:pt>
                <c:pt idx="1781">
                  <c:v>-1385.0609999999999</c:v>
                </c:pt>
                <c:pt idx="1782">
                  <c:v>-1384.8526999999999</c:v>
                </c:pt>
                <c:pt idx="1783">
                  <c:v>-1384.6569999999999</c:v>
                </c:pt>
                <c:pt idx="1784">
                  <c:v>-1384.4766999999999</c:v>
                </c:pt>
                <c:pt idx="1785">
                  <c:v>-1384.3052</c:v>
                </c:pt>
                <c:pt idx="1786">
                  <c:v>-1384.1307999999999</c:v>
                </c:pt>
                <c:pt idx="1787">
                  <c:v>-1384.0016000000001</c:v>
                </c:pt>
                <c:pt idx="1788">
                  <c:v>-1383.8983000000001</c:v>
                </c:pt>
                <c:pt idx="1789">
                  <c:v>-1383.8109999999999</c:v>
                </c:pt>
                <c:pt idx="1790">
                  <c:v>-1383.7338999999999</c:v>
                </c:pt>
                <c:pt idx="1791">
                  <c:v>-1383.6687999999999</c:v>
                </c:pt>
                <c:pt idx="1792">
                  <c:v>-1383.6267</c:v>
                </c:pt>
                <c:pt idx="1793">
                  <c:v>-1383.5886</c:v>
                </c:pt>
                <c:pt idx="1794">
                  <c:v>-1383.5748000000001</c:v>
                </c:pt>
                <c:pt idx="1795">
                  <c:v>-1383.5838000000001</c:v>
                </c:pt>
                <c:pt idx="1796">
                  <c:v>-1383.5968</c:v>
                </c:pt>
                <c:pt idx="1797">
                  <c:v>-1383.6341</c:v>
                </c:pt>
                <c:pt idx="1798">
                  <c:v>-1383.6719000000001</c:v>
                </c:pt>
                <c:pt idx="1799">
                  <c:v>-1383.729</c:v>
                </c:pt>
                <c:pt idx="1800">
                  <c:v>-1383.7981</c:v>
                </c:pt>
                <c:pt idx="1801">
                  <c:v>-1383.8864000000001</c:v>
                </c:pt>
                <c:pt idx="1802">
                  <c:v>-1383.9857999999999</c:v>
                </c:pt>
                <c:pt idx="1803">
                  <c:v>-1384.1053999999999</c:v>
                </c:pt>
                <c:pt idx="1804">
                  <c:v>-1384.2304999999999</c:v>
                </c:pt>
                <c:pt idx="1805">
                  <c:v>-1384.3601000000001</c:v>
                </c:pt>
                <c:pt idx="1806">
                  <c:v>-1384.5012999999999</c:v>
                </c:pt>
                <c:pt idx="1807">
                  <c:v>-1384.64</c:v>
                </c:pt>
                <c:pt idx="1808">
                  <c:v>-1384.7737</c:v>
                </c:pt>
                <c:pt idx="1809">
                  <c:v>-1384.9029</c:v>
                </c:pt>
                <c:pt idx="1810">
                  <c:v>-1385.0205000000001</c:v>
                </c:pt>
                <c:pt idx="1811">
                  <c:v>-1385.1389999999999</c:v>
                </c:pt>
                <c:pt idx="1812">
                  <c:v>-1385.2489</c:v>
                </c:pt>
                <c:pt idx="1813">
                  <c:v>-1385.3398999999999</c:v>
                </c:pt>
                <c:pt idx="1814">
                  <c:v>-1385.4168</c:v>
                </c:pt>
                <c:pt idx="1815">
                  <c:v>-1385.482</c:v>
                </c:pt>
                <c:pt idx="1816">
                  <c:v>-1385.529</c:v>
                </c:pt>
                <c:pt idx="1817">
                  <c:v>-1385.5678</c:v>
                </c:pt>
                <c:pt idx="1818">
                  <c:v>-1385.5885000000001</c:v>
                </c:pt>
                <c:pt idx="1819">
                  <c:v>-1385.5995</c:v>
                </c:pt>
                <c:pt idx="1820">
                  <c:v>-1385.6079</c:v>
                </c:pt>
                <c:pt idx="1821">
                  <c:v>-1385.616</c:v>
                </c:pt>
                <c:pt idx="1822">
                  <c:v>-1385.6116</c:v>
                </c:pt>
                <c:pt idx="1823">
                  <c:v>-1385.5963999999999</c:v>
                </c:pt>
                <c:pt idx="1824">
                  <c:v>-1385.5681</c:v>
                </c:pt>
                <c:pt idx="1825">
                  <c:v>-1385.5278000000001</c:v>
                </c:pt>
                <c:pt idx="1826">
                  <c:v>-1385.4856</c:v>
                </c:pt>
                <c:pt idx="1827">
                  <c:v>-1385.4333999999999</c:v>
                </c:pt>
                <c:pt idx="1828">
                  <c:v>-1385.3788999999999</c:v>
                </c:pt>
                <c:pt idx="1829">
                  <c:v>-1385.3255999999999</c:v>
                </c:pt>
                <c:pt idx="1830">
                  <c:v>-1385.2679000000001</c:v>
                </c:pt>
                <c:pt idx="1831">
                  <c:v>-1385.2031999999999</c:v>
                </c:pt>
                <c:pt idx="1832">
                  <c:v>-1385.1463000000001</c:v>
                </c:pt>
                <c:pt idx="1833">
                  <c:v>-1385.1056000000001</c:v>
                </c:pt>
                <c:pt idx="1834">
                  <c:v>-1385.0633</c:v>
                </c:pt>
                <c:pt idx="1835">
                  <c:v>-1385.0341000000001</c:v>
                </c:pt>
                <c:pt idx="1836">
                  <c:v>-1385.0051000000001</c:v>
                </c:pt>
                <c:pt idx="1837">
                  <c:v>-1384.979</c:v>
                </c:pt>
                <c:pt idx="1838">
                  <c:v>-1384.9639</c:v>
                </c:pt>
                <c:pt idx="1839">
                  <c:v>-1384.9413</c:v>
                </c:pt>
                <c:pt idx="1840">
                  <c:v>-1384.9193</c:v>
                </c:pt>
                <c:pt idx="1841">
                  <c:v>-1384.9014999999999</c:v>
                </c:pt>
                <c:pt idx="1842">
                  <c:v>-1384.8837000000001</c:v>
                </c:pt>
                <c:pt idx="1843">
                  <c:v>-1384.8641</c:v>
                </c:pt>
                <c:pt idx="1844">
                  <c:v>-1384.8596</c:v>
                </c:pt>
                <c:pt idx="1845">
                  <c:v>-1384.8471</c:v>
                </c:pt>
                <c:pt idx="1846">
                  <c:v>-1384.825</c:v>
                </c:pt>
                <c:pt idx="1847">
                  <c:v>-1384.8117999999999</c:v>
                </c:pt>
                <c:pt idx="1848">
                  <c:v>-1384.8062</c:v>
                </c:pt>
                <c:pt idx="1849">
                  <c:v>-1384.8077000000001</c:v>
                </c:pt>
                <c:pt idx="1850">
                  <c:v>-1384.8025</c:v>
                </c:pt>
                <c:pt idx="1851">
                  <c:v>-1384.8101999999999</c:v>
                </c:pt>
                <c:pt idx="1852">
                  <c:v>-1384.8166000000001</c:v>
                </c:pt>
                <c:pt idx="1853">
                  <c:v>-1384.8357000000001</c:v>
                </c:pt>
                <c:pt idx="1854">
                  <c:v>-1384.8759</c:v>
                </c:pt>
                <c:pt idx="1855">
                  <c:v>-1384.9091000000001</c:v>
                </c:pt>
                <c:pt idx="1856">
                  <c:v>-1384.9536000000001</c:v>
                </c:pt>
                <c:pt idx="1857">
                  <c:v>-1385.0035</c:v>
                </c:pt>
                <c:pt idx="1858">
                  <c:v>-1385.0590999999999</c:v>
                </c:pt>
                <c:pt idx="1859">
                  <c:v>-1385.1095</c:v>
                </c:pt>
                <c:pt idx="1860">
                  <c:v>-1385.1618000000001</c:v>
                </c:pt>
                <c:pt idx="1861">
                  <c:v>-1385.2158999999999</c:v>
                </c:pt>
                <c:pt idx="1862">
                  <c:v>-1385.2784999999999</c:v>
                </c:pt>
                <c:pt idx="1863">
                  <c:v>-1385.3341</c:v>
                </c:pt>
                <c:pt idx="1864">
                  <c:v>-1385.3642</c:v>
                </c:pt>
                <c:pt idx="1865">
                  <c:v>-1385.3887</c:v>
                </c:pt>
                <c:pt idx="1866">
                  <c:v>-1385.4065000000001</c:v>
                </c:pt>
                <c:pt idx="1867">
                  <c:v>-1385.4168</c:v>
                </c:pt>
                <c:pt idx="1868">
                  <c:v>-1385.4160999999999</c:v>
                </c:pt>
                <c:pt idx="1869">
                  <c:v>-1385.4251999999999</c:v>
                </c:pt>
                <c:pt idx="1870">
                  <c:v>-1385.4232999999999</c:v>
                </c:pt>
                <c:pt idx="1871">
                  <c:v>-1385.4248</c:v>
                </c:pt>
                <c:pt idx="1872">
                  <c:v>-1385.4164000000001</c:v>
                </c:pt>
                <c:pt idx="1873">
                  <c:v>-1385.4059999999999</c:v>
                </c:pt>
                <c:pt idx="1874">
                  <c:v>-1385.4111</c:v>
                </c:pt>
                <c:pt idx="1875">
                  <c:v>-1385.4304</c:v>
                </c:pt>
                <c:pt idx="1876">
                  <c:v>-1385.4450999999999</c:v>
                </c:pt>
                <c:pt idx="1877">
                  <c:v>-1385.4553000000001</c:v>
                </c:pt>
                <c:pt idx="1878">
                  <c:v>-1385.4792</c:v>
                </c:pt>
                <c:pt idx="1879">
                  <c:v>-1385.5081</c:v>
                </c:pt>
                <c:pt idx="1880">
                  <c:v>-1385.5497</c:v>
                </c:pt>
                <c:pt idx="1881">
                  <c:v>-1385.5904</c:v>
                </c:pt>
                <c:pt idx="1882">
                  <c:v>-1385.6266000000001</c:v>
                </c:pt>
                <c:pt idx="1883">
                  <c:v>-1385.6695</c:v>
                </c:pt>
                <c:pt idx="1884">
                  <c:v>-1385.7212</c:v>
                </c:pt>
                <c:pt idx="1885">
                  <c:v>-1385.7763</c:v>
                </c:pt>
                <c:pt idx="1886">
                  <c:v>-1385.8117999999999</c:v>
                </c:pt>
                <c:pt idx="1887">
                  <c:v>-1385.8366000000001</c:v>
                </c:pt>
                <c:pt idx="1888">
                  <c:v>-1385.8541</c:v>
                </c:pt>
                <c:pt idx="1889">
                  <c:v>-1385.8575000000001</c:v>
                </c:pt>
                <c:pt idx="1890">
                  <c:v>-1385.8594000000001</c:v>
                </c:pt>
                <c:pt idx="1891">
                  <c:v>-1385.8433</c:v>
                </c:pt>
                <c:pt idx="1892">
                  <c:v>-1385.8152</c:v>
                </c:pt>
                <c:pt idx="1893">
                  <c:v>-1385.7843</c:v>
                </c:pt>
                <c:pt idx="1894">
                  <c:v>-1385.7507000000001</c:v>
                </c:pt>
                <c:pt idx="1895">
                  <c:v>-1385.7203999999999</c:v>
                </c:pt>
                <c:pt idx="1896">
                  <c:v>-1385.6864</c:v>
                </c:pt>
                <c:pt idx="1897">
                  <c:v>-1385.6685</c:v>
                </c:pt>
                <c:pt idx="1898">
                  <c:v>-1385.6495</c:v>
                </c:pt>
                <c:pt idx="1899">
                  <c:v>-1385.6415999999999</c:v>
                </c:pt>
                <c:pt idx="1900">
                  <c:v>-1385.6466</c:v>
                </c:pt>
                <c:pt idx="1901">
                  <c:v>-1385.6596</c:v>
                </c:pt>
                <c:pt idx="1902">
                  <c:v>-1385.6777</c:v>
                </c:pt>
                <c:pt idx="1903">
                  <c:v>-1385.7159999999999</c:v>
                </c:pt>
                <c:pt idx="1904">
                  <c:v>-1385.7661000000001</c:v>
                </c:pt>
                <c:pt idx="1905">
                  <c:v>-1385.8273999999999</c:v>
                </c:pt>
                <c:pt idx="1906">
                  <c:v>-1385.9182000000001</c:v>
                </c:pt>
                <c:pt idx="1907">
                  <c:v>-1386.0165</c:v>
                </c:pt>
                <c:pt idx="1908">
                  <c:v>-1386.1106</c:v>
                </c:pt>
                <c:pt idx="1909">
                  <c:v>-1386.1943000000001</c:v>
                </c:pt>
                <c:pt idx="1910">
                  <c:v>-1386.2634</c:v>
                </c:pt>
                <c:pt idx="1911">
                  <c:v>-1386.3221000000001</c:v>
                </c:pt>
                <c:pt idx="1912">
                  <c:v>-1386.3758</c:v>
                </c:pt>
                <c:pt idx="1913">
                  <c:v>-1386.4223</c:v>
                </c:pt>
                <c:pt idx="1914">
                  <c:v>-1386.4538</c:v>
                </c:pt>
                <c:pt idx="1915">
                  <c:v>-1386.4721999999999</c:v>
                </c:pt>
                <c:pt idx="1916">
                  <c:v>-1386.4612999999999</c:v>
                </c:pt>
                <c:pt idx="1917">
                  <c:v>-1386.4304</c:v>
                </c:pt>
                <c:pt idx="1918">
                  <c:v>-1386.3910000000001</c:v>
                </c:pt>
                <c:pt idx="1919">
                  <c:v>-1386.3445999999999</c:v>
                </c:pt>
                <c:pt idx="1920">
                  <c:v>-1386.2906</c:v>
                </c:pt>
                <c:pt idx="1921">
                  <c:v>-1386.2317</c:v>
                </c:pt>
                <c:pt idx="1922">
                  <c:v>-1386.1783</c:v>
                </c:pt>
                <c:pt idx="1923">
                  <c:v>-1386.1168</c:v>
                </c:pt>
                <c:pt idx="1924">
                  <c:v>-1386.0474999999999</c:v>
                </c:pt>
                <c:pt idx="1925">
                  <c:v>-1385.979</c:v>
                </c:pt>
                <c:pt idx="1926">
                  <c:v>-1385.9190000000001</c:v>
                </c:pt>
                <c:pt idx="1927">
                  <c:v>-1385.855</c:v>
                </c:pt>
                <c:pt idx="1928">
                  <c:v>-1385.7932000000001</c:v>
                </c:pt>
                <c:pt idx="1929">
                  <c:v>-1385.7209</c:v>
                </c:pt>
                <c:pt idx="1930">
                  <c:v>-1385.6463000000001</c:v>
                </c:pt>
                <c:pt idx="1931">
                  <c:v>-1385.5791999999999</c:v>
                </c:pt>
                <c:pt idx="1932">
                  <c:v>-1385.5152</c:v>
                </c:pt>
                <c:pt idx="1933">
                  <c:v>-1385.4603999999999</c:v>
                </c:pt>
                <c:pt idx="1934">
                  <c:v>-1385.412</c:v>
                </c:pt>
                <c:pt idx="1935">
                  <c:v>-1385.3703</c:v>
                </c:pt>
                <c:pt idx="1936">
                  <c:v>-1385.3342</c:v>
                </c:pt>
                <c:pt idx="1937">
                  <c:v>-1385.3025</c:v>
                </c:pt>
                <c:pt idx="1938">
                  <c:v>-1385.2729999999999</c:v>
                </c:pt>
                <c:pt idx="1939">
                  <c:v>-1385.2610999999999</c:v>
                </c:pt>
                <c:pt idx="1940">
                  <c:v>-1385.2326</c:v>
                </c:pt>
                <c:pt idx="1941">
                  <c:v>-1385.2017000000001</c:v>
                </c:pt>
                <c:pt idx="1942">
                  <c:v>-1385.1757</c:v>
                </c:pt>
                <c:pt idx="1943">
                  <c:v>-1385.1674</c:v>
                </c:pt>
                <c:pt idx="1944">
                  <c:v>-1385.1645000000001</c:v>
                </c:pt>
                <c:pt idx="1945">
                  <c:v>-1385.1523999999999</c:v>
                </c:pt>
                <c:pt idx="1946">
                  <c:v>-1385.1486</c:v>
                </c:pt>
                <c:pt idx="1947">
                  <c:v>-1385.143</c:v>
                </c:pt>
                <c:pt idx="1948">
                  <c:v>-1385.1424</c:v>
                </c:pt>
                <c:pt idx="1949">
                  <c:v>-1385.1242999999999</c:v>
                </c:pt>
                <c:pt idx="1950">
                  <c:v>-1385.125</c:v>
                </c:pt>
                <c:pt idx="1951">
                  <c:v>-1385.1203</c:v>
                </c:pt>
                <c:pt idx="1952">
                  <c:v>-1385.1111000000001</c:v>
                </c:pt>
                <c:pt idx="1953">
                  <c:v>-1385.0886</c:v>
                </c:pt>
                <c:pt idx="1954">
                  <c:v>-1385.0753999999999</c:v>
                </c:pt>
                <c:pt idx="1955">
                  <c:v>-1385.0688</c:v>
                </c:pt>
                <c:pt idx="1956">
                  <c:v>-1385.0708</c:v>
                </c:pt>
                <c:pt idx="1957">
                  <c:v>-1385.0992000000001</c:v>
                </c:pt>
                <c:pt idx="1958">
                  <c:v>-1385.1457</c:v>
                </c:pt>
                <c:pt idx="1959">
                  <c:v>-1385.1949</c:v>
                </c:pt>
                <c:pt idx="1960">
                  <c:v>-1385.2470000000001</c:v>
                </c:pt>
                <c:pt idx="1961">
                  <c:v>-1385.3134</c:v>
                </c:pt>
                <c:pt idx="1962">
                  <c:v>-1385.4036000000001</c:v>
                </c:pt>
                <c:pt idx="1963">
                  <c:v>-1385.5153</c:v>
                </c:pt>
                <c:pt idx="1964">
                  <c:v>-1385.6425999999999</c:v>
                </c:pt>
                <c:pt idx="1965">
                  <c:v>-1385.7789</c:v>
                </c:pt>
                <c:pt idx="1966">
                  <c:v>-1385.9218000000001</c:v>
                </c:pt>
                <c:pt idx="1967">
                  <c:v>-1386.0727999999999</c:v>
                </c:pt>
                <c:pt idx="1968">
                  <c:v>-1386.2285999999999</c:v>
                </c:pt>
                <c:pt idx="1969">
                  <c:v>-1386.3865000000001</c:v>
                </c:pt>
                <c:pt idx="1970">
                  <c:v>-1386.5519999999999</c:v>
                </c:pt>
                <c:pt idx="1971">
                  <c:v>-1386.7058</c:v>
                </c:pt>
                <c:pt idx="1972">
                  <c:v>-1386.8469</c:v>
                </c:pt>
                <c:pt idx="1973">
                  <c:v>-1386.9804999999999</c:v>
                </c:pt>
                <c:pt idx="1974">
                  <c:v>-1387.0997</c:v>
                </c:pt>
                <c:pt idx="1975">
                  <c:v>-1387.2076</c:v>
                </c:pt>
                <c:pt idx="1976">
                  <c:v>-1387.2924</c:v>
                </c:pt>
                <c:pt idx="1977">
                  <c:v>-1387.3511000000001</c:v>
                </c:pt>
                <c:pt idx="1978">
                  <c:v>-1387.3879999999999</c:v>
                </c:pt>
                <c:pt idx="1979">
                  <c:v>-1387.4093</c:v>
                </c:pt>
                <c:pt idx="1980">
                  <c:v>-1387.4114</c:v>
                </c:pt>
                <c:pt idx="1981">
                  <c:v>-1387.3857</c:v>
                </c:pt>
                <c:pt idx="1982">
                  <c:v>-1387.337</c:v>
                </c:pt>
                <c:pt idx="1983">
                  <c:v>-1387.2729999999999</c:v>
                </c:pt>
                <c:pt idx="1984">
                  <c:v>-1387.193</c:v>
                </c:pt>
                <c:pt idx="1985">
                  <c:v>-1387.1010000000001</c:v>
                </c:pt>
                <c:pt idx="1986">
                  <c:v>-1387.0016000000001</c:v>
                </c:pt>
                <c:pt idx="1987">
                  <c:v>-1386.8902</c:v>
                </c:pt>
                <c:pt idx="1988">
                  <c:v>-1386.7772</c:v>
                </c:pt>
                <c:pt idx="1989">
                  <c:v>-1386.6728000000001</c:v>
                </c:pt>
                <c:pt idx="1990">
                  <c:v>-1386.5709999999999</c:v>
                </c:pt>
                <c:pt idx="1991">
                  <c:v>-1386.4703999999999</c:v>
                </c:pt>
                <c:pt idx="1992">
                  <c:v>-1386.3751</c:v>
                </c:pt>
                <c:pt idx="1993">
                  <c:v>-1386.2919999999999</c:v>
                </c:pt>
                <c:pt idx="1994">
                  <c:v>-1386.2165</c:v>
                </c:pt>
                <c:pt idx="1995">
                  <c:v>-1386.1397999999999</c:v>
                </c:pt>
                <c:pt idx="1996">
                  <c:v>-1386.0716</c:v>
                </c:pt>
                <c:pt idx="1997">
                  <c:v>-1386.0137999999999</c:v>
                </c:pt>
                <c:pt idx="1998">
                  <c:v>-1385.9666999999999</c:v>
                </c:pt>
                <c:pt idx="1999">
                  <c:v>-1385.9241999999999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1F-E940-B1DD-C7DA9533C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25231"/>
        <c:axId val="1691216271"/>
      </c:scatterChart>
      <c:valAx>
        <c:axId val="204012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16271"/>
        <c:crosses val="autoZero"/>
        <c:crossBetween val="midCat"/>
      </c:valAx>
      <c:valAx>
        <c:axId val="1691216271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125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npt!$A$8:$A$2008</c:f>
              <c:strCach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avg 500</c:v>
                </c:pt>
              </c:strCache>
            </c:strRef>
          </c:xVal>
          <c:yVal>
            <c:numRef>
              <c:f>npt!$C$8:$C$2007</c:f>
              <c:numCache>
                <c:formatCode>General</c:formatCode>
                <c:ptCount val="2000"/>
                <c:pt idx="0">
                  <c:v>-65.78</c:v>
                </c:pt>
                <c:pt idx="1">
                  <c:v>-66.47</c:v>
                </c:pt>
                <c:pt idx="2">
                  <c:v>-66.56</c:v>
                </c:pt>
                <c:pt idx="3">
                  <c:v>-67.260000000000005</c:v>
                </c:pt>
                <c:pt idx="4">
                  <c:v>-67.709999999999994</c:v>
                </c:pt>
                <c:pt idx="5">
                  <c:v>-67.66</c:v>
                </c:pt>
                <c:pt idx="6">
                  <c:v>-67.7</c:v>
                </c:pt>
                <c:pt idx="7">
                  <c:v>-66.87</c:v>
                </c:pt>
                <c:pt idx="8">
                  <c:v>-66.08</c:v>
                </c:pt>
                <c:pt idx="9">
                  <c:v>-65.16</c:v>
                </c:pt>
                <c:pt idx="10">
                  <c:v>-63.83</c:v>
                </c:pt>
                <c:pt idx="11">
                  <c:v>-61.72</c:v>
                </c:pt>
                <c:pt idx="12">
                  <c:v>-59.68</c:v>
                </c:pt>
                <c:pt idx="13">
                  <c:v>-57.8</c:v>
                </c:pt>
                <c:pt idx="14">
                  <c:v>-55.76</c:v>
                </c:pt>
                <c:pt idx="15">
                  <c:v>-52.91</c:v>
                </c:pt>
                <c:pt idx="16">
                  <c:v>-49.97</c:v>
                </c:pt>
                <c:pt idx="17">
                  <c:v>-46.48</c:v>
                </c:pt>
                <c:pt idx="18">
                  <c:v>-43.1</c:v>
                </c:pt>
                <c:pt idx="19">
                  <c:v>-39.340000000000003</c:v>
                </c:pt>
                <c:pt idx="20">
                  <c:v>-34.909999999999997</c:v>
                </c:pt>
                <c:pt idx="21">
                  <c:v>-30.01</c:v>
                </c:pt>
                <c:pt idx="22">
                  <c:v>-25.26</c:v>
                </c:pt>
                <c:pt idx="23">
                  <c:v>-20.03</c:v>
                </c:pt>
                <c:pt idx="24">
                  <c:v>-14.29</c:v>
                </c:pt>
                <c:pt idx="25">
                  <c:v>-8.5</c:v>
                </c:pt>
                <c:pt idx="26">
                  <c:v>-2.4500000000000002</c:v>
                </c:pt>
                <c:pt idx="27">
                  <c:v>4.22</c:v>
                </c:pt>
                <c:pt idx="28">
                  <c:v>11.01</c:v>
                </c:pt>
                <c:pt idx="29">
                  <c:v>17.55</c:v>
                </c:pt>
                <c:pt idx="30">
                  <c:v>24.37</c:v>
                </c:pt>
                <c:pt idx="31">
                  <c:v>31.19</c:v>
                </c:pt>
                <c:pt idx="32">
                  <c:v>38.369999999999997</c:v>
                </c:pt>
                <c:pt idx="33">
                  <c:v>45.31</c:v>
                </c:pt>
                <c:pt idx="34">
                  <c:v>51.57</c:v>
                </c:pt>
                <c:pt idx="35">
                  <c:v>58.52</c:v>
                </c:pt>
                <c:pt idx="36">
                  <c:v>64.88</c:v>
                </c:pt>
                <c:pt idx="37">
                  <c:v>70.84</c:v>
                </c:pt>
                <c:pt idx="38">
                  <c:v>76.39</c:v>
                </c:pt>
                <c:pt idx="39">
                  <c:v>81.47</c:v>
                </c:pt>
                <c:pt idx="40">
                  <c:v>85.79</c:v>
                </c:pt>
                <c:pt idx="41">
                  <c:v>89.35</c:v>
                </c:pt>
                <c:pt idx="42">
                  <c:v>92.02</c:v>
                </c:pt>
                <c:pt idx="43">
                  <c:v>94.53</c:v>
                </c:pt>
                <c:pt idx="44">
                  <c:v>96.05</c:v>
                </c:pt>
                <c:pt idx="45">
                  <c:v>96.96</c:v>
                </c:pt>
                <c:pt idx="46">
                  <c:v>97.28</c:v>
                </c:pt>
                <c:pt idx="47">
                  <c:v>96.4</c:v>
                </c:pt>
                <c:pt idx="48">
                  <c:v>95.04</c:v>
                </c:pt>
                <c:pt idx="49">
                  <c:v>92.56</c:v>
                </c:pt>
                <c:pt idx="50">
                  <c:v>89.77</c:v>
                </c:pt>
                <c:pt idx="51">
                  <c:v>85.58</c:v>
                </c:pt>
                <c:pt idx="52">
                  <c:v>81.61</c:v>
                </c:pt>
                <c:pt idx="53">
                  <c:v>76.95</c:v>
                </c:pt>
                <c:pt idx="54">
                  <c:v>71.73</c:v>
                </c:pt>
                <c:pt idx="55">
                  <c:v>66.63</c:v>
                </c:pt>
                <c:pt idx="56">
                  <c:v>61</c:v>
                </c:pt>
                <c:pt idx="57">
                  <c:v>55.42</c:v>
                </c:pt>
                <c:pt idx="58">
                  <c:v>49.45</c:v>
                </c:pt>
                <c:pt idx="59">
                  <c:v>43.93</c:v>
                </c:pt>
                <c:pt idx="60">
                  <c:v>38.090000000000003</c:v>
                </c:pt>
                <c:pt idx="61">
                  <c:v>32.200000000000003</c:v>
                </c:pt>
                <c:pt idx="62">
                  <c:v>26.17</c:v>
                </c:pt>
                <c:pt idx="63">
                  <c:v>20.82</c:v>
                </c:pt>
                <c:pt idx="64">
                  <c:v>15.08</c:v>
                </c:pt>
                <c:pt idx="65">
                  <c:v>9.17</c:v>
                </c:pt>
                <c:pt idx="66">
                  <c:v>4.33</c:v>
                </c:pt>
                <c:pt idx="67">
                  <c:v>-0.25</c:v>
                </c:pt>
                <c:pt idx="68">
                  <c:v>-4.6900000000000004</c:v>
                </c:pt>
                <c:pt idx="69">
                  <c:v>-9.51</c:v>
                </c:pt>
                <c:pt idx="70">
                  <c:v>-14.06</c:v>
                </c:pt>
                <c:pt idx="71">
                  <c:v>-17.739999999999998</c:v>
                </c:pt>
                <c:pt idx="72">
                  <c:v>-21.41</c:v>
                </c:pt>
                <c:pt idx="73">
                  <c:v>-24.87</c:v>
                </c:pt>
                <c:pt idx="74">
                  <c:v>-28.32</c:v>
                </c:pt>
                <c:pt idx="75">
                  <c:v>-31.17</c:v>
                </c:pt>
                <c:pt idx="76">
                  <c:v>-33.76</c:v>
                </c:pt>
                <c:pt idx="77">
                  <c:v>-36.700000000000003</c:v>
                </c:pt>
                <c:pt idx="78">
                  <c:v>-38.729999999999997</c:v>
                </c:pt>
                <c:pt idx="79">
                  <c:v>-40.79</c:v>
                </c:pt>
                <c:pt idx="80">
                  <c:v>-43.17</c:v>
                </c:pt>
                <c:pt idx="81">
                  <c:v>-44.62</c:v>
                </c:pt>
                <c:pt idx="82">
                  <c:v>-46.12</c:v>
                </c:pt>
                <c:pt idx="83">
                  <c:v>-47.65</c:v>
                </c:pt>
                <c:pt idx="84">
                  <c:v>-48.67</c:v>
                </c:pt>
                <c:pt idx="85">
                  <c:v>-49.5</c:v>
                </c:pt>
                <c:pt idx="86">
                  <c:v>-50.35</c:v>
                </c:pt>
                <c:pt idx="87">
                  <c:v>-50.96</c:v>
                </c:pt>
                <c:pt idx="88">
                  <c:v>-51.37</c:v>
                </c:pt>
                <c:pt idx="89">
                  <c:v>-51.53</c:v>
                </c:pt>
                <c:pt idx="90">
                  <c:v>-51.6</c:v>
                </c:pt>
                <c:pt idx="91">
                  <c:v>-51.32</c:v>
                </c:pt>
                <c:pt idx="92">
                  <c:v>-51.08</c:v>
                </c:pt>
                <c:pt idx="93">
                  <c:v>-50.35</c:v>
                </c:pt>
                <c:pt idx="94">
                  <c:v>-49.54</c:v>
                </c:pt>
                <c:pt idx="95">
                  <c:v>-48.55</c:v>
                </c:pt>
                <c:pt idx="96">
                  <c:v>-47.46</c:v>
                </c:pt>
                <c:pt idx="97">
                  <c:v>-45.89</c:v>
                </c:pt>
                <c:pt idx="98">
                  <c:v>-44.37</c:v>
                </c:pt>
                <c:pt idx="99">
                  <c:v>-42.3</c:v>
                </c:pt>
                <c:pt idx="100">
                  <c:v>-40.32</c:v>
                </c:pt>
                <c:pt idx="101">
                  <c:v>-38.21</c:v>
                </c:pt>
                <c:pt idx="102">
                  <c:v>-35.96</c:v>
                </c:pt>
                <c:pt idx="103">
                  <c:v>-33.619999999999997</c:v>
                </c:pt>
                <c:pt idx="104">
                  <c:v>-31.02</c:v>
                </c:pt>
                <c:pt idx="105">
                  <c:v>-28.58</c:v>
                </c:pt>
                <c:pt idx="106">
                  <c:v>-26.2</c:v>
                </c:pt>
                <c:pt idx="107">
                  <c:v>-24.08</c:v>
                </c:pt>
                <c:pt idx="108">
                  <c:v>-21.26</c:v>
                </c:pt>
                <c:pt idx="109">
                  <c:v>-18.63</c:v>
                </c:pt>
                <c:pt idx="110">
                  <c:v>-16.420000000000002</c:v>
                </c:pt>
                <c:pt idx="111">
                  <c:v>-14.3</c:v>
                </c:pt>
                <c:pt idx="112">
                  <c:v>-11.76</c:v>
                </c:pt>
                <c:pt idx="113">
                  <c:v>-9.3699999999999992</c:v>
                </c:pt>
                <c:pt idx="114">
                  <c:v>-7.37</c:v>
                </c:pt>
                <c:pt idx="115">
                  <c:v>-5</c:v>
                </c:pt>
                <c:pt idx="116">
                  <c:v>-2.6</c:v>
                </c:pt>
                <c:pt idx="117">
                  <c:v>-0.38</c:v>
                </c:pt>
                <c:pt idx="118">
                  <c:v>1.79</c:v>
                </c:pt>
                <c:pt idx="119">
                  <c:v>3.78</c:v>
                </c:pt>
                <c:pt idx="120">
                  <c:v>6.17</c:v>
                </c:pt>
                <c:pt idx="121">
                  <c:v>7.89</c:v>
                </c:pt>
                <c:pt idx="122">
                  <c:v>9.86</c:v>
                </c:pt>
                <c:pt idx="123">
                  <c:v>11.58</c:v>
                </c:pt>
                <c:pt idx="124">
                  <c:v>13.28</c:v>
                </c:pt>
                <c:pt idx="125">
                  <c:v>14.53</c:v>
                </c:pt>
                <c:pt idx="126">
                  <c:v>15.93</c:v>
                </c:pt>
                <c:pt idx="127">
                  <c:v>17.04</c:v>
                </c:pt>
                <c:pt idx="128">
                  <c:v>18.29</c:v>
                </c:pt>
                <c:pt idx="129">
                  <c:v>19.649999999999999</c:v>
                </c:pt>
                <c:pt idx="130">
                  <c:v>20.63</c:v>
                </c:pt>
                <c:pt idx="131">
                  <c:v>21.42</c:v>
                </c:pt>
                <c:pt idx="132">
                  <c:v>22.52</c:v>
                </c:pt>
                <c:pt idx="133">
                  <c:v>23.3</c:v>
                </c:pt>
                <c:pt idx="134">
                  <c:v>24.02</c:v>
                </c:pt>
                <c:pt idx="135">
                  <c:v>24.29</c:v>
                </c:pt>
                <c:pt idx="136">
                  <c:v>24.93</c:v>
                </c:pt>
                <c:pt idx="137">
                  <c:v>25.39</c:v>
                </c:pt>
                <c:pt idx="138">
                  <c:v>25.85</c:v>
                </c:pt>
                <c:pt idx="139">
                  <c:v>25.85</c:v>
                </c:pt>
                <c:pt idx="140">
                  <c:v>25.73</c:v>
                </c:pt>
                <c:pt idx="141">
                  <c:v>25.52</c:v>
                </c:pt>
                <c:pt idx="142">
                  <c:v>25.33</c:v>
                </c:pt>
                <c:pt idx="143">
                  <c:v>25.06</c:v>
                </c:pt>
                <c:pt idx="144">
                  <c:v>24.8</c:v>
                </c:pt>
                <c:pt idx="145">
                  <c:v>24.43</c:v>
                </c:pt>
                <c:pt idx="146">
                  <c:v>24.05</c:v>
                </c:pt>
                <c:pt idx="147">
                  <c:v>23.8</c:v>
                </c:pt>
                <c:pt idx="148">
                  <c:v>23.21</c:v>
                </c:pt>
                <c:pt idx="149">
                  <c:v>22.9</c:v>
                </c:pt>
                <c:pt idx="150">
                  <c:v>22.28</c:v>
                </c:pt>
                <c:pt idx="151">
                  <c:v>21.45</c:v>
                </c:pt>
                <c:pt idx="152">
                  <c:v>20.66</c:v>
                </c:pt>
                <c:pt idx="153">
                  <c:v>19.66</c:v>
                </c:pt>
                <c:pt idx="154">
                  <c:v>18.440000000000001</c:v>
                </c:pt>
                <c:pt idx="155">
                  <c:v>16.940000000000001</c:v>
                </c:pt>
                <c:pt idx="156">
                  <c:v>15.44</c:v>
                </c:pt>
                <c:pt idx="157">
                  <c:v>14.32</c:v>
                </c:pt>
                <c:pt idx="158">
                  <c:v>12.59</c:v>
                </c:pt>
                <c:pt idx="159">
                  <c:v>10.87</c:v>
                </c:pt>
                <c:pt idx="160">
                  <c:v>9.68</c:v>
                </c:pt>
                <c:pt idx="161">
                  <c:v>8.0399999999999991</c:v>
                </c:pt>
                <c:pt idx="162">
                  <c:v>6.4</c:v>
                </c:pt>
                <c:pt idx="163">
                  <c:v>4.87</c:v>
                </c:pt>
                <c:pt idx="164">
                  <c:v>3.64</c:v>
                </c:pt>
                <c:pt idx="165">
                  <c:v>2.2400000000000002</c:v>
                </c:pt>
                <c:pt idx="166">
                  <c:v>1.1000000000000001</c:v>
                </c:pt>
                <c:pt idx="167">
                  <c:v>-0.22</c:v>
                </c:pt>
                <c:pt idx="168">
                  <c:v>-1.61</c:v>
                </c:pt>
                <c:pt idx="169">
                  <c:v>-2.81</c:v>
                </c:pt>
                <c:pt idx="170">
                  <c:v>-3.71</c:v>
                </c:pt>
                <c:pt idx="171">
                  <c:v>-4.68</c:v>
                </c:pt>
                <c:pt idx="172">
                  <c:v>-5.62</c:v>
                </c:pt>
                <c:pt idx="173">
                  <c:v>-6.7</c:v>
                </c:pt>
                <c:pt idx="174">
                  <c:v>-7.67</c:v>
                </c:pt>
                <c:pt idx="175">
                  <c:v>-8.3000000000000007</c:v>
                </c:pt>
                <c:pt idx="176">
                  <c:v>-8.6199999999999992</c:v>
                </c:pt>
                <c:pt idx="177">
                  <c:v>-9.06</c:v>
                </c:pt>
                <c:pt idx="178">
                  <c:v>-9.6</c:v>
                </c:pt>
                <c:pt idx="179">
                  <c:v>-9.61</c:v>
                </c:pt>
                <c:pt idx="180">
                  <c:v>-10.26</c:v>
                </c:pt>
                <c:pt idx="181">
                  <c:v>-10.59</c:v>
                </c:pt>
                <c:pt idx="182">
                  <c:v>-10.79</c:v>
                </c:pt>
                <c:pt idx="183">
                  <c:v>-10.97</c:v>
                </c:pt>
                <c:pt idx="184">
                  <c:v>-11.12</c:v>
                </c:pt>
                <c:pt idx="185">
                  <c:v>-11.2</c:v>
                </c:pt>
                <c:pt idx="186">
                  <c:v>-11.26</c:v>
                </c:pt>
                <c:pt idx="187">
                  <c:v>-11.18</c:v>
                </c:pt>
                <c:pt idx="188">
                  <c:v>-10.96</c:v>
                </c:pt>
                <c:pt idx="189">
                  <c:v>-10.8</c:v>
                </c:pt>
                <c:pt idx="190">
                  <c:v>-10.42</c:v>
                </c:pt>
                <c:pt idx="191">
                  <c:v>-9.73</c:v>
                </c:pt>
                <c:pt idx="192">
                  <c:v>-9.17</c:v>
                </c:pt>
                <c:pt idx="193">
                  <c:v>-8.7100000000000009</c:v>
                </c:pt>
                <c:pt idx="194">
                  <c:v>-7.87</c:v>
                </c:pt>
                <c:pt idx="195">
                  <c:v>-6.69</c:v>
                </c:pt>
                <c:pt idx="196">
                  <c:v>-5.86</c:v>
                </c:pt>
                <c:pt idx="197">
                  <c:v>-4.67</c:v>
                </c:pt>
                <c:pt idx="198">
                  <c:v>-4.07</c:v>
                </c:pt>
                <c:pt idx="199">
                  <c:v>-3.2</c:v>
                </c:pt>
                <c:pt idx="200">
                  <c:v>-2.23</c:v>
                </c:pt>
                <c:pt idx="201">
                  <c:v>-1.52</c:v>
                </c:pt>
                <c:pt idx="202">
                  <c:v>-0.75</c:v>
                </c:pt>
                <c:pt idx="203">
                  <c:v>0.28999999999999998</c:v>
                </c:pt>
                <c:pt idx="204">
                  <c:v>1.26</c:v>
                </c:pt>
                <c:pt idx="205">
                  <c:v>1.9</c:v>
                </c:pt>
                <c:pt idx="206">
                  <c:v>2.1800000000000002</c:v>
                </c:pt>
                <c:pt idx="207">
                  <c:v>2.56</c:v>
                </c:pt>
                <c:pt idx="208">
                  <c:v>3.12</c:v>
                </c:pt>
                <c:pt idx="209">
                  <c:v>3.48</c:v>
                </c:pt>
                <c:pt idx="210">
                  <c:v>3.55</c:v>
                </c:pt>
                <c:pt idx="211">
                  <c:v>3.87</c:v>
                </c:pt>
                <c:pt idx="212">
                  <c:v>4.13</c:v>
                </c:pt>
                <c:pt idx="213">
                  <c:v>4.29</c:v>
                </c:pt>
                <c:pt idx="214">
                  <c:v>4.3</c:v>
                </c:pt>
                <c:pt idx="215">
                  <c:v>4.41</c:v>
                </c:pt>
                <c:pt idx="216">
                  <c:v>4.4000000000000004</c:v>
                </c:pt>
                <c:pt idx="217">
                  <c:v>4.3600000000000003</c:v>
                </c:pt>
                <c:pt idx="218">
                  <c:v>4.43</c:v>
                </c:pt>
                <c:pt idx="219">
                  <c:v>4.51</c:v>
                </c:pt>
                <c:pt idx="220">
                  <c:v>4.54</c:v>
                </c:pt>
                <c:pt idx="221">
                  <c:v>4.21</c:v>
                </c:pt>
                <c:pt idx="222">
                  <c:v>4.05</c:v>
                </c:pt>
                <c:pt idx="223">
                  <c:v>3.95</c:v>
                </c:pt>
                <c:pt idx="224">
                  <c:v>3.81</c:v>
                </c:pt>
                <c:pt idx="225">
                  <c:v>3.72</c:v>
                </c:pt>
                <c:pt idx="226">
                  <c:v>3.87</c:v>
                </c:pt>
                <c:pt idx="227">
                  <c:v>3.62</c:v>
                </c:pt>
                <c:pt idx="228">
                  <c:v>3.74</c:v>
                </c:pt>
                <c:pt idx="229">
                  <c:v>3.61</c:v>
                </c:pt>
                <c:pt idx="230">
                  <c:v>3.34</c:v>
                </c:pt>
                <c:pt idx="231">
                  <c:v>3.51</c:v>
                </c:pt>
                <c:pt idx="232">
                  <c:v>3.22</c:v>
                </c:pt>
                <c:pt idx="233">
                  <c:v>3.06</c:v>
                </c:pt>
                <c:pt idx="234">
                  <c:v>2.61</c:v>
                </c:pt>
                <c:pt idx="235">
                  <c:v>2.08</c:v>
                </c:pt>
                <c:pt idx="236">
                  <c:v>1.42</c:v>
                </c:pt>
                <c:pt idx="237">
                  <c:v>0.98</c:v>
                </c:pt>
                <c:pt idx="238">
                  <c:v>0.31</c:v>
                </c:pt>
                <c:pt idx="239">
                  <c:v>-0.22</c:v>
                </c:pt>
                <c:pt idx="240">
                  <c:v>-0.73</c:v>
                </c:pt>
                <c:pt idx="241">
                  <c:v>-1.39</c:v>
                </c:pt>
                <c:pt idx="242">
                  <c:v>-2.21</c:v>
                </c:pt>
                <c:pt idx="243">
                  <c:v>-2.62</c:v>
                </c:pt>
                <c:pt idx="244">
                  <c:v>-3.09</c:v>
                </c:pt>
                <c:pt idx="245">
                  <c:v>-3.89</c:v>
                </c:pt>
                <c:pt idx="246">
                  <c:v>-4.82</c:v>
                </c:pt>
                <c:pt idx="247">
                  <c:v>-5.92</c:v>
                </c:pt>
                <c:pt idx="248">
                  <c:v>-6.73</c:v>
                </c:pt>
                <c:pt idx="249">
                  <c:v>-7.49</c:v>
                </c:pt>
                <c:pt idx="250">
                  <c:v>-8.3800000000000008</c:v>
                </c:pt>
                <c:pt idx="251">
                  <c:v>-8.58</c:v>
                </c:pt>
                <c:pt idx="252">
                  <c:v>-8.7899999999999991</c:v>
                </c:pt>
                <c:pt idx="253">
                  <c:v>-9.35</c:v>
                </c:pt>
                <c:pt idx="254">
                  <c:v>-9.52</c:v>
                </c:pt>
                <c:pt idx="255">
                  <c:v>-9.35</c:v>
                </c:pt>
                <c:pt idx="256">
                  <c:v>-9.35</c:v>
                </c:pt>
                <c:pt idx="257">
                  <c:v>-9.25</c:v>
                </c:pt>
                <c:pt idx="258">
                  <c:v>-9.14</c:v>
                </c:pt>
                <c:pt idx="259">
                  <c:v>-8.9700000000000006</c:v>
                </c:pt>
                <c:pt idx="260">
                  <c:v>-8.2200000000000006</c:v>
                </c:pt>
                <c:pt idx="261">
                  <c:v>-7.73</c:v>
                </c:pt>
                <c:pt idx="262">
                  <c:v>-7.2</c:v>
                </c:pt>
                <c:pt idx="263">
                  <c:v>-6.57</c:v>
                </c:pt>
                <c:pt idx="264">
                  <c:v>-6.09</c:v>
                </c:pt>
                <c:pt idx="265">
                  <c:v>-5.5</c:v>
                </c:pt>
                <c:pt idx="266">
                  <c:v>-5.0999999999999996</c:v>
                </c:pt>
                <c:pt idx="267">
                  <c:v>-4.84</c:v>
                </c:pt>
                <c:pt idx="268">
                  <c:v>-4.38</c:v>
                </c:pt>
                <c:pt idx="269">
                  <c:v>-3.96</c:v>
                </c:pt>
                <c:pt idx="270">
                  <c:v>-3.23</c:v>
                </c:pt>
                <c:pt idx="271">
                  <c:v>-2.5099999999999998</c:v>
                </c:pt>
                <c:pt idx="272">
                  <c:v>-1.91</c:v>
                </c:pt>
                <c:pt idx="273">
                  <c:v>-1.29</c:v>
                </c:pt>
                <c:pt idx="274">
                  <c:v>-0.97</c:v>
                </c:pt>
                <c:pt idx="275">
                  <c:v>-0.37</c:v>
                </c:pt>
                <c:pt idx="276">
                  <c:v>0.17</c:v>
                </c:pt>
                <c:pt idx="277">
                  <c:v>0.82</c:v>
                </c:pt>
                <c:pt idx="278">
                  <c:v>1.08</c:v>
                </c:pt>
                <c:pt idx="279">
                  <c:v>1.19</c:v>
                </c:pt>
                <c:pt idx="280">
                  <c:v>1.71</c:v>
                </c:pt>
                <c:pt idx="281">
                  <c:v>2.2400000000000002</c:v>
                </c:pt>
                <c:pt idx="282">
                  <c:v>2.4</c:v>
                </c:pt>
                <c:pt idx="283">
                  <c:v>2.56</c:v>
                </c:pt>
                <c:pt idx="284">
                  <c:v>2.8</c:v>
                </c:pt>
                <c:pt idx="285">
                  <c:v>3.19</c:v>
                </c:pt>
                <c:pt idx="286">
                  <c:v>3.09</c:v>
                </c:pt>
                <c:pt idx="287">
                  <c:v>3.19</c:v>
                </c:pt>
                <c:pt idx="288">
                  <c:v>3.1</c:v>
                </c:pt>
                <c:pt idx="289">
                  <c:v>3.07</c:v>
                </c:pt>
                <c:pt idx="290">
                  <c:v>2.79</c:v>
                </c:pt>
                <c:pt idx="291">
                  <c:v>2.4900000000000002</c:v>
                </c:pt>
                <c:pt idx="292">
                  <c:v>2.2999999999999998</c:v>
                </c:pt>
                <c:pt idx="293">
                  <c:v>1.77</c:v>
                </c:pt>
                <c:pt idx="294">
                  <c:v>1.5</c:v>
                </c:pt>
                <c:pt idx="295">
                  <c:v>0.88</c:v>
                </c:pt>
                <c:pt idx="296">
                  <c:v>0.62</c:v>
                </c:pt>
                <c:pt idx="297">
                  <c:v>0.12</c:v>
                </c:pt>
                <c:pt idx="298">
                  <c:v>-0.56999999999999995</c:v>
                </c:pt>
                <c:pt idx="299">
                  <c:v>-0.99</c:v>
                </c:pt>
                <c:pt idx="300">
                  <c:v>-1.6</c:v>
                </c:pt>
                <c:pt idx="301">
                  <c:v>-2.0699999999999998</c:v>
                </c:pt>
                <c:pt idx="302">
                  <c:v>-2.61</c:v>
                </c:pt>
                <c:pt idx="303">
                  <c:v>-2.8</c:v>
                </c:pt>
                <c:pt idx="304">
                  <c:v>-3.11</c:v>
                </c:pt>
                <c:pt idx="305">
                  <c:v>-3.42</c:v>
                </c:pt>
                <c:pt idx="306">
                  <c:v>-3.43</c:v>
                </c:pt>
                <c:pt idx="307">
                  <c:v>-3.66</c:v>
                </c:pt>
                <c:pt idx="308">
                  <c:v>-3.67</c:v>
                </c:pt>
                <c:pt idx="309">
                  <c:v>-3.64</c:v>
                </c:pt>
                <c:pt idx="310">
                  <c:v>-3.34</c:v>
                </c:pt>
                <c:pt idx="311">
                  <c:v>-3.41</c:v>
                </c:pt>
                <c:pt idx="312">
                  <c:v>-3.37</c:v>
                </c:pt>
                <c:pt idx="313">
                  <c:v>-3.16</c:v>
                </c:pt>
                <c:pt idx="314">
                  <c:v>-2.95</c:v>
                </c:pt>
                <c:pt idx="315">
                  <c:v>-2.67</c:v>
                </c:pt>
                <c:pt idx="316">
                  <c:v>-2.46</c:v>
                </c:pt>
                <c:pt idx="317">
                  <c:v>-2.29</c:v>
                </c:pt>
                <c:pt idx="318">
                  <c:v>-1.85</c:v>
                </c:pt>
                <c:pt idx="319">
                  <c:v>-1.56</c:v>
                </c:pt>
                <c:pt idx="320">
                  <c:v>-1.39</c:v>
                </c:pt>
                <c:pt idx="321">
                  <c:v>-1.21</c:v>
                </c:pt>
                <c:pt idx="322">
                  <c:v>-0.76</c:v>
                </c:pt>
                <c:pt idx="323">
                  <c:v>-0.37</c:v>
                </c:pt>
                <c:pt idx="324">
                  <c:v>7.0000000000000007E-2</c:v>
                </c:pt>
                <c:pt idx="325">
                  <c:v>0.83</c:v>
                </c:pt>
                <c:pt idx="326">
                  <c:v>1.5</c:v>
                </c:pt>
                <c:pt idx="327">
                  <c:v>2.33</c:v>
                </c:pt>
                <c:pt idx="328">
                  <c:v>3.1</c:v>
                </c:pt>
                <c:pt idx="329">
                  <c:v>4.03</c:v>
                </c:pt>
                <c:pt idx="330">
                  <c:v>4.7</c:v>
                </c:pt>
                <c:pt idx="331">
                  <c:v>5.48</c:v>
                </c:pt>
                <c:pt idx="332">
                  <c:v>6.5</c:v>
                </c:pt>
                <c:pt idx="333">
                  <c:v>7.5</c:v>
                </c:pt>
                <c:pt idx="334">
                  <c:v>8.3800000000000008</c:v>
                </c:pt>
                <c:pt idx="335">
                  <c:v>9.11</c:v>
                </c:pt>
                <c:pt idx="336">
                  <c:v>9.59</c:v>
                </c:pt>
                <c:pt idx="337">
                  <c:v>10.11</c:v>
                </c:pt>
                <c:pt idx="338">
                  <c:v>10.92</c:v>
                </c:pt>
                <c:pt idx="339">
                  <c:v>11.56</c:v>
                </c:pt>
                <c:pt idx="340">
                  <c:v>11.71</c:v>
                </c:pt>
                <c:pt idx="341">
                  <c:v>12.16</c:v>
                </c:pt>
                <c:pt idx="342">
                  <c:v>12.66</c:v>
                </c:pt>
                <c:pt idx="343">
                  <c:v>13.16</c:v>
                </c:pt>
                <c:pt idx="344">
                  <c:v>13.64</c:v>
                </c:pt>
                <c:pt idx="345">
                  <c:v>13.97</c:v>
                </c:pt>
                <c:pt idx="346">
                  <c:v>14.2</c:v>
                </c:pt>
                <c:pt idx="347">
                  <c:v>14.41</c:v>
                </c:pt>
                <c:pt idx="348">
                  <c:v>14.32</c:v>
                </c:pt>
                <c:pt idx="349">
                  <c:v>14.7</c:v>
                </c:pt>
                <c:pt idx="350">
                  <c:v>14.62</c:v>
                </c:pt>
                <c:pt idx="351">
                  <c:v>14.63</c:v>
                </c:pt>
                <c:pt idx="352">
                  <c:v>14.18</c:v>
                </c:pt>
                <c:pt idx="353">
                  <c:v>13.97</c:v>
                </c:pt>
                <c:pt idx="354">
                  <c:v>13.47</c:v>
                </c:pt>
                <c:pt idx="355">
                  <c:v>13.12</c:v>
                </c:pt>
                <c:pt idx="356">
                  <c:v>12.6</c:v>
                </c:pt>
                <c:pt idx="357">
                  <c:v>11.72</c:v>
                </c:pt>
                <c:pt idx="358">
                  <c:v>11.15</c:v>
                </c:pt>
                <c:pt idx="359">
                  <c:v>10.199999999999999</c:v>
                </c:pt>
                <c:pt idx="360">
                  <c:v>9.27</c:v>
                </c:pt>
                <c:pt idx="361">
                  <c:v>8.7799999999999994</c:v>
                </c:pt>
                <c:pt idx="362">
                  <c:v>7.55</c:v>
                </c:pt>
                <c:pt idx="363">
                  <c:v>6.37</c:v>
                </c:pt>
                <c:pt idx="364">
                  <c:v>5.21</c:v>
                </c:pt>
                <c:pt idx="365">
                  <c:v>3.97</c:v>
                </c:pt>
                <c:pt idx="366">
                  <c:v>2.58</c:v>
                </c:pt>
                <c:pt idx="367">
                  <c:v>0.93</c:v>
                </c:pt>
                <c:pt idx="368">
                  <c:v>-0.57999999999999996</c:v>
                </c:pt>
                <c:pt idx="369">
                  <c:v>-1.86</c:v>
                </c:pt>
                <c:pt idx="370">
                  <c:v>-3.23</c:v>
                </c:pt>
                <c:pt idx="371">
                  <c:v>-4.3600000000000003</c:v>
                </c:pt>
                <c:pt idx="372">
                  <c:v>-5.95</c:v>
                </c:pt>
                <c:pt idx="373">
                  <c:v>-7.41</c:v>
                </c:pt>
                <c:pt idx="374">
                  <c:v>-8.3800000000000008</c:v>
                </c:pt>
                <c:pt idx="375">
                  <c:v>-9.52</c:v>
                </c:pt>
                <c:pt idx="376">
                  <c:v>-10.83</c:v>
                </c:pt>
                <c:pt idx="377">
                  <c:v>-11.93</c:v>
                </c:pt>
                <c:pt idx="378">
                  <c:v>-12.94</c:v>
                </c:pt>
                <c:pt idx="379">
                  <c:v>-13.58</c:v>
                </c:pt>
                <c:pt idx="380">
                  <c:v>-14.38</c:v>
                </c:pt>
                <c:pt idx="381">
                  <c:v>-15.12</c:v>
                </c:pt>
                <c:pt idx="382">
                  <c:v>-15.49</c:v>
                </c:pt>
                <c:pt idx="383">
                  <c:v>-15.84</c:v>
                </c:pt>
                <c:pt idx="384">
                  <c:v>-16.14</c:v>
                </c:pt>
                <c:pt idx="385">
                  <c:v>-16.54</c:v>
                </c:pt>
                <c:pt idx="386">
                  <c:v>-16.79</c:v>
                </c:pt>
                <c:pt idx="387">
                  <c:v>-16.399999999999999</c:v>
                </c:pt>
                <c:pt idx="388">
                  <c:v>-16.510000000000002</c:v>
                </c:pt>
                <c:pt idx="389">
                  <c:v>-16.29</c:v>
                </c:pt>
                <c:pt idx="390">
                  <c:v>-16.12</c:v>
                </c:pt>
                <c:pt idx="391">
                  <c:v>-15.79</c:v>
                </c:pt>
                <c:pt idx="392">
                  <c:v>-15.72</c:v>
                </c:pt>
                <c:pt idx="393">
                  <c:v>-15.67</c:v>
                </c:pt>
                <c:pt idx="394">
                  <c:v>-15.61</c:v>
                </c:pt>
                <c:pt idx="395">
                  <c:v>-15.15</c:v>
                </c:pt>
                <c:pt idx="396">
                  <c:v>-14.69</c:v>
                </c:pt>
                <c:pt idx="397">
                  <c:v>-14.24</c:v>
                </c:pt>
                <c:pt idx="398">
                  <c:v>-13.82</c:v>
                </c:pt>
                <c:pt idx="399">
                  <c:v>-13.25</c:v>
                </c:pt>
                <c:pt idx="400">
                  <c:v>-12.54</c:v>
                </c:pt>
                <c:pt idx="401">
                  <c:v>-12.39</c:v>
                </c:pt>
                <c:pt idx="402">
                  <c:v>-11.46</c:v>
                </c:pt>
                <c:pt idx="403">
                  <c:v>-10.71</c:v>
                </c:pt>
                <c:pt idx="404">
                  <c:v>-10.11</c:v>
                </c:pt>
                <c:pt idx="405">
                  <c:v>-9.42</c:v>
                </c:pt>
                <c:pt idx="406">
                  <c:v>-8.74</c:v>
                </c:pt>
                <c:pt idx="407">
                  <c:v>-8.01</c:v>
                </c:pt>
                <c:pt idx="408">
                  <c:v>-6.85</c:v>
                </c:pt>
                <c:pt idx="409">
                  <c:v>-5.7</c:v>
                </c:pt>
                <c:pt idx="410">
                  <c:v>-4.87</c:v>
                </c:pt>
                <c:pt idx="411">
                  <c:v>-4.01</c:v>
                </c:pt>
                <c:pt idx="412">
                  <c:v>-3.17</c:v>
                </c:pt>
                <c:pt idx="413">
                  <c:v>-1.97</c:v>
                </c:pt>
                <c:pt idx="414">
                  <c:v>-0.9</c:v>
                </c:pt>
                <c:pt idx="415">
                  <c:v>0.26</c:v>
                </c:pt>
                <c:pt idx="416">
                  <c:v>1.52</c:v>
                </c:pt>
                <c:pt idx="417">
                  <c:v>2.86</c:v>
                </c:pt>
                <c:pt idx="418">
                  <c:v>3.96</c:v>
                </c:pt>
                <c:pt idx="419">
                  <c:v>5.12</c:v>
                </c:pt>
                <c:pt idx="420">
                  <c:v>6.29</c:v>
                </c:pt>
                <c:pt idx="421">
                  <c:v>7.38</c:v>
                </c:pt>
                <c:pt idx="422">
                  <c:v>8.5399999999999991</c:v>
                </c:pt>
                <c:pt idx="423">
                  <c:v>9.68</c:v>
                </c:pt>
                <c:pt idx="424">
                  <c:v>11.06</c:v>
                </c:pt>
                <c:pt idx="425">
                  <c:v>12.17</c:v>
                </c:pt>
                <c:pt idx="426">
                  <c:v>13.36</c:v>
                </c:pt>
                <c:pt idx="427">
                  <c:v>14.56</c:v>
                </c:pt>
                <c:pt idx="428">
                  <c:v>15.71</c:v>
                </c:pt>
                <c:pt idx="429">
                  <c:v>16.8</c:v>
                </c:pt>
                <c:pt idx="430">
                  <c:v>17.52</c:v>
                </c:pt>
                <c:pt idx="431">
                  <c:v>18.5</c:v>
                </c:pt>
                <c:pt idx="432">
                  <c:v>19.07</c:v>
                </c:pt>
                <c:pt idx="433">
                  <c:v>19.46</c:v>
                </c:pt>
                <c:pt idx="434">
                  <c:v>20.329999999999998</c:v>
                </c:pt>
                <c:pt idx="435">
                  <c:v>20.61</c:v>
                </c:pt>
                <c:pt idx="436">
                  <c:v>20.85</c:v>
                </c:pt>
                <c:pt idx="437">
                  <c:v>20.84</c:v>
                </c:pt>
                <c:pt idx="438">
                  <c:v>21.3</c:v>
                </c:pt>
                <c:pt idx="439">
                  <c:v>21.04</c:v>
                </c:pt>
                <c:pt idx="440">
                  <c:v>20.83</c:v>
                </c:pt>
                <c:pt idx="441">
                  <c:v>20.78</c:v>
                </c:pt>
                <c:pt idx="442">
                  <c:v>20.55</c:v>
                </c:pt>
                <c:pt idx="443">
                  <c:v>20.13</c:v>
                </c:pt>
                <c:pt idx="444">
                  <c:v>19.93</c:v>
                </c:pt>
                <c:pt idx="445">
                  <c:v>19.93</c:v>
                </c:pt>
                <c:pt idx="446">
                  <c:v>19.899999999999999</c:v>
                </c:pt>
                <c:pt idx="447">
                  <c:v>19.47</c:v>
                </c:pt>
                <c:pt idx="448">
                  <c:v>18.850000000000001</c:v>
                </c:pt>
                <c:pt idx="449">
                  <c:v>18.350000000000001</c:v>
                </c:pt>
                <c:pt idx="450">
                  <c:v>17.55</c:v>
                </c:pt>
                <c:pt idx="451">
                  <c:v>16.95</c:v>
                </c:pt>
                <c:pt idx="452">
                  <c:v>16.45</c:v>
                </c:pt>
                <c:pt idx="453">
                  <c:v>15.81</c:v>
                </c:pt>
                <c:pt idx="454">
                  <c:v>14.89</c:v>
                </c:pt>
                <c:pt idx="455">
                  <c:v>14.2</c:v>
                </c:pt>
                <c:pt idx="456">
                  <c:v>13.14</c:v>
                </c:pt>
                <c:pt idx="457">
                  <c:v>12.05</c:v>
                </c:pt>
                <c:pt idx="458">
                  <c:v>11.02</c:v>
                </c:pt>
                <c:pt idx="459">
                  <c:v>9.89</c:v>
                </c:pt>
                <c:pt idx="460">
                  <c:v>8.65</c:v>
                </c:pt>
                <c:pt idx="461">
                  <c:v>7.54</c:v>
                </c:pt>
                <c:pt idx="462">
                  <c:v>6.36</c:v>
                </c:pt>
                <c:pt idx="463">
                  <c:v>5.08</c:v>
                </c:pt>
                <c:pt idx="464">
                  <c:v>3.84</c:v>
                </c:pt>
                <c:pt idx="465">
                  <c:v>2.34</c:v>
                </c:pt>
                <c:pt idx="466">
                  <c:v>1.4</c:v>
                </c:pt>
                <c:pt idx="467">
                  <c:v>-0.25</c:v>
                </c:pt>
                <c:pt idx="468">
                  <c:v>-1.1200000000000001</c:v>
                </c:pt>
                <c:pt idx="469">
                  <c:v>-2.74</c:v>
                </c:pt>
                <c:pt idx="470">
                  <c:v>-3.84</c:v>
                </c:pt>
                <c:pt idx="471">
                  <c:v>-5.3</c:v>
                </c:pt>
                <c:pt idx="472">
                  <c:v>-6.81</c:v>
                </c:pt>
                <c:pt idx="473">
                  <c:v>-8.11</c:v>
                </c:pt>
                <c:pt idx="474">
                  <c:v>-9.48</c:v>
                </c:pt>
                <c:pt idx="475">
                  <c:v>-11.02</c:v>
                </c:pt>
                <c:pt idx="476">
                  <c:v>-12.25</c:v>
                </c:pt>
                <c:pt idx="477">
                  <c:v>-13.55</c:v>
                </c:pt>
                <c:pt idx="478">
                  <c:v>-14.71</c:v>
                </c:pt>
                <c:pt idx="479">
                  <c:v>-15.78</c:v>
                </c:pt>
                <c:pt idx="480">
                  <c:v>-16.809999999999999</c:v>
                </c:pt>
                <c:pt idx="481">
                  <c:v>-17.53</c:v>
                </c:pt>
                <c:pt idx="482">
                  <c:v>-18.600000000000001</c:v>
                </c:pt>
                <c:pt idx="483">
                  <c:v>-18.920000000000002</c:v>
                </c:pt>
                <c:pt idx="484">
                  <c:v>-19.239999999999998</c:v>
                </c:pt>
                <c:pt idx="485">
                  <c:v>-19.22</c:v>
                </c:pt>
                <c:pt idx="486">
                  <c:v>-19.41</c:v>
                </c:pt>
                <c:pt idx="487">
                  <c:v>-19.579999999999998</c:v>
                </c:pt>
                <c:pt idx="488">
                  <c:v>-19.43</c:v>
                </c:pt>
                <c:pt idx="489">
                  <c:v>-19.059999999999999</c:v>
                </c:pt>
                <c:pt idx="490">
                  <c:v>-18.72</c:v>
                </c:pt>
                <c:pt idx="491">
                  <c:v>-18.260000000000002</c:v>
                </c:pt>
                <c:pt idx="492">
                  <c:v>-17.62</c:v>
                </c:pt>
                <c:pt idx="493">
                  <c:v>-16.940000000000001</c:v>
                </c:pt>
                <c:pt idx="494">
                  <c:v>-16.28</c:v>
                </c:pt>
                <c:pt idx="495">
                  <c:v>-15.31</c:v>
                </c:pt>
                <c:pt idx="496">
                  <c:v>-14.34</c:v>
                </c:pt>
                <c:pt idx="497">
                  <c:v>-13.4</c:v>
                </c:pt>
                <c:pt idx="498">
                  <c:v>-12.85</c:v>
                </c:pt>
                <c:pt idx="499">
                  <c:v>-11.84</c:v>
                </c:pt>
                <c:pt idx="500">
                  <c:v>-10.75</c:v>
                </c:pt>
                <c:pt idx="501">
                  <c:v>-9.83</c:v>
                </c:pt>
                <c:pt idx="502">
                  <c:v>-8.91</c:v>
                </c:pt>
                <c:pt idx="503">
                  <c:v>-7.54</c:v>
                </c:pt>
                <c:pt idx="504">
                  <c:v>-6.31</c:v>
                </c:pt>
                <c:pt idx="505">
                  <c:v>-5.13</c:v>
                </c:pt>
                <c:pt idx="506">
                  <c:v>-3.91</c:v>
                </c:pt>
                <c:pt idx="507">
                  <c:v>-2.69</c:v>
                </c:pt>
                <c:pt idx="508">
                  <c:v>-1.23</c:v>
                </c:pt>
                <c:pt idx="509">
                  <c:v>0.09</c:v>
                </c:pt>
                <c:pt idx="510">
                  <c:v>1.57</c:v>
                </c:pt>
                <c:pt idx="511">
                  <c:v>3.19</c:v>
                </c:pt>
                <c:pt idx="512">
                  <c:v>4.92</c:v>
                </c:pt>
                <c:pt idx="513">
                  <c:v>6.36</c:v>
                </c:pt>
                <c:pt idx="514">
                  <c:v>7.36</c:v>
                </c:pt>
                <c:pt idx="515">
                  <c:v>8.3800000000000008</c:v>
                </c:pt>
                <c:pt idx="516">
                  <c:v>9.36</c:v>
                </c:pt>
                <c:pt idx="517">
                  <c:v>10.210000000000001</c:v>
                </c:pt>
                <c:pt idx="518">
                  <c:v>11.26</c:v>
                </c:pt>
                <c:pt idx="519">
                  <c:v>12.22</c:v>
                </c:pt>
                <c:pt idx="520">
                  <c:v>13.07</c:v>
                </c:pt>
                <c:pt idx="521">
                  <c:v>13.41</c:v>
                </c:pt>
                <c:pt idx="522">
                  <c:v>13.92</c:v>
                </c:pt>
                <c:pt idx="523">
                  <c:v>14</c:v>
                </c:pt>
                <c:pt idx="524">
                  <c:v>13.96</c:v>
                </c:pt>
                <c:pt idx="525">
                  <c:v>14.1</c:v>
                </c:pt>
                <c:pt idx="526">
                  <c:v>13.8</c:v>
                </c:pt>
                <c:pt idx="527">
                  <c:v>13.4</c:v>
                </c:pt>
                <c:pt idx="528">
                  <c:v>13.18</c:v>
                </c:pt>
                <c:pt idx="529">
                  <c:v>12.89</c:v>
                </c:pt>
                <c:pt idx="530">
                  <c:v>12.65</c:v>
                </c:pt>
                <c:pt idx="531">
                  <c:v>12.08</c:v>
                </c:pt>
                <c:pt idx="532">
                  <c:v>11.55</c:v>
                </c:pt>
                <c:pt idx="533">
                  <c:v>11.24</c:v>
                </c:pt>
                <c:pt idx="534">
                  <c:v>10.75</c:v>
                </c:pt>
                <c:pt idx="535">
                  <c:v>10.29</c:v>
                </c:pt>
                <c:pt idx="536">
                  <c:v>9.56</c:v>
                </c:pt>
                <c:pt idx="537">
                  <c:v>8.65</c:v>
                </c:pt>
                <c:pt idx="538">
                  <c:v>7.99</c:v>
                </c:pt>
                <c:pt idx="539">
                  <c:v>7.38</c:v>
                </c:pt>
                <c:pt idx="540">
                  <c:v>6.8</c:v>
                </c:pt>
                <c:pt idx="541">
                  <c:v>6.46</c:v>
                </c:pt>
                <c:pt idx="542">
                  <c:v>5.68</c:v>
                </c:pt>
                <c:pt idx="543">
                  <c:v>4.78</c:v>
                </c:pt>
                <c:pt idx="544">
                  <c:v>4.18</c:v>
                </c:pt>
                <c:pt idx="545">
                  <c:v>3.42</c:v>
                </c:pt>
                <c:pt idx="546">
                  <c:v>2.74</c:v>
                </c:pt>
                <c:pt idx="547">
                  <c:v>1.93</c:v>
                </c:pt>
                <c:pt idx="548">
                  <c:v>1.18</c:v>
                </c:pt>
                <c:pt idx="549">
                  <c:v>0.51</c:v>
                </c:pt>
                <c:pt idx="550">
                  <c:v>-0.19</c:v>
                </c:pt>
                <c:pt idx="551">
                  <c:v>-1.2</c:v>
                </c:pt>
                <c:pt idx="552">
                  <c:v>-2</c:v>
                </c:pt>
                <c:pt idx="553">
                  <c:v>-2.99</c:v>
                </c:pt>
                <c:pt idx="554">
                  <c:v>-3.93</c:v>
                </c:pt>
                <c:pt idx="555">
                  <c:v>-4.88</c:v>
                </c:pt>
                <c:pt idx="556">
                  <c:v>-5.76</c:v>
                </c:pt>
                <c:pt idx="557">
                  <c:v>-6.57</c:v>
                </c:pt>
                <c:pt idx="558">
                  <c:v>-7.11</c:v>
                </c:pt>
                <c:pt idx="559">
                  <c:v>-7.96</c:v>
                </c:pt>
                <c:pt idx="560">
                  <c:v>-8.7899999999999991</c:v>
                </c:pt>
                <c:pt idx="561">
                  <c:v>-9.57</c:v>
                </c:pt>
                <c:pt idx="562">
                  <c:v>-10.41</c:v>
                </c:pt>
                <c:pt idx="563">
                  <c:v>-11.22</c:v>
                </c:pt>
                <c:pt idx="564">
                  <c:v>-11.88</c:v>
                </c:pt>
                <c:pt idx="565">
                  <c:v>-12.06</c:v>
                </c:pt>
                <c:pt idx="566">
                  <c:v>-12.69</c:v>
                </c:pt>
                <c:pt idx="567">
                  <c:v>-12.88</c:v>
                </c:pt>
                <c:pt idx="568">
                  <c:v>-12.7</c:v>
                </c:pt>
                <c:pt idx="569">
                  <c:v>-12.67</c:v>
                </c:pt>
                <c:pt idx="570">
                  <c:v>-12.33</c:v>
                </c:pt>
                <c:pt idx="571">
                  <c:v>-12.32</c:v>
                </c:pt>
                <c:pt idx="572">
                  <c:v>-12.02</c:v>
                </c:pt>
                <c:pt idx="573">
                  <c:v>-11.79</c:v>
                </c:pt>
                <c:pt idx="574">
                  <c:v>-11.56</c:v>
                </c:pt>
                <c:pt idx="575">
                  <c:v>-11.31</c:v>
                </c:pt>
                <c:pt idx="576">
                  <c:v>-10.81</c:v>
                </c:pt>
                <c:pt idx="577">
                  <c:v>-10.58</c:v>
                </c:pt>
                <c:pt idx="578">
                  <c:v>-10.35</c:v>
                </c:pt>
                <c:pt idx="579">
                  <c:v>-9.89</c:v>
                </c:pt>
                <c:pt idx="580">
                  <c:v>-9.49</c:v>
                </c:pt>
                <c:pt idx="581">
                  <c:v>-9.25</c:v>
                </c:pt>
                <c:pt idx="582">
                  <c:v>-8.93</c:v>
                </c:pt>
                <c:pt idx="583">
                  <c:v>-8.5299999999999994</c:v>
                </c:pt>
                <c:pt idx="584">
                  <c:v>-8.0299999999999994</c:v>
                </c:pt>
                <c:pt idx="585">
                  <c:v>-7.45</c:v>
                </c:pt>
                <c:pt idx="586">
                  <c:v>-6.94</c:v>
                </c:pt>
                <c:pt idx="587">
                  <c:v>-6.66</c:v>
                </c:pt>
                <c:pt idx="588">
                  <c:v>-6.15</c:v>
                </c:pt>
                <c:pt idx="589">
                  <c:v>-5.63</c:v>
                </c:pt>
                <c:pt idx="590">
                  <c:v>-5.14</c:v>
                </c:pt>
                <c:pt idx="591">
                  <c:v>-4.55</c:v>
                </c:pt>
                <c:pt idx="592">
                  <c:v>-3.52</c:v>
                </c:pt>
                <c:pt idx="593">
                  <c:v>-2.86</c:v>
                </c:pt>
                <c:pt idx="594">
                  <c:v>-1.84</c:v>
                </c:pt>
                <c:pt idx="595">
                  <c:v>-0.97</c:v>
                </c:pt>
                <c:pt idx="596">
                  <c:v>-0.28999999999999998</c:v>
                </c:pt>
                <c:pt idx="597">
                  <c:v>0.78</c:v>
                </c:pt>
                <c:pt idx="598">
                  <c:v>1.83</c:v>
                </c:pt>
                <c:pt idx="599">
                  <c:v>2.98</c:v>
                </c:pt>
                <c:pt idx="600">
                  <c:v>4.2699999999999996</c:v>
                </c:pt>
                <c:pt idx="601">
                  <c:v>5.25</c:v>
                </c:pt>
                <c:pt idx="602">
                  <c:v>6.15</c:v>
                </c:pt>
                <c:pt idx="603">
                  <c:v>7.49</c:v>
                </c:pt>
                <c:pt idx="604">
                  <c:v>8.65</c:v>
                </c:pt>
                <c:pt idx="605">
                  <c:v>9.6</c:v>
                </c:pt>
                <c:pt idx="606">
                  <c:v>10.49</c:v>
                </c:pt>
                <c:pt idx="607">
                  <c:v>11.49</c:v>
                </c:pt>
                <c:pt idx="608">
                  <c:v>12.46</c:v>
                </c:pt>
                <c:pt idx="609">
                  <c:v>13.4</c:v>
                </c:pt>
                <c:pt idx="610">
                  <c:v>13.99</c:v>
                </c:pt>
                <c:pt idx="611">
                  <c:v>14.31</c:v>
                </c:pt>
                <c:pt idx="612">
                  <c:v>14.58</c:v>
                </c:pt>
                <c:pt idx="613">
                  <c:v>14.99</c:v>
                </c:pt>
                <c:pt idx="614">
                  <c:v>15.3</c:v>
                </c:pt>
                <c:pt idx="615">
                  <c:v>15.72</c:v>
                </c:pt>
                <c:pt idx="616">
                  <c:v>15.74</c:v>
                </c:pt>
                <c:pt idx="617">
                  <c:v>16.07</c:v>
                </c:pt>
                <c:pt idx="618">
                  <c:v>16.55</c:v>
                </c:pt>
                <c:pt idx="619">
                  <c:v>16.95</c:v>
                </c:pt>
                <c:pt idx="620">
                  <c:v>16.760000000000002</c:v>
                </c:pt>
                <c:pt idx="621">
                  <c:v>16.45</c:v>
                </c:pt>
                <c:pt idx="622">
                  <c:v>16.350000000000001</c:v>
                </c:pt>
                <c:pt idx="623">
                  <c:v>15.68</c:v>
                </c:pt>
                <c:pt idx="624">
                  <c:v>15.24</c:v>
                </c:pt>
                <c:pt idx="625">
                  <c:v>14.91</c:v>
                </c:pt>
                <c:pt idx="626">
                  <c:v>14.22</c:v>
                </c:pt>
                <c:pt idx="627">
                  <c:v>13.57</c:v>
                </c:pt>
                <c:pt idx="628">
                  <c:v>13.05</c:v>
                </c:pt>
                <c:pt idx="629">
                  <c:v>12.14</c:v>
                </c:pt>
                <c:pt idx="630">
                  <c:v>11.04</c:v>
                </c:pt>
                <c:pt idx="631">
                  <c:v>9.9700000000000006</c:v>
                </c:pt>
                <c:pt idx="632">
                  <c:v>8.83</c:v>
                </c:pt>
                <c:pt idx="633">
                  <c:v>7.32</c:v>
                </c:pt>
                <c:pt idx="634">
                  <c:v>6.4</c:v>
                </c:pt>
                <c:pt idx="635">
                  <c:v>5.41</c:v>
                </c:pt>
                <c:pt idx="636">
                  <c:v>4.22</c:v>
                </c:pt>
                <c:pt idx="637">
                  <c:v>2.81</c:v>
                </c:pt>
                <c:pt idx="638">
                  <c:v>1.84</c:v>
                </c:pt>
                <c:pt idx="639">
                  <c:v>0.72</c:v>
                </c:pt>
                <c:pt idx="640">
                  <c:v>-0.22</c:v>
                </c:pt>
                <c:pt idx="641">
                  <c:v>-1.21</c:v>
                </c:pt>
                <c:pt idx="642">
                  <c:v>-2.33</c:v>
                </c:pt>
                <c:pt idx="643">
                  <c:v>-3.19</c:v>
                </c:pt>
                <c:pt idx="644">
                  <c:v>-4.2300000000000004</c:v>
                </c:pt>
                <c:pt idx="645">
                  <c:v>-4.96</c:v>
                </c:pt>
                <c:pt idx="646">
                  <c:v>-5.51</c:v>
                </c:pt>
                <c:pt idx="647">
                  <c:v>-6.2</c:v>
                </c:pt>
                <c:pt idx="648">
                  <c:v>-6.79</c:v>
                </c:pt>
                <c:pt idx="649">
                  <c:v>-7.61</c:v>
                </c:pt>
                <c:pt idx="650">
                  <c:v>-8.65</c:v>
                </c:pt>
                <c:pt idx="651">
                  <c:v>-9.36</c:v>
                </c:pt>
                <c:pt idx="652">
                  <c:v>-10.11</c:v>
                </c:pt>
                <c:pt idx="653">
                  <c:v>-10.93</c:v>
                </c:pt>
                <c:pt idx="654">
                  <c:v>-11.19</c:v>
                </c:pt>
                <c:pt idx="655">
                  <c:v>-11.68</c:v>
                </c:pt>
                <c:pt idx="656">
                  <c:v>-12.08</c:v>
                </c:pt>
                <c:pt idx="657">
                  <c:v>-12.38</c:v>
                </c:pt>
                <c:pt idx="658">
                  <c:v>-12.46</c:v>
                </c:pt>
                <c:pt idx="659">
                  <c:v>-12.5</c:v>
                </c:pt>
                <c:pt idx="660">
                  <c:v>-12.28</c:v>
                </c:pt>
                <c:pt idx="661">
                  <c:v>-12.15</c:v>
                </c:pt>
                <c:pt idx="662">
                  <c:v>-11.75</c:v>
                </c:pt>
                <c:pt idx="663">
                  <c:v>-11.26</c:v>
                </c:pt>
                <c:pt idx="664">
                  <c:v>-10.97</c:v>
                </c:pt>
                <c:pt idx="665">
                  <c:v>-10.6</c:v>
                </c:pt>
                <c:pt idx="666">
                  <c:v>-10.15</c:v>
                </c:pt>
                <c:pt idx="667">
                  <c:v>-10.02</c:v>
                </c:pt>
                <c:pt idx="668">
                  <c:v>-9.41</c:v>
                </c:pt>
                <c:pt idx="669">
                  <c:v>-8.7799999999999994</c:v>
                </c:pt>
                <c:pt idx="670">
                  <c:v>-8.43</c:v>
                </c:pt>
                <c:pt idx="671">
                  <c:v>-7.54</c:v>
                </c:pt>
                <c:pt idx="672">
                  <c:v>-7.14</c:v>
                </c:pt>
                <c:pt idx="673">
                  <c:v>-6.56</c:v>
                </c:pt>
                <c:pt idx="674">
                  <c:v>-5.78</c:v>
                </c:pt>
                <c:pt idx="675">
                  <c:v>-5.14</c:v>
                </c:pt>
                <c:pt idx="676">
                  <c:v>-4.51</c:v>
                </c:pt>
                <c:pt idx="677">
                  <c:v>-3.76</c:v>
                </c:pt>
                <c:pt idx="678">
                  <c:v>-2.71</c:v>
                </c:pt>
                <c:pt idx="679">
                  <c:v>-1.73</c:v>
                </c:pt>
                <c:pt idx="680">
                  <c:v>-0.97</c:v>
                </c:pt>
                <c:pt idx="681">
                  <c:v>-0.23</c:v>
                </c:pt>
                <c:pt idx="682">
                  <c:v>0.7</c:v>
                </c:pt>
                <c:pt idx="683">
                  <c:v>1.71</c:v>
                </c:pt>
                <c:pt idx="684">
                  <c:v>2.4</c:v>
                </c:pt>
                <c:pt idx="685">
                  <c:v>3.14</c:v>
                </c:pt>
                <c:pt idx="686">
                  <c:v>3.76</c:v>
                </c:pt>
                <c:pt idx="687">
                  <c:v>4.3499999999999996</c:v>
                </c:pt>
                <c:pt idx="688">
                  <c:v>5.23</c:v>
                </c:pt>
                <c:pt idx="689">
                  <c:v>5.74</c:v>
                </c:pt>
                <c:pt idx="690">
                  <c:v>5.89</c:v>
                </c:pt>
                <c:pt idx="691">
                  <c:v>6.5</c:v>
                </c:pt>
                <c:pt idx="692">
                  <c:v>6.63</c:v>
                </c:pt>
                <c:pt idx="693">
                  <c:v>6.78</c:v>
                </c:pt>
                <c:pt idx="694">
                  <c:v>6.83</c:v>
                </c:pt>
                <c:pt idx="695">
                  <c:v>6.81</c:v>
                </c:pt>
                <c:pt idx="696">
                  <c:v>6.78</c:v>
                </c:pt>
                <c:pt idx="697">
                  <c:v>6.67</c:v>
                </c:pt>
                <c:pt idx="698">
                  <c:v>6.12</c:v>
                </c:pt>
                <c:pt idx="699">
                  <c:v>5.47</c:v>
                </c:pt>
                <c:pt idx="700">
                  <c:v>5.13</c:v>
                </c:pt>
                <c:pt idx="701">
                  <c:v>4.62</c:v>
                </c:pt>
                <c:pt idx="702">
                  <c:v>3.57</c:v>
                </c:pt>
                <c:pt idx="703">
                  <c:v>2.86</c:v>
                </c:pt>
                <c:pt idx="704">
                  <c:v>2.46</c:v>
                </c:pt>
                <c:pt idx="705">
                  <c:v>1.55</c:v>
                </c:pt>
                <c:pt idx="706">
                  <c:v>0.85</c:v>
                </c:pt>
                <c:pt idx="707">
                  <c:v>0.37</c:v>
                </c:pt>
                <c:pt idx="708">
                  <c:v>-0.3</c:v>
                </c:pt>
                <c:pt idx="709">
                  <c:v>-0.91</c:v>
                </c:pt>
                <c:pt idx="710">
                  <c:v>-1.38</c:v>
                </c:pt>
                <c:pt idx="711">
                  <c:v>-1.95</c:v>
                </c:pt>
                <c:pt idx="712">
                  <c:v>-2.4500000000000002</c:v>
                </c:pt>
                <c:pt idx="713">
                  <c:v>-2.74</c:v>
                </c:pt>
                <c:pt idx="714">
                  <c:v>-2.87</c:v>
                </c:pt>
                <c:pt idx="715">
                  <c:v>-3.08</c:v>
                </c:pt>
                <c:pt idx="716">
                  <c:v>-3.27</c:v>
                </c:pt>
                <c:pt idx="717">
                  <c:v>-3.19</c:v>
                </c:pt>
                <c:pt idx="718">
                  <c:v>-3.29</c:v>
                </c:pt>
                <c:pt idx="719">
                  <c:v>-3.42</c:v>
                </c:pt>
                <c:pt idx="720">
                  <c:v>-3.4</c:v>
                </c:pt>
                <c:pt idx="721">
                  <c:v>-3.25</c:v>
                </c:pt>
                <c:pt idx="722">
                  <c:v>-2.65</c:v>
                </c:pt>
                <c:pt idx="723">
                  <c:v>-2.21</c:v>
                </c:pt>
                <c:pt idx="724">
                  <c:v>-2.0699999999999998</c:v>
                </c:pt>
                <c:pt idx="725">
                  <c:v>-1.7</c:v>
                </c:pt>
                <c:pt idx="726">
                  <c:v>-0.87</c:v>
                </c:pt>
                <c:pt idx="727">
                  <c:v>-0.13</c:v>
                </c:pt>
                <c:pt idx="728">
                  <c:v>0.42</c:v>
                </c:pt>
                <c:pt idx="729">
                  <c:v>0.94</c:v>
                </c:pt>
                <c:pt idx="730">
                  <c:v>1.46</c:v>
                </c:pt>
                <c:pt idx="731">
                  <c:v>1.98</c:v>
                </c:pt>
                <c:pt idx="732">
                  <c:v>2.35</c:v>
                </c:pt>
                <c:pt idx="733">
                  <c:v>2.92</c:v>
                </c:pt>
                <c:pt idx="734">
                  <c:v>3.59</c:v>
                </c:pt>
                <c:pt idx="735">
                  <c:v>4.12</c:v>
                </c:pt>
                <c:pt idx="736">
                  <c:v>4.4400000000000004</c:v>
                </c:pt>
                <c:pt idx="737">
                  <c:v>5.01</c:v>
                </c:pt>
                <c:pt idx="738">
                  <c:v>5.52</c:v>
                </c:pt>
                <c:pt idx="739">
                  <c:v>6.1</c:v>
                </c:pt>
                <c:pt idx="740">
                  <c:v>7.04</c:v>
                </c:pt>
                <c:pt idx="741">
                  <c:v>7.68</c:v>
                </c:pt>
                <c:pt idx="742">
                  <c:v>8.35</c:v>
                </c:pt>
                <c:pt idx="743">
                  <c:v>8.75</c:v>
                </c:pt>
                <c:pt idx="744">
                  <c:v>9.15</c:v>
                </c:pt>
                <c:pt idx="745">
                  <c:v>9.8800000000000008</c:v>
                </c:pt>
                <c:pt idx="746">
                  <c:v>10.53</c:v>
                </c:pt>
                <c:pt idx="747">
                  <c:v>11.02</c:v>
                </c:pt>
                <c:pt idx="748">
                  <c:v>11.14</c:v>
                </c:pt>
                <c:pt idx="749">
                  <c:v>11.69</c:v>
                </c:pt>
                <c:pt idx="750">
                  <c:v>11.98</c:v>
                </c:pt>
                <c:pt idx="751">
                  <c:v>12.39</c:v>
                </c:pt>
                <c:pt idx="752">
                  <c:v>12.32</c:v>
                </c:pt>
                <c:pt idx="753">
                  <c:v>12.32</c:v>
                </c:pt>
                <c:pt idx="754">
                  <c:v>11.79</c:v>
                </c:pt>
                <c:pt idx="755">
                  <c:v>11.47</c:v>
                </c:pt>
                <c:pt idx="756">
                  <c:v>11</c:v>
                </c:pt>
                <c:pt idx="757">
                  <c:v>10.24</c:v>
                </c:pt>
                <c:pt idx="758">
                  <c:v>9.67</c:v>
                </c:pt>
                <c:pt idx="759">
                  <c:v>8.92</c:v>
                </c:pt>
                <c:pt idx="760">
                  <c:v>7.68</c:v>
                </c:pt>
                <c:pt idx="761">
                  <c:v>6.59</c:v>
                </c:pt>
                <c:pt idx="762">
                  <c:v>5.86</c:v>
                </c:pt>
                <c:pt idx="763">
                  <c:v>5.13</c:v>
                </c:pt>
                <c:pt idx="764">
                  <c:v>4.16</c:v>
                </c:pt>
                <c:pt idx="765">
                  <c:v>3.38</c:v>
                </c:pt>
                <c:pt idx="766">
                  <c:v>2.92</c:v>
                </c:pt>
                <c:pt idx="767">
                  <c:v>2</c:v>
                </c:pt>
                <c:pt idx="768">
                  <c:v>1.53</c:v>
                </c:pt>
                <c:pt idx="769">
                  <c:v>0.94</c:v>
                </c:pt>
                <c:pt idx="770">
                  <c:v>0.55000000000000004</c:v>
                </c:pt>
                <c:pt idx="771">
                  <c:v>0.21</c:v>
                </c:pt>
                <c:pt idx="772">
                  <c:v>-0.37</c:v>
                </c:pt>
                <c:pt idx="773">
                  <c:v>-0.64</c:v>
                </c:pt>
                <c:pt idx="774">
                  <c:v>-0.88</c:v>
                </c:pt>
                <c:pt idx="775">
                  <c:v>-1.03</c:v>
                </c:pt>
                <c:pt idx="776">
                  <c:v>-1.35</c:v>
                </c:pt>
                <c:pt idx="777">
                  <c:v>-1.72</c:v>
                </c:pt>
                <c:pt idx="778">
                  <c:v>-1.94</c:v>
                </c:pt>
                <c:pt idx="779">
                  <c:v>-2.48</c:v>
                </c:pt>
                <c:pt idx="780">
                  <c:v>-2.72</c:v>
                </c:pt>
                <c:pt idx="781">
                  <c:v>-3.44</c:v>
                </c:pt>
                <c:pt idx="782">
                  <c:v>-3.88</c:v>
                </c:pt>
                <c:pt idx="783">
                  <c:v>-3.95</c:v>
                </c:pt>
                <c:pt idx="784">
                  <c:v>-4.3499999999999996</c:v>
                </c:pt>
                <c:pt idx="785">
                  <c:v>-4.7300000000000004</c:v>
                </c:pt>
                <c:pt idx="786">
                  <c:v>-5.47</c:v>
                </c:pt>
                <c:pt idx="787">
                  <c:v>-5.9</c:v>
                </c:pt>
                <c:pt idx="788">
                  <c:v>-6.38</c:v>
                </c:pt>
                <c:pt idx="789">
                  <c:v>-6.72</c:v>
                </c:pt>
                <c:pt idx="790">
                  <c:v>-7.39</c:v>
                </c:pt>
                <c:pt idx="791">
                  <c:v>-7.83</c:v>
                </c:pt>
                <c:pt idx="792">
                  <c:v>-8.5299999999999994</c:v>
                </c:pt>
                <c:pt idx="793">
                  <c:v>-8.82</c:v>
                </c:pt>
                <c:pt idx="794">
                  <c:v>-9.3000000000000007</c:v>
                </c:pt>
                <c:pt idx="795">
                  <c:v>-10.28</c:v>
                </c:pt>
                <c:pt idx="796">
                  <c:v>-10.92</c:v>
                </c:pt>
                <c:pt idx="797">
                  <c:v>-11.63</c:v>
                </c:pt>
                <c:pt idx="798">
                  <c:v>-12.07</c:v>
                </c:pt>
                <c:pt idx="799">
                  <c:v>-12.85</c:v>
                </c:pt>
                <c:pt idx="800">
                  <c:v>-13.72</c:v>
                </c:pt>
                <c:pt idx="801">
                  <c:v>-14.38</c:v>
                </c:pt>
                <c:pt idx="802">
                  <c:v>-15.18</c:v>
                </c:pt>
                <c:pt idx="803">
                  <c:v>-15.89</c:v>
                </c:pt>
                <c:pt idx="804">
                  <c:v>-16.68</c:v>
                </c:pt>
                <c:pt idx="805">
                  <c:v>-17.14</c:v>
                </c:pt>
                <c:pt idx="806">
                  <c:v>-17.36</c:v>
                </c:pt>
                <c:pt idx="807">
                  <c:v>-17.329999999999998</c:v>
                </c:pt>
                <c:pt idx="808">
                  <c:v>-17.579999999999998</c:v>
                </c:pt>
                <c:pt idx="809">
                  <c:v>-18.09</c:v>
                </c:pt>
                <c:pt idx="810">
                  <c:v>-18.239999999999998</c:v>
                </c:pt>
                <c:pt idx="811">
                  <c:v>-18.25</c:v>
                </c:pt>
                <c:pt idx="812">
                  <c:v>-17.899999999999999</c:v>
                </c:pt>
                <c:pt idx="813">
                  <c:v>-17.010000000000002</c:v>
                </c:pt>
                <c:pt idx="814">
                  <c:v>-16.420000000000002</c:v>
                </c:pt>
                <c:pt idx="815">
                  <c:v>-15.88</c:v>
                </c:pt>
                <c:pt idx="816">
                  <c:v>-15.04</c:v>
                </c:pt>
                <c:pt idx="817">
                  <c:v>-14.2</c:v>
                </c:pt>
                <c:pt idx="818">
                  <c:v>-13.55</c:v>
                </c:pt>
                <c:pt idx="819">
                  <c:v>-12.75</c:v>
                </c:pt>
                <c:pt idx="820">
                  <c:v>-11.61</c:v>
                </c:pt>
                <c:pt idx="821">
                  <c:v>-10.210000000000001</c:v>
                </c:pt>
                <c:pt idx="822">
                  <c:v>-8.7899999999999991</c:v>
                </c:pt>
                <c:pt idx="823">
                  <c:v>-7.5</c:v>
                </c:pt>
                <c:pt idx="824">
                  <c:v>-6.55</c:v>
                </c:pt>
                <c:pt idx="825">
                  <c:v>-5.0999999999999996</c:v>
                </c:pt>
                <c:pt idx="826">
                  <c:v>-3.58</c:v>
                </c:pt>
                <c:pt idx="827">
                  <c:v>-2.25</c:v>
                </c:pt>
                <c:pt idx="828">
                  <c:v>-0.73</c:v>
                </c:pt>
                <c:pt idx="829">
                  <c:v>0.56000000000000005</c:v>
                </c:pt>
                <c:pt idx="830">
                  <c:v>1.72</c:v>
                </c:pt>
                <c:pt idx="831">
                  <c:v>3.3</c:v>
                </c:pt>
                <c:pt idx="832">
                  <c:v>4.6399999999999997</c:v>
                </c:pt>
                <c:pt idx="833">
                  <c:v>6.04</c:v>
                </c:pt>
                <c:pt idx="834">
                  <c:v>7.16</c:v>
                </c:pt>
                <c:pt idx="835">
                  <c:v>8.5399999999999991</c:v>
                </c:pt>
                <c:pt idx="836">
                  <c:v>10.06</c:v>
                </c:pt>
                <c:pt idx="837">
                  <c:v>11.41</c:v>
                </c:pt>
                <c:pt idx="838">
                  <c:v>12.62</c:v>
                </c:pt>
                <c:pt idx="839">
                  <c:v>13.87</c:v>
                </c:pt>
                <c:pt idx="840">
                  <c:v>14.92</c:v>
                </c:pt>
                <c:pt idx="841">
                  <c:v>15.91</c:v>
                </c:pt>
                <c:pt idx="842">
                  <c:v>16.809999999999999</c:v>
                </c:pt>
                <c:pt idx="843">
                  <c:v>17.57</c:v>
                </c:pt>
                <c:pt idx="844">
                  <c:v>18.32</c:v>
                </c:pt>
                <c:pt idx="845">
                  <c:v>18.54</c:v>
                </c:pt>
                <c:pt idx="846">
                  <c:v>19.13</c:v>
                </c:pt>
                <c:pt idx="847">
                  <c:v>19.05</c:v>
                </c:pt>
                <c:pt idx="848">
                  <c:v>18.96</c:v>
                </c:pt>
                <c:pt idx="849">
                  <c:v>18.91</c:v>
                </c:pt>
                <c:pt idx="850">
                  <c:v>18.809999999999999</c:v>
                </c:pt>
                <c:pt idx="851">
                  <c:v>18.489999999999998</c:v>
                </c:pt>
                <c:pt idx="852">
                  <c:v>18.059999999999999</c:v>
                </c:pt>
                <c:pt idx="853">
                  <c:v>17.64</c:v>
                </c:pt>
                <c:pt idx="854">
                  <c:v>17.079999999999998</c:v>
                </c:pt>
                <c:pt idx="855">
                  <c:v>16.84</c:v>
                </c:pt>
                <c:pt idx="856">
                  <c:v>16.16</c:v>
                </c:pt>
                <c:pt idx="857">
                  <c:v>15.34</c:v>
                </c:pt>
                <c:pt idx="858">
                  <c:v>14.38</c:v>
                </c:pt>
                <c:pt idx="859">
                  <c:v>13.75</c:v>
                </c:pt>
                <c:pt idx="860">
                  <c:v>13.02</c:v>
                </c:pt>
                <c:pt idx="861">
                  <c:v>12.05</c:v>
                </c:pt>
                <c:pt idx="862">
                  <c:v>11.11</c:v>
                </c:pt>
                <c:pt idx="863">
                  <c:v>9.9</c:v>
                </c:pt>
                <c:pt idx="864">
                  <c:v>8.82</c:v>
                </c:pt>
                <c:pt idx="865">
                  <c:v>7.92</c:v>
                </c:pt>
                <c:pt idx="866">
                  <c:v>6.79</c:v>
                </c:pt>
                <c:pt idx="867">
                  <c:v>5.71</c:v>
                </c:pt>
                <c:pt idx="868">
                  <c:v>4.7</c:v>
                </c:pt>
                <c:pt idx="869">
                  <c:v>3.25</c:v>
                </c:pt>
                <c:pt idx="870">
                  <c:v>2.23</c:v>
                </c:pt>
                <c:pt idx="871">
                  <c:v>0.87</c:v>
                </c:pt>
                <c:pt idx="872">
                  <c:v>-0.56000000000000005</c:v>
                </c:pt>
                <c:pt idx="873">
                  <c:v>-1.63</c:v>
                </c:pt>
                <c:pt idx="874">
                  <c:v>-2.5499999999999998</c:v>
                </c:pt>
                <c:pt idx="875">
                  <c:v>-3.75</c:v>
                </c:pt>
                <c:pt idx="876">
                  <c:v>-4.93</c:v>
                </c:pt>
                <c:pt idx="877">
                  <c:v>-5.96</c:v>
                </c:pt>
                <c:pt idx="878">
                  <c:v>-6.98</c:v>
                </c:pt>
                <c:pt idx="879">
                  <c:v>-8.36</c:v>
                </c:pt>
                <c:pt idx="880">
                  <c:v>-9.42</c:v>
                </c:pt>
                <c:pt idx="881">
                  <c:v>-10.62</c:v>
                </c:pt>
                <c:pt idx="882">
                  <c:v>-11.52</c:v>
                </c:pt>
                <c:pt idx="883">
                  <c:v>-12.34</c:v>
                </c:pt>
                <c:pt idx="884">
                  <c:v>-13.34</c:v>
                </c:pt>
                <c:pt idx="885">
                  <c:v>-13.87</c:v>
                </c:pt>
                <c:pt idx="886">
                  <c:v>-14.99</c:v>
                </c:pt>
                <c:pt idx="887">
                  <c:v>-16.11</c:v>
                </c:pt>
                <c:pt idx="888">
                  <c:v>-16.72</c:v>
                </c:pt>
                <c:pt idx="889">
                  <c:v>-17.25</c:v>
                </c:pt>
                <c:pt idx="890">
                  <c:v>-17.920000000000002</c:v>
                </c:pt>
                <c:pt idx="891">
                  <c:v>-18.32</c:v>
                </c:pt>
                <c:pt idx="892">
                  <c:v>-18.579999999999998</c:v>
                </c:pt>
                <c:pt idx="893">
                  <c:v>-18.829999999999998</c:v>
                </c:pt>
                <c:pt idx="894">
                  <c:v>-18.82</c:v>
                </c:pt>
                <c:pt idx="895">
                  <c:v>-19.23</c:v>
                </c:pt>
                <c:pt idx="896">
                  <c:v>-19.489999999999998</c:v>
                </c:pt>
                <c:pt idx="897">
                  <c:v>-19.43</c:v>
                </c:pt>
                <c:pt idx="898">
                  <c:v>-19.649999999999999</c:v>
                </c:pt>
                <c:pt idx="899">
                  <c:v>-19.89</c:v>
                </c:pt>
                <c:pt idx="900">
                  <c:v>-19.84</c:v>
                </c:pt>
                <c:pt idx="901">
                  <c:v>-19.579999999999998</c:v>
                </c:pt>
                <c:pt idx="902">
                  <c:v>-19.29</c:v>
                </c:pt>
                <c:pt idx="903">
                  <c:v>-19.079999999999998</c:v>
                </c:pt>
                <c:pt idx="904">
                  <c:v>-18.89</c:v>
                </c:pt>
                <c:pt idx="905">
                  <c:v>-18.37</c:v>
                </c:pt>
                <c:pt idx="906">
                  <c:v>-17.54</c:v>
                </c:pt>
                <c:pt idx="907">
                  <c:v>-16.95</c:v>
                </c:pt>
                <c:pt idx="908">
                  <c:v>-16.25</c:v>
                </c:pt>
                <c:pt idx="909">
                  <c:v>-15.5</c:v>
                </c:pt>
                <c:pt idx="910">
                  <c:v>-14.68</c:v>
                </c:pt>
                <c:pt idx="911">
                  <c:v>-14.28</c:v>
                </c:pt>
                <c:pt idx="912">
                  <c:v>-13.51</c:v>
                </c:pt>
                <c:pt idx="913">
                  <c:v>-12.82</c:v>
                </c:pt>
                <c:pt idx="914">
                  <c:v>-11.88</c:v>
                </c:pt>
                <c:pt idx="915">
                  <c:v>-11.27</c:v>
                </c:pt>
                <c:pt idx="916">
                  <c:v>-10.43</c:v>
                </c:pt>
                <c:pt idx="917">
                  <c:v>-9.48</c:v>
                </c:pt>
                <c:pt idx="918">
                  <c:v>-8.41</c:v>
                </c:pt>
                <c:pt idx="919">
                  <c:v>-7.04</c:v>
                </c:pt>
                <c:pt idx="920">
                  <c:v>-5.99</c:v>
                </c:pt>
                <c:pt idx="921">
                  <c:v>-4.7699999999999996</c:v>
                </c:pt>
                <c:pt idx="922">
                  <c:v>-3.56</c:v>
                </c:pt>
                <c:pt idx="923">
                  <c:v>-2.37</c:v>
                </c:pt>
                <c:pt idx="924">
                  <c:v>-0.93</c:v>
                </c:pt>
                <c:pt idx="925">
                  <c:v>0.49</c:v>
                </c:pt>
                <c:pt idx="926">
                  <c:v>1.58</c:v>
                </c:pt>
                <c:pt idx="927">
                  <c:v>2.93</c:v>
                </c:pt>
                <c:pt idx="928">
                  <c:v>4.3600000000000003</c:v>
                </c:pt>
                <c:pt idx="929">
                  <c:v>5.38</c:v>
                </c:pt>
                <c:pt idx="930">
                  <c:v>6.33</c:v>
                </c:pt>
                <c:pt idx="931">
                  <c:v>7.41</c:v>
                </c:pt>
                <c:pt idx="932">
                  <c:v>8.2100000000000009</c:v>
                </c:pt>
                <c:pt idx="933">
                  <c:v>9.1999999999999993</c:v>
                </c:pt>
                <c:pt idx="934">
                  <c:v>9.89</c:v>
                </c:pt>
                <c:pt idx="935">
                  <c:v>10.47</c:v>
                </c:pt>
                <c:pt idx="936">
                  <c:v>11.05</c:v>
                </c:pt>
                <c:pt idx="937">
                  <c:v>11.49</c:v>
                </c:pt>
                <c:pt idx="938">
                  <c:v>12.33</c:v>
                </c:pt>
                <c:pt idx="939">
                  <c:v>12.67</c:v>
                </c:pt>
                <c:pt idx="940">
                  <c:v>12.8</c:v>
                </c:pt>
                <c:pt idx="941">
                  <c:v>12.76</c:v>
                </c:pt>
                <c:pt idx="942">
                  <c:v>12.91</c:v>
                </c:pt>
                <c:pt idx="943">
                  <c:v>12.89</c:v>
                </c:pt>
                <c:pt idx="944">
                  <c:v>13.32</c:v>
                </c:pt>
                <c:pt idx="945">
                  <c:v>13.44</c:v>
                </c:pt>
                <c:pt idx="946">
                  <c:v>12.91</c:v>
                </c:pt>
                <c:pt idx="947">
                  <c:v>12.25</c:v>
                </c:pt>
                <c:pt idx="948">
                  <c:v>11.5</c:v>
                </c:pt>
                <c:pt idx="949">
                  <c:v>10.71</c:v>
                </c:pt>
                <c:pt idx="950">
                  <c:v>10.18</c:v>
                </c:pt>
                <c:pt idx="951">
                  <c:v>9.51</c:v>
                </c:pt>
                <c:pt idx="952">
                  <c:v>8.61</c:v>
                </c:pt>
                <c:pt idx="953">
                  <c:v>7.68</c:v>
                </c:pt>
                <c:pt idx="954">
                  <c:v>6.43</c:v>
                </c:pt>
                <c:pt idx="955">
                  <c:v>5.5</c:v>
                </c:pt>
                <c:pt idx="956">
                  <c:v>4.5199999999999996</c:v>
                </c:pt>
                <c:pt idx="957">
                  <c:v>3.44</c:v>
                </c:pt>
                <c:pt idx="958">
                  <c:v>2.52</c:v>
                </c:pt>
                <c:pt idx="959">
                  <c:v>1.99</c:v>
                </c:pt>
                <c:pt idx="960">
                  <c:v>1.21</c:v>
                </c:pt>
                <c:pt idx="961">
                  <c:v>0.11</c:v>
                </c:pt>
                <c:pt idx="962">
                  <c:v>-0.55000000000000004</c:v>
                </c:pt>
                <c:pt idx="963">
                  <c:v>-0.92</c:v>
                </c:pt>
                <c:pt idx="964">
                  <c:v>-1.62</c:v>
                </c:pt>
                <c:pt idx="965">
                  <c:v>-2.04</c:v>
                </c:pt>
                <c:pt idx="966">
                  <c:v>-2.35</c:v>
                </c:pt>
                <c:pt idx="967">
                  <c:v>-2.46</c:v>
                </c:pt>
                <c:pt idx="968">
                  <c:v>-2.85</c:v>
                </c:pt>
                <c:pt idx="969">
                  <c:v>-3.24</c:v>
                </c:pt>
                <c:pt idx="970">
                  <c:v>-3.41</c:v>
                </c:pt>
                <c:pt idx="971">
                  <c:v>-3.63</c:v>
                </c:pt>
                <c:pt idx="972">
                  <c:v>-3.8</c:v>
                </c:pt>
                <c:pt idx="973">
                  <c:v>-4.2300000000000004</c:v>
                </c:pt>
                <c:pt idx="974">
                  <c:v>-4.41</c:v>
                </c:pt>
                <c:pt idx="975">
                  <c:v>-4.84</c:v>
                </c:pt>
                <c:pt idx="976">
                  <c:v>-5.14</c:v>
                </c:pt>
                <c:pt idx="977">
                  <c:v>-5.8</c:v>
                </c:pt>
                <c:pt idx="978">
                  <c:v>-5.86</c:v>
                </c:pt>
                <c:pt idx="979">
                  <c:v>-5.99</c:v>
                </c:pt>
                <c:pt idx="980">
                  <c:v>-6</c:v>
                </c:pt>
                <c:pt idx="981">
                  <c:v>-5.91</c:v>
                </c:pt>
                <c:pt idx="982">
                  <c:v>-5.79</c:v>
                </c:pt>
                <c:pt idx="983">
                  <c:v>-5.58</c:v>
                </c:pt>
                <c:pt idx="984">
                  <c:v>-5.7</c:v>
                </c:pt>
                <c:pt idx="985">
                  <c:v>-5.51</c:v>
                </c:pt>
                <c:pt idx="986">
                  <c:v>-5</c:v>
                </c:pt>
                <c:pt idx="987">
                  <c:v>-4.7</c:v>
                </c:pt>
                <c:pt idx="988">
                  <c:v>-4.33</c:v>
                </c:pt>
                <c:pt idx="989">
                  <c:v>-3.95</c:v>
                </c:pt>
                <c:pt idx="990">
                  <c:v>-3.59</c:v>
                </c:pt>
                <c:pt idx="991">
                  <c:v>-3.14</c:v>
                </c:pt>
                <c:pt idx="992">
                  <c:v>-2.19</c:v>
                </c:pt>
                <c:pt idx="993">
                  <c:v>-1.31</c:v>
                </c:pt>
                <c:pt idx="994">
                  <c:v>-0.94</c:v>
                </c:pt>
                <c:pt idx="995">
                  <c:v>-0.48</c:v>
                </c:pt>
                <c:pt idx="996">
                  <c:v>0.21</c:v>
                </c:pt>
                <c:pt idx="997">
                  <c:v>0.5</c:v>
                </c:pt>
                <c:pt idx="998">
                  <c:v>0.85</c:v>
                </c:pt>
                <c:pt idx="999">
                  <c:v>1.29</c:v>
                </c:pt>
                <c:pt idx="1000">
                  <c:v>1.53</c:v>
                </c:pt>
                <c:pt idx="1001">
                  <c:v>2.12</c:v>
                </c:pt>
                <c:pt idx="1002">
                  <c:v>2.63</c:v>
                </c:pt>
                <c:pt idx="1003">
                  <c:v>2.98</c:v>
                </c:pt>
                <c:pt idx="1004">
                  <c:v>3.54</c:v>
                </c:pt>
                <c:pt idx="1005">
                  <c:v>3.81</c:v>
                </c:pt>
                <c:pt idx="1006">
                  <c:v>4.29</c:v>
                </c:pt>
                <c:pt idx="1007">
                  <c:v>4.47</c:v>
                </c:pt>
                <c:pt idx="1008">
                  <c:v>4.9800000000000004</c:v>
                </c:pt>
                <c:pt idx="1009">
                  <c:v>5.3</c:v>
                </c:pt>
                <c:pt idx="1010">
                  <c:v>5.61</c:v>
                </c:pt>
                <c:pt idx="1011">
                  <c:v>5.89</c:v>
                </c:pt>
                <c:pt idx="1012">
                  <c:v>6.22</c:v>
                </c:pt>
                <c:pt idx="1013">
                  <c:v>6.21</c:v>
                </c:pt>
                <c:pt idx="1014">
                  <c:v>6.24</c:v>
                </c:pt>
                <c:pt idx="1015">
                  <c:v>6.26</c:v>
                </c:pt>
                <c:pt idx="1016">
                  <c:v>6.41</c:v>
                </c:pt>
                <c:pt idx="1017">
                  <c:v>6.56</c:v>
                </c:pt>
                <c:pt idx="1018">
                  <c:v>6.28</c:v>
                </c:pt>
                <c:pt idx="1019">
                  <c:v>6.44</c:v>
                </c:pt>
                <c:pt idx="1020">
                  <c:v>6.44</c:v>
                </c:pt>
                <c:pt idx="1021">
                  <c:v>6.08</c:v>
                </c:pt>
                <c:pt idx="1022">
                  <c:v>5.3</c:v>
                </c:pt>
                <c:pt idx="1023">
                  <c:v>4.5999999999999996</c:v>
                </c:pt>
                <c:pt idx="1024">
                  <c:v>4</c:v>
                </c:pt>
                <c:pt idx="1025">
                  <c:v>3.6</c:v>
                </c:pt>
                <c:pt idx="1026">
                  <c:v>2.87</c:v>
                </c:pt>
                <c:pt idx="1027">
                  <c:v>2.17</c:v>
                </c:pt>
                <c:pt idx="1028">
                  <c:v>1.53</c:v>
                </c:pt>
                <c:pt idx="1029">
                  <c:v>0.84</c:v>
                </c:pt>
                <c:pt idx="1030">
                  <c:v>0.17</c:v>
                </c:pt>
                <c:pt idx="1031">
                  <c:v>-0.32</c:v>
                </c:pt>
                <c:pt idx="1032">
                  <c:v>-0.52</c:v>
                </c:pt>
                <c:pt idx="1033">
                  <c:v>-1.04</c:v>
                </c:pt>
                <c:pt idx="1034">
                  <c:v>-1.39</c:v>
                </c:pt>
                <c:pt idx="1035">
                  <c:v>-1.87</c:v>
                </c:pt>
                <c:pt idx="1036">
                  <c:v>-2.08</c:v>
                </c:pt>
                <c:pt idx="1037">
                  <c:v>-2.54</c:v>
                </c:pt>
                <c:pt idx="1038">
                  <c:v>-2.74</c:v>
                </c:pt>
                <c:pt idx="1039">
                  <c:v>-2.8</c:v>
                </c:pt>
                <c:pt idx="1040">
                  <c:v>-3.25</c:v>
                </c:pt>
                <c:pt idx="1041">
                  <c:v>-3.68</c:v>
                </c:pt>
                <c:pt idx="1042">
                  <c:v>-4.12</c:v>
                </c:pt>
                <c:pt idx="1043">
                  <c:v>-4.97</c:v>
                </c:pt>
                <c:pt idx="1044">
                  <c:v>-5.68</c:v>
                </c:pt>
                <c:pt idx="1045">
                  <c:v>-6.3</c:v>
                </c:pt>
                <c:pt idx="1046">
                  <c:v>-7.03</c:v>
                </c:pt>
                <c:pt idx="1047">
                  <c:v>-7.45</c:v>
                </c:pt>
                <c:pt idx="1048">
                  <c:v>-7.8</c:v>
                </c:pt>
                <c:pt idx="1049">
                  <c:v>-8.52</c:v>
                </c:pt>
                <c:pt idx="1050">
                  <c:v>-9.2100000000000009</c:v>
                </c:pt>
                <c:pt idx="1051">
                  <c:v>-9.6999999999999993</c:v>
                </c:pt>
                <c:pt idx="1052">
                  <c:v>-10.119999999999999</c:v>
                </c:pt>
                <c:pt idx="1053">
                  <c:v>-10.64</c:v>
                </c:pt>
                <c:pt idx="1054">
                  <c:v>-11.22</c:v>
                </c:pt>
                <c:pt idx="1055">
                  <c:v>-11.59</c:v>
                </c:pt>
                <c:pt idx="1056">
                  <c:v>-11.96</c:v>
                </c:pt>
                <c:pt idx="1057">
                  <c:v>-12.02</c:v>
                </c:pt>
                <c:pt idx="1058">
                  <c:v>-12.12</c:v>
                </c:pt>
                <c:pt idx="1059">
                  <c:v>-12.37</c:v>
                </c:pt>
                <c:pt idx="1060">
                  <c:v>-12.32</c:v>
                </c:pt>
                <c:pt idx="1061">
                  <c:v>-12.24</c:v>
                </c:pt>
                <c:pt idx="1062">
                  <c:v>-11.98</c:v>
                </c:pt>
                <c:pt idx="1063">
                  <c:v>-11.86</c:v>
                </c:pt>
                <c:pt idx="1064">
                  <c:v>-11.38</c:v>
                </c:pt>
                <c:pt idx="1065">
                  <c:v>-11.04</c:v>
                </c:pt>
                <c:pt idx="1066">
                  <c:v>-10.63</c:v>
                </c:pt>
                <c:pt idx="1067">
                  <c:v>-10.32</c:v>
                </c:pt>
                <c:pt idx="1068">
                  <c:v>-10.050000000000001</c:v>
                </c:pt>
                <c:pt idx="1069">
                  <c:v>-9.56</c:v>
                </c:pt>
                <c:pt idx="1070">
                  <c:v>-8.65</c:v>
                </c:pt>
                <c:pt idx="1071">
                  <c:v>-7.82</c:v>
                </c:pt>
                <c:pt idx="1072">
                  <c:v>-6.8</c:v>
                </c:pt>
                <c:pt idx="1073">
                  <c:v>-5.92</c:v>
                </c:pt>
                <c:pt idx="1074">
                  <c:v>-5.21</c:v>
                </c:pt>
                <c:pt idx="1075">
                  <c:v>-4.2300000000000004</c:v>
                </c:pt>
                <c:pt idx="1076">
                  <c:v>-3</c:v>
                </c:pt>
                <c:pt idx="1077">
                  <c:v>-2.12</c:v>
                </c:pt>
                <c:pt idx="1078">
                  <c:v>-1.03</c:v>
                </c:pt>
                <c:pt idx="1079">
                  <c:v>0.14000000000000001</c:v>
                </c:pt>
                <c:pt idx="1080">
                  <c:v>0.85</c:v>
                </c:pt>
                <c:pt idx="1081">
                  <c:v>1.73</c:v>
                </c:pt>
                <c:pt idx="1082">
                  <c:v>2.67</c:v>
                </c:pt>
                <c:pt idx="1083">
                  <c:v>3.78</c:v>
                </c:pt>
                <c:pt idx="1084">
                  <c:v>4.84</c:v>
                </c:pt>
                <c:pt idx="1085">
                  <c:v>6.1</c:v>
                </c:pt>
                <c:pt idx="1086">
                  <c:v>7.1</c:v>
                </c:pt>
                <c:pt idx="1087">
                  <c:v>7.91</c:v>
                </c:pt>
                <c:pt idx="1088">
                  <c:v>8.65</c:v>
                </c:pt>
                <c:pt idx="1089">
                  <c:v>9.41</c:v>
                </c:pt>
                <c:pt idx="1090">
                  <c:v>10.16</c:v>
                </c:pt>
                <c:pt idx="1091">
                  <c:v>10.57</c:v>
                </c:pt>
                <c:pt idx="1092">
                  <c:v>11.19</c:v>
                </c:pt>
                <c:pt idx="1093">
                  <c:v>11.8</c:v>
                </c:pt>
                <c:pt idx="1094">
                  <c:v>12.27</c:v>
                </c:pt>
                <c:pt idx="1095">
                  <c:v>12.73</c:v>
                </c:pt>
                <c:pt idx="1096">
                  <c:v>12.91</c:v>
                </c:pt>
                <c:pt idx="1097">
                  <c:v>13.13</c:v>
                </c:pt>
                <c:pt idx="1098">
                  <c:v>13.45</c:v>
                </c:pt>
                <c:pt idx="1099">
                  <c:v>13.71</c:v>
                </c:pt>
                <c:pt idx="1100">
                  <c:v>13.81</c:v>
                </c:pt>
                <c:pt idx="1101">
                  <c:v>14.06</c:v>
                </c:pt>
                <c:pt idx="1102">
                  <c:v>14.14</c:v>
                </c:pt>
                <c:pt idx="1103">
                  <c:v>13.94</c:v>
                </c:pt>
                <c:pt idx="1104">
                  <c:v>13.57</c:v>
                </c:pt>
                <c:pt idx="1105">
                  <c:v>13.25</c:v>
                </c:pt>
                <c:pt idx="1106">
                  <c:v>13.47</c:v>
                </c:pt>
                <c:pt idx="1107">
                  <c:v>13.38</c:v>
                </c:pt>
                <c:pt idx="1108">
                  <c:v>12.87</c:v>
                </c:pt>
                <c:pt idx="1109">
                  <c:v>13.13</c:v>
                </c:pt>
                <c:pt idx="1110">
                  <c:v>13.29</c:v>
                </c:pt>
                <c:pt idx="1111">
                  <c:v>13.21</c:v>
                </c:pt>
                <c:pt idx="1112">
                  <c:v>12.74</c:v>
                </c:pt>
                <c:pt idx="1113">
                  <c:v>12.4</c:v>
                </c:pt>
                <c:pt idx="1114">
                  <c:v>12.32</c:v>
                </c:pt>
                <c:pt idx="1115">
                  <c:v>12.07</c:v>
                </c:pt>
                <c:pt idx="1116">
                  <c:v>11.96</c:v>
                </c:pt>
                <c:pt idx="1117">
                  <c:v>11.77</c:v>
                </c:pt>
                <c:pt idx="1118">
                  <c:v>11.7</c:v>
                </c:pt>
                <c:pt idx="1119">
                  <c:v>11.66</c:v>
                </c:pt>
                <c:pt idx="1120">
                  <c:v>11.35</c:v>
                </c:pt>
                <c:pt idx="1121">
                  <c:v>11.21</c:v>
                </c:pt>
                <c:pt idx="1122">
                  <c:v>11.05</c:v>
                </c:pt>
                <c:pt idx="1123">
                  <c:v>10.82</c:v>
                </c:pt>
                <c:pt idx="1124">
                  <c:v>10.67</c:v>
                </c:pt>
                <c:pt idx="1125">
                  <c:v>10.55</c:v>
                </c:pt>
                <c:pt idx="1126">
                  <c:v>9.8699999999999992</c:v>
                </c:pt>
                <c:pt idx="1127">
                  <c:v>9.64</c:v>
                </c:pt>
                <c:pt idx="1128">
                  <c:v>9.35</c:v>
                </c:pt>
                <c:pt idx="1129">
                  <c:v>8.4600000000000009</c:v>
                </c:pt>
                <c:pt idx="1130">
                  <c:v>7.54</c:v>
                </c:pt>
                <c:pt idx="1131">
                  <c:v>7.1</c:v>
                </c:pt>
                <c:pt idx="1132">
                  <c:v>6.53</c:v>
                </c:pt>
                <c:pt idx="1133">
                  <c:v>5.55</c:v>
                </c:pt>
                <c:pt idx="1134">
                  <c:v>4.71</c:v>
                </c:pt>
                <c:pt idx="1135">
                  <c:v>4.0999999999999996</c:v>
                </c:pt>
                <c:pt idx="1136">
                  <c:v>3.34</c:v>
                </c:pt>
                <c:pt idx="1137">
                  <c:v>2.58</c:v>
                </c:pt>
                <c:pt idx="1138">
                  <c:v>2.11</c:v>
                </c:pt>
                <c:pt idx="1139">
                  <c:v>1.5</c:v>
                </c:pt>
                <c:pt idx="1140">
                  <c:v>0.93</c:v>
                </c:pt>
                <c:pt idx="1141">
                  <c:v>0.66</c:v>
                </c:pt>
                <c:pt idx="1142">
                  <c:v>0.44</c:v>
                </c:pt>
                <c:pt idx="1143">
                  <c:v>0.26</c:v>
                </c:pt>
                <c:pt idx="1144">
                  <c:v>0.2</c:v>
                </c:pt>
                <c:pt idx="1145">
                  <c:v>-0.12</c:v>
                </c:pt>
                <c:pt idx="1146">
                  <c:v>-0.28000000000000003</c:v>
                </c:pt>
                <c:pt idx="1147">
                  <c:v>-0.17</c:v>
                </c:pt>
                <c:pt idx="1148">
                  <c:v>-0.16</c:v>
                </c:pt>
                <c:pt idx="1149">
                  <c:v>-0.17</c:v>
                </c:pt>
                <c:pt idx="1150">
                  <c:v>-0.14000000000000001</c:v>
                </c:pt>
                <c:pt idx="1151">
                  <c:v>0.43</c:v>
                </c:pt>
                <c:pt idx="1152">
                  <c:v>0.75</c:v>
                </c:pt>
                <c:pt idx="1153">
                  <c:v>0.85</c:v>
                </c:pt>
                <c:pt idx="1154">
                  <c:v>0.68</c:v>
                </c:pt>
                <c:pt idx="1155">
                  <c:v>0.61</c:v>
                </c:pt>
                <c:pt idx="1156">
                  <c:v>0.69</c:v>
                </c:pt>
                <c:pt idx="1157">
                  <c:v>0.35</c:v>
                </c:pt>
                <c:pt idx="1158">
                  <c:v>0.12</c:v>
                </c:pt>
                <c:pt idx="1159">
                  <c:v>-0.23</c:v>
                </c:pt>
                <c:pt idx="1160">
                  <c:v>-0.94</c:v>
                </c:pt>
                <c:pt idx="1161">
                  <c:v>-1.35</c:v>
                </c:pt>
                <c:pt idx="1162">
                  <c:v>-2.0699999999999998</c:v>
                </c:pt>
                <c:pt idx="1163">
                  <c:v>-2.73</c:v>
                </c:pt>
                <c:pt idx="1164">
                  <c:v>-3.21</c:v>
                </c:pt>
                <c:pt idx="1165">
                  <c:v>-3.89</c:v>
                </c:pt>
                <c:pt idx="1166">
                  <c:v>-4.37</c:v>
                </c:pt>
                <c:pt idx="1167">
                  <c:v>-5.0199999999999996</c:v>
                </c:pt>
                <c:pt idx="1168">
                  <c:v>-5.67</c:v>
                </c:pt>
                <c:pt idx="1169">
                  <c:v>-6.09</c:v>
                </c:pt>
                <c:pt idx="1170">
                  <c:v>-6.65</c:v>
                </c:pt>
                <c:pt idx="1171">
                  <c:v>-7.02</c:v>
                </c:pt>
                <c:pt idx="1172">
                  <c:v>-7.22</c:v>
                </c:pt>
                <c:pt idx="1173">
                  <c:v>-7.74</c:v>
                </c:pt>
                <c:pt idx="1174">
                  <c:v>-8.26</c:v>
                </c:pt>
                <c:pt idx="1175">
                  <c:v>-8.4600000000000009</c:v>
                </c:pt>
                <c:pt idx="1176">
                  <c:v>-8.7799999999999994</c:v>
                </c:pt>
                <c:pt idx="1177">
                  <c:v>-8.98</c:v>
                </c:pt>
                <c:pt idx="1178">
                  <c:v>-9.3000000000000007</c:v>
                </c:pt>
                <c:pt idx="1179">
                  <c:v>-9.33</c:v>
                </c:pt>
                <c:pt idx="1180">
                  <c:v>-9.6</c:v>
                </c:pt>
                <c:pt idx="1181">
                  <c:v>-9.65</c:v>
                </c:pt>
                <c:pt idx="1182">
                  <c:v>-9.76</c:v>
                </c:pt>
                <c:pt idx="1183">
                  <c:v>-9.48</c:v>
                </c:pt>
                <c:pt idx="1184">
                  <c:v>-8.82</c:v>
                </c:pt>
                <c:pt idx="1185">
                  <c:v>-8.49</c:v>
                </c:pt>
                <c:pt idx="1186">
                  <c:v>-8.06</c:v>
                </c:pt>
                <c:pt idx="1187">
                  <c:v>-8.02</c:v>
                </c:pt>
                <c:pt idx="1188">
                  <c:v>-7.9</c:v>
                </c:pt>
                <c:pt idx="1189">
                  <c:v>-7.63</c:v>
                </c:pt>
                <c:pt idx="1190">
                  <c:v>-7.33</c:v>
                </c:pt>
                <c:pt idx="1191">
                  <c:v>-7.12</c:v>
                </c:pt>
                <c:pt idx="1192">
                  <c:v>-7.12</c:v>
                </c:pt>
                <c:pt idx="1193">
                  <c:v>-7.09</c:v>
                </c:pt>
                <c:pt idx="1194">
                  <c:v>-6.76</c:v>
                </c:pt>
                <c:pt idx="1195">
                  <c:v>-6.34</c:v>
                </c:pt>
                <c:pt idx="1196">
                  <c:v>-5.97</c:v>
                </c:pt>
                <c:pt idx="1197">
                  <c:v>-5.54</c:v>
                </c:pt>
                <c:pt idx="1198">
                  <c:v>-5.42</c:v>
                </c:pt>
                <c:pt idx="1199">
                  <c:v>-5.09</c:v>
                </c:pt>
                <c:pt idx="1200">
                  <c:v>-4.9000000000000004</c:v>
                </c:pt>
                <c:pt idx="1201">
                  <c:v>-4.7</c:v>
                </c:pt>
                <c:pt idx="1202">
                  <c:v>-4.51</c:v>
                </c:pt>
                <c:pt idx="1203">
                  <c:v>-3.98</c:v>
                </c:pt>
                <c:pt idx="1204">
                  <c:v>-3.73</c:v>
                </c:pt>
                <c:pt idx="1205">
                  <c:v>-3.34</c:v>
                </c:pt>
                <c:pt idx="1206">
                  <c:v>-2.56</c:v>
                </c:pt>
                <c:pt idx="1207">
                  <c:v>-1.89</c:v>
                </c:pt>
                <c:pt idx="1208">
                  <c:v>-1.49</c:v>
                </c:pt>
                <c:pt idx="1209">
                  <c:v>-0.94</c:v>
                </c:pt>
                <c:pt idx="1210">
                  <c:v>-0.09</c:v>
                </c:pt>
                <c:pt idx="1211">
                  <c:v>0.56999999999999995</c:v>
                </c:pt>
                <c:pt idx="1212">
                  <c:v>1.34</c:v>
                </c:pt>
                <c:pt idx="1213">
                  <c:v>2.12</c:v>
                </c:pt>
                <c:pt idx="1214">
                  <c:v>2.82</c:v>
                </c:pt>
                <c:pt idx="1215">
                  <c:v>4.2</c:v>
                </c:pt>
                <c:pt idx="1216">
                  <c:v>5.22</c:v>
                </c:pt>
                <c:pt idx="1217">
                  <c:v>6.04</c:v>
                </c:pt>
                <c:pt idx="1218">
                  <c:v>6.72</c:v>
                </c:pt>
                <c:pt idx="1219">
                  <c:v>7.42</c:v>
                </c:pt>
                <c:pt idx="1220">
                  <c:v>8.07</c:v>
                </c:pt>
                <c:pt idx="1221">
                  <c:v>8.4499999999999993</c:v>
                </c:pt>
                <c:pt idx="1222">
                  <c:v>8.6199999999999992</c:v>
                </c:pt>
                <c:pt idx="1223">
                  <c:v>9</c:v>
                </c:pt>
                <c:pt idx="1224">
                  <c:v>9.44</c:v>
                </c:pt>
                <c:pt idx="1225">
                  <c:v>9.5</c:v>
                </c:pt>
                <c:pt idx="1226">
                  <c:v>9.5299999999999994</c:v>
                </c:pt>
                <c:pt idx="1227">
                  <c:v>9.36</c:v>
                </c:pt>
                <c:pt idx="1228">
                  <c:v>9.17</c:v>
                </c:pt>
                <c:pt idx="1229">
                  <c:v>8.84</c:v>
                </c:pt>
                <c:pt idx="1230">
                  <c:v>8.76</c:v>
                </c:pt>
                <c:pt idx="1231">
                  <c:v>8.75</c:v>
                </c:pt>
                <c:pt idx="1232">
                  <c:v>8.39</c:v>
                </c:pt>
                <c:pt idx="1233">
                  <c:v>8.02</c:v>
                </c:pt>
                <c:pt idx="1234">
                  <c:v>7.8</c:v>
                </c:pt>
                <c:pt idx="1235">
                  <c:v>7.24</c:v>
                </c:pt>
                <c:pt idx="1236">
                  <c:v>6.87</c:v>
                </c:pt>
                <c:pt idx="1237">
                  <c:v>6.55</c:v>
                </c:pt>
                <c:pt idx="1238">
                  <c:v>6.14</c:v>
                </c:pt>
                <c:pt idx="1239">
                  <c:v>5.42</c:v>
                </c:pt>
                <c:pt idx="1240">
                  <c:v>4.78</c:v>
                </c:pt>
                <c:pt idx="1241">
                  <c:v>3.92</c:v>
                </c:pt>
                <c:pt idx="1242">
                  <c:v>3.46</c:v>
                </c:pt>
                <c:pt idx="1243">
                  <c:v>3.07</c:v>
                </c:pt>
                <c:pt idx="1244">
                  <c:v>2.66</c:v>
                </c:pt>
                <c:pt idx="1245">
                  <c:v>1.96</c:v>
                </c:pt>
                <c:pt idx="1246">
                  <c:v>1.8</c:v>
                </c:pt>
                <c:pt idx="1247">
                  <c:v>1.64</c:v>
                </c:pt>
                <c:pt idx="1248">
                  <c:v>1.1299999999999999</c:v>
                </c:pt>
                <c:pt idx="1249">
                  <c:v>0.91</c:v>
                </c:pt>
                <c:pt idx="1250">
                  <c:v>0.72</c:v>
                </c:pt>
                <c:pt idx="1251">
                  <c:v>0.47</c:v>
                </c:pt>
                <c:pt idx="1252">
                  <c:v>0.26</c:v>
                </c:pt>
                <c:pt idx="1253">
                  <c:v>0.04</c:v>
                </c:pt>
                <c:pt idx="1254">
                  <c:v>7.0000000000000007E-2</c:v>
                </c:pt>
                <c:pt idx="1255">
                  <c:v>0.33</c:v>
                </c:pt>
                <c:pt idx="1256">
                  <c:v>0.74</c:v>
                </c:pt>
                <c:pt idx="1257">
                  <c:v>0.77</c:v>
                </c:pt>
                <c:pt idx="1258">
                  <c:v>1.0900000000000001</c:v>
                </c:pt>
                <c:pt idx="1259">
                  <c:v>1.2</c:v>
                </c:pt>
                <c:pt idx="1260">
                  <c:v>1.34</c:v>
                </c:pt>
                <c:pt idx="1261">
                  <c:v>1.72</c:v>
                </c:pt>
                <c:pt idx="1262">
                  <c:v>2.13</c:v>
                </c:pt>
                <c:pt idx="1263">
                  <c:v>2.33</c:v>
                </c:pt>
                <c:pt idx="1264">
                  <c:v>2.33</c:v>
                </c:pt>
                <c:pt idx="1265">
                  <c:v>2.5099999999999998</c:v>
                </c:pt>
                <c:pt idx="1266">
                  <c:v>2.76</c:v>
                </c:pt>
                <c:pt idx="1267">
                  <c:v>2.84</c:v>
                </c:pt>
                <c:pt idx="1268">
                  <c:v>3.31</c:v>
                </c:pt>
                <c:pt idx="1269">
                  <c:v>3.41</c:v>
                </c:pt>
                <c:pt idx="1270">
                  <c:v>3.91</c:v>
                </c:pt>
                <c:pt idx="1271">
                  <c:v>4.2699999999999996</c:v>
                </c:pt>
                <c:pt idx="1272">
                  <c:v>4.42</c:v>
                </c:pt>
                <c:pt idx="1273">
                  <c:v>4.6900000000000004</c:v>
                </c:pt>
                <c:pt idx="1274">
                  <c:v>4.9800000000000004</c:v>
                </c:pt>
                <c:pt idx="1275">
                  <c:v>5.3</c:v>
                </c:pt>
                <c:pt idx="1276">
                  <c:v>5.31</c:v>
                </c:pt>
                <c:pt idx="1277">
                  <c:v>5.28</c:v>
                </c:pt>
                <c:pt idx="1278">
                  <c:v>5.34</c:v>
                </c:pt>
                <c:pt idx="1279">
                  <c:v>5.31</c:v>
                </c:pt>
                <c:pt idx="1280">
                  <c:v>5.18</c:v>
                </c:pt>
                <c:pt idx="1281">
                  <c:v>4.79</c:v>
                </c:pt>
                <c:pt idx="1282">
                  <c:v>4.66</c:v>
                </c:pt>
                <c:pt idx="1283">
                  <c:v>4.38</c:v>
                </c:pt>
                <c:pt idx="1284">
                  <c:v>4.0999999999999996</c:v>
                </c:pt>
                <c:pt idx="1285">
                  <c:v>4</c:v>
                </c:pt>
                <c:pt idx="1286">
                  <c:v>3.74</c:v>
                </c:pt>
                <c:pt idx="1287">
                  <c:v>3.35</c:v>
                </c:pt>
                <c:pt idx="1288">
                  <c:v>2.5499999999999998</c:v>
                </c:pt>
                <c:pt idx="1289">
                  <c:v>1.96</c:v>
                </c:pt>
                <c:pt idx="1290">
                  <c:v>1.48</c:v>
                </c:pt>
                <c:pt idx="1291">
                  <c:v>1.1399999999999999</c:v>
                </c:pt>
                <c:pt idx="1292">
                  <c:v>0.37</c:v>
                </c:pt>
                <c:pt idx="1293">
                  <c:v>-0.08</c:v>
                </c:pt>
                <c:pt idx="1294">
                  <c:v>-0.82</c:v>
                </c:pt>
                <c:pt idx="1295">
                  <c:v>-1.38</c:v>
                </c:pt>
                <c:pt idx="1296">
                  <c:v>-1.95</c:v>
                </c:pt>
                <c:pt idx="1297">
                  <c:v>-2.6</c:v>
                </c:pt>
                <c:pt idx="1298">
                  <c:v>-3.25</c:v>
                </c:pt>
                <c:pt idx="1299">
                  <c:v>-3.96</c:v>
                </c:pt>
                <c:pt idx="1300">
                  <c:v>-4.45</c:v>
                </c:pt>
                <c:pt idx="1301">
                  <c:v>-5.09</c:v>
                </c:pt>
                <c:pt idx="1302">
                  <c:v>-5.51</c:v>
                </c:pt>
                <c:pt idx="1303">
                  <c:v>-6.09</c:v>
                </c:pt>
                <c:pt idx="1304">
                  <c:v>-6.02</c:v>
                </c:pt>
                <c:pt idx="1305">
                  <c:v>-6.08</c:v>
                </c:pt>
                <c:pt idx="1306">
                  <c:v>-6.07</c:v>
                </c:pt>
                <c:pt idx="1307">
                  <c:v>-6.2</c:v>
                </c:pt>
                <c:pt idx="1308">
                  <c:v>-5.91</c:v>
                </c:pt>
                <c:pt idx="1309">
                  <c:v>-5.67</c:v>
                </c:pt>
                <c:pt idx="1310">
                  <c:v>-5.37</c:v>
                </c:pt>
                <c:pt idx="1311">
                  <c:v>-5.04</c:v>
                </c:pt>
                <c:pt idx="1312">
                  <c:v>-4.72</c:v>
                </c:pt>
                <c:pt idx="1313">
                  <c:v>-4.24</c:v>
                </c:pt>
                <c:pt idx="1314">
                  <c:v>-4.13</c:v>
                </c:pt>
                <c:pt idx="1315">
                  <c:v>-4.05</c:v>
                </c:pt>
                <c:pt idx="1316">
                  <c:v>-3.83</c:v>
                </c:pt>
                <c:pt idx="1317">
                  <c:v>-3.15</c:v>
                </c:pt>
                <c:pt idx="1318">
                  <c:v>-2.93</c:v>
                </c:pt>
                <c:pt idx="1319">
                  <c:v>-2.63</c:v>
                </c:pt>
                <c:pt idx="1320">
                  <c:v>-2.12</c:v>
                </c:pt>
                <c:pt idx="1321">
                  <c:v>-1.29</c:v>
                </c:pt>
                <c:pt idx="1322">
                  <c:v>-0.71</c:v>
                </c:pt>
                <c:pt idx="1323">
                  <c:v>-0.51</c:v>
                </c:pt>
                <c:pt idx="1324">
                  <c:v>-0.12</c:v>
                </c:pt>
                <c:pt idx="1325">
                  <c:v>0.14000000000000001</c:v>
                </c:pt>
                <c:pt idx="1326">
                  <c:v>0.28000000000000003</c:v>
                </c:pt>
                <c:pt idx="1327">
                  <c:v>0.51</c:v>
                </c:pt>
                <c:pt idx="1328">
                  <c:v>0.56999999999999995</c:v>
                </c:pt>
                <c:pt idx="1329">
                  <c:v>0.77</c:v>
                </c:pt>
                <c:pt idx="1330">
                  <c:v>0.96</c:v>
                </c:pt>
                <c:pt idx="1331">
                  <c:v>1.18</c:v>
                </c:pt>
                <c:pt idx="1332">
                  <c:v>1.22</c:v>
                </c:pt>
                <c:pt idx="1333">
                  <c:v>1.18</c:v>
                </c:pt>
                <c:pt idx="1334">
                  <c:v>1.44</c:v>
                </c:pt>
                <c:pt idx="1335">
                  <c:v>2.0099999999999998</c:v>
                </c:pt>
                <c:pt idx="1336">
                  <c:v>2.06</c:v>
                </c:pt>
                <c:pt idx="1337">
                  <c:v>2.46</c:v>
                </c:pt>
                <c:pt idx="1338">
                  <c:v>3.13</c:v>
                </c:pt>
                <c:pt idx="1339">
                  <c:v>3.52</c:v>
                </c:pt>
                <c:pt idx="1340">
                  <c:v>3.86</c:v>
                </c:pt>
                <c:pt idx="1341">
                  <c:v>4.16</c:v>
                </c:pt>
                <c:pt idx="1342">
                  <c:v>4.3899999999999997</c:v>
                </c:pt>
                <c:pt idx="1343">
                  <c:v>4.43</c:v>
                </c:pt>
                <c:pt idx="1344">
                  <c:v>4.93</c:v>
                </c:pt>
                <c:pt idx="1345">
                  <c:v>5.35</c:v>
                </c:pt>
                <c:pt idx="1346">
                  <c:v>5.25</c:v>
                </c:pt>
                <c:pt idx="1347">
                  <c:v>5.26</c:v>
                </c:pt>
                <c:pt idx="1348">
                  <c:v>5.17</c:v>
                </c:pt>
                <c:pt idx="1349">
                  <c:v>5.05</c:v>
                </c:pt>
                <c:pt idx="1350">
                  <c:v>5.2</c:v>
                </c:pt>
                <c:pt idx="1351">
                  <c:v>5.26</c:v>
                </c:pt>
                <c:pt idx="1352">
                  <c:v>5.31</c:v>
                </c:pt>
                <c:pt idx="1353">
                  <c:v>5.43</c:v>
                </c:pt>
                <c:pt idx="1354">
                  <c:v>5.15</c:v>
                </c:pt>
                <c:pt idx="1355">
                  <c:v>4.79</c:v>
                </c:pt>
                <c:pt idx="1356">
                  <c:v>4.21</c:v>
                </c:pt>
                <c:pt idx="1357">
                  <c:v>3.81</c:v>
                </c:pt>
                <c:pt idx="1358">
                  <c:v>3.28</c:v>
                </c:pt>
                <c:pt idx="1359">
                  <c:v>2.78</c:v>
                </c:pt>
                <c:pt idx="1360">
                  <c:v>2.67</c:v>
                </c:pt>
                <c:pt idx="1361">
                  <c:v>2.02</c:v>
                </c:pt>
                <c:pt idx="1362">
                  <c:v>1.51</c:v>
                </c:pt>
                <c:pt idx="1363">
                  <c:v>0.93</c:v>
                </c:pt>
                <c:pt idx="1364">
                  <c:v>0.46</c:v>
                </c:pt>
                <c:pt idx="1365">
                  <c:v>-0.42</c:v>
                </c:pt>
                <c:pt idx="1366">
                  <c:v>-1.02</c:v>
                </c:pt>
                <c:pt idx="1367">
                  <c:v>-1.64</c:v>
                </c:pt>
                <c:pt idx="1368">
                  <c:v>-2.31</c:v>
                </c:pt>
                <c:pt idx="1369">
                  <c:v>-3.15</c:v>
                </c:pt>
                <c:pt idx="1370">
                  <c:v>-3.98</c:v>
                </c:pt>
                <c:pt idx="1371">
                  <c:v>-4.76</c:v>
                </c:pt>
                <c:pt idx="1372">
                  <c:v>-5.2</c:v>
                </c:pt>
                <c:pt idx="1373">
                  <c:v>-5.78</c:v>
                </c:pt>
                <c:pt idx="1374">
                  <c:v>-6.46</c:v>
                </c:pt>
                <c:pt idx="1375">
                  <c:v>-7.09</c:v>
                </c:pt>
                <c:pt idx="1376">
                  <c:v>-7.28</c:v>
                </c:pt>
                <c:pt idx="1377">
                  <c:v>-7.49</c:v>
                </c:pt>
                <c:pt idx="1378">
                  <c:v>-7.79</c:v>
                </c:pt>
                <c:pt idx="1379">
                  <c:v>-7.75</c:v>
                </c:pt>
                <c:pt idx="1380">
                  <c:v>-7.54</c:v>
                </c:pt>
                <c:pt idx="1381">
                  <c:v>-7.42</c:v>
                </c:pt>
                <c:pt idx="1382">
                  <c:v>-7.13</c:v>
                </c:pt>
                <c:pt idx="1383">
                  <c:v>-7.1</c:v>
                </c:pt>
                <c:pt idx="1384">
                  <c:v>-7.09</c:v>
                </c:pt>
                <c:pt idx="1385">
                  <c:v>-6.77</c:v>
                </c:pt>
                <c:pt idx="1386">
                  <c:v>-6.58</c:v>
                </c:pt>
                <c:pt idx="1387">
                  <c:v>-6.09</c:v>
                </c:pt>
                <c:pt idx="1388">
                  <c:v>-5.5</c:v>
                </c:pt>
                <c:pt idx="1389">
                  <c:v>-5.1100000000000003</c:v>
                </c:pt>
                <c:pt idx="1390">
                  <c:v>-4.8099999999999996</c:v>
                </c:pt>
                <c:pt idx="1391">
                  <c:v>-4.4400000000000004</c:v>
                </c:pt>
                <c:pt idx="1392">
                  <c:v>-4.0199999999999996</c:v>
                </c:pt>
                <c:pt idx="1393">
                  <c:v>-3.38</c:v>
                </c:pt>
                <c:pt idx="1394">
                  <c:v>-3.1</c:v>
                </c:pt>
                <c:pt idx="1395">
                  <c:v>-2.72</c:v>
                </c:pt>
                <c:pt idx="1396">
                  <c:v>-2.56</c:v>
                </c:pt>
                <c:pt idx="1397">
                  <c:v>-2.14</c:v>
                </c:pt>
                <c:pt idx="1398">
                  <c:v>-1.84</c:v>
                </c:pt>
                <c:pt idx="1399">
                  <c:v>-1.66</c:v>
                </c:pt>
                <c:pt idx="1400">
                  <c:v>-1.52</c:v>
                </c:pt>
                <c:pt idx="1401">
                  <c:v>-1.44</c:v>
                </c:pt>
                <c:pt idx="1402">
                  <c:v>-1.56</c:v>
                </c:pt>
                <c:pt idx="1403">
                  <c:v>-1.88</c:v>
                </c:pt>
                <c:pt idx="1404">
                  <c:v>-1.94</c:v>
                </c:pt>
                <c:pt idx="1405">
                  <c:v>-2.09</c:v>
                </c:pt>
                <c:pt idx="1406">
                  <c:v>-2.33</c:v>
                </c:pt>
                <c:pt idx="1407">
                  <c:v>-2.54</c:v>
                </c:pt>
                <c:pt idx="1408">
                  <c:v>-2.65</c:v>
                </c:pt>
                <c:pt idx="1409">
                  <c:v>-2.94</c:v>
                </c:pt>
                <c:pt idx="1410">
                  <c:v>-3.2</c:v>
                </c:pt>
                <c:pt idx="1411">
                  <c:v>-3.4</c:v>
                </c:pt>
                <c:pt idx="1412">
                  <c:v>-3.39</c:v>
                </c:pt>
                <c:pt idx="1413">
                  <c:v>-3.65</c:v>
                </c:pt>
                <c:pt idx="1414">
                  <c:v>-4.0599999999999996</c:v>
                </c:pt>
                <c:pt idx="1415">
                  <c:v>-4.04</c:v>
                </c:pt>
                <c:pt idx="1416">
                  <c:v>-4.1100000000000003</c:v>
                </c:pt>
                <c:pt idx="1417">
                  <c:v>-4.5599999999999996</c:v>
                </c:pt>
                <c:pt idx="1418">
                  <c:v>-4.49</c:v>
                </c:pt>
                <c:pt idx="1419">
                  <c:v>-4.1900000000000004</c:v>
                </c:pt>
                <c:pt idx="1420">
                  <c:v>-4</c:v>
                </c:pt>
                <c:pt idx="1421">
                  <c:v>-3.93</c:v>
                </c:pt>
                <c:pt idx="1422">
                  <c:v>-3.64</c:v>
                </c:pt>
                <c:pt idx="1423">
                  <c:v>-2.93</c:v>
                </c:pt>
                <c:pt idx="1424">
                  <c:v>-2.35</c:v>
                </c:pt>
                <c:pt idx="1425">
                  <c:v>-2.02</c:v>
                </c:pt>
                <c:pt idx="1426">
                  <c:v>-1.48</c:v>
                </c:pt>
                <c:pt idx="1427">
                  <c:v>-1.06</c:v>
                </c:pt>
                <c:pt idx="1428">
                  <c:v>-0.62</c:v>
                </c:pt>
                <c:pt idx="1429">
                  <c:v>-0.19</c:v>
                </c:pt>
                <c:pt idx="1430">
                  <c:v>0.31</c:v>
                </c:pt>
                <c:pt idx="1431">
                  <c:v>0.76</c:v>
                </c:pt>
                <c:pt idx="1432">
                  <c:v>1.1200000000000001</c:v>
                </c:pt>
                <c:pt idx="1433">
                  <c:v>1.62</c:v>
                </c:pt>
                <c:pt idx="1434">
                  <c:v>1.96</c:v>
                </c:pt>
                <c:pt idx="1435">
                  <c:v>2.13</c:v>
                </c:pt>
                <c:pt idx="1436">
                  <c:v>2.52</c:v>
                </c:pt>
                <c:pt idx="1437">
                  <c:v>2.57</c:v>
                </c:pt>
                <c:pt idx="1438">
                  <c:v>2.5</c:v>
                </c:pt>
                <c:pt idx="1439">
                  <c:v>2.44</c:v>
                </c:pt>
                <c:pt idx="1440">
                  <c:v>2.59</c:v>
                </c:pt>
                <c:pt idx="1441">
                  <c:v>2.89</c:v>
                </c:pt>
                <c:pt idx="1442">
                  <c:v>3.04</c:v>
                </c:pt>
                <c:pt idx="1443">
                  <c:v>3.27</c:v>
                </c:pt>
                <c:pt idx="1444">
                  <c:v>3.49</c:v>
                </c:pt>
                <c:pt idx="1445">
                  <c:v>3.68</c:v>
                </c:pt>
                <c:pt idx="1446">
                  <c:v>3.74</c:v>
                </c:pt>
                <c:pt idx="1447">
                  <c:v>3.67</c:v>
                </c:pt>
                <c:pt idx="1448">
                  <c:v>3.46</c:v>
                </c:pt>
                <c:pt idx="1449">
                  <c:v>3.7</c:v>
                </c:pt>
                <c:pt idx="1450">
                  <c:v>3.83</c:v>
                </c:pt>
                <c:pt idx="1451">
                  <c:v>4.21</c:v>
                </c:pt>
                <c:pt idx="1452">
                  <c:v>4.62</c:v>
                </c:pt>
                <c:pt idx="1453">
                  <c:v>5.01</c:v>
                </c:pt>
                <c:pt idx="1454">
                  <c:v>5.08</c:v>
                </c:pt>
                <c:pt idx="1455">
                  <c:v>5.09</c:v>
                </c:pt>
                <c:pt idx="1456">
                  <c:v>5.0199999999999996</c:v>
                </c:pt>
                <c:pt idx="1457">
                  <c:v>5.12</c:v>
                </c:pt>
                <c:pt idx="1458">
                  <c:v>5.23</c:v>
                </c:pt>
                <c:pt idx="1459">
                  <c:v>5.08</c:v>
                </c:pt>
                <c:pt idx="1460">
                  <c:v>5.08</c:v>
                </c:pt>
                <c:pt idx="1461">
                  <c:v>5.37</c:v>
                </c:pt>
                <c:pt idx="1462">
                  <c:v>5.45</c:v>
                </c:pt>
                <c:pt idx="1463">
                  <c:v>5.42</c:v>
                </c:pt>
                <c:pt idx="1464">
                  <c:v>5.08</c:v>
                </c:pt>
                <c:pt idx="1465">
                  <c:v>4.9400000000000004</c:v>
                </c:pt>
                <c:pt idx="1466">
                  <c:v>4.59</c:v>
                </c:pt>
                <c:pt idx="1467">
                  <c:v>4.25</c:v>
                </c:pt>
                <c:pt idx="1468">
                  <c:v>4.1399999999999997</c:v>
                </c:pt>
                <c:pt idx="1469">
                  <c:v>3.76</c:v>
                </c:pt>
                <c:pt idx="1470">
                  <c:v>3.36</c:v>
                </c:pt>
                <c:pt idx="1471">
                  <c:v>3.13</c:v>
                </c:pt>
                <c:pt idx="1472">
                  <c:v>3.06</c:v>
                </c:pt>
                <c:pt idx="1473">
                  <c:v>3.13</c:v>
                </c:pt>
                <c:pt idx="1474">
                  <c:v>3.4</c:v>
                </c:pt>
                <c:pt idx="1475">
                  <c:v>3.73</c:v>
                </c:pt>
                <c:pt idx="1476">
                  <c:v>4.25</c:v>
                </c:pt>
                <c:pt idx="1477">
                  <c:v>4.38</c:v>
                </c:pt>
                <c:pt idx="1478">
                  <c:v>4.4000000000000004</c:v>
                </c:pt>
                <c:pt idx="1479">
                  <c:v>4.87</c:v>
                </c:pt>
                <c:pt idx="1480">
                  <c:v>5.0199999999999996</c:v>
                </c:pt>
                <c:pt idx="1481">
                  <c:v>5.37</c:v>
                </c:pt>
                <c:pt idx="1482">
                  <c:v>5.92</c:v>
                </c:pt>
                <c:pt idx="1483">
                  <c:v>5.99</c:v>
                </c:pt>
                <c:pt idx="1484">
                  <c:v>6.34</c:v>
                </c:pt>
                <c:pt idx="1485">
                  <c:v>6.53</c:v>
                </c:pt>
                <c:pt idx="1486">
                  <c:v>6.92</c:v>
                </c:pt>
                <c:pt idx="1487">
                  <c:v>7.05</c:v>
                </c:pt>
                <c:pt idx="1488">
                  <c:v>7.3</c:v>
                </c:pt>
                <c:pt idx="1489">
                  <c:v>7.72</c:v>
                </c:pt>
                <c:pt idx="1490">
                  <c:v>7.63</c:v>
                </c:pt>
                <c:pt idx="1491">
                  <c:v>7.69</c:v>
                </c:pt>
                <c:pt idx="1492">
                  <c:v>7.43</c:v>
                </c:pt>
                <c:pt idx="1493">
                  <c:v>7.26</c:v>
                </c:pt>
                <c:pt idx="1494">
                  <c:v>6.85</c:v>
                </c:pt>
                <c:pt idx="1495">
                  <c:v>6.51</c:v>
                </c:pt>
                <c:pt idx="1496">
                  <c:v>6.26</c:v>
                </c:pt>
                <c:pt idx="1497">
                  <c:v>5.82</c:v>
                </c:pt>
                <c:pt idx="1498">
                  <c:v>5.58</c:v>
                </c:pt>
                <c:pt idx="1499">
                  <c:v>5.31</c:v>
                </c:pt>
                <c:pt idx="1500">
                  <c:v>4.59</c:v>
                </c:pt>
                <c:pt idx="1501">
                  <c:v>4.16</c:v>
                </c:pt>
                <c:pt idx="1502">
                  <c:v>4.01</c:v>
                </c:pt>
                <c:pt idx="1503">
                  <c:v>3.66</c:v>
                </c:pt>
                <c:pt idx="1504">
                  <c:v>3.49</c:v>
                </c:pt>
                <c:pt idx="1505">
                  <c:v>3.54</c:v>
                </c:pt>
                <c:pt idx="1506">
                  <c:v>3.47</c:v>
                </c:pt>
                <c:pt idx="1507">
                  <c:v>2.81</c:v>
                </c:pt>
                <c:pt idx="1508">
                  <c:v>2.48</c:v>
                </c:pt>
                <c:pt idx="1509">
                  <c:v>2.2200000000000002</c:v>
                </c:pt>
                <c:pt idx="1510">
                  <c:v>1.69</c:v>
                </c:pt>
                <c:pt idx="1511">
                  <c:v>1.39</c:v>
                </c:pt>
                <c:pt idx="1512">
                  <c:v>0.93</c:v>
                </c:pt>
                <c:pt idx="1513">
                  <c:v>0.11</c:v>
                </c:pt>
                <c:pt idx="1514">
                  <c:v>-0.66</c:v>
                </c:pt>
                <c:pt idx="1515">
                  <c:v>-1.46</c:v>
                </c:pt>
                <c:pt idx="1516">
                  <c:v>-2.25</c:v>
                </c:pt>
                <c:pt idx="1517">
                  <c:v>-3</c:v>
                </c:pt>
                <c:pt idx="1518">
                  <c:v>-3.85</c:v>
                </c:pt>
                <c:pt idx="1519">
                  <c:v>-4.67</c:v>
                </c:pt>
                <c:pt idx="1520">
                  <c:v>-5.59</c:v>
                </c:pt>
                <c:pt idx="1521">
                  <c:v>-6.38</c:v>
                </c:pt>
                <c:pt idx="1522">
                  <c:v>-6.91</c:v>
                </c:pt>
                <c:pt idx="1523">
                  <c:v>-7.69</c:v>
                </c:pt>
                <c:pt idx="1524">
                  <c:v>-8.09</c:v>
                </c:pt>
                <c:pt idx="1525">
                  <c:v>-8.26</c:v>
                </c:pt>
                <c:pt idx="1526">
                  <c:v>-8.5399999999999991</c:v>
                </c:pt>
                <c:pt idx="1527">
                  <c:v>-8.67</c:v>
                </c:pt>
                <c:pt idx="1528">
                  <c:v>-9</c:v>
                </c:pt>
                <c:pt idx="1529">
                  <c:v>-9.32</c:v>
                </c:pt>
                <c:pt idx="1530">
                  <c:v>-9.7200000000000006</c:v>
                </c:pt>
                <c:pt idx="1531">
                  <c:v>-9.93</c:v>
                </c:pt>
                <c:pt idx="1532">
                  <c:v>-10.16</c:v>
                </c:pt>
                <c:pt idx="1533">
                  <c:v>-10.36</c:v>
                </c:pt>
                <c:pt idx="1534">
                  <c:v>-10.220000000000001</c:v>
                </c:pt>
                <c:pt idx="1535">
                  <c:v>-10.4</c:v>
                </c:pt>
                <c:pt idx="1536">
                  <c:v>-10.44</c:v>
                </c:pt>
                <c:pt idx="1537">
                  <c:v>-10.42</c:v>
                </c:pt>
                <c:pt idx="1538">
                  <c:v>-10.79</c:v>
                </c:pt>
                <c:pt idx="1539">
                  <c:v>-11.1</c:v>
                </c:pt>
                <c:pt idx="1540">
                  <c:v>-11.27</c:v>
                </c:pt>
                <c:pt idx="1541">
                  <c:v>-11.64</c:v>
                </c:pt>
                <c:pt idx="1542">
                  <c:v>-11.43</c:v>
                </c:pt>
                <c:pt idx="1543">
                  <c:v>-11.76</c:v>
                </c:pt>
                <c:pt idx="1544">
                  <c:v>-12.35</c:v>
                </c:pt>
                <c:pt idx="1545">
                  <c:v>-12.58</c:v>
                </c:pt>
                <c:pt idx="1546">
                  <c:v>-12.3</c:v>
                </c:pt>
                <c:pt idx="1547">
                  <c:v>-12.44</c:v>
                </c:pt>
                <c:pt idx="1548">
                  <c:v>-12.68</c:v>
                </c:pt>
                <c:pt idx="1549">
                  <c:v>-12.63</c:v>
                </c:pt>
                <c:pt idx="1550">
                  <c:v>-12.42</c:v>
                </c:pt>
                <c:pt idx="1551">
                  <c:v>-12.25</c:v>
                </c:pt>
                <c:pt idx="1552">
                  <c:v>-12.16</c:v>
                </c:pt>
                <c:pt idx="1553">
                  <c:v>-11.81</c:v>
                </c:pt>
                <c:pt idx="1554">
                  <c:v>-11.4</c:v>
                </c:pt>
                <c:pt idx="1555">
                  <c:v>-11.01</c:v>
                </c:pt>
                <c:pt idx="1556">
                  <c:v>-10.48</c:v>
                </c:pt>
                <c:pt idx="1557">
                  <c:v>-9.85</c:v>
                </c:pt>
                <c:pt idx="1558">
                  <c:v>-8.9499999999999993</c:v>
                </c:pt>
                <c:pt idx="1559">
                  <c:v>-8.16</c:v>
                </c:pt>
                <c:pt idx="1560">
                  <c:v>-7.36</c:v>
                </c:pt>
                <c:pt idx="1561">
                  <c:v>-6.43</c:v>
                </c:pt>
                <c:pt idx="1562">
                  <c:v>-5.22</c:v>
                </c:pt>
                <c:pt idx="1563">
                  <c:v>-4.1399999999999997</c:v>
                </c:pt>
                <c:pt idx="1564">
                  <c:v>-3.01</c:v>
                </c:pt>
                <c:pt idx="1565">
                  <c:v>-1.68</c:v>
                </c:pt>
                <c:pt idx="1566">
                  <c:v>-0.62</c:v>
                </c:pt>
                <c:pt idx="1567">
                  <c:v>0.71</c:v>
                </c:pt>
                <c:pt idx="1568">
                  <c:v>1.79</c:v>
                </c:pt>
                <c:pt idx="1569">
                  <c:v>3.01</c:v>
                </c:pt>
                <c:pt idx="1570">
                  <c:v>4.37</c:v>
                </c:pt>
                <c:pt idx="1571">
                  <c:v>5.65</c:v>
                </c:pt>
                <c:pt idx="1572">
                  <c:v>7.1</c:v>
                </c:pt>
                <c:pt idx="1573">
                  <c:v>8.3000000000000007</c:v>
                </c:pt>
                <c:pt idx="1574">
                  <c:v>9.6199999999999992</c:v>
                </c:pt>
                <c:pt idx="1575">
                  <c:v>10.92</c:v>
                </c:pt>
                <c:pt idx="1576">
                  <c:v>12.3</c:v>
                </c:pt>
                <c:pt idx="1577">
                  <c:v>13.31</c:v>
                </c:pt>
                <c:pt idx="1578">
                  <c:v>14.11</c:v>
                </c:pt>
                <c:pt idx="1579">
                  <c:v>14.98</c:v>
                </c:pt>
                <c:pt idx="1580">
                  <c:v>15.66</c:v>
                </c:pt>
                <c:pt idx="1581">
                  <c:v>16.440000000000001</c:v>
                </c:pt>
                <c:pt idx="1582">
                  <c:v>17.05</c:v>
                </c:pt>
                <c:pt idx="1583">
                  <c:v>17.28</c:v>
                </c:pt>
                <c:pt idx="1584">
                  <c:v>17.48</c:v>
                </c:pt>
                <c:pt idx="1585">
                  <c:v>17.72</c:v>
                </c:pt>
                <c:pt idx="1586">
                  <c:v>17.59</c:v>
                </c:pt>
                <c:pt idx="1587">
                  <c:v>17.37</c:v>
                </c:pt>
                <c:pt idx="1588">
                  <c:v>16.91</c:v>
                </c:pt>
                <c:pt idx="1589">
                  <c:v>16.36</c:v>
                </c:pt>
                <c:pt idx="1590">
                  <c:v>15.65</c:v>
                </c:pt>
                <c:pt idx="1591">
                  <c:v>15.11</c:v>
                </c:pt>
                <c:pt idx="1592">
                  <c:v>14.63</c:v>
                </c:pt>
                <c:pt idx="1593">
                  <c:v>13.54</c:v>
                </c:pt>
                <c:pt idx="1594">
                  <c:v>12.54</c:v>
                </c:pt>
                <c:pt idx="1595">
                  <c:v>11.42</c:v>
                </c:pt>
                <c:pt idx="1596">
                  <c:v>10.41</c:v>
                </c:pt>
                <c:pt idx="1597">
                  <c:v>9.26</c:v>
                </c:pt>
                <c:pt idx="1598">
                  <c:v>8.18</c:v>
                </c:pt>
                <c:pt idx="1599">
                  <c:v>6.74</c:v>
                </c:pt>
                <c:pt idx="1600">
                  <c:v>5.24</c:v>
                </c:pt>
                <c:pt idx="1601">
                  <c:v>3.86</c:v>
                </c:pt>
                <c:pt idx="1602">
                  <c:v>2.74</c:v>
                </c:pt>
                <c:pt idx="1603">
                  <c:v>1.26</c:v>
                </c:pt>
                <c:pt idx="1604">
                  <c:v>0.04</c:v>
                </c:pt>
                <c:pt idx="1605">
                  <c:v>-0.81</c:v>
                </c:pt>
                <c:pt idx="1606">
                  <c:v>-1.66</c:v>
                </c:pt>
                <c:pt idx="1607">
                  <c:v>-2.86</c:v>
                </c:pt>
                <c:pt idx="1608">
                  <c:v>-3.98</c:v>
                </c:pt>
                <c:pt idx="1609">
                  <c:v>-4.6399999999999997</c:v>
                </c:pt>
                <c:pt idx="1610">
                  <c:v>-5.63</c:v>
                </c:pt>
                <c:pt idx="1611">
                  <c:v>-6.18</c:v>
                </c:pt>
                <c:pt idx="1612">
                  <c:v>-6.74</c:v>
                </c:pt>
                <c:pt idx="1613">
                  <c:v>-7.47</c:v>
                </c:pt>
                <c:pt idx="1614">
                  <c:v>-7.8</c:v>
                </c:pt>
                <c:pt idx="1615">
                  <c:v>-7.92</c:v>
                </c:pt>
                <c:pt idx="1616">
                  <c:v>-8.2799999999999994</c:v>
                </c:pt>
                <c:pt idx="1617">
                  <c:v>-8.67</c:v>
                </c:pt>
                <c:pt idx="1618">
                  <c:v>-8.86</c:v>
                </c:pt>
                <c:pt idx="1619">
                  <c:v>-9.35</c:v>
                </c:pt>
                <c:pt idx="1620">
                  <c:v>-9.34</c:v>
                </c:pt>
                <c:pt idx="1621">
                  <c:v>-9.43</c:v>
                </c:pt>
                <c:pt idx="1622">
                  <c:v>-9.27</c:v>
                </c:pt>
                <c:pt idx="1623">
                  <c:v>-8.85</c:v>
                </c:pt>
                <c:pt idx="1624">
                  <c:v>-8.89</c:v>
                </c:pt>
                <c:pt idx="1625">
                  <c:v>-8.86</c:v>
                </c:pt>
                <c:pt idx="1626">
                  <c:v>-8.75</c:v>
                </c:pt>
                <c:pt idx="1627">
                  <c:v>-8.58</c:v>
                </c:pt>
                <c:pt idx="1628">
                  <c:v>-8.4600000000000009</c:v>
                </c:pt>
                <c:pt idx="1629">
                  <c:v>-8.08</c:v>
                </c:pt>
                <c:pt idx="1630">
                  <c:v>-7.74</c:v>
                </c:pt>
                <c:pt idx="1631">
                  <c:v>-7.39</c:v>
                </c:pt>
                <c:pt idx="1632">
                  <c:v>-7.14</c:v>
                </c:pt>
                <c:pt idx="1633">
                  <c:v>-6.64</c:v>
                </c:pt>
                <c:pt idx="1634">
                  <c:v>-5.77</c:v>
                </c:pt>
                <c:pt idx="1635">
                  <c:v>-5.21</c:v>
                </c:pt>
                <c:pt idx="1636">
                  <c:v>-4.84</c:v>
                </c:pt>
                <c:pt idx="1637">
                  <c:v>-4.3499999999999996</c:v>
                </c:pt>
                <c:pt idx="1638">
                  <c:v>-3.96</c:v>
                </c:pt>
                <c:pt idx="1639">
                  <c:v>-3.79</c:v>
                </c:pt>
                <c:pt idx="1640">
                  <c:v>-3.71</c:v>
                </c:pt>
                <c:pt idx="1641">
                  <c:v>-3.53</c:v>
                </c:pt>
                <c:pt idx="1642">
                  <c:v>-3.47</c:v>
                </c:pt>
                <c:pt idx="1643">
                  <c:v>-3.05</c:v>
                </c:pt>
                <c:pt idx="1644">
                  <c:v>-2.78</c:v>
                </c:pt>
                <c:pt idx="1645">
                  <c:v>-3.04</c:v>
                </c:pt>
                <c:pt idx="1646">
                  <c:v>-3.12</c:v>
                </c:pt>
                <c:pt idx="1647">
                  <c:v>-3.2</c:v>
                </c:pt>
                <c:pt idx="1648">
                  <c:v>-3.32</c:v>
                </c:pt>
                <c:pt idx="1649">
                  <c:v>-3.33</c:v>
                </c:pt>
                <c:pt idx="1650">
                  <c:v>-3.34</c:v>
                </c:pt>
                <c:pt idx="1651">
                  <c:v>-3.65</c:v>
                </c:pt>
                <c:pt idx="1652">
                  <c:v>-3.96</c:v>
                </c:pt>
                <c:pt idx="1653">
                  <c:v>-3.82</c:v>
                </c:pt>
                <c:pt idx="1654">
                  <c:v>-3.97</c:v>
                </c:pt>
                <c:pt idx="1655">
                  <c:v>-4.08</c:v>
                </c:pt>
                <c:pt idx="1656">
                  <c:v>-4.32</c:v>
                </c:pt>
                <c:pt idx="1657">
                  <c:v>-4.57</c:v>
                </c:pt>
                <c:pt idx="1658">
                  <c:v>-4.2699999999999996</c:v>
                </c:pt>
                <c:pt idx="1659">
                  <c:v>-3.98</c:v>
                </c:pt>
                <c:pt idx="1660">
                  <c:v>-3.58</c:v>
                </c:pt>
                <c:pt idx="1661">
                  <c:v>-3.59</c:v>
                </c:pt>
                <c:pt idx="1662">
                  <c:v>-3.69</c:v>
                </c:pt>
                <c:pt idx="1663">
                  <c:v>-3.62</c:v>
                </c:pt>
                <c:pt idx="1664">
                  <c:v>-3.59</c:v>
                </c:pt>
                <c:pt idx="1665">
                  <c:v>-3.62</c:v>
                </c:pt>
                <c:pt idx="1666">
                  <c:v>-3.39</c:v>
                </c:pt>
                <c:pt idx="1667">
                  <c:v>-3.06</c:v>
                </c:pt>
                <c:pt idx="1668">
                  <c:v>-2.75</c:v>
                </c:pt>
                <c:pt idx="1669">
                  <c:v>-2.68</c:v>
                </c:pt>
                <c:pt idx="1670">
                  <c:v>-2.25</c:v>
                </c:pt>
                <c:pt idx="1671">
                  <c:v>-2.02</c:v>
                </c:pt>
                <c:pt idx="1672">
                  <c:v>-1.94</c:v>
                </c:pt>
                <c:pt idx="1673">
                  <c:v>-2.25</c:v>
                </c:pt>
                <c:pt idx="1674">
                  <c:v>-2.34</c:v>
                </c:pt>
                <c:pt idx="1675">
                  <c:v>-2.4300000000000002</c:v>
                </c:pt>
                <c:pt idx="1676">
                  <c:v>-2.61</c:v>
                </c:pt>
                <c:pt idx="1677">
                  <c:v>-2.4500000000000002</c:v>
                </c:pt>
                <c:pt idx="1678">
                  <c:v>-2.44</c:v>
                </c:pt>
                <c:pt idx="1679">
                  <c:v>-2.92</c:v>
                </c:pt>
                <c:pt idx="1680">
                  <c:v>-3.04</c:v>
                </c:pt>
                <c:pt idx="1681">
                  <c:v>-3.43</c:v>
                </c:pt>
                <c:pt idx="1682">
                  <c:v>-3.61</c:v>
                </c:pt>
                <c:pt idx="1683">
                  <c:v>-3.85</c:v>
                </c:pt>
                <c:pt idx="1684">
                  <c:v>-4.01</c:v>
                </c:pt>
                <c:pt idx="1685">
                  <c:v>-4.34</c:v>
                </c:pt>
                <c:pt idx="1686">
                  <c:v>-4.62</c:v>
                </c:pt>
                <c:pt idx="1687">
                  <c:v>-4.99</c:v>
                </c:pt>
                <c:pt idx="1688">
                  <c:v>-5.49</c:v>
                </c:pt>
                <c:pt idx="1689">
                  <c:v>-5.72</c:v>
                </c:pt>
                <c:pt idx="1690">
                  <c:v>-6.02</c:v>
                </c:pt>
                <c:pt idx="1691">
                  <c:v>-6.17</c:v>
                </c:pt>
                <c:pt idx="1692">
                  <c:v>-6.57</c:v>
                </c:pt>
                <c:pt idx="1693">
                  <c:v>-7.06</c:v>
                </c:pt>
                <c:pt idx="1694">
                  <c:v>-7.4</c:v>
                </c:pt>
                <c:pt idx="1695">
                  <c:v>-7.67</c:v>
                </c:pt>
                <c:pt idx="1696">
                  <c:v>-8.2200000000000006</c:v>
                </c:pt>
                <c:pt idx="1697">
                  <c:v>-8.5399999999999991</c:v>
                </c:pt>
                <c:pt idx="1698">
                  <c:v>-8.92</c:v>
                </c:pt>
                <c:pt idx="1699">
                  <c:v>-8.9700000000000006</c:v>
                </c:pt>
                <c:pt idx="1700">
                  <c:v>-9.23</c:v>
                </c:pt>
                <c:pt idx="1701">
                  <c:v>-9.4600000000000009</c:v>
                </c:pt>
                <c:pt idx="1702">
                  <c:v>-9.43</c:v>
                </c:pt>
                <c:pt idx="1703">
                  <c:v>-9.2200000000000006</c:v>
                </c:pt>
                <c:pt idx="1704">
                  <c:v>-9.48</c:v>
                </c:pt>
                <c:pt idx="1705">
                  <c:v>-9.64</c:v>
                </c:pt>
                <c:pt idx="1706">
                  <c:v>-9.59</c:v>
                </c:pt>
                <c:pt idx="1707">
                  <c:v>-9.67</c:v>
                </c:pt>
                <c:pt idx="1708">
                  <c:v>-9.2200000000000006</c:v>
                </c:pt>
                <c:pt idx="1709">
                  <c:v>-8.85</c:v>
                </c:pt>
                <c:pt idx="1710">
                  <c:v>-8.64</c:v>
                </c:pt>
                <c:pt idx="1711">
                  <c:v>-8.3000000000000007</c:v>
                </c:pt>
                <c:pt idx="1712">
                  <c:v>-7.85</c:v>
                </c:pt>
                <c:pt idx="1713">
                  <c:v>-7.12</c:v>
                </c:pt>
                <c:pt idx="1714">
                  <c:v>-6.31</c:v>
                </c:pt>
                <c:pt idx="1715">
                  <c:v>-5.57</c:v>
                </c:pt>
                <c:pt idx="1716">
                  <c:v>-4.76</c:v>
                </c:pt>
                <c:pt idx="1717">
                  <c:v>-3.5</c:v>
                </c:pt>
                <c:pt idx="1718">
                  <c:v>-2.0699999999999998</c:v>
                </c:pt>
                <c:pt idx="1719">
                  <c:v>-0.97</c:v>
                </c:pt>
                <c:pt idx="1720">
                  <c:v>0.22</c:v>
                </c:pt>
                <c:pt idx="1721">
                  <c:v>1.1599999999999999</c:v>
                </c:pt>
                <c:pt idx="1722">
                  <c:v>2.5299999999999998</c:v>
                </c:pt>
                <c:pt idx="1723">
                  <c:v>3.9</c:v>
                </c:pt>
                <c:pt idx="1724">
                  <c:v>5.0599999999999996</c:v>
                </c:pt>
                <c:pt idx="1725">
                  <c:v>6.31</c:v>
                </c:pt>
                <c:pt idx="1726">
                  <c:v>7.19</c:v>
                </c:pt>
                <c:pt idx="1727">
                  <c:v>7.86</c:v>
                </c:pt>
                <c:pt idx="1728">
                  <c:v>9.1199999999999992</c:v>
                </c:pt>
                <c:pt idx="1729">
                  <c:v>9.94</c:v>
                </c:pt>
                <c:pt idx="1730">
                  <c:v>10.63</c:v>
                </c:pt>
                <c:pt idx="1731">
                  <c:v>11.41</c:v>
                </c:pt>
                <c:pt idx="1732">
                  <c:v>12.18</c:v>
                </c:pt>
                <c:pt idx="1733">
                  <c:v>12.73</c:v>
                </c:pt>
                <c:pt idx="1734">
                  <c:v>13.24</c:v>
                </c:pt>
                <c:pt idx="1735">
                  <c:v>13.59</c:v>
                </c:pt>
                <c:pt idx="1736">
                  <c:v>13.67</c:v>
                </c:pt>
                <c:pt idx="1737">
                  <c:v>14.02</c:v>
                </c:pt>
                <c:pt idx="1738">
                  <c:v>14.36</c:v>
                </c:pt>
                <c:pt idx="1739">
                  <c:v>14.61</c:v>
                </c:pt>
                <c:pt idx="1740">
                  <c:v>14.65</c:v>
                </c:pt>
                <c:pt idx="1741">
                  <c:v>14.36</c:v>
                </c:pt>
                <c:pt idx="1742">
                  <c:v>13.93</c:v>
                </c:pt>
                <c:pt idx="1743">
                  <c:v>13.67</c:v>
                </c:pt>
                <c:pt idx="1744">
                  <c:v>12.97</c:v>
                </c:pt>
                <c:pt idx="1745">
                  <c:v>12.4</c:v>
                </c:pt>
                <c:pt idx="1746">
                  <c:v>11.79</c:v>
                </c:pt>
                <c:pt idx="1747">
                  <c:v>11.23</c:v>
                </c:pt>
                <c:pt idx="1748">
                  <c:v>10.74</c:v>
                </c:pt>
                <c:pt idx="1749">
                  <c:v>10.37</c:v>
                </c:pt>
                <c:pt idx="1750">
                  <c:v>9.76</c:v>
                </c:pt>
                <c:pt idx="1751">
                  <c:v>8.94</c:v>
                </c:pt>
                <c:pt idx="1752">
                  <c:v>8.15</c:v>
                </c:pt>
                <c:pt idx="1753">
                  <c:v>7.6</c:v>
                </c:pt>
                <c:pt idx="1754">
                  <c:v>7.03</c:v>
                </c:pt>
                <c:pt idx="1755">
                  <c:v>6.26</c:v>
                </c:pt>
                <c:pt idx="1756">
                  <c:v>5.76</c:v>
                </c:pt>
                <c:pt idx="1757">
                  <c:v>5.28</c:v>
                </c:pt>
                <c:pt idx="1758">
                  <c:v>4.97</c:v>
                </c:pt>
                <c:pt idx="1759">
                  <c:v>4.17</c:v>
                </c:pt>
                <c:pt idx="1760">
                  <c:v>3.61</c:v>
                </c:pt>
                <c:pt idx="1761">
                  <c:v>3.48</c:v>
                </c:pt>
                <c:pt idx="1762">
                  <c:v>3.09</c:v>
                </c:pt>
                <c:pt idx="1763">
                  <c:v>2.73</c:v>
                </c:pt>
                <c:pt idx="1764">
                  <c:v>2.7</c:v>
                </c:pt>
                <c:pt idx="1765">
                  <c:v>2.3199999999999998</c:v>
                </c:pt>
                <c:pt idx="1766">
                  <c:v>1.89</c:v>
                </c:pt>
                <c:pt idx="1767">
                  <c:v>2</c:v>
                </c:pt>
                <c:pt idx="1768">
                  <c:v>1.51</c:v>
                </c:pt>
                <c:pt idx="1769">
                  <c:v>1.43</c:v>
                </c:pt>
                <c:pt idx="1770">
                  <c:v>1.1499999999999999</c:v>
                </c:pt>
                <c:pt idx="1771">
                  <c:v>0.87</c:v>
                </c:pt>
                <c:pt idx="1772">
                  <c:v>0.62</c:v>
                </c:pt>
                <c:pt idx="1773">
                  <c:v>0.5</c:v>
                </c:pt>
                <c:pt idx="1774">
                  <c:v>0.43</c:v>
                </c:pt>
                <c:pt idx="1775">
                  <c:v>0.49</c:v>
                </c:pt>
                <c:pt idx="1776">
                  <c:v>0.62</c:v>
                </c:pt>
                <c:pt idx="1777">
                  <c:v>0.93</c:v>
                </c:pt>
                <c:pt idx="1778">
                  <c:v>0.43</c:v>
                </c:pt>
                <c:pt idx="1779">
                  <c:v>0.32</c:v>
                </c:pt>
                <c:pt idx="1780">
                  <c:v>0.27</c:v>
                </c:pt>
                <c:pt idx="1781">
                  <c:v>0.19</c:v>
                </c:pt>
                <c:pt idx="1782">
                  <c:v>0.31</c:v>
                </c:pt>
                <c:pt idx="1783">
                  <c:v>-0.01</c:v>
                </c:pt>
                <c:pt idx="1784">
                  <c:v>-0.35</c:v>
                </c:pt>
                <c:pt idx="1785">
                  <c:v>-0.5</c:v>
                </c:pt>
                <c:pt idx="1786">
                  <c:v>-0.76</c:v>
                </c:pt>
                <c:pt idx="1787">
                  <c:v>-1.01</c:v>
                </c:pt>
                <c:pt idx="1788">
                  <c:v>-1.21</c:v>
                </c:pt>
                <c:pt idx="1789">
                  <c:v>-1.58</c:v>
                </c:pt>
                <c:pt idx="1790">
                  <c:v>-1.91</c:v>
                </c:pt>
                <c:pt idx="1791">
                  <c:v>-2.2200000000000002</c:v>
                </c:pt>
                <c:pt idx="1792">
                  <c:v>-2.76</c:v>
                </c:pt>
                <c:pt idx="1793">
                  <c:v>-3.51</c:v>
                </c:pt>
                <c:pt idx="1794">
                  <c:v>-4.18</c:v>
                </c:pt>
                <c:pt idx="1795">
                  <c:v>-5</c:v>
                </c:pt>
                <c:pt idx="1796">
                  <c:v>-5.6</c:v>
                </c:pt>
                <c:pt idx="1797">
                  <c:v>-6.18</c:v>
                </c:pt>
                <c:pt idx="1798">
                  <c:v>-6.79</c:v>
                </c:pt>
                <c:pt idx="1799">
                  <c:v>-7.34</c:v>
                </c:pt>
                <c:pt idx="1800">
                  <c:v>-8.16</c:v>
                </c:pt>
                <c:pt idx="1801">
                  <c:v>-8.7200000000000006</c:v>
                </c:pt>
                <c:pt idx="1802">
                  <c:v>-9.59</c:v>
                </c:pt>
                <c:pt idx="1803">
                  <c:v>-10.85</c:v>
                </c:pt>
                <c:pt idx="1804">
                  <c:v>-11.52</c:v>
                </c:pt>
                <c:pt idx="1805">
                  <c:v>-11.85</c:v>
                </c:pt>
                <c:pt idx="1806">
                  <c:v>-12.27</c:v>
                </c:pt>
                <c:pt idx="1807">
                  <c:v>-12.84</c:v>
                </c:pt>
                <c:pt idx="1808">
                  <c:v>-13.05</c:v>
                </c:pt>
                <c:pt idx="1809">
                  <c:v>-13.1</c:v>
                </c:pt>
                <c:pt idx="1810">
                  <c:v>-13.2</c:v>
                </c:pt>
                <c:pt idx="1811">
                  <c:v>-13.43</c:v>
                </c:pt>
                <c:pt idx="1812">
                  <c:v>-13.62</c:v>
                </c:pt>
                <c:pt idx="1813">
                  <c:v>-13.57</c:v>
                </c:pt>
                <c:pt idx="1814">
                  <c:v>-13.62</c:v>
                </c:pt>
                <c:pt idx="1815">
                  <c:v>-13.17</c:v>
                </c:pt>
                <c:pt idx="1816">
                  <c:v>-13.02</c:v>
                </c:pt>
                <c:pt idx="1817">
                  <c:v>-12.67</c:v>
                </c:pt>
                <c:pt idx="1818">
                  <c:v>-12.13</c:v>
                </c:pt>
                <c:pt idx="1819">
                  <c:v>-11.66</c:v>
                </c:pt>
                <c:pt idx="1820">
                  <c:v>-10.87</c:v>
                </c:pt>
                <c:pt idx="1821">
                  <c:v>-10.029999999999999</c:v>
                </c:pt>
                <c:pt idx="1822">
                  <c:v>-9.5500000000000007</c:v>
                </c:pt>
                <c:pt idx="1823">
                  <c:v>-8.65</c:v>
                </c:pt>
                <c:pt idx="1824">
                  <c:v>-7.73</c:v>
                </c:pt>
                <c:pt idx="1825">
                  <c:v>-6.69</c:v>
                </c:pt>
                <c:pt idx="1826">
                  <c:v>-5.59</c:v>
                </c:pt>
                <c:pt idx="1827">
                  <c:v>-4.62</c:v>
                </c:pt>
                <c:pt idx="1828">
                  <c:v>-3.44</c:v>
                </c:pt>
                <c:pt idx="1829">
                  <c:v>-2.0499999999999998</c:v>
                </c:pt>
                <c:pt idx="1830">
                  <c:v>-0.81</c:v>
                </c:pt>
                <c:pt idx="1831">
                  <c:v>0.21</c:v>
                </c:pt>
                <c:pt idx="1832">
                  <c:v>1.38</c:v>
                </c:pt>
                <c:pt idx="1833">
                  <c:v>2.48</c:v>
                </c:pt>
                <c:pt idx="1834">
                  <c:v>3.57</c:v>
                </c:pt>
                <c:pt idx="1835">
                  <c:v>4.4400000000000004</c:v>
                </c:pt>
                <c:pt idx="1836">
                  <c:v>5.07</c:v>
                </c:pt>
                <c:pt idx="1837">
                  <c:v>6.21</c:v>
                </c:pt>
                <c:pt idx="1838">
                  <c:v>7.4</c:v>
                </c:pt>
                <c:pt idx="1839">
                  <c:v>8.39</c:v>
                </c:pt>
                <c:pt idx="1840">
                  <c:v>9.1</c:v>
                </c:pt>
                <c:pt idx="1841">
                  <c:v>9.6199999999999992</c:v>
                </c:pt>
                <c:pt idx="1842">
                  <c:v>10.029999999999999</c:v>
                </c:pt>
                <c:pt idx="1843">
                  <c:v>10.49</c:v>
                </c:pt>
                <c:pt idx="1844">
                  <c:v>10.83</c:v>
                </c:pt>
                <c:pt idx="1845">
                  <c:v>11.19</c:v>
                </c:pt>
                <c:pt idx="1846">
                  <c:v>11.28</c:v>
                </c:pt>
                <c:pt idx="1847">
                  <c:v>11.31</c:v>
                </c:pt>
                <c:pt idx="1848">
                  <c:v>11.15</c:v>
                </c:pt>
                <c:pt idx="1849">
                  <c:v>11.01</c:v>
                </c:pt>
                <c:pt idx="1850">
                  <c:v>10.83</c:v>
                </c:pt>
                <c:pt idx="1851">
                  <c:v>10.33</c:v>
                </c:pt>
                <c:pt idx="1852">
                  <c:v>10.050000000000001</c:v>
                </c:pt>
                <c:pt idx="1853">
                  <c:v>9.9600000000000009</c:v>
                </c:pt>
                <c:pt idx="1854">
                  <c:v>9.49</c:v>
                </c:pt>
                <c:pt idx="1855">
                  <c:v>8.9600000000000009</c:v>
                </c:pt>
                <c:pt idx="1856">
                  <c:v>8.69</c:v>
                </c:pt>
                <c:pt idx="1857">
                  <c:v>8.39</c:v>
                </c:pt>
                <c:pt idx="1858">
                  <c:v>7.84</c:v>
                </c:pt>
                <c:pt idx="1859">
                  <c:v>7.31</c:v>
                </c:pt>
                <c:pt idx="1860">
                  <c:v>6.75</c:v>
                </c:pt>
                <c:pt idx="1861">
                  <c:v>6.21</c:v>
                </c:pt>
                <c:pt idx="1862">
                  <c:v>5.71</c:v>
                </c:pt>
                <c:pt idx="1863">
                  <c:v>5.12</c:v>
                </c:pt>
                <c:pt idx="1864">
                  <c:v>4.9000000000000004</c:v>
                </c:pt>
                <c:pt idx="1865">
                  <c:v>4.2300000000000004</c:v>
                </c:pt>
                <c:pt idx="1866">
                  <c:v>4.13</c:v>
                </c:pt>
                <c:pt idx="1867">
                  <c:v>3.76</c:v>
                </c:pt>
                <c:pt idx="1868">
                  <c:v>3.43</c:v>
                </c:pt>
                <c:pt idx="1869">
                  <c:v>2.74</c:v>
                </c:pt>
                <c:pt idx="1870">
                  <c:v>2.29</c:v>
                </c:pt>
                <c:pt idx="1871">
                  <c:v>2.11</c:v>
                </c:pt>
                <c:pt idx="1872">
                  <c:v>1.6</c:v>
                </c:pt>
                <c:pt idx="1873">
                  <c:v>1.06</c:v>
                </c:pt>
                <c:pt idx="1874">
                  <c:v>1.06</c:v>
                </c:pt>
                <c:pt idx="1875">
                  <c:v>0.83</c:v>
                </c:pt>
                <c:pt idx="1876">
                  <c:v>1.05</c:v>
                </c:pt>
                <c:pt idx="1877">
                  <c:v>0.81</c:v>
                </c:pt>
                <c:pt idx="1878">
                  <c:v>0.27</c:v>
                </c:pt>
                <c:pt idx="1879">
                  <c:v>-0.02</c:v>
                </c:pt>
                <c:pt idx="1880">
                  <c:v>-0.2</c:v>
                </c:pt>
                <c:pt idx="1881">
                  <c:v>-0.53</c:v>
                </c:pt>
                <c:pt idx="1882">
                  <c:v>-1.17</c:v>
                </c:pt>
                <c:pt idx="1883">
                  <c:v>-1.39</c:v>
                </c:pt>
                <c:pt idx="1884">
                  <c:v>-1.59</c:v>
                </c:pt>
                <c:pt idx="1885">
                  <c:v>-2.2999999999999998</c:v>
                </c:pt>
                <c:pt idx="1886">
                  <c:v>-2.89</c:v>
                </c:pt>
                <c:pt idx="1887">
                  <c:v>-3.05</c:v>
                </c:pt>
                <c:pt idx="1888">
                  <c:v>-2.88</c:v>
                </c:pt>
                <c:pt idx="1889">
                  <c:v>-3.07</c:v>
                </c:pt>
                <c:pt idx="1890">
                  <c:v>-3.22</c:v>
                </c:pt>
                <c:pt idx="1891">
                  <c:v>-3.17</c:v>
                </c:pt>
                <c:pt idx="1892">
                  <c:v>-2.93</c:v>
                </c:pt>
                <c:pt idx="1893">
                  <c:v>-2.67</c:v>
                </c:pt>
                <c:pt idx="1894">
                  <c:v>-2.48</c:v>
                </c:pt>
                <c:pt idx="1895">
                  <c:v>-2.62</c:v>
                </c:pt>
                <c:pt idx="1896">
                  <c:v>-2.64</c:v>
                </c:pt>
                <c:pt idx="1897">
                  <c:v>-2.6</c:v>
                </c:pt>
                <c:pt idx="1898">
                  <c:v>-2.87</c:v>
                </c:pt>
                <c:pt idx="1899">
                  <c:v>-2.95</c:v>
                </c:pt>
                <c:pt idx="1900">
                  <c:v>-2.87</c:v>
                </c:pt>
                <c:pt idx="1901">
                  <c:v>-2.5099999999999998</c:v>
                </c:pt>
                <c:pt idx="1902">
                  <c:v>-2.48</c:v>
                </c:pt>
                <c:pt idx="1903">
                  <c:v>-2.37</c:v>
                </c:pt>
                <c:pt idx="1904">
                  <c:v>-2.15</c:v>
                </c:pt>
                <c:pt idx="1905">
                  <c:v>-2.0299999999999998</c:v>
                </c:pt>
                <c:pt idx="1906">
                  <c:v>-2.1</c:v>
                </c:pt>
                <c:pt idx="1907">
                  <c:v>-2.11</c:v>
                </c:pt>
                <c:pt idx="1908">
                  <c:v>-2.08</c:v>
                </c:pt>
                <c:pt idx="1909">
                  <c:v>-2.2999999999999998</c:v>
                </c:pt>
                <c:pt idx="1910">
                  <c:v>-2.4700000000000002</c:v>
                </c:pt>
                <c:pt idx="1911">
                  <c:v>-2.44</c:v>
                </c:pt>
                <c:pt idx="1912">
                  <c:v>-2.46</c:v>
                </c:pt>
                <c:pt idx="1913">
                  <c:v>-2.34</c:v>
                </c:pt>
                <c:pt idx="1914">
                  <c:v>-2.4700000000000002</c:v>
                </c:pt>
                <c:pt idx="1915">
                  <c:v>-2.3199999999999998</c:v>
                </c:pt>
                <c:pt idx="1916">
                  <c:v>-2.27</c:v>
                </c:pt>
                <c:pt idx="1917">
                  <c:v>-1.85</c:v>
                </c:pt>
                <c:pt idx="1918">
                  <c:v>-1.71</c:v>
                </c:pt>
                <c:pt idx="1919">
                  <c:v>-1.64</c:v>
                </c:pt>
                <c:pt idx="1920">
                  <c:v>-1.43</c:v>
                </c:pt>
                <c:pt idx="1921">
                  <c:v>-1.05</c:v>
                </c:pt>
                <c:pt idx="1922">
                  <c:v>-0.63</c:v>
                </c:pt>
                <c:pt idx="1923">
                  <c:v>-0.16</c:v>
                </c:pt>
                <c:pt idx="1924">
                  <c:v>7.0000000000000007E-2</c:v>
                </c:pt>
                <c:pt idx="1925">
                  <c:v>0.39</c:v>
                </c:pt>
                <c:pt idx="1926">
                  <c:v>0.43</c:v>
                </c:pt>
                <c:pt idx="1927">
                  <c:v>1.1399999999999999</c:v>
                </c:pt>
                <c:pt idx="1928">
                  <c:v>1.53</c:v>
                </c:pt>
                <c:pt idx="1929">
                  <c:v>1.89</c:v>
                </c:pt>
                <c:pt idx="1930">
                  <c:v>2.21</c:v>
                </c:pt>
                <c:pt idx="1931">
                  <c:v>2.48</c:v>
                </c:pt>
                <c:pt idx="1932">
                  <c:v>2.7</c:v>
                </c:pt>
                <c:pt idx="1933">
                  <c:v>3.07</c:v>
                </c:pt>
                <c:pt idx="1934">
                  <c:v>3.26</c:v>
                </c:pt>
                <c:pt idx="1935">
                  <c:v>3.55</c:v>
                </c:pt>
                <c:pt idx="1936">
                  <c:v>3.81</c:v>
                </c:pt>
                <c:pt idx="1937">
                  <c:v>4.1100000000000003</c:v>
                </c:pt>
                <c:pt idx="1938">
                  <c:v>4.3499999999999996</c:v>
                </c:pt>
                <c:pt idx="1939">
                  <c:v>4.45</c:v>
                </c:pt>
                <c:pt idx="1940">
                  <c:v>4.38</c:v>
                </c:pt>
                <c:pt idx="1941">
                  <c:v>4.4400000000000004</c:v>
                </c:pt>
                <c:pt idx="1942">
                  <c:v>4.5599999999999996</c:v>
                </c:pt>
                <c:pt idx="1943">
                  <c:v>4.3499999999999996</c:v>
                </c:pt>
                <c:pt idx="1944">
                  <c:v>4.4400000000000004</c:v>
                </c:pt>
                <c:pt idx="1945">
                  <c:v>4.41</c:v>
                </c:pt>
                <c:pt idx="1946">
                  <c:v>4</c:v>
                </c:pt>
                <c:pt idx="1947">
                  <c:v>3.73</c:v>
                </c:pt>
                <c:pt idx="1948">
                  <c:v>3.64</c:v>
                </c:pt>
                <c:pt idx="1949">
                  <c:v>3.33</c:v>
                </c:pt>
                <c:pt idx="1950">
                  <c:v>2.91</c:v>
                </c:pt>
                <c:pt idx="1951">
                  <c:v>2.42</c:v>
                </c:pt>
                <c:pt idx="1952">
                  <c:v>2.27</c:v>
                </c:pt>
                <c:pt idx="1953">
                  <c:v>2.2999999999999998</c:v>
                </c:pt>
                <c:pt idx="1954">
                  <c:v>1.86</c:v>
                </c:pt>
                <c:pt idx="1955">
                  <c:v>1.75</c:v>
                </c:pt>
                <c:pt idx="1956">
                  <c:v>1.44</c:v>
                </c:pt>
                <c:pt idx="1957">
                  <c:v>1.08</c:v>
                </c:pt>
                <c:pt idx="1958">
                  <c:v>0.55000000000000004</c:v>
                </c:pt>
                <c:pt idx="1959">
                  <c:v>0.17</c:v>
                </c:pt>
                <c:pt idx="1960">
                  <c:v>-0.35</c:v>
                </c:pt>
                <c:pt idx="1961">
                  <c:v>-1.04</c:v>
                </c:pt>
                <c:pt idx="1962">
                  <c:v>-1.52</c:v>
                </c:pt>
                <c:pt idx="1963">
                  <c:v>-2.2799999999999998</c:v>
                </c:pt>
                <c:pt idx="1964">
                  <c:v>-3.22</c:v>
                </c:pt>
                <c:pt idx="1965">
                  <c:v>-4.1900000000000004</c:v>
                </c:pt>
                <c:pt idx="1966">
                  <c:v>-5.32</c:v>
                </c:pt>
                <c:pt idx="1967">
                  <c:v>-6.35</c:v>
                </c:pt>
                <c:pt idx="1968">
                  <c:v>-7.63</c:v>
                </c:pt>
                <c:pt idx="1969">
                  <c:v>-8.43</c:v>
                </c:pt>
                <c:pt idx="1970">
                  <c:v>-8.93</c:v>
                </c:pt>
                <c:pt idx="1971">
                  <c:v>-10</c:v>
                </c:pt>
                <c:pt idx="1972">
                  <c:v>-10.8</c:v>
                </c:pt>
                <c:pt idx="1973">
                  <c:v>-11.32</c:v>
                </c:pt>
                <c:pt idx="1974">
                  <c:v>-11.95</c:v>
                </c:pt>
                <c:pt idx="1975">
                  <c:v>-12.57</c:v>
                </c:pt>
                <c:pt idx="1976">
                  <c:v>-13.19</c:v>
                </c:pt>
                <c:pt idx="1977">
                  <c:v>-13.49</c:v>
                </c:pt>
                <c:pt idx="1978">
                  <c:v>-13.71</c:v>
                </c:pt>
                <c:pt idx="1979">
                  <c:v>-13.88</c:v>
                </c:pt>
                <c:pt idx="1980">
                  <c:v>-13.64</c:v>
                </c:pt>
                <c:pt idx="1981">
                  <c:v>-13.62</c:v>
                </c:pt>
                <c:pt idx="1982">
                  <c:v>-13.61</c:v>
                </c:pt>
                <c:pt idx="1983">
                  <c:v>-13.28</c:v>
                </c:pt>
                <c:pt idx="1984">
                  <c:v>-12.98</c:v>
                </c:pt>
                <c:pt idx="1985">
                  <c:v>-12.76</c:v>
                </c:pt>
                <c:pt idx="1986">
                  <c:v>-12.13</c:v>
                </c:pt>
                <c:pt idx="1987">
                  <c:v>-11.62</c:v>
                </c:pt>
                <c:pt idx="1988">
                  <c:v>-11.39</c:v>
                </c:pt>
                <c:pt idx="1989">
                  <c:v>-10.98</c:v>
                </c:pt>
                <c:pt idx="1990">
                  <c:v>-10.52</c:v>
                </c:pt>
                <c:pt idx="1991">
                  <c:v>-9.83</c:v>
                </c:pt>
                <c:pt idx="1992">
                  <c:v>-9.24</c:v>
                </c:pt>
                <c:pt idx="1993">
                  <c:v>-8.31</c:v>
                </c:pt>
                <c:pt idx="1994">
                  <c:v>-7.56</c:v>
                </c:pt>
                <c:pt idx="1995">
                  <c:v>-6.74</c:v>
                </c:pt>
                <c:pt idx="1996">
                  <c:v>-5.69</c:v>
                </c:pt>
                <c:pt idx="1997">
                  <c:v>-4.71</c:v>
                </c:pt>
                <c:pt idx="1998">
                  <c:v>-4.05</c:v>
                </c:pt>
                <c:pt idx="1999">
                  <c:v>-3.31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87-F04B-8D8D-266DD8C88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25231"/>
        <c:axId val="1691216271"/>
      </c:scatterChart>
      <c:valAx>
        <c:axId val="204012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16271"/>
        <c:crosses val="autoZero"/>
        <c:crossBetween val="midCat"/>
      </c:valAx>
      <c:valAx>
        <c:axId val="1691216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125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npt!$A$8:$A$2008</c:f>
              <c:strCach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avg 500</c:v>
                </c:pt>
              </c:strCache>
            </c:strRef>
          </c:xVal>
          <c:yVal>
            <c:numRef>
              <c:f>npt!$D$8:$D$2006</c:f>
              <c:numCache>
                <c:formatCode>General</c:formatCode>
                <c:ptCount val="1999"/>
                <c:pt idx="0">
                  <c:v>2779.43</c:v>
                </c:pt>
                <c:pt idx="1">
                  <c:v>2781.36</c:v>
                </c:pt>
                <c:pt idx="2">
                  <c:v>2782.75</c:v>
                </c:pt>
                <c:pt idx="3">
                  <c:v>2783.65</c:v>
                </c:pt>
                <c:pt idx="4">
                  <c:v>2783.96</c:v>
                </c:pt>
                <c:pt idx="5">
                  <c:v>2783.5</c:v>
                </c:pt>
                <c:pt idx="6">
                  <c:v>2782.48</c:v>
                </c:pt>
                <c:pt idx="7">
                  <c:v>2780.99</c:v>
                </c:pt>
                <c:pt idx="8">
                  <c:v>2778.87</c:v>
                </c:pt>
                <c:pt idx="9">
                  <c:v>2776.14</c:v>
                </c:pt>
                <c:pt idx="10">
                  <c:v>2772.69</c:v>
                </c:pt>
                <c:pt idx="11">
                  <c:v>2768.67</c:v>
                </c:pt>
                <c:pt idx="12">
                  <c:v>2764.3</c:v>
                </c:pt>
                <c:pt idx="13">
                  <c:v>2759.43</c:v>
                </c:pt>
                <c:pt idx="14">
                  <c:v>2754.23</c:v>
                </c:pt>
                <c:pt idx="15">
                  <c:v>2748.62</c:v>
                </c:pt>
                <c:pt idx="16">
                  <c:v>2742.56</c:v>
                </c:pt>
                <c:pt idx="17">
                  <c:v>2736.09</c:v>
                </c:pt>
                <c:pt idx="18">
                  <c:v>2729.36</c:v>
                </c:pt>
                <c:pt idx="19">
                  <c:v>2722.29</c:v>
                </c:pt>
                <c:pt idx="20">
                  <c:v>2714.77</c:v>
                </c:pt>
                <c:pt idx="21">
                  <c:v>2706.89</c:v>
                </c:pt>
                <c:pt idx="22">
                  <c:v>2698.87</c:v>
                </c:pt>
                <c:pt idx="23">
                  <c:v>2690.45</c:v>
                </c:pt>
                <c:pt idx="24">
                  <c:v>2681.92</c:v>
                </c:pt>
                <c:pt idx="25">
                  <c:v>2673.46</c:v>
                </c:pt>
                <c:pt idx="26">
                  <c:v>2665.07</c:v>
                </c:pt>
                <c:pt idx="27">
                  <c:v>2656.52</c:v>
                </c:pt>
                <c:pt idx="28">
                  <c:v>2647.89</c:v>
                </c:pt>
                <c:pt idx="29">
                  <c:v>2639.44</c:v>
                </c:pt>
                <c:pt idx="30">
                  <c:v>2631.26</c:v>
                </c:pt>
                <c:pt idx="31">
                  <c:v>2623.28</c:v>
                </c:pt>
                <c:pt idx="32">
                  <c:v>2615.3000000000002</c:v>
                </c:pt>
                <c:pt idx="33">
                  <c:v>2607.63</c:v>
                </c:pt>
                <c:pt idx="34">
                  <c:v>2600.35</c:v>
                </c:pt>
                <c:pt idx="35">
                  <c:v>2593.4499999999998</c:v>
                </c:pt>
                <c:pt idx="36">
                  <c:v>2587.16</c:v>
                </c:pt>
                <c:pt idx="37">
                  <c:v>2581.19</c:v>
                </c:pt>
                <c:pt idx="38">
                  <c:v>2575.67</c:v>
                </c:pt>
                <c:pt idx="39">
                  <c:v>2570.6999999999998</c:v>
                </c:pt>
                <c:pt idx="40">
                  <c:v>2566.77</c:v>
                </c:pt>
                <c:pt idx="41">
                  <c:v>2563.56</c:v>
                </c:pt>
                <c:pt idx="42">
                  <c:v>2560.9699999999998</c:v>
                </c:pt>
                <c:pt idx="43">
                  <c:v>2559.04</c:v>
                </c:pt>
                <c:pt idx="44">
                  <c:v>2557.81</c:v>
                </c:pt>
                <c:pt idx="45">
                  <c:v>2557.41</c:v>
                </c:pt>
                <c:pt idx="46">
                  <c:v>2557.84</c:v>
                </c:pt>
                <c:pt idx="47">
                  <c:v>2559</c:v>
                </c:pt>
                <c:pt idx="48">
                  <c:v>2560.9899999999998</c:v>
                </c:pt>
                <c:pt idx="49">
                  <c:v>2563.89</c:v>
                </c:pt>
                <c:pt idx="50">
                  <c:v>2567.56</c:v>
                </c:pt>
                <c:pt idx="51">
                  <c:v>2572.08</c:v>
                </c:pt>
                <c:pt idx="52">
                  <c:v>2577.23</c:v>
                </c:pt>
                <c:pt idx="53">
                  <c:v>2583.0500000000002</c:v>
                </c:pt>
                <c:pt idx="54">
                  <c:v>2589.5700000000002</c:v>
                </c:pt>
                <c:pt idx="55">
                  <c:v>2596.5300000000002</c:v>
                </c:pt>
                <c:pt idx="56">
                  <c:v>2604.1</c:v>
                </c:pt>
                <c:pt idx="57">
                  <c:v>2612.06</c:v>
                </c:pt>
                <c:pt idx="58">
                  <c:v>2620.4899999999998</c:v>
                </c:pt>
                <c:pt idx="59">
                  <c:v>2629.14</c:v>
                </c:pt>
                <c:pt idx="60">
                  <c:v>2638.16</c:v>
                </c:pt>
                <c:pt idx="61">
                  <c:v>2647.69</c:v>
                </c:pt>
                <c:pt idx="62">
                  <c:v>2657.46</c:v>
                </c:pt>
                <c:pt idx="63">
                  <c:v>2667.2</c:v>
                </c:pt>
                <c:pt idx="64">
                  <c:v>2677.01</c:v>
                </c:pt>
                <c:pt idx="65">
                  <c:v>2686.81</c:v>
                </c:pt>
                <c:pt idx="66">
                  <c:v>2696.84</c:v>
                </c:pt>
                <c:pt idx="67">
                  <c:v>2706.72</c:v>
                </c:pt>
                <c:pt idx="68">
                  <c:v>2716.62</c:v>
                </c:pt>
                <c:pt idx="69">
                  <c:v>2726.52</c:v>
                </c:pt>
                <c:pt idx="70">
                  <c:v>2736.28</c:v>
                </c:pt>
                <c:pt idx="71">
                  <c:v>2745.97</c:v>
                </c:pt>
                <c:pt idx="72">
                  <c:v>2755.38</c:v>
                </c:pt>
                <c:pt idx="73">
                  <c:v>2764.31</c:v>
                </c:pt>
                <c:pt idx="74">
                  <c:v>2772.97</c:v>
                </c:pt>
                <c:pt idx="75">
                  <c:v>2781.4</c:v>
                </c:pt>
                <c:pt idx="76">
                  <c:v>2789.52</c:v>
                </c:pt>
                <c:pt idx="77">
                  <c:v>2797.24</c:v>
                </c:pt>
                <c:pt idx="78">
                  <c:v>2804.45</c:v>
                </c:pt>
                <c:pt idx="79">
                  <c:v>2811.34</c:v>
                </c:pt>
                <c:pt idx="80">
                  <c:v>2817.88</c:v>
                </c:pt>
                <c:pt idx="81">
                  <c:v>2824.04</c:v>
                </c:pt>
                <c:pt idx="82">
                  <c:v>2829.82</c:v>
                </c:pt>
                <c:pt idx="83">
                  <c:v>2835.21</c:v>
                </c:pt>
                <c:pt idx="84">
                  <c:v>2840.27</c:v>
                </c:pt>
                <c:pt idx="85">
                  <c:v>2844.73</c:v>
                </c:pt>
                <c:pt idx="86">
                  <c:v>2848.76</c:v>
                </c:pt>
                <c:pt idx="87">
                  <c:v>2852.27</c:v>
                </c:pt>
                <c:pt idx="88">
                  <c:v>2855.11</c:v>
                </c:pt>
                <c:pt idx="89">
                  <c:v>2857.52</c:v>
                </c:pt>
                <c:pt idx="90">
                  <c:v>2859.5</c:v>
                </c:pt>
                <c:pt idx="91">
                  <c:v>2860.83</c:v>
                </c:pt>
                <c:pt idx="92">
                  <c:v>2861.6</c:v>
                </c:pt>
                <c:pt idx="93">
                  <c:v>2861.87</c:v>
                </c:pt>
                <c:pt idx="94">
                  <c:v>2861.64</c:v>
                </c:pt>
                <c:pt idx="95">
                  <c:v>2860.84</c:v>
                </c:pt>
                <c:pt idx="96">
                  <c:v>2859.61</c:v>
                </c:pt>
                <c:pt idx="97">
                  <c:v>2857.96</c:v>
                </c:pt>
                <c:pt idx="98">
                  <c:v>2855.96</c:v>
                </c:pt>
                <c:pt idx="99">
                  <c:v>2853.16</c:v>
                </c:pt>
                <c:pt idx="100">
                  <c:v>2849.92</c:v>
                </c:pt>
                <c:pt idx="101">
                  <c:v>2846.27</c:v>
                </c:pt>
                <c:pt idx="102">
                  <c:v>2842.52</c:v>
                </c:pt>
                <c:pt idx="103">
                  <c:v>2838.54</c:v>
                </c:pt>
                <c:pt idx="104">
                  <c:v>2834.33</c:v>
                </c:pt>
                <c:pt idx="105">
                  <c:v>2829.97</c:v>
                </c:pt>
                <c:pt idx="106">
                  <c:v>2825.37</c:v>
                </c:pt>
                <c:pt idx="107">
                  <c:v>2820.65</c:v>
                </c:pt>
                <c:pt idx="108">
                  <c:v>2815.76</c:v>
                </c:pt>
                <c:pt idx="109">
                  <c:v>2810.74</c:v>
                </c:pt>
                <c:pt idx="110">
                  <c:v>2805.56</c:v>
                </c:pt>
                <c:pt idx="111">
                  <c:v>2800.26</c:v>
                </c:pt>
                <c:pt idx="112">
                  <c:v>2794.86</c:v>
                </c:pt>
                <c:pt idx="113">
                  <c:v>2789.28</c:v>
                </c:pt>
                <c:pt idx="114">
                  <c:v>2783.73</c:v>
                </c:pt>
                <c:pt idx="115">
                  <c:v>2778.11</c:v>
                </c:pt>
                <c:pt idx="116">
                  <c:v>2772.45</c:v>
                </c:pt>
                <c:pt idx="117">
                  <c:v>2766.75</c:v>
                </c:pt>
                <c:pt idx="118">
                  <c:v>2761.08</c:v>
                </c:pt>
                <c:pt idx="119">
                  <c:v>2755.52</c:v>
                </c:pt>
                <c:pt idx="120">
                  <c:v>2749.95</c:v>
                </c:pt>
                <c:pt idx="121">
                  <c:v>2744.79</c:v>
                </c:pt>
                <c:pt idx="122">
                  <c:v>2739.69</c:v>
                </c:pt>
                <c:pt idx="123">
                  <c:v>2734.81</c:v>
                </c:pt>
                <c:pt idx="124">
                  <c:v>2730.03</c:v>
                </c:pt>
                <c:pt idx="125">
                  <c:v>2725.75</c:v>
                </c:pt>
                <c:pt idx="126">
                  <c:v>2721.62</c:v>
                </c:pt>
                <c:pt idx="127">
                  <c:v>2717.59</c:v>
                </c:pt>
                <c:pt idx="128">
                  <c:v>2713.65</c:v>
                </c:pt>
                <c:pt idx="129">
                  <c:v>2710</c:v>
                </c:pt>
                <c:pt idx="130">
                  <c:v>2706.4</c:v>
                </c:pt>
                <c:pt idx="131">
                  <c:v>2702.93</c:v>
                </c:pt>
                <c:pt idx="132">
                  <c:v>2699.7</c:v>
                </c:pt>
                <c:pt idx="133">
                  <c:v>2696.57</c:v>
                </c:pt>
                <c:pt idx="134">
                  <c:v>2693.58</c:v>
                </c:pt>
                <c:pt idx="135">
                  <c:v>2690.88</c:v>
                </c:pt>
                <c:pt idx="136">
                  <c:v>2688.43</c:v>
                </c:pt>
                <c:pt idx="137">
                  <c:v>2686.24</c:v>
                </c:pt>
                <c:pt idx="138">
                  <c:v>2684.51</c:v>
                </c:pt>
                <c:pt idx="139">
                  <c:v>2683.27</c:v>
                </c:pt>
                <c:pt idx="140">
                  <c:v>2682.24</c:v>
                </c:pt>
                <c:pt idx="141">
                  <c:v>2681.34</c:v>
                </c:pt>
                <c:pt idx="142">
                  <c:v>2680.51</c:v>
                </c:pt>
                <c:pt idx="143">
                  <c:v>2679.81</c:v>
                </c:pt>
                <c:pt idx="144">
                  <c:v>2679.29</c:v>
                </c:pt>
                <c:pt idx="145">
                  <c:v>2678.83</c:v>
                </c:pt>
                <c:pt idx="146">
                  <c:v>2678.47</c:v>
                </c:pt>
                <c:pt idx="147">
                  <c:v>2678.3</c:v>
                </c:pt>
                <c:pt idx="148">
                  <c:v>2678.23</c:v>
                </c:pt>
                <c:pt idx="149">
                  <c:v>2678.44</c:v>
                </c:pt>
                <c:pt idx="150">
                  <c:v>2678.94</c:v>
                </c:pt>
                <c:pt idx="151">
                  <c:v>2679.73</c:v>
                </c:pt>
                <c:pt idx="152">
                  <c:v>2680.84</c:v>
                </c:pt>
                <c:pt idx="153">
                  <c:v>2682.23</c:v>
                </c:pt>
                <c:pt idx="154">
                  <c:v>2683.9</c:v>
                </c:pt>
                <c:pt idx="155">
                  <c:v>2685.73</c:v>
                </c:pt>
                <c:pt idx="156">
                  <c:v>2687.86</c:v>
                </c:pt>
                <c:pt idx="157">
                  <c:v>2690.2</c:v>
                </c:pt>
                <c:pt idx="158">
                  <c:v>2692.49</c:v>
                </c:pt>
                <c:pt idx="159">
                  <c:v>2694.86</c:v>
                </c:pt>
                <c:pt idx="160">
                  <c:v>2697.31</c:v>
                </c:pt>
                <c:pt idx="161">
                  <c:v>2699.85</c:v>
                </c:pt>
                <c:pt idx="162">
                  <c:v>2702.19</c:v>
                </c:pt>
                <c:pt idx="163">
                  <c:v>2704.52</c:v>
                </c:pt>
                <c:pt idx="164">
                  <c:v>2707</c:v>
                </c:pt>
                <c:pt idx="165">
                  <c:v>2709.35</c:v>
                </c:pt>
                <c:pt idx="166">
                  <c:v>2711.98</c:v>
                </c:pt>
                <c:pt idx="167">
                  <c:v>2714.57</c:v>
                </c:pt>
                <c:pt idx="168">
                  <c:v>2717.19</c:v>
                </c:pt>
                <c:pt idx="169">
                  <c:v>2719.73</c:v>
                </c:pt>
                <c:pt idx="170">
                  <c:v>2722.33</c:v>
                </c:pt>
                <c:pt idx="171">
                  <c:v>2724.66</c:v>
                </c:pt>
                <c:pt idx="172">
                  <c:v>2726.92</c:v>
                </c:pt>
                <c:pt idx="173">
                  <c:v>2728.94</c:v>
                </c:pt>
                <c:pt idx="174">
                  <c:v>2730.81</c:v>
                </c:pt>
                <c:pt idx="175">
                  <c:v>2732.47</c:v>
                </c:pt>
                <c:pt idx="176">
                  <c:v>2733.98</c:v>
                </c:pt>
                <c:pt idx="177">
                  <c:v>2735.38</c:v>
                </c:pt>
                <c:pt idx="178">
                  <c:v>2736.69</c:v>
                </c:pt>
                <c:pt idx="179">
                  <c:v>2738.06</c:v>
                </c:pt>
                <c:pt idx="180">
                  <c:v>2739.28</c:v>
                </c:pt>
                <c:pt idx="181">
                  <c:v>2740.38</c:v>
                </c:pt>
                <c:pt idx="182">
                  <c:v>2741.34</c:v>
                </c:pt>
                <c:pt idx="183">
                  <c:v>2742.24</c:v>
                </c:pt>
                <c:pt idx="184">
                  <c:v>2742.93</c:v>
                </c:pt>
                <c:pt idx="185">
                  <c:v>2743.52</c:v>
                </c:pt>
                <c:pt idx="186">
                  <c:v>2743.96</c:v>
                </c:pt>
                <c:pt idx="187">
                  <c:v>2744.22</c:v>
                </c:pt>
                <c:pt idx="188">
                  <c:v>2744.43</c:v>
                </c:pt>
                <c:pt idx="189">
                  <c:v>2744.43</c:v>
                </c:pt>
                <c:pt idx="190">
                  <c:v>2744.16</c:v>
                </c:pt>
                <c:pt idx="191">
                  <c:v>2743.94</c:v>
                </c:pt>
                <c:pt idx="192">
                  <c:v>2743.53</c:v>
                </c:pt>
                <c:pt idx="193">
                  <c:v>2742.8</c:v>
                </c:pt>
                <c:pt idx="194">
                  <c:v>2742.02</c:v>
                </c:pt>
                <c:pt idx="195">
                  <c:v>2741.12</c:v>
                </c:pt>
                <c:pt idx="196">
                  <c:v>2740.08</c:v>
                </c:pt>
                <c:pt idx="197">
                  <c:v>2739.34</c:v>
                </c:pt>
                <c:pt idx="198">
                  <c:v>2738.66</c:v>
                </c:pt>
                <c:pt idx="199">
                  <c:v>2737.9</c:v>
                </c:pt>
                <c:pt idx="200">
                  <c:v>2737.22</c:v>
                </c:pt>
                <c:pt idx="201">
                  <c:v>2736.59</c:v>
                </c:pt>
                <c:pt idx="202">
                  <c:v>2735.68</c:v>
                </c:pt>
                <c:pt idx="203">
                  <c:v>2734.76</c:v>
                </c:pt>
                <c:pt idx="204">
                  <c:v>2733.9</c:v>
                </c:pt>
                <c:pt idx="205">
                  <c:v>2733.26</c:v>
                </c:pt>
                <c:pt idx="206">
                  <c:v>2732.57</c:v>
                </c:pt>
                <c:pt idx="207">
                  <c:v>2732.04</c:v>
                </c:pt>
                <c:pt idx="208">
                  <c:v>2731.44</c:v>
                </c:pt>
                <c:pt idx="209">
                  <c:v>2730.98</c:v>
                </c:pt>
                <c:pt idx="210">
                  <c:v>2730.37</c:v>
                </c:pt>
                <c:pt idx="211">
                  <c:v>2729.79</c:v>
                </c:pt>
                <c:pt idx="212">
                  <c:v>2729.35</c:v>
                </c:pt>
                <c:pt idx="213">
                  <c:v>2728.99</c:v>
                </c:pt>
                <c:pt idx="214">
                  <c:v>2728.59</c:v>
                </c:pt>
                <c:pt idx="215">
                  <c:v>2728.26</c:v>
                </c:pt>
                <c:pt idx="216">
                  <c:v>2727.94</c:v>
                </c:pt>
                <c:pt idx="217">
                  <c:v>2727.73</c:v>
                </c:pt>
                <c:pt idx="218">
                  <c:v>2727.65</c:v>
                </c:pt>
                <c:pt idx="219">
                  <c:v>2727.8</c:v>
                </c:pt>
                <c:pt idx="220">
                  <c:v>2728.15</c:v>
                </c:pt>
                <c:pt idx="221">
                  <c:v>2728.47</c:v>
                </c:pt>
                <c:pt idx="222">
                  <c:v>2728.93</c:v>
                </c:pt>
                <c:pt idx="223">
                  <c:v>2729.36</c:v>
                </c:pt>
                <c:pt idx="224">
                  <c:v>2729.79</c:v>
                </c:pt>
                <c:pt idx="225">
                  <c:v>2730.15</c:v>
                </c:pt>
                <c:pt idx="226">
                  <c:v>2730.6</c:v>
                </c:pt>
                <c:pt idx="227">
                  <c:v>2730.91</c:v>
                </c:pt>
                <c:pt idx="228">
                  <c:v>2731.32</c:v>
                </c:pt>
                <c:pt idx="229">
                  <c:v>2731.82</c:v>
                </c:pt>
                <c:pt idx="230">
                  <c:v>2732.12</c:v>
                </c:pt>
                <c:pt idx="231">
                  <c:v>2732.46</c:v>
                </c:pt>
                <c:pt idx="232">
                  <c:v>2732.81</c:v>
                </c:pt>
                <c:pt idx="233">
                  <c:v>2733.23</c:v>
                </c:pt>
                <c:pt idx="234">
                  <c:v>2733.72</c:v>
                </c:pt>
                <c:pt idx="235">
                  <c:v>2734.31</c:v>
                </c:pt>
                <c:pt idx="236">
                  <c:v>2734.81</c:v>
                </c:pt>
                <c:pt idx="237">
                  <c:v>2735.48</c:v>
                </c:pt>
                <c:pt idx="238">
                  <c:v>2735.97</c:v>
                </c:pt>
                <c:pt idx="239">
                  <c:v>2736.43</c:v>
                </c:pt>
                <c:pt idx="240">
                  <c:v>2736.83</c:v>
                </c:pt>
                <c:pt idx="241">
                  <c:v>2737.33</c:v>
                </c:pt>
                <c:pt idx="242">
                  <c:v>2737.66</c:v>
                </c:pt>
                <c:pt idx="243">
                  <c:v>2738.02</c:v>
                </c:pt>
                <c:pt idx="244">
                  <c:v>2738.47</c:v>
                </c:pt>
                <c:pt idx="245">
                  <c:v>2738.98</c:v>
                </c:pt>
                <c:pt idx="246">
                  <c:v>2739.62</c:v>
                </c:pt>
                <c:pt idx="247">
                  <c:v>2740.36</c:v>
                </c:pt>
                <c:pt idx="248">
                  <c:v>2741.02</c:v>
                </c:pt>
                <c:pt idx="249">
                  <c:v>2741.61</c:v>
                </c:pt>
                <c:pt idx="250">
                  <c:v>2741.95</c:v>
                </c:pt>
                <c:pt idx="251">
                  <c:v>2742.33</c:v>
                </c:pt>
                <c:pt idx="252">
                  <c:v>2742.71</c:v>
                </c:pt>
                <c:pt idx="253">
                  <c:v>2742.95</c:v>
                </c:pt>
                <c:pt idx="254">
                  <c:v>2742.98</c:v>
                </c:pt>
                <c:pt idx="255">
                  <c:v>2742.84</c:v>
                </c:pt>
                <c:pt idx="256">
                  <c:v>2742.63</c:v>
                </c:pt>
                <c:pt idx="257">
                  <c:v>2742.41</c:v>
                </c:pt>
                <c:pt idx="258">
                  <c:v>2742.02</c:v>
                </c:pt>
                <c:pt idx="259">
                  <c:v>2741.4</c:v>
                </c:pt>
                <c:pt idx="260">
                  <c:v>2740.87</c:v>
                </c:pt>
                <c:pt idx="261">
                  <c:v>2740.35</c:v>
                </c:pt>
                <c:pt idx="262">
                  <c:v>2739.93</c:v>
                </c:pt>
                <c:pt idx="263">
                  <c:v>2739.49</c:v>
                </c:pt>
                <c:pt idx="264">
                  <c:v>2739.22</c:v>
                </c:pt>
                <c:pt idx="265">
                  <c:v>2739.02</c:v>
                </c:pt>
                <c:pt idx="266">
                  <c:v>2738.94</c:v>
                </c:pt>
                <c:pt idx="267">
                  <c:v>2738.81</c:v>
                </c:pt>
                <c:pt idx="268">
                  <c:v>2738.63</c:v>
                </c:pt>
                <c:pt idx="269">
                  <c:v>2738.3</c:v>
                </c:pt>
                <c:pt idx="270">
                  <c:v>2737.84</c:v>
                </c:pt>
                <c:pt idx="271">
                  <c:v>2737.43</c:v>
                </c:pt>
                <c:pt idx="272">
                  <c:v>2737.04</c:v>
                </c:pt>
                <c:pt idx="273">
                  <c:v>2736.75</c:v>
                </c:pt>
                <c:pt idx="274">
                  <c:v>2736.45</c:v>
                </c:pt>
                <c:pt idx="275">
                  <c:v>2736.14</c:v>
                </c:pt>
                <c:pt idx="276">
                  <c:v>2735.82</c:v>
                </c:pt>
                <c:pt idx="277">
                  <c:v>2735.69</c:v>
                </c:pt>
                <c:pt idx="278">
                  <c:v>2735.62</c:v>
                </c:pt>
                <c:pt idx="279">
                  <c:v>2735.29</c:v>
                </c:pt>
                <c:pt idx="280">
                  <c:v>2734.97</c:v>
                </c:pt>
                <c:pt idx="281">
                  <c:v>2734.7</c:v>
                </c:pt>
                <c:pt idx="282">
                  <c:v>2734.33</c:v>
                </c:pt>
                <c:pt idx="283">
                  <c:v>2734.01</c:v>
                </c:pt>
                <c:pt idx="284">
                  <c:v>2733.61</c:v>
                </c:pt>
                <c:pt idx="285">
                  <c:v>2733.28</c:v>
                </c:pt>
                <c:pt idx="286">
                  <c:v>2732.74</c:v>
                </c:pt>
                <c:pt idx="287">
                  <c:v>2732.21</c:v>
                </c:pt>
                <c:pt idx="288">
                  <c:v>2731.72</c:v>
                </c:pt>
                <c:pt idx="289">
                  <c:v>2731.35</c:v>
                </c:pt>
                <c:pt idx="290">
                  <c:v>2730.99</c:v>
                </c:pt>
                <c:pt idx="291">
                  <c:v>2730.66</c:v>
                </c:pt>
                <c:pt idx="292">
                  <c:v>2730.41</c:v>
                </c:pt>
                <c:pt idx="293">
                  <c:v>2730.2</c:v>
                </c:pt>
                <c:pt idx="294">
                  <c:v>2730.1</c:v>
                </c:pt>
                <c:pt idx="295">
                  <c:v>2729.8</c:v>
                </c:pt>
                <c:pt idx="296">
                  <c:v>2729.61</c:v>
                </c:pt>
                <c:pt idx="297">
                  <c:v>2729.46</c:v>
                </c:pt>
                <c:pt idx="298">
                  <c:v>2729.22</c:v>
                </c:pt>
                <c:pt idx="299">
                  <c:v>2729.07</c:v>
                </c:pt>
                <c:pt idx="300">
                  <c:v>2728.87</c:v>
                </c:pt>
                <c:pt idx="301">
                  <c:v>2728.72</c:v>
                </c:pt>
                <c:pt idx="302">
                  <c:v>2728.47</c:v>
                </c:pt>
                <c:pt idx="303">
                  <c:v>2728.23</c:v>
                </c:pt>
                <c:pt idx="304">
                  <c:v>2727.9</c:v>
                </c:pt>
                <c:pt idx="305">
                  <c:v>2727.53</c:v>
                </c:pt>
                <c:pt idx="306">
                  <c:v>2727.08</c:v>
                </c:pt>
                <c:pt idx="307">
                  <c:v>2726.61</c:v>
                </c:pt>
                <c:pt idx="308">
                  <c:v>2726.09</c:v>
                </c:pt>
                <c:pt idx="309">
                  <c:v>2725.59</c:v>
                </c:pt>
                <c:pt idx="310">
                  <c:v>2725.14</c:v>
                </c:pt>
                <c:pt idx="311">
                  <c:v>2724.6</c:v>
                </c:pt>
                <c:pt idx="312">
                  <c:v>2724.03</c:v>
                </c:pt>
                <c:pt idx="313">
                  <c:v>2723.59</c:v>
                </c:pt>
                <c:pt idx="314">
                  <c:v>2723.23</c:v>
                </c:pt>
                <c:pt idx="315">
                  <c:v>2722.93</c:v>
                </c:pt>
                <c:pt idx="316">
                  <c:v>2722.53</c:v>
                </c:pt>
                <c:pt idx="317">
                  <c:v>2722.2</c:v>
                </c:pt>
                <c:pt idx="318">
                  <c:v>2721.91</c:v>
                </c:pt>
                <c:pt idx="319">
                  <c:v>2721.65</c:v>
                </c:pt>
                <c:pt idx="320">
                  <c:v>2721.37</c:v>
                </c:pt>
                <c:pt idx="321">
                  <c:v>2720.99</c:v>
                </c:pt>
                <c:pt idx="322">
                  <c:v>2720.65</c:v>
                </c:pt>
                <c:pt idx="323">
                  <c:v>2720.22</c:v>
                </c:pt>
                <c:pt idx="324">
                  <c:v>2719.65</c:v>
                </c:pt>
                <c:pt idx="325">
                  <c:v>2719.12</c:v>
                </c:pt>
                <c:pt idx="326">
                  <c:v>2718.36</c:v>
                </c:pt>
                <c:pt idx="327">
                  <c:v>2717.66</c:v>
                </c:pt>
                <c:pt idx="328">
                  <c:v>2716.95</c:v>
                </c:pt>
                <c:pt idx="329">
                  <c:v>2716.39</c:v>
                </c:pt>
                <c:pt idx="330">
                  <c:v>2715.72</c:v>
                </c:pt>
                <c:pt idx="331">
                  <c:v>2714.95</c:v>
                </c:pt>
                <c:pt idx="332">
                  <c:v>2714.13</c:v>
                </c:pt>
                <c:pt idx="333">
                  <c:v>2713.34</c:v>
                </c:pt>
                <c:pt idx="334">
                  <c:v>2712.84</c:v>
                </c:pt>
                <c:pt idx="335">
                  <c:v>2712.45</c:v>
                </c:pt>
                <c:pt idx="336">
                  <c:v>2712.18</c:v>
                </c:pt>
                <c:pt idx="337">
                  <c:v>2711.74</c:v>
                </c:pt>
                <c:pt idx="338">
                  <c:v>2711.49</c:v>
                </c:pt>
                <c:pt idx="339">
                  <c:v>2711.48</c:v>
                </c:pt>
                <c:pt idx="340">
                  <c:v>2711.51</c:v>
                </c:pt>
                <c:pt idx="341">
                  <c:v>2711.63</c:v>
                </c:pt>
                <c:pt idx="342">
                  <c:v>2711.81</c:v>
                </c:pt>
                <c:pt idx="343">
                  <c:v>2712.04</c:v>
                </c:pt>
                <c:pt idx="344">
                  <c:v>2712.42</c:v>
                </c:pt>
                <c:pt idx="345">
                  <c:v>2713.05</c:v>
                </c:pt>
                <c:pt idx="346">
                  <c:v>2713.79</c:v>
                </c:pt>
                <c:pt idx="347">
                  <c:v>2714.65</c:v>
                </c:pt>
                <c:pt idx="348">
                  <c:v>2715.5</c:v>
                </c:pt>
                <c:pt idx="349">
                  <c:v>2716.36</c:v>
                </c:pt>
                <c:pt idx="350">
                  <c:v>2717.35</c:v>
                </c:pt>
                <c:pt idx="351">
                  <c:v>2718.53</c:v>
                </c:pt>
                <c:pt idx="352">
                  <c:v>2719.74</c:v>
                </c:pt>
                <c:pt idx="353">
                  <c:v>2721.13</c:v>
                </c:pt>
                <c:pt idx="354">
                  <c:v>2722.53</c:v>
                </c:pt>
                <c:pt idx="355">
                  <c:v>2724.1</c:v>
                </c:pt>
                <c:pt idx="356">
                  <c:v>2725.77</c:v>
                </c:pt>
                <c:pt idx="357">
                  <c:v>2727.74</c:v>
                </c:pt>
                <c:pt idx="358">
                  <c:v>2729.76</c:v>
                </c:pt>
                <c:pt idx="359">
                  <c:v>2731.66</c:v>
                </c:pt>
                <c:pt idx="360">
                  <c:v>2733.57</c:v>
                </c:pt>
                <c:pt idx="361">
                  <c:v>2735.43</c:v>
                </c:pt>
                <c:pt idx="362">
                  <c:v>2737.47</c:v>
                </c:pt>
                <c:pt idx="363">
                  <c:v>2739.82</c:v>
                </c:pt>
                <c:pt idx="364">
                  <c:v>2742.23</c:v>
                </c:pt>
                <c:pt idx="365">
                  <c:v>2744.5</c:v>
                </c:pt>
                <c:pt idx="366">
                  <c:v>2746.85</c:v>
                </c:pt>
                <c:pt idx="367">
                  <c:v>2749.38</c:v>
                </c:pt>
                <c:pt idx="368">
                  <c:v>2751.93</c:v>
                </c:pt>
                <c:pt idx="369">
                  <c:v>2754.34</c:v>
                </c:pt>
                <c:pt idx="370">
                  <c:v>2756.67</c:v>
                </c:pt>
                <c:pt idx="371">
                  <c:v>2759.06</c:v>
                </c:pt>
                <c:pt idx="372">
                  <c:v>2761.35</c:v>
                </c:pt>
                <c:pt idx="373">
                  <c:v>2763.69</c:v>
                </c:pt>
                <c:pt idx="374">
                  <c:v>2765.97</c:v>
                </c:pt>
                <c:pt idx="375">
                  <c:v>2768.08</c:v>
                </c:pt>
                <c:pt idx="376">
                  <c:v>2770.14</c:v>
                </c:pt>
                <c:pt idx="377">
                  <c:v>2772.15</c:v>
                </c:pt>
                <c:pt idx="378">
                  <c:v>2774.08</c:v>
                </c:pt>
                <c:pt idx="379">
                  <c:v>2775.87</c:v>
                </c:pt>
                <c:pt idx="380">
                  <c:v>2777.48</c:v>
                </c:pt>
                <c:pt idx="381">
                  <c:v>2778.61</c:v>
                </c:pt>
                <c:pt idx="382">
                  <c:v>2779.62</c:v>
                </c:pt>
                <c:pt idx="383">
                  <c:v>2780.33</c:v>
                </c:pt>
                <c:pt idx="384">
                  <c:v>2780.92</c:v>
                </c:pt>
                <c:pt idx="385">
                  <c:v>2781.2</c:v>
                </c:pt>
                <c:pt idx="386">
                  <c:v>2781.2</c:v>
                </c:pt>
                <c:pt idx="387">
                  <c:v>2781.15</c:v>
                </c:pt>
                <c:pt idx="388">
                  <c:v>2780.77</c:v>
                </c:pt>
                <c:pt idx="389">
                  <c:v>2780.28</c:v>
                </c:pt>
                <c:pt idx="390">
                  <c:v>2779.6</c:v>
                </c:pt>
                <c:pt idx="391">
                  <c:v>2778.93</c:v>
                </c:pt>
                <c:pt idx="392">
                  <c:v>2778.25</c:v>
                </c:pt>
                <c:pt idx="393">
                  <c:v>2777.39</c:v>
                </c:pt>
                <c:pt idx="394">
                  <c:v>2776.39</c:v>
                </c:pt>
                <c:pt idx="395">
                  <c:v>2775.31</c:v>
                </c:pt>
                <c:pt idx="396">
                  <c:v>2774.02</c:v>
                </c:pt>
                <c:pt idx="397">
                  <c:v>2772.41</c:v>
                </c:pt>
                <c:pt idx="398">
                  <c:v>2770.95</c:v>
                </c:pt>
                <c:pt idx="399">
                  <c:v>2769.41</c:v>
                </c:pt>
                <c:pt idx="400">
                  <c:v>2767.75</c:v>
                </c:pt>
                <c:pt idx="401">
                  <c:v>2765.87</c:v>
                </c:pt>
                <c:pt idx="402">
                  <c:v>2763.99</c:v>
                </c:pt>
                <c:pt idx="403">
                  <c:v>2762.07</c:v>
                </c:pt>
                <c:pt idx="404">
                  <c:v>2760.2</c:v>
                </c:pt>
                <c:pt idx="405">
                  <c:v>2757.96</c:v>
                </c:pt>
                <c:pt idx="406">
                  <c:v>2755.62</c:v>
                </c:pt>
                <c:pt idx="407">
                  <c:v>2753.28</c:v>
                </c:pt>
                <c:pt idx="408">
                  <c:v>2750.64</c:v>
                </c:pt>
                <c:pt idx="409">
                  <c:v>2748.05</c:v>
                </c:pt>
                <c:pt idx="410">
                  <c:v>2745.47</c:v>
                </c:pt>
                <c:pt idx="411">
                  <c:v>2743.03</c:v>
                </c:pt>
                <c:pt idx="412">
                  <c:v>2740.45</c:v>
                </c:pt>
                <c:pt idx="413">
                  <c:v>2737.76</c:v>
                </c:pt>
                <c:pt idx="414">
                  <c:v>2735.21</c:v>
                </c:pt>
                <c:pt idx="415">
                  <c:v>2732.51</c:v>
                </c:pt>
                <c:pt idx="416">
                  <c:v>2729.86</c:v>
                </c:pt>
                <c:pt idx="417">
                  <c:v>2727.23</c:v>
                </c:pt>
                <c:pt idx="418">
                  <c:v>2724.71</c:v>
                </c:pt>
                <c:pt idx="419">
                  <c:v>2722.23</c:v>
                </c:pt>
                <c:pt idx="420">
                  <c:v>2719.74</c:v>
                </c:pt>
                <c:pt idx="421">
                  <c:v>2717.25</c:v>
                </c:pt>
                <c:pt idx="422">
                  <c:v>2714.82</c:v>
                </c:pt>
                <c:pt idx="423">
                  <c:v>2712.55</c:v>
                </c:pt>
                <c:pt idx="424">
                  <c:v>2710.21</c:v>
                </c:pt>
                <c:pt idx="425">
                  <c:v>2707.79</c:v>
                </c:pt>
                <c:pt idx="426">
                  <c:v>2705.33</c:v>
                </c:pt>
                <c:pt idx="427">
                  <c:v>2703.09</c:v>
                </c:pt>
                <c:pt idx="428">
                  <c:v>2700.96</c:v>
                </c:pt>
                <c:pt idx="429">
                  <c:v>2699.02</c:v>
                </c:pt>
                <c:pt idx="430">
                  <c:v>2697.07</c:v>
                </c:pt>
                <c:pt idx="431">
                  <c:v>2695.38</c:v>
                </c:pt>
                <c:pt idx="432">
                  <c:v>2693.78</c:v>
                </c:pt>
                <c:pt idx="433">
                  <c:v>2692.27</c:v>
                </c:pt>
                <c:pt idx="434">
                  <c:v>2691.11</c:v>
                </c:pt>
                <c:pt idx="435">
                  <c:v>2690.2</c:v>
                </c:pt>
                <c:pt idx="436">
                  <c:v>2689.52</c:v>
                </c:pt>
                <c:pt idx="437">
                  <c:v>2688.91</c:v>
                </c:pt>
                <c:pt idx="438">
                  <c:v>2688.75</c:v>
                </c:pt>
                <c:pt idx="439">
                  <c:v>2688.83</c:v>
                </c:pt>
                <c:pt idx="440">
                  <c:v>2688.91</c:v>
                </c:pt>
                <c:pt idx="441">
                  <c:v>2689.24</c:v>
                </c:pt>
                <c:pt idx="442">
                  <c:v>2689.85</c:v>
                </c:pt>
                <c:pt idx="443">
                  <c:v>2690.37</c:v>
                </c:pt>
                <c:pt idx="444">
                  <c:v>2691.03</c:v>
                </c:pt>
                <c:pt idx="445">
                  <c:v>2691.67</c:v>
                </c:pt>
                <c:pt idx="446">
                  <c:v>2692.58</c:v>
                </c:pt>
                <c:pt idx="447">
                  <c:v>2693.61</c:v>
                </c:pt>
                <c:pt idx="448">
                  <c:v>2694.81</c:v>
                </c:pt>
                <c:pt idx="449">
                  <c:v>2696.22</c:v>
                </c:pt>
                <c:pt idx="450">
                  <c:v>2697.53</c:v>
                </c:pt>
                <c:pt idx="451">
                  <c:v>2698.88</c:v>
                </c:pt>
                <c:pt idx="452">
                  <c:v>2700.37</c:v>
                </c:pt>
                <c:pt idx="453">
                  <c:v>2701.95</c:v>
                </c:pt>
                <c:pt idx="454">
                  <c:v>2703.66</c:v>
                </c:pt>
                <c:pt idx="455">
                  <c:v>2705.45</c:v>
                </c:pt>
                <c:pt idx="456">
                  <c:v>2707.41</c:v>
                </c:pt>
                <c:pt idx="457">
                  <c:v>2709.39</c:v>
                </c:pt>
                <c:pt idx="458">
                  <c:v>2711.57</c:v>
                </c:pt>
                <c:pt idx="459">
                  <c:v>2713.7</c:v>
                </c:pt>
                <c:pt idx="460">
                  <c:v>2716</c:v>
                </c:pt>
                <c:pt idx="461">
                  <c:v>2718.21</c:v>
                </c:pt>
                <c:pt idx="462">
                  <c:v>2720.47</c:v>
                </c:pt>
                <c:pt idx="463">
                  <c:v>2722.77</c:v>
                </c:pt>
                <c:pt idx="464">
                  <c:v>2725.17</c:v>
                </c:pt>
                <c:pt idx="465">
                  <c:v>2727.57</c:v>
                </c:pt>
                <c:pt idx="466">
                  <c:v>2730.09</c:v>
                </c:pt>
                <c:pt idx="467">
                  <c:v>2732.48</c:v>
                </c:pt>
                <c:pt idx="468">
                  <c:v>2734.87</c:v>
                </c:pt>
                <c:pt idx="469">
                  <c:v>2737.12</c:v>
                </c:pt>
                <c:pt idx="470">
                  <c:v>2739.49</c:v>
                </c:pt>
                <c:pt idx="471">
                  <c:v>2741.87</c:v>
                </c:pt>
                <c:pt idx="472">
                  <c:v>2744.11</c:v>
                </c:pt>
                <c:pt idx="473">
                  <c:v>2746.32</c:v>
                </c:pt>
                <c:pt idx="474">
                  <c:v>2748.39</c:v>
                </c:pt>
                <c:pt idx="475">
                  <c:v>2750.49</c:v>
                </c:pt>
                <c:pt idx="476">
                  <c:v>2752.64</c:v>
                </c:pt>
                <c:pt idx="477">
                  <c:v>2754.7</c:v>
                </c:pt>
                <c:pt idx="478">
                  <c:v>2756.56</c:v>
                </c:pt>
                <c:pt idx="479">
                  <c:v>2758.24</c:v>
                </c:pt>
                <c:pt idx="480">
                  <c:v>2759.73</c:v>
                </c:pt>
                <c:pt idx="481">
                  <c:v>2761.16</c:v>
                </c:pt>
                <c:pt idx="482">
                  <c:v>2762.37</c:v>
                </c:pt>
                <c:pt idx="483">
                  <c:v>2763.33</c:v>
                </c:pt>
                <c:pt idx="484">
                  <c:v>2764.03</c:v>
                </c:pt>
                <c:pt idx="485">
                  <c:v>2764.62</c:v>
                </c:pt>
                <c:pt idx="486">
                  <c:v>2765.1</c:v>
                </c:pt>
                <c:pt idx="487">
                  <c:v>2765.38</c:v>
                </c:pt>
                <c:pt idx="488">
                  <c:v>2765.38</c:v>
                </c:pt>
                <c:pt idx="489">
                  <c:v>2765.24</c:v>
                </c:pt>
                <c:pt idx="490">
                  <c:v>2764.93</c:v>
                </c:pt>
                <c:pt idx="491">
                  <c:v>2764.44</c:v>
                </c:pt>
                <c:pt idx="492">
                  <c:v>2763.89</c:v>
                </c:pt>
                <c:pt idx="493">
                  <c:v>2762.98</c:v>
                </c:pt>
                <c:pt idx="494">
                  <c:v>2761.91</c:v>
                </c:pt>
                <c:pt idx="495">
                  <c:v>2760.76</c:v>
                </c:pt>
                <c:pt idx="496">
                  <c:v>2759.73</c:v>
                </c:pt>
                <c:pt idx="497">
                  <c:v>2758.49</c:v>
                </c:pt>
                <c:pt idx="498">
                  <c:v>2757.2</c:v>
                </c:pt>
                <c:pt idx="499">
                  <c:v>2755.9</c:v>
                </c:pt>
                <c:pt idx="500">
                  <c:v>2754.49</c:v>
                </c:pt>
                <c:pt idx="501">
                  <c:v>2753.03</c:v>
                </c:pt>
                <c:pt idx="502">
                  <c:v>2751.51</c:v>
                </c:pt>
                <c:pt idx="503">
                  <c:v>2750.11</c:v>
                </c:pt>
                <c:pt idx="504">
                  <c:v>2748.76</c:v>
                </c:pt>
                <c:pt idx="505">
                  <c:v>2747.36</c:v>
                </c:pt>
                <c:pt idx="506">
                  <c:v>2745.81</c:v>
                </c:pt>
                <c:pt idx="507">
                  <c:v>2744.24</c:v>
                </c:pt>
                <c:pt idx="508">
                  <c:v>2742.64</c:v>
                </c:pt>
                <c:pt idx="509">
                  <c:v>2740.99</c:v>
                </c:pt>
                <c:pt idx="510">
                  <c:v>2739.2</c:v>
                </c:pt>
                <c:pt idx="511">
                  <c:v>2737.39</c:v>
                </c:pt>
                <c:pt idx="512">
                  <c:v>2735.73</c:v>
                </c:pt>
                <c:pt idx="513">
                  <c:v>2734.35</c:v>
                </c:pt>
                <c:pt idx="514">
                  <c:v>2732.99</c:v>
                </c:pt>
                <c:pt idx="515">
                  <c:v>2732</c:v>
                </c:pt>
                <c:pt idx="516">
                  <c:v>2730.95</c:v>
                </c:pt>
                <c:pt idx="517">
                  <c:v>2729.96</c:v>
                </c:pt>
                <c:pt idx="518">
                  <c:v>2728.9</c:v>
                </c:pt>
                <c:pt idx="519">
                  <c:v>2727.89</c:v>
                </c:pt>
                <c:pt idx="520">
                  <c:v>2727.12</c:v>
                </c:pt>
                <c:pt idx="521">
                  <c:v>2726.39</c:v>
                </c:pt>
                <c:pt idx="522">
                  <c:v>2725.97</c:v>
                </c:pt>
                <c:pt idx="523">
                  <c:v>2725.59</c:v>
                </c:pt>
                <c:pt idx="524">
                  <c:v>2725.42</c:v>
                </c:pt>
                <c:pt idx="525">
                  <c:v>2725.33</c:v>
                </c:pt>
                <c:pt idx="526">
                  <c:v>2725.38</c:v>
                </c:pt>
                <c:pt idx="527">
                  <c:v>2725.62</c:v>
                </c:pt>
                <c:pt idx="528">
                  <c:v>2725.92</c:v>
                </c:pt>
                <c:pt idx="529">
                  <c:v>2726.17</c:v>
                </c:pt>
                <c:pt idx="530">
                  <c:v>2726.54</c:v>
                </c:pt>
                <c:pt idx="531">
                  <c:v>2726.94</c:v>
                </c:pt>
                <c:pt idx="532">
                  <c:v>2727.36</c:v>
                </c:pt>
                <c:pt idx="533">
                  <c:v>2727.89</c:v>
                </c:pt>
                <c:pt idx="534">
                  <c:v>2728.57</c:v>
                </c:pt>
                <c:pt idx="535">
                  <c:v>2729.41</c:v>
                </c:pt>
                <c:pt idx="536">
                  <c:v>2730.45</c:v>
                </c:pt>
                <c:pt idx="537">
                  <c:v>2731.54</c:v>
                </c:pt>
                <c:pt idx="538">
                  <c:v>2732.66</c:v>
                </c:pt>
                <c:pt idx="539">
                  <c:v>2733.77</c:v>
                </c:pt>
                <c:pt idx="540">
                  <c:v>2734.85</c:v>
                </c:pt>
                <c:pt idx="541">
                  <c:v>2735.99</c:v>
                </c:pt>
                <c:pt idx="542">
                  <c:v>2737.19</c:v>
                </c:pt>
                <c:pt idx="543">
                  <c:v>2738.36</c:v>
                </c:pt>
                <c:pt idx="544">
                  <c:v>2739.6</c:v>
                </c:pt>
                <c:pt idx="545">
                  <c:v>2740.84</c:v>
                </c:pt>
                <c:pt idx="546">
                  <c:v>2742.04</c:v>
                </c:pt>
                <c:pt idx="547">
                  <c:v>2743.24</c:v>
                </c:pt>
                <c:pt idx="548">
                  <c:v>2744.31</c:v>
                </c:pt>
                <c:pt idx="549">
                  <c:v>2745.45</c:v>
                </c:pt>
                <c:pt idx="550">
                  <c:v>2746.45</c:v>
                </c:pt>
                <c:pt idx="551">
                  <c:v>2747.4</c:v>
                </c:pt>
                <c:pt idx="552">
                  <c:v>2748.4</c:v>
                </c:pt>
                <c:pt idx="553">
                  <c:v>2749.26</c:v>
                </c:pt>
                <c:pt idx="554">
                  <c:v>2750.22</c:v>
                </c:pt>
                <c:pt idx="555">
                  <c:v>2751.05</c:v>
                </c:pt>
                <c:pt idx="556">
                  <c:v>2751.69</c:v>
                </c:pt>
                <c:pt idx="557">
                  <c:v>2752.19</c:v>
                </c:pt>
                <c:pt idx="558">
                  <c:v>2752.79</c:v>
                </c:pt>
                <c:pt idx="559">
                  <c:v>2753.3</c:v>
                </c:pt>
                <c:pt idx="560">
                  <c:v>2753.99</c:v>
                </c:pt>
                <c:pt idx="561">
                  <c:v>2754.6</c:v>
                </c:pt>
                <c:pt idx="562">
                  <c:v>2755.18</c:v>
                </c:pt>
                <c:pt idx="563">
                  <c:v>2755.69</c:v>
                </c:pt>
                <c:pt idx="564">
                  <c:v>2755.9</c:v>
                </c:pt>
                <c:pt idx="565">
                  <c:v>2756.31</c:v>
                </c:pt>
                <c:pt idx="566">
                  <c:v>2756.4</c:v>
                </c:pt>
                <c:pt idx="567">
                  <c:v>2756.35</c:v>
                </c:pt>
                <c:pt idx="568">
                  <c:v>2756.09</c:v>
                </c:pt>
                <c:pt idx="569">
                  <c:v>2755.72</c:v>
                </c:pt>
                <c:pt idx="570">
                  <c:v>2755.33</c:v>
                </c:pt>
                <c:pt idx="571">
                  <c:v>2754.88</c:v>
                </c:pt>
                <c:pt idx="572">
                  <c:v>2754.46</c:v>
                </c:pt>
                <c:pt idx="573">
                  <c:v>2753.98</c:v>
                </c:pt>
                <c:pt idx="574">
                  <c:v>2753.45</c:v>
                </c:pt>
                <c:pt idx="575">
                  <c:v>2752.9</c:v>
                </c:pt>
                <c:pt idx="576">
                  <c:v>2752.51</c:v>
                </c:pt>
                <c:pt idx="577">
                  <c:v>2751.94</c:v>
                </c:pt>
                <c:pt idx="578">
                  <c:v>2751.33</c:v>
                </c:pt>
                <c:pt idx="579">
                  <c:v>2750.65</c:v>
                </c:pt>
                <c:pt idx="580">
                  <c:v>2749.97</c:v>
                </c:pt>
                <c:pt idx="581">
                  <c:v>2749.28</c:v>
                </c:pt>
                <c:pt idx="582">
                  <c:v>2748.48</c:v>
                </c:pt>
                <c:pt idx="583">
                  <c:v>2747.53</c:v>
                </c:pt>
                <c:pt idx="584">
                  <c:v>2746.49</c:v>
                </c:pt>
                <c:pt idx="585">
                  <c:v>2745.36</c:v>
                </c:pt>
                <c:pt idx="586">
                  <c:v>2744.46</c:v>
                </c:pt>
                <c:pt idx="587">
                  <c:v>2743.25</c:v>
                </c:pt>
                <c:pt idx="588">
                  <c:v>2741.98</c:v>
                </c:pt>
                <c:pt idx="589">
                  <c:v>2740.61</c:v>
                </c:pt>
                <c:pt idx="590">
                  <c:v>2739.15</c:v>
                </c:pt>
                <c:pt idx="591">
                  <c:v>2737.59</c:v>
                </c:pt>
                <c:pt idx="592">
                  <c:v>2736.02</c:v>
                </c:pt>
                <c:pt idx="593">
                  <c:v>2734.08</c:v>
                </c:pt>
                <c:pt idx="594">
                  <c:v>2732.31</c:v>
                </c:pt>
                <c:pt idx="595">
                  <c:v>2730.52</c:v>
                </c:pt>
                <c:pt idx="596">
                  <c:v>2728.6</c:v>
                </c:pt>
                <c:pt idx="597">
                  <c:v>2726.54</c:v>
                </c:pt>
                <c:pt idx="598">
                  <c:v>2724.49</c:v>
                </c:pt>
                <c:pt idx="599">
                  <c:v>2722.31</c:v>
                </c:pt>
                <c:pt idx="600">
                  <c:v>2720.23</c:v>
                </c:pt>
                <c:pt idx="601">
                  <c:v>2718.26</c:v>
                </c:pt>
                <c:pt idx="602">
                  <c:v>2716.32</c:v>
                </c:pt>
                <c:pt idx="603">
                  <c:v>2714.55</c:v>
                </c:pt>
                <c:pt idx="604">
                  <c:v>2713.01</c:v>
                </c:pt>
                <c:pt idx="605">
                  <c:v>2711.57</c:v>
                </c:pt>
                <c:pt idx="606">
                  <c:v>2710.39</c:v>
                </c:pt>
                <c:pt idx="607">
                  <c:v>2709.17</c:v>
                </c:pt>
                <c:pt idx="608">
                  <c:v>2708.2</c:v>
                </c:pt>
                <c:pt idx="609">
                  <c:v>2707.42</c:v>
                </c:pt>
                <c:pt idx="610">
                  <c:v>2707.1</c:v>
                </c:pt>
                <c:pt idx="611">
                  <c:v>2706.78</c:v>
                </c:pt>
                <c:pt idx="612">
                  <c:v>2706.63</c:v>
                </c:pt>
                <c:pt idx="613">
                  <c:v>2706.51</c:v>
                </c:pt>
                <c:pt idx="614">
                  <c:v>2706.44</c:v>
                </c:pt>
                <c:pt idx="615">
                  <c:v>2706.53</c:v>
                </c:pt>
                <c:pt idx="616">
                  <c:v>2706.61</c:v>
                </c:pt>
                <c:pt idx="617">
                  <c:v>2706.67</c:v>
                </c:pt>
                <c:pt idx="618">
                  <c:v>2706.95</c:v>
                </c:pt>
                <c:pt idx="619">
                  <c:v>2707.43</c:v>
                </c:pt>
                <c:pt idx="620">
                  <c:v>2708.21</c:v>
                </c:pt>
                <c:pt idx="621">
                  <c:v>2709.25</c:v>
                </c:pt>
                <c:pt idx="622">
                  <c:v>2710.5</c:v>
                </c:pt>
                <c:pt idx="623">
                  <c:v>2711.85</c:v>
                </c:pt>
                <c:pt idx="624">
                  <c:v>2713.02</c:v>
                </c:pt>
                <c:pt idx="625">
                  <c:v>2714.22</c:v>
                </c:pt>
                <c:pt idx="626">
                  <c:v>2715.43</c:v>
                </c:pt>
                <c:pt idx="627">
                  <c:v>2716.73</c:v>
                </c:pt>
                <c:pt idx="628">
                  <c:v>2718.25</c:v>
                </c:pt>
                <c:pt idx="629">
                  <c:v>2719.78</c:v>
                </c:pt>
                <c:pt idx="630">
                  <c:v>2721.54</c:v>
                </c:pt>
                <c:pt idx="631">
                  <c:v>2723.45</c:v>
                </c:pt>
                <c:pt idx="632">
                  <c:v>2725.34</c:v>
                </c:pt>
                <c:pt idx="633">
                  <c:v>2727.16</c:v>
                </c:pt>
                <c:pt idx="634">
                  <c:v>2729.04</c:v>
                </c:pt>
                <c:pt idx="635">
                  <c:v>2731.03</c:v>
                </c:pt>
                <c:pt idx="636">
                  <c:v>2733.01</c:v>
                </c:pt>
                <c:pt idx="637">
                  <c:v>2735.03</c:v>
                </c:pt>
                <c:pt idx="638">
                  <c:v>2736.97</c:v>
                </c:pt>
                <c:pt idx="639">
                  <c:v>2739.02</c:v>
                </c:pt>
                <c:pt idx="640">
                  <c:v>2740.94</c:v>
                </c:pt>
                <c:pt idx="641">
                  <c:v>2742.89</c:v>
                </c:pt>
                <c:pt idx="642">
                  <c:v>2744.72</c:v>
                </c:pt>
                <c:pt idx="643">
                  <c:v>2746.53</c:v>
                </c:pt>
                <c:pt idx="644">
                  <c:v>2748.14</c:v>
                </c:pt>
                <c:pt idx="645">
                  <c:v>2749.71</c:v>
                </c:pt>
                <c:pt idx="646">
                  <c:v>2751.28</c:v>
                </c:pt>
                <c:pt idx="647">
                  <c:v>2752.63</c:v>
                </c:pt>
                <c:pt idx="648">
                  <c:v>2754.03</c:v>
                </c:pt>
                <c:pt idx="649">
                  <c:v>2755.54</c:v>
                </c:pt>
                <c:pt idx="650">
                  <c:v>2757.02</c:v>
                </c:pt>
                <c:pt idx="651">
                  <c:v>2758.52</c:v>
                </c:pt>
                <c:pt idx="652">
                  <c:v>2760</c:v>
                </c:pt>
                <c:pt idx="653">
                  <c:v>2761.19</c:v>
                </c:pt>
                <c:pt idx="654">
                  <c:v>2762.24</c:v>
                </c:pt>
                <c:pt idx="655">
                  <c:v>2762.9</c:v>
                </c:pt>
                <c:pt idx="656">
                  <c:v>2763.52</c:v>
                </c:pt>
                <c:pt idx="657">
                  <c:v>2763.83</c:v>
                </c:pt>
                <c:pt idx="658">
                  <c:v>2764</c:v>
                </c:pt>
                <c:pt idx="659">
                  <c:v>2763.79</c:v>
                </c:pt>
                <c:pt idx="660">
                  <c:v>2763.38</c:v>
                </c:pt>
                <c:pt idx="661">
                  <c:v>2762.75</c:v>
                </c:pt>
                <c:pt idx="662">
                  <c:v>2761.94</c:v>
                </c:pt>
                <c:pt idx="663">
                  <c:v>2761.25</c:v>
                </c:pt>
                <c:pt idx="664">
                  <c:v>2760.38</c:v>
                </c:pt>
                <c:pt idx="665">
                  <c:v>2759.56</c:v>
                </c:pt>
                <c:pt idx="666">
                  <c:v>2759</c:v>
                </c:pt>
                <c:pt idx="667">
                  <c:v>2758.22</c:v>
                </c:pt>
                <c:pt idx="668">
                  <c:v>2757.42</c:v>
                </c:pt>
                <c:pt idx="669">
                  <c:v>2756.66</c:v>
                </c:pt>
                <c:pt idx="670">
                  <c:v>2755.89</c:v>
                </c:pt>
                <c:pt idx="671">
                  <c:v>2755.31</c:v>
                </c:pt>
                <c:pt idx="672">
                  <c:v>2754.54</c:v>
                </c:pt>
                <c:pt idx="673">
                  <c:v>2753.79</c:v>
                </c:pt>
                <c:pt idx="674">
                  <c:v>2753.17</c:v>
                </c:pt>
                <c:pt idx="675">
                  <c:v>2752.41</c:v>
                </c:pt>
                <c:pt idx="676">
                  <c:v>2751.47</c:v>
                </c:pt>
                <c:pt idx="677">
                  <c:v>2750.39</c:v>
                </c:pt>
                <c:pt idx="678">
                  <c:v>2749.3</c:v>
                </c:pt>
                <c:pt idx="679">
                  <c:v>2748.34</c:v>
                </c:pt>
                <c:pt idx="680">
                  <c:v>2747.47</c:v>
                </c:pt>
                <c:pt idx="681">
                  <c:v>2746.43</c:v>
                </c:pt>
                <c:pt idx="682">
                  <c:v>2745.28</c:v>
                </c:pt>
                <c:pt idx="683">
                  <c:v>2744.25</c:v>
                </c:pt>
                <c:pt idx="684">
                  <c:v>2743.16</c:v>
                </c:pt>
                <c:pt idx="685">
                  <c:v>2742.14</c:v>
                </c:pt>
                <c:pt idx="686">
                  <c:v>2741.07</c:v>
                </c:pt>
                <c:pt idx="687">
                  <c:v>2739.88</c:v>
                </c:pt>
                <c:pt idx="688">
                  <c:v>2738.96</c:v>
                </c:pt>
                <c:pt idx="689">
                  <c:v>2738.19</c:v>
                </c:pt>
                <c:pt idx="690">
                  <c:v>2737.42</c:v>
                </c:pt>
                <c:pt idx="691">
                  <c:v>2736.93</c:v>
                </c:pt>
                <c:pt idx="692">
                  <c:v>2736.36</c:v>
                </c:pt>
                <c:pt idx="693">
                  <c:v>2735.85</c:v>
                </c:pt>
                <c:pt idx="694">
                  <c:v>2735.41</c:v>
                </c:pt>
                <c:pt idx="695">
                  <c:v>2734.98</c:v>
                </c:pt>
                <c:pt idx="696">
                  <c:v>2734.71</c:v>
                </c:pt>
                <c:pt idx="697">
                  <c:v>2734.66</c:v>
                </c:pt>
                <c:pt idx="698">
                  <c:v>2734.76</c:v>
                </c:pt>
                <c:pt idx="699">
                  <c:v>2734.88</c:v>
                </c:pt>
                <c:pt idx="700">
                  <c:v>2735.02</c:v>
                </c:pt>
                <c:pt idx="701">
                  <c:v>2735.39</c:v>
                </c:pt>
                <c:pt idx="702">
                  <c:v>2735.6</c:v>
                </c:pt>
                <c:pt idx="703">
                  <c:v>2735.72</c:v>
                </c:pt>
                <c:pt idx="704">
                  <c:v>2735.92</c:v>
                </c:pt>
                <c:pt idx="705">
                  <c:v>2736.03</c:v>
                </c:pt>
                <c:pt idx="706">
                  <c:v>2736.12</c:v>
                </c:pt>
                <c:pt idx="707">
                  <c:v>2736.28</c:v>
                </c:pt>
                <c:pt idx="708">
                  <c:v>2736.52</c:v>
                </c:pt>
                <c:pt idx="709">
                  <c:v>2736.67</c:v>
                </c:pt>
                <c:pt idx="710">
                  <c:v>2736.87</c:v>
                </c:pt>
                <c:pt idx="711">
                  <c:v>2736.97</c:v>
                </c:pt>
                <c:pt idx="712">
                  <c:v>2736.89</c:v>
                </c:pt>
                <c:pt idx="713">
                  <c:v>2736.75</c:v>
                </c:pt>
                <c:pt idx="714">
                  <c:v>2736.58</c:v>
                </c:pt>
                <c:pt idx="715">
                  <c:v>2736.45</c:v>
                </c:pt>
                <c:pt idx="716">
                  <c:v>2736.25</c:v>
                </c:pt>
                <c:pt idx="717">
                  <c:v>2736.14</c:v>
                </c:pt>
                <c:pt idx="718">
                  <c:v>2736.06</c:v>
                </c:pt>
                <c:pt idx="719">
                  <c:v>2735.92</c:v>
                </c:pt>
                <c:pt idx="720">
                  <c:v>2735.52</c:v>
                </c:pt>
                <c:pt idx="721">
                  <c:v>2734.92</c:v>
                </c:pt>
                <c:pt idx="722">
                  <c:v>2734.35</c:v>
                </c:pt>
                <c:pt idx="723">
                  <c:v>2733.82</c:v>
                </c:pt>
                <c:pt idx="724">
                  <c:v>2733.13</c:v>
                </c:pt>
                <c:pt idx="725">
                  <c:v>2732.03</c:v>
                </c:pt>
                <c:pt idx="726">
                  <c:v>2730.88</c:v>
                </c:pt>
                <c:pt idx="727">
                  <c:v>2729.86</c:v>
                </c:pt>
                <c:pt idx="728">
                  <c:v>2728.8</c:v>
                </c:pt>
                <c:pt idx="729">
                  <c:v>2727.77</c:v>
                </c:pt>
                <c:pt idx="730">
                  <c:v>2726.83</c:v>
                </c:pt>
                <c:pt idx="731">
                  <c:v>2726.04</c:v>
                </c:pt>
                <c:pt idx="732">
                  <c:v>2725.3</c:v>
                </c:pt>
                <c:pt idx="733">
                  <c:v>2724.57</c:v>
                </c:pt>
                <c:pt idx="734">
                  <c:v>2723.99</c:v>
                </c:pt>
                <c:pt idx="735">
                  <c:v>2723.59</c:v>
                </c:pt>
                <c:pt idx="736">
                  <c:v>2723.1</c:v>
                </c:pt>
                <c:pt idx="737">
                  <c:v>2722.65</c:v>
                </c:pt>
                <c:pt idx="738">
                  <c:v>2722.03</c:v>
                </c:pt>
                <c:pt idx="739">
                  <c:v>2721.37</c:v>
                </c:pt>
                <c:pt idx="740">
                  <c:v>2720.82</c:v>
                </c:pt>
                <c:pt idx="741">
                  <c:v>2720.38</c:v>
                </c:pt>
                <c:pt idx="742">
                  <c:v>2720.09</c:v>
                </c:pt>
                <c:pt idx="743">
                  <c:v>2719.95</c:v>
                </c:pt>
                <c:pt idx="744">
                  <c:v>2719.71</c:v>
                </c:pt>
                <c:pt idx="745">
                  <c:v>2719.41</c:v>
                </c:pt>
                <c:pt idx="746">
                  <c:v>2719.19</c:v>
                </c:pt>
                <c:pt idx="747">
                  <c:v>2719.1</c:v>
                </c:pt>
                <c:pt idx="748">
                  <c:v>2719.02</c:v>
                </c:pt>
                <c:pt idx="749">
                  <c:v>2719.08</c:v>
                </c:pt>
                <c:pt idx="750">
                  <c:v>2719.15</c:v>
                </c:pt>
                <c:pt idx="751">
                  <c:v>2719.49</c:v>
                </c:pt>
                <c:pt idx="752">
                  <c:v>2720.13</c:v>
                </c:pt>
                <c:pt idx="753">
                  <c:v>2721.04</c:v>
                </c:pt>
                <c:pt idx="754">
                  <c:v>2722.18</c:v>
                </c:pt>
                <c:pt idx="755">
                  <c:v>2723.51</c:v>
                </c:pt>
                <c:pt idx="756">
                  <c:v>2725</c:v>
                </c:pt>
                <c:pt idx="757">
                  <c:v>2726.49</c:v>
                </c:pt>
                <c:pt idx="758">
                  <c:v>2728.07</c:v>
                </c:pt>
                <c:pt idx="759">
                  <c:v>2729.94</c:v>
                </c:pt>
                <c:pt idx="760">
                  <c:v>2731.89</c:v>
                </c:pt>
                <c:pt idx="761">
                  <c:v>2733.86</c:v>
                </c:pt>
                <c:pt idx="762">
                  <c:v>2735.66</c:v>
                </c:pt>
                <c:pt idx="763">
                  <c:v>2737.37</c:v>
                </c:pt>
                <c:pt idx="764">
                  <c:v>2739.05</c:v>
                </c:pt>
                <c:pt idx="765">
                  <c:v>2740.74</c:v>
                </c:pt>
                <c:pt idx="766">
                  <c:v>2742.37</c:v>
                </c:pt>
                <c:pt idx="767">
                  <c:v>2743.9</c:v>
                </c:pt>
                <c:pt idx="768">
                  <c:v>2745.38</c:v>
                </c:pt>
                <c:pt idx="769">
                  <c:v>2746.71</c:v>
                </c:pt>
                <c:pt idx="770">
                  <c:v>2747.96</c:v>
                </c:pt>
                <c:pt idx="771">
                  <c:v>2749.26</c:v>
                </c:pt>
                <c:pt idx="772">
                  <c:v>2750.61</c:v>
                </c:pt>
                <c:pt idx="773">
                  <c:v>2751.89</c:v>
                </c:pt>
                <c:pt idx="774">
                  <c:v>2753.2</c:v>
                </c:pt>
                <c:pt idx="775">
                  <c:v>2754.55</c:v>
                </c:pt>
                <c:pt idx="776">
                  <c:v>2755.83</c:v>
                </c:pt>
                <c:pt idx="777">
                  <c:v>2757.19</c:v>
                </c:pt>
                <c:pt idx="778">
                  <c:v>2758.59</c:v>
                </c:pt>
                <c:pt idx="779">
                  <c:v>2760.16</c:v>
                </c:pt>
                <c:pt idx="780">
                  <c:v>2761.75</c:v>
                </c:pt>
                <c:pt idx="781">
                  <c:v>2763.42</c:v>
                </c:pt>
                <c:pt idx="782">
                  <c:v>2765.15</c:v>
                </c:pt>
                <c:pt idx="783">
                  <c:v>2766.81</c:v>
                </c:pt>
                <c:pt idx="784">
                  <c:v>2768.56</c:v>
                </c:pt>
                <c:pt idx="785">
                  <c:v>2770.17</c:v>
                </c:pt>
                <c:pt idx="786">
                  <c:v>2771.61</c:v>
                </c:pt>
                <c:pt idx="787">
                  <c:v>2772.98</c:v>
                </c:pt>
                <c:pt idx="788">
                  <c:v>2774.35</c:v>
                </c:pt>
                <c:pt idx="789">
                  <c:v>2775.72</c:v>
                </c:pt>
                <c:pt idx="790">
                  <c:v>2777.11</c:v>
                </c:pt>
                <c:pt idx="791">
                  <c:v>2778.43</c:v>
                </c:pt>
                <c:pt idx="792">
                  <c:v>2779.5</c:v>
                </c:pt>
                <c:pt idx="793">
                  <c:v>2780.61</c:v>
                </c:pt>
                <c:pt idx="794">
                  <c:v>2781.8</c:v>
                </c:pt>
                <c:pt idx="795">
                  <c:v>2782.95</c:v>
                </c:pt>
                <c:pt idx="796">
                  <c:v>2784.21</c:v>
                </c:pt>
                <c:pt idx="797">
                  <c:v>2785.2</c:v>
                </c:pt>
                <c:pt idx="798">
                  <c:v>2786.28</c:v>
                </c:pt>
                <c:pt idx="799">
                  <c:v>2787.46</c:v>
                </c:pt>
                <c:pt idx="800">
                  <c:v>2788.56</c:v>
                </c:pt>
                <c:pt idx="801">
                  <c:v>2789.69</c:v>
                </c:pt>
                <c:pt idx="802">
                  <c:v>2790.64</c:v>
                </c:pt>
                <c:pt idx="803">
                  <c:v>2791.46</c:v>
                </c:pt>
                <c:pt idx="804">
                  <c:v>2791.89</c:v>
                </c:pt>
                <c:pt idx="805">
                  <c:v>2792.01</c:v>
                </c:pt>
                <c:pt idx="806">
                  <c:v>2791.83</c:v>
                </c:pt>
                <c:pt idx="807">
                  <c:v>2791.68</c:v>
                </c:pt>
                <c:pt idx="808">
                  <c:v>2791.54</c:v>
                </c:pt>
                <c:pt idx="809">
                  <c:v>2791.26</c:v>
                </c:pt>
                <c:pt idx="810">
                  <c:v>2790.55</c:v>
                </c:pt>
                <c:pt idx="811">
                  <c:v>2789.46</c:v>
                </c:pt>
                <c:pt idx="812">
                  <c:v>2788.11</c:v>
                </c:pt>
                <c:pt idx="813">
                  <c:v>2786.85</c:v>
                </c:pt>
                <c:pt idx="814">
                  <c:v>2785.36</c:v>
                </c:pt>
                <c:pt idx="815">
                  <c:v>2783.84</c:v>
                </c:pt>
                <c:pt idx="816">
                  <c:v>2782.37</c:v>
                </c:pt>
                <c:pt idx="817">
                  <c:v>2780.74</c:v>
                </c:pt>
                <c:pt idx="818">
                  <c:v>2779.05</c:v>
                </c:pt>
                <c:pt idx="819">
                  <c:v>2776.92</c:v>
                </c:pt>
                <c:pt idx="820">
                  <c:v>2774.65</c:v>
                </c:pt>
                <c:pt idx="821">
                  <c:v>2772.34</c:v>
                </c:pt>
                <c:pt idx="822">
                  <c:v>2769.99</c:v>
                </c:pt>
                <c:pt idx="823">
                  <c:v>2767.53</c:v>
                </c:pt>
                <c:pt idx="824">
                  <c:v>2765.11</c:v>
                </c:pt>
                <c:pt idx="825">
                  <c:v>2762.52</c:v>
                </c:pt>
                <c:pt idx="826">
                  <c:v>2760.08</c:v>
                </c:pt>
                <c:pt idx="827">
                  <c:v>2757.81</c:v>
                </c:pt>
                <c:pt idx="828">
                  <c:v>2755.62</c:v>
                </c:pt>
                <c:pt idx="829">
                  <c:v>2753.45</c:v>
                </c:pt>
                <c:pt idx="830">
                  <c:v>2751.24</c:v>
                </c:pt>
                <c:pt idx="831">
                  <c:v>2749.03</c:v>
                </c:pt>
                <c:pt idx="832">
                  <c:v>2746.86</c:v>
                </c:pt>
                <c:pt idx="833">
                  <c:v>2744.75</c:v>
                </c:pt>
                <c:pt idx="834">
                  <c:v>2742.68</c:v>
                </c:pt>
                <c:pt idx="835">
                  <c:v>2740.61</c:v>
                </c:pt>
                <c:pt idx="836">
                  <c:v>2738.67</c:v>
                </c:pt>
                <c:pt idx="837">
                  <c:v>2736.88</c:v>
                </c:pt>
                <c:pt idx="838">
                  <c:v>2735.32</c:v>
                </c:pt>
                <c:pt idx="839">
                  <c:v>2733.77</c:v>
                </c:pt>
                <c:pt idx="840">
                  <c:v>2732.41</c:v>
                </c:pt>
                <c:pt idx="841">
                  <c:v>2731.15</c:v>
                </c:pt>
                <c:pt idx="842">
                  <c:v>2729.93</c:v>
                </c:pt>
                <c:pt idx="843">
                  <c:v>2728.83</c:v>
                </c:pt>
                <c:pt idx="844">
                  <c:v>2727.99</c:v>
                </c:pt>
                <c:pt idx="845">
                  <c:v>2727.27</c:v>
                </c:pt>
                <c:pt idx="846">
                  <c:v>2726.86</c:v>
                </c:pt>
                <c:pt idx="847">
                  <c:v>2726.55</c:v>
                </c:pt>
                <c:pt idx="848">
                  <c:v>2726.29</c:v>
                </c:pt>
                <c:pt idx="849">
                  <c:v>2726.08</c:v>
                </c:pt>
                <c:pt idx="850">
                  <c:v>2726.08</c:v>
                </c:pt>
                <c:pt idx="851">
                  <c:v>2726.17</c:v>
                </c:pt>
                <c:pt idx="852">
                  <c:v>2726.42</c:v>
                </c:pt>
                <c:pt idx="853">
                  <c:v>2726.81</c:v>
                </c:pt>
                <c:pt idx="854">
                  <c:v>2727.19</c:v>
                </c:pt>
                <c:pt idx="855">
                  <c:v>2727.77</c:v>
                </c:pt>
                <c:pt idx="856">
                  <c:v>2728.59</c:v>
                </c:pt>
                <c:pt idx="857">
                  <c:v>2729.45</c:v>
                </c:pt>
                <c:pt idx="858">
                  <c:v>2730.22</c:v>
                </c:pt>
                <c:pt idx="859">
                  <c:v>2731.05</c:v>
                </c:pt>
                <c:pt idx="860">
                  <c:v>2732.01</c:v>
                </c:pt>
                <c:pt idx="861">
                  <c:v>2733.24</c:v>
                </c:pt>
                <c:pt idx="862">
                  <c:v>2734.7</c:v>
                </c:pt>
                <c:pt idx="863">
                  <c:v>2736.35</c:v>
                </c:pt>
                <c:pt idx="864">
                  <c:v>2738.06</c:v>
                </c:pt>
                <c:pt idx="865">
                  <c:v>2739.64</c:v>
                </c:pt>
                <c:pt idx="866">
                  <c:v>2741.37</c:v>
                </c:pt>
                <c:pt idx="867">
                  <c:v>2743.36</c:v>
                </c:pt>
                <c:pt idx="868">
                  <c:v>2745.65</c:v>
                </c:pt>
                <c:pt idx="869">
                  <c:v>2748</c:v>
                </c:pt>
                <c:pt idx="870">
                  <c:v>2750.3</c:v>
                </c:pt>
                <c:pt idx="871">
                  <c:v>2752.64</c:v>
                </c:pt>
                <c:pt idx="872">
                  <c:v>2755.18</c:v>
                </c:pt>
                <c:pt idx="873">
                  <c:v>2757.64</c:v>
                </c:pt>
                <c:pt idx="874">
                  <c:v>2759.97</c:v>
                </c:pt>
                <c:pt idx="875">
                  <c:v>2762.28</c:v>
                </c:pt>
                <c:pt idx="876">
                  <c:v>2764.73</c:v>
                </c:pt>
                <c:pt idx="877">
                  <c:v>2767.07</c:v>
                </c:pt>
                <c:pt idx="878">
                  <c:v>2769.36</c:v>
                </c:pt>
                <c:pt idx="879">
                  <c:v>2771.73</c:v>
                </c:pt>
                <c:pt idx="880">
                  <c:v>2774.07</c:v>
                </c:pt>
                <c:pt idx="881">
                  <c:v>2776.28</c:v>
                </c:pt>
                <c:pt idx="882">
                  <c:v>2778.36</c:v>
                </c:pt>
                <c:pt idx="883">
                  <c:v>2780.27</c:v>
                </c:pt>
                <c:pt idx="884">
                  <c:v>2781.99</c:v>
                </c:pt>
                <c:pt idx="885">
                  <c:v>2783.76</c:v>
                </c:pt>
                <c:pt idx="886">
                  <c:v>2785.59</c:v>
                </c:pt>
                <c:pt idx="887">
                  <c:v>2787.23</c:v>
                </c:pt>
                <c:pt idx="888">
                  <c:v>2788.7</c:v>
                </c:pt>
                <c:pt idx="889">
                  <c:v>2789.87</c:v>
                </c:pt>
                <c:pt idx="890">
                  <c:v>2790.98</c:v>
                </c:pt>
                <c:pt idx="891">
                  <c:v>2791.84</c:v>
                </c:pt>
                <c:pt idx="892">
                  <c:v>2792.6</c:v>
                </c:pt>
                <c:pt idx="893">
                  <c:v>2793.2</c:v>
                </c:pt>
                <c:pt idx="894">
                  <c:v>2793.96</c:v>
                </c:pt>
                <c:pt idx="895">
                  <c:v>2794.39</c:v>
                </c:pt>
                <c:pt idx="896">
                  <c:v>2794.88</c:v>
                </c:pt>
                <c:pt idx="897">
                  <c:v>2795.25</c:v>
                </c:pt>
                <c:pt idx="898">
                  <c:v>2795.69</c:v>
                </c:pt>
                <c:pt idx="899">
                  <c:v>2795.88</c:v>
                </c:pt>
                <c:pt idx="900">
                  <c:v>2795.9</c:v>
                </c:pt>
                <c:pt idx="901">
                  <c:v>2795.72</c:v>
                </c:pt>
                <c:pt idx="902">
                  <c:v>2795.49</c:v>
                </c:pt>
                <c:pt idx="903">
                  <c:v>2795.37</c:v>
                </c:pt>
                <c:pt idx="904">
                  <c:v>2795.01</c:v>
                </c:pt>
                <c:pt idx="905">
                  <c:v>2794.42</c:v>
                </c:pt>
                <c:pt idx="906">
                  <c:v>2793.71</c:v>
                </c:pt>
                <c:pt idx="907">
                  <c:v>2792.97</c:v>
                </c:pt>
                <c:pt idx="908">
                  <c:v>2791.98</c:v>
                </c:pt>
                <c:pt idx="909">
                  <c:v>2791.02</c:v>
                </c:pt>
                <c:pt idx="910">
                  <c:v>2790.14</c:v>
                </c:pt>
                <c:pt idx="911">
                  <c:v>2789.13</c:v>
                </c:pt>
                <c:pt idx="912">
                  <c:v>2788.06</c:v>
                </c:pt>
                <c:pt idx="913">
                  <c:v>2787</c:v>
                </c:pt>
                <c:pt idx="914">
                  <c:v>2785.99</c:v>
                </c:pt>
                <c:pt idx="915">
                  <c:v>2784.83</c:v>
                </c:pt>
                <c:pt idx="916">
                  <c:v>2783.24</c:v>
                </c:pt>
                <c:pt idx="917">
                  <c:v>2781.29</c:v>
                </c:pt>
                <c:pt idx="918">
                  <c:v>2779.07</c:v>
                </c:pt>
                <c:pt idx="919">
                  <c:v>2776.89</c:v>
                </c:pt>
                <c:pt idx="920">
                  <c:v>2774.59</c:v>
                </c:pt>
                <c:pt idx="921">
                  <c:v>2772.27</c:v>
                </c:pt>
                <c:pt idx="922">
                  <c:v>2769.71</c:v>
                </c:pt>
                <c:pt idx="923">
                  <c:v>2767.17</c:v>
                </c:pt>
                <c:pt idx="924">
                  <c:v>2764.49</c:v>
                </c:pt>
                <c:pt idx="925">
                  <c:v>2761.9</c:v>
                </c:pt>
                <c:pt idx="926">
                  <c:v>2759.49</c:v>
                </c:pt>
                <c:pt idx="927">
                  <c:v>2757.06</c:v>
                </c:pt>
                <c:pt idx="928">
                  <c:v>2754.76</c:v>
                </c:pt>
                <c:pt idx="929">
                  <c:v>2752.37</c:v>
                </c:pt>
                <c:pt idx="930">
                  <c:v>2750.22</c:v>
                </c:pt>
                <c:pt idx="931">
                  <c:v>2748.15</c:v>
                </c:pt>
                <c:pt idx="932">
                  <c:v>2746.24</c:v>
                </c:pt>
                <c:pt idx="933">
                  <c:v>2744.67</c:v>
                </c:pt>
                <c:pt idx="934">
                  <c:v>2743.35</c:v>
                </c:pt>
                <c:pt idx="935">
                  <c:v>2742.26</c:v>
                </c:pt>
                <c:pt idx="936">
                  <c:v>2741.32</c:v>
                </c:pt>
                <c:pt idx="937">
                  <c:v>2740.39</c:v>
                </c:pt>
                <c:pt idx="938">
                  <c:v>2739.57</c:v>
                </c:pt>
                <c:pt idx="939">
                  <c:v>2738.91</c:v>
                </c:pt>
                <c:pt idx="940">
                  <c:v>2738.45</c:v>
                </c:pt>
                <c:pt idx="941">
                  <c:v>2738.12</c:v>
                </c:pt>
                <c:pt idx="942">
                  <c:v>2737.69</c:v>
                </c:pt>
                <c:pt idx="943">
                  <c:v>2737.18</c:v>
                </c:pt>
                <c:pt idx="944">
                  <c:v>2737.03</c:v>
                </c:pt>
                <c:pt idx="945">
                  <c:v>2737.12</c:v>
                </c:pt>
                <c:pt idx="946">
                  <c:v>2737.47</c:v>
                </c:pt>
                <c:pt idx="947">
                  <c:v>2737.89</c:v>
                </c:pt>
                <c:pt idx="948">
                  <c:v>2738.29</c:v>
                </c:pt>
                <c:pt idx="949">
                  <c:v>2738.92</c:v>
                </c:pt>
                <c:pt idx="950">
                  <c:v>2739.51</c:v>
                </c:pt>
                <c:pt idx="951">
                  <c:v>2740.2</c:v>
                </c:pt>
                <c:pt idx="952">
                  <c:v>2741.01</c:v>
                </c:pt>
                <c:pt idx="953">
                  <c:v>2741.91</c:v>
                </c:pt>
                <c:pt idx="954">
                  <c:v>2742.83</c:v>
                </c:pt>
                <c:pt idx="955">
                  <c:v>2743.99</c:v>
                </c:pt>
                <c:pt idx="956">
                  <c:v>2745.23</c:v>
                </c:pt>
                <c:pt idx="957">
                  <c:v>2746.32</c:v>
                </c:pt>
                <c:pt idx="958">
                  <c:v>2747.36</c:v>
                </c:pt>
                <c:pt idx="959">
                  <c:v>2748.52</c:v>
                </c:pt>
                <c:pt idx="960">
                  <c:v>2749.69</c:v>
                </c:pt>
                <c:pt idx="961">
                  <c:v>2750.77</c:v>
                </c:pt>
                <c:pt idx="962">
                  <c:v>2751.95</c:v>
                </c:pt>
                <c:pt idx="963">
                  <c:v>2753.07</c:v>
                </c:pt>
                <c:pt idx="964">
                  <c:v>2754.07</c:v>
                </c:pt>
                <c:pt idx="965">
                  <c:v>2754.9</c:v>
                </c:pt>
                <c:pt idx="966">
                  <c:v>2755.66</c:v>
                </c:pt>
                <c:pt idx="967">
                  <c:v>2756.58</c:v>
                </c:pt>
                <c:pt idx="968">
                  <c:v>2757.39</c:v>
                </c:pt>
                <c:pt idx="969">
                  <c:v>2758.21</c:v>
                </c:pt>
                <c:pt idx="970">
                  <c:v>2759.11</c:v>
                </c:pt>
                <c:pt idx="971">
                  <c:v>2759.89</c:v>
                </c:pt>
                <c:pt idx="972">
                  <c:v>2760.94</c:v>
                </c:pt>
                <c:pt idx="973">
                  <c:v>2761.94</c:v>
                </c:pt>
                <c:pt idx="974">
                  <c:v>2763.1</c:v>
                </c:pt>
                <c:pt idx="975">
                  <c:v>2764.2</c:v>
                </c:pt>
                <c:pt idx="976">
                  <c:v>2765.21</c:v>
                </c:pt>
                <c:pt idx="977">
                  <c:v>2766.02</c:v>
                </c:pt>
                <c:pt idx="978">
                  <c:v>2766.68</c:v>
                </c:pt>
                <c:pt idx="979">
                  <c:v>2767.22</c:v>
                </c:pt>
                <c:pt idx="980">
                  <c:v>2767.6</c:v>
                </c:pt>
                <c:pt idx="981">
                  <c:v>2767.85</c:v>
                </c:pt>
                <c:pt idx="982">
                  <c:v>2768.04</c:v>
                </c:pt>
                <c:pt idx="983">
                  <c:v>2768.38</c:v>
                </c:pt>
                <c:pt idx="984">
                  <c:v>2768.34</c:v>
                </c:pt>
                <c:pt idx="985">
                  <c:v>2768.21</c:v>
                </c:pt>
                <c:pt idx="986">
                  <c:v>2767.98</c:v>
                </c:pt>
                <c:pt idx="987">
                  <c:v>2767.54</c:v>
                </c:pt>
                <c:pt idx="988">
                  <c:v>2767.11</c:v>
                </c:pt>
                <c:pt idx="989">
                  <c:v>2766.55</c:v>
                </c:pt>
                <c:pt idx="990">
                  <c:v>2765.92</c:v>
                </c:pt>
                <c:pt idx="991">
                  <c:v>2764.96</c:v>
                </c:pt>
                <c:pt idx="992">
                  <c:v>2763.93</c:v>
                </c:pt>
                <c:pt idx="993">
                  <c:v>2763.07</c:v>
                </c:pt>
                <c:pt idx="994">
                  <c:v>2762.29</c:v>
                </c:pt>
                <c:pt idx="995">
                  <c:v>2761.42</c:v>
                </c:pt>
                <c:pt idx="996">
                  <c:v>2760.76</c:v>
                </c:pt>
                <c:pt idx="997">
                  <c:v>2760.08</c:v>
                </c:pt>
                <c:pt idx="998">
                  <c:v>2759.47</c:v>
                </c:pt>
                <c:pt idx="999">
                  <c:v>2759.02</c:v>
                </c:pt>
                <c:pt idx="1000">
                  <c:v>2758.42</c:v>
                </c:pt>
                <c:pt idx="1001">
                  <c:v>2757.9</c:v>
                </c:pt>
                <c:pt idx="1002">
                  <c:v>2757.43</c:v>
                </c:pt>
                <c:pt idx="1003">
                  <c:v>2756.88</c:v>
                </c:pt>
                <c:pt idx="1004">
                  <c:v>2756.43</c:v>
                </c:pt>
                <c:pt idx="1005">
                  <c:v>2755.9</c:v>
                </c:pt>
                <c:pt idx="1006">
                  <c:v>2755.58</c:v>
                </c:pt>
                <c:pt idx="1007">
                  <c:v>2755.16</c:v>
                </c:pt>
                <c:pt idx="1008">
                  <c:v>2754.82</c:v>
                </c:pt>
                <c:pt idx="1009">
                  <c:v>2754.33</c:v>
                </c:pt>
                <c:pt idx="1010">
                  <c:v>2753.97</c:v>
                </c:pt>
                <c:pt idx="1011">
                  <c:v>2753.67</c:v>
                </c:pt>
                <c:pt idx="1012">
                  <c:v>2753.57</c:v>
                </c:pt>
                <c:pt idx="1013">
                  <c:v>2753.47</c:v>
                </c:pt>
                <c:pt idx="1014">
                  <c:v>2753.42</c:v>
                </c:pt>
                <c:pt idx="1015">
                  <c:v>2753.15</c:v>
                </c:pt>
                <c:pt idx="1016">
                  <c:v>2752.99</c:v>
                </c:pt>
                <c:pt idx="1017">
                  <c:v>2752.87</c:v>
                </c:pt>
                <c:pt idx="1018">
                  <c:v>2752.68</c:v>
                </c:pt>
                <c:pt idx="1019">
                  <c:v>2752.47</c:v>
                </c:pt>
                <c:pt idx="1020">
                  <c:v>2752.5</c:v>
                </c:pt>
                <c:pt idx="1021">
                  <c:v>2752.91</c:v>
                </c:pt>
                <c:pt idx="1022">
                  <c:v>2753.41</c:v>
                </c:pt>
                <c:pt idx="1023">
                  <c:v>2754.03</c:v>
                </c:pt>
                <c:pt idx="1024">
                  <c:v>2754.66</c:v>
                </c:pt>
                <c:pt idx="1025">
                  <c:v>2755.35</c:v>
                </c:pt>
                <c:pt idx="1026">
                  <c:v>2756.08</c:v>
                </c:pt>
                <c:pt idx="1027">
                  <c:v>2756.87</c:v>
                </c:pt>
                <c:pt idx="1028">
                  <c:v>2757.72</c:v>
                </c:pt>
                <c:pt idx="1029">
                  <c:v>2758.73</c:v>
                </c:pt>
                <c:pt idx="1030">
                  <c:v>2759.64</c:v>
                </c:pt>
                <c:pt idx="1031">
                  <c:v>2760.39</c:v>
                </c:pt>
                <c:pt idx="1032">
                  <c:v>2761.15</c:v>
                </c:pt>
                <c:pt idx="1033">
                  <c:v>2761.96</c:v>
                </c:pt>
                <c:pt idx="1034">
                  <c:v>2762.71</c:v>
                </c:pt>
                <c:pt idx="1035">
                  <c:v>2763.43</c:v>
                </c:pt>
                <c:pt idx="1036">
                  <c:v>2764.26</c:v>
                </c:pt>
                <c:pt idx="1037">
                  <c:v>2764.98</c:v>
                </c:pt>
                <c:pt idx="1038">
                  <c:v>2765.64</c:v>
                </c:pt>
                <c:pt idx="1039">
                  <c:v>2766.37</c:v>
                </c:pt>
                <c:pt idx="1040">
                  <c:v>2767.04</c:v>
                </c:pt>
                <c:pt idx="1041">
                  <c:v>2767.96</c:v>
                </c:pt>
                <c:pt idx="1042">
                  <c:v>2768.96</c:v>
                </c:pt>
                <c:pt idx="1043">
                  <c:v>2769.91</c:v>
                </c:pt>
                <c:pt idx="1044">
                  <c:v>2770.84</c:v>
                </c:pt>
                <c:pt idx="1045">
                  <c:v>2771.75</c:v>
                </c:pt>
                <c:pt idx="1046">
                  <c:v>2772.47</c:v>
                </c:pt>
                <c:pt idx="1047">
                  <c:v>2773.08</c:v>
                </c:pt>
                <c:pt idx="1048">
                  <c:v>2773.57</c:v>
                </c:pt>
                <c:pt idx="1049">
                  <c:v>2774.05</c:v>
                </c:pt>
                <c:pt idx="1050">
                  <c:v>2774.51</c:v>
                </c:pt>
                <c:pt idx="1051">
                  <c:v>2774.91</c:v>
                </c:pt>
                <c:pt idx="1052">
                  <c:v>2775.3</c:v>
                </c:pt>
                <c:pt idx="1053">
                  <c:v>2775.58</c:v>
                </c:pt>
                <c:pt idx="1054">
                  <c:v>2775.78</c:v>
                </c:pt>
                <c:pt idx="1055">
                  <c:v>2775.9</c:v>
                </c:pt>
                <c:pt idx="1056">
                  <c:v>2775.85</c:v>
                </c:pt>
                <c:pt idx="1057">
                  <c:v>2775.77</c:v>
                </c:pt>
                <c:pt idx="1058">
                  <c:v>2775.58</c:v>
                </c:pt>
                <c:pt idx="1059">
                  <c:v>2775.23</c:v>
                </c:pt>
                <c:pt idx="1060">
                  <c:v>2774.67</c:v>
                </c:pt>
                <c:pt idx="1061">
                  <c:v>2774.05</c:v>
                </c:pt>
                <c:pt idx="1062">
                  <c:v>2773.36</c:v>
                </c:pt>
                <c:pt idx="1063">
                  <c:v>2772.58</c:v>
                </c:pt>
                <c:pt idx="1064">
                  <c:v>2771.71</c:v>
                </c:pt>
                <c:pt idx="1065">
                  <c:v>2770.79</c:v>
                </c:pt>
                <c:pt idx="1066">
                  <c:v>2769.76</c:v>
                </c:pt>
                <c:pt idx="1067">
                  <c:v>2768.83</c:v>
                </c:pt>
                <c:pt idx="1068">
                  <c:v>2767.74</c:v>
                </c:pt>
                <c:pt idx="1069">
                  <c:v>2766.52</c:v>
                </c:pt>
                <c:pt idx="1070">
                  <c:v>2765.1</c:v>
                </c:pt>
                <c:pt idx="1071">
                  <c:v>2763.57</c:v>
                </c:pt>
                <c:pt idx="1072">
                  <c:v>2762.16</c:v>
                </c:pt>
                <c:pt idx="1073">
                  <c:v>2760.81</c:v>
                </c:pt>
                <c:pt idx="1074">
                  <c:v>2759.22</c:v>
                </c:pt>
                <c:pt idx="1075">
                  <c:v>2757.73</c:v>
                </c:pt>
                <c:pt idx="1076">
                  <c:v>2755.98</c:v>
                </c:pt>
                <c:pt idx="1077">
                  <c:v>2754.3</c:v>
                </c:pt>
                <c:pt idx="1078">
                  <c:v>2752.56</c:v>
                </c:pt>
                <c:pt idx="1079">
                  <c:v>2750.92</c:v>
                </c:pt>
                <c:pt idx="1080">
                  <c:v>2749.48</c:v>
                </c:pt>
                <c:pt idx="1081">
                  <c:v>2747.93</c:v>
                </c:pt>
                <c:pt idx="1082">
                  <c:v>2746.2</c:v>
                </c:pt>
                <c:pt idx="1083">
                  <c:v>2744.51</c:v>
                </c:pt>
                <c:pt idx="1084">
                  <c:v>2742.75</c:v>
                </c:pt>
                <c:pt idx="1085">
                  <c:v>2741.21</c:v>
                </c:pt>
                <c:pt idx="1086">
                  <c:v>2739.74</c:v>
                </c:pt>
                <c:pt idx="1087">
                  <c:v>2738.34</c:v>
                </c:pt>
                <c:pt idx="1088">
                  <c:v>2737.12</c:v>
                </c:pt>
                <c:pt idx="1089">
                  <c:v>2735.77</c:v>
                </c:pt>
                <c:pt idx="1090">
                  <c:v>2734.36</c:v>
                </c:pt>
                <c:pt idx="1091">
                  <c:v>2733.03</c:v>
                </c:pt>
                <c:pt idx="1092">
                  <c:v>2731.72</c:v>
                </c:pt>
                <c:pt idx="1093">
                  <c:v>2730.37</c:v>
                </c:pt>
                <c:pt idx="1094">
                  <c:v>2729.04</c:v>
                </c:pt>
                <c:pt idx="1095">
                  <c:v>2727.78</c:v>
                </c:pt>
                <c:pt idx="1096">
                  <c:v>2726.7</c:v>
                </c:pt>
                <c:pt idx="1097">
                  <c:v>2725.56</c:v>
                </c:pt>
                <c:pt idx="1098">
                  <c:v>2724.46</c:v>
                </c:pt>
                <c:pt idx="1099">
                  <c:v>2723.52</c:v>
                </c:pt>
                <c:pt idx="1100">
                  <c:v>2722.54</c:v>
                </c:pt>
                <c:pt idx="1101">
                  <c:v>2721.78</c:v>
                </c:pt>
                <c:pt idx="1102">
                  <c:v>2721.15</c:v>
                </c:pt>
                <c:pt idx="1103">
                  <c:v>2720.66</c:v>
                </c:pt>
                <c:pt idx="1104">
                  <c:v>2720.28</c:v>
                </c:pt>
                <c:pt idx="1105">
                  <c:v>2719.64</c:v>
                </c:pt>
                <c:pt idx="1106">
                  <c:v>2719.2</c:v>
                </c:pt>
                <c:pt idx="1107">
                  <c:v>2718.82</c:v>
                </c:pt>
                <c:pt idx="1108">
                  <c:v>2718.24</c:v>
                </c:pt>
                <c:pt idx="1109">
                  <c:v>2717.81</c:v>
                </c:pt>
                <c:pt idx="1110">
                  <c:v>2717.48</c:v>
                </c:pt>
                <c:pt idx="1111">
                  <c:v>2717.43</c:v>
                </c:pt>
                <c:pt idx="1112">
                  <c:v>2717.57</c:v>
                </c:pt>
                <c:pt idx="1113">
                  <c:v>2717.73</c:v>
                </c:pt>
                <c:pt idx="1114">
                  <c:v>2718.05</c:v>
                </c:pt>
                <c:pt idx="1115">
                  <c:v>2718.44</c:v>
                </c:pt>
                <c:pt idx="1116">
                  <c:v>2718.85</c:v>
                </c:pt>
                <c:pt idx="1117">
                  <c:v>2719.31</c:v>
                </c:pt>
                <c:pt idx="1118">
                  <c:v>2719.8</c:v>
                </c:pt>
                <c:pt idx="1119">
                  <c:v>2720.53</c:v>
                </c:pt>
                <c:pt idx="1120">
                  <c:v>2721.35</c:v>
                </c:pt>
                <c:pt idx="1121">
                  <c:v>2722.33</c:v>
                </c:pt>
                <c:pt idx="1122">
                  <c:v>2723.36</c:v>
                </c:pt>
                <c:pt idx="1123">
                  <c:v>2724.33</c:v>
                </c:pt>
                <c:pt idx="1124">
                  <c:v>2725.33</c:v>
                </c:pt>
                <c:pt idx="1125">
                  <c:v>2726.47</c:v>
                </c:pt>
                <c:pt idx="1126">
                  <c:v>2727.51</c:v>
                </c:pt>
                <c:pt idx="1127">
                  <c:v>2728.69</c:v>
                </c:pt>
                <c:pt idx="1128">
                  <c:v>2730.04</c:v>
                </c:pt>
                <c:pt idx="1129">
                  <c:v>2731.47</c:v>
                </c:pt>
                <c:pt idx="1130">
                  <c:v>2732.81</c:v>
                </c:pt>
                <c:pt idx="1131">
                  <c:v>2734.04</c:v>
                </c:pt>
                <c:pt idx="1132">
                  <c:v>2735.34</c:v>
                </c:pt>
                <c:pt idx="1133">
                  <c:v>2736.8</c:v>
                </c:pt>
                <c:pt idx="1134">
                  <c:v>2738.29</c:v>
                </c:pt>
                <c:pt idx="1135">
                  <c:v>2739.77</c:v>
                </c:pt>
                <c:pt idx="1136">
                  <c:v>2741.27</c:v>
                </c:pt>
                <c:pt idx="1137">
                  <c:v>2742.71</c:v>
                </c:pt>
                <c:pt idx="1138">
                  <c:v>2744.17</c:v>
                </c:pt>
                <c:pt idx="1139">
                  <c:v>2745.47</c:v>
                </c:pt>
                <c:pt idx="1140">
                  <c:v>2746.67</c:v>
                </c:pt>
                <c:pt idx="1141">
                  <c:v>2747.74</c:v>
                </c:pt>
                <c:pt idx="1142">
                  <c:v>2748.73</c:v>
                </c:pt>
                <c:pt idx="1143">
                  <c:v>2749.7</c:v>
                </c:pt>
                <c:pt idx="1144">
                  <c:v>2750.83</c:v>
                </c:pt>
                <c:pt idx="1145">
                  <c:v>2751.85</c:v>
                </c:pt>
                <c:pt idx="1146">
                  <c:v>2752.73</c:v>
                </c:pt>
                <c:pt idx="1147">
                  <c:v>2753.81</c:v>
                </c:pt>
                <c:pt idx="1148">
                  <c:v>2754.83</c:v>
                </c:pt>
                <c:pt idx="1149">
                  <c:v>2755.74</c:v>
                </c:pt>
                <c:pt idx="1150">
                  <c:v>2756.41</c:v>
                </c:pt>
                <c:pt idx="1151">
                  <c:v>2757.01</c:v>
                </c:pt>
                <c:pt idx="1152">
                  <c:v>2757.72</c:v>
                </c:pt>
                <c:pt idx="1153">
                  <c:v>2758.63</c:v>
                </c:pt>
                <c:pt idx="1154">
                  <c:v>2759.4</c:v>
                </c:pt>
                <c:pt idx="1155">
                  <c:v>2760.08</c:v>
                </c:pt>
                <c:pt idx="1156">
                  <c:v>2760.88</c:v>
                </c:pt>
                <c:pt idx="1157">
                  <c:v>2761.78</c:v>
                </c:pt>
                <c:pt idx="1158">
                  <c:v>2762.82</c:v>
                </c:pt>
                <c:pt idx="1159">
                  <c:v>2763.96</c:v>
                </c:pt>
                <c:pt idx="1160">
                  <c:v>2764.94</c:v>
                </c:pt>
                <c:pt idx="1161">
                  <c:v>2766.22</c:v>
                </c:pt>
                <c:pt idx="1162">
                  <c:v>2767.4</c:v>
                </c:pt>
                <c:pt idx="1163">
                  <c:v>2768.38</c:v>
                </c:pt>
                <c:pt idx="1164">
                  <c:v>2769.39</c:v>
                </c:pt>
                <c:pt idx="1165">
                  <c:v>2770.35</c:v>
                </c:pt>
                <c:pt idx="1166">
                  <c:v>2771.3</c:v>
                </c:pt>
                <c:pt idx="1167">
                  <c:v>2772.34</c:v>
                </c:pt>
                <c:pt idx="1168">
                  <c:v>2773.1</c:v>
                </c:pt>
                <c:pt idx="1169">
                  <c:v>2773.79</c:v>
                </c:pt>
                <c:pt idx="1170">
                  <c:v>2774.29</c:v>
                </c:pt>
                <c:pt idx="1171">
                  <c:v>2774.68</c:v>
                </c:pt>
                <c:pt idx="1172">
                  <c:v>2775.06</c:v>
                </c:pt>
                <c:pt idx="1173">
                  <c:v>2775.37</c:v>
                </c:pt>
                <c:pt idx="1174">
                  <c:v>2775.56</c:v>
                </c:pt>
                <c:pt idx="1175">
                  <c:v>2775.69</c:v>
                </c:pt>
                <c:pt idx="1176">
                  <c:v>2775.85</c:v>
                </c:pt>
                <c:pt idx="1177">
                  <c:v>2775.78</c:v>
                </c:pt>
                <c:pt idx="1178">
                  <c:v>2775.71</c:v>
                </c:pt>
                <c:pt idx="1179">
                  <c:v>2775.72</c:v>
                </c:pt>
                <c:pt idx="1180">
                  <c:v>2775.7</c:v>
                </c:pt>
                <c:pt idx="1181">
                  <c:v>2775.63</c:v>
                </c:pt>
                <c:pt idx="1182">
                  <c:v>2775.31</c:v>
                </c:pt>
                <c:pt idx="1183">
                  <c:v>2774.76</c:v>
                </c:pt>
                <c:pt idx="1184">
                  <c:v>2774.18</c:v>
                </c:pt>
                <c:pt idx="1185">
                  <c:v>2773.68</c:v>
                </c:pt>
                <c:pt idx="1186">
                  <c:v>2773.41</c:v>
                </c:pt>
                <c:pt idx="1187">
                  <c:v>2773.22</c:v>
                </c:pt>
                <c:pt idx="1188">
                  <c:v>2772.96</c:v>
                </c:pt>
                <c:pt idx="1189">
                  <c:v>2772.63</c:v>
                </c:pt>
                <c:pt idx="1190">
                  <c:v>2772.32</c:v>
                </c:pt>
                <c:pt idx="1191">
                  <c:v>2772</c:v>
                </c:pt>
                <c:pt idx="1192">
                  <c:v>2771.62</c:v>
                </c:pt>
                <c:pt idx="1193">
                  <c:v>2771.06</c:v>
                </c:pt>
                <c:pt idx="1194">
                  <c:v>2770.27</c:v>
                </c:pt>
                <c:pt idx="1195">
                  <c:v>2769.47</c:v>
                </c:pt>
                <c:pt idx="1196">
                  <c:v>2768.63</c:v>
                </c:pt>
                <c:pt idx="1197">
                  <c:v>2767.79</c:v>
                </c:pt>
                <c:pt idx="1198">
                  <c:v>2766.92</c:v>
                </c:pt>
                <c:pt idx="1199">
                  <c:v>2766.05</c:v>
                </c:pt>
                <c:pt idx="1200">
                  <c:v>2765.18</c:v>
                </c:pt>
                <c:pt idx="1201">
                  <c:v>2764.23</c:v>
                </c:pt>
                <c:pt idx="1202">
                  <c:v>2763.3</c:v>
                </c:pt>
                <c:pt idx="1203">
                  <c:v>2762.34</c:v>
                </c:pt>
                <c:pt idx="1204">
                  <c:v>2761.3</c:v>
                </c:pt>
                <c:pt idx="1205">
                  <c:v>2760.03</c:v>
                </c:pt>
                <c:pt idx="1206">
                  <c:v>2758.84</c:v>
                </c:pt>
                <c:pt idx="1207">
                  <c:v>2757.67</c:v>
                </c:pt>
                <c:pt idx="1208">
                  <c:v>2756.58</c:v>
                </c:pt>
                <c:pt idx="1209">
                  <c:v>2755.52</c:v>
                </c:pt>
                <c:pt idx="1210">
                  <c:v>2754.49</c:v>
                </c:pt>
                <c:pt idx="1211">
                  <c:v>2753.45</c:v>
                </c:pt>
                <c:pt idx="1212">
                  <c:v>2752.48</c:v>
                </c:pt>
                <c:pt idx="1213">
                  <c:v>2751.37</c:v>
                </c:pt>
                <c:pt idx="1214">
                  <c:v>2749.99</c:v>
                </c:pt>
                <c:pt idx="1215">
                  <c:v>2748.8</c:v>
                </c:pt>
                <c:pt idx="1216">
                  <c:v>2747.66</c:v>
                </c:pt>
                <c:pt idx="1217">
                  <c:v>2746.67</c:v>
                </c:pt>
                <c:pt idx="1218">
                  <c:v>2745.71</c:v>
                </c:pt>
                <c:pt idx="1219">
                  <c:v>2744.82</c:v>
                </c:pt>
                <c:pt idx="1220">
                  <c:v>2744.14</c:v>
                </c:pt>
                <c:pt idx="1221">
                  <c:v>2743.57</c:v>
                </c:pt>
                <c:pt idx="1222">
                  <c:v>2743.01</c:v>
                </c:pt>
                <c:pt idx="1223">
                  <c:v>2742.5</c:v>
                </c:pt>
                <c:pt idx="1224">
                  <c:v>2742.26</c:v>
                </c:pt>
                <c:pt idx="1225">
                  <c:v>2741.98</c:v>
                </c:pt>
                <c:pt idx="1226">
                  <c:v>2741.83</c:v>
                </c:pt>
                <c:pt idx="1227">
                  <c:v>2741.82</c:v>
                </c:pt>
                <c:pt idx="1228">
                  <c:v>2741.84</c:v>
                </c:pt>
                <c:pt idx="1229">
                  <c:v>2741.67</c:v>
                </c:pt>
                <c:pt idx="1230">
                  <c:v>2741.46</c:v>
                </c:pt>
                <c:pt idx="1231">
                  <c:v>2741.41</c:v>
                </c:pt>
                <c:pt idx="1232">
                  <c:v>2741.47</c:v>
                </c:pt>
                <c:pt idx="1233">
                  <c:v>2741.58</c:v>
                </c:pt>
                <c:pt idx="1234">
                  <c:v>2741.97</c:v>
                </c:pt>
                <c:pt idx="1235">
                  <c:v>2742.3</c:v>
                </c:pt>
                <c:pt idx="1236">
                  <c:v>2742.77</c:v>
                </c:pt>
                <c:pt idx="1237">
                  <c:v>2743.15</c:v>
                </c:pt>
                <c:pt idx="1238">
                  <c:v>2743.67</c:v>
                </c:pt>
                <c:pt idx="1239">
                  <c:v>2744.24</c:v>
                </c:pt>
                <c:pt idx="1240">
                  <c:v>2745</c:v>
                </c:pt>
                <c:pt idx="1241">
                  <c:v>2745.57</c:v>
                </c:pt>
                <c:pt idx="1242">
                  <c:v>2746.11</c:v>
                </c:pt>
                <c:pt idx="1243">
                  <c:v>2746.59</c:v>
                </c:pt>
                <c:pt idx="1244">
                  <c:v>2747.16</c:v>
                </c:pt>
                <c:pt idx="1245">
                  <c:v>2747.63</c:v>
                </c:pt>
                <c:pt idx="1246">
                  <c:v>2747.88</c:v>
                </c:pt>
                <c:pt idx="1247">
                  <c:v>2748.37</c:v>
                </c:pt>
                <c:pt idx="1248">
                  <c:v>2748.7</c:v>
                </c:pt>
                <c:pt idx="1249">
                  <c:v>2748.96</c:v>
                </c:pt>
                <c:pt idx="1250">
                  <c:v>2749.2</c:v>
                </c:pt>
                <c:pt idx="1251">
                  <c:v>2749.38</c:v>
                </c:pt>
                <c:pt idx="1252">
                  <c:v>2749.54</c:v>
                </c:pt>
                <c:pt idx="1253">
                  <c:v>2749.53</c:v>
                </c:pt>
                <c:pt idx="1254">
                  <c:v>2749.22</c:v>
                </c:pt>
                <c:pt idx="1255">
                  <c:v>2748.9</c:v>
                </c:pt>
                <c:pt idx="1256">
                  <c:v>2748.66</c:v>
                </c:pt>
                <c:pt idx="1257">
                  <c:v>2748.45</c:v>
                </c:pt>
                <c:pt idx="1258">
                  <c:v>2748.32</c:v>
                </c:pt>
                <c:pt idx="1259">
                  <c:v>2748.21</c:v>
                </c:pt>
                <c:pt idx="1260">
                  <c:v>2748.02</c:v>
                </c:pt>
                <c:pt idx="1261">
                  <c:v>2747.85</c:v>
                </c:pt>
                <c:pt idx="1262">
                  <c:v>2747.92</c:v>
                </c:pt>
                <c:pt idx="1263">
                  <c:v>2748</c:v>
                </c:pt>
                <c:pt idx="1264">
                  <c:v>2748.08</c:v>
                </c:pt>
                <c:pt idx="1265">
                  <c:v>2748.18</c:v>
                </c:pt>
                <c:pt idx="1266">
                  <c:v>2748.28</c:v>
                </c:pt>
                <c:pt idx="1267">
                  <c:v>2748.2</c:v>
                </c:pt>
                <c:pt idx="1268">
                  <c:v>2748.29</c:v>
                </c:pt>
                <c:pt idx="1269">
                  <c:v>2748.19</c:v>
                </c:pt>
                <c:pt idx="1270">
                  <c:v>2747.99</c:v>
                </c:pt>
                <c:pt idx="1271">
                  <c:v>2747.85</c:v>
                </c:pt>
                <c:pt idx="1272">
                  <c:v>2747.67</c:v>
                </c:pt>
                <c:pt idx="1273">
                  <c:v>2747.49</c:v>
                </c:pt>
                <c:pt idx="1274">
                  <c:v>2747.44</c:v>
                </c:pt>
                <c:pt idx="1275">
                  <c:v>2747.56</c:v>
                </c:pt>
                <c:pt idx="1276">
                  <c:v>2747.69</c:v>
                </c:pt>
                <c:pt idx="1277">
                  <c:v>2747.69</c:v>
                </c:pt>
                <c:pt idx="1278">
                  <c:v>2747.72</c:v>
                </c:pt>
                <c:pt idx="1279">
                  <c:v>2747.83</c:v>
                </c:pt>
                <c:pt idx="1280">
                  <c:v>2748.2</c:v>
                </c:pt>
                <c:pt idx="1281">
                  <c:v>2748.57</c:v>
                </c:pt>
                <c:pt idx="1282">
                  <c:v>2749.06</c:v>
                </c:pt>
                <c:pt idx="1283">
                  <c:v>2749.43</c:v>
                </c:pt>
                <c:pt idx="1284">
                  <c:v>2749.89</c:v>
                </c:pt>
                <c:pt idx="1285">
                  <c:v>2750.41</c:v>
                </c:pt>
                <c:pt idx="1286">
                  <c:v>2751.03</c:v>
                </c:pt>
                <c:pt idx="1287">
                  <c:v>2751.79</c:v>
                </c:pt>
                <c:pt idx="1288">
                  <c:v>2752.68</c:v>
                </c:pt>
                <c:pt idx="1289">
                  <c:v>2753.5</c:v>
                </c:pt>
                <c:pt idx="1290">
                  <c:v>2754.21</c:v>
                </c:pt>
                <c:pt idx="1291">
                  <c:v>2754.99</c:v>
                </c:pt>
                <c:pt idx="1292">
                  <c:v>2755.76</c:v>
                </c:pt>
                <c:pt idx="1293">
                  <c:v>2756.59</c:v>
                </c:pt>
                <c:pt idx="1294">
                  <c:v>2757.42</c:v>
                </c:pt>
                <c:pt idx="1295">
                  <c:v>2758.16</c:v>
                </c:pt>
                <c:pt idx="1296">
                  <c:v>2758.91</c:v>
                </c:pt>
                <c:pt idx="1297">
                  <c:v>2759.72</c:v>
                </c:pt>
                <c:pt idx="1298">
                  <c:v>2760.54</c:v>
                </c:pt>
                <c:pt idx="1299">
                  <c:v>2761.43</c:v>
                </c:pt>
                <c:pt idx="1300">
                  <c:v>2762.32</c:v>
                </c:pt>
                <c:pt idx="1301">
                  <c:v>2763.07</c:v>
                </c:pt>
                <c:pt idx="1302">
                  <c:v>2763.76</c:v>
                </c:pt>
                <c:pt idx="1303">
                  <c:v>2764.06</c:v>
                </c:pt>
                <c:pt idx="1304">
                  <c:v>2764.43</c:v>
                </c:pt>
                <c:pt idx="1305">
                  <c:v>2764.79</c:v>
                </c:pt>
                <c:pt idx="1306">
                  <c:v>2765.23</c:v>
                </c:pt>
                <c:pt idx="1307">
                  <c:v>2765.49</c:v>
                </c:pt>
                <c:pt idx="1308">
                  <c:v>2765.82</c:v>
                </c:pt>
                <c:pt idx="1309">
                  <c:v>2765.86</c:v>
                </c:pt>
                <c:pt idx="1310">
                  <c:v>2765.79</c:v>
                </c:pt>
                <c:pt idx="1311">
                  <c:v>2765.67</c:v>
                </c:pt>
                <c:pt idx="1312">
                  <c:v>2765.44</c:v>
                </c:pt>
                <c:pt idx="1313">
                  <c:v>2765.34</c:v>
                </c:pt>
                <c:pt idx="1314">
                  <c:v>2765.29</c:v>
                </c:pt>
                <c:pt idx="1315">
                  <c:v>2765.2</c:v>
                </c:pt>
                <c:pt idx="1316">
                  <c:v>2764.96</c:v>
                </c:pt>
                <c:pt idx="1317">
                  <c:v>2764.86</c:v>
                </c:pt>
                <c:pt idx="1318">
                  <c:v>2764.61</c:v>
                </c:pt>
                <c:pt idx="1319">
                  <c:v>2764.16</c:v>
                </c:pt>
                <c:pt idx="1320">
                  <c:v>2763.4</c:v>
                </c:pt>
                <c:pt idx="1321">
                  <c:v>2762.77</c:v>
                </c:pt>
                <c:pt idx="1322">
                  <c:v>2762.27</c:v>
                </c:pt>
                <c:pt idx="1323">
                  <c:v>2761.7</c:v>
                </c:pt>
                <c:pt idx="1324">
                  <c:v>2761.24</c:v>
                </c:pt>
                <c:pt idx="1325">
                  <c:v>2760.76</c:v>
                </c:pt>
                <c:pt idx="1326">
                  <c:v>2760.23</c:v>
                </c:pt>
                <c:pt idx="1327">
                  <c:v>2759.71</c:v>
                </c:pt>
                <c:pt idx="1328">
                  <c:v>2759.17</c:v>
                </c:pt>
                <c:pt idx="1329">
                  <c:v>2758.64</c:v>
                </c:pt>
                <c:pt idx="1330">
                  <c:v>2758.13</c:v>
                </c:pt>
                <c:pt idx="1331">
                  <c:v>2757.76</c:v>
                </c:pt>
                <c:pt idx="1332">
                  <c:v>2757.29</c:v>
                </c:pt>
                <c:pt idx="1333">
                  <c:v>2756.7</c:v>
                </c:pt>
                <c:pt idx="1334">
                  <c:v>2755.96</c:v>
                </c:pt>
                <c:pt idx="1335">
                  <c:v>2755.42</c:v>
                </c:pt>
                <c:pt idx="1336">
                  <c:v>2754.71</c:v>
                </c:pt>
                <c:pt idx="1337">
                  <c:v>2753.96</c:v>
                </c:pt>
                <c:pt idx="1338">
                  <c:v>2753.31</c:v>
                </c:pt>
                <c:pt idx="1339">
                  <c:v>2752.74</c:v>
                </c:pt>
                <c:pt idx="1340">
                  <c:v>2752.17</c:v>
                </c:pt>
                <c:pt idx="1341">
                  <c:v>2751.65</c:v>
                </c:pt>
                <c:pt idx="1342">
                  <c:v>2751.22</c:v>
                </c:pt>
                <c:pt idx="1343">
                  <c:v>2750.66</c:v>
                </c:pt>
                <c:pt idx="1344">
                  <c:v>2750.28</c:v>
                </c:pt>
                <c:pt idx="1345">
                  <c:v>2750.01</c:v>
                </c:pt>
                <c:pt idx="1346">
                  <c:v>2749.82</c:v>
                </c:pt>
                <c:pt idx="1347">
                  <c:v>2749.79</c:v>
                </c:pt>
                <c:pt idx="1348">
                  <c:v>2749.77</c:v>
                </c:pt>
                <c:pt idx="1349">
                  <c:v>2749.61</c:v>
                </c:pt>
                <c:pt idx="1350">
                  <c:v>2749.46</c:v>
                </c:pt>
                <c:pt idx="1351">
                  <c:v>2749.13</c:v>
                </c:pt>
                <c:pt idx="1352">
                  <c:v>2748.87</c:v>
                </c:pt>
                <c:pt idx="1353">
                  <c:v>2748.86</c:v>
                </c:pt>
                <c:pt idx="1354">
                  <c:v>2748.9</c:v>
                </c:pt>
                <c:pt idx="1355">
                  <c:v>2749.16</c:v>
                </c:pt>
                <c:pt idx="1356">
                  <c:v>2749.41</c:v>
                </c:pt>
                <c:pt idx="1357">
                  <c:v>2749.7</c:v>
                </c:pt>
                <c:pt idx="1358">
                  <c:v>2749.82</c:v>
                </c:pt>
                <c:pt idx="1359">
                  <c:v>2749.84</c:v>
                </c:pt>
                <c:pt idx="1360">
                  <c:v>2750.08</c:v>
                </c:pt>
                <c:pt idx="1361">
                  <c:v>2750.25</c:v>
                </c:pt>
                <c:pt idx="1362">
                  <c:v>2750.43</c:v>
                </c:pt>
                <c:pt idx="1363">
                  <c:v>2750.7</c:v>
                </c:pt>
                <c:pt idx="1364">
                  <c:v>2751.06</c:v>
                </c:pt>
                <c:pt idx="1365">
                  <c:v>2751.46</c:v>
                </c:pt>
                <c:pt idx="1366">
                  <c:v>2751.9</c:v>
                </c:pt>
                <c:pt idx="1367">
                  <c:v>2752.29</c:v>
                </c:pt>
                <c:pt idx="1368">
                  <c:v>2752.82</c:v>
                </c:pt>
                <c:pt idx="1369">
                  <c:v>2753.39</c:v>
                </c:pt>
                <c:pt idx="1370">
                  <c:v>2754</c:v>
                </c:pt>
                <c:pt idx="1371">
                  <c:v>2754.55</c:v>
                </c:pt>
                <c:pt idx="1372">
                  <c:v>2755.03</c:v>
                </c:pt>
                <c:pt idx="1373">
                  <c:v>2755.7</c:v>
                </c:pt>
                <c:pt idx="1374">
                  <c:v>2756.27</c:v>
                </c:pt>
                <c:pt idx="1375">
                  <c:v>2756.69</c:v>
                </c:pt>
                <c:pt idx="1376">
                  <c:v>2757</c:v>
                </c:pt>
                <c:pt idx="1377">
                  <c:v>2757.27</c:v>
                </c:pt>
                <c:pt idx="1378">
                  <c:v>2757.39</c:v>
                </c:pt>
                <c:pt idx="1379">
                  <c:v>2757.36</c:v>
                </c:pt>
                <c:pt idx="1380">
                  <c:v>2757.17</c:v>
                </c:pt>
                <c:pt idx="1381">
                  <c:v>2756.9</c:v>
                </c:pt>
                <c:pt idx="1382">
                  <c:v>2756.7</c:v>
                </c:pt>
                <c:pt idx="1383">
                  <c:v>2756.5</c:v>
                </c:pt>
                <c:pt idx="1384">
                  <c:v>2756.25</c:v>
                </c:pt>
                <c:pt idx="1385">
                  <c:v>2756.02</c:v>
                </c:pt>
                <c:pt idx="1386">
                  <c:v>2755.63</c:v>
                </c:pt>
                <c:pt idx="1387">
                  <c:v>2755.14</c:v>
                </c:pt>
                <c:pt idx="1388">
                  <c:v>2754.69</c:v>
                </c:pt>
                <c:pt idx="1389">
                  <c:v>2754.31</c:v>
                </c:pt>
                <c:pt idx="1390">
                  <c:v>2753.94</c:v>
                </c:pt>
                <c:pt idx="1391">
                  <c:v>2753.54</c:v>
                </c:pt>
                <c:pt idx="1392">
                  <c:v>2752.89</c:v>
                </c:pt>
                <c:pt idx="1393">
                  <c:v>2752.36</c:v>
                </c:pt>
                <c:pt idx="1394">
                  <c:v>2751.87</c:v>
                </c:pt>
                <c:pt idx="1395">
                  <c:v>2751.46</c:v>
                </c:pt>
                <c:pt idx="1396">
                  <c:v>2750.88</c:v>
                </c:pt>
                <c:pt idx="1397">
                  <c:v>2750.36</c:v>
                </c:pt>
                <c:pt idx="1398">
                  <c:v>2749.81</c:v>
                </c:pt>
                <c:pt idx="1399">
                  <c:v>2749.44</c:v>
                </c:pt>
                <c:pt idx="1400">
                  <c:v>2749.14</c:v>
                </c:pt>
                <c:pt idx="1401">
                  <c:v>2749.02</c:v>
                </c:pt>
                <c:pt idx="1402">
                  <c:v>2749</c:v>
                </c:pt>
                <c:pt idx="1403">
                  <c:v>2748.93</c:v>
                </c:pt>
                <c:pt idx="1404">
                  <c:v>2749.15</c:v>
                </c:pt>
                <c:pt idx="1405">
                  <c:v>2749.33</c:v>
                </c:pt>
                <c:pt idx="1406">
                  <c:v>2749.4</c:v>
                </c:pt>
                <c:pt idx="1407">
                  <c:v>2749.38</c:v>
                </c:pt>
                <c:pt idx="1408">
                  <c:v>2749.32</c:v>
                </c:pt>
                <c:pt idx="1409">
                  <c:v>2749.19</c:v>
                </c:pt>
                <c:pt idx="1410">
                  <c:v>2748.99</c:v>
                </c:pt>
                <c:pt idx="1411">
                  <c:v>2748.64</c:v>
                </c:pt>
                <c:pt idx="1412">
                  <c:v>2748.44</c:v>
                </c:pt>
                <c:pt idx="1413">
                  <c:v>2748.34</c:v>
                </c:pt>
                <c:pt idx="1414">
                  <c:v>2748.07</c:v>
                </c:pt>
                <c:pt idx="1415">
                  <c:v>2747.95</c:v>
                </c:pt>
                <c:pt idx="1416">
                  <c:v>2747.87</c:v>
                </c:pt>
                <c:pt idx="1417">
                  <c:v>2747.6</c:v>
                </c:pt>
                <c:pt idx="1418">
                  <c:v>2747.21</c:v>
                </c:pt>
                <c:pt idx="1419">
                  <c:v>2746.84</c:v>
                </c:pt>
                <c:pt idx="1420">
                  <c:v>2746.42</c:v>
                </c:pt>
                <c:pt idx="1421">
                  <c:v>2745.95</c:v>
                </c:pt>
                <c:pt idx="1422">
                  <c:v>2745.3</c:v>
                </c:pt>
                <c:pt idx="1423">
                  <c:v>2744.7</c:v>
                </c:pt>
                <c:pt idx="1424">
                  <c:v>2744.12</c:v>
                </c:pt>
                <c:pt idx="1425">
                  <c:v>2743.44</c:v>
                </c:pt>
                <c:pt idx="1426">
                  <c:v>2742.81</c:v>
                </c:pt>
                <c:pt idx="1427">
                  <c:v>2742.22</c:v>
                </c:pt>
                <c:pt idx="1428">
                  <c:v>2741.59</c:v>
                </c:pt>
                <c:pt idx="1429">
                  <c:v>2740.94</c:v>
                </c:pt>
                <c:pt idx="1430">
                  <c:v>2740.37</c:v>
                </c:pt>
                <c:pt idx="1431">
                  <c:v>2739.75</c:v>
                </c:pt>
                <c:pt idx="1432">
                  <c:v>2739.04</c:v>
                </c:pt>
                <c:pt idx="1433">
                  <c:v>2738.41</c:v>
                </c:pt>
                <c:pt idx="1434">
                  <c:v>2737.82</c:v>
                </c:pt>
                <c:pt idx="1435">
                  <c:v>2737.31</c:v>
                </c:pt>
                <c:pt idx="1436">
                  <c:v>2736.93</c:v>
                </c:pt>
                <c:pt idx="1437">
                  <c:v>2736.78</c:v>
                </c:pt>
                <c:pt idx="1438">
                  <c:v>2736.67</c:v>
                </c:pt>
                <c:pt idx="1439">
                  <c:v>2736.52</c:v>
                </c:pt>
                <c:pt idx="1440">
                  <c:v>2736.36</c:v>
                </c:pt>
                <c:pt idx="1441">
                  <c:v>2736.13</c:v>
                </c:pt>
                <c:pt idx="1442">
                  <c:v>2735.99</c:v>
                </c:pt>
                <c:pt idx="1443">
                  <c:v>2735.81</c:v>
                </c:pt>
                <c:pt idx="1444">
                  <c:v>2735.6</c:v>
                </c:pt>
                <c:pt idx="1445">
                  <c:v>2735.55</c:v>
                </c:pt>
                <c:pt idx="1446">
                  <c:v>2735.67</c:v>
                </c:pt>
                <c:pt idx="1447">
                  <c:v>2735.93</c:v>
                </c:pt>
                <c:pt idx="1448">
                  <c:v>2736.03</c:v>
                </c:pt>
                <c:pt idx="1449">
                  <c:v>2736.1</c:v>
                </c:pt>
                <c:pt idx="1450">
                  <c:v>2735.98</c:v>
                </c:pt>
                <c:pt idx="1451">
                  <c:v>2735.72</c:v>
                </c:pt>
                <c:pt idx="1452">
                  <c:v>2735.49</c:v>
                </c:pt>
                <c:pt idx="1453">
                  <c:v>2735.45</c:v>
                </c:pt>
                <c:pt idx="1454">
                  <c:v>2735.51</c:v>
                </c:pt>
                <c:pt idx="1455">
                  <c:v>2735.56</c:v>
                </c:pt>
                <c:pt idx="1456">
                  <c:v>2735.59</c:v>
                </c:pt>
                <c:pt idx="1457">
                  <c:v>2735.57</c:v>
                </c:pt>
                <c:pt idx="1458">
                  <c:v>2735.68</c:v>
                </c:pt>
                <c:pt idx="1459">
                  <c:v>2735.64</c:v>
                </c:pt>
                <c:pt idx="1460">
                  <c:v>2735.41</c:v>
                </c:pt>
                <c:pt idx="1461">
                  <c:v>2735.2</c:v>
                </c:pt>
                <c:pt idx="1462">
                  <c:v>2735.23</c:v>
                </c:pt>
                <c:pt idx="1463">
                  <c:v>2735.44</c:v>
                </c:pt>
                <c:pt idx="1464">
                  <c:v>2735.65</c:v>
                </c:pt>
                <c:pt idx="1465">
                  <c:v>2736.12</c:v>
                </c:pt>
                <c:pt idx="1466">
                  <c:v>2736.65</c:v>
                </c:pt>
                <c:pt idx="1467">
                  <c:v>2737.07</c:v>
                </c:pt>
                <c:pt idx="1468">
                  <c:v>2737.58</c:v>
                </c:pt>
                <c:pt idx="1469">
                  <c:v>2738.12</c:v>
                </c:pt>
                <c:pt idx="1470">
                  <c:v>2738.62</c:v>
                </c:pt>
                <c:pt idx="1471">
                  <c:v>2739.01</c:v>
                </c:pt>
                <c:pt idx="1472">
                  <c:v>2739.24</c:v>
                </c:pt>
                <c:pt idx="1473">
                  <c:v>2739.34</c:v>
                </c:pt>
                <c:pt idx="1474">
                  <c:v>2739.38</c:v>
                </c:pt>
                <c:pt idx="1475">
                  <c:v>2739.34</c:v>
                </c:pt>
                <c:pt idx="1476">
                  <c:v>2739.49</c:v>
                </c:pt>
                <c:pt idx="1477">
                  <c:v>2739.75</c:v>
                </c:pt>
                <c:pt idx="1478">
                  <c:v>2739.89</c:v>
                </c:pt>
                <c:pt idx="1479">
                  <c:v>2740.15</c:v>
                </c:pt>
                <c:pt idx="1480">
                  <c:v>2740.38</c:v>
                </c:pt>
                <c:pt idx="1481">
                  <c:v>2740.69</c:v>
                </c:pt>
                <c:pt idx="1482">
                  <c:v>2741.13</c:v>
                </c:pt>
                <c:pt idx="1483">
                  <c:v>2741.65</c:v>
                </c:pt>
                <c:pt idx="1484">
                  <c:v>2742.28</c:v>
                </c:pt>
                <c:pt idx="1485">
                  <c:v>2742.83</c:v>
                </c:pt>
                <c:pt idx="1486">
                  <c:v>2743.42</c:v>
                </c:pt>
                <c:pt idx="1487">
                  <c:v>2743.91</c:v>
                </c:pt>
                <c:pt idx="1488">
                  <c:v>2744.44</c:v>
                </c:pt>
                <c:pt idx="1489">
                  <c:v>2745.07</c:v>
                </c:pt>
                <c:pt idx="1490">
                  <c:v>2745.79</c:v>
                </c:pt>
                <c:pt idx="1491">
                  <c:v>2746.72</c:v>
                </c:pt>
                <c:pt idx="1492">
                  <c:v>2747.66</c:v>
                </c:pt>
                <c:pt idx="1493">
                  <c:v>2748.64</c:v>
                </c:pt>
                <c:pt idx="1494">
                  <c:v>2749.51</c:v>
                </c:pt>
                <c:pt idx="1495">
                  <c:v>2750.42</c:v>
                </c:pt>
                <c:pt idx="1496">
                  <c:v>2751.39</c:v>
                </c:pt>
                <c:pt idx="1497">
                  <c:v>2752.26</c:v>
                </c:pt>
                <c:pt idx="1498">
                  <c:v>2753.09</c:v>
                </c:pt>
                <c:pt idx="1499">
                  <c:v>2754.04</c:v>
                </c:pt>
                <c:pt idx="1500">
                  <c:v>2754.91</c:v>
                </c:pt>
                <c:pt idx="1501">
                  <c:v>2755.65</c:v>
                </c:pt>
                <c:pt idx="1502">
                  <c:v>2756.46</c:v>
                </c:pt>
                <c:pt idx="1503">
                  <c:v>2757.14</c:v>
                </c:pt>
                <c:pt idx="1504">
                  <c:v>2757.72</c:v>
                </c:pt>
                <c:pt idx="1505">
                  <c:v>2758.36</c:v>
                </c:pt>
                <c:pt idx="1506">
                  <c:v>2759.17</c:v>
                </c:pt>
                <c:pt idx="1507">
                  <c:v>2759.99</c:v>
                </c:pt>
                <c:pt idx="1508">
                  <c:v>2760.78</c:v>
                </c:pt>
                <c:pt idx="1509">
                  <c:v>2761.67</c:v>
                </c:pt>
                <c:pt idx="1510">
                  <c:v>2762.58</c:v>
                </c:pt>
                <c:pt idx="1511">
                  <c:v>2763.6</c:v>
                </c:pt>
                <c:pt idx="1512">
                  <c:v>2764.87</c:v>
                </c:pt>
                <c:pt idx="1513">
                  <c:v>2766.22</c:v>
                </c:pt>
                <c:pt idx="1514">
                  <c:v>2767.68</c:v>
                </c:pt>
                <c:pt idx="1515">
                  <c:v>2769.13</c:v>
                </c:pt>
                <c:pt idx="1516">
                  <c:v>2770.74</c:v>
                </c:pt>
                <c:pt idx="1517">
                  <c:v>2772.31</c:v>
                </c:pt>
                <c:pt idx="1518">
                  <c:v>2773.91</c:v>
                </c:pt>
                <c:pt idx="1519">
                  <c:v>2775.78</c:v>
                </c:pt>
                <c:pt idx="1520">
                  <c:v>2777.59</c:v>
                </c:pt>
                <c:pt idx="1521">
                  <c:v>2779.5</c:v>
                </c:pt>
                <c:pt idx="1522">
                  <c:v>2781.16</c:v>
                </c:pt>
                <c:pt idx="1523">
                  <c:v>2782.79</c:v>
                </c:pt>
                <c:pt idx="1524">
                  <c:v>2784.09</c:v>
                </c:pt>
                <c:pt idx="1525">
                  <c:v>2785.36</c:v>
                </c:pt>
                <c:pt idx="1526">
                  <c:v>2786.54</c:v>
                </c:pt>
                <c:pt idx="1527">
                  <c:v>2787.58</c:v>
                </c:pt>
                <c:pt idx="1528">
                  <c:v>2788.61</c:v>
                </c:pt>
                <c:pt idx="1529">
                  <c:v>2789.78</c:v>
                </c:pt>
                <c:pt idx="1530">
                  <c:v>2790.89</c:v>
                </c:pt>
                <c:pt idx="1531">
                  <c:v>2791.76</c:v>
                </c:pt>
                <c:pt idx="1532">
                  <c:v>2792.47</c:v>
                </c:pt>
                <c:pt idx="1533">
                  <c:v>2792.99</c:v>
                </c:pt>
                <c:pt idx="1534">
                  <c:v>2793.42</c:v>
                </c:pt>
                <c:pt idx="1535">
                  <c:v>2793.66</c:v>
                </c:pt>
                <c:pt idx="1536">
                  <c:v>2793.7</c:v>
                </c:pt>
                <c:pt idx="1537">
                  <c:v>2793.75</c:v>
                </c:pt>
                <c:pt idx="1538">
                  <c:v>2793.61</c:v>
                </c:pt>
                <c:pt idx="1539">
                  <c:v>2793.41</c:v>
                </c:pt>
                <c:pt idx="1540">
                  <c:v>2792.95</c:v>
                </c:pt>
                <c:pt idx="1541">
                  <c:v>2792.29</c:v>
                </c:pt>
                <c:pt idx="1542">
                  <c:v>2791.76</c:v>
                </c:pt>
                <c:pt idx="1543">
                  <c:v>2791.3</c:v>
                </c:pt>
                <c:pt idx="1544">
                  <c:v>2790.72</c:v>
                </c:pt>
                <c:pt idx="1545">
                  <c:v>2789.88</c:v>
                </c:pt>
                <c:pt idx="1546">
                  <c:v>2789.05</c:v>
                </c:pt>
                <c:pt idx="1547">
                  <c:v>2788.15</c:v>
                </c:pt>
                <c:pt idx="1548">
                  <c:v>2787.11</c:v>
                </c:pt>
                <c:pt idx="1549">
                  <c:v>2785.85</c:v>
                </c:pt>
                <c:pt idx="1550">
                  <c:v>2784.61</c:v>
                </c:pt>
                <c:pt idx="1551">
                  <c:v>2783.22</c:v>
                </c:pt>
                <c:pt idx="1552">
                  <c:v>2781.83</c:v>
                </c:pt>
                <c:pt idx="1553">
                  <c:v>2780.39</c:v>
                </c:pt>
                <c:pt idx="1554">
                  <c:v>2778.85</c:v>
                </c:pt>
                <c:pt idx="1555">
                  <c:v>2777.14</c:v>
                </c:pt>
                <c:pt idx="1556">
                  <c:v>2775.17</c:v>
                </c:pt>
                <c:pt idx="1557">
                  <c:v>2773.23</c:v>
                </c:pt>
                <c:pt idx="1558">
                  <c:v>2771.09</c:v>
                </c:pt>
                <c:pt idx="1559">
                  <c:v>2768.97</c:v>
                </c:pt>
                <c:pt idx="1560">
                  <c:v>2766.6</c:v>
                </c:pt>
                <c:pt idx="1561">
                  <c:v>2764.08</c:v>
                </c:pt>
                <c:pt idx="1562">
                  <c:v>2761.65</c:v>
                </c:pt>
                <c:pt idx="1563">
                  <c:v>2759.23</c:v>
                </c:pt>
                <c:pt idx="1564">
                  <c:v>2756.67</c:v>
                </c:pt>
                <c:pt idx="1565">
                  <c:v>2754.12</c:v>
                </c:pt>
                <c:pt idx="1566">
                  <c:v>2751.51</c:v>
                </c:pt>
                <c:pt idx="1567">
                  <c:v>2749.08</c:v>
                </c:pt>
                <c:pt idx="1568">
                  <c:v>2746.45</c:v>
                </c:pt>
                <c:pt idx="1569">
                  <c:v>2744</c:v>
                </c:pt>
                <c:pt idx="1570">
                  <c:v>2741.59</c:v>
                </c:pt>
                <c:pt idx="1571">
                  <c:v>2739.12</c:v>
                </c:pt>
                <c:pt idx="1572">
                  <c:v>2736.7</c:v>
                </c:pt>
                <c:pt idx="1573">
                  <c:v>2734.28</c:v>
                </c:pt>
                <c:pt idx="1574">
                  <c:v>2732</c:v>
                </c:pt>
                <c:pt idx="1575">
                  <c:v>2729.58</c:v>
                </c:pt>
                <c:pt idx="1576">
                  <c:v>2727.4</c:v>
                </c:pt>
                <c:pt idx="1577">
                  <c:v>2725.48</c:v>
                </c:pt>
                <c:pt idx="1578">
                  <c:v>2723.88</c:v>
                </c:pt>
                <c:pt idx="1579">
                  <c:v>2722.31</c:v>
                </c:pt>
                <c:pt idx="1580">
                  <c:v>2720.88</c:v>
                </c:pt>
                <c:pt idx="1581">
                  <c:v>2719.53</c:v>
                </c:pt>
                <c:pt idx="1582">
                  <c:v>2718.34</c:v>
                </c:pt>
                <c:pt idx="1583">
                  <c:v>2717.27</c:v>
                </c:pt>
                <c:pt idx="1584">
                  <c:v>2716.36</c:v>
                </c:pt>
                <c:pt idx="1585">
                  <c:v>2715.72</c:v>
                </c:pt>
                <c:pt idx="1586">
                  <c:v>2715.38</c:v>
                </c:pt>
                <c:pt idx="1587">
                  <c:v>2715.21</c:v>
                </c:pt>
                <c:pt idx="1588">
                  <c:v>2715.23</c:v>
                </c:pt>
                <c:pt idx="1589">
                  <c:v>2715.37</c:v>
                </c:pt>
                <c:pt idx="1590">
                  <c:v>2715.63</c:v>
                </c:pt>
                <c:pt idx="1591">
                  <c:v>2716</c:v>
                </c:pt>
                <c:pt idx="1592">
                  <c:v>2716.64</c:v>
                </c:pt>
                <c:pt idx="1593">
                  <c:v>2717.39</c:v>
                </c:pt>
                <c:pt idx="1594">
                  <c:v>2718.29</c:v>
                </c:pt>
                <c:pt idx="1595">
                  <c:v>2719.14</c:v>
                </c:pt>
                <c:pt idx="1596">
                  <c:v>2720.08</c:v>
                </c:pt>
                <c:pt idx="1597">
                  <c:v>2721.26</c:v>
                </c:pt>
                <c:pt idx="1598">
                  <c:v>2722.74</c:v>
                </c:pt>
                <c:pt idx="1599">
                  <c:v>2724.41</c:v>
                </c:pt>
                <c:pt idx="1600">
                  <c:v>2725.97</c:v>
                </c:pt>
                <c:pt idx="1601">
                  <c:v>2727.66</c:v>
                </c:pt>
                <c:pt idx="1602">
                  <c:v>2729.52</c:v>
                </c:pt>
                <c:pt idx="1603">
                  <c:v>2731.33</c:v>
                </c:pt>
                <c:pt idx="1604">
                  <c:v>2732.88</c:v>
                </c:pt>
                <c:pt idx="1605">
                  <c:v>2734.41</c:v>
                </c:pt>
                <c:pt idx="1606">
                  <c:v>2736.04</c:v>
                </c:pt>
                <c:pt idx="1607">
                  <c:v>2737.75</c:v>
                </c:pt>
                <c:pt idx="1608">
                  <c:v>2739.3</c:v>
                </c:pt>
                <c:pt idx="1609">
                  <c:v>2740.71</c:v>
                </c:pt>
                <c:pt idx="1610">
                  <c:v>2741.94</c:v>
                </c:pt>
                <c:pt idx="1611">
                  <c:v>2743.28</c:v>
                </c:pt>
                <c:pt idx="1612">
                  <c:v>2744.59</c:v>
                </c:pt>
                <c:pt idx="1613">
                  <c:v>2745.69</c:v>
                </c:pt>
                <c:pt idx="1614">
                  <c:v>2746.81</c:v>
                </c:pt>
                <c:pt idx="1615">
                  <c:v>2747.98</c:v>
                </c:pt>
                <c:pt idx="1616">
                  <c:v>2749.07</c:v>
                </c:pt>
                <c:pt idx="1617">
                  <c:v>2750.07</c:v>
                </c:pt>
                <c:pt idx="1618">
                  <c:v>2751.11</c:v>
                </c:pt>
                <c:pt idx="1619">
                  <c:v>2751.97</c:v>
                </c:pt>
                <c:pt idx="1620">
                  <c:v>2752.79</c:v>
                </c:pt>
                <c:pt idx="1621">
                  <c:v>2753.32</c:v>
                </c:pt>
                <c:pt idx="1622">
                  <c:v>2753.64</c:v>
                </c:pt>
                <c:pt idx="1623">
                  <c:v>2754.1</c:v>
                </c:pt>
                <c:pt idx="1624">
                  <c:v>2754.5</c:v>
                </c:pt>
                <c:pt idx="1625">
                  <c:v>2754.81</c:v>
                </c:pt>
                <c:pt idx="1626">
                  <c:v>2755.08</c:v>
                </c:pt>
                <c:pt idx="1627">
                  <c:v>2755.25</c:v>
                </c:pt>
                <c:pt idx="1628">
                  <c:v>2755.23</c:v>
                </c:pt>
                <c:pt idx="1629">
                  <c:v>2755.04</c:v>
                </c:pt>
                <c:pt idx="1630">
                  <c:v>2754.89</c:v>
                </c:pt>
                <c:pt idx="1631">
                  <c:v>2754.52</c:v>
                </c:pt>
                <c:pt idx="1632">
                  <c:v>2753.97</c:v>
                </c:pt>
                <c:pt idx="1633">
                  <c:v>2753.29</c:v>
                </c:pt>
                <c:pt idx="1634">
                  <c:v>2752.76</c:v>
                </c:pt>
                <c:pt idx="1635">
                  <c:v>2752.38</c:v>
                </c:pt>
                <c:pt idx="1636">
                  <c:v>2752.02</c:v>
                </c:pt>
                <c:pt idx="1637">
                  <c:v>2751.68</c:v>
                </c:pt>
                <c:pt idx="1638">
                  <c:v>2751.54</c:v>
                </c:pt>
                <c:pt idx="1639">
                  <c:v>2751.41</c:v>
                </c:pt>
                <c:pt idx="1640">
                  <c:v>2751.32</c:v>
                </c:pt>
                <c:pt idx="1641">
                  <c:v>2751.2</c:v>
                </c:pt>
                <c:pt idx="1642">
                  <c:v>2750.9</c:v>
                </c:pt>
                <c:pt idx="1643">
                  <c:v>2750.61</c:v>
                </c:pt>
                <c:pt idx="1644">
                  <c:v>2750.51</c:v>
                </c:pt>
                <c:pt idx="1645">
                  <c:v>2750.52</c:v>
                </c:pt>
                <c:pt idx="1646">
                  <c:v>2750.67</c:v>
                </c:pt>
                <c:pt idx="1647">
                  <c:v>2750.88</c:v>
                </c:pt>
                <c:pt idx="1648">
                  <c:v>2751.04</c:v>
                </c:pt>
                <c:pt idx="1649">
                  <c:v>2751.27</c:v>
                </c:pt>
                <c:pt idx="1650">
                  <c:v>2751.76</c:v>
                </c:pt>
                <c:pt idx="1651">
                  <c:v>2752.29</c:v>
                </c:pt>
                <c:pt idx="1652">
                  <c:v>2752.64</c:v>
                </c:pt>
                <c:pt idx="1653">
                  <c:v>2753.06</c:v>
                </c:pt>
                <c:pt idx="1654">
                  <c:v>2753.53</c:v>
                </c:pt>
                <c:pt idx="1655">
                  <c:v>2754.01</c:v>
                </c:pt>
                <c:pt idx="1656">
                  <c:v>2754.46</c:v>
                </c:pt>
                <c:pt idx="1657">
                  <c:v>2754.59</c:v>
                </c:pt>
                <c:pt idx="1658">
                  <c:v>2754.59</c:v>
                </c:pt>
                <c:pt idx="1659">
                  <c:v>2754.56</c:v>
                </c:pt>
                <c:pt idx="1660">
                  <c:v>2754.63</c:v>
                </c:pt>
                <c:pt idx="1661">
                  <c:v>2754.78</c:v>
                </c:pt>
                <c:pt idx="1662">
                  <c:v>2754.91</c:v>
                </c:pt>
                <c:pt idx="1663">
                  <c:v>2755.05</c:v>
                </c:pt>
                <c:pt idx="1664">
                  <c:v>2755.22</c:v>
                </c:pt>
                <c:pt idx="1665">
                  <c:v>2755.18</c:v>
                </c:pt>
                <c:pt idx="1666">
                  <c:v>2755.07</c:v>
                </c:pt>
                <c:pt idx="1667">
                  <c:v>2754.97</c:v>
                </c:pt>
                <c:pt idx="1668">
                  <c:v>2754.75</c:v>
                </c:pt>
                <c:pt idx="1669">
                  <c:v>2754.38</c:v>
                </c:pt>
                <c:pt idx="1670">
                  <c:v>2754.08</c:v>
                </c:pt>
                <c:pt idx="1671">
                  <c:v>2753.87</c:v>
                </c:pt>
                <c:pt idx="1672">
                  <c:v>2753.98</c:v>
                </c:pt>
                <c:pt idx="1673">
                  <c:v>2754.06</c:v>
                </c:pt>
                <c:pt idx="1674">
                  <c:v>2754.14</c:v>
                </c:pt>
                <c:pt idx="1675">
                  <c:v>2754.24</c:v>
                </c:pt>
                <c:pt idx="1676">
                  <c:v>2754.25</c:v>
                </c:pt>
                <c:pt idx="1677">
                  <c:v>2754.37</c:v>
                </c:pt>
                <c:pt idx="1678">
                  <c:v>2754.72</c:v>
                </c:pt>
                <c:pt idx="1679">
                  <c:v>2754.99</c:v>
                </c:pt>
                <c:pt idx="1680">
                  <c:v>2755.39</c:v>
                </c:pt>
                <c:pt idx="1681">
                  <c:v>2755.64</c:v>
                </c:pt>
                <c:pt idx="1682">
                  <c:v>2755.97</c:v>
                </c:pt>
                <c:pt idx="1683">
                  <c:v>2756.06</c:v>
                </c:pt>
                <c:pt idx="1684">
                  <c:v>2756.21</c:v>
                </c:pt>
                <c:pt idx="1685">
                  <c:v>2756.32</c:v>
                </c:pt>
                <c:pt idx="1686">
                  <c:v>2756.47</c:v>
                </c:pt>
                <c:pt idx="1687">
                  <c:v>2756.53</c:v>
                </c:pt>
                <c:pt idx="1688">
                  <c:v>2756.49</c:v>
                </c:pt>
                <c:pt idx="1689">
                  <c:v>2756.41</c:v>
                </c:pt>
                <c:pt idx="1690">
                  <c:v>2756.24</c:v>
                </c:pt>
                <c:pt idx="1691">
                  <c:v>2756.16</c:v>
                </c:pt>
                <c:pt idx="1692">
                  <c:v>2756.12</c:v>
                </c:pt>
                <c:pt idx="1693">
                  <c:v>2756.07</c:v>
                </c:pt>
                <c:pt idx="1694">
                  <c:v>2755.98</c:v>
                </c:pt>
                <c:pt idx="1695">
                  <c:v>2756</c:v>
                </c:pt>
                <c:pt idx="1696">
                  <c:v>2755.83</c:v>
                </c:pt>
                <c:pt idx="1697">
                  <c:v>2755.67</c:v>
                </c:pt>
                <c:pt idx="1698">
                  <c:v>2755.35</c:v>
                </c:pt>
                <c:pt idx="1699">
                  <c:v>2755.05</c:v>
                </c:pt>
                <c:pt idx="1700">
                  <c:v>2754.63</c:v>
                </c:pt>
                <c:pt idx="1701">
                  <c:v>2753.98</c:v>
                </c:pt>
                <c:pt idx="1702">
                  <c:v>2753.24</c:v>
                </c:pt>
                <c:pt idx="1703">
                  <c:v>2752.62</c:v>
                </c:pt>
                <c:pt idx="1704">
                  <c:v>2751.87</c:v>
                </c:pt>
                <c:pt idx="1705">
                  <c:v>2751.01</c:v>
                </c:pt>
                <c:pt idx="1706">
                  <c:v>2750.09</c:v>
                </c:pt>
                <c:pt idx="1707">
                  <c:v>2749.1</c:v>
                </c:pt>
                <c:pt idx="1708">
                  <c:v>2748.06</c:v>
                </c:pt>
                <c:pt idx="1709">
                  <c:v>2747.08</c:v>
                </c:pt>
                <c:pt idx="1710">
                  <c:v>2746.13</c:v>
                </c:pt>
                <c:pt idx="1711">
                  <c:v>2745.02</c:v>
                </c:pt>
                <c:pt idx="1712">
                  <c:v>2743.68</c:v>
                </c:pt>
                <c:pt idx="1713">
                  <c:v>2742.17</c:v>
                </c:pt>
                <c:pt idx="1714">
                  <c:v>2740.66</c:v>
                </c:pt>
                <c:pt idx="1715">
                  <c:v>2739</c:v>
                </c:pt>
                <c:pt idx="1716">
                  <c:v>2737.27</c:v>
                </c:pt>
                <c:pt idx="1717">
                  <c:v>2735.49</c:v>
                </c:pt>
                <c:pt idx="1718">
                  <c:v>2733.75</c:v>
                </c:pt>
                <c:pt idx="1719">
                  <c:v>2732.02</c:v>
                </c:pt>
                <c:pt idx="1720">
                  <c:v>2730.28</c:v>
                </c:pt>
                <c:pt idx="1721">
                  <c:v>2728.46</c:v>
                </c:pt>
                <c:pt idx="1722">
                  <c:v>2726.78</c:v>
                </c:pt>
                <c:pt idx="1723">
                  <c:v>2725.16</c:v>
                </c:pt>
                <c:pt idx="1724">
                  <c:v>2723.63</c:v>
                </c:pt>
                <c:pt idx="1725">
                  <c:v>2722.46</c:v>
                </c:pt>
                <c:pt idx="1726">
                  <c:v>2721.41</c:v>
                </c:pt>
                <c:pt idx="1727">
                  <c:v>2720.32</c:v>
                </c:pt>
                <c:pt idx="1728">
                  <c:v>2719.23</c:v>
                </c:pt>
                <c:pt idx="1729">
                  <c:v>2718.17</c:v>
                </c:pt>
                <c:pt idx="1730">
                  <c:v>2717.22</c:v>
                </c:pt>
                <c:pt idx="1731">
                  <c:v>2716.31</c:v>
                </c:pt>
                <c:pt idx="1732">
                  <c:v>2715.47</c:v>
                </c:pt>
                <c:pt idx="1733">
                  <c:v>2714.73</c:v>
                </c:pt>
                <c:pt idx="1734">
                  <c:v>2714.09</c:v>
                </c:pt>
                <c:pt idx="1735">
                  <c:v>2713.69</c:v>
                </c:pt>
                <c:pt idx="1736">
                  <c:v>2713.31</c:v>
                </c:pt>
                <c:pt idx="1737">
                  <c:v>2712.77</c:v>
                </c:pt>
                <c:pt idx="1738">
                  <c:v>2712.17</c:v>
                </c:pt>
                <c:pt idx="1739">
                  <c:v>2711.8</c:v>
                </c:pt>
                <c:pt idx="1740">
                  <c:v>2711.65</c:v>
                </c:pt>
                <c:pt idx="1741">
                  <c:v>2711.78</c:v>
                </c:pt>
                <c:pt idx="1742">
                  <c:v>2711.96</c:v>
                </c:pt>
                <c:pt idx="1743">
                  <c:v>2712.38</c:v>
                </c:pt>
                <c:pt idx="1744">
                  <c:v>2712.93</c:v>
                </c:pt>
                <c:pt idx="1745">
                  <c:v>2713.44</c:v>
                </c:pt>
                <c:pt idx="1746">
                  <c:v>2714.08</c:v>
                </c:pt>
                <c:pt idx="1747">
                  <c:v>2714.51</c:v>
                </c:pt>
                <c:pt idx="1748">
                  <c:v>2715</c:v>
                </c:pt>
                <c:pt idx="1749">
                  <c:v>2715.62</c:v>
                </c:pt>
                <c:pt idx="1750">
                  <c:v>2716.53</c:v>
                </c:pt>
                <c:pt idx="1751">
                  <c:v>2717.52</c:v>
                </c:pt>
                <c:pt idx="1752">
                  <c:v>2718.6</c:v>
                </c:pt>
                <c:pt idx="1753">
                  <c:v>2719.62</c:v>
                </c:pt>
                <c:pt idx="1754">
                  <c:v>2720.68</c:v>
                </c:pt>
                <c:pt idx="1755">
                  <c:v>2721.7</c:v>
                </c:pt>
                <c:pt idx="1756">
                  <c:v>2722.72</c:v>
                </c:pt>
                <c:pt idx="1757">
                  <c:v>2723.76</c:v>
                </c:pt>
                <c:pt idx="1758">
                  <c:v>2724.88</c:v>
                </c:pt>
                <c:pt idx="1759">
                  <c:v>2726.02</c:v>
                </c:pt>
                <c:pt idx="1760">
                  <c:v>2727.11</c:v>
                </c:pt>
                <c:pt idx="1761">
                  <c:v>2728.19</c:v>
                </c:pt>
                <c:pt idx="1762">
                  <c:v>2729.33</c:v>
                </c:pt>
                <c:pt idx="1763">
                  <c:v>2730.51</c:v>
                </c:pt>
                <c:pt idx="1764">
                  <c:v>2731.65</c:v>
                </c:pt>
                <c:pt idx="1765">
                  <c:v>2732.82</c:v>
                </c:pt>
                <c:pt idx="1766">
                  <c:v>2733.98</c:v>
                </c:pt>
                <c:pt idx="1767">
                  <c:v>2735.23</c:v>
                </c:pt>
                <c:pt idx="1768">
                  <c:v>2736.67</c:v>
                </c:pt>
                <c:pt idx="1769">
                  <c:v>2738.17</c:v>
                </c:pt>
                <c:pt idx="1770">
                  <c:v>2739.62</c:v>
                </c:pt>
                <c:pt idx="1771">
                  <c:v>2741.09</c:v>
                </c:pt>
                <c:pt idx="1772">
                  <c:v>2742.49</c:v>
                </c:pt>
                <c:pt idx="1773">
                  <c:v>2743.92</c:v>
                </c:pt>
                <c:pt idx="1774">
                  <c:v>2745.26</c:v>
                </c:pt>
                <c:pt idx="1775">
                  <c:v>2746.59</c:v>
                </c:pt>
                <c:pt idx="1776">
                  <c:v>2747.96</c:v>
                </c:pt>
                <c:pt idx="1777">
                  <c:v>2749.55</c:v>
                </c:pt>
                <c:pt idx="1778">
                  <c:v>2751.2</c:v>
                </c:pt>
                <c:pt idx="1779">
                  <c:v>2752.84</c:v>
                </c:pt>
                <c:pt idx="1780">
                  <c:v>2754.32</c:v>
                </c:pt>
                <c:pt idx="1781">
                  <c:v>2755.63</c:v>
                </c:pt>
                <c:pt idx="1782">
                  <c:v>2756.92</c:v>
                </c:pt>
                <c:pt idx="1783">
                  <c:v>2758.29</c:v>
                </c:pt>
                <c:pt idx="1784">
                  <c:v>2759.64</c:v>
                </c:pt>
                <c:pt idx="1785">
                  <c:v>2760.98</c:v>
                </c:pt>
                <c:pt idx="1786">
                  <c:v>2762.1</c:v>
                </c:pt>
                <c:pt idx="1787">
                  <c:v>2763.26</c:v>
                </c:pt>
                <c:pt idx="1788">
                  <c:v>2764.27</c:v>
                </c:pt>
                <c:pt idx="1789">
                  <c:v>2765.24</c:v>
                </c:pt>
                <c:pt idx="1790">
                  <c:v>2766.31</c:v>
                </c:pt>
                <c:pt idx="1791">
                  <c:v>2767.47</c:v>
                </c:pt>
                <c:pt idx="1792">
                  <c:v>2768.7</c:v>
                </c:pt>
                <c:pt idx="1793">
                  <c:v>2769.81</c:v>
                </c:pt>
                <c:pt idx="1794">
                  <c:v>2770.83</c:v>
                </c:pt>
                <c:pt idx="1795">
                  <c:v>2771.67</c:v>
                </c:pt>
                <c:pt idx="1796">
                  <c:v>2772.61</c:v>
                </c:pt>
                <c:pt idx="1797">
                  <c:v>2773.5</c:v>
                </c:pt>
                <c:pt idx="1798">
                  <c:v>2774.27</c:v>
                </c:pt>
                <c:pt idx="1799">
                  <c:v>2774.97</c:v>
                </c:pt>
                <c:pt idx="1800">
                  <c:v>2775.69</c:v>
                </c:pt>
                <c:pt idx="1801">
                  <c:v>2776.57</c:v>
                </c:pt>
                <c:pt idx="1802">
                  <c:v>2777.58</c:v>
                </c:pt>
                <c:pt idx="1803">
                  <c:v>2778.14</c:v>
                </c:pt>
                <c:pt idx="1804">
                  <c:v>2778.55</c:v>
                </c:pt>
                <c:pt idx="1805">
                  <c:v>2778.75</c:v>
                </c:pt>
                <c:pt idx="1806">
                  <c:v>2778.91</c:v>
                </c:pt>
                <c:pt idx="1807">
                  <c:v>2778.88</c:v>
                </c:pt>
                <c:pt idx="1808">
                  <c:v>2778.67</c:v>
                </c:pt>
                <c:pt idx="1809">
                  <c:v>2778.37</c:v>
                </c:pt>
                <c:pt idx="1810">
                  <c:v>2778.06</c:v>
                </c:pt>
                <c:pt idx="1811">
                  <c:v>2777.74</c:v>
                </c:pt>
                <c:pt idx="1812">
                  <c:v>2777.36</c:v>
                </c:pt>
                <c:pt idx="1813">
                  <c:v>2776.81</c:v>
                </c:pt>
                <c:pt idx="1814">
                  <c:v>2776.18</c:v>
                </c:pt>
                <c:pt idx="1815">
                  <c:v>2775.6</c:v>
                </c:pt>
                <c:pt idx="1816">
                  <c:v>2774.91</c:v>
                </c:pt>
                <c:pt idx="1817">
                  <c:v>2774.16</c:v>
                </c:pt>
                <c:pt idx="1818">
                  <c:v>2773.55</c:v>
                </c:pt>
                <c:pt idx="1819">
                  <c:v>2772.5</c:v>
                </c:pt>
                <c:pt idx="1820">
                  <c:v>2771.32</c:v>
                </c:pt>
                <c:pt idx="1821">
                  <c:v>2770.19</c:v>
                </c:pt>
                <c:pt idx="1822">
                  <c:v>2768.87</c:v>
                </c:pt>
                <c:pt idx="1823">
                  <c:v>2767.44</c:v>
                </c:pt>
                <c:pt idx="1824">
                  <c:v>2766.08</c:v>
                </c:pt>
                <c:pt idx="1825">
                  <c:v>2764.48</c:v>
                </c:pt>
                <c:pt idx="1826">
                  <c:v>2762.83</c:v>
                </c:pt>
                <c:pt idx="1827">
                  <c:v>2761.09</c:v>
                </c:pt>
                <c:pt idx="1828">
                  <c:v>2759.31</c:v>
                </c:pt>
                <c:pt idx="1829">
                  <c:v>2757.49</c:v>
                </c:pt>
                <c:pt idx="1830">
                  <c:v>2755.66</c:v>
                </c:pt>
                <c:pt idx="1831">
                  <c:v>2753.74</c:v>
                </c:pt>
                <c:pt idx="1832">
                  <c:v>2751.94</c:v>
                </c:pt>
                <c:pt idx="1833">
                  <c:v>2750.19</c:v>
                </c:pt>
                <c:pt idx="1834">
                  <c:v>2748.62</c:v>
                </c:pt>
                <c:pt idx="1835">
                  <c:v>2747.13</c:v>
                </c:pt>
                <c:pt idx="1836">
                  <c:v>2745.57</c:v>
                </c:pt>
                <c:pt idx="1837">
                  <c:v>2743.81</c:v>
                </c:pt>
                <c:pt idx="1838">
                  <c:v>2742.09</c:v>
                </c:pt>
                <c:pt idx="1839">
                  <c:v>2740.6</c:v>
                </c:pt>
                <c:pt idx="1840">
                  <c:v>2739.28</c:v>
                </c:pt>
                <c:pt idx="1841">
                  <c:v>2738.05</c:v>
                </c:pt>
                <c:pt idx="1842">
                  <c:v>2736.95</c:v>
                </c:pt>
                <c:pt idx="1843">
                  <c:v>2736.09</c:v>
                </c:pt>
                <c:pt idx="1844">
                  <c:v>2735.36</c:v>
                </c:pt>
                <c:pt idx="1845">
                  <c:v>2734.87</c:v>
                </c:pt>
                <c:pt idx="1846">
                  <c:v>2734.44</c:v>
                </c:pt>
                <c:pt idx="1847">
                  <c:v>2734.21</c:v>
                </c:pt>
                <c:pt idx="1848">
                  <c:v>2734.14</c:v>
                </c:pt>
                <c:pt idx="1849">
                  <c:v>2734.24</c:v>
                </c:pt>
                <c:pt idx="1850">
                  <c:v>2734.49</c:v>
                </c:pt>
                <c:pt idx="1851">
                  <c:v>2734.66</c:v>
                </c:pt>
                <c:pt idx="1852">
                  <c:v>2734.77</c:v>
                </c:pt>
                <c:pt idx="1853">
                  <c:v>2735.07</c:v>
                </c:pt>
                <c:pt idx="1854">
                  <c:v>2735.32</c:v>
                </c:pt>
                <c:pt idx="1855">
                  <c:v>2735.56</c:v>
                </c:pt>
                <c:pt idx="1856">
                  <c:v>2735.76</c:v>
                </c:pt>
                <c:pt idx="1857">
                  <c:v>2736.15</c:v>
                </c:pt>
                <c:pt idx="1858">
                  <c:v>2736.54</c:v>
                </c:pt>
                <c:pt idx="1859">
                  <c:v>2737.1</c:v>
                </c:pt>
                <c:pt idx="1860">
                  <c:v>2737.54</c:v>
                </c:pt>
                <c:pt idx="1861">
                  <c:v>2738</c:v>
                </c:pt>
                <c:pt idx="1862">
                  <c:v>2738.45</c:v>
                </c:pt>
                <c:pt idx="1863">
                  <c:v>2738.8</c:v>
                </c:pt>
                <c:pt idx="1864">
                  <c:v>2739.22</c:v>
                </c:pt>
                <c:pt idx="1865">
                  <c:v>2739.5</c:v>
                </c:pt>
                <c:pt idx="1866">
                  <c:v>2739.95</c:v>
                </c:pt>
                <c:pt idx="1867">
                  <c:v>2740.41</c:v>
                </c:pt>
                <c:pt idx="1868">
                  <c:v>2741.03</c:v>
                </c:pt>
                <c:pt idx="1869">
                  <c:v>2741.5</c:v>
                </c:pt>
                <c:pt idx="1870">
                  <c:v>2741.91</c:v>
                </c:pt>
                <c:pt idx="1871">
                  <c:v>2742.54</c:v>
                </c:pt>
                <c:pt idx="1872">
                  <c:v>2743.1</c:v>
                </c:pt>
                <c:pt idx="1873">
                  <c:v>2743.44</c:v>
                </c:pt>
                <c:pt idx="1874">
                  <c:v>2743.71</c:v>
                </c:pt>
                <c:pt idx="1875">
                  <c:v>2743.66</c:v>
                </c:pt>
                <c:pt idx="1876">
                  <c:v>2743.86</c:v>
                </c:pt>
                <c:pt idx="1877">
                  <c:v>2744.23</c:v>
                </c:pt>
                <c:pt idx="1878">
                  <c:v>2744.61</c:v>
                </c:pt>
                <c:pt idx="1879">
                  <c:v>2744.9</c:v>
                </c:pt>
                <c:pt idx="1880">
                  <c:v>2745.29</c:v>
                </c:pt>
                <c:pt idx="1881">
                  <c:v>2745.84</c:v>
                </c:pt>
                <c:pt idx="1882">
                  <c:v>2746.23</c:v>
                </c:pt>
                <c:pt idx="1883">
                  <c:v>2746.68</c:v>
                </c:pt>
                <c:pt idx="1884">
                  <c:v>2747.4</c:v>
                </c:pt>
                <c:pt idx="1885">
                  <c:v>2748.1</c:v>
                </c:pt>
                <c:pt idx="1886">
                  <c:v>2748.55</c:v>
                </c:pt>
                <c:pt idx="1887">
                  <c:v>2748.86</c:v>
                </c:pt>
                <c:pt idx="1888">
                  <c:v>2749.14</c:v>
                </c:pt>
                <c:pt idx="1889">
                  <c:v>2749.49</c:v>
                </c:pt>
                <c:pt idx="1890">
                  <c:v>2749.77</c:v>
                </c:pt>
                <c:pt idx="1891">
                  <c:v>2749.92</c:v>
                </c:pt>
                <c:pt idx="1892">
                  <c:v>2750.1</c:v>
                </c:pt>
                <c:pt idx="1893">
                  <c:v>2750.21</c:v>
                </c:pt>
                <c:pt idx="1894">
                  <c:v>2750.51</c:v>
                </c:pt>
                <c:pt idx="1895">
                  <c:v>2750.8</c:v>
                </c:pt>
                <c:pt idx="1896">
                  <c:v>2751.09</c:v>
                </c:pt>
                <c:pt idx="1897">
                  <c:v>2751.38</c:v>
                </c:pt>
                <c:pt idx="1898">
                  <c:v>2751.65</c:v>
                </c:pt>
                <c:pt idx="1899">
                  <c:v>2751.78</c:v>
                </c:pt>
                <c:pt idx="1900">
                  <c:v>2751.74</c:v>
                </c:pt>
                <c:pt idx="1901">
                  <c:v>2751.73</c:v>
                </c:pt>
                <c:pt idx="1902">
                  <c:v>2751.63</c:v>
                </c:pt>
                <c:pt idx="1903">
                  <c:v>2751.41</c:v>
                </c:pt>
                <c:pt idx="1904">
                  <c:v>2751.1</c:v>
                </c:pt>
                <c:pt idx="1905">
                  <c:v>2750.74</c:v>
                </c:pt>
                <c:pt idx="1906">
                  <c:v>2750.32</c:v>
                </c:pt>
                <c:pt idx="1907">
                  <c:v>2749.98</c:v>
                </c:pt>
                <c:pt idx="1908">
                  <c:v>2749.67</c:v>
                </c:pt>
                <c:pt idx="1909">
                  <c:v>2749.33</c:v>
                </c:pt>
                <c:pt idx="1910">
                  <c:v>2748.98</c:v>
                </c:pt>
                <c:pt idx="1911">
                  <c:v>2748.74</c:v>
                </c:pt>
                <c:pt idx="1912">
                  <c:v>2748.53</c:v>
                </c:pt>
                <c:pt idx="1913">
                  <c:v>2748.41</c:v>
                </c:pt>
                <c:pt idx="1914">
                  <c:v>2748.21</c:v>
                </c:pt>
                <c:pt idx="1915">
                  <c:v>2747.88</c:v>
                </c:pt>
                <c:pt idx="1916">
                  <c:v>2747.52</c:v>
                </c:pt>
                <c:pt idx="1917">
                  <c:v>2747.29</c:v>
                </c:pt>
                <c:pt idx="1918">
                  <c:v>2747.27</c:v>
                </c:pt>
                <c:pt idx="1919">
                  <c:v>2747.12</c:v>
                </c:pt>
                <c:pt idx="1920">
                  <c:v>2746.89</c:v>
                </c:pt>
                <c:pt idx="1921">
                  <c:v>2746.53</c:v>
                </c:pt>
                <c:pt idx="1922">
                  <c:v>2746.23</c:v>
                </c:pt>
                <c:pt idx="1923">
                  <c:v>2745.99</c:v>
                </c:pt>
                <c:pt idx="1924">
                  <c:v>2745.8</c:v>
                </c:pt>
                <c:pt idx="1925">
                  <c:v>2745.65</c:v>
                </c:pt>
                <c:pt idx="1926">
                  <c:v>2745.14</c:v>
                </c:pt>
                <c:pt idx="1927">
                  <c:v>2744.87</c:v>
                </c:pt>
                <c:pt idx="1928">
                  <c:v>2744.52</c:v>
                </c:pt>
                <c:pt idx="1929">
                  <c:v>2744.34</c:v>
                </c:pt>
                <c:pt idx="1930">
                  <c:v>2744.21</c:v>
                </c:pt>
                <c:pt idx="1931">
                  <c:v>2744.13</c:v>
                </c:pt>
                <c:pt idx="1932">
                  <c:v>2743.96</c:v>
                </c:pt>
                <c:pt idx="1933">
                  <c:v>2743.92</c:v>
                </c:pt>
                <c:pt idx="1934">
                  <c:v>2743.74</c:v>
                </c:pt>
                <c:pt idx="1935">
                  <c:v>2743.77</c:v>
                </c:pt>
                <c:pt idx="1936">
                  <c:v>2743.71</c:v>
                </c:pt>
                <c:pt idx="1937">
                  <c:v>2743.79</c:v>
                </c:pt>
                <c:pt idx="1938">
                  <c:v>2743.93</c:v>
                </c:pt>
                <c:pt idx="1939">
                  <c:v>2744.09</c:v>
                </c:pt>
                <c:pt idx="1940">
                  <c:v>2744.28</c:v>
                </c:pt>
                <c:pt idx="1941">
                  <c:v>2744.47</c:v>
                </c:pt>
                <c:pt idx="1942">
                  <c:v>2744.73</c:v>
                </c:pt>
                <c:pt idx="1943">
                  <c:v>2744.93</c:v>
                </c:pt>
                <c:pt idx="1944">
                  <c:v>2745.23</c:v>
                </c:pt>
                <c:pt idx="1945">
                  <c:v>2745.93</c:v>
                </c:pt>
                <c:pt idx="1946">
                  <c:v>2746.51</c:v>
                </c:pt>
                <c:pt idx="1947">
                  <c:v>2747.13</c:v>
                </c:pt>
                <c:pt idx="1948">
                  <c:v>2747.72</c:v>
                </c:pt>
                <c:pt idx="1949">
                  <c:v>2748.45</c:v>
                </c:pt>
                <c:pt idx="1950">
                  <c:v>2749.23</c:v>
                </c:pt>
                <c:pt idx="1951">
                  <c:v>2749.72</c:v>
                </c:pt>
                <c:pt idx="1952">
                  <c:v>2750.14</c:v>
                </c:pt>
                <c:pt idx="1953">
                  <c:v>2750.59</c:v>
                </c:pt>
                <c:pt idx="1954">
                  <c:v>2751.02</c:v>
                </c:pt>
                <c:pt idx="1955">
                  <c:v>2751.4</c:v>
                </c:pt>
                <c:pt idx="1956">
                  <c:v>2751.89</c:v>
                </c:pt>
                <c:pt idx="1957">
                  <c:v>2752.23</c:v>
                </c:pt>
                <c:pt idx="1958">
                  <c:v>2752.66</c:v>
                </c:pt>
                <c:pt idx="1959">
                  <c:v>2753.1</c:v>
                </c:pt>
                <c:pt idx="1960">
                  <c:v>2753.55</c:v>
                </c:pt>
                <c:pt idx="1961">
                  <c:v>2753.9</c:v>
                </c:pt>
                <c:pt idx="1962">
                  <c:v>2754.37</c:v>
                </c:pt>
                <c:pt idx="1963">
                  <c:v>2755</c:v>
                </c:pt>
                <c:pt idx="1964">
                  <c:v>2755.58</c:v>
                </c:pt>
                <c:pt idx="1965">
                  <c:v>2756.23</c:v>
                </c:pt>
                <c:pt idx="1966">
                  <c:v>2756.92</c:v>
                </c:pt>
                <c:pt idx="1967">
                  <c:v>2757.65</c:v>
                </c:pt>
                <c:pt idx="1968">
                  <c:v>2758.07</c:v>
                </c:pt>
                <c:pt idx="1969">
                  <c:v>2758.28</c:v>
                </c:pt>
                <c:pt idx="1970">
                  <c:v>2758.55</c:v>
                </c:pt>
                <c:pt idx="1971">
                  <c:v>2758.69</c:v>
                </c:pt>
                <c:pt idx="1972">
                  <c:v>2758.8</c:v>
                </c:pt>
                <c:pt idx="1973">
                  <c:v>2758.84</c:v>
                </c:pt>
                <c:pt idx="1974">
                  <c:v>2758.92</c:v>
                </c:pt>
                <c:pt idx="1975">
                  <c:v>2758.95</c:v>
                </c:pt>
                <c:pt idx="1976">
                  <c:v>2758.81</c:v>
                </c:pt>
                <c:pt idx="1977">
                  <c:v>2758.52</c:v>
                </c:pt>
                <c:pt idx="1978">
                  <c:v>2758.08</c:v>
                </c:pt>
                <c:pt idx="1979">
                  <c:v>2757.46</c:v>
                </c:pt>
                <c:pt idx="1980">
                  <c:v>2756.87</c:v>
                </c:pt>
                <c:pt idx="1981">
                  <c:v>2756.41</c:v>
                </c:pt>
                <c:pt idx="1982">
                  <c:v>2755.89</c:v>
                </c:pt>
                <c:pt idx="1983">
                  <c:v>2755.37</c:v>
                </c:pt>
                <c:pt idx="1984">
                  <c:v>2754.75</c:v>
                </c:pt>
                <c:pt idx="1985">
                  <c:v>2753.98</c:v>
                </c:pt>
                <c:pt idx="1986">
                  <c:v>2753.15</c:v>
                </c:pt>
                <c:pt idx="1987">
                  <c:v>2752.42</c:v>
                </c:pt>
                <c:pt idx="1988">
                  <c:v>2751.56</c:v>
                </c:pt>
                <c:pt idx="1989">
                  <c:v>2750.6</c:v>
                </c:pt>
                <c:pt idx="1990">
                  <c:v>2749.62</c:v>
                </c:pt>
                <c:pt idx="1991">
                  <c:v>2748.36</c:v>
                </c:pt>
                <c:pt idx="1992">
                  <c:v>2747.08</c:v>
                </c:pt>
                <c:pt idx="1993">
                  <c:v>2745.79</c:v>
                </c:pt>
                <c:pt idx="1994">
                  <c:v>2744.32</c:v>
                </c:pt>
                <c:pt idx="1995">
                  <c:v>2742.84</c:v>
                </c:pt>
                <c:pt idx="1996">
                  <c:v>2741.38</c:v>
                </c:pt>
                <c:pt idx="1997">
                  <c:v>2739.88</c:v>
                </c:pt>
                <c:pt idx="1998">
                  <c:v>2738.44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AC-6A42-93A0-9E39517D6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25231"/>
        <c:axId val="1691216271"/>
      </c:scatterChart>
      <c:valAx>
        <c:axId val="204012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16271"/>
        <c:crosses val="autoZero"/>
        <c:crossBetween val="midCat"/>
      </c:valAx>
      <c:valAx>
        <c:axId val="1691216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125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'1000'!$I$6:$I$9</c:f>
              <c:numCache>
                <c:formatCode>General</c:formatCode>
                <c:ptCount val="4"/>
                <c:pt idx="0">
                  <c:v>3.488</c:v>
                </c:pt>
                <c:pt idx="1">
                  <c:v>3.49</c:v>
                </c:pt>
                <c:pt idx="2">
                  <c:v>3.492</c:v>
                </c:pt>
                <c:pt idx="3">
                  <c:v>3.4940000000000002</c:v>
                </c:pt>
              </c:numCache>
            </c:numRef>
          </c:xVal>
          <c:yVal>
            <c:numRef>
              <c:f>'1000'!$T$4:$T$7</c:f>
              <c:numCache>
                <c:formatCode>General</c:formatCode>
                <c:ptCount val="4"/>
                <c:pt idx="0">
                  <c:v>-1377.4023386399999</c:v>
                </c:pt>
                <c:pt idx="1">
                  <c:v>-1377.2020134666666</c:v>
                </c:pt>
                <c:pt idx="2">
                  <c:v>-1378.0229421333333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5-B244-86A4-4D8F06EC4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7103"/>
        <c:axId val="721096463"/>
      </c:scatterChart>
      <c:valAx>
        <c:axId val="19129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096463"/>
        <c:crosses val="autoZero"/>
        <c:crossBetween val="midCat"/>
      </c:valAx>
      <c:valAx>
        <c:axId val="721096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7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'1000'!$H$16:$H$1015</c:f>
              <c:numCache>
                <c:formatCode>0.00E+00</c:formatCode>
                <c:ptCount val="1000"/>
                <c:pt idx="0">
                  <c:v>-1383.1461999999999</c:v>
                </c:pt>
                <c:pt idx="1">
                  <c:v>-1383.3249000000001</c:v>
                </c:pt>
                <c:pt idx="2">
                  <c:v>-1383.5889</c:v>
                </c:pt>
                <c:pt idx="3">
                  <c:v>-1383.8961999999999</c:v>
                </c:pt>
                <c:pt idx="4">
                  <c:v>-1384.2139</c:v>
                </c:pt>
                <c:pt idx="5">
                  <c:v>-1384.5124000000001</c:v>
                </c:pt>
                <c:pt idx="6">
                  <c:v>-1384.7733000000001</c:v>
                </c:pt>
                <c:pt idx="7">
                  <c:v>-1384.9928</c:v>
                </c:pt>
                <c:pt idx="8">
                  <c:v>-1385.1765</c:v>
                </c:pt>
                <c:pt idx="9">
                  <c:v>-1385.3345999999999</c:v>
                </c:pt>
                <c:pt idx="10">
                  <c:v>-1385.4776999999999</c:v>
                </c:pt>
                <c:pt idx="11">
                  <c:v>-1385.6142</c:v>
                </c:pt>
                <c:pt idx="12">
                  <c:v>-1385.7548999999999</c:v>
                </c:pt>
                <c:pt idx="13">
                  <c:v>-1385.9132999999999</c:v>
                </c:pt>
                <c:pt idx="14">
                  <c:v>-1386.1048000000001</c:v>
                </c:pt>
                <c:pt idx="15">
                  <c:v>-1386.3452</c:v>
                </c:pt>
                <c:pt idx="16">
                  <c:v>-1386.6418000000001</c:v>
                </c:pt>
                <c:pt idx="17">
                  <c:v>-1386.9918</c:v>
                </c:pt>
                <c:pt idx="18">
                  <c:v>-1387.3842</c:v>
                </c:pt>
                <c:pt idx="19">
                  <c:v>-1387.8006</c:v>
                </c:pt>
                <c:pt idx="20">
                  <c:v>-1388.2215000000001</c:v>
                </c:pt>
                <c:pt idx="21">
                  <c:v>-1388.6283000000001</c:v>
                </c:pt>
                <c:pt idx="22">
                  <c:v>-1389.0066999999999</c:v>
                </c:pt>
                <c:pt idx="23">
                  <c:v>-1389.3477</c:v>
                </c:pt>
                <c:pt idx="24">
                  <c:v>-1389.6472000000001</c:v>
                </c:pt>
                <c:pt idx="25">
                  <c:v>-1389.9051999999999</c:v>
                </c:pt>
                <c:pt idx="26">
                  <c:v>-1390.1252999999999</c:v>
                </c:pt>
                <c:pt idx="27">
                  <c:v>-1390.3136</c:v>
                </c:pt>
                <c:pt idx="28">
                  <c:v>-1390.4776999999999</c:v>
                </c:pt>
                <c:pt idx="29">
                  <c:v>-1390.6244999999999</c:v>
                </c:pt>
                <c:pt idx="30">
                  <c:v>-1390.7589</c:v>
                </c:pt>
                <c:pt idx="31">
                  <c:v>-1390.8833</c:v>
                </c:pt>
                <c:pt idx="32">
                  <c:v>-1390.9954</c:v>
                </c:pt>
                <c:pt idx="33">
                  <c:v>-1391.09</c:v>
                </c:pt>
                <c:pt idx="34">
                  <c:v>-1391.1605</c:v>
                </c:pt>
                <c:pt idx="35">
                  <c:v>-1391.2011</c:v>
                </c:pt>
                <c:pt idx="36">
                  <c:v>-1391.2084</c:v>
                </c:pt>
                <c:pt idx="37">
                  <c:v>-1391.1831</c:v>
                </c:pt>
                <c:pt idx="38">
                  <c:v>-1391.1307999999999</c:v>
                </c:pt>
                <c:pt idx="39">
                  <c:v>-1391.0607</c:v>
                </c:pt>
                <c:pt idx="40">
                  <c:v>-1390.9851000000001</c:v>
                </c:pt>
                <c:pt idx="41">
                  <c:v>-1390.9175</c:v>
                </c:pt>
                <c:pt idx="42">
                  <c:v>-1390.8704</c:v>
                </c:pt>
                <c:pt idx="43">
                  <c:v>-1390.8526999999999</c:v>
                </c:pt>
                <c:pt idx="44">
                  <c:v>-1390.8675000000001</c:v>
                </c:pt>
                <c:pt idx="45">
                  <c:v>-1390.9106999999999</c:v>
                </c:pt>
                <c:pt idx="46">
                  <c:v>-1390.972</c:v>
                </c:pt>
                <c:pt idx="47">
                  <c:v>-1391.0376000000001</c:v>
                </c:pt>
                <c:pt idx="48">
                  <c:v>-1391.0909999999999</c:v>
                </c:pt>
                <c:pt idx="49">
                  <c:v>-1391.1170999999999</c:v>
                </c:pt>
                <c:pt idx="50">
                  <c:v>-1391.1033</c:v>
                </c:pt>
                <c:pt idx="51">
                  <c:v>-1391.0405000000001</c:v>
                </c:pt>
                <c:pt idx="52">
                  <c:v>-1390.9254000000001</c:v>
                </c:pt>
                <c:pt idx="53">
                  <c:v>-1390.7592999999999</c:v>
                </c:pt>
                <c:pt idx="54">
                  <c:v>-1390.5467000000001</c:v>
                </c:pt>
                <c:pt idx="55">
                  <c:v>-1390.2959000000001</c:v>
                </c:pt>
                <c:pt idx="56">
                  <c:v>-1390.0173</c:v>
                </c:pt>
                <c:pt idx="57">
                  <c:v>-1389.7230999999999</c:v>
                </c:pt>
                <c:pt idx="58">
                  <c:v>-1389.4259999999999</c:v>
                </c:pt>
                <c:pt idx="59">
                  <c:v>-1389.1386</c:v>
                </c:pt>
                <c:pt idx="60">
                  <c:v>-1388.8726999999999</c:v>
                </c:pt>
                <c:pt idx="61">
                  <c:v>-1388.6384</c:v>
                </c:pt>
                <c:pt idx="62">
                  <c:v>-1388.4440999999999</c:v>
                </c:pt>
                <c:pt idx="63">
                  <c:v>-1388.2952</c:v>
                </c:pt>
                <c:pt idx="64">
                  <c:v>-1388.1934000000001</c:v>
                </c:pt>
                <c:pt idx="65">
                  <c:v>-1388.1368</c:v>
                </c:pt>
                <c:pt idx="66">
                  <c:v>-1388.1188</c:v>
                </c:pt>
                <c:pt idx="67">
                  <c:v>-1388.1293000000001</c:v>
                </c:pt>
                <c:pt idx="68">
                  <c:v>-1388.1542999999999</c:v>
                </c:pt>
                <c:pt idx="69">
                  <c:v>-1388.1772000000001</c:v>
                </c:pt>
                <c:pt idx="70">
                  <c:v>-1388.1808000000001</c:v>
                </c:pt>
                <c:pt idx="71">
                  <c:v>-1388.1485</c:v>
                </c:pt>
                <c:pt idx="72">
                  <c:v>-1388.067</c:v>
                </c:pt>
                <c:pt idx="73">
                  <c:v>-1387.9280000000001</c:v>
                </c:pt>
                <c:pt idx="74">
                  <c:v>-1387.7301</c:v>
                </c:pt>
                <c:pt idx="75">
                  <c:v>-1387.4792</c:v>
                </c:pt>
                <c:pt idx="76">
                  <c:v>-1387.1877999999999</c:v>
                </c:pt>
                <c:pt idx="77">
                  <c:v>-1386.8728000000001</c:v>
                </c:pt>
                <c:pt idx="78">
                  <c:v>-1386.5543</c:v>
                </c:pt>
                <c:pt idx="79">
                  <c:v>-1386.2523000000001</c:v>
                </c:pt>
                <c:pt idx="80">
                  <c:v>-1385.9831999999999</c:v>
                </c:pt>
                <c:pt idx="81">
                  <c:v>-1385.7570000000001</c:v>
                </c:pt>
                <c:pt idx="82">
                  <c:v>-1385.5758000000001</c:v>
                </c:pt>
                <c:pt idx="83">
                  <c:v>-1385.4324999999999</c:v>
                </c:pt>
                <c:pt idx="84">
                  <c:v>-1385.3143</c:v>
                </c:pt>
                <c:pt idx="85">
                  <c:v>-1385.2066</c:v>
                </c:pt>
                <c:pt idx="86">
                  <c:v>-1385.0969</c:v>
                </c:pt>
                <c:pt idx="87">
                  <c:v>-1384.9789000000001</c:v>
                </c:pt>
                <c:pt idx="88">
                  <c:v>-1384.8553999999999</c:v>
                </c:pt>
                <c:pt idx="89">
                  <c:v>-1384.7382</c:v>
                </c:pt>
                <c:pt idx="90">
                  <c:v>-1384.6467</c:v>
                </c:pt>
                <c:pt idx="91">
                  <c:v>-1384.605</c:v>
                </c:pt>
                <c:pt idx="92">
                  <c:v>-1384.6375</c:v>
                </c:pt>
                <c:pt idx="93">
                  <c:v>-1384.7642000000001</c:v>
                </c:pt>
                <c:pt idx="94">
                  <c:v>-1384.9963</c:v>
                </c:pt>
                <c:pt idx="95">
                  <c:v>-1385.3340000000001</c:v>
                </c:pt>
                <c:pt idx="96">
                  <c:v>-1385.7650000000001</c:v>
                </c:pt>
                <c:pt idx="97">
                  <c:v>-1386.2679000000001</c:v>
                </c:pt>
                <c:pt idx="98">
                  <c:v>-1386.8152</c:v>
                </c:pt>
                <c:pt idx="99">
                  <c:v>-1387.3777</c:v>
                </c:pt>
                <c:pt idx="100">
                  <c:v>-1387.9274</c:v>
                </c:pt>
                <c:pt idx="101">
                  <c:v>-1388.4398000000001</c:v>
                </c:pt>
                <c:pt idx="102">
                  <c:v>-1388.8951999999999</c:v>
                </c:pt>
                <c:pt idx="103">
                  <c:v>-1389.2797</c:v>
                </c:pt>
                <c:pt idx="104">
                  <c:v>-1389.5844999999999</c:v>
                </c:pt>
                <c:pt idx="105">
                  <c:v>-1389.8082999999999</c:v>
                </c:pt>
                <c:pt idx="106">
                  <c:v>-1389.9562000000001</c:v>
                </c:pt>
                <c:pt idx="107">
                  <c:v>-1390.0382999999999</c:v>
                </c:pt>
                <c:pt idx="108">
                  <c:v>-1390.069</c:v>
                </c:pt>
                <c:pt idx="109">
                  <c:v>-1390.0639000000001</c:v>
                </c:pt>
                <c:pt idx="110">
                  <c:v>-1390.0382</c:v>
                </c:pt>
                <c:pt idx="111">
                  <c:v>-1390.0043000000001</c:v>
                </c:pt>
                <c:pt idx="112">
                  <c:v>-1389.9722999999999</c:v>
                </c:pt>
                <c:pt idx="113">
                  <c:v>-1389.95</c:v>
                </c:pt>
                <c:pt idx="114">
                  <c:v>-1389.9437</c:v>
                </c:pt>
                <c:pt idx="115">
                  <c:v>-1389.9602</c:v>
                </c:pt>
                <c:pt idx="116">
                  <c:v>-1390.0075999999999</c:v>
                </c:pt>
                <c:pt idx="117">
                  <c:v>-1390.0935999999999</c:v>
                </c:pt>
                <c:pt idx="118">
                  <c:v>-1390.2244000000001</c:v>
                </c:pt>
                <c:pt idx="119">
                  <c:v>-1390.4014999999999</c:v>
                </c:pt>
                <c:pt idx="120">
                  <c:v>-1390.6198999999999</c:v>
                </c:pt>
                <c:pt idx="121">
                  <c:v>-1390.8672999999999</c:v>
                </c:pt>
                <c:pt idx="122">
                  <c:v>-1391.1268</c:v>
                </c:pt>
                <c:pt idx="123">
                  <c:v>-1391.38</c:v>
                </c:pt>
                <c:pt idx="124">
                  <c:v>-1391.6104</c:v>
                </c:pt>
                <c:pt idx="125">
                  <c:v>-1391.8061</c:v>
                </c:pt>
                <c:pt idx="126">
                  <c:v>-1391.9598000000001</c:v>
                </c:pt>
                <c:pt idx="127">
                  <c:v>-1392.0676000000001</c:v>
                </c:pt>
                <c:pt idx="128">
                  <c:v>-1392.1280999999999</c:v>
                </c:pt>
                <c:pt idx="129">
                  <c:v>-1392.1397999999999</c:v>
                </c:pt>
                <c:pt idx="130">
                  <c:v>-1392.1015</c:v>
                </c:pt>
                <c:pt idx="131">
                  <c:v>-1392.0108</c:v>
                </c:pt>
                <c:pt idx="132">
                  <c:v>-1391.8677</c:v>
                </c:pt>
                <c:pt idx="133">
                  <c:v>-1391.6765</c:v>
                </c:pt>
                <c:pt idx="134">
                  <c:v>-1391.4460999999999</c:v>
                </c:pt>
                <c:pt idx="135">
                  <c:v>-1391.1899000000001</c:v>
                </c:pt>
                <c:pt idx="136">
                  <c:v>-1390.9255000000001</c:v>
                </c:pt>
                <c:pt idx="137">
                  <c:v>-1390.6713</c:v>
                </c:pt>
                <c:pt idx="138">
                  <c:v>-1390.4439</c:v>
                </c:pt>
                <c:pt idx="139">
                  <c:v>-1390.2551000000001</c:v>
                </c:pt>
                <c:pt idx="140">
                  <c:v>-1390.1115</c:v>
                </c:pt>
                <c:pt idx="141">
                  <c:v>-1390.0119</c:v>
                </c:pt>
                <c:pt idx="142">
                  <c:v>-1389.9494</c:v>
                </c:pt>
                <c:pt idx="143">
                  <c:v>-1389.9124999999999</c:v>
                </c:pt>
                <c:pt idx="144">
                  <c:v>-1389.8869999999999</c:v>
                </c:pt>
                <c:pt idx="145">
                  <c:v>-1389.8598</c:v>
                </c:pt>
                <c:pt idx="146">
                  <c:v>-1389.8206</c:v>
                </c:pt>
                <c:pt idx="147">
                  <c:v>-1389.7646999999999</c:v>
                </c:pt>
                <c:pt idx="148">
                  <c:v>-1389.6923999999999</c:v>
                </c:pt>
                <c:pt idx="149">
                  <c:v>-1389.6086</c:v>
                </c:pt>
                <c:pt idx="150">
                  <c:v>-1389.5217</c:v>
                </c:pt>
                <c:pt idx="151">
                  <c:v>-1389.4423999999999</c:v>
                </c:pt>
                <c:pt idx="152">
                  <c:v>-1389.3824</c:v>
                </c:pt>
                <c:pt idx="153">
                  <c:v>-1389.3514</c:v>
                </c:pt>
                <c:pt idx="154">
                  <c:v>-1389.3579</c:v>
                </c:pt>
                <c:pt idx="155">
                  <c:v>-1389.4065000000001</c:v>
                </c:pt>
                <c:pt idx="156">
                  <c:v>-1389.4969000000001</c:v>
                </c:pt>
                <c:pt idx="157">
                  <c:v>-1389.6224</c:v>
                </c:pt>
                <c:pt idx="158">
                  <c:v>-1389.7715000000001</c:v>
                </c:pt>
                <c:pt idx="159">
                  <c:v>-1389.9304999999999</c:v>
                </c:pt>
                <c:pt idx="160">
                  <c:v>-1390.0849000000001</c:v>
                </c:pt>
                <c:pt idx="161">
                  <c:v>-1390.2215000000001</c:v>
                </c:pt>
                <c:pt idx="162">
                  <c:v>-1390.3278</c:v>
                </c:pt>
                <c:pt idx="163">
                  <c:v>-1390.3946000000001</c:v>
                </c:pt>
                <c:pt idx="164">
                  <c:v>-1390.4168999999999</c:v>
                </c:pt>
                <c:pt idx="165">
                  <c:v>-1390.3955000000001</c:v>
                </c:pt>
                <c:pt idx="166">
                  <c:v>-1390.3380999999999</c:v>
                </c:pt>
                <c:pt idx="167">
                  <c:v>-1390.2585999999999</c:v>
                </c:pt>
                <c:pt idx="168">
                  <c:v>-1390.1718000000001</c:v>
                </c:pt>
                <c:pt idx="169">
                  <c:v>-1390.0925999999999</c:v>
                </c:pt>
                <c:pt idx="170">
                  <c:v>-1390.0314000000001</c:v>
                </c:pt>
                <c:pt idx="171">
                  <c:v>-1389.9936</c:v>
                </c:pt>
                <c:pt idx="172">
                  <c:v>-1389.981</c:v>
                </c:pt>
                <c:pt idx="173">
                  <c:v>-1389.9931999999999</c:v>
                </c:pt>
                <c:pt idx="174">
                  <c:v>-1390.0282</c:v>
                </c:pt>
                <c:pt idx="175">
                  <c:v>-1390.0836999999999</c:v>
                </c:pt>
                <c:pt idx="176">
                  <c:v>-1390.1557</c:v>
                </c:pt>
                <c:pt idx="177">
                  <c:v>-1390.2388000000001</c:v>
                </c:pt>
                <c:pt idx="178">
                  <c:v>-1390.3275000000001</c:v>
                </c:pt>
                <c:pt idx="179">
                  <c:v>-1390.4157</c:v>
                </c:pt>
                <c:pt idx="180">
                  <c:v>-1390.4991</c:v>
                </c:pt>
                <c:pt idx="181">
                  <c:v>-1390.5755999999999</c:v>
                </c:pt>
                <c:pt idx="182">
                  <c:v>-1390.6463000000001</c:v>
                </c:pt>
                <c:pt idx="183">
                  <c:v>-1390.7137</c:v>
                </c:pt>
                <c:pt idx="184">
                  <c:v>-1390.7819999999999</c:v>
                </c:pt>
                <c:pt idx="185">
                  <c:v>-1390.8541</c:v>
                </c:pt>
                <c:pt idx="186">
                  <c:v>-1390.9302</c:v>
                </c:pt>
                <c:pt idx="187">
                  <c:v>-1391.0051000000001</c:v>
                </c:pt>
                <c:pt idx="188">
                  <c:v>-1391.0689</c:v>
                </c:pt>
                <c:pt idx="189">
                  <c:v>-1391.1097</c:v>
                </c:pt>
                <c:pt idx="190">
                  <c:v>-1391.1159</c:v>
                </c:pt>
                <c:pt idx="191">
                  <c:v>-1391.0798</c:v>
                </c:pt>
                <c:pt idx="192">
                  <c:v>-1390.999</c:v>
                </c:pt>
                <c:pt idx="193">
                  <c:v>-1390.8780999999999</c:v>
                </c:pt>
                <c:pt idx="194">
                  <c:v>-1390.7275</c:v>
                </c:pt>
                <c:pt idx="195">
                  <c:v>-1390.5626999999999</c:v>
                </c:pt>
                <c:pt idx="196">
                  <c:v>-1390.4029</c:v>
                </c:pt>
                <c:pt idx="197">
                  <c:v>-1390.2681</c:v>
                </c:pt>
                <c:pt idx="198">
                  <c:v>-1390.1758</c:v>
                </c:pt>
                <c:pt idx="199">
                  <c:v>-1390.1384</c:v>
                </c:pt>
                <c:pt idx="200">
                  <c:v>-1390.1613</c:v>
                </c:pt>
                <c:pt idx="201">
                  <c:v>-1390.2411</c:v>
                </c:pt>
                <c:pt idx="202">
                  <c:v>-1390.3659</c:v>
                </c:pt>
                <c:pt idx="203">
                  <c:v>-1390.5159000000001</c:v>
                </c:pt>
                <c:pt idx="204">
                  <c:v>-1390.6677</c:v>
                </c:pt>
                <c:pt idx="205">
                  <c:v>-1390.7983999999999</c:v>
                </c:pt>
                <c:pt idx="206">
                  <c:v>-1390.8897999999999</c:v>
                </c:pt>
                <c:pt idx="207">
                  <c:v>-1390.9309000000001</c:v>
                </c:pt>
                <c:pt idx="208">
                  <c:v>-1390.9185</c:v>
                </c:pt>
                <c:pt idx="209">
                  <c:v>-1390.8567</c:v>
                </c:pt>
                <c:pt idx="210">
                  <c:v>-1390.7527</c:v>
                </c:pt>
                <c:pt idx="211">
                  <c:v>-1390.6134999999999</c:v>
                </c:pt>
                <c:pt idx="212">
                  <c:v>-1390.4452000000001</c:v>
                </c:pt>
                <c:pt idx="213">
                  <c:v>-1390.2527</c:v>
                </c:pt>
                <c:pt idx="214">
                  <c:v>-1390.0434</c:v>
                </c:pt>
                <c:pt idx="215">
                  <c:v>-1389.8308</c:v>
                </c:pt>
                <c:pt idx="216">
                  <c:v>-1389.6360999999999</c:v>
                </c:pt>
                <c:pt idx="217">
                  <c:v>-1389.4836</c:v>
                </c:pt>
                <c:pt idx="218">
                  <c:v>-1389.3929000000001</c:v>
                </c:pt>
                <c:pt idx="219">
                  <c:v>-1389.3702000000001</c:v>
                </c:pt>
                <c:pt idx="220">
                  <c:v>-1389.4051999999999</c:v>
                </c:pt>
                <c:pt idx="221">
                  <c:v>-1389.4763</c:v>
                </c:pt>
                <c:pt idx="222">
                  <c:v>-1389.5592999999999</c:v>
                </c:pt>
                <c:pt idx="223">
                  <c:v>-1389.6358</c:v>
                </c:pt>
                <c:pt idx="224">
                  <c:v>-1389.6958</c:v>
                </c:pt>
                <c:pt idx="225">
                  <c:v>-1389.7379000000001</c:v>
                </c:pt>
                <c:pt idx="226">
                  <c:v>-1389.7651000000001</c:v>
                </c:pt>
                <c:pt idx="227">
                  <c:v>-1389.7825</c:v>
                </c:pt>
                <c:pt idx="228">
                  <c:v>-1389.7945999999999</c:v>
                </c:pt>
                <c:pt idx="229">
                  <c:v>-1389.8042</c:v>
                </c:pt>
                <c:pt idx="230">
                  <c:v>-1389.8123000000001</c:v>
                </c:pt>
                <c:pt idx="231">
                  <c:v>-1389.819</c:v>
                </c:pt>
                <c:pt idx="232">
                  <c:v>-1389.8244999999999</c:v>
                </c:pt>
                <c:pt idx="233">
                  <c:v>-1389.8311000000001</c:v>
                </c:pt>
                <c:pt idx="234">
                  <c:v>-1389.8433</c:v>
                </c:pt>
                <c:pt idx="235">
                  <c:v>-1389.8653999999999</c:v>
                </c:pt>
                <c:pt idx="236">
                  <c:v>-1389.8991000000001</c:v>
                </c:pt>
                <c:pt idx="237">
                  <c:v>-1389.9408000000001</c:v>
                </c:pt>
                <c:pt idx="238">
                  <c:v>-1389.9827</c:v>
                </c:pt>
                <c:pt idx="239">
                  <c:v>-1390.0144</c:v>
                </c:pt>
                <c:pt idx="240">
                  <c:v>-1390.0277000000001</c:v>
                </c:pt>
                <c:pt idx="241">
                  <c:v>-1390.0191</c:v>
                </c:pt>
                <c:pt idx="242">
                  <c:v>-1389.9929</c:v>
                </c:pt>
                <c:pt idx="243">
                  <c:v>-1389.9590000000001</c:v>
                </c:pt>
                <c:pt idx="244">
                  <c:v>-1389.93</c:v>
                </c:pt>
                <c:pt idx="245">
                  <c:v>-1389.9194</c:v>
                </c:pt>
                <c:pt idx="246">
                  <c:v>-1389.9371000000001</c:v>
                </c:pt>
                <c:pt idx="247">
                  <c:v>-1389.9888000000001</c:v>
                </c:pt>
                <c:pt idx="248">
                  <c:v>-1390.0740000000001</c:v>
                </c:pt>
                <c:pt idx="249">
                  <c:v>-1390.1881000000001</c:v>
                </c:pt>
                <c:pt idx="250">
                  <c:v>-1390.3222000000001</c:v>
                </c:pt>
                <c:pt idx="251">
                  <c:v>-1390.4656</c:v>
                </c:pt>
                <c:pt idx="252">
                  <c:v>-1390.6087</c:v>
                </c:pt>
                <c:pt idx="253">
                  <c:v>-1390.7431999999999</c:v>
                </c:pt>
                <c:pt idx="254">
                  <c:v>-1390.8620000000001</c:v>
                </c:pt>
                <c:pt idx="255">
                  <c:v>-1390.9593</c:v>
                </c:pt>
                <c:pt idx="256">
                  <c:v>-1391.029</c:v>
                </c:pt>
                <c:pt idx="257">
                  <c:v>-1391.0646999999999</c:v>
                </c:pt>
                <c:pt idx="258">
                  <c:v>-1391.0604000000001</c:v>
                </c:pt>
                <c:pt idx="259">
                  <c:v>-1391.0125</c:v>
                </c:pt>
                <c:pt idx="260">
                  <c:v>-1390.92</c:v>
                </c:pt>
                <c:pt idx="261">
                  <c:v>-1390.7861</c:v>
                </c:pt>
                <c:pt idx="262">
                  <c:v>-1390.6187</c:v>
                </c:pt>
                <c:pt idx="263">
                  <c:v>-1390.4294</c:v>
                </c:pt>
                <c:pt idx="264">
                  <c:v>-1390.2317</c:v>
                </c:pt>
                <c:pt idx="265">
                  <c:v>-1390.0392999999999</c:v>
                </c:pt>
                <c:pt idx="266">
                  <c:v>-1389.8634</c:v>
                </c:pt>
                <c:pt idx="267">
                  <c:v>-1389.7112</c:v>
                </c:pt>
                <c:pt idx="268">
                  <c:v>-1389.5851</c:v>
                </c:pt>
                <c:pt idx="269">
                  <c:v>-1389.4818</c:v>
                </c:pt>
                <c:pt idx="270">
                  <c:v>-1389.3937000000001</c:v>
                </c:pt>
                <c:pt idx="271">
                  <c:v>-1389.3117</c:v>
                </c:pt>
                <c:pt idx="272">
                  <c:v>-1389.2260000000001</c:v>
                </c:pt>
                <c:pt idx="273">
                  <c:v>-1389.1284000000001</c:v>
                </c:pt>
                <c:pt idx="274">
                  <c:v>-1389.0142000000001</c:v>
                </c:pt>
                <c:pt idx="275">
                  <c:v>-1388.8822</c:v>
                </c:pt>
                <c:pt idx="276">
                  <c:v>-1388.7344000000001</c:v>
                </c:pt>
                <c:pt idx="277">
                  <c:v>-1388.5759</c:v>
                </c:pt>
                <c:pt idx="278">
                  <c:v>-1388.4123999999999</c:v>
                </c:pt>
                <c:pt idx="279">
                  <c:v>-1388.2512999999999</c:v>
                </c:pt>
                <c:pt idx="280">
                  <c:v>-1388.1007</c:v>
                </c:pt>
                <c:pt idx="281">
                  <c:v>-1387.9695999999999</c:v>
                </c:pt>
                <c:pt idx="282">
                  <c:v>-1387.8655000000001</c:v>
                </c:pt>
                <c:pt idx="283">
                  <c:v>-1387.7932000000001</c:v>
                </c:pt>
                <c:pt idx="284">
                  <c:v>-1387.7541000000001</c:v>
                </c:pt>
                <c:pt idx="285">
                  <c:v>-1387.7436</c:v>
                </c:pt>
                <c:pt idx="286">
                  <c:v>-1387.7538</c:v>
                </c:pt>
                <c:pt idx="287">
                  <c:v>-1387.7755</c:v>
                </c:pt>
                <c:pt idx="288">
                  <c:v>-1387.8017</c:v>
                </c:pt>
                <c:pt idx="289">
                  <c:v>-1387.8295000000001</c:v>
                </c:pt>
                <c:pt idx="290">
                  <c:v>-1387.8613</c:v>
                </c:pt>
                <c:pt idx="291">
                  <c:v>-1387.9049</c:v>
                </c:pt>
                <c:pt idx="292">
                  <c:v>-1387.9684999999999</c:v>
                </c:pt>
                <c:pt idx="293">
                  <c:v>-1388.0590999999999</c:v>
                </c:pt>
                <c:pt idx="294">
                  <c:v>-1388.1796999999999</c:v>
                </c:pt>
                <c:pt idx="295">
                  <c:v>-1388.3293000000001</c:v>
                </c:pt>
                <c:pt idx="296">
                  <c:v>-1388.5023000000001</c:v>
                </c:pt>
                <c:pt idx="297">
                  <c:v>-1388.6914999999999</c:v>
                </c:pt>
                <c:pt idx="298">
                  <c:v>-1388.8913</c:v>
                </c:pt>
                <c:pt idx="299">
                  <c:v>-1389.0989</c:v>
                </c:pt>
                <c:pt idx="300">
                  <c:v>-1389.3148000000001</c:v>
                </c:pt>
                <c:pt idx="301">
                  <c:v>-1389.5409999999999</c:v>
                </c:pt>
                <c:pt idx="302">
                  <c:v>-1389.7798</c:v>
                </c:pt>
                <c:pt idx="303">
                  <c:v>-1390.0309</c:v>
                </c:pt>
                <c:pt idx="304">
                  <c:v>-1390.2901999999999</c:v>
                </c:pt>
                <c:pt idx="305">
                  <c:v>-1390.5499</c:v>
                </c:pt>
                <c:pt idx="306">
                  <c:v>-1390.7997</c:v>
                </c:pt>
                <c:pt idx="307">
                  <c:v>-1391.0282999999999</c:v>
                </c:pt>
                <c:pt idx="308">
                  <c:v>-1391.2255</c:v>
                </c:pt>
                <c:pt idx="309">
                  <c:v>-1391.3842999999999</c:v>
                </c:pt>
                <c:pt idx="310">
                  <c:v>-1391.5021999999999</c:v>
                </c:pt>
                <c:pt idx="311">
                  <c:v>-1391.5800999999999</c:v>
                </c:pt>
                <c:pt idx="312">
                  <c:v>-1391.6232</c:v>
                </c:pt>
                <c:pt idx="313">
                  <c:v>-1391.64</c:v>
                </c:pt>
                <c:pt idx="314">
                  <c:v>-1391.6404</c:v>
                </c:pt>
                <c:pt idx="315">
                  <c:v>-1391.6335999999999</c:v>
                </c:pt>
                <c:pt idx="316">
                  <c:v>-1391.6257000000001</c:v>
                </c:pt>
                <c:pt idx="317">
                  <c:v>-1391.6172999999999</c:v>
                </c:pt>
                <c:pt idx="318">
                  <c:v>-1391.6034</c:v>
                </c:pt>
                <c:pt idx="319">
                  <c:v>-1391.5754999999999</c:v>
                </c:pt>
                <c:pt idx="320">
                  <c:v>-1391.5237</c:v>
                </c:pt>
                <c:pt idx="321">
                  <c:v>-1391.4403</c:v>
                </c:pt>
                <c:pt idx="322">
                  <c:v>-1391.3223</c:v>
                </c:pt>
                <c:pt idx="323">
                  <c:v>-1391.1729</c:v>
                </c:pt>
                <c:pt idx="324">
                  <c:v>-1391</c:v>
                </c:pt>
                <c:pt idx="325">
                  <c:v>-1390.8150000000001</c:v>
                </c:pt>
                <c:pt idx="326">
                  <c:v>-1390.6285</c:v>
                </c:pt>
                <c:pt idx="327">
                  <c:v>-1390.4481000000001</c:v>
                </c:pt>
                <c:pt idx="328">
                  <c:v>-1390.2757999999999</c:v>
                </c:pt>
                <c:pt idx="329">
                  <c:v>-1390.1074000000001</c:v>
                </c:pt>
                <c:pt idx="330">
                  <c:v>-1389.9359999999999</c:v>
                </c:pt>
                <c:pt idx="331">
                  <c:v>-1389.7563</c:v>
                </c:pt>
                <c:pt idx="332">
                  <c:v>-1389.5671</c:v>
                </c:pt>
                <c:pt idx="333">
                  <c:v>-1389.3729000000001</c:v>
                </c:pt>
                <c:pt idx="334">
                  <c:v>-1389.1824999999999</c:v>
                </c:pt>
                <c:pt idx="335">
                  <c:v>-1389.0081</c:v>
                </c:pt>
                <c:pt idx="336">
                  <c:v>-1388.8593000000001</c:v>
                </c:pt>
                <c:pt idx="337">
                  <c:v>-1388.7414000000001</c:v>
                </c:pt>
                <c:pt idx="338">
                  <c:v>-1388.6532</c:v>
                </c:pt>
                <c:pt idx="339">
                  <c:v>-1388.588</c:v>
                </c:pt>
                <c:pt idx="340">
                  <c:v>-1388.5354</c:v>
                </c:pt>
                <c:pt idx="341">
                  <c:v>-1388.4848999999999</c:v>
                </c:pt>
                <c:pt idx="342">
                  <c:v>-1388.43</c:v>
                </c:pt>
                <c:pt idx="343">
                  <c:v>-1388.3687</c:v>
                </c:pt>
                <c:pt idx="344">
                  <c:v>-1388.3045</c:v>
                </c:pt>
                <c:pt idx="345">
                  <c:v>-1388.2452000000001</c:v>
                </c:pt>
                <c:pt idx="346">
                  <c:v>-1388.2003999999999</c:v>
                </c:pt>
                <c:pt idx="347">
                  <c:v>-1388.1786999999999</c:v>
                </c:pt>
                <c:pt idx="348">
                  <c:v>-1388.1860999999999</c:v>
                </c:pt>
                <c:pt idx="349">
                  <c:v>-1388.2245</c:v>
                </c:pt>
                <c:pt idx="350">
                  <c:v>-1388.2913000000001</c:v>
                </c:pt>
                <c:pt idx="351">
                  <c:v>-1388.3798999999999</c:v>
                </c:pt>
                <c:pt idx="352">
                  <c:v>-1388.4816000000001</c:v>
                </c:pt>
                <c:pt idx="353">
                  <c:v>-1388.5862999999999</c:v>
                </c:pt>
                <c:pt idx="354">
                  <c:v>-1388.6851999999999</c:v>
                </c:pt>
                <c:pt idx="355">
                  <c:v>-1388.7711999999999</c:v>
                </c:pt>
                <c:pt idx="356">
                  <c:v>-1388.8397</c:v>
                </c:pt>
                <c:pt idx="357">
                  <c:v>-1388.89</c:v>
                </c:pt>
                <c:pt idx="358">
                  <c:v>-1388.9246000000001</c:v>
                </c:pt>
                <c:pt idx="359">
                  <c:v>-1388.9505999999999</c:v>
                </c:pt>
                <c:pt idx="360">
                  <c:v>-1388.9773</c:v>
                </c:pt>
                <c:pt idx="361">
                  <c:v>-1389.0162</c:v>
                </c:pt>
                <c:pt idx="362">
                  <c:v>-1389.0777</c:v>
                </c:pt>
                <c:pt idx="363">
                  <c:v>-1389.1685</c:v>
                </c:pt>
                <c:pt idx="364">
                  <c:v>-1389.2906</c:v>
                </c:pt>
                <c:pt idx="365">
                  <c:v>-1389.4409000000001</c:v>
                </c:pt>
                <c:pt idx="366">
                  <c:v>-1389.6116999999999</c:v>
                </c:pt>
                <c:pt idx="367">
                  <c:v>-1389.7932000000001</c:v>
                </c:pt>
                <c:pt idx="368">
                  <c:v>-1389.9748999999999</c:v>
                </c:pt>
                <c:pt idx="369">
                  <c:v>-1390.1484</c:v>
                </c:pt>
                <c:pt idx="370">
                  <c:v>-1390.3078</c:v>
                </c:pt>
                <c:pt idx="371">
                  <c:v>-1390.4491</c:v>
                </c:pt>
                <c:pt idx="372">
                  <c:v>-1390.5706</c:v>
                </c:pt>
                <c:pt idx="373">
                  <c:v>-1390.6711</c:v>
                </c:pt>
                <c:pt idx="374">
                  <c:v>-1390.7501999999999</c:v>
                </c:pt>
                <c:pt idx="375">
                  <c:v>-1390.808</c:v>
                </c:pt>
                <c:pt idx="376">
                  <c:v>-1390.8457000000001</c:v>
                </c:pt>
                <c:pt idx="377">
                  <c:v>-1390.8658</c:v>
                </c:pt>
                <c:pt idx="378">
                  <c:v>-1390.8721</c:v>
                </c:pt>
                <c:pt idx="379">
                  <c:v>-1390.8679</c:v>
                </c:pt>
                <c:pt idx="380">
                  <c:v>-1390.8561999999999</c:v>
                </c:pt>
                <c:pt idx="381">
                  <c:v>-1390.8382999999999</c:v>
                </c:pt>
                <c:pt idx="382">
                  <c:v>-1390.8142</c:v>
                </c:pt>
                <c:pt idx="383">
                  <c:v>-1390.7824000000001</c:v>
                </c:pt>
                <c:pt idx="384">
                  <c:v>-1390.741</c:v>
                </c:pt>
                <c:pt idx="385">
                  <c:v>-1390.6887999999999</c:v>
                </c:pt>
                <c:pt idx="386">
                  <c:v>-1390.6265000000001</c:v>
                </c:pt>
                <c:pt idx="387">
                  <c:v>-1390.5559000000001</c:v>
                </c:pt>
                <c:pt idx="388">
                  <c:v>-1390.4809</c:v>
                </c:pt>
                <c:pt idx="389">
                  <c:v>-1390.4063000000001</c:v>
                </c:pt>
                <c:pt idx="390">
                  <c:v>-1390.3378</c:v>
                </c:pt>
                <c:pt idx="391">
                  <c:v>-1390.2802999999999</c:v>
                </c:pt>
                <c:pt idx="392">
                  <c:v>-1390.2360000000001</c:v>
                </c:pt>
                <c:pt idx="393">
                  <c:v>-1390.204</c:v>
                </c:pt>
                <c:pt idx="394">
                  <c:v>-1390.1809000000001</c:v>
                </c:pt>
                <c:pt idx="395">
                  <c:v>-1390.1615999999999</c:v>
                </c:pt>
                <c:pt idx="396">
                  <c:v>-1390.1411000000001</c:v>
                </c:pt>
                <c:pt idx="397">
                  <c:v>-1390.1162999999999</c:v>
                </c:pt>
                <c:pt idx="398">
                  <c:v>-1390.0851</c:v>
                </c:pt>
                <c:pt idx="399">
                  <c:v>-1390.0487000000001</c:v>
                </c:pt>
                <c:pt idx="400">
                  <c:v>-1390.0101</c:v>
                </c:pt>
                <c:pt idx="401">
                  <c:v>-1389.9742000000001</c:v>
                </c:pt>
                <c:pt idx="402">
                  <c:v>-1389.9476</c:v>
                </c:pt>
                <c:pt idx="403">
                  <c:v>-1389.9364</c:v>
                </c:pt>
                <c:pt idx="404">
                  <c:v>-1389.9449</c:v>
                </c:pt>
                <c:pt idx="405">
                  <c:v>-1389.973</c:v>
                </c:pt>
                <c:pt idx="406">
                  <c:v>-1390.0141000000001</c:v>
                </c:pt>
                <c:pt idx="407">
                  <c:v>-1390.0554999999999</c:v>
                </c:pt>
                <c:pt idx="408">
                  <c:v>-1390.0816</c:v>
                </c:pt>
                <c:pt idx="409">
                  <c:v>-1390.0776000000001</c:v>
                </c:pt>
                <c:pt idx="410">
                  <c:v>-1390.0353</c:v>
                </c:pt>
                <c:pt idx="411">
                  <c:v>-1389.9549999999999</c:v>
                </c:pt>
                <c:pt idx="412">
                  <c:v>-1389.8454999999999</c:v>
                </c:pt>
                <c:pt idx="413">
                  <c:v>-1389.7217000000001</c:v>
                </c:pt>
                <c:pt idx="414">
                  <c:v>-1389.5996</c:v>
                </c:pt>
                <c:pt idx="415">
                  <c:v>-1389.4943000000001</c:v>
                </c:pt>
                <c:pt idx="416">
                  <c:v>-1389.4185</c:v>
                </c:pt>
                <c:pt idx="417">
                  <c:v>-1389.3795</c:v>
                </c:pt>
                <c:pt idx="418">
                  <c:v>-1389.3791000000001</c:v>
                </c:pt>
                <c:pt idx="419">
                  <c:v>-1389.4133999999999</c:v>
                </c:pt>
                <c:pt idx="420">
                  <c:v>-1389.4729</c:v>
                </c:pt>
                <c:pt idx="421">
                  <c:v>-1389.5443</c:v>
                </c:pt>
                <c:pt idx="422">
                  <c:v>-1389.6107</c:v>
                </c:pt>
                <c:pt idx="423">
                  <c:v>-1389.6552999999999</c:v>
                </c:pt>
                <c:pt idx="424">
                  <c:v>-1389.6623999999999</c:v>
                </c:pt>
                <c:pt idx="425">
                  <c:v>-1389.6197999999999</c:v>
                </c:pt>
                <c:pt idx="426">
                  <c:v>-1389.5217</c:v>
                </c:pt>
                <c:pt idx="427">
                  <c:v>-1389.3695</c:v>
                </c:pt>
                <c:pt idx="428">
                  <c:v>-1389.1728000000001</c:v>
                </c:pt>
                <c:pt idx="429">
                  <c:v>-1388.9478999999999</c:v>
                </c:pt>
                <c:pt idx="430">
                  <c:v>-1388.7154</c:v>
                </c:pt>
                <c:pt idx="431">
                  <c:v>-1388.4956</c:v>
                </c:pt>
                <c:pt idx="432">
                  <c:v>-1388.3050000000001</c:v>
                </c:pt>
                <c:pt idx="433">
                  <c:v>-1388.1537000000001</c:v>
                </c:pt>
                <c:pt idx="434">
                  <c:v>-1388.0445999999999</c:v>
                </c:pt>
                <c:pt idx="435">
                  <c:v>-1387.9739999999999</c:v>
                </c:pt>
                <c:pt idx="436">
                  <c:v>-1387.9349</c:v>
                </c:pt>
                <c:pt idx="437">
                  <c:v>-1387.9194</c:v>
                </c:pt>
                <c:pt idx="438">
                  <c:v>-1387.9197999999999</c:v>
                </c:pt>
                <c:pt idx="439">
                  <c:v>-1387.931</c:v>
                </c:pt>
                <c:pt idx="440">
                  <c:v>-1387.9507000000001</c:v>
                </c:pt>
                <c:pt idx="441">
                  <c:v>-1387.9786999999999</c:v>
                </c:pt>
                <c:pt idx="442">
                  <c:v>-1388.0164</c:v>
                </c:pt>
                <c:pt idx="443">
                  <c:v>-1388.0662</c:v>
                </c:pt>
                <c:pt idx="444">
                  <c:v>-1388.1304</c:v>
                </c:pt>
                <c:pt idx="445">
                  <c:v>-1388.2091</c:v>
                </c:pt>
                <c:pt idx="446">
                  <c:v>-1388.3005000000001</c:v>
                </c:pt>
                <c:pt idx="447">
                  <c:v>-1388.3985</c:v>
                </c:pt>
                <c:pt idx="448">
                  <c:v>-1388.4935</c:v>
                </c:pt>
                <c:pt idx="449">
                  <c:v>-1388.5732</c:v>
                </c:pt>
                <c:pt idx="450">
                  <c:v>-1388.6258</c:v>
                </c:pt>
                <c:pt idx="451">
                  <c:v>-1388.6413</c:v>
                </c:pt>
                <c:pt idx="452">
                  <c:v>-1388.6155000000001</c:v>
                </c:pt>
                <c:pt idx="453">
                  <c:v>-1388.5507</c:v>
                </c:pt>
                <c:pt idx="454">
                  <c:v>-1388.4576999999999</c:v>
                </c:pt>
                <c:pt idx="455">
                  <c:v>-1388.3554999999999</c:v>
                </c:pt>
                <c:pt idx="456">
                  <c:v>-1388.2670000000001</c:v>
                </c:pt>
                <c:pt idx="457">
                  <c:v>-1388.2147</c:v>
                </c:pt>
                <c:pt idx="458">
                  <c:v>-1388.2138</c:v>
                </c:pt>
                <c:pt idx="459">
                  <c:v>-1388.2692</c:v>
                </c:pt>
                <c:pt idx="460">
                  <c:v>-1388.3743999999999</c:v>
                </c:pt>
                <c:pt idx="461">
                  <c:v>-1388.5139999999999</c:v>
                </c:pt>
                <c:pt idx="462">
                  <c:v>-1388.6705999999999</c:v>
                </c:pt>
                <c:pt idx="463">
                  <c:v>-1388.8286000000001</c:v>
                </c:pt>
                <c:pt idx="464">
                  <c:v>-1388.9765</c:v>
                </c:pt>
                <c:pt idx="465">
                  <c:v>-1389.1084000000001</c:v>
                </c:pt>
                <c:pt idx="466">
                  <c:v>-1389.2218</c:v>
                </c:pt>
                <c:pt idx="467">
                  <c:v>-1389.3168000000001</c:v>
                </c:pt>
                <c:pt idx="468">
                  <c:v>-1389.3943999999999</c:v>
                </c:pt>
                <c:pt idx="469">
                  <c:v>-1389.4566</c:v>
                </c:pt>
                <c:pt idx="470">
                  <c:v>-1389.5059000000001</c:v>
                </c:pt>
                <c:pt idx="471">
                  <c:v>-1389.547</c:v>
                </c:pt>
                <c:pt idx="472">
                  <c:v>-1389.5845999999999</c:v>
                </c:pt>
                <c:pt idx="473">
                  <c:v>-1389.6241</c:v>
                </c:pt>
                <c:pt idx="474">
                  <c:v>-1389.6692</c:v>
                </c:pt>
                <c:pt idx="475">
                  <c:v>-1389.7201</c:v>
                </c:pt>
                <c:pt idx="476">
                  <c:v>-1389.7738999999999</c:v>
                </c:pt>
                <c:pt idx="477">
                  <c:v>-1389.8236999999999</c:v>
                </c:pt>
                <c:pt idx="478">
                  <c:v>-1389.8635999999999</c:v>
                </c:pt>
                <c:pt idx="479">
                  <c:v>-1389.89</c:v>
                </c:pt>
                <c:pt idx="480">
                  <c:v>-1389.9032999999999</c:v>
                </c:pt>
                <c:pt idx="481">
                  <c:v>-1389.9084</c:v>
                </c:pt>
                <c:pt idx="482">
                  <c:v>-1389.9114999999999</c:v>
                </c:pt>
                <c:pt idx="483">
                  <c:v>-1389.9164000000001</c:v>
                </c:pt>
                <c:pt idx="484">
                  <c:v>-1389.9229</c:v>
                </c:pt>
                <c:pt idx="485">
                  <c:v>-1389.9278999999999</c:v>
                </c:pt>
                <c:pt idx="486">
                  <c:v>-1389.9276</c:v>
                </c:pt>
                <c:pt idx="487">
                  <c:v>-1389.9217000000001</c:v>
                </c:pt>
                <c:pt idx="488">
                  <c:v>-1389.9135000000001</c:v>
                </c:pt>
                <c:pt idx="489">
                  <c:v>-1389.9096999999999</c:v>
                </c:pt>
                <c:pt idx="490">
                  <c:v>-1389.9178999999999</c:v>
                </c:pt>
                <c:pt idx="491">
                  <c:v>-1389.9431999999999</c:v>
                </c:pt>
                <c:pt idx="492">
                  <c:v>-1389.9855</c:v>
                </c:pt>
                <c:pt idx="493">
                  <c:v>-1390.0396000000001</c:v>
                </c:pt>
                <c:pt idx="494">
                  <c:v>-1390.0962</c:v>
                </c:pt>
                <c:pt idx="495">
                  <c:v>-1390.1465000000001</c:v>
                </c:pt>
                <c:pt idx="496">
                  <c:v>-1390.1827000000001</c:v>
                </c:pt>
                <c:pt idx="497">
                  <c:v>-1390.2026000000001</c:v>
                </c:pt>
                <c:pt idx="498">
                  <c:v>-1390.2080000000001</c:v>
                </c:pt>
                <c:pt idx="499">
                  <c:v>-1390.2047</c:v>
                </c:pt>
                <c:pt idx="500">
                  <c:v>-1390.1985999999999</c:v>
                </c:pt>
                <c:pt idx="501">
                  <c:v>-1390.1958</c:v>
                </c:pt>
                <c:pt idx="502">
                  <c:v>-1390.1994</c:v>
                </c:pt>
                <c:pt idx="503">
                  <c:v>-1390.2090000000001</c:v>
                </c:pt>
                <c:pt idx="504">
                  <c:v>-1390.2211</c:v>
                </c:pt>
                <c:pt idx="505">
                  <c:v>-1390.2299</c:v>
                </c:pt>
                <c:pt idx="506">
                  <c:v>-1390.2293</c:v>
                </c:pt>
                <c:pt idx="507">
                  <c:v>-1390.2144000000001</c:v>
                </c:pt>
                <c:pt idx="508">
                  <c:v>-1390.1822</c:v>
                </c:pt>
                <c:pt idx="509">
                  <c:v>-1390.133</c:v>
                </c:pt>
                <c:pt idx="510">
                  <c:v>-1390.0696</c:v>
                </c:pt>
                <c:pt idx="511">
                  <c:v>-1389.9966999999999</c:v>
                </c:pt>
                <c:pt idx="512">
                  <c:v>-1389.9195999999999</c:v>
                </c:pt>
                <c:pt idx="513">
                  <c:v>-1389.8413</c:v>
                </c:pt>
                <c:pt idx="514">
                  <c:v>-1389.7620999999999</c:v>
                </c:pt>
                <c:pt idx="515">
                  <c:v>-1389.6790000000001</c:v>
                </c:pt>
                <c:pt idx="516">
                  <c:v>-1389.5872999999999</c:v>
                </c:pt>
                <c:pt idx="517">
                  <c:v>-1389.482</c:v>
                </c:pt>
                <c:pt idx="518">
                  <c:v>-1389.3598999999999</c:v>
                </c:pt>
                <c:pt idx="519">
                  <c:v>-1389.222</c:v>
                </c:pt>
                <c:pt idx="520">
                  <c:v>-1389.0728999999999</c:v>
                </c:pt>
                <c:pt idx="521">
                  <c:v>-1388.9223</c:v>
                </c:pt>
                <c:pt idx="522">
                  <c:v>-1388.7833000000001</c:v>
                </c:pt>
                <c:pt idx="523">
                  <c:v>-1388.6706999999999</c:v>
                </c:pt>
                <c:pt idx="524">
                  <c:v>-1388.5979</c:v>
                </c:pt>
                <c:pt idx="525">
                  <c:v>-1388.5744</c:v>
                </c:pt>
                <c:pt idx="526">
                  <c:v>-1388.6036999999999</c:v>
                </c:pt>
                <c:pt idx="527">
                  <c:v>-1388.6805999999999</c:v>
                </c:pt>
                <c:pt idx="528">
                  <c:v>-1388.7918999999999</c:v>
                </c:pt>
                <c:pt idx="529">
                  <c:v>-1388.9184</c:v>
                </c:pt>
                <c:pt idx="530">
                  <c:v>-1389.0392999999999</c:v>
                </c:pt>
                <c:pt idx="531">
                  <c:v>-1389.1343999999999</c:v>
                </c:pt>
                <c:pt idx="532">
                  <c:v>-1389.1881000000001</c:v>
                </c:pt>
                <c:pt idx="533">
                  <c:v>-1389.1914999999999</c:v>
                </c:pt>
                <c:pt idx="534">
                  <c:v>-1389.1431</c:v>
                </c:pt>
                <c:pt idx="535">
                  <c:v>-1389.0468000000001</c:v>
                </c:pt>
                <c:pt idx="536">
                  <c:v>-1388.9123999999999</c:v>
                </c:pt>
                <c:pt idx="537">
                  <c:v>-1388.7519</c:v>
                </c:pt>
                <c:pt idx="538">
                  <c:v>-1388.5778</c:v>
                </c:pt>
                <c:pt idx="539">
                  <c:v>-1388.4027000000001</c:v>
                </c:pt>
                <c:pt idx="540">
                  <c:v>-1388.2393999999999</c:v>
                </c:pt>
                <c:pt idx="541">
                  <c:v>-1388.0980999999999</c:v>
                </c:pt>
                <c:pt idx="542">
                  <c:v>-1387.9870000000001</c:v>
                </c:pt>
                <c:pt idx="543">
                  <c:v>-1387.9123999999999</c:v>
                </c:pt>
                <c:pt idx="544">
                  <c:v>-1387.8785</c:v>
                </c:pt>
                <c:pt idx="545">
                  <c:v>-1387.8873000000001</c:v>
                </c:pt>
                <c:pt idx="546">
                  <c:v>-1387.9395</c:v>
                </c:pt>
                <c:pt idx="547">
                  <c:v>-1388.0352</c:v>
                </c:pt>
                <c:pt idx="548">
                  <c:v>-1388.1727000000001</c:v>
                </c:pt>
                <c:pt idx="549">
                  <c:v>-1388.3465000000001</c:v>
                </c:pt>
                <c:pt idx="550">
                  <c:v>-1388.5463999999999</c:v>
                </c:pt>
                <c:pt idx="551">
                  <c:v>-1388.7574999999999</c:v>
                </c:pt>
                <c:pt idx="552">
                  <c:v>-1388.9608000000001</c:v>
                </c:pt>
                <c:pt idx="553">
                  <c:v>-1389.1367</c:v>
                </c:pt>
                <c:pt idx="554">
                  <c:v>-1389.2679000000001</c:v>
                </c:pt>
                <c:pt idx="555">
                  <c:v>-1389.3409999999999</c:v>
                </c:pt>
                <c:pt idx="556">
                  <c:v>-1389.3498</c:v>
                </c:pt>
                <c:pt idx="557">
                  <c:v>-1389.2952</c:v>
                </c:pt>
                <c:pt idx="558">
                  <c:v>-1389.1848</c:v>
                </c:pt>
                <c:pt idx="559">
                  <c:v>-1389.0333000000001</c:v>
                </c:pt>
                <c:pt idx="560">
                  <c:v>-1388.8615</c:v>
                </c:pt>
                <c:pt idx="561">
                  <c:v>-1388.6946</c:v>
                </c:pt>
                <c:pt idx="562">
                  <c:v>-1388.5568000000001</c:v>
                </c:pt>
                <c:pt idx="563">
                  <c:v>-1388.4681</c:v>
                </c:pt>
                <c:pt idx="564">
                  <c:v>-1388.4395</c:v>
                </c:pt>
                <c:pt idx="565">
                  <c:v>-1388.4713999999999</c:v>
                </c:pt>
                <c:pt idx="566">
                  <c:v>-1388.5544</c:v>
                </c:pt>
                <c:pt idx="567">
                  <c:v>-1388.6735000000001</c:v>
                </c:pt>
                <c:pt idx="568">
                  <c:v>-1388.8122000000001</c:v>
                </c:pt>
                <c:pt idx="569">
                  <c:v>-1388.9555</c:v>
                </c:pt>
                <c:pt idx="570">
                  <c:v>-1389.0898</c:v>
                </c:pt>
                <c:pt idx="571">
                  <c:v>-1389.2039</c:v>
                </c:pt>
                <c:pt idx="572">
                  <c:v>-1389.2891999999999</c:v>
                </c:pt>
                <c:pt idx="573">
                  <c:v>-1389.3397</c:v>
                </c:pt>
                <c:pt idx="574">
                  <c:v>-1389.3514</c:v>
                </c:pt>
                <c:pt idx="575">
                  <c:v>-1389.3246999999999</c:v>
                </c:pt>
                <c:pt idx="576">
                  <c:v>-1389.2630999999999</c:v>
                </c:pt>
                <c:pt idx="577">
                  <c:v>-1389.1745000000001</c:v>
                </c:pt>
                <c:pt idx="578">
                  <c:v>-1389.0699</c:v>
                </c:pt>
                <c:pt idx="579">
                  <c:v>-1388.9639999999999</c:v>
                </c:pt>
                <c:pt idx="580">
                  <c:v>-1388.8721</c:v>
                </c:pt>
                <c:pt idx="581">
                  <c:v>-1388.8105</c:v>
                </c:pt>
                <c:pt idx="582">
                  <c:v>-1388.7936</c:v>
                </c:pt>
                <c:pt idx="583">
                  <c:v>-1388.8308999999999</c:v>
                </c:pt>
                <c:pt idx="584">
                  <c:v>-1388.9253000000001</c:v>
                </c:pt>
                <c:pt idx="585">
                  <c:v>-1389.0721000000001</c:v>
                </c:pt>
                <c:pt idx="586">
                  <c:v>-1389.2592999999999</c:v>
                </c:pt>
                <c:pt idx="587">
                  <c:v>-1389.4698000000001</c:v>
                </c:pt>
                <c:pt idx="588">
                  <c:v>-1389.6840999999999</c:v>
                </c:pt>
                <c:pt idx="589">
                  <c:v>-1389.8841</c:v>
                </c:pt>
                <c:pt idx="590">
                  <c:v>-1390.0554999999999</c:v>
                </c:pt>
                <c:pt idx="591">
                  <c:v>-1390.1895999999999</c:v>
                </c:pt>
                <c:pt idx="592">
                  <c:v>-1390.2846</c:v>
                </c:pt>
                <c:pt idx="593">
                  <c:v>-1390.3453999999999</c:v>
                </c:pt>
                <c:pt idx="594">
                  <c:v>-1390.3819000000001</c:v>
                </c:pt>
                <c:pt idx="595">
                  <c:v>-1390.4061999999999</c:v>
                </c:pt>
                <c:pt idx="596">
                  <c:v>-1390.4302</c:v>
                </c:pt>
                <c:pt idx="597">
                  <c:v>-1390.4621</c:v>
                </c:pt>
                <c:pt idx="598">
                  <c:v>-1390.5059000000001</c:v>
                </c:pt>
                <c:pt idx="599">
                  <c:v>-1390.5604000000001</c:v>
                </c:pt>
                <c:pt idx="600">
                  <c:v>-1390.6207999999999</c:v>
                </c:pt>
                <c:pt idx="601">
                  <c:v>-1390.6804</c:v>
                </c:pt>
                <c:pt idx="602">
                  <c:v>-1390.7333000000001</c:v>
                </c:pt>
                <c:pt idx="603">
                  <c:v>-1390.7751000000001</c:v>
                </c:pt>
                <c:pt idx="604">
                  <c:v>-1390.8039000000001</c:v>
                </c:pt>
                <c:pt idx="605">
                  <c:v>-1390.82</c:v>
                </c:pt>
                <c:pt idx="606">
                  <c:v>-1390.8253</c:v>
                </c:pt>
                <c:pt idx="607">
                  <c:v>-1390.8223</c:v>
                </c:pt>
                <c:pt idx="608">
                  <c:v>-1390.8144</c:v>
                </c:pt>
                <c:pt idx="609">
                  <c:v>-1390.8043</c:v>
                </c:pt>
                <c:pt idx="610">
                  <c:v>-1390.7943</c:v>
                </c:pt>
                <c:pt idx="611">
                  <c:v>-1390.7856999999999</c:v>
                </c:pt>
                <c:pt idx="612">
                  <c:v>-1390.7784999999999</c:v>
                </c:pt>
                <c:pt idx="613">
                  <c:v>-1390.7704000000001</c:v>
                </c:pt>
                <c:pt idx="614">
                  <c:v>-1390.7557999999999</c:v>
                </c:pt>
                <c:pt idx="615">
                  <c:v>-1390.7262000000001</c:v>
                </c:pt>
                <c:pt idx="616">
                  <c:v>-1390.6722</c:v>
                </c:pt>
                <c:pt idx="617">
                  <c:v>-1390.5854999999999</c:v>
                </c:pt>
                <c:pt idx="618">
                  <c:v>-1390.4621999999999</c:v>
                </c:pt>
                <c:pt idx="619">
                  <c:v>-1390.3058000000001</c:v>
                </c:pt>
                <c:pt idx="620">
                  <c:v>-1390.1266000000001</c:v>
                </c:pt>
                <c:pt idx="621">
                  <c:v>-1389.9409000000001</c:v>
                </c:pt>
                <c:pt idx="622">
                  <c:v>-1389.7664</c:v>
                </c:pt>
                <c:pt idx="623">
                  <c:v>-1389.6181999999999</c:v>
                </c:pt>
                <c:pt idx="624">
                  <c:v>-1389.5050000000001</c:v>
                </c:pt>
                <c:pt idx="625">
                  <c:v>-1389.4285</c:v>
                </c:pt>
                <c:pt idx="626">
                  <c:v>-1389.3844999999999</c:v>
                </c:pt>
                <c:pt idx="627">
                  <c:v>-1389.3649</c:v>
                </c:pt>
                <c:pt idx="628">
                  <c:v>-1389.3597</c:v>
                </c:pt>
                <c:pt idx="629">
                  <c:v>-1389.3571999999999</c:v>
                </c:pt>
                <c:pt idx="630">
                  <c:v>-1389.3463999999999</c:v>
                </c:pt>
                <c:pt idx="631">
                  <c:v>-1389.3178</c:v>
                </c:pt>
                <c:pt idx="632">
                  <c:v>-1389.2642000000001</c:v>
                </c:pt>
                <c:pt idx="633">
                  <c:v>-1389.1822</c:v>
                </c:pt>
                <c:pt idx="634">
                  <c:v>-1389.0721000000001</c:v>
                </c:pt>
                <c:pt idx="635">
                  <c:v>-1388.9375</c:v>
                </c:pt>
                <c:pt idx="636">
                  <c:v>-1388.7869000000001</c:v>
                </c:pt>
                <c:pt idx="637">
                  <c:v>-1388.6307999999999</c:v>
                </c:pt>
                <c:pt idx="638">
                  <c:v>-1388.4816000000001</c:v>
                </c:pt>
                <c:pt idx="639">
                  <c:v>-1388.3525999999999</c:v>
                </c:pt>
                <c:pt idx="640">
                  <c:v>-1388.2574</c:v>
                </c:pt>
                <c:pt idx="641">
                  <c:v>-1388.2072000000001</c:v>
                </c:pt>
                <c:pt idx="642">
                  <c:v>-1388.2093</c:v>
                </c:pt>
                <c:pt idx="643">
                  <c:v>-1388.2659000000001</c:v>
                </c:pt>
                <c:pt idx="644">
                  <c:v>-1388.3739</c:v>
                </c:pt>
                <c:pt idx="645">
                  <c:v>-1388.5251000000001</c:v>
                </c:pt>
                <c:pt idx="646">
                  <c:v>-1388.7063000000001</c:v>
                </c:pt>
                <c:pt idx="647">
                  <c:v>-1388.9016999999999</c:v>
                </c:pt>
                <c:pt idx="648">
                  <c:v>-1389.0938000000001</c:v>
                </c:pt>
                <c:pt idx="649">
                  <c:v>-1389.2665999999999</c:v>
                </c:pt>
                <c:pt idx="650">
                  <c:v>-1389.405</c:v>
                </c:pt>
                <c:pt idx="651">
                  <c:v>-1389.4974</c:v>
                </c:pt>
                <c:pt idx="652">
                  <c:v>-1389.5361</c:v>
                </c:pt>
                <c:pt idx="653">
                  <c:v>-1389.5177000000001</c:v>
                </c:pt>
                <c:pt idx="654">
                  <c:v>-1389.4437</c:v>
                </c:pt>
                <c:pt idx="655">
                  <c:v>-1389.3195000000001</c:v>
                </c:pt>
                <c:pt idx="656">
                  <c:v>-1389.155</c:v>
                </c:pt>
                <c:pt idx="657">
                  <c:v>-1388.9636</c:v>
                </c:pt>
                <c:pt idx="658">
                  <c:v>-1388.7628</c:v>
                </c:pt>
                <c:pt idx="659">
                  <c:v>-1388.5717</c:v>
                </c:pt>
                <c:pt idx="660">
                  <c:v>-1388.4096</c:v>
                </c:pt>
                <c:pt idx="661">
                  <c:v>-1388.2922000000001</c:v>
                </c:pt>
                <c:pt idx="662">
                  <c:v>-1388.2293</c:v>
                </c:pt>
                <c:pt idx="663">
                  <c:v>-1388.2229</c:v>
                </c:pt>
                <c:pt idx="664">
                  <c:v>-1388.2674</c:v>
                </c:pt>
                <c:pt idx="665">
                  <c:v>-1388.3523</c:v>
                </c:pt>
                <c:pt idx="666">
                  <c:v>-1388.4644000000001</c:v>
                </c:pt>
                <c:pt idx="667">
                  <c:v>-1388.5903000000001</c:v>
                </c:pt>
                <c:pt idx="668">
                  <c:v>-1388.7180000000001</c:v>
                </c:pt>
                <c:pt idx="669">
                  <c:v>-1388.8372999999999</c:v>
                </c:pt>
                <c:pt idx="670">
                  <c:v>-1388.9398000000001</c:v>
                </c:pt>
                <c:pt idx="671">
                  <c:v>-1389.0191</c:v>
                </c:pt>
                <c:pt idx="672">
                  <c:v>-1389.0704000000001</c:v>
                </c:pt>
                <c:pt idx="673">
                  <c:v>-1389.0900999999999</c:v>
                </c:pt>
                <c:pt idx="674">
                  <c:v>-1389.0771</c:v>
                </c:pt>
                <c:pt idx="675">
                  <c:v>-1389.0338999999999</c:v>
                </c:pt>
                <c:pt idx="676">
                  <c:v>-1388.9672</c:v>
                </c:pt>
                <c:pt idx="677">
                  <c:v>-1388.8869</c:v>
                </c:pt>
                <c:pt idx="678">
                  <c:v>-1388.8049000000001</c:v>
                </c:pt>
                <c:pt idx="679">
                  <c:v>-1388.7326</c:v>
                </c:pt>
                <c:pt idx="680">
                  <c:v>-1388.6795</c:v>
                </c:pt>
                <c:pt idx="681">
                  <c:v>-1388.6504</c:v>
                </c:pt>
                <c:pt idx="682">
                  <c:v>-1388.6468</c:v>
                </c:pt>
                <c:pt idx="683">
                  <c:v>-1388.6667</c:v>
                </c:pt>
                <c:pt idx="684">
                  <c:v>-1388.7040999999999</c:v>
                </c:pt>
                <c:pt idx="685">
                  <c:v>-1388.7508</c:v>
                </c:pt>
                <c:pt idx="686">
                  <c:v>-1388.7963</c:v>
                </c:pt>
                <c:pt idx="687">
                  <c:v>-1388.8297</c:v>
                </c:pt>
                <c:pt idx="688">
                  <c:v>-1388.8404</c:v>
                </c:pt>
                <c:pt idx="689">
                  <c:v>-1388.8210999999999</c:v>
                </c:pt>
                <c:pt idx="690">
                  <c:v>-1388.7684999999999</c:v>
                </c:pt>
                <c:pt idx="691">
                  <c:v>-1388.6835000000001</c:v>
                </c:pt>
                <c:pt idx="692">
                  <c:v>-1388.5710999999999</c:v>
                </c:pt>
                <c:pt idx="693">
                  <c:v>-1388.4386</c:v>
                </c:pt>
                <c:pt idx="694">
                  <c:v>-1388.2940000000001</c:v>
                </c:pt>
                <c:pt idx="695">
                  <c:v>-1388.1447000000001</c:v>
                </c:pt>
                <c:pt idx="696">
                  <c:v>-1387.9964</c:v>
                </c:pt>
                <c:pt idx="697">
                  <c:v>-1387.8532</c:v>
                </c:pt>
                <c:pt idx="698">
                  <c:v>-1387.7186999999999</c:v>
                </c:pt>
                <c:pt idx="699">
                  <c:v>-1387.5948000000001</c:v>
                </c:pt>
                <c:pt idx="700">
                  <c:v>-1387.482</c:v>
                </c:pt>
                <c:pt idx="701">
                  <c:v>-1387.3788</c:v>
                </c:pt>
                <c:pt idx="702">
                  <c:v>-1387.2816</c:v>
                </c:pt>
                <c:pt idx="703">
                  <c:v>-1387.1882000000001</c:v>
                </c:pt>
                <c:pt idx="704">
                  <c:v>-1387.0987</c:v>
                </c:pt>
                <c:pt idx="705">
                  <c:v>-1387.0165999999999</c:v>
                </c:pt>
                <c:pt idx="706">
                  <c:v>-1386.9485999999999</c:v>
                </c:pt>
                <c:pt idx="707">
                  <c:v>-1386.9016999999999</c:v>
                </c:pt>
                <c:pt idx="708">
                  <c:v>-1386.8812</c:v>
                </c:pt>
                <c:pt idx="709">
                  <c:v>-1386.89</c:v>
                </c:pt>
                <c:pt idx="710">
                  <c:v>-1386.9297999999999</c:v>
                </c:pt>
                <c:pt idx="711">
                  <c:v>-1387.0029</c:v>
                </c:pt>
                <c:pt idx="712">
                  <c:v>-1387.1129000000001</c:v>
                </c:pt>
                <c:pt idx="713">
                  <c:v>-1387.2639999999999</c:v>
                </c:pt>
                <c:pt idx="714">
                  <c:v>-1387.4567999999999</c:v>
                </c:pt>
                <c:pt idx="715">
                  <c:v>-1387.6848</c:v>
                </c:pt>
                <c:pt idx="716">
                  <c:v>-1387.9328</c:v>
                </c:pt>
                <c:pt idx="717">
                  <c:v>-1388.1787999999999</c:v>
                </c:pt>
                <c:pt idx="718">
                  <c:v>-1388.3978999999999</c:v>
                </c:pt>
                <c:pt idx="719">
                  <c:v>-1388.5672999999999</c:v>
                </c:pt>
                <c:pt idx="720">
                  <c:v>-1388.6711</c:v>
                </c:pt>
                <c:pt idx="721">
                  <c:v>-1388.7012</c:v>
                </c:pt>
                <c:pt idx="722">
                  <c:v>-1388.6584</c:v>
                </c:pt>
                <c:pt idx="723">
                  <c:v>-1388.5505000000001</c:v>
                </c:pt>
                <c:pt idx="724">
                  <c:v>-1388.3907999999999</c:v>
                </c:pt>
                <c:pt idx="725">
                  <c:v>-1388.1985999999999</c:v>
                </c:pt>
                <c:pt idx="726">
                  <c:v>-1387.9970000000001</c:v>
                </c:pt>
                <c:pt idx="727">
                  <c:v>-1387.8107</c:v>
                </c:pt>
                <c:pt idx="728">
                  <c:v>-1387.6622</c:v>
                </c:pt>
                <c:pt idx="729">
                  <c:v>-1387.5666000000001</c:v>
                </c:pt>
                <c:pt idx="730">
                  <c:v>-1387.5281</c:v>
                </c:pt>
                <c:pt idx="731">
                  <c:v>-1387.5389</c:v>
                </c:pt>
                <c:pt idx="732">
                  <c:v>-1387.5839000000001</c:v>
                </c:pt>
                <c:pt idx="733">
                  <c:v>-1387.644</c:v>
                </c:pt>
                <c:pt idx="734">
                  <c:v>-1387.7031999999999</c:v>
                </c:pt>
                <c:pt idx="735">
                  <c:v>-1387.7497000000001</c:v>
                </c:pt>
                <c:pt idx="736">
                  <c:v>-1387.7775999999999</c:v>
                </c:pt>
                <c:pt idx="737">
                  <c:v>-1387.7855</c:v>
                </c:pt>
                <c:pt idx="738">
                  <c:v>-1387.7763</c:v>
                </c:pt>
                <c:pt idx="739">
                  <c:v>-1387.7542000000001</c:v>
                </c:pt>
                <c:pt idx="740">
                  <c:v>-1387.7251000000001</c:v>
                </c:pt>
                <c:pt idx="741">
                  <c:v>-1387.6949999999999</c:v>
                </c:pt>
                <c:pt idx="742">
                  <c:v>-1387.6696999999999</c:v>
                </c:pt>
                <c:pt idx="743">
                  <c:v>-1387.6539</c:v>
                </c:pt>
                <c:pt idx="744">
                  <c:v>-1387.6513</c:v>
                </c:pt>
                <c:pt idx="745">
                  <c:v>-1387.6638</c:v>
                </c:pt>
                <c:pt idx="746">
                  <c:v>-1387.6899000000001</c:v>
                </c:pt>
                <c:pt idx="747">
                  <c:v>-1387.7243000000001</c:v>
                </c:pt>
                <c:pt idx="748">
                  <c:v>-1387.7578000000001</c:v>
                </c:pt>
                <c:pt idx="749">
                  <c:v>-1387.78</c:v>
                </c:pt>
                <c:pt idx="750">
                  <c:v>-1387.7806</c:v>
                </c:pt>
                <c:pt idx="751">
                  <c:v>-1387.7542000000001</c:v>
                </c:pt>
                <c:pt idx="752">
                  <c:v>-1387.7005999999999</c:v>
                </c:pt>
                <c:pt idx="753">
                  <c:v>-1387.627</c:v>
                </c:pt>
                <c:pt idx="754">
                  <c:v>-1387.5462</c:v>
                </c:pt>
                <c:pt idx="755">
                  <c:v>-1387.4739999999999</c:v>
                </c:pt>
                <c:pt idx="756">
                  <c:v>-1387.4255000000001</c:v>
                </c:pt>
                <c:pt idx="757">
                  <c:v>-1387.4141999999999</c:v>
                </c:pt>
                <c:pt idx="758">
                  <c:v>-1387.4473</c:v>
                </c:pt>
                <c:pt idx="759">
                  <c:v>-1387.5254</c:v>
                </c:pt>
                <c:pt idx="760">
                  <c:v>-1387.6438000000001</c:v>
                </c:pt>
                <c:pt idx="761">
                  <c:v>-1387.7945999999999</c:v>
                </c:pt>
                <c:pt idx="762">
                  <c:v>-1387.9675</c:v>
                </c:pt>
                <c:pt idx="763">
                  <c:v>-1388.1514999999999</c:v>
                </c:pt>
                <c:pt idx="764">
                  <c:v>-1388.3369</c:v>
                </c:pt>
                <c:pt idx="765">
                  <c:v>-1388.5178000000001</c:v>
                </c:pt>
                <c:pt idx="766">
                  <c:v>-1388.6937</c:v>
                </c:pt>
                <c:pt idx="767">
                  <c:v>-1388.8681999999999</c:v>
                </c:pt>
                <c:pt idx="768">
                  <c:v>-1389.0477000000001</c:v>
                </c:pt>
                <c:pt idx="769">
                  <c:v>-1389.2358999999999</c:v>
                </c:pt>
                <c:pt idx="770">
                  <c:v>-1389.4278999999999</c:v>
                </c:pt>
                <c:pt idx="771">
                  <c:v>-1389.6098</c:v>
                </c:pt>
                <c:pt idx="772">
                  <c:v>-1389.7621999999999</c:v>
                </c:pt>
                <c:pt idx="773">
                  <c:v>-1389.8684000000001</c:v>
                </c:pt>
                <c:pt idx="774">
                  <c:v>-1389.9196999999999</c:v>
                </c:pt>
                <c:pt idx="775">
                  <c:v>-1389.9184</c:v>
                </c:pt>
                <c:pt idx="776">
                  <c:v>-1389.8770999999999</c:v>
                </c:pt>
                <c:pt idx="777">
                  <c:v>-1389.8134</c:v>
                </c:pt>
                <c:pt idx="778">
                  <c:v>-1389.7451000000001</c:v>
                </c:pt>
                <c:pt idx="779">
                  <c:v>-1389.6858999999999</c:v>
                </c:pt>
                <c:pt idx="780">
                  <c:v>-1389.6431</c:v>
                </c:pt>
                <c:pt idx="781">
                  <c:v>-1389.6194</c:v>
                </c:pt>
                <c:pt idx="782">
                  <c:v>-1389.6141</c:v>
                </c:pt>
                <c:pt idx="783">
                  <c:v>-1389.6258</c:v>
                </c:pt>
                <c:pt idx="784">
                  <c:v>-1389.6532</c:v>
                </c:pt>
                <c:pt idx="785">
                  <c:v>-1389.6963000000001</c:v>
                </c:pt>
                <c:pt idx="786">
                  <c:v>-1389.7562</c:v>
                </c:pt>
                <c:pt idx="787">
                  <c:v>-1389.8329000000001</c:v>
                </c:pt>
                <c:pt idx="788">
                  <c:v>-1389.9257</c:v>
                </c:pt>
                <c:pt idx="789">
                  <c:v>-1390.0311999999999</c:v>
                </c:pt>
                <c:pt idx="790">
                  <c:v>-1390.1421</c:v>
                </c:pt>
                <c:pt idx="791">
                  <c:v>-1390.2499</c:v>
                </c:pt>
                <c:pt idx="792">
                  <c:v>-1390.3447000000001</c:v>
                </c:pt>
                <c:pt idx="793">
                  <c:v>-1390.4159</c:v>
                </c:pt>
                <c:pt idx="794">
                  <c:v>-1390.4528</c:v>
                </c:pt>
                <c:pt idx="795">
                  <c:v>-1390.4464</c:v>
                </c:pt>
                <c:pt idx="796">
                  <c:v>-1390.3896</c:v>
                </c:pt>
                <c:pt idx="797">
                  <c:v>-1390.2804000000001</c:v>
                </c:pt>
                <c:pt idx="798">
                  <c:v>-1390.1222</c:v>
                </c:pt>
                <c:pt idx="799">
                  <c:v>-1389.9241999999999</c:v>
                </c:pt>
                <c:pt idx="800">
                  <c:v>-1389.6993</c:v>
                </c:pt>
                <c:pt idx="801">
                  <c:v>-1389.4636</c:v>
                </c:pt>
                <c:pt idx="802">
                  <c:v>-1389.2344000000001</c:v>
                </c:pt>
                <c:pt idx="803">
                  <c:v>-1389.0282</c:v>
                </c:pt>
                <c:pt idx="804">
                  <c:v>-1388.8579999999999</c:v>
                </c:pt>
                <c:pt idx="805">
                  <c:v>-1388.7329999999999</c:v>
                </c:pt>
                <c:pt idx="806">
                  <c:v>-1388.6569</c:v>
                </c:pt>
                <c:pt idx="807">
                  <c:v>-1388.6270999999999</c:v>
                </c:pt>
                <c:pt idx="808">
                  <c:v>-1388.6353999999999</c:v>
                </c:pt>
                <c:pt idx="809">
                  <c:v>-1388.6704999999999</c:v>
                </c:pt>
                <c:pt idx="810">
                  <c:v>-1388.7198000000001</c:v>
                </c:pt>
                <c:pt idx="811">
                  <c:v>-1388.7728999999999</c:v>
                </c:pt>
                <c:pt idx="812">
                  <c:v>-1388.8210999999999</c:v>
                </c:pt>
                <c:pt idx="813">
                  <c:v>-1388.8594000000001</c:v>
                </c:pt>
                <c:pt idx="814">
                  <c:v>-1388.885</c:v>
                </c:pt>
                <c:pt idx="815">
                  <c:v>-1388.8976</c:v>
                </c:pt>
                <c:pt idx="816">
                  <c:v>-1388.8983000000001</c:v>
                </c:pt>
                <c:pt idx="817">
                  <c:v>-1388.8896</c:v>
                </c:pt>
                <c:pt idx="818">
                  <c:v>-1388.8747000000001</c:v>
                </c:pt>
                <c:pt idx="819">
                  <c:v>-1388.8579</c:v>
                </c:pt>
                <c:pt idx="820">
                  <c:v>-1388.8420000000001</c:v>
                </c:pt>
                <c:pt idx="821">
                  <c:v>-1388.8294000000001</c:v>
                </c:pt>
                <c:pt idx="822">
                  <c:v>-1388.8217</c:v>
                </c:pt>
                <c:pt idx="823">
                  <c:v>-1388.8188</c:v>
                </c:pt>
                <c:pt idx="824">
                  <c:v>-1388.8181</c:v>
                </c:pt>
                <c:pt idx="825">
                  <c:v>-1388.8149000000001</c:v>
                </c:pt>
                <c:pt idx="826">
                  <c:v>-1388.8042</c:v>
                </c:pt>
                <c:pt idx="827">
                  <c:v>-1388.7809</c:v>
                </c:pt>
                <c:pt idx="828">
                  <c:v>-1388.741</c:v>
                </c:pt>
                <c:pt idx="829">
                  <c:v>-1388.6826000000001</c:v>
                </c:pt>
                <c:pt idx="830">
                  <c:v>-1388.6068</c:v>
                </c:pt>
                <c:pt idx="831">
                  <c:v>-1388.5150000000001</c:v>
                </c:pt>
                <c:pt idx="832">
                  <c:v>-1388.4093</c:v>
                </c:pt>
                <c:pt idx="833">
                  <c:v>-1388.2922000000001</c:v>
                </c:pt>
                <c:pt idx="834">
                  <c:v>-1388.1648</c:v>
                </c:pt>
                <c:pt idx="835">
                  <c:v>-1388.0298</c:v>
                </c:pt>
                <c:pt idx="836">
                  <c:v>-1387.8904</c:v>
                </c:pt>
                <c:pt idx="837">
                  <c:v>-1387.7526</c:v>
                </c:pt>
                <c:pt idx="838">
                  <c:v>-1387.6251</c:v>
                </c:pt>
                <c:pt idx="839">
                  <c:v>-1387.5174999999999</c:v>
                </c:pt>
                <c:pt idx="840">
                  <c:v>-1387.4386999999999</c:v>
                </c:pt>
                <c:pt idx="841">
                  <c:v>-1387.3959</c:v>
                </c:pt>
                <c:pt idx="842">
                  <c:v>-1387.3923</c:v>
                </c:pt>
                <c:pt idx="843">
                  <c:v>-1387.4259999999999</c:v>
                </c:pt>
                <c:pt idx="844">
                  <c:v>-1387.4911999999999</c:v>
                </c:pt>
                <c:pt idx="845">
                  <c:v>-1387.5799</c:v>
                </c:pt>
                <c:pt idx="846">
                  <c:v>-1387.6819</c:v>
                </c:pt>
                <c:pt idx="847">
                  <c:v>-1387.7883999999999</c:v>
                </c:pt>
                <c:pt idx="848">
                  <c:v>-1387.8907999999999</c:v>
                </c:pt>
                <c:pt idx="849">
                  <c:v>-1387.9815000000001</c:v>
                </c:pt>
                <c:pt idx="850">
                  <c:v>-1388.0542</c:v>
                </c:pt>
                <c:pt idx="851">
                  <c:v>-1388.1029000000001</c:v>
                </c:pt>
                <c:pt idx="852">
                  <c:v>-1388.1239</c:v>
                </c:pt>
                <c:pt idx="853">
                  <c:v>-1388.1147000000001</c:v>
                </c:pt>
                <c:pt idx="854">
                  <c:v>-1388.0749000000001</c:v>
                </c:pt>
                <c:pt idx="855">
                  <c:v>-1388.0062</c:v>
                </c:pt>
                <c:pt idx="856">
                  <c:v>-1387.9121</c:v>
                </c:pt>
                <c:pt idx="857">
                  <c:v>-1387.7969000000001</c:v>
                </c:pt>
                <c:pt idx="858">
                  <c:v>-1387.6658</c:v>
                </c:pt>
                <c:pt idx="859">
                  <c:v>-1387.5238999999999</c:v>
                </c:pt>
                <c:pt idx="860">
                  <c:v>-1387.3773000000001</c:v>
                </c:pt>
                <c:pt idx="861">
                  <c:v>-1387.232</c:v>
                </c:pt>
                <c:pt idx="862">
                  <c:v>-1387.0952</c:v>
                </c:pt>
                <c:pt idx="863">
                  <c:v>-1386.9748</c:v>
                </c:pt>
                <c:pt idx="864">
                  <c:v>-1386.8788999999999</c:v>
                </c:pt>
                <c:pt idx="865">
                  <c:v>-1386.8148000000001</c:v>
                </c:pt>
                <c:pt idx="866">
                  <c:v>-1386.7877000000001</c:v>
                </c:pt>
                <c:pt idx="867">
                  <c:v>-1386.7989</c:v>
                </c:pt>
                <c:pt idx="868">
                  <c:v>-1386.8444999999999</c:v>
                </c:pt>
                <c:pt idx="869">
                  <c:v>-1386.9155000000001</c:v>
                </c:pt>
                <c:pt idx="870">
                  <c:v>-1386.9992999999999</c:v>
                </c:pt>
                <c:pt idx="871">
                  <c:v>-1387.0825</c:v>
                </c:pt>
                <c:pt idx="872">
                  <c:v>-1387.1539</c:v>
                </c:pt>
                <c:pt idx="873">
                  <c:v>-1387.2053000000001</c:v>
                </c:pt>
                <c:pt idx="874">
                  <c:v>-1387.2329999999999</c:v>
                </c:pt>
                <c:pt idx="875">
                  <c:v>-1387.2378000000001</c:v>
                </c:pt>
                <c:pt idx="876">
                  <c:v>-1387.2212999999999</c:v>
                </c:pt>
                <c:pt idx="877">
                  <c:v>-1387.1894</c:v>
                </c:pt>
                <c:pt idx="878">
                  <c:v>-1387.1492000000001</c:v>
                </c:pt>
                <c:pt idx="879">
                  <c:v>-1387.1107</c:v>
                </c:pt>
                <c:pt idx="880">
                  <c:v>-1387.0853</c:v>
                </c:pt>
                <c:pt idx="881">
                  <c:v>-1387.0854999999999</c:v>
                </c:pt>
                <c:pt idx="882">
                  <c:v>-1387.1201000000001</c:v>
                </c:pt>
                <c:pt idx="883">
                  <c:v>-1387.1931</c:v>
                </c:pt>
                <c:pt idx="884">
                  <c:v>-1387.3008</c:v>
                </c:pt>
                <c:pt idx="885">
                  <c:v>-1387.4335000000001</c:v>
                </c:pt>
                <c:pt idx="886">
                  <c:v>-1387.578</c:v>
                </c:pt>
                <c:pt idx="887">
                  <c:v>-1387.7219</c:v>
                </c:pt>
                <c:pt idx="888">
                  <c:v>-1387.855</c:v>
                </c:pt>
                <c:pt idx="889">
                  <c:v>-1387.9728</c:v>
                </c:pt>
                <c:pt idx="890">
                  <c:v>-1388.0743</c:v>
                </c:pt>
                <c:pt idx="891">
                  <c:v>-1388.1622</c:v>
                </c:pt>
                <c:pt idx="892">
                  <c:v>-1388.2415000000001</c:v>
                </c:pt>
                <c:pt idx="893">
                  <c:v>-1388.3175000000001</c:v>
                </c:pt>
                <c:pt idx="894">
                  <c:v>-1388.3965000000001</c:v>
                </c:pt>
                <c:pt idx="895">
                  <c:v>-1388.4829999999999</c:v>
                </c:pt>
                <c:pt idx="896">
                  <c:v>-1388.5817999999999</c:v>
                </c:pt>
                <c:pt idx="897">
                  <c:v>-1388.6964</c:v>
                </c:pt>
                <c:pt idx="898">
                  <c:v>-1388.8285000000001</c:v>
                </c:pt>
                <c:pt idx="899">
                  <c:v>-1388.9786999999999</c:v>
                </c:pt>
                <c:pt idx="900">
                  <c:v>-1389.1463000000001</c:v>
                </c:pt>
                <c:pt idx="901">
                  <c:v>-1389.3290999999999</c:v>
                </c:pt>
                <c:pt idx="902">
                  <c:v>-1389.5227</c:v>
                </c:pt>
                <c:pt idx="903">
                  <c:v>-1389.7202</c:v>
                </c:pt>
                <c:pt idx="904">
                  <c:v>-1389.9132999999999</c:v>
                </c:pt>
                <c:pt idx="905">
                  <c:v>-1390.0922</c:v>
                </c:pt>
                <c:pt idx="906">
                  <c:v>-1390.2474999999999</c:v>
                </c:pt>
                <c:pt idx="907">
                  <c:v>-1390.3701000000001</c:v>
                </c:pt>
                <c:pt idx="908">
                  <c:v>-1390.4543000000001</c:v>
                </c:pt>
                <c:pt idx="909">
                  <c:v>-1390.4965</c:v>
                </c:pt>
                <c:pt idx="910">
                  <c:v>-1390.4960000000001</c:v>
                </c:pt>
                <c:pt idx="911">
                  <c:v>-1390.4558</c:v>
                </c:pt>
                <c:pt idx="912">
                  <c:v>-1390.3813</c:v>
                </c:pt>
                <c:pt idx="913">
                  <c:v>-1390.2813000000001</c:v>
                </c:pt>
                <c:pt idx="914">
                  <c:v>-1390.1656</c:v>
                </c:pt>
                <c:pt idx="915">
                  <c:v>-1390.0446999999999</c:v>
                </c:pt>
                <c:pt idx="916">
                  <c:v>-1389.9283</c:v>
                </c:pt>
                <c:pt idx="917">
                  <c:v>-1389.8233</c:v>
                </c:pt>
                <c:pt idx="918">
                  <c:v>-1389.7328</c:v>
                </c:pt>
                <c:pt idx="919">
                  <c:v>-1389.6566</c:v>
                </c:pt>
                <c:pt idx="920">
                  <c:v>-1389.5920000000001</c:v>
                </c:pt>
                <c:pt idx="921">
                  <c:v>-1389.5352</c:v>
                </c:pt>
                <c:pt idx="922">
                  <c:v>-1389.4819</c:v>
                </c:pt>
                <c:pt idx="923">
                  <c:v>-1389.4281000000001</c:v>
                </c:pt>
                <c:pt idx="924">
                  <c:v>-1389.3698999999999</c:v>
                </c:pt>
                <c:pt idx="925">
                  <c:v>-1389.3035</c:v>
                </c:pt>
                <c:pt idx="926">
                  <c:v>-1389.2239999999999</c:v>
                </c:pt>
                <c:pt idx="927">
                  <c:v>-1389.1266000000001</c:v>
                </c:pt>
                <c:pt idx="928">
                  <c:v>-1389.0070000000001</c:v>
                </c:pt>
                <c:pt idx="929">
                  <c:v>-1388.8635999999999</c:v>
                </c:pt>
                <c:pt idx="930">
                  <c:v>-1388.6968999999999</c:v>
                </c:pt>
                <c:pt idx="931">
                  <c:v>-1388.5101999999999</c:v>
                </c:pt>
                <c:pt idx="932">
                  <c:v>-1388.3094000000001</c:v>
                </c:pt>
                <c:pt idx="933">
                  <c:v>-1388.1011000000001</c:v>
                </c:pt>
                <c:pt idx="934">
                  <c:v>-1387.8913</c:v>
                </c:pt>
                <c:pt idx="935">
                  <c:v>-1387.6848</c:v>
                </c:pt>
                <c:pt idx="936">
                  <c:v>-1387.4858999999999</c:v>
                </c:pt>
                <c:pt idx="937">
                  <c:v>-1387.299</c:v>
                </c:pt>
                <c:pt idx="938">
                  <c:v>-1387.1305</c:v>
                </c:pt>
                <c:pt idx="939">
                  <c:v>-1386.9881</c:v>
                </c:pt>
                <c:pt idx="940">
                  <c:v>-1386.8806</c:v>
                </c:pt>
                <c:pt idx="941">
                  <c:v>-1386.8155999999999</c:v>
                </c:pt>
                <c:pt idx="942">
                  <c:v>-1386.7973</c:v>
                </c:pt>
                <c:pt idx="943">
                  <c:v>-1386.8253</c:v>
                </c:pt>
                <c:pt idx="944">
                  <c:v>-1386.8945000000001</c:v>
                </c:pt>
                <c:pt idx="945">
                  <c:v>-1386.9952000000001</c:v>
                </c:pt>
                <c:pt idx="946">
                  <c:v>-1387.1151</c:v>
                </c:pt>
                <c:pt idx="947">
                  <c:v>-1387.2422999999999</c:v>
                </c:pt>
                <c:pt idx="948">
                  <c:v>-1387.366</c:v>
                </c:pt>
                <c:pt idx="949">
                  <c:v>-1387.4783</c:v>
                </c:pt>
                <c:pt idx="950">
                  <c:v>-1387.5736999999999</c:v>
                </c:pt>
                <c:pt idx="951">
                  <c:v>-1387.6501000000001</c:v>
                </c:pt>
                <c:pt idx="952">
                  <c:v>-1387.7074</c:v>
                </c:pt>
                <c:pt idx="953">
                  <c:v>-1387.7472</c:v>
                </c:pt>
                <c:pt idx="954">
                  <c:v>-1387.7724000000001</c:v>
                </c:pt>
                <c:pt idx="955">
                  <c:v>-1387.7859000000001</c:v>
                </c:pt>
                <c:pt idx="956">
                  <c:v>-1387.7901999999999</c:v>
                </c:pt>
                <c:pt idx="957">
                  <c:v>-1387.787</c:v>
                </c:pt>
                <c:pt idx="958">
                  <c:v>-1387.7766999999999</c:v>
                </c:pt>
                <c:pt idx="959">
                  <c:v>-1387.7598</c:v>
                </c:pt>
                <c:pt idx="960">
                  <c:v>-1387.7367999999999</c:v>
                </c:pt>
                <c:pt idx="961">
                  <c:v>-1387.7102</c:v>
                </c:pt>
                <c:pt idx="962">
                  <c:v>-1387.6838</c:v>
                </c:pt>
                <c:pt idx="963">
                  <c:v>-1387.6638</c:v>
                </c:pt>
                <c:pt idx="964">
                  <c:v>-1387.6570999999999</c:v>
                </c:pt>
                <c:pt idx="965">
                  <c:v>-1387.6697999999999</c:v>
                </c:pt>
                <c:pt idx="966">
                  <c:v>-1387.7062000000001</c:v>
                </c:pt>
                <c:pt idx="967">
                  <c:v>-1387.7653</c:v>
                </c:pt>
                <c:pt idx="968">
                  <c:v>-1387.8409999999999</c:v>
                </c:pt>
                <c:pt idx="969">
                  <c:v>-1387.923</c:v>
                </c:pt>
                <c:pt idx="970">
                  <c:v>-1387.9978000000001</c:v>
                </c:pt>
                <c:pt idx="971">
                  <c:v>-1388.0524</c:v>
                </c:pt>
                <c:pt idx="972">
                  <c:v>-1388.0761</c:v>
                </c:pt>
                <c:pt idx="973">
                  <c:v>-1388.0628999999999</c:v>
                </c:pt>
                <c:pt idx="974">
                  <c:v>-1388.0107</c:v>
                </c:pt>
                <c:pt idx="975">
                  <c:v>-1387.9232</c:v>
                </c:pt>
                <c:pt idx="976">
                  <c:v>-1387.807</c:v>
                </c:pt>
                <c:pt idx="977">
                  <c:v>-1387.6706999999999</c:v>
                </c:pt>
                <c:pt idx="978">
                  <c:v>-1387.5246</c:v>
                </c:pt>
                <c:pt idx="979">
                  <c:v>-1387.3783000000001</c:v>
                </c:pt>
                <c:pt idx="980">
                  <c:v>-1387.2424000000001</c:v>
                </c:pt>
                <c:pt idx="981">
                  <c:v>-1387.1279</c:v>
                </c:pt>
                <c:pt idx="982">
                  <c:v>-1387.0454</c:v>
                </c:pt>
                <c:pt idx="983">
                  <c:v>-1387.0045</c:v>
                </c:pt>
                <c:pt idx="984">
                  <c:v>-1387.0137999999999</c:v>
                </c:pt>
                <c:pt idx="985">
                  <c:v>-1387.0786000000001</c:v>
                </c:pt>
                <c:pt idx="986">
                  <c:v>-1387.1994999999999</c:v>
                </c:pt>
                <c:pt idx="987">
                  <c:v>-1387.3719000000001</c:v>
                </c:pt>
                <c:pt idx="988">
                  <c:v>-1387.5845999999999</c:v>
                </c:pt>
                <c:pt idx="989">
                  <c:v>-1387.8196</c:v>
                </c:pt>
                <c:pt idx="990">
                  <c:v>-1388.0541000000001</c:v>
                </c:pt>
                <c:pt idx="991">
                  <c:v>-1388.2654</c:v>
                </c:pt>
                <c:pt idx="992">
                  <c:v>-1388.4365</c:v>
                </c:pt>
                <c:pt idx="993">
                  <c:v>-1388.5574999999999</c:v>
                </c:pt>
                <c:pt idx="994">
                  <c:v>-1388.6268</c:v>
                </c:pt>
                <c:pt idx="995">
                  <c:v>-1388.6468</c:v>
                </c:pt>
                <c:pt idx="996">
                  <c:v>-1388.6219000000001</c:v>
                </c:pt>
                <c:pt idx="997">
                  <c:v>-1388.5563999999999</c:v>
                </c:pt>
                <c:pt idx="998">
                  <c:v>-1388.4539</c:v>
                </c:pt>
                <c:pt idx="999">
                  <c:v>-1388.3173999999999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23-B24B-953E-2BB8F5DD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526991"/>
        <c:axId val="564870815"/>
      </c:scatterChart>
      <c:valAx>
        <c:axId val="564526991"/>
        <c:scaling>
          <c:orientation val="minMax"/>
          <c:max val="1000"/>
          <c:min val="5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70815"/>
        <c:crosses val="autoZero"/>
        <c:crossBetween val="midCat"/>
      </c:valAx>
      <c:valAx>
        <c:axId val="564870815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26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'1000'!$M$16:$M$1015</c:f>
              <c:numCache>
                <c:formatCode>General</c:formatCode>
                <c:ptCount val="1000"/>
                <c:pt idx="0">
                  <c:v>15.88</c:v>
                </c:pt>
                <c:pt idx="1">
                  <c:v>17.14</c:v>
                </c:pt>
                <c:pt idx="2">
                  <c:v>16.84</c:v>
                </c:pt>
                <c:pt idx="3">
                  <c:v>16.41</c:v>
                </c:pt>
                <c:pt idx="4">
                  <c:v>15.21</c:v>
                </c:pt>
                <c:pt idx="5">
                  <c:v>14.38</c:v>
                </c:pt>
                <c:pt idx="6">
                  <c:v>13.3</c:v>
                </c:pt>
                <c:pt idx="7">
                  <c:v>12.46</c:v>
                </c:pt>
                <c:pt idx="8">
                  <c:v>11.21</c:v>
                </c:pt>
                <c:pt idx="9">
                  <c:v>10.11</c:v>
                </c:pt>
                <c:pt idx="10">
                  <c:v>8.84</c:v>
                </c:pt>
                <c:pt idx="11">
                  <c:v>7.77</c:v>
                </c:pt>
                <c:pt idx="12">
                  <c:v>6.33</c:v>
                </c:pt>
                <c:pt idx="13">
                  <c:v>5.08</c:v>
                </c:pt>
                <c:pt idx="14">
                  <c:v>3.62</c:v>
                </c:pt>
                <c:pt idx="15">
                  <c:v>2.27</c:v>
                </c:pt>
                <c:pt idx="16">
                  <c:v>0.59</c:v>
                </c:pt>
                <c:pt idx="17">
                  <c:v>-1.04</c:v>
                </c:pt>
                <c:pt idx="18">
                  <c:v>-2.77</c:v>
                </c:pt>
                <c:pt idx="19">
                  <c:v>-4.41</c:v>
                </c:pt>
                <c:pt idx="20">
                  <c:v>-6.08</c:v>
                </c:pt>
                <c:pt idx="21">
                  <c:v>-7.53</c:v>
                </c:pt>
                <c:pt idx="22">
                  <c:v>-8.81</c:v>
                </c:pt>
                <c:pt idx="23">
                  <c:v>-9.85</c:v>
                </c:pt>
                <c:pt idx="24">
                  <c:v>-10.68</c:v>
                </c:pt>
                <c:pt idx="25">
                  <c:v>-11.23</c:v>
                </c:pt>
                <c:pt idx="26">
                  <c:v>-11.59</c:v>
                </c:pt>
                <c:pt idx="27">
                  <c:v>-11.64</c:v>
                </c:pt>
                <c:pt idx="28">
                  <c:v>-11.62</c:v>
                </c:pt>
                <c:pt idx="29">
                  <c:v>-11.43</c:v>
                </c:pt>
                <c:pt idx="30">
                  <c:v>-11.14</c:v>
                </c:pt>
                <c:pt idx="31">
                  <c:v>-10.69</c:v>
                </c:pt>
                <c:pt idx="32">
                  <c:v>-10.220000000000001</c:v>
                </c:pt>
                <c:pt idx="33">
                  <c:v>-9.65</c:v>
                </c:pt>
                <c:pt idx="34">
                  <c:v>-9</c:v>
                </c:pt>
                <c:pt idx="35">
                  <c:v>-8.32</c:v>
                </c:pt>
                <c:pt idx="36">
                  <c:v>-7.56</c:v>
                </c:pt>
                <c:pt idx="37">
                  <c:v>-6.86</c:v>
                </c:pt>
                <c:pt idx="38">
                  <c:v>-6.1</c:v>
                </c:pt>
                <c:pt idx="39">
                  <c:v>-5.49</c:v>
                </c:pt>
                <c:pt idx="40">
                  <c:v>-4.93</c:v>
                </c:pt>
                <c:pt idx="41">
                  <c:v>-4.5999999999999996</c:v>
                </c:pt>
                <c:pt idx="42">
                  <c:v>-4.43</c:v>
                </c:pt>
                <c:pt idx="43">
                  <c:v>-4.53</c:v>
                </c:pt>
                <c:pt idx="44">
                  <c:v>-4.72</c:v>
                </c:pt>
                <c:pt idx="45">
                  <c:v>-5.2</c:v>
                </c:pt>
                <c:pt idx="46">
                  <c:v>-5.81</c:v>
                </c:pt>
                <c:pt idx="47">
                  <c:v>-6.54</c:v>
                </c:pt>
                <c:pt idx="48">
                  <c:v>-7.22</c:v>
                </c:pt>
                <c:pt idx="49">
                  <c:v>-8.0299999999999994</c:v>
                </c:pt>
                <c:pt idx="50">
                  <c:v>-8.6300000000000008</c:v>
                </c:pt>
                <c:pt idx="51">
                  <c:v>-9.15</c:v>
                </c:pt>
                <c:pt idx="52">
                  <c:v>-9.42</c:v>
                </c:pt>
                <c:pt idx="53">
                  <c:v>-9.6300000000000008</c:v>
                </c:pt>
                <c:pt idx="54">
                  <c:v>-9.5299999999999994</c:v>
                </c:pt>
                <c:pt idx="55">
                  <c:v>-9.3699999999999992</c:v>
                </c:pt>
                <c:pt idx="56">
                  <c:v>-8.98</c:v>
                </c:pt>
                <c:pt idx="57">
                  <c:v>-8.5399999999999991</c:v>
                </c:pt>
                <c:pt idx="58">
                  <c:v>-7.96</c:v>
                </c:pt>
                <c:pt idx="59">
                  <c:v>-7.31</c:v>
                </c:pt>
                <c:pt idx="60">
                  <c:v>-6.64</c:v>
                </c:pt>
                <c:pt idx="61">
                  <c:v>-6.03</c:v>
                </c:pt>
                <c:pt idx="62">
                  <c:v>-5.4</c:v>
                </c:pt>
                <c:pt idx="63">
                  <c:v>-4.7699999999999996</c:v>
                </c:pt>
                <c:pt idx="64">
                  <c:v>-4.2300000000000004</c:v>
                </c:pt>
                <c:pt idx="65">
                  <c:v>-3.81</c:v>
                </c:pt>
                <c:pt idx="66">
                  <c:v>-3.43</c:v>
                </c:pt>
                <c:pt idx="67">
                  <c:v>-2.96</c:v>
                </c:pt>
                <c:pt idx="68">
                  <c:v>-2.5499999999999998</c:v>
                </c:pt>
                <c:pt idx="69">
                  <c:v>-2.21</c:v>
                </c:pt>
                <c:pt idx="70">
                  <c:v>-1.66</c:v>
                </c:pt>
                <c:pt idx="71">
                  <c:v>-0.98</c:v>
                </c:pt>
                <c:pt idx="72">
                  <c:v>-0.23</c:v>
                </c:pt>
                <c:pt idx="73">
                  <c:v>0.63</c:v>
                </c:pt>
                <c:pt idx="74">
                  <c:v>1.66</c:v>
                </c:pt>
                <c:pt idx="75">
                  <c:v>2.86</c:v>
                </c:pt>
                <c:pt idx="76">
                  <c:v>4.0199999999999996</c:v>
                </c:pt>
                <c:pt idx="77">
                  <c:v>5.3</c:v>
                </c:pt>
                <c:pt idx="78">
                  <c:v>6.5</c:v>
                </c:pt>
                <c:pt idx="79">
                  <c:v>7.66</c:v>
                </c:pt>
                <c:pt idx="80">
                  <c:v>8.56</c:v>
                </c:pt>
                <c:pt idx="81">
                  <c:v>9.42</c:v>
                </c:pt>
                <c:pt idx="82">
                  <c:v>10.220000000000001</c:v>
                </c:pt>
                <c:pt idx="83">
                  <c:v>10.88</c:v>
                </c:pt>
                <c:pt idx="84">
                  <c:v>11.2</c:v>
                </c:pt>
                <c:pt idx="85">
                  <c:v>11.61</c:v>
                </c:pt>
                <c:pt idx="86">
                  <c:v>11.96</c:v>
                </c:pt>
                <c:pt idx="87">
                  <c:v>12.31</c:v>
                </c:pt>
                <c:pt idx="88">
                  <c:v>12.66</c:v>
                </c:pt>
                <c:pt idx="89">
                  <c:v>13</c:v>
                </c:pt>
                <c:pt idx="90">
                  <c:v>13.27</c:v>
                </c:pt>
                <c:pt idx="91">
                  <c:v>13.48</c:v>
                </c:pt>
                <c:pt idx="92">
                  <c:v>13.46</c:v>
                </c:pt>
                <c:pt idx="93">
                  <c:v>13.23</c:v>
                </c:pt>
                <c:pt idx="94">
                  <c:v>12.78</c:v>
                </c:pt>
                <c:pt idx="95">
                  <c:v>12.06</c:v>
                </c:pt>
                <c:pt idx="96">
                  <c:v>11.21</c:v>
                </c:pt>
                <c:pt idx="97">
                  <c:v>10.16</c:v>
                </c:pt>
                <c:pt idx="98">
                  <c:v>8.9600000000000009</c:v>
                </c:pt>
                <c:pt idx="99">
                  <c:v>7.74</c:v>
                </c:pt>
                <c:pt idx="100">
                  <c:v>6.42</c:v>
                </c:pt>
                <c:pt idx="101">
                  <c:v>5.16</c:v>
                </c:pt>
                <c:pt idx="102">
                  <c:v>3.89</c:v>
                </c:pt>
                <c:pt idx="103">
                  <c:v>2.78</c:v>
                </c:pt>
                <c:pt idx="104">
                  <c:v>1.68</c:v>
                </c:pt>
                <c:pt idx="105">
                  <c:v>0.7</c:v>
                </c:pt>
                <c:pt idx="106">
                  <c:v>-0.27</c:v>
                </c:pt>
                <c:pt idx="107">
                  <c:v>-1.08</c:v>
                </c:pt>
                <c:pt idx="108">
                  <c:v>-1.81</c:v>
                </c:pt>
                <c:pt idx="109">
                  <c:v>-2.46</c:v>
                </c:pt>
                <c:pt idx="110">
                  <c:v>-3.05</c:v>
                </c:pt>
                <c:pt idx="111">
                  <c:v>-3.51</c:v>
                </c:pt>
                <c:pt idx="112">
                  <c:v>-3.86</c:v>
                </c:pt>
                <c:pt idx="113">
                  <c:v>-4.22</c:v>
                </c:pt>
                <c:pt idx="114">
                  <c:v>-4.6100000000000003</c:v>
                </c:pt>
                <c:pt idx="115">
                  <c:v>-4.99</c:v>
                </c:pt>
                <c:pt idx="116">
                  <c:v>-5.24</c:v>
                </c:pt>
                <c:pt idx="117">
                  <c:v>-5.53</c:v>
                </c:pt>
                <c:pt idx="118">
                  <c:v>-5.99</c:v>
                </c:pt>
                <c:pt idx="119">
                  <c:v>-6.44</c:v>
                </c:pt>
                <c:pt idx="120">
                  <c:v>-6.95</c:v>
                </c:pt>
                <c:pt idx="121">
                  <c:v>-7.47</c:v>
                </c:pt>
                <c:pt idx="122">
                  <c:v>-8.07</c:v>
                </c:pt>
                <c:pt idx="123">
                  <c:v>-8.5500000000000007</c:v>
                </c:pt>
                <c:pt idx="124">
                  <c:v>-9.0299999999999994</c:v>
                </c:pt>
                <c:pt idx="125">
                  <c:v>-9.32</c:v>
                </c:pt>
                <c:pt idx="126">
                  <c:v>-9.57</c:v>
                </c:pt>
                <c:pt idx="127">
                  <c:v>-9.83</c:v>
                </c:pt>
                <c:pt idx="128">
                  <c:v>-9.8800000000000008</c:v>
                </c:pt>
                <c:pt idx="129">
                  <c:v>-9.7100000000000009</c:v>
                </c:pt>
                <c:pt idx="130">
                  <c:v>-9.51</c:v>
                </c:pt>
                <c:pt idx="131">
                  <c:v>-9.15</c:v>
                </c:pt>
                <c:pt idx="132">
                  <c:v>-8.67</c:v>
                </c:pt>
                <c:pt idx="133">
                  <c:v>-8.02</c:v>
                </c:pt>
                <c:pt idx="134">
                  <c:v>-7.21</c:v>
                </c:pt>
                <c:pt idx="135">
                  <c:v>-6.3</c:v>
                </c:pt>
                <c:pt idx="136">
                  <c:v>-5.35</c:v>
                </c:pt>
                <c:pt idx="137">
                  <c:v>-4.32</c:v>
                </c:pt>
                <c:pt idx="138">
                  <c:v>-3.38</c:v>
                </c:pt>
                <c:pt idx="139">
                  <c:v>-2.5299999999999998</c:v>
                </c:pt>
                <c:pt idx="140">
                  <c:v>-1.83</c:v>
                </c:pt>
                <c:pt idx="141">
                  <c:v>-1.17</c:v>
                </c:pt>
                <c:pt idx="142">
                  <c:v>-0.67</c:v>
                </c:pt>
                <c:pt idx="143">
                  <c:v>-0.45</c:v>
                </c:pt>
                <c:pt idx="144">
                  <c:v>-0.28000000000000003</c:v>
                </c:pt>
                <c:pt idx="145">
                  <c:v>-7.0000000000000007E-2</c:v>
                </c:pt>
                <c:pt idx="146">
                  <c:v>0.06</c:v>
                </c:pt>
                <c:pt idx="147">
                  <c:v>0.19</c:v>
                </c:pt>
                <c:pt idx="148">
                  <c:v>0.42</c:v>
                </c:pt>
                <c:pt idx="149">
                  <c:v>0.66</c:v>
                </c:pt>
                <c:pt idx="150">
                  <c:v>0.94</c:v>
                </c:pt>
                <c:pt idx="151">
                  <c:v>1.24</c:v>
                </c:pt>
                <c:pt idx="152">
                  <c:v>1.49</c:v>
                </c:pt>
                <c:pt idx="153">
                  <c:v>1.59</c:v>
                </c:pt>
                <c:pt idx="154">
                  <c:v>1.59</c:v>
                </c:pt>
                <c:pt idx="155">
                  <c:v>1.51</c:v>
                </c:pt>
                <c:pt idx="156">
                  <c:v>1.25</c:v>
                </c:pt>
                <c:pt idx="157">
                  <c:v>0.84</c:v>
                </c:pt>
                <c:pt idx="158">
                  <c:v>0.25</c:v>
                </c:pt>
                <c:pt idx="159">
                  <c:v>-0.31</c:v>
                </c:pt>
                <c:pt idx="160">
                  <c:v>-0.98</c:v>
                </c:pt>
                <c:pt idx="161">
                  <c:v>-1.64</c:v>
                </c:pt>
                <c:pt idx="162">
                  <c:v>-2.1800000000000002</c:v>
                </c:pt>
                <c:pt idx="163">
                  <c:v>-2.57</c:v>
                </c:pt>
                <c:pt idx="164">
                  <c:v>-2.96</c:v>
                </c:pt>
                <c:pt idx="165">
                  <c:v>-3.12</c:v>
                </c:pt>
                <c:pt idx="166">
                  <c:v>-3.21</c:v>
                </c:pt>
                <c:pt idx="167">
                  <c:v>-3.13</c:v>
                </c:pt>
                <c:pt idx="168">
                  <c:v>-3.18</c:v>
                </c:pt>
                <c:pt idx="169">
                  <c:v>-3.17</c:v>
                </c:pt>
                <c:pt idx="170">
                  <c:v>-3.15</c:v>
                </c:pt>
                <c:pt idx="171">
                  <c:v>-3.44</c:v>
                </c:pt>
                <c:pt idx="172">
                  <c:v>-3.86</c:v>
                </c:pt>
                <c:pt idx="173">
                  <c:v>-4.3</c:v>
                </c:pt>
                <c:pt idx="174">
                  <c:v>-4.8899999999999997</c:v>
                </c:pt>
                <c:pt idx="175">
                  <c:v>-5.64</c:v>
                </c:pt>
                <c:pt idx="176">
                  <c:v>-6.46</c:v>
                </c:pt>
                <c:pt idx="177">
                  <c:v>-7.2</c:v>
                </c:pt>
                <c:pt idx="178">
                  <c:v>-8.06</c:v>
                </c:pt>
                <c:pt idx="179">
                  <c:v>-8.7899999999999991</c:v>
                </c:pt>
                <c:pt idx="180">
                  <c:v>-9.48</c:v>
                </c:pt>
                <c:pt idx="181">
                  <c:v>-10.1</c:v>
                </c:pt>
                <c:pt idx="182">
                  <c:v>-10.63</c:v>
                </c:pt>
                <c:pt idx="183">
                  <c:v>-11.06</c:v>
                </c:pt>
                <c:pt idx="184">
                  <c:v>-11.49</c:v>
                </c:pt>
                <c:pt idx="185">
                  <c:v>-11.79</c:v>
                </c:pt>
                <c:pt idx="186">
                  <c:v>-12.09</c:v>
                </c:pt>
                <c:pt idx="187">
                  <c:v>-12.32</c:v>
                </c:pt>
                <c:pt idx="188">
                  <c:v>-12.43</c:v>
                </c:pt>
                <c:pt idx="189">
                  <c:v>-12.44</c:v>
                </c:pt>
                <c:pt idx="190">
                  <c:v>-12.3</c:v>
                </c:pt>
                <c:pt idx="191">
                  <c:v>-11.92</c:v>
                </c:pt>
                <c:pt idx="192">
                  <c:v>-11.47</c:v>
                </c:pt>
                <c:pt idx="193">
                  <c:v>-10.86</c:v>
                </c:pt>
                <c:pt idx="194">
                  <c:v>-10.11</c:v>
                </c:pt>
                <c:pt idx="195">
                  <c:v>-9.19</c:v>
                </c:pt>
                <c:pt idx="196">
                  <c:v>-8.3699999999999992</c:v>
                </c:pt>
                <c:pt idx="197">
                  <c:v>-7.43</c:v>
                </c:pt>
                <c:pt idx="198">
                  <c:v>-6.57</c:v>
                </c:pt>
                <c:pt idx="199">
                  <c:v>-5.76</c:v>
                </c:pt>
                <c:pt idx="200">
                  <c:v>-4.99</c:v>
                </c:pt>
                <c:pt idx="201">
                  <c:v>-4.12</c:v>
                </c:pt>
                <c:pt idx="202">
                  <c:v>-3.34</c:v>
                </c:pt>
                <c:pt idx="203">
                  <c:v>-2.58</c:v>
                </c:pt>
                <c:pt idx="204">
                  <c:v>-1.75</c:v>
                </c:pt>
                <c:pt idx="205">
                  <c:v>-0.95</c:v>
                </c:pt>
                <c:pt idx="206">
                  <c:v>-0.18</c:v>
                </c:pt>
                <c:pt idx="207">
                  <c:v>0.59</c:v>
                </c:pt>
                <c:pt idx="208">
                  <c:v>1.3</c:v>
                </c:pt>
                <c:pt idx="209">
                  <c:v>1.86</c:v>
                </c:pt>
                <c:pt idx="210">
                  <c:v>2.36</c:v>
                </c:pt>
                <c:pt idx="211">
                  <c:v>2.78</c:v>
                </c:pt>
                <c:pt idx="212">
                  <c:v>3.14</c:v>
                </c:pt>
                <c:pt idx="213">
                  <c:v>3.27</c:v>
                </c:pt>
                <c:pt idx="214">
                  <c:v>3.29</c:v>
                </c:pt>
                <c:pt idx="215">
                  <c:v>3.29</c:v>
                </c:pt>
                <c:pt idx="216">
                  <c:v>3.1</c:v>
                </c:pt>
                <c:pt idx="217">
                  <c:v>2.81</c:v>
                </c:pt>
                <c:pt idx="218">
                  <c:v>2.44</c:v>
                </c:pt>
                <c:pt idx="219">
                  <c:v>1.96</c:v>
                </c:pt>
                <c:pt idx="220">
                  <c:v>1.49</c:v>
                </c:pt>
                <c:pt idx="221">
                  <c:v>0.9</c:v>
                </c:pt>
                <c:pt idx="222">
                  <c:v>0.4</c:v>
                </c:pt>
                <c:pt idx="223">
                  <c:v>-0.24</c:v>
                </c:pt>
                <c:pt idx="224">
                  <c:v>-0.86</c:v>
                </c:pt>
                <c:pt idx="225">
                  <c:v>-1.47</c:v>
                </c:pt>
                <c:pt idx="226">
                  <c:v>-2.17</c:v>
                </c:pt>
                <c:pt idx="227">
                  <c:v>-2.84</c:v>
                </c:pt>
                <c:pt idx="228">
                  <c:v>-3.5</c:v>
                </c:pt>
                <c:pt idx="229">
                  <c:v>-4.1500000000000004</c:v>
                </c:pt>
                <c:pt idx="230">
                  <c:v>-4.8</c:v>
                </c:pt>
                <c:pt idx="231">
                  <c:v>-5.38</c:v>
                </c:pt>
                <c:pt idx="232">
                  <c:v>-5.89</c:v>
                </c:pt>
                <c:pt idx="233">
                  <c:v>-6.41</c:v>
                </c:pt>
                <c:pt idx="234">
                  <c:v>-6.88</c:v>
                </c:pt>
                <c:pt idx="235">
                  <c:v>-7.35</c:v>
                </c:pt>
                <c:pt idx="236">
                  <c:v>-7.73</c:v>
                </c:pt>
                <c:pt idx="237">
                  <c:v>-8.16</c:v>
                </c:pt>
                <c:pt idx="238">
                  <c:v>-8.57</c:v>
                </c:pt>
                <c:pt idx="239">
                  <c:v>-8.9700000000000006</c:v>
                </c:pt>
                <c:pt idx="240">
                  <c:v>-9.34</c:v>
                </c:pt>
                <c:pt idx="241">
                  <c:v>-9.7799999999999994</c:v>
                </c:pt>
                <c:pt idx="242">
                  <c:v>-10.199999999999999</c:v>
                </c:pt>
                <c:pt idx="243">
                  <c:v>-10.58</c:v>
                </c:pt>
                <c:pt idx="244">
                  <c:v>-10.94</c:v>
                </c:pt>
                <c:pt idx="245">
                  <c:v>-11.33</c:v>
                </c:pt>
                <c:pt idx="246">
                  <c:v>-11.62</c:v>
                </c:pt>
                <c:pt idx="247">
                  <c:v>-11.83</c:v>
                </c:pt>
                <c:pt idx="248">
                  <c:v>-11.94</c:v>
                </c:pt>
                <c:pt idx="249">
                  <c:v>-12</c:v>
                </c:pt>
                <c:pt idx="250">
                  <c:v>-11.96</c:v>
                </c:pt>
                <c:pt idx="251">
                  <c:v>-11.77</c:v>
                </c:pt>
                <c:pt idx="252">
                  <c:v>-11.5</c:v>
                </c:pt>
                <c:pt idx="253">
                  <c:v>-11.22</c:v>
                </c:pt>
                <c:pt idx="254">
                  <c:v>-10.81</c:v>
                </c:pt>
                <c:pt idx="255">
                  <c:v>-10.32</c:v>
                </c:pt>
                <c:pt idx="256">
                  <c:v>-9.84</c:v>
                </c:pt>
                <c:pt idx="257">
                  <c:v>-9.32</c:v>
                </c:pt>
                <c:pt idx="258">
                  <c:v>-8.8000000000000007</c:v>
                </c:pt>
                <c:pt idx="259">
                  <c:v>-8.2200000000000006</c:v>
                </c:pt>
                <c:pt idx="260">
                  <c:v>-7.68</c:v>
                </c:pt>
                <c:pt idx="261">
                  <c:v>-7.29</c:v>
                </c:pt>
                <c:pt idx="262">
                  <c:v>-6.97</c:v>
                </c:pt>
                <c:pt idx="263">
                  <c:v>-6.7</c:v>
                </c:pt>
                <c:pt idx="264">
                  <c:v>-6.47</c:v>
                </c:pt>
                <c:pt idx="265">
                  <c:v>-6.33</c:v>
                </c:pt>
                <c:pt idx="266">
                  <c:v>-6.23</c:v>
                </c:pt>
                <c:pt idx="267">
                  <c:v>-6.15</c:v>
                </c:pt>
                <c:pt idx="268">
                  <c:v>-6.09</c:v>
                </c:pt>
                <c:pt idx="269">
                  <c:v>-6.08</c:v>
                </c:pt>
                <c:pt idx="270">
                  <c:v>-6.07</c:v>
                </c:pt>
                <c:pt idx="271">
                  <c:v>-6.03</c:v>
                </c:pt>
                <c:pt idx="272">
                  <c:v>-5.95</c:v>
                </c:pt>
                <c:pt idx="273">
                  <c:v>-5.8</c:v>
                </c:pt>
                <c:pt idx="274">
                  <c:v>-5.65</c:v>
                </c:pt>
                <c:pt idx="275">
                  <c:v>-5.5</c:v>
                </c:pt>
                <c:pt idx="276">
                  <c:v>-5.31</c:v>
                </c:pt>
                <c:pt idx="277">
                  <c:v>-5.18</c:v>
                </c:pt>
                <c:pt idx="278">
                  <c:v>-5.0599999999999996</c:v>
                </c:pt>
                <c:pt idx="279">
                  <c:v>-5.05</c:v>
                </c:pt>
                <c:pt idx="280">
                  <c:v>-5.0999999999999996</c:v>
                </c:pt>
                <c:pt idx="281">
                  <c:v>-5.25</c:v>
                </c:pt>
                <c:pt idx="282">
                  <c:v>-5.48</c:v>
                </c:pt>
                <c:pt idx="283">
                  <c:v>-5.81</c:v>
                </c:pt>
                <c:pt idx="284">
                  <c:v>-6.24</c:v>
                </c:pt>
                <c:pt idx="285">
                  <c:v>-6.74</c:v>
                </c:pt>
                <c:pt idx="286">
                  <c:v>-7.22</c:v>
                </c:pt>
                <c:pt idx="287">
                  <c:v>-7.75</c:v>
                </c:pt>
                <c:pt idx="288">
                  <c:v>-8.2799999999999994</c:v>
                </c:pt>
                <c:pt idx="289">
                  <c:v>-8.66</c:v>
                </c:pt>
                <c:pt idx="290">
                  <c:v>-8.93</c:v>
                </c:pt>
                <c:pt idx="291">
                  <c:v>-9.08</c:v>
                </c:pt>
                <c:pt idx="292">
                  <c:v>-9.11</c:v>
                </c:pt>
                <c:pt idx="293">
                  <c:v>-9.01</c:v>
                </c:pt>
                <c:pt idx="294">
                  <c:v>-8.85</c:v>
                </c:pt>
                <c:pt idx="295">
                  <c:v>-8.61</c:v>
                </c:pt>
                <c:pt idx="296">
                  <c:v>-8.36</c:v>
                </c:pt>
                <c:pt idx="297">
                  <c:v>-7.97</c:v>
                </c:pt>
                <c:pt idx="298">
                  <c:v>-7.64</c:v>
                </c:pt>
                <c:pt idx="299">
                  <c:v>-7.37</c:v>
                </c:pt>
                <c:pt idx="300">
                  <c:v>-7.19</c:v>
                </c:pt>
                <c:pt idx="301">
                  <c:v>-6.8</c:v>
                </c:pt>
                <c:pt idx="302">
                  <c:v>-6.45</c:v>
                </c:pt>
                <c:pt idx="303">
                  <c:v>-6.06</c:v>
                </c:pt>
                <c:pt idx="304">
                  <c:v>-5.62</c:v>
                </c:pt>
                <c:pt idx="305">
                  <c:v>-5.16</c:v>
                </c:pt>
                <c:pt idx="306">
                  <c:v>-4.5</c:v>
                </c:pt>
                <c:pt idx="307">
                  <c:v>-3.82</c:v>
                </c:pt>
                <c:pt idx="308">
                  <c:v>-3.04</c:v>
                </c:pt>
                <c:pt idx="309">
                  <c:v>-2.33</c:v>
                </c:pt>
                <c:pt idx="310">
                  <c:v>-1.69</c:v>
                </c:pt>
                <c:pt idx="311">
                  <c:v>-1.1399999999999999</c:v>
                </c:pt>
                <c:pt idx="312">
                  <c:v>-0.67</c:v>
                </c:pt>
                <c:pt idx="313">
                  <c:v>-0.38</c:v>
                </c:pt>
                <c:pt idx="314">
                  <c:v>-0.23</c:v>
                </c:pt>
                <c:pt idx="315">
                  <c:v>-0.18</c:v>
                </c:pt>
                <c:pt idx="316">
                  <c:v>-0.24</c:v>
                </c:pt>
                <c:pt idx="317">
                  <c:v>-0.46</c:v>
                </c:pt>
                <c:pt idx="318">
                  <c:v>-0.69</c:v>
                </c:pt>
                <c:pt idx="319">
                  <c:v>-0.99</c:v>
                </c:pt>
                <c:pt idx="320">
                  <c:v>-1.37</c:v>
                </c:pt>
                <c:pt idx="321">
                  <c:v>-1.87</c:v>
                </c:pt>
                <c:pt idx="322">
                  <c:v>-2.35</c:v>
                </c:pt>
                <c:pt idx="323">
                  <c:v>-2.93</c:v>
                </c:pt>
                <c:pt idx="324">
                  <c:v>-3.61</c:v>
                </c:pt>
                <c:pt idx="325">
                  <c:v>-4.41</c:v>
                </c:pt>
                <c:pt idx="326">
                  <c:v>-5.15</c:v>
                </c:pt>
                <c:pt idx="327">
                  <c:v>-5.88</c:v>
                </c:pt>
                <c:pt idx="328">
                  <c:v>-6.55</c:v>
                </c:pt>
                <c:pt idx="329">
                  <c:v>-7.15</c:v>
                </c:pt>
                <c:pt idx="330">
                  <c:v>-7.68</c:v>
                </c:pt>
                <c:pt idx="331">
                  <c:v>-8.0500000000000007</c:v>
                </c:pt>
                <c:pt idx="332">
                  <c:v>-8.3000000000000007</c:v>
                </c:pt>
                <c:pt idx="333">
                  <c:v>-8.43</c:v>
                </c:pt>
                <c:pt idx="334">
                  <c:v>-8.52</c:v>
                </c:pt>
                <c:pt idx="335">
                  <c:v>-8.4700000000000006</c:v>
                </c:pt>
                <c:pt idx="336">
                  <c:v>-8.39</c:v>
                </c:pt>
                <c:pt idx="337">
                  <c:v>-8.36</c:v>
                </c:pt>
                <c:pt idx="338">
                  <c:v>-8.23</c:v>
                </c:pt>
                <c:pt idx="339">
                  <c:v>-8.0299999999999994</c:v>
                </c:pt>
                <c:pt idx="340">
                  <c:v>-7.77</c:v>
                </c:pt>
                <c:pt idx="341">
                  <c:v>-7.71</c:v>
                </c:pt>
                <c:pt idx="342">
                  <c:v>-7.58</c:v>
                </c:pt>
                <c:pt idx="343">
                  <c:v>-7.65</c:v>
                </c:pt>
                <c:pt idx="344">
                  <c:v>-7.64</c:v>
                </c:pt>
                <c:pt idx="345">
                  <c:v>-7.79</c:v>
                </c:pt>
                <c:pt idx="346">
                  <c:v>-7.87</c:v>
                </c:pt>
                <c:pt idx="347">
                  <c:v>-7.9</c:v>
                </c:pt>
                <c:pt idx="348">
                  <c:v>-7.97</c:v>
                </c:pt>
                <c:pt idx="349">
                  <c:v>-7.95</c:v>
                </c:pt>
                <c:pt idx="350">
                  <c:v>-7.79</c:v>
                </c:pt>
                <c:pt idx="351">
                  <c:v>-7.56</c:v>
                </c:pt>
                <c:pt idx="352">
                  <c:v>-7.27</c:v>
                </c:pt>
                <c:pt idx="353">
                  <c:v>-6.92</c:v>
                </c:pt>
                <c:pt idx="354">
                  <c:v>-6.46</c:v>
                </c:pt>
                <c:pt idx="355">
                  <c:v>-5.96</c:v>
                </c:pt>
                <c:pt idx="356">
                  <c:v>-5.35</c:v>
                </c:pt>
                <c:pt idx="357">
                  <c:v>-4.67</c:v>
                </c:pt>
                <c:pt idx="358">
                  <c:v>-3.86</c:v>
                </c:pt>
                <c:pt idx="359">
                  <c:v>-2.98</c:v>
                </c:pt>
                <c:pt idx="360">
                  <c:v>-1.99</c:v>
                </c:pt>
                <c:pt idx="361">
                  <c:v>-1.03</c:v>
                </c:pt>
                <c:pt idx="362">
                  <c:v>-0.05</c:v>
                </c:pt>
                <c:pt idx="363">
                  <c:v>1.05</c:v>
                </c:pt>
                <c:pt idx="364">
                  <c:v>2.08</c:v>
                </c:pt>
                <c:pt idx="365">
                  <c:v>2.85</c:v>
                </c:pt>
                <c:pt idx="366">
                  <c:v>3.59</c:v>
                </c:pt>
                <c:pt idx="367">
                  <c:v>4.0999999999999996</c:v>
                </c:pt>
                <c:pt idx="368">
                  <c:v>4.45</c:v>
                </c:pt>
                <c:pt idx="369">
                  <c:v>4.54</c:v>
                </c:pt>
                <c:pt idx="370">
                  <c:v>4.3600000000000003</c:v>
                </c:pt>
                <c:pt idx="371">
                  <c:v>3.93</c:v>
                </c:pt>
                <c:pt idx="372">
                  <c:v>3.35</c:v>
                </c:pt>
                <c:pt idx="373">
                  <c:v>2.6</c:v>
                </c:pt>
                <c:pt idx="374">
                  <c:v>1.71</c:v>
                </c:pt>
                <c:pt idx="375">
                  <c:v>0.8</c:v>
                </c:pt>
                <c:pt idx="376">
                  <c:v>-0.04</c:v>
                </c:pt>
                <c:pt idx="377">
                  <c:v>-0.92</c:v>
                </c:pt>
                <c:pt idx="378">
                  <c:v>-1.71</c:v>
                </c:pt>
                <c:pt idx="379">
                  <c:v>-2.4</c:v>
                </c:pt>
                <c:pt idx="380">
                  <c:v>-3.05</c:v>
                </c:pt>
                <c:pt idx="381">
                  <c:v>-3.64</c:v>
                </c:pt>
                <c:pt idx="382">
                  <c:v>-4.0999999999999996</c:v>
                </c:pt>
                <c:pt idx="383">
                  <c:v>-4.5199999999999996</c:v>
                </c:pt>
                <c:pt idx="384">
                  <c:v>-4.76</c:v>
                </c:pt>
                <c:pt idx="385">
                  <c:v>-4.8899999999999997</c:v>
                </c:pt>
                <c:pt idx="386">
                  <c:v>-4.91</c:v>
                </c:pt>
                <c:pt idx="387">
                  <c:v>-4.8600000000000003</c:v>
                </c:pt>
                <c:pt idx="388">
                  <c:v>-4.68</c:v>
                </c:pt>
                <c:pt idx="389">
                  <c:v>-4.4800000000000004</c:v>
                </c:pt>
                <c:pt idx="390">
                  <c:v>-4.29</c:v>
                </c:pt>
                <c:pt idx="391">
                  <c:v>-4.03</c:v>
                </c:pt>
                <c:pt idx="392">
                  <c:v>-3.73</c:v>
                </c:pt>
                <c:pt idx="393">
                  <c:v>-3.48</c:v>
                </c:pt>
                <c:pt idx="394">
                  <c:v>-3.27</c:v>
                </c:pt>
                <c:pt idx="395">
                  <c:v>-3.08</c:v>
                </c:pt>
                <c:pt idx="396">
                  <c:v>-2.79</c:v>
                </c:pt>
                <c:pt idx="397">
                  <c:v>-2.56</c:v>
                </c:pt>
                <c:pt idx="398">
                  <c:v>-2.2799999999999998</c:v>
                </c:pt>
                <c:pt idx="399">
                  <c:v>-2</c:v>
                </c:pt>
                <c:pt idx="400">
                  <c:v>-1.74</c:v>
                </c:pt>
                <c:pt idx="401">
                  <c:v>-1.53</c:v>
                </c:pt>
                <c:pt idx="402">
                  <c:v>-1.33</c:v>
                </c:pt>
                <c:pt idx="403">
                  <c:v>-1.24</c:v>
                </c:pt>
                <c:pt idx="404">
                  <c:v>-1.34</c:v>
                </c:pt>
                <c:pt idx="405">
                  <c:v>-1.56</c:v>
                </c:pt>
                <c:pt idx="406">
                  <c:v>-1.99</c:v>
                </c:pt>
                <c:pt idx="407">
                  <c:v>-2.58</c:v>
                </c:pt>
                <c:pt idx="408">
                  <c:v>-3.26</c:v>
                </c:pt>
                <c:pt idx="409">
                  <c:v>-4.09</c:v>
                </c:pt>
                <c:pt idx="410">
                  <c:v>-4.8600000000000003</c:v>
                </c:pt>
                <c:pt idx="411">
                  <c:v>-5.73</c:v>
                </c:pt>
                <c:pt idx="412">
                  <c:v>-6.5</c:v>
                </c:pt>
                <c:pt idx="413">
                  <c:v>-7.14</c:v>
                </c:pt>
                <c:pt idx="414">
                  <c:v>-7.5</c:v>
                </c:pt>
                <c:pt idx="415">
                  <c:v>-7.73</c:v>
                </c:pt>
                <c:pt idx="416">
                  <c:v>-7.83</c:v>
                </c:pt>
                <c:pt idx="417">
                  <c:v>-7.85</c:v>
                </c:pt>
                <c:pt idx="418">
                  <c:v>-7.65</c:v>
                </c:pt>
                <c:pt idx="419">
                  <c:v>-7.48</c:v>
                </c:pt>
                <c:pt idx="420">
                  <c:v>-7.3</c:v>
                </c:pt>
                <c:pt idx="421">
                  <c:v>-7.04</c:v>
                </c:pt>
                <c:pt idx="422">
                  <c:v>-6.87</c:v>
                </c:pt>
                <c:pt idx="423">
                  <c:v>-6.86</c:v>
                </c:pt>
                <c:pt idx="424">
                  <c:v>-6.92</c:v>
                </c:pt>
                <c:pt idx="425">
                  <c:v>-6.9</c:v>
                </c:pt>
                <c:pt idx="426">
                  <c:v>-6.82</c:v>
                </c:pt>
                <c:pt idx="427">
                  <c:v>-6.76</c:v>
                </c:pt>
                <c:pt idx="428">
                  <c:v>-6.73</c:v>
                </c:pt>
                <c:pt idx="429">
                  <c:v>-6.65</c:v>
                </c:pt>
                <c:pt idx="430">
                  <c:v>-6.6</c:v>
                </c:pt>
                <c:pt idx="431">
                  <c:v>-6.53</c:v>
                </c:pt>
                <c:pt idx="432">
                  <c:v>-6.47</c:v>
                </c:pt>
                <c:pt idx="433">
                  <c:v>-6.48</c:v>
                </c:pt>
                <c:pt idx="434">
                  <c:v>-6.57</c:v>
                </c:pt>
                <c:pt idx="435">
                  <c:v>-6.63</c:v>
                </c:pt>
                <c:pt idx="436">
                  <c:v>-6.72</c:v>
                </c:pt>
                <c:pt idx="437">
                  <c:v>-6.74</c:v>
                </c:pt>
                <c:pt idx="438">
                  <c:v>-6.71</c:v>
                </c:pt>
                <c:pt idx="439">
                  <c:v>-6.47</c:v>
                </c:pt>
                <c:pt idx="440">
                  <c:v>-6.14</c:v>
                </c:pt>
                <c:pt idx="441">
                  <c:v>-5.78</c:v>
                </c:pt>
                <c:pt idx="442">
                  <c:v>-5.18</c:v>
                </c:pt>
                <c:pt idx="443">
                  <c:v>-4.37</c:v>
                </c:pt>
                <c:pt idx="444">
                  <c:v>-3.61</c:v>
                </c:pt>
                <c:pt idx="445">
                  <c:v>-2.71</c:v>
                </c:pt>
                <c:pt idx="446">
                  <c:v>-1.85</c:v>
                </c:pt>
                <c:pt idx="447">
                  <c:v>-1.1599999999999999</c:v>
                </c:pt>
                <c:pt idx="448">
                  <c:v>-0.56999999999999995</c:v>
                </c:pt>
                <c:pt idx="449">
                  <c:v>-0.12</c:v>
                </c:pt>
                <c:pt idx="450">
                  <c:v>0.05</c:v>
                </c:pt>
                <c:pt idx="451">
                  <c:v>-0.04</c:v>
                </c:pt>
                <c:pt idx="452">
                  <c:v>-0.37</c:v>
                </c:pt>
                <c:pt idx="453">
                  <c:v>-0.9</c:v>
                </c:pt>
                <c:pt idx="454">
                  <c:v>-1.63</c:v>
                </c:pt>
                <c:pt idx="455">
                  <c:v>-2.48</c:v>
                </c:pt>
                <c:pt idx="456">
                  <c:v>-3.35</c:v>
                </c:pt>
                <c:pt idx="457">
                  <c:v>-4.13</c:v>
                </c:pt>
                <c:pt idx="458">
                  <c:v>-4.8499999999999996</c:v>
                </c:pt>
                <c:pt idx="459">
                  <c:v>-5.36</c:v>
                </c:pt>
                <c:pt idx="460">
                  <c:v>-5.67</c:v>
                </c:pt>
                <c:pt idx="461">
                  <c:v>-5.81</c:v>
                </c:pt>
                <c:pt idx="462">
                  <c:v>-5.85</c:v>
                </c:pt>
                <c:pt idx="463">
                  <c:v>-5.76</c:v>
                </c:pt>
                <c:pt idx="464">
                  <c:v>-5.54</c:v>
                </c:pt>
                <c:pt idx="465">
                  <c:v>-5.39</c:v>
                </c:pt>
                <c:pt idx="466">
                  <c:v>-5.17</c:v>
                </c:pt>
                <c:pt idx="467">
                  <c:v>-4.84</c:v>
                </c:pt>
                <c:pt idx="468">
                  <c:v>-4.6399999999999997</c:v>
                </c:pt>
                <c:pt idx="469">
                  <c:v>-4.4800000000000004</c:v>
                </c:pt>
                <c:pt idx="470">
                  <c:v>-4.42</c:v>
                </c:pt>
                <c:pt idx="471">
                  <c:v>-4.25</c:v>
                </c:pt>
                <c:pt idx="472">
                  <c:v>-4.21</c:v>
                </c:pt>
                <c:pt idx="473">
                  <c:v>-4.18</c:v>
                </c:pt>
                <c:pt idx="474">
                  <c:v>-4.28</c:v>
                </c:pt>
                <c:pt idx="475">
                  <c:v>-4.28</c:v>
                </c:pt>
                <c:pt idx="476">
                  <c:v>-4.37</c:v>
                </c:pt>
                <c:pt idx="477">
                  <c:v>-4.3899999999999997</c:v>
                </c:pt>
                <c:pt idx="478">
                  <c:v>-4.43</c:v>
                </c:pt>
                <c:pt idx="479">
                  <c:v>-4.3600000000000003</c:v>
                </c:pt>
                <c:pt idx="480">
                  <c:v>-4.25</c:v>
                </c:pt>
                <c:pt idx="481">
                  <c:v>-4.04</c:v>
                </c:pt>
                <c:pt idx="482">
                  <c:v>-3.83</c:v>
                </c:pt>
                <c:pt idx="483">
                  <c:v>-3.5</c:v>
                </c:pt>
                <c:pt idx="484">
                  <c:v>-3.14</c:v>
                </c:pt>
                <c:pt idx="485">
                  <c:v>-2.72</c:v>
                </c:pt>
                <c:pt idx="486">
                  <c:v>-2.3199999999999998</c:v>
                </c:pt>
                <c:pt idx="487">
                  <c:v>-1.9</c:v>
                </c:pt>
                <c:pt idx="488">
                  <c:v>-1.47</c:v>
                </c:pt>
                <c:pt idx="489">
                  <c:v>-1.03</c:v>
                </c:pt>
                <c:pt idx="490">
                  <c:v>-0.61</c:v>
                </c:pt>
                <c:pt idx="491">
                  <c:v>-0.17</c:v>
                </c:pt>
                <c:pt idx="492">
                  <c:v>0.23</c:v>
                </c:pt>
                <c:pt idx="493">
                  <c:v>0.6</c:v>
                </c:pt>
                <c:pt idx="494">
                  <c:v>0.8</c:v>
                </c:pt>
                <c:pt idx="495">
                  <c:v>0.91</c:v>
                </c:pt>
                <c:pt idx="496">
                  <c:v>0.85</c:v>
                </c:pt>
                <c:pt idx="497">
                  <c:v>0.61</c:v>
                </c:pt>
                <c:pt idx="498">
                  <c:v>0.16</c:v>
                </c:pt>
                <c:pt idx="499">
                  <c:v>-0.28000000000000003</c:v>
                </c:pt>
                <c:pt idx="500">
                  <c:v>-0.83</c:v>
                </c:pt>
                <c:pt idx="501">
                  <c:v>-1.37</c:v>
                </c:pt>
                <c:pt idx="502">
                  <c:v>-1.87</c:v>
                </c:pt>
                <c:pt idx="503">
                  <c:v>-2.14</c:v>
                </c:pt>
                <c:pt idx="504">
                  <c:v>-2.37</c:v>
                </c:pt>
                <c:pt idx="505">
                  <c:v>-2.3199999999999998</c:v>
                </c:pt>
                <c:pt idx="506">
                  <c:v>-2.09</c:v>
                </c:pt>
                <c:pt idx="507">
                  <c:v>-1.75</c:v>
                </c:pt>
                <c:pt idx="508">
                  <c:v>-1.35</c:v>
                </c:pt>
                <c:pt idx="509">
                  <c:v>-1.01</c:v>
                </c:pt>
                <c:pt idx="510">
                  <c:v>-0.9</c:v>
                </c:pt>
                <c:pt idx="511">
                  <c:v>-0.97</c:v>
                </c:pt>
                <c:pt idx="512">
                  <c:v>-1.25</c:v>
                </c:pt>
                <c:pt idx="513">
                  <c:v>-1.68</c:v>
                </c:pt>
                <c:pt idx="514">
                  <c:v>-2.33</c:v>
                </c:pt>
                <c:pt idx="515">
                  <c:v>-2.84</c:v>
                </c:pt>
                <c:pt idx="516">
                  <c:v>-3.43</c:v>
                </c:pt>
                <c:pt idx="517">
                  <c:v>-3.87</c:v>
                </c:pt>
                <c:pt idx="518">
                  <c:v>-4.28</c:v>
                </c:pt>
                <c:pt idx="519">
                  <c:v>-4.49</c:v>
                </c:pt>
                <c:pt idx="520">
                  <c:v>-4.66</c:v>
                </c:pt>
                <c:pt idx="521">
                  <c:v>-4.6900000000000004</c:v>
                </c:pt>
                <c:pt idx="522">
                  <c:v>-4.74</c:v>
                </c:pt>
                <c:pt idx="523">
                  <c:v>-4.66</c:v>
                </c:pt>
                <c:pt idx="524">
                  <c:v>-4.62</c:v>
                </c:pt>
                <c:pt idx="525">
                  <c:v>-4.55</c:v>
                </c:pt>
                <c:pt idx="526">
                  <c:v>-4.54</c:v>
                </c:pt>
                <c:pt idx="527">
                  <c:v>-4.51</c:v>
                </c:pt>
                <c:pt idx="528">
                  <c:v>-4.57</c:v>
                </c:pt>
                <c:pt idx="529">
                  <c:v>-4.57</c:v>
                </c:pt>
                <c:pt idx="530">
                  <c:v>-4.6500000000000004</c:v>
                </c:pt>
                <c:pt idx="531">
                  <c:v>-4.79</c:v>
                </c:pt>
                <c:pt idx="532">
                  <c:v>-5.04</c:v>
                </c:pt>
                <c:pt idx="533">
                  <c:v>-5.18</c:v>
                </c:pt>
                <c:pt idx="534">
                  <c:v>-5.33</c:v>
                </c:pt>
                <c:pt idx="535">
                  <c:v>-5.44</c:v>
                </c:pt>
                <c:pt idx="536">
                  <c:v>-5.55</c:v>
                </c:pt>
                <c:pt idx="537">
                  <c:v>-5.58</c:v>
                </c:pt>
                <c:pt idx="538">
                  <c:v>-5.51</c:v>
                </c:pt>
                <c:pt idx="539">
                  <c:v>-5.41</c:v>
                </c:pt>
                <c:pt idx="540">
                  <c:v>-5.24</c:v>
                </c:pt>
                <c:pt idx="541">
                  <c:v>-5.0599999999999996</c:v>
                </c:pt>
                <c:pt idx="542">
                  <c:v>-4.8600000000000003</c:v>
                </c:pt>
                <c:pt idx="543">
                  <c:v>-4.68</c:v>
                </c:pt>
                <c:pt idx="544">
                  <c:v>-4.46</c:v>
                </c:pt>
                <c:pt idx="545">
                  <c:v>-4.21</c:v>
                </c:pt>
                <c:pt idx="546">
                  <c:v>-3.92</c:v>
                </c:pt>
                <c:pt idx="547">
                  <c:v>-3.53</c:v>
                </c:pt>
                <c:pt idx="548">
                  <c:v>-3.12</c:v>
                </c:pt>
                <c:pt idx="549">
                  <c:v>-2.63</c:v>
                </c:pt>
                <c:pt idx="550">
                  <c:v>-2.0499999999999998</c:v>
                </c:pt>
                <c:pt idx="551">
                  <c:v>-1.35</c:v>
                </c:pt>
                <c:pt idx="552">
                  <c:v>-0.59</c:v>
                </c:pt>
                <c:pt idx="553">
                  <c:v>0.24</c:v>
                </c:pt>
                <c:pt idx="554">
                  <c:v>1.1599999999999999</c:v>
                </c:pt>
                <c:pt idx="555">
                  <c:v>2.02</c:v>
                </c:pt>
                <c:pt idx="556">
                  <c:v>2.8</c:v>
                </c:pt>
                <c:pt idx="557">
                  <c:v>3.46</c:v>
                </c:pt>
                <c:pt idx="558">
                  <c:v>3.83</c:v>
                </c:pt>
                <c:pt idx="559">
                  <c:v>3.85</c:v>
                </c:pt>
                <c:pt idx="560">
                  <c:v>3.58</c:v>
                </c:pt>
                <c:pt idx="561">
                  <c:v>3.12</c:v>
                </c:pt>
                <c:pt idx="562">
                  <c:v>2.4</c:v>
                </c:pt>
                <c:pt idx="563">
                  <c:v>1.53</c:v>
                </c:pt>
                <c:pt idx="564">
                  <c:v>0.6</c:v>
                </c:pt>
                <c:pt idx="565">
                  <c:v>-0.34</c:v>
                </c:pt>
                <c:pt idx="566">
                  <c:v>-1.24</c:v>
                </c:pt>
                <c:pt idx="567">
                  <c:v>-2.11</c:v>
                </c:pt>
                <c:pt idx="568">
                  <c:v>-2.94</c:v>
                </c:pt>
                <c:pt idx="569">
                  <c:v>-3.53</c:v>
                </c:pt>
                <c:pt idx="570">
                  <c:v>-4.05</c:v>
                </c:pt>
                <c:pt idx="571">
                  <c:v>-4.34</c:v>
                </c:pt>
                <c:pt idx="572">
                  <c:v>-4.54</c:v>
                </c:pt>
                <c:pt idx="573">
                  <c:v>-4.49</c:v>
                </c:pt>
                <c:pt idx="574">
                  <c:v>-4.3499999999999996</c:v>
                </c:pt>
                <c:pt idx="575">
                  <c:v>-4.0999999999999996</c:v>
                </c:pt>
                <c:pt idx="576">
                  <c:v>-3.81</c:v>
                </c:pt>
                <c:pt idx="577">
                  <c:v>-3.5</c:v>
                </c:pt>
                <c:pt idx="578">
                  <c:v>-3.3</c:v>
                </c:pt>
                <c:pt idx="579">
                  <c:v>-3.14</c:v>
                </c:pt>
                <c:pt idx="580">
                  <c:v>-3.01</c:v>
                </c:pt>
                <c:pt idx="581">
                  <c:v>-2.89</c:v>
                </c:pt>
                <c:pt idx="582">
                  <c:v>-2.84</c:v>
                </c:pt>
                <c:pt idx="583">
                  <c:v>-2.8</c:v>
                </c:pt>
                <c:pt idx="584">
                  <c:v>-2.76</c:v>
                </c:pt>
                <c:pt idx="585">
                  <c:v>-2.72</c:v>
                </c:pt>
                <c:pt idx="586">
                  <c:v>-2.74</c:v>
                </c:pt>
                <c:pt idx="587">
                  <c:v>-2.8</c:v>
                </c:pt>
                <c:pt idx="588">
                  <c:v>-2.87</c:v>
                </c:pt>
                <c:pt idx="589">
                  <c:v>-3.01</c:v>
                </c:pt>
                <c:pt idx="590">
                  <c:v>-3.13</c:v>
                </c:pt>
                <c:pt idx="591">
                  <c:v>-3.28</c:v>
                </c:pt>
                <c:pt idx="592">
                  <c:v>-3.41</c:v>
                </c:pt>
                <c:pt idx="593">
                  <c:v>-3.52</c:v>
                </c:pt>
                <c:pt idx="594">
                  <c:v>-3.62</c:v>
                </c:pt>
                <c:pt idx="595">
                  <c:v>-3.71</c:v>
                </c:pt>
                <c:pt idx="596">
                  <c:v>-3.8</c:v>
                </c:pt>
                <c:pt idx="597">
                  <c:v>-3.83</c:v>
                </c:pt>
                <c:pt idx="598">
                  <c:v>-3.9</c:v>
                </c:pt>
                <c:pt idx="599">
                  <c:v>-3.98</c:v>
                </c:pt>
                <c:pt idx="600">
                  <c:v>-4.07</c:v>
                </c:pt>
                <c:pt idx="601">
                  <c:v>-4.1399999999999997</c:v>
                </c:pt>
                <c:pt idx="602">
                  <c:v>-4.24</c:v>
                </c:pt>
                <c:pt idx="603">
                  <c:v>-4.4000000000000004</c:v>
                </c:pt>
                <c:pt idx="604">
                  <c:v>-4.68</c:v>
                </c:pt>
                <c:pt idx="605">
                  <c:v>-4.87</c:v>
                </c:pt>
                <c:pt idx="606">
                  <c:v>-5.13</c:v>
                </c:pt>
                <c:pt idx="607">
                  <c:v>-5.48</c:v>
                </c:pt>
                <c:pt idx="608">
                  <c:v>-5.96</c:v>
                </c:pt>
                <c:pt idx="609">
                  <c:v>-6.4</c:v>
                </c:pt>
                <c:pt idx="610">
                  <c:v>-6.94</c:v>
                </c:pt>
                <c:pt idx="611">
                  <c:v>-7.49</c:v>
                </c:pt>
                <c:pt idx="612">
                  <c:v>-8.14</c:v>
                </c:pt>
                <c:pt idx="613">
                  <c:v>-8.69</c:v>
                </c:pt>
                <c:pt idx="614">
                  <c:v>-9.1999999999999993</c:v>
                </c:pt>
                <c:pt idx="615">
                  <c:v>-9.6</c:v>
                </c:pt>
                <c:pt idx="616">
                  <c:v>-9.92</c:v>
                </c:pt>
                <c:pt idx="617">
                  <c:v>-10.050000000000001</c:v>
                </c:pt>
                <c:pt idx="618">
                  <c:v>-10.01</c:v>
                </c:pt>
                <c:pt idx="619">
                  <c:v>-9.8699999999999992</c:v>
                </c:pt>
                <c:pt idx="620">
                  <c:v>-9.65</c:v>
                </c:pt>
                <c:pt idx="621">
                  <c:v>-9.33</c:v>
                </c:pt>
                <c:pt idx="622">
                  <c:v>-8.99</c:v>
                </c:pt>
                <c:pt idx="623">
                  <c:v>-8.67</c:v>
                </c:pt>
                <c:pt idx="624">
                  <c:v>-8.4499999999999993</c:v>
                </c:pt>
                <c:pt idx="625">
                  <c:v>-8.18</c:v>
                </c:pt>
                <c:pt idx="626">
                  <c:v>-8.0500000000000007</c:v>
                </c:pt>
                <c:pt idx="627">
                  <c:v>-8.02</c:v>
                </c:pt>
                <c:pt idx="628">
                  <c:v>-8</c:v>
                </c:pt>
                <c:pt idx="629">
                  <c:v>-7.99</c:v>
                </c:pt>
                <c:pt idx="630">
                  <c:v>-8.0299999999999994</c:v>
                </c:pt>
                <c:pt idx="631">
                  <c:v>-8</c:v>
                </c:pt>
                <c:pt idx="632">
                  <c:v>-8.0299999999999994</c:v>
                </c:pt>
                <c:pt idx="633">
                  <c:v>-7.98</c:v>
                </c:pt>
                <c:pt idx="634">
                  <c:v>-7.93</c:v>
                </c:pt>
                <c:pt idx="635">
                  <c:v>-7.9</c:v>
                </c:pt>
                <c:pt idx="636">
                  <c:v>-7.85</c:v>
                </c:pt>
                <c:pt idx="637">
                  <c:v>-7.8</c:v>
                </c:pt>
                <c:pt idx="638">
                  <c:v>-7.77</c:v>
                </c:pt>
                <c:pt idx="639">
                  <c:v>-7.7</c:v>
                </c:pt>
                <c:pt idx="640">
                  <c:v>-7.61</c:v>
                </c:pt>
                <c:pt idx="641">
                  <c:v>-7.39</c:v>
                </c:pt>
                <c:pt idx="642">
                  <c:v>-7.12</c:v>
                </c:pt>
                <c:pt idx="643">
                  <c:v>-6.72</c:v>
                </c:pt>
                <c:pt idx="644">
                  <c:v>-6.25</c:v>
                </c:pt>
                <c:pt idx="645">
                  <c:v>-5.58</c:v>
                </c:pt>
                <c:pt idx="646">
                  <c:v>-4.91</c:v>
                </c:pt>
                <c:pt idx="647">
                  <c:v>-4.25</c:v>
                </c:pt>
                <c:pt idx="648">
                  <c:v>-3.54</c:v>
                </c:pt>
                <c:pt idx="649">
                  <c:v>-2.9</c:v>
                </c:pt>
                <c:pt idx="650">
                  <c:v>-2.5</c:v>
                </c:pt>
                <c:pt idx="651">
                  <c:v>-2.16</c:v>
                </c:pt>
                <c:pt idx="652">
                  <c:v>-1.99</c:v>
                </c:pt>
                <c:pt idx="653">
                  <c:v>-1.93</c:v>
                </c:pt>
                <c:pt idx="654">
                  <c:v>-2.06</c:v>
                </c:pt>
                <c:pt idx="655">
                  <c:v>-2.3199999999999998</c:v>
                </c:pt>
                <c:pt idx="656">
                  <c:v>-2.66</c:v>
                </c:pt>
                <c:pt idx="657">
                  <c:v>-3.13</c:v>
                </c:pt>
                <c:pt idx="658">
                  <c:v>-3.7</c:v>
                </c:pt>
                <c:pt idx="659">
                  <c:v>-4.34</c:v>
                </c:pt>
                <c:pt idx="660">
                  <c:v>-5.01</c:v>
                </c:pt>
                <c:pt idx="661">
                  <c:v>-5.75</c:v>
                </c:pt>
                <c:pt idx="662">
                  <c:v>-6.51</c:v>
                </c:pt>
                <c:pt idx="663">
                  <c:v>-7.24</c:v>
                </c:pt>
                <c:pt idx="664">
                  <c:v>-7.88</c:v>
                </c:pt>
                <c:pt idx="665">
                  <c:v>-8.43</c:v>
                </c:pt>
                <c:pt idx="666">
                  <c:v>-8.8000000000000007</c:v>
                </c:pt>
                <c:pt idx="667">
                  <c:v>-8.9600000000000009</c:v>
                </c:pt>
                <c:pt idx="668">
                  <c:v>-8.98</c:v>
                </c:pt>
                <c:pt idx="669">
                  <c:v>-8.8000000000000007</c:v>
                </c:pt>
                <c:pt idx="670">
                  <c:v>-8.48</c:v>
                </c:pt>
                <c:pt idx="671">
                  <c:v>-7.97</c:v>
                </c:pt>
                <c:pt idx="672">
                  <c:v>-7.45</c:v>
                </c:pt>
                <c:pt idx="673">
                  <c:v>-6.81</c:v>
                </c:pt>
                <c:pt idx="674">
                  <c:v>-6.15</c:v>
                </c:pt>
                <c:pt idx="675">
                  <c:v>-5.49</c:v>
                </c:pt>
                <c:pt idx="676">
                  <c:v>-4.91</c:v>
                </c:pt>
                <c:pt idx="677">
                  <c:v>-4.43</c:v>
                </c:pt>
                <c:pt idx="678">
                  <c:v>-4.04</c:v>
                </c:pt>
                <c:pt idx="679">
                  <c:v>-3.73</c:v>
                </c:pt>
                <c:pt idx="680">
                  <c:v>-3.64</c:v>
                </c:pt>
                <c:pt idx="681">
                  <c:v>-3.64</c:v>
                </c:pt>
                <c:pt idx="682">
                  <c:v>-3.71</c:v>
                </c:pt>
                <c:pt idx="683">
                  <c:v>-3.84</c:v>
                </c:pt>
                <c:pt idx="684">
                  <c:v>-4.0199999999999996</c:v>
                </c:pt>
                <c:pt idx="685">
                  <c:v>-4.0999999999999996</c:v>
                </c:pt>
                <c:pt idx="686">
                  <c:v>-4.18</c:v>
                </c:pt>
                <c:pt idx="687">
                  <c:v>-4.22</c:v>
                </c:pt>
                <c:pt idx="688">
                  <c:v>-4.3</c:v>
                </c:pt>
                <c:pt idx="689">
                  <c:v>-4.37</c:v>
                </c:pt>
                <c:pt idx="690">
                  <c:v>-4.59</c:v>
                </c:pt>
                <c:pt idx="691">
                  <c:v>-4.84</c:v>
                </c:pt>
                <c:pt idx="692">
                  <c:v>-5.17</c:v>
                </c:pt>
                <c:pt idx="693">
                  <c:v>-5.5</c:v>
                </c:pt>
                <c:pt idx="694">
                  <c:v>-5.88</c:v>
                </c:pt>
                <c:pt idx="695">
                  <c:v>-6.26</c:v>
                </c:pt>
                <c:pt idx="696">
                  <c:v>-6.63</c:v>
                </c:pt>
                <c:pt idx="697">
                  <c:v>-6.98</c:v>
                </c:pt>
                <c:pt idx="698">
                  <c:v>-7.33</c:v>
                </c:pt>
                <c:pt idx="699">
                  <c:v>-7.75</c:v>
                </c:pt>
                <c:pt idx="700">
                  <c:v>-8.31</c:v>
                </c:pt>
                <c:pt idx="701">
                  <c:v>-8.76</c:v>
                </c:pt>
                <c:pt idx="702">
                  <c:v>-9.35</c:v>
                </c:pt>
                <c:pt idx="703">
                  <c:v>-9.82</c:v>
                </c:pt>
                <c:pt idx="704">
                  <c:v>-10.17</c:v>
                </c:pt>
                <c:pt idx="705">
                  <c:v>-10.3</c:v>
                </c:pt>
                <c:pt idx="706">
                  <c:v>-10.31</c:v>
                </c:pt>
                <c:pt idx="707">
                  <c:v>-9.93</c:v>
                </c:pt>
                <c:pt idx="708">
                  <c:v>-9.34</c:v>
                </c:pt>
                <c:pt idx="709">
                  <c:v>-8.4600000000000009</c:v>
                </c:pt>
                <c:pt idx="710">
                  <c:v>-7.44</c:v>
                </c:pt>
                <c:pt idx="711">
                  <c:v>-6.26</c:v>
                </c:pt>
                <c:pt idx="712">
                  <c:v>-5.0199999999999996</c:v>
                </c:pt>
                <c:pt idx="713">
                  <c:v>-3.58</c:v>
                </c:pt>
                <c:pt idx="714">
                  <c:v>-2.19</c:v>
                </c:pt>
                <c:pt idx="715">
                  <c:v>-0.77</c:v>
                </c:pt>
                <c:pt idx="716">
                  <c:v>0.67</c:v>
                </c:pt>
                <c:pt idx="717">
                  <c:v>2.12</c:v>
                </c:pt>
                <c:pt idx="718">
                  <c:v>3.5</c:v>
                </c:pt>
                <c:pt idx="719">
                  <c:v>4.62</c:v>
                </c:pt>
                <c:pt idx="720">
                  <c:v>5.54</c:v>
                </c:pt>
                <c:pt idx="721">
                  <c:v>6.17</c:v>
                </c:pt>
                <c:pt idx="722">
                  <c:v>6.44</c:v>
                </c:pt>
                <c:pt idx="723">
                  <c:v>6.22</c:v>
                </c:pt>
                <c:pt idx="724">
                  <c:v>5.48</c:v>
                </c:pt>
                <c:pt idx="725">
                  <c:v>4.43</c:v>
                </c:pt>
                <c:pt idx="726">
                  <c:v>3.04</c:v>
                </c:pt>
                <c:pt idx="727">
                  <c:v>1.36</c:v>
                </c:pt>
                <c:pt idx="728">
                  <c:v>-0.42</c:v>
                </c:pt>
                <c:pt idx="729">
                  <c:v>-2.1800000000000002</c:v>
                </c:pt>
                <c:pt idx="730">
                  <c:v>-3.92</c:v>
                </c:pt>
                <c:pt idx="731">
                  <c:v>-5.52</c:v>
                </c:pt>
                <c:pt idx="732">
                  <c:v>-6.93</c:v>
                </c:pt>
                <c:pt idx="733">
                  <c:v>-8.09</c:v>
                </c:pt>
                <c:pt idx="734">
                  <c:v>-9.1199999999999992</c:v>
                </c:pt>
                <c:pt idx="735">
                  <c:v>-9.9700000000000006</c:v>
                </c:pt>
                <c:pt idx="736">
                  <c:v>-10.61</c:v>
                </c:pt>
                <c:pt idx="737">
                  <c:v>-11.11</c:v>
                </c:pt>
                <c:pt idx="738">
                  <c:v>-11.48</c:v>
                </c:pt>
                <c:pt idx="739">
                  <c:v>-11.71</c:v>
                </c:pt>
                <c:pt idx="740">
                  <c:v>-11.83</c:v>
                </c:pt>
                <c:pt idx="741">
                  <c:v>-11.84</c:v>
                </c:pt>
                <c:pt idx="742">
                  <c:v>-11.74</c:v>
                </c:pt>
                <c:pt idx="743">
                  <c:v>-11.51</c:v>
                </c:pt>
                <c:pt idx="744">
                  <c:v>-11.23</c:v>
                </c:pt>
                <c:pt idx="745">
                  <c:v>-10.84</c:v>
                </c:pt>
                <c:pt idx="746">
                  <c:v>-10.38</c:v>
                </c:pt>
                <c:pt idx="747">
                  <c:v>-9.82</c:v>
                </c:pt>
                <c:pt idx="748">
                  <c:v>-9.23</c:v>
                </c:pt>
                <c:pt idx="749">
                  <c:v>-8.64</c:v>
                </c:pt>
                <c:pt idx="750">
                  <c:v>-8.08</c:v>
                </c:pt>
                <c:pt idx="751">
                  <c:v>-7.44</c:v>
                </c:pt>
                <c:pt idx="752">
                  <c:v>-6.79</c:v>
                </c:pt>
                <c:pt idx="753">
                  <c:v>-6.19</c:v>
                </c:pt>
                <c:pt idx="754">
                  <c:v>-5.65</c:v>
                </c:pt>
                <c:pt idx="755">
                  <c:v>-5.13</c:v>
                </c:pt>
                <c:pt idx="756">
                  <c:v>-4.59</c:v>
                </c:pt>
                <c:pt idx="757">
                  <c:v>-4.13</c:v>
                </c:pt>
                <c:pt idx="758">
                  <c:v>-3.71</c:v>
                </c:pt>
                <c:pt idx="759">
                  <c:v>-3.28</c:v>
                </c:pt>
                <c:pt idx="760">
                  <c:v>-2.83</c:v>
                </c:pt>
                <c:pt idx="761">
                  <c:v>-2.4300000000000002</c:v>
                </c:pt>
                <c:pt idx="762">
                  <c:v>-2.25</c:v>
                </c:pt>
                <c:pt idx="763">
                  <c:v>-2.02</c:v>
                </c:pt>
                <c:pt idx="764">
                  <c:v>-1.93</c:v>
                </c:pt>
                <c:pt idx="765">
                  <c:v>-2.08</c:v>
                </c:pt>
                <c:pt idx="766">
                  <c:v>-2.31</c:v>
                </c:pt>
                <c:pt idx="767">
                  <c:v>-2.58</c:v>
                </c:pt>
                <c:pt idx="768">
                  <c:v>-2.92</c:v>
                </c:pt>
                <c:pt idx="769">
                  <c:v>-3.09</c:v>
                </c:pt>
                <c:pt idx="770">
                  <c:v>-3.36</c:v>
                </c:pt>
                <c:pt idx="771">
                  <c:v>-3.39</c:v>
                </c:pt>
                <c:pt idx="772">
                  <c:v>-3.35</c:v>
                </c:pt>
                <c:pt idx="773">
                  <c:v>-3.22</c:v>
                </c:pt>
                <c:pt idx="774">
                  <c:v>-3.2</c:v>
                </c:pt>
                <c:pt idx="775">
                  <c:v>-2.98</c:v>
                </c:pt>
                <c:pt idx="776">
                  <c:v>-2.97</c:v>
                </c:pt>
                <c:pt idx="777">
                  <c:v>-3.12</c:v>
                </c:pt>
                <c:pt idx="778">
                  <c:v>-3.36</c:v>
                </c:pt>
                <c:pt idx="779">
                  <c:v>-3.67</c:v>
                </c:pt>
                <c:pt idx="780">
                  <c:v>-4.3</c:v>
                </c:pt>
                <c:pt idx="781">
                  <c:v>-5.04</c:v>
                </c:pt>
                <c:pt idx="782">
                  <c:v>-5.8</c:v>
                </c:pt>
                <c:pt idx="783">
                  <c:v>-6.72</c:v>
                </c:pt>
                <c:pt idx="784">
                  <c:v>-7.67</c:v>
                </c:pt>
                <c:pt idx="785">
                  <c:v>-8.58</c:v>
                </c:pt>
                <c:pt idx="786">
                  <c:v>-9.48</c:v>
                </c:pt>
                <c:pt idx="787">
                  <c:v>-10.3</c:v>
                </c:pt>
                <c:pt idx="788">
                  <c:v>-11.05</c:v>
                </c:pt>
                <c:pt idx="789">
                  <c:v>-11.67</c:v>
                </c:pt>
                <c:pt idx="790">
                  <c:v>-12.17</c:v>
                </c:pt>
                <c:pt idx="791">
                  <c:v>-12.54</c:v>
                </c:pt>
                <c:pt idx="792">
                  <c:v>-12.83</c:v>
                </c:pt>
                <c:pt idx="793">
                  <c:v>-13.01</c:v>
                </c:pt>
                <c:pt idx="794">
                  <c:v>-13.14</c:v>
                </c:pt>
                <c:pt idx="795">
                  <c:v>-13.18</c:v>
                </c:pt>
                <c:pt idx="796">
                  <c:v>-13.2</c:v>
                </c:pt>
                <c:pt idx="797">
                  <c:v>-13.11</c:v>
                </c:pt>
                <c:pt idx="798">
                  <c:v>-12.95</c:v>
                </c:pt>
                <c:pt idx="799">
                  <c:v>-12.66</c:v>
                </c:pt>
                <c:pt idx="800">
                  <c:v>-12.18</c:v>
                </c:pt>
                <c:pt idx="801">
                  <c:v>-11.45</c:v>
                </c:pt>
                <c:pt idx="802">
                  <c:v>-10.63</c:v>
                </c:pt>
                <c:pt idx="803">
                  <c:v>-9.7100000000000009</c:v>
                </c:pt>
                <c:pt idx="804">
                  <c:v>-8.52</c:v>
                </c:pt>
                <c:pt idx="805">
                  <c:v>-7.26</c:v>
                </c:pt>
                <c:pt idx="806">
                  <c:v>-5.96</c:v>
                </c:pt>
                <c:pt idx="807">
                  <c:v>-4.5599999999999996</c:v>
                </c:pt>
                <c:pt idx="808">
                  <c:v>-3.24</c:v>
                </c:pt>
                <c:pt idx="809">
                  <c:v>-2.1</c:v>
                </c:pt>
                <c:pt idx="810">
                  <c:v>-1.1000000000000001</c:v>
                </c:pt>
                <c:pt idx="811">
                  <c:v>-0.18</c:v>
                </c:pt>
                <c:pt idx="812">
                  <c:v>0.41</c:v>
                </c:pt>
                <c:pt idx="813">
                  <c:v>0.56999999999999995</c:v>
                </c:pt>
                <c:pt idx="814">
                  <c:v>0.63</c:v>
                </c:pt>
                <c:pt idx="815">
                  <c:v>0.4</c:v>
                </c:pt>
                <c:pt idx="816">
                  <c:v>0</c:v>
                </c:pt>
                <c:pt idx="817">
                  <c:v>-0.53</c:v>
                </c:pt>
                <c:pt idx="818">
                  <c:v>-0.94</c:v>
                </c:pt>
                <c:pt idx="819">
                  <c:v>-1.39</c:v>
                </c:pt>
                <c:pt idx="820">
                  <c:v>-1.78</c:v>
                </c:pt>
                <c:pt idx="821">
                  <c:v>-1.99</c:v>
                </c:pt>
                <c:pt idx="822">
                  <c:v>-2.08</c:v>
                </c:pt>
                <c:pt idx="823">
                  <c:v>-2.13</c:v>
                </c:pt>
                <c:pt idx="824">
                  <c:v>-2.09</c:v>
                </c:pt>
                <c:pt idx="825">
                  <c:v>-1.99</c:v>
                </c:pt>
                <c:pt idx="826">
                  <c:v>-1.87</c:v>
                </c:pt>
                <c:pt idx="827">
                  <c:v>-1.77</c:v>
                </c:pt>
                <c:pt idx="828">
                  <c:v>-1.6</c:v>
                </c:pt>
                <c:pt idx="829">
                  <c:v>-1.38</c:v>
                </c:pt>
                <c:pt idx="830">
                  <c:v>-1.1000000000000001</c:v>
                </c:pt>
                <c:pt idx="831">
                  <c:v>-0.83</c:v>
                </c:pt>
                <c:pt idx="832">
                  <c:v>-0.51</c:v>
                </c:pt>
                <c:pt idx="833">
                  <c:v>-0.19</c:v>
                </c:pt>
                <c:pt idx="834">
                  <c:v>0.12</c:v>
                </c:pt>
                <c:pt idx="835">
                  <c:v>0.36</c:v>
                </c:pt>
                <c:pt idx="836">
                  <c:v>0.56000000000000005</c:v>
                </c:pt>
                <c:pt idx="837">
                  <c:v>0.64</c:v>
                </c:pt>
                <c:pt idx="838">
                  <c:v>0.68</c:v>
                </c:pt>
                <c:pt idx="839">
                  <c:v>0.64</c:v>
                </c:pt>
                <c:pt idx="840">
                  <c:v>0.56000000000000005</c:v>
                </c:pt>
                <c:pt idx="841">
                  <c:v>0.44</c:v>
                </c:pt>
                <c:pt idx="842">
                  <c:v>0.28999999999999998</c:v>
                </c:pt>
                <c:pt idx="843">
                  <c:v>0.16</c:v>
                </c:pt>
                <c:pt idx="844">
                  <c:v>-0.03</c:v>
                </c:pt>
                <c:pt idx="845">
                  <c:v>-0.23</c:v>
                </c:pt>
                <c:pt idx="846">
                  <c:v>-0.41</c:v>
                </c:pt>
                <c:pt idx="847">
                  <c:v>-0.56000000000000005</c:v>
                </c:pt>
                <c:pt idx="848">
                  <c:v>-0.69</c:v>
                </c:pt>
                <c:pt idx="849">
                  <c:v>-0.79</c:v>
                </c:pt>
                <c:pt idx="850">
                  <c:v>-0.83</c:v>
                </c:pt>
                <c:pt idx="851">
                  <c:v>-0.81</c:v>
                </c:pt>
                <c:pt idx="852">
                  <c:v>-0.76</c:v>
                </c:pt>
                <c:pt idx="853">
                  <c:v>-0.71</c:v>
                </c:pt>
                <c:pt idx="854">
                  <c:v>-0.64</c:v>
                </c:pt>
                <c:pt idx="855">
                  <c:v>-0.59</c:v>
                </c:pt>
                <c:pt idx="856">
                  <c:v>-0.59</c:v>
                </c:pt>
                <c:pt idx="857">
                  <c:v>-0.71</c:v>
                </c:pt>
                <c:pt idx="858">
                  <c:v>-0.9</c:v>
                </c:pt>
                <c:pt idx="859">
                  <c:v>-1.07</c:v>
                </c:pt>
                <c:pt idx="860">
                  <c:v>-1.36</c:v>
                </c:pt>
                <c:pt idx="861">
                  <c:v>-1.77</c:v>
                </c:pt>
                <c:pt idx="862">
                  <c:v>-2.1800000000000002</c:v>
                </c:pt>
                <c:pt idx="863">
                  <c:v>-2.61</c:v>
                </c:pt>
                <c:pt idx="864">
                  <c:v>-3.04</c:v>
                </c:pt>
                <c:pt idx="865">
                  <c:v>-3.47</c:v>
                </c:pt>
                <c:pt idx="866">
                  <c:v>-3.95</c:v>
                </c:pt>
                <c:pt idx="867">
                  <c:v>-4.37</c:v>
                </c:pt>
                <c:pt idx="868">
                  <c:v>-4.8099999999999996</c:v>
                </c:pt>
                <c:pt idx="869">
                  <c:v>-5.27</c:v>
                </c:pt>
                <c:pt idx="870">
                  <c:v>-5.75</c:v>
                </c:pt>
                <c:pt idx="871">
                  <c:v>-6.25</c:v>
                </c:pt>
                <c:pt idx="872">
                  <c:v>-6.78</c:v>
                </c:pt>
                <c:pt idx="873">
                  <c:v>-7.29</c:v>
                </c:pt>
                <c:pt idx="874">
                  <c:v>-7.74</c:v>
                </c:pt>
                <c:pt idx="875">
                  <c:v>-8.1300000000000008</c:v>
                </c:pt>
                <c:pt idx="876">
                  <c:v>-8.4499999999999993</c:v>
                </c:pt>
                <c:pt idx="877">
                  <c:v>-8.7100000000000009</c:v>
                </c:pt>
                <c:pt idx="878">
                  <c:v>-8.81</c:v>
                </c:pt>
                <c:pt idx="879">
                  <c:v>-8.86</c:v>
                </c:pt>
                <c:pt idx="880">
                  <c:v>-8.8000000000000007</c:v>
                </c:pt>
                <c:pt idx="881">
                  <c:v>-8.6999999999999993</c:v>
                </c:pt>
                <c:pt idx="882">
                  <c:v>-8.52</c:v>
                </c:pt>
                <c:pt idx="883">
                  <c:v>-8.32</c:v>
                </c:pt>
                <c:pt idx="884">
                  <c:v>-8.16</c:v>
                </c:pt>
                <c:pt idx="885">
                  <c:v>-7.92</c:v>
                </c:pt>
                <c:pt idx="886">
                  <c:v>-7.51</c:v>
                </c:pt>
                <c:pt idx="887">
                  <c:v>-7.12</c:v>
                </c:pt>
                <c:pt idx="888">
                  <c:v>-6.7</c:v>
                </c:pt>
                <c:pt idx="889">
                  <c:v>-6.28</c:v>
                </c:pt>
                <c:pt idx="890">
                  <c:v>-5.85</c:v>
                </c:pt>
                <c:pt idx="891">
                  <c:v>-5.44</c:v>
                </c:pt>
                <c:pt idx="892">
                  <c:v>-5.08</c:v>
                </c:pt>
                <c:pt idx="893">
                  <c:v>-4.88</c:v>
                </c:pt>
                <c:pt idx="894">
                  <c:v>-4.66</c:v>
                </c:pt>
                <c:pt idx="895">
                  <c:v>-4.51</c:v>
                </c:pt>
                <c:pt idx="896">
                  <c:v>-4.4400000000000004</c:v>
                </c:pt>
                <c:pt idx="897">
                  <c:v>-4.37</c:v>
                </c:pt>
                <c:pt idx="898">
                  <c:v>-4.32</c:v>
                </c:pt>
                <c:pt idx="899">
                  <c:v>-4.2300000000000004</c:v>
                </c:pt>
                <c:pt idx="900">
                  <c:v>-4.03</c:v>
                </c:pt>
                <c:pt idx="901">
                  <c:v>-3.78</c:v>
                </c:pt>
                <c:pt idx="902">
                  <c:v>-3.44</c:v>
                </c:pt>
                <c:pt idx="903">
                  <c:v>-3.02</c:v>
                </c:pt>
                <c:pt idx="904">
                  <c:v>-2.38</c:v>
                </c:pt>
                <c:pt idx="905">
                  <c:v>-1.66</c:v>
                </c:pt>
                <c:pt idx="906">
                  <c:v>-0.9</c:v>
                </c:pt>
                <c:pt idx="907">
                  <c:v>-0.1</c:v>
                </c:pt>
                <c:pt idx="908">
                  <c:v>0.74</c:v>
                </c:pt>
                <c:pt idx="909">
                  <c:v>1.47</c:v>
                </c:pt>
                <c:pt idx="910">
                  <c:v>2.0699999999999998</c:v>
                </c:pt>
                <c:pt idx="911">
                  <c:v>2.5299999999999998</c:v>
                </c:pt>
                <c:pt idx="912">
                  <c:v>2.92</c:v>
                </c:pt>
                <c:pt idx="913">
                  <c:v>3.01</c:v>
                </c:pt>
                <c:pt idx="914">
                  <c:v>2.89</c:v>
                </c:pt>
                <c:pt idx="915">
                  <c:v>2.69</c:v>
                </c:pt>
                <c:pt idx="916">
                  <c:v>2.41</c:v>
                </c:pt>
                <c:pt idx="917">
                  <c:v>1.99</c:v>
                </c:pt>
                <c:pt idx="918">
                  <c:v>1.64</c:v>
                </c:pt>
                <c:pt idx="919">
                  <c:v>1.27</c:v>
                </c:pt>
                <c:pt idx="920">
                  <c:v>0.99</c:v>
                </c:pt>
                <c:pt idx="921">
                  <c:v>0.75</c:v>
                </c:pt>
                <c:pt idx="922">
                  <c:v>0.56000000000000005</c:v>
                </c:pt>
                <c:pt idx="923">
                  <c:v>0.38</c:v>
                </c:pt>
                <c:pt idx="924">
                  <c:v>0.17</c:v>
                </c:pt>
                <c:pt idx="925">
                  <c:v>-0.19</c:v>
                </c:pt>
                <c:pt idx="926">
                  <c:v>-0.52</c:v>
                </c:pt>
                <c:pt idx="927">
                  <c:v>-0.98</c:v>
                </c:pt>
                <c:pt idx="928">
                  <c:v>-1.49</c:v>
                </c:pt>
                <c:pt idx="929">
                  <c:v>-1.91</c:v>
                </c:pt>
                <c:pt idx="930">
                  <c:v>-2.38</c:v>
                </c:pt>
                <c:pt idx="931">
                  <c:v>-2.79</c:v>
                </c:pt>
                <c:pt idx="932">
                  <c:v>-3.13</c:v>
                </c:pt>
                <c:pt idx="933">
                  <c:v>-3.41</c:v>
                </c:pt>
                <c:pt idx="934">
                  <c:v>-3.67</c:v>
                </c:pt>
                <c:pt idx="935">
                  <c:v>-3.82</c:v>
                </c:pt>
                <c:pt idx="936">
                  <c:v>-3.89</c:v>
                </c:pt>
                <c:pt idx="937">
                  <c:v>-3.85</c:v>
                </c:pt>
                <c:pt idx="938">
                  <c:v>-3.73</c:v>
                </c:pt>
                <c:pt idx="939">
                  <c:v>-3.5</c:v>
                </c:pt>
                <c:pt idx="940">
                  <c:v>-3.17</c:v>
                </c:pt>
                <c:pt idx="941">
                  <c:v>-2.72</c:v>
                </c:pt>
                <c:pt idx="942">
                  <c:v>-2.2000000000000002</c:v>
                </c:pt>
                <c:pt idx="943">
                  <c:v>-1.71</c:v>
                </c:pt>
                <c:pt idx="944">
                  <c:v>-1.27</c:v>
                </c:pt>
                <c:pt idx="945">
                  <c:v>-0.87</c:v>
                </c:pt>
                <c:pt idx="946">
                  <c:v>-0.63</c:v>
                </c:pt>
                <c:pt idx="947">
                  <c:v>-0.63</c:v>
                </c:pt>
                <c:pt idx="948">
                  <c:v>-0.69</c:v>
                </c:pt>
                <c:pt idx="949">
                  <c:v>-0.85</c:v>
                </c:pt>
                <c:pt idx="950">
                  <c:v>-0.96</c:v>
                </c:pt>
                <c:pt idx="951">
                  <c:v>-1.1100000000000001</c:v>
                </c:pt>
                <c:pt idx="952">
                  <c:v>-1.24</c:v>
                </c:pt>
                <c:pt idx="953">
                  <c:v>-1.34</c:v>
                </c:pt>
                <c:pt idx="954">
                  <c:v>-1.35</c:v>
                </c:pt>
                <c:pt idx="955">
                  <c:v>-1.44</c:v>
                </c:pt>
                <c:pt idx="956">
                  <c:v>-1.49</c:v>
                </c:pt>
                <c:pt idx="957">
                  <c:v>-1.52</c:v>
                </c:pt>
                <c:pt idx="958">
                  <c:v>-1.54</c:v>
                </c:pt>
                <c:pt idx="959">
                  <c:v>-1.52</c:v>
                </c:pt>
                <c:pt idx="960">
                  <c:v>-1.42</c:v>
                </c:pt>
                <c:pt idx="961">
                  <c:v>-1.28</c:v>
                </c:pt>
                <c:pt idx="962">
                  <c:v>-1.08</c:v>
                </c:pt>
                <c:pt idx="963">
                  <c:v>-0.84</c:v>
                </c:pt>
                <c:pt idx="964">
                  <c:v>-0.56999999999999995</c:v>
                </c:pt>
                <c:pt idx="965">
                  <c:v>-0.35</c:v>
                </c:pt>
                <c:pt idx="966">
                  <c:v>-0.17</c:v>
                </c:pt>
                <c:pt idx="967">
                  <c:v>-0.03</c:v>
                </c:pt>
                <c:pt idx="968">
                  <c:v>0.11</c:v>
                </c:pt>
                <c:pt idx="969">
                  <c:v>0.15</c:v>
                </c:pt>
                <c:pt idx="970">
                  <c:v>0.12</c:v>
                </c:pt>
                <c:pt idx="971">
                  <c:v>0.15</c:v>
                </c:pt>
                <c:pt idx="972">
                  <c:v>0.13</c:v>
                </c:pt>
                <c:pt idx="973">
                  <c:v>0.05</c:v>
                </c:pt>
                <c:pt idx="974">
                  <c:v>-0.01</c:v>
                </c:pt>
                <c:pt idx="975">
                  <c:v>-0.1</c:v>
                </c:pt>
                <c:pt idx="976">
                  <c:v>-0.18</c:v>
                </c:pt>
                <c:pt idx="977">
                  <c:v>-0.28000000000000003</c:v>
                </c:pt>
                <c:pt idx="978">
                  <c:v>-0.39</c:v>
                </c:pt>
                <c:pt idx="979">
                  <c:v>-0.51</c:v>
                </c:pt>
                <c:pt idx="980">
                  <c:v>-0.64</c:v>
                </c:pt>
                <c:pt idx="981">
                  <c:v>-0.75</c:v>
                </c:pt>
                <c:pt idx="982">
                  <c:v>-0.88</c:v>
                </c:pt>
                <c:pt idx="983">
                  <c:v>-1.02</c:v>
                </c:pt>
                <c:pt idx="984">
                  <c:v>-1.1000000000000001</c:v>
                </c:pt>
                <c:pt idx="985">
                  <c:v>-1.19</c:v>
                </c:pt>
                <c:pt idx="986">
                  <c:v>-1.22</c:v>
                </c:pt>
                <c:pt idx="987">
                  <c:v>-1.26</c:v>
                </c:pt>
                <c:pt idx="988">
                  <c:v>-1.28</c:v>
                </c:pt>
                <c:pt idx="989">
                  <c:v>-1.3</c:v>
                </c:pt>
                <c:pt idx="990">
                  <c:v>-1.27</c:v>
                </c:pt>
                <c:pt idx="991">
                  <c:v>-1.25</c:v>
                </c:pt>
                <c:pt idx="992">
                  <c:v>-1.2</c:v>
                </c:pt>
                <c:pt idx="993">
                  <c:v>-1.1399999999999999</c:v>
                </c:pt>
                <c:pt idx="994">
                  <c:v>-1.0900000000000001</c:v>
                </c:pt>
                <c:pt idx="995">
                  <c:v>-1.05</c:v>
                </c:pt>
                <c:pt idx="996">
                  <c:v>-1.02</c:v>
                </c:pt>
                <c:pt idx="997">
                  <c:v>-1</c:v>
                </c:pt>
                <c:pt idx="998">
                  <c:v>-1.06</c:v>
                </c:pt>
                <c:pt idx="999">
                  <c:v>-1.17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A7-EF4D-849B-7AC633C2D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526991"/>
        <c:axId val="564870815"/>
      </c:scatterChart>
      <c:valAx>
        <c:axId val="564526991"/>
        <c:scaling>
          <c:orientation val="minMax"/>
          <c:max val="1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70815"/>
        <c:crosses val="autoZero"/>
        <c:crossBetween val="midCat"/>
      </c:valAx>
      <c:valAx>
        <c:axId val="564870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26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'1000'!$AI$22:$AI$61</c:f>
              <c:numCache>
                <c:formatCode>General</c:formatCode>
                <c:ptCount val="40"/>
                <c:pt idx="0">
                  <c:v>5.0000000000000005E-12</c:v>
                </c:pt>
                <c:pt idx="1">
                  <c:v>1.0000000000000001E-11</c:v>
                </c:pt>
                <c:pt idx="2">
                  <c:v>1.5E-11</c:v>
                </c:pt>
                <c:pt idx="3">
                  <c:v>2.0000000000000002E-11</c:v>
                </c:pt>
                <c:pt idx="4">
                  <c:v>2.5000000000000001E-11</c:v>
                </c:pt>
                <c:pt idx="5">
                  <c:v>3E-11</c:v>
                </c:pt>
                <c:pt idx="6">
                  <c:v>3.5000000000000002E-11</c:v>
                </c:pt>
                <c:pt idx="7">
                  <c:v>4.0000000000000004E-11</c:v>
                </c:pt>
                <c:pt idx="8">
                  <c:v>4.5000000000000006E-11</c:v>
                </c:pt>
                <c:pt idx="9">
                  <c:v>5.0000000000000002E-11</c:v>
                </c:pt>
                <c:pt idx="10">
                  <c:v>5.5000000000000004E-11</c:v>
                </c:pt>
                <c:pt idx="11">
                  <c:v>6E-11</c:v>
                </c:pt>
                <c:pt idx="12">
                  <c:v>6.5000000000000008E-11</c:v>
                </c:pt>
                <c:pt idx="13">
                  <c:v>7.0000000000000004E-11</c:v>
                </c:pt>
                <c:pt idx="14">
                  <c:v>7.5E-11</c:v>
                </c:pt>
                <c:pt idx="15">
                  <c:v>8.0000000000000008E-11</c:v>
                </c:pt>
                <c:pt idx="16">
                  <c:v>8.5000000000000004E-11</c:v>
                </c:pt>
                <c:pt idx="17">
                  <c:v>9.0000000000000012E-11</c:v>
                </c:pt>
                <c:pt idx="18">
                  <c:v>9.5000000000000008E-11</c:v>
                </c:pt>
                <c:pt idx="19">
                  <c:v>1E-10</c:v>
                </c:pt>
                <c:pt idx="20">
                  <c:v>1.1000000000000001E-10</c:v>
                </c:pt>
                <c:pt idx="21">
                  <c:v>1.2E-10</c:v>
                </c:pt>
                <c:pt idx="22">
                  <c:v>1.2999999999999999E-10</c:v>
                </c:pt>
                <c:pt idx="23">
                  <c:v>1.3999999999999998E-10</c:v>
                </c:pt>
                <c:pt idx="24">
                  <c:v>1.4999999999999997E-10</c:v>
                </c:pt>
                <c:pt idx="25">
                  <c:v>1.5999999999999996E-10</c:v>
                </c:pt>
                <c:pt idx="26">
                  <c:v>1.6999999999999996E-10</c:v>
                </c:pt>
                <c:pt idx="27">
                  <c:v>1.7999999999999995E-10</c:v>
                </c:pt>
                <c:pt idx="28">
                  <c:v>1.8999999999999994E-10</c:v>
                </c:pt>
                <c:pt idx="29">
                  <c:v>1.9999999999999993E-10</c:v>
                </c:pt>
                <c:pt idx="30">
                  <c:v>2.0999999999999992E-10</c:v>
                </c:pt>
                <c:pt idx="31">
                  <c:v>2.1999999999999991E-10</c:v>
                </c:pt>
                <c:pt idx="32">
                  <c:v>2.299999999999999E-10</c:v>
                </c:pt>
                <c:pt idx="33">
                  <c:v>2.399999999999999E-10</c:v>
                </c:pt>
                <c:pt idx="34">
                  <c:v>2.4999999999999991E-10</c:v>
                </c:pt>
                <c:pt idx="35">
                  <c:v>2.5999999999999993E-10</c:v>
                </c:pt>
                <c:pt idx="36">
                  <c:v>2.6999999999999995E-10</c:v>
                </c:pt>
                <c:pt idx="37">
                  <c:v>2.7999999999999996E-10</c:v>
                </c:pt>
                <c:pt idx="38">
                  <c:v>2.8999999999999998E-10</c:v>
                </c:pt>
                <c:pt idx="39">
                  <c:v>3E-10</c:v>
                </c:pt>
              </c:numCache>
            </c:numRef>
          </c:xVal>
          <c:yVal>
            <c:numRef>
              <c:f>'1000'!$AR$22:$AR$61</c:f>
              <c:numCache>
                <c:formatCode>General</c:formatCode>
                <c:ptCount val="40"/>
                <c:pt idx="0">
                  <c:v>2.7392628014800968E-10</c:v>
                </c:pt>
                <c:pt idx="1">
                  <c:v>3.0460947245097649E-10</c:v>
                </c:pt>
                <c:pt idx="2">
                  <c:v>3.6909044358273876E-10</c:v>
                </c:pt>
                <c:pt idx="3">
                  <c:v>4.4878941639009815E-10</c:v>
                </c:pt>
                <c:pt idx="4">
                  <c:v>4.9353869018540591E-10</c:v>
                </c:pt>
                <c:pt idx="5">
                  <c:v>5.1516618541680427E-10</c:v>
                </c:pt>
                <c:pt idx="6">
                  <c:v>5.4608857740159699E-10</c:v>
                </c:pt>
                <c:pt idx="7">
                  <c:v>5.2536676934087943E-10</c:v>
                </c:pt>
                <c:pt idx="8">
                  <c:v>5.2997658124657083E-10</c:v>
                </c:pt>
                <c:pt idx="9">
                  <c:v>5.1915507262685509E-10</c:v>
                </c:pt>
                <c:pt idx="10">
                  <c:v>5.3512463361884338E-10</c:v>
                </c:pt>
                <c:pt idx="11">
                  <c:v>5.3783138276214646E-10</c:v>
                </c:pt>
                <c:pt idx="12">
                  <c:v>5.1715702289438795E-10</c:v>
                </c:pt>
                <c:pt idx="13">
                  <c:v>5.0061048320972161E-10</c:v>
                </c:pt>
                <c:pt idx="14">
                  <c:v>4.7162117091117864E-10</c:v>
                </c:pt>
                <c:pt idx="15">
                  <c:v>4.5833873159585331E-10</c:v>
                </c:pt>
                <c:pt idx="16">
                  <c:v>4.6900626024028119E-10</c:v>
                </c:pt>
                <c:pt idx="17">
                  <c:v>4.9112474622342856E-10</c:v>
                </c:pt>
                <c:pt idx="18">
                  <c:v>5.0282040699997101E-10</c:v>
                </c:pt>
                <c:pt idx="19">
                  <c:v>4.9872496057236367E-10</c:v>
                </c:pt>
                <c:pt idx="20">
                  <c:v>5.3232542991071286E-10</c:v>
                </c:pt>
                <c:pt idx="21">
                  <c:v>5.5236518851176384E-10</c:v>
                </c:pt>
                <c:pt idx="22">
                  <c:v>5.7911816504685374E-10</c:v>
                </c:pt>
                <c:pt idx="23">
                  <c:v>5.9293664761370976E-10</c:v>
                </c:pt>
                <c:pt idx="24">
                  <c:v>6.0812375620247353E-10</c:v>
                </c:pt>
                <c:pt idx="25">
                  <c:v>6.0506555055853726E-10</c:v>
                </c:pt>
                <c:pt idx="26">
                  <c:v>6.0380527576995517E-10</c:v>
                </c:pt>
                <c:pt idx="27">
                  <c:v>6.1195765928039717E-10</c:v>
                </c:pt>
                <c:pt idx="28">
                  <c:v>6.0893685488018777E-10</c:v>
                </c:pt>
                <c:pt idx="29">
                  <c:v>6.1054169094166492E-10</c:v>
                </c:pt>
                <c:pt idx="30">
                  <c:v>6.1101317448712747E-10</c:v>
                </c:pt>
                <c:pt idx="31">
                  <c:v>6.0551859917276155E-10</c:v>
                </c:pt>
                <c:pt idx="32">
                  <c:v>5.8174932542432739E-10</c:v>
                </c:pt>
                <c:pt idx="33">
                  <c:v>5.8530452826137177E-10</c:v>
                </c:pt>
                <c:pt idx="34">
                  <c:v>5.7817373920184939E-10</c:v>
                </c:pt>
                <c:pt idx="35">
                  <c:v>5.7738698499209941E-10</c:v>
                </c:pt>
                <c:pt idx="36">
                  <c:v>5.8183862220466089E-10</c:v>
                </c:pt>
                <c:pt idx="37">
                  <c:v>5.9954960262260843E-10</c:v>
                </c:pt>
                <c:pt idx="38">
                  <c:v>6.0130077260513565E-10</c:v>
                </c:pt>
                <c:pt idx="39">
                  <c:v>6.140724167905765E-10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74-DF40-86B5-70B8E9F489B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'1000'!$AI$22:$AI$61</c:f>
              <c:numCache>
                <c:formatCode>General</c:formatCode>
                <c:ptCount val="40"/>
                <c:pt idx="0">
                  <c:v>5.0000000000000005E-12</c:v>
                </c:pt>
                <c:pt idx="1">
                  <c:v>1.0000000000000001E-11</c:v>
                </c:pt>
                <c:pt idx="2">
                  <c:v>1.5E-11</c:v>
                </c:pt>
                <c:pt idx="3">
                  <c:v>2.0000000000000002E-11</c:v>
                </c:pt>
                <c:pt idx="4">
                  <c:v>2.5000000000000001E-11</c:v>
                </c:pt>
                <c:pt idx="5">
                  <c:v>3E-11</c:v>
                </c:pt>
                <c:pt idx="6">
                  <c:v>3.5000000000000002E-11</c:v>
                </c:pt>
                <c:pt idx="7">
                  <c:v>4.0000000000000004E-11</c:v>
                </c:pt>
                <c:pt idx="8">
                  <c:v>4.5000000000000006E-11</c:v>
                </c:pt>
                <c:pt idx="9">
                  <c:v>5.0000000000000002E-11</c:v>
                </c:pt>
                <c:pt idx="10">
                  <c:v>5.5000000000000004E-11</c:v>
                </c:pt>
                <c:pt idx="11">
                  <c:v>6E-11</c:v>
                </c:pt>
                <c:pt idx="12">
                  <c:v>6.5000000000000008E-11</c:v>
                </c:pt>
                <c:pt idx="13">
                  <c:v>7.0000000000000004E-11</c:v>
                </c:pt>
                <c:pt idx="14">
                  <c:v>7.5E-11</c:v>
                </c:pt>
                <c:pt idx="15">
                  <c:v>8.0000000000000008E-11</c:v>
                </c:pt>
                <c:pt idx="16">
                  <c:v>8.5000000000000004E-11</c:v>
                </c:pt>
                <c:pt idx="17">
                  <c:v>9.0000000000000012E-11</c:v>
                </c:pt>
                <c:pt idx="18">
                  <c:v>9.5000000000000008E-11</c:v>
                </c:pt>
                <c:pt idx="19">
                  <c:v>1E-10</c:v>
                </c:pt>
                <c:pt idx="20">
                  <c:v>1.1000000000000001E-10</c:v>
                </c:pt>
                <c:pt idx="21">
                  <c:v>1.2E-10</c:v>
                </c:pt>
                <c:pt idx="22">
                  <c:v>1.2999999999999999E-10</c:v>
                </c:pt>
                <c:pt idx="23">
                  <c:v>1.3999999999999998E-10</c:v>
                </c:pt>
                <c:pt idx="24">
                  <c:v>1.4999999999999997E-10</c:v>
                </c:pt>
                <c:pt idx="25">
                  <c:v>1.5999999999999996E-10</c:v>
                </c:pt>
                <c:pt idx="26">
                  <c:v>1.6999999999999996E-10</c:v>
                </c:pt>
                <c:pt idx="27">
                  <c:v>1.7999999999999995E-10</c:v>
                </c:pt>
                <c:pt idx="28">
                  <c:v>1.8999999999999994E-10</c:v>
                </c:pt>
                <c:pt idx="29">
                  <c:v>1.9999999999999993E-10</c:v>
                </c:pt>
                <c:pt idx="30">
                  <c:v>2.0999999999999992E-10</c:v>
                </c:pt>
                <c:pt idx="31">
                  <c:v>2.1999999999999991E-10</c:v>
                </c:pt>
                <c:pt idx="32">
                  <c:v>2.299999999999999E-10</c:v>
                </c:pt>
                <c:pt idx="33">
                  <c:v>2.399999999999999E-10</c:v>
                </c:pt>
                <c:pt idx="34">
                  <c:v>2.4999999999999991E-10</c:v>
                </c:pt>
                <c:pt idx="35">
                  <c:v>2.5999999999999993E-10</c:v>
                </c:pt>
                <c:pt idx="36">
                  <c:v>2.6999999999999995E-10</c:v>
                </c:pt>
                <c:pt idx="37">
                  <c:v>2.7999999999999996E-10</c:v>
                </c:pt>
                <c:pt idx="38">
                  <c:v>2.8999999999999998E-10</c:v>
                </c:pt>
                <c:pt idx="39">
                  <c:v>3E-10</c:v>
                </c:pt>
              </c:numCache>
            </c:numRef>
          </c:xVal>
          <c:yVal>
            <c:numRef>
              <c:f>'1000'!$AS$22:$AS$61</c:f>
              <c:numCache>
                <c:formatCode>General</c:formatCode>
                <c:ptCount val="40"/>
                <c:pt idx="0">
                  <c:v>1.0614865661392983E-10</c:v>
                </c:pt>
                <c:pt idx="1">
                  <c:v>6.7742561154236525E-11</c:v>
                </c:pt>
                <c:pt idx="2">
                  <c:v>7.1472172017887897E-12</c:v>
                </c:pt>
                <c:pt idx="3">
                  <c:v>4.592708241272994E-11</c:v>
                </c:pt>
                <c:pt idx="4">
                  <c:v>1.539034204224112E-10</c:v>
                </c:pt>
                <c:pt idx="5">
                  <c:v>1.5447461570006766E-10</c:v>
                </c:pt>
                <c:pt idx="6">
                  <c:v>1.5822023382660032E-10</c:v>
                </c:pt>
                <c:pt idx="7">
                  <c:v>1.5982092984340861E-10</c:v>
                </c:pt>
                <c:pt idx="8">
                  <c:v>1.6792743760323283E-10</c:v>
                </c:pt>
                <c:pt idx="9">
                  <c:v>1.6012945751089586E-10</c:v>
                </c:pt>
                <c:pt idx="10">
                  <c:v>1.4956086468829898E-10</c:v>
                </c:pt>
                <c:pt idx="11">
                  <c:v>1.4695432830008157E-10</c:v>
                </c:pt>
                <c:pt idx="12">
                  <c:v>1.4989316767857732E-10</c:v>
                </c:pt>
                <c:pt idx="13">
                  <c:v>1.4355024601357681E-10</c:v>
                </c:pt>
                <c:pt idx="14">
                  <c:v>1.3794148166108542E-10</c:v>
                </c:pt>
                <c:pt idx="15">
                  <c:v>1.3226134633887403E-10</c:v>
                </c:pt>
                <c:pt idx="16">
                  <c:v>1.2679607941017734E-10</c:v>
                </c:pt>
                <c:pt idx="17">
                  <c:v>1.6520527564087972E-10</c:v>
                </c:pt>
                <c:pt idx="18">
                  <c:v>1.8787659008648107E-10</c:v>
                </c:pt>
                <c:pt idx="19">
                  <c:v>1.7973133517491019E-10</c:v>
                </c:pt>
                <c:pt idx="20">
                  <c:v>1.7846293799760557E-10</c:v>
                </c:pt>
                <c:pt idx="21">
                  <c:v>1.9676735029537241E-10</c:v>
                </c:pt>
                <c:pt idx="22">
                  <c:v>2.0535438257785202E-10</c:v>
                </c:pt>
                <c:pt idx="23">
                  <c:v>1.9790901033535957E-10</c:v>
                </c:pt>
                <c:pt idx="24">
                  <c:v>1.9798029308735865E-10</c:v>
                </c:pt>
                <c:pt idx="25">
                  <c:v>2.2237466176431538E-10</c:v>
                </c:pt>
                <c:pt idx="26">
                  <c:v>2.5782110949796168E-10</c:v>
                </c:pt>
                <c:pt idx="27">
                  <c:v>2.6500437405247212E-10</c:v>
                </c:pt>
                <c:pt idx="28">
                  <c:v>2.8112849110183129E-10</c:v>
                </c:pt>
                <c:pt idx="29">
                  <c:v>2.7910357420270439E-10</c:v>
                </c:pt>
                <c:pt idx="30">
                  <c:v>2.9785789546222038E-10</c:v>
                </c:pt>
                <c:pt idx="31">
                  <c:v>2.9954665661888614E-10</c:v>
                </c:pt>
                <c:pt idx="32">
                  <c:v>2.8709561214743734E-10</c:v>
                </c:pt>
                <c:pt idx="33">
                  <c:v>2.8682919962545234E-10</c:v>
                </c:pt>
                <c:pt idx="34">
                  <c:v>2.810895713451711E-10</c:v>
                </c:pt>
                <c:pt idx="35">
                  <c:v>2.8519520157237633E-10</c:v>
                </c:pt>
                <c:pt idx="36">
                  <c:v>3.0138179229590758E-10</c:v>
                </c:pt>
                <c:pt idx="37">
                  <c:v>3.1918696526533709E-10</c:v>
                </c:pt>
                <c:pt idx="38">
                  <c:v>3.4925346014737548E-10</c:v>
                </c:pt>
                <c:pt idx="39">
                  <c:v>3.4948187134781913E-10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74-DF40-86B5-70B8E9F48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05760"/>
        <c:axId val="195806368"/>
      </c:scatterChart>
      <c:valAx>
        <c:axId val="19210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06368"/>
        <c:crosses val="autoZero"/>
        <c:crossBetween val="midCat"/>
      </c:valAx>
      <c:valAx>
        <c:axId val="195806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0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'1000'!$AI$46:$AI$61</c:f>
              <c:numCache>
                <c:formatCode>General</c:formatCode>
                <c:ptCount val="16"/>
                <c:pt idx="0">
                  <c:v>1.4999999999999997E-10</c:v>
                </c:pt>
                <c:pt idx="1">
                  <c:v>1.5999999999999996E-10</c:v>
                </c:pt>
                <c:pt idx="2">
                  <c:v>1.6999999999999996E-10</c:v>
                </c:pt>
                <c:pt idx="3">
                  <c:v>1.7999999999999995E-10</c:v>
                </c:pt>
                <c:pt idx="4">
                  <c:v>1.8999999999999994E-10</c:v>
                </c:pt>
                <c:pt idx="5">
                  <c:v>1.9999999999999993E-10</c:v>
                </c:pt>
                <c:pt idx="6">
                  <c:v>2.0999999999999992E-10</c:v>
                </c:pt>
                <c:pt idx="7">
                  <c:v>2.1999999999999991E-10</c:v>
                </c:pt>
                <c:pt idx="8">
                  <c:v>2.299999999999999E-10</c:v>
                </c:pt>
                <c:pt idx="9">
                  <c:v>2.399999999999999E-10</c:v>
                </c:pt>
                <c:pt idx="10">
                  <c:v>2.4999999999999991E-10</c:v>
                </c:pt>
                <c:pt idx="11">
                  <c:v>2.5999999999999993E-10</c:v>
                </c:pt>
                <c:pt idx="12">
                  <c:v>2.6999999999999995E-10</c:v>
                </c:pt>
                <c:pt idx="13">
                  <c:v>2.7999999999999996E-10</c:v>
                </c:pt>
                <c:pt idx="14">
                  <c:v>2.8999999999999998E-10</c:v>
                </c:pt>
                <c:pt idx="15">
                  <c:v>3E-10</c:v>
                </c:pt>
              </c:numCache>
            </c:numRef>
          </c:xVal>
          <c:yVal>
            <c:numRef>
              <c:f>'1000'!$AM$46:$AM$61</c:f>
              <c:numCache>
                <c:formatCode>General</c:formatCode>
                <c:ptCount val="16"/>
                <c:pt idx="0">
                  <c:v>50.338840769931636</c:v>
                </c:pt>
                <c:pt idx="1">
                  <c:v>52.113854360501882</c:v>
                </c:pt>
                <c:pt idx="2">
                  <c:v>54.016151116492189</c:v>
                </c:pt>
                <c:pt idx="3">
                  <c:v>56.701549520869037</c:v>
                </c:pt>
                <c:pt idx="4">
                  <c:v>58.463794878081842</c:v>
                </c:pt>
                <c:pt idx="5">
                  <c:v>60.624223050445195</c:v>
                </c:pt>
                <c:pt idx="6">
                  <c:v>62.68887845518806</c:v>
                </c:pt>
                <c:pt idx="7">
                  <c:v>64.18362111066017</c:v>
                </c:pt>
                <c:pt idx="8">
                  <c:v>63.836201169273302</c:v>
                </c:pt>
                <c:pt idx="9">
                  <c:v>66.133262197114661</c:v>
                </c:pt>
                <c:pt idx="10">
                  <c:v>67.32962529283877</c:v>
                </c:pt>
                <c:pt idx="11">
                  <c:v>69.168359417981151</c:v>
                </c:pt>
                <c:pt idx="12">
                  <c:v>71.583834465741631</c:v>
                </c:pt>
                <c:pt idx="13">
                  <c:v>75.537584462191475</c:v>
                </c:pt>
                <c:pt idx="14">
                  <c:v>77.73030252020483</c:v>
                </c:pt>
                <c:pt idx="15">
                  <c:v>81.255984502462979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C-6543-91F3-6CB870C385A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'1000'!$AI$46:$AI$61</c:f>
              <c:numCache>
                <c:formatCode>General</c:formatCode>
                <c:ptCount val="16"/>
                <c:pt idx="0">
                  <c:v>1.4999999999999997E-10</c:v>
                </c:pt>
                <c:pt idx="1">
                  <c:v>1.5999999999999996E-10</c:v>
                </c:pt>
                <c:pt idx="2">
                  <c:v>1.6999999999999996E-10</c:v>
                </c:pt>
                <c:pt idx="3">
                  <c:v>1.7999999999999995E-10</c:v>
                </c:pt>
                <c:pt idx="4">
                  <c:v>1.8999999999999994E-10</c:v>
                </c:pt>
                <c:pt idx="5">
                  <c:v>1.9999999999999993E-10</c:v>
                </c:pt>
                <c:pt idx="6">
                  <c:v>2.0999999999999992E-10</c:v>
                </c:pt>
                <c:pt idx="7">
                  <c:v>2.1999999999999991E-10</c:v>
                </c:pt>
                <c:pt idx="8">
                  <c:v>2.299999999999999E-10</c:v>
                </c:pt>
                <c:pt idx="9">
                  <c:v>2.399999999999999E-10</c:v>
                </c:pt>
                <c:pt idx="10">
                  <c:v>2.4999999999999991E-10</c:v>
                </c:pt>
                <c:pt idx="11">
                  <c:v>2.5999999999999993E-10</c:v>
                </c:pt>
                <c:pt idx="12">
                  <c:v>2.6999999999999995E-10</c:v>
                </c:pt>
                <c:pt idx="13">
                  <c:v>2.7999999999999996E-10</c:v>
                </c:pt>
                <c:pt idx="14">
                  <c:v>2.8999999999999998E-10</c:v>
                </c:pt>
                <c:pt idx="15">
                  <c:v>3E-10</c:v>
                </c:pt>
              </c:numCache>
            </c:numRef>
          </c:xVal>
          <c:yVal>
            <c:numRef>
              <c:f>'1000'!$AP$46:$AP$61</c:f>
              <c:numCache>
                <c:formatCode>General</c:formatCode>
                <c:ptCount val="16"/>
                <c:pt idx="0">
                  <c:v>19.578081036298023</c:v>
                </c:pt>
                <c:pt idx="1">
                  <c:v>22.263965034552569</c:v>
                </c:pt>
                <c:pt idx="2">
                  <c:v>25.991433648460713</c:v>
                </c:pt>
                <c:pt idx="3">
                  <c:v>27.55747356172332</c:v>
                </c:pt>
                <c:pt idx="4">
                  <c:v>29.944467229364832</c:v>
                </c:pt>
                <c:pt idx="5">
                  <c:v>30.794792543938748</c:v>
                </c:pt>
                <c:pt idx="6">
                  <c:v>33.565437505871692</c:v>
                </c:pt>
                <c:pt idx="7">
                  <c:v>34.810314625488104</c:v>
                </c:pt>
                <c:pt idx="8">
                  <c:v>34.665483554861176</c:v>
                </c:pt>
                <c:pt idx="9">
                  <c:v>35.688778676250863</c:v>
                </c:pt>
                <c:pt idx="10">
                  <c:v>36.135787667887534</c:v>
                </c:pt>
                <c:pt idx="11">
                  <c:v>37.611646808651059</c:v>
                </c:pt>
                <c:pt idx="12">
                  <c:v>40.453126345870004</c:v>
                </c:pt>
                <c:pt idx="13">
                  <c:v>43.576243803462546</c:v>
                </c:pt>
                <c:pt idx="14">
                  <c:v>48.240766962646887</c:v>
                </c:pt>
                <c:pt idx="15">
                  <c:v>49.505119049332095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DC-6543-91F3-6CB870C38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05760"/>
        <c:axId val="195806368"/>
      </c:scatterChart>
      <c:valAx>
        <c:axId val="19210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06368"/>
        <c:crosses val="autoZero"/>
        <c:crossBetween val="midCat"/>
      </c:valAx>
      <c:valAx>
        <c:axId val="195806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0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0776775740402692"/>
                  <c:y val="-3.9776191769132309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'1000'!$BC$32:$BC$42</c:f>
              <c:numCache>
                <c:formatCode>General</c:formatCode>
                <c:ptCount val="11"/>
                <c:pt idx="0">
                  <c:v>1.0000000000000003E-10</c:v>
                </c:pt>
                <c:pt idx="1">
                  <c:v>1.1000000000000003E-10</c:v>
                </c:pt>
                <c:pt idx="2">
                  <c:v>1.2000000000000003E-10</c:v>
                </c:pt>
                <c:pt idx="3">
                  <c:v>1.3000000000000002E-10</c:v>
                </c:pt>
                <c:pt idx="4">
                  <c:v>1.4000000000000001E-10</c:v>
                </c:pt>
                <c:pt idx="5">
                  <c:v>1.5E-10</c:v>
                </c:pt>
                <c:pt idx="6">
                  <c:v>1.5999999999999999E-10</c:v>
                </c:pt>
                <c:pt idx="7">
                  <c:v>1.6999999999999998E-10</c:v>
                </c:pt>
                <c:pt idx="8">
                  <c:v>1.7999999999999997E-10</c:v>
                </c:pt>
                <c:pt idx="9">
                  <c:v>1.8999999999999996E-10</c:v>
                </c:pt>
                <c:pt idx="10">
                  <c:v>1.9999999999999996E-10</c:v>
                </c:pt>
              </c:numCache>
            </c:numRef>
          </c:xVal>
          <c:yVal>
            <c:numRef>
              <c:f>'1000'!$BJ$95:$BJ$105</c:f>
              <c:numCache>
                <c:formatCode>General</c:formatCode>
                <c:ptCount val="11"/>
                <c:pt idx="0">
                  <c:v>0.25911088723174092</c:v>
                </c:pt>
                <c:pt idx="1">
                  <c:v>-0.20934590423744925</c:v>
                </c:pt>
                <c:pt idx="2">
                  <c:v>4.4731259781120469E-2</c:v>
                </c:pt>
                <c:pt idx="3">
                  <c:v>0.13313416534941025</c:v>
                </c:pt>
                <c:pt idx="4">
                  <c:v>0.39421904468539015</c:v>
                </c:pt>
                <c:pt idx="5">
                  <c:v>9.4861549156489922E-2</c:v>
                </c:pt>
                <c:pt idx="6">
                  <c:v>0.16798423548389962</c:v>
                </c:pt>
                <c:pt idx="7">
                  <c:v>-0.29258250724745061</c:v>
                </c:pt>
                <c:pt idx="8">
                  <c:v>0.17308190189413919</c:v>
                </c:pt>
                <c:pt idx="9">
                  <c:v>1.7810088044629024E-2</c:v>
                </c:pt>
                <c:pt idx="10">
                  <c:v>0.82734272165833889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E-1C4D-8D0C-C7E35232D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617407"/>
        <c:axId val="1323915007"/>
      </c:scatterChart>
      <c:valAx>
        <c:axId val="125661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915007"/>
        <c:crosses val="autoZero"/>
        <c:crossBetween val="midCat"/>
      </c:valAx>
      <c:valAx>
        <c:axId val="1323915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617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170313053428876"/>
                  <c:y val="0.330851402195415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'1000'!$BC$43:$BC$63</c:f>
              <c:numCache>
                <c:formatCode>General</c:formatCode>
                <c:ptCount val="21"/>
                <c:pt idx="0">
                  <c:v>0</c:v>
                </c:pt>
                <c:pt idx="1">
                  <c:v>1.0000000000000001E-11</c:v>
                </c:pt>
                <c:pt idx="2">
                  <c:v>2.0000000000000002E-11</c:v>
                </c:pt>
                <c:pt idx="3">
                  <c:v>3E-11</c:v>
                </c:pt>
                <c:pt idx="4">
                  <c:v>4.0000000000000004E-11</c:v>
                </c:pt>
                <c:pt idx="5">
                  <c:v>5.0000000000000008E-11</c:v>
                </c:pt>
                <c:pt idx="6">
                  <c:v>6.0000000000000013E-11</c:v>
                </c:pt>
                <c:pt idx="7">
                  <c:v>7.0000000000000017E-11</c:v>
                </c:pt>
                <c:pt idx="8">
                  <c:v>8.0000000000000021E-11</c:v>
                </c:pt>
                <c:pt idx="9">
                  <c:v>9.0000000000000025E-11</c:v>
                </c:pt>
                <c:pt idx="10">
                  <c:v>1.0000000000000003E-10</c:v>
                </c:pt>
                <c:pt idx="11">
                  <c:v>1.1000000000000003E-10</c:v>
                </c:pt>
                <c:pt idx="12">
                  <c:v>1.2000000000000003E-10</c:v>
                </c:pt>
                <c:pt idx="13">
                  <c:v>1.3000000000000002E-10</c:v>
                </c:pt>
                <c:pt idx="14">
                  <c:v>1.4000000000000001E-10</c:v>
                </c:pt>
                <c:pt idx="15">
                  <c:v>1.5E-10</c:v>
                </c:pt>
                <c:pt idx="16">
                  <c:v>1.5999999999999999E-10</c:v>
                </c:pt>
                <c:pt idx="17">
                  <c:v>1.6999999999999998E-10</c:v>
                </c:pt>
                <c:pt idx="18">
                  <c:v>1.7999999999999997E-10</c:v>
                </c:pt>
                <c:pt idx="19">
                  <c:v>1.8999999999999996E-10</c:v>
                </c:pt>
                <c:pt idx="20">
                  <c:v>1.9999999999999996E-10</c:v>
                </c:pt>
              </c:numCache>
            </c:numRef>
          </c:xVal>
          <c:yVal>
            <c:numRef>
              <c:f>'1000'!$BF$43:$BF$63</c:f>
              <c:numCache>
                <c:formatCode>General</c:formatCode>
                <c:ptCount val="21"/>
                <c:pt idx="0">
                  <c:v>0</c:v>
                </c:pt>
                <c:pt idx="1">
                  <c:v>0.46273606023410552</c:v>
                </c:pt>
                <c:pt idx="2">
                  <c:v>1.6118888722382512</c:v>
                </c:pt>
                <c:pt idx="3">
                  <c:v>3.1047831609672869</c:v>
                </c:pt>
                <c:pt idx="4">
                  <c:v>4.5105891611144422</c:v>
                </c:pt>
                <c:pt idx="5">
                  <c:v>5.2293029908346176</c:v>
                </c:pt>
                <c:pt idx="6">
                  <c:v>6.3917770151507529</c:v>
                </c:pt>
                <c:pt idx="7">
                  <c:v>6.9869345384266781</c:v>
                </c:pt>
                <c:pt idx="8">
                  <c:v>8.2828198504232535</c:v>
                </c:pt>
                <c:pt idx="9">
                  <c:v>10.392567058160939</c:v>
                </c:pt>
                <c:pt idx="10">
                  <c:v>11.308663259540825</c:v>
                </c:pt>
                <c:pt idx="11">
                  <c:v>12.425526085456712</c:v>
                </c:pt>
                <c:pt idx="12">
                  <c:v>13.630632604854906</c:v>
                </c:pt>
                <c:pt idx="13">
                  <c:v>14.236350360753381</c:v>
                </c:pt>
                <c:pt idx="14">
                  <c:v>14.958143862316657</c:v>
                </c:pt>
                <c:pt idx="15">
                  <c:v>15.952098510680173</c:v>
                </c:pt>
                <c:pt idx="16">
                  <c:v>17.507008674714818</c:v>
                </c:pt>
                <c:pt idx="17">
                  <c:v>18.087824716685454</c:v>
                </c:pt>
                <c:pt idx="18">
                  <c:v>18.678175724251489</c:v>
                </c:pt>
                <c:pt idx="19">
                  <c:v>19.575532708149325</c:v>
                </c:pt>
                <c:pt idx="20">
                  <c:v>20.239979042307091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7-FC45-B3F8-CDE053FDB80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613410347927962"/>
                  <c:y val="-1.0367712656607578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'1000'!$BC$43:$BC$63</c:f>
              <c:numCache>
                <c:formatCode>General</c:formatCode>
                <c:ptCount val="21"/>
                <c:pt idx="0">
                  <c:v>0</c:v>
                </c:pt>
                <c:pt idx="1">
                  <c:v>1.0000000000000001E-11</c:v>
                </c:pt>
                <c:pt idx="2">
                  <c:v>2.0000000000000002E-11</c:v>
                </c:pt>
                <c:pt idx="3">
                  <c:v>3E-11</c:v>
                </c:pt>
                <c:pt idx="4">
                  <c:v>4.0000000000000004E-11</c:v>
                </c:pt>
                <c:pt idx="5">
                  <c:v>5.0000000000000008E-11</c:v>
                </c:pt>
                <c:pt idx="6">
                  <c:v>6.0000000000000013E-11</c:v>
                </c:pt>
                <c:pt idx="7">
                  <c:v>7.0000000000000017E-11</c:v>
                </c:pt>
                <c:pt idx="8">
                  <c:v>8.0000000000000021E-11</c:v>
                </c:pt>
                <c:pt idx="9">
                  <c:v>9.0000000000000025E-11</c:v>
                </c:pt>
                <c:pt idx="10">
                  <c:v>1.0000000000000003E-10</c:v>
                </c:pt>
                <c:pt idx="11">
                  <c:v>1.1000000000000003E-10</c:v>
                </c:pt>
                <c:pt idx="12">
                  <c:v>1.2000000000000003E-10</c:v>
                </c:pt>
                <c:pt idx="13">
                  <c:v>1.3000000000000002E-10</c:v>
                </c:pt>
                <c:pt idx="14">
                  <c:v>1.4000000000000001E-10</c:v>
                </c:pt>
                <c:pt idx="15">
                  <c:v>1.5E-10</c:v>
                </c:pt>
                <c:pt idx="16">
                  <c:v>1.5999999999999999E-10</c:v>
                </c:pt>
                <c:pt idx="17">
                  <c:v>1.6999999999999998E-10</c:v>
                </c:pt>
                <c:pt idx="18">
                  <c:v>1.7999999999999997E-10</c:v>
                </c:pt>
                <c:pt idx="19">
                  <c:v>1.8999999999999996E-10</c:v>
                </c:pt>
                <c:pt idx="20">
                  <c:v>1.9999999999999996E-10</c:v>
                </c:pt>
              </c:numCache>
            </c:numRef>
          </c:xVal>
          <c:yVal>
            <c:numRef>
              <c:f>'1000'!$BI$43:$BI$63</c:f>
              <c:numCache>
                <c:formatCode>General</c:formatCode>
                <c:ptCount val="21"/>
                <c:pt idx="0">
                  <c:v>0</c:v>
                </c:pt>
                <c:pt idx="1">
                  <c:v>1.1174002187571954</c:v>
                </c:pt>
                <c:pt idx="2">
                  <c:v>1.8508556891320909</c:v>
                </c:pt>
                <c:pt idx="3">
                  <c:v>2.5425205291790967</c:v>
                </c:pt>
                <c:pt idx="4">
                  <c:v>3.7888090533107222</c:v>
                </c:pt>
                <c:pt idx="5">
                  <c:v>3.9462315952134777</c:v>
                </c:pt>
                <c:pt idx="6">
                  <c:v>4.436125414245363</c:v>
                </c:pt>
                <c:pt idx="7">
                  <c:v>4.7366904698855583</c:v>
                </c:pt>
                <c:pt idx="8">
                  <c:v>5.5586695228618437</c:v>
                </c:pt>
                <c:pt idx="9">
                  <c:v>6.5432276676204193</c:v>
                </c:pt>
                <c:pt idx="10">
                  <c:v>6.9068687759429448</c:v>
                </c:pt>
                <c:pt idx="11">
                  <c:v>8.7519866300118103</c:v>
                </c:pt>
                <c:pt idx="12">
                  <c:v>9.8519925606664955</c:v>
                </c:pt>
                <c:pt idx="13">
                  <c:v>10.495643037286211</c:v>
                </c:pt>
                <c:pt idx="14">
                  <c:v>11.170088894936056</c:v>
                </c:pt>
                <c:pt idx="15">
                  <c:v>11.991976192674921</c:v>
                </c:pt>
                <c:pt idx="16">
                  <c:v>13.367333057755285</c:v>
                </c:pt>
                <c:pt idx="17">
                  <c:v>13.516159156844061</c:v>
                </c:pt>
                <c:pt idx="18">
                  <c:v>15.477628870715447</c:v>
                </c:pt>
                <c:pt idx="19">
                  <c:v>16.209643856242792</c:v>
                </c:pt>
                <c:pt idx="20">
                  <c:v>16.954010214243766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7-FC45-B3F8-CDE053FDB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617407"/>
        <c:axId val="1323915007"/>
      </c:scatterChart>
      <c:valAx>
        <c:axId val="125661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915007"/>
        <c:crosses val="autoZero"/>
        <c:crossBetween val="midCat"/>
      </c:valAx>
      <c:valAx>
        <c:axId val="1323915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617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756036745406824E-2"/>
                  <c:y val="-2.4593175853018373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'1000'!$H$2:$H$9</c:f>
              <c:numCache>
                <c:formatCode>General</c:formatCode>
                <c:ptCount val="8"/>
                <c:pt idx="0">
                  <c:v>2767.5872639999993</c:v>
                </c:pt>
                <c:pt idx="1">
                  <c:v>2697.2282880000002</c:v>
                </c:pt>
                <c:pt idx="2">
                  <c:v>2711.2035363840005</c:v>
                </c:pt>
                <c:pt idx="3">
                  <c:v>2734.6027479039999</c:v>
                </c:pt>
                <c:pt idx="4">
                  <c:v>2715.8726574079997</c:v>
                </c:pt>
                <c:pt idx="5">
                  <c:v>2720.5471360000006</c:v>
                </c:pt>
                <c:pt idx="6">
                  <c:v>2725.2269752319999</c:v>
                </c:pt>
                <c:pt idx="7">
                  <c:v>2729.9121781760005</c:v>
                </c:pt>
              </c:numCache>
            </c:numRef>
          </c:xVal>
          <c:yVal>
            <c:numRef>
              <c:f>'1000'!$K$2:$K$9</c:f>
              <c:numCache>
                <c:formatCode>General</c:formatCode>
                <c:ptCount val="8"/>
                <c:pt idx="0">
                  <c:v>-17.20618</c:v>
                </c:pt>
                <c:pt idx="1">
                  <c:v>9.4585599999999967</c:v>
                </c:pt>
                <c:pt idx="2">
                  <c:v>3.3520999999999987</c:v>
                </c:pt>
                <c:pt idx="3">
                  <c:v>-5.1690866666666686</c:v>
                </c:pt>
                <c:pt idx="4">
                  <c:v>1.7060733333333333</c:v>
                </c:pt>
                <c:pt idx="5">
                  <c:v>2.2234000000000208E-2</c:v>
                </c:pt>
                <c:pt idx="6">
                  <c:v>-1.2371066666666679</c:v>
                </c:pt>
                <c:pt idx="7">
                  <c:v>-3.4341533333333349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33-1943-81B4-2B0C9BA47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05167"/>
        <c:axId val="840690975"/>
      </c:scatterChart>
      <c:valAx>
        <c:axId val="79700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90975"/>
        <c:crosses val="autoZero"/>
        <c:crossBetween val="midCat"/>
      </c:valAx>
      <c:valAx>
        <c:axId val="840690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005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'1050'!$X$16:$X$36</c:f>
              <c:numCache>
                <c:formatCode>General</c:formatCode>
                <c:ptCount val="21"/>
                <c:pt idx="0">
                  <c:v>0</c:v>
                </c:pt>
                <c:pt idx="1">
                  <c:v>1.0000000000000001E-11</c:v>
                </c:pt>
                <c:pt idx="2">
                  <c:v>2.0000000000000002E-11</c:v>
                </c:pt>
                <c:pt idx="3">
                  <c:v>3E-11</c:v>
                </c:pt>
                <c:pt idx="4">
                  <c:v>4.0000000000000004E-11</c:v>
                </c:pt>
                <c:pt idx="5">
                  <c:v>5.0000000000000008E-11</c:v>
                </c:pt>
                <c:pt idx="6">
                  <c:v>6.0000000000000013E-11</c:v>
                </c:pt>
                <c:pt idx="7">
                  <c:v>7.0000000000000017E-11</c:v>
                </c:pt>
                <c:pt idx="8">
                  <c:v>8.0000000000000021E-11</c:v>
                </c:pt>
                <c:pt idx="9">
                  <c:v>9.0000000000000025E-11</c:v>
                </c:pt>
                <c:pt idx="10">
                  <c:v>1.0000000000000003E-10</c:v>
                </c:pt>
                <c:pt idx="11">
                  <c:v>1.1000000000000003E-10</c:v>
                </c:pt>
                <c:pt idx="12">
                  <c:v>1.2000000000000003E-10</c:v>
                </c:pt>
                <c:pt idx="13">
                  <c:v>1.3000000000000002E-10</c:v>
                </c:pt>
                <c:pt idx="14">
                  <c:v>1.4000000000000001E-10</c:v>
                </c:pt>
                <c:pt idx="15">
                  <c:v>1.5E-10</c:v>
                </c:pt>
                <c:pt idx="16">
                  <c:v>1.5999999999999999E-10</c:v>
                </c:pt>
                <c:pt idx="17">
                  <c:v>1.6999999999999998E-10</c:v>
                </c:pt>
                <c:pt idx="18">
                  <c:v>1.7999999999999997E-10</c:v>
                </c:pt>
                <c:pt idx="19">
                  <c:v>1.8999999999999996E-10</c:v>
                </c:pt>
                <c:pt idx="20">
                  <c:v>1.9999999999999996E-10</c:v>
                </c:pt>
              </c:numCache>
            </c:numRef>
          </c:xVal>
          <c:yVal>
            <c:numRef>
              <c:f>'1050'!$AA$16:$AA$36</c:f>
              <c:numCache>
                <c:formatCode>General</c:formatCode>
                <c:ptCount val="21"/>
                <c:pt idx="0">
                  <c:v>0</c:v>
                </c:pt>
                <c:pt idx="1">
                  <c:v>-0.72554624174121474</c:v>
                </c:pt>
                <c:pt idx="2">
                  <c:v>-0.12689869983809954</c:v>
                </c:pt>
                <c:pt idx="3">
                  <c:v>0.22735188782482585</c:v>
                </c:pt>
                <c:pt idx="4">
                  <c:v>1.3473786838654211</c:v>
                </c:pt>
                <c:pt idx="5">
                  <c:v>1.0595003007434765</c:v>
                </c:pt>
                <c:pt idx="6">
                  <c:v>1.2049976482508318</c:v>
                </c:pt>
                <c:pt idx="7">
                  <c:v>1.003127198220207</c:v>
                </c:pt>
                <c:pt idx="8">
                  <c:v>0.84626425882290235</c:v>
                </c:pt>
                <c:pt idx="9">
                  <c:v>1.2051379408076774</c:v>
                </c:pt>
                <c:pt idx="10">
                  <c:v>1.6576757938050926</c:v>
                </c:pt>
                <c:pt idx="11">
                  <c:v>2.6150847305365277</c:v>
                </c:pt>
                <c:pt idx="12">
                  <c:v>2.5854589044995029</c:v>
                </c:pt>
                <c:pt idx="13">
                  <c:v>3.6020127946423779</c:v>
                </c:pt>
                <c:pt idx="14">
                  <c:v>3.8340592306116932</c:v>
                </c:pt>
                <c:pt idx="15">
                  <c:v>3.4280263222944285</c:v>
                </c:pt>
                <c:pt idx="16">
                  <c:v>4.6254794424514136</c:v>
                </c:pt>
                <c:pt idx="17">
                  <c:v>5.9869811875091186</c:v>
                </c:pt>
                <c:pt idx="18">
                  <c:v>6.0200371213234334</c:v>
                </c:pt>
                <c:pt idx="19">
                  <c:v>6.7294827887755284</c:v>
                </c:pt>
                <c:pt idx="20">
                  <c:v>6.9458596945949136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AC-B240-896A-0FAB92AB16B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'1050'!$X$16:$X$36</c:f>
              <c:numCache>
                <c:formatCode>General</c:formatCode>
                <c:ptCount val="21"/>
                <c:pt idx="0">
                  <c:v>0</c:v>
                </c:pt>
                <c:pt idx="1">
                  <c:v>1.0000000000000001E-11</c:v>
                </c:pt>
                <c:pt idx="2">
                  <c:v>2.0000000000000002E-11</c:v>
                </c:pt>
                <c:pt idx="3">
                  <c:v>3E-11</c:v>
                </c:pt>
                <c:pt idx="4">
                  <c:v>4.0000000000000004E-11</c:v>
                </c:pt>
                <c:pt idx="5">
                  <c:v>5.0000000000000008E-11</c:v>
                </c:pt>
                <c:pt idx="6">
                  <c:v>6.0000000000000013E-11</c:v>
                </c:pt>
                <c:pt idx="7">
                  <c:v>7.0000000000000017E-11</c:v>
                </c:pt>
                <c:pt idx="8">
                  <c:v>8.0000000000000021E-11</c:v>
                </c:pt>
                <c:pt idx="9">
                  <c:v>9.0000000000000025E-11</c:v>
                </c:pt>
                <c:pt idx="10">
                  <c:v>1.0000000000000003E-10</c:v>
                </c:pt>
                <c:pt idx="11">
                  <c:v>1.1000000000000003E-10</c:v>
                </c:pt>
                <c:pt idx="12">
                  <c:v>1.2000000000000003E-10</c:v>
                </c:pt>
                <c:pt idx="13">
                  <c:v>1.3000000000000002E-10</c:v>
                </c:pt>
                <c:pt idx="14">
                  <c:v>1.4000000000000001E-10</c:v>
                </c:pt>
                <c:pt idx="15">
                  <c:v>1.5E-10</c:v>
                </c:pt>
                <c:pt idx="16">
                  <c:v>1.5999999999999999E-10</c:v>
                </c:pt>
                <c:pt idx="17">
                  <c:v>1.6999999999999998E-10</c:v>
                </c:pt>
                <c:pt idx="18">
                  <c:v>1.7999999999999997E-10</c:v>
                </c:pt>
                <c:pt idx="19">
                  <c:v>1.8999999999999996E-10</c:v>
                </c:pt>
                <c:pt idx="20">
                  <c:v>1.9999999999999996E-10</c:v>
                </c:pt>
              </c:numCache>
            </c:numRef>
          </c:xVal>
          <c:yVal>
            <c:numRef>
              <c:f>'1050'!$AC$16:$AC$36</c:f>
              <c:numCache>
                <c:formatCode>General</c:formatCode>
                <c:ptCount val="21"/>
                <c:pt idx="0">
                  <c:v>0</c:v>
                </c:pt>
                <c:pt idx="1">
                  <c:v>1.6827343649499651</c:v>
                </c:pt>
                <c:pt idx="2">
                  <c:v>1.1602382031187604</c:v>
                </c:pt>
                <c:pt idx="3">
                  <c:v>2.7529694358009955</c:v>
                </c:pt>
                <c:pt idx="4">
                  <c:v>3.5465632949247405</c:v>
                </c:pt>
                <c:pt idx="5">
                  <c:v>4.7727931976883555</c:v>
                </c:pt>
                <c:pt idx="6">
                  <c:v>5.0147929891125607</c:v>
                </c:pt>
                <c:pt idx="7">
                  <c:v>5.7749918924882762</c:v>
                </c:pt>
                <c:pt idx="8">
                  <c:v>6.5252837027848019</c:v>
                </c:pt>
                <c:pt idx="9">
                  <c:v>6.8314831601178874</c:v>
                </c:pt>
                <c:pt idx="10">
                  <c:v>7.253445430321463</c:v>
                </c:pt>
                <c:pt idx="11">
                  <c:v>7.3016852484789183</c:v>
                </c:pt>
                <c:pt idx="12">
                  <c:v>7.6885719500496634</c:v>
                </c:pt>
                <c:pt idx="13">
                  <c:v>8.0594215726755394</c:v>
                </c:pt>
                <c:pt idx="14">
                  <c:v>10.262426828917095</c:v>
                </c:pt>
                <c:pt idx="15">
                  <c:v>10.710497344178259</c:v>
                </c:pt>
                <c:pt idx="16">
                  <c:v>10.337940227698105</c:v>
                </c:pt>
                <c:pt idx="17">
                  <c:v>11.198461187586521</c:v>
                </c:pt>
                <c:pt idx="18">
                  <c:v>11.415731111512136</c:v>
                </c:pt>
                <c:pt idx="19">
                  <c:v>11.699217686689341</c:v>
                </c:pt>
                <c:pt idx="20">
                  <c:v>12.389996793871866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AC-B240-896A-0FAB92AB1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09407"/>
        <c:axId val="840683343"/>
      </c:scatterChart>
      <c:valAx>
        <c:axId val="80800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83343"/>
        <c:crosses val="autoZero"/>
        <c:crossBetween val="midCat"/>
      </c:valAx>
      <c:valAx>
        <c:axId val="84068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09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13516360454943133"/>
                  <c:y val="-2.9595727617381162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'1050'!$F$3:$F$7</c:f>
              <c:numCache>
                <c:formatCode>General</c:formatCode>
                <c:ptCount val="5"/>
                <c:pt idx="0">
                  <c:v>2725.2269752319999</c:v>
                </c:pt>
                <c:pt idx="1">
                  <c:v>2720.5471360000006</c:v>
                </c:pt>
                <c:pt idx="2">
                  <c:v>2729.9121781760005</c:v>
                </c:pt>
                <c:pt idx="3">
                  <c:v>2697.2282880000002</c:v>
                </c:pt>
                <c:pt idx="4">
                  <c:v>2744</c:v>
                </c:pt>
              </c:numCache>
            </c:numRef>
          </c:xVal>
          <c:yVal>
            <c:numRef>
              <c:f>'1050'!$I$3:$I$7</c:f>
              <c:numCache>
                <c:formatCode>General</c:formatCode>
                <c:ptCount val="5"/>
                <c:pt idx="0">
                  <c:v>0.28471555555555561</c:v>
                </c:pt>
                <c:pt idx="1">
                  <c:v>2.4628133333333335</c:v>
                </c:pt>
                <c:pt idx="2">
                  <c:v>-1.6357333333333317</c:v>
                </c:pt>
                <c:pt idx="3">
                  <c:v>11.351900000000001</c:v>
                </c:pt>
                <c:pt idx="4">
                  <c:v>-6.4892599999999971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B-254C-81FE-651157603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755040"/>
        <c:axId val="312812032"/>
      </c:scatterChart>
      <c:valAx>
        <c:axId val="40675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12032"/>
        <c:crosses val="autoZero"/>
        <c:crossBetween val="midCat"/>
      </c:valAx>
      <c:valAx>
        <c:axId val="312812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55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'1100'!$I$3:$I$7</c:f>
              <c:numCache>
                <c:formatCode>General</c:formatCode>
                <c:ptCount val="5"/>
                <c:pt idx="0">
                  <c:v>3.4940000000000002</c:v>
                </c:pt>
                <c:pt idx="1">
                  <c:v>3.4950000000000001</c:v>
                </c:pt>
                <c:pt idx="2">
                  <c:v>3.496</c:v>
                </c:pt>
                <c:pt idx="3">
                  <c:v>3.4980000000000002</c:v>
                </c:pt>
                <c:pt idx="4">
                  <c:v>3.5</c:v>
                </c:pt>
              </c:numCache>
            </c:numRef>
          </c:xVal>
          <c:yVal>
            <c:numRef>
              <c:f>'1100'!$K$3:$K$7</c:f>
              <c:numCache>
                <c:formatCode>General</c:formatCode>
                <c:ptCount val="5"/>
                <c:pt idx="0">
                  <c:v>0.60333333333333317</c:v>
                </c:pt>
                <c:pt idx="1">
                  <c:v>2.7740000000001652E-3</c:v>
                </c:pt>
                <c:pt idx="2">
                  <c:v>-1.0558666666666667</c:v>
                </c:pt>
                <c:pt idx="3">
                  <c:v>-3.0640133333333317</c:v>
                </c:pt>
                <c:pt idx="4">
                  <c:v>-5.1217133333333322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B3-DE4E-8DBB-C983F0676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346111"/>
        <c:axId val="1442227759"/>
      </c:scatterChart>
      <c:valAx>
        <c:axId val="139934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27759"/>
        <c:crosses val="autoZero"/>
        <c:crossBetween val="midCat"/>
      </c:valAx>
      <c:valAx>
        <c:axId val="1442227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46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096281714785652"/>
                  <c:y val="0.55591426071741035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'1100'!$AG$49:$AG$64</c:f>
              <c:numCache>
                <c:formatCode>General</c:formatCode>
                <c:ptCount val="16"/>
                <c:pt idx="0">
                  <c:v>1.4999999999999997E-10</c:v>
                </c:pt>
                <c:pt idx="1">
                  <c:v>1.5999999999999996E-10</c:v>
                </c:pt>
                <c:pt idx="2">
                  <c:v>1.6999999999999996E-10</c:v>
                </c:pt>
                <c:pt idx="3">
                  <c:v>1.7999999999999995E-10</c:v>
                </c:pt>
                <c:pt idx="4">
                  <c:v>1.8999999999999994E-10</c:v>
                </c:pt>
                <c:pt idx="5">
                  <c:v>1.9999999999999993E-10</c:v>
                </c:pt>
                <c:pt idx="6">
                  <c:v>2.0999999999999992E-10</c:v>
                </c:pt>
                <c:pt idx="7">
                  <c:v>2.1999999999999991E-10</c:v>
                </c:pt>
                <c:pt idx="8">
                  <c:v>2.299999999999999E-10</c:v>
                </c:pt>
                <c:pt idx="9">
                  <c:v>2.399999999999999E-10</c:v>
                </c:pt>
                <c:pt idx="10">
                  <c:v>2.4999999999999991E-10</c:v>
                </c:pt>
                <c:pt idx="11">
                  <c:v>2.5999999999999993E-10</c:v>
                </c:pt>
                <c:pt idx="12">
                  <c:v>2.6999999999999995E-10</c:v>
                </c:pt>
                <c:pt idx="13">
                  <c:v>2.7999999999999996E-10</c:v>
                </c:pt>
                <c:pt idx="14">
                  <c:v>2.8999999999999998E-10</c:v>
                </c:pt>
                <c:pt idx="15">
                  <c:v>3E-10</c:v>
                </c:pt>
              </c:numCache>
            </c:numRef>
          </c:xVal>
          <c:yVal>
            <c:numRef>
              <c:f>'1100'!$AL$49:$AL$64</c:f>
              <c:numCache>
                <c:formatCode>General</c:formatCode>
                <c:ptCount val="16"/>
                <c:pt idx="0">
                  <c:v>27.718036631374275</c:v>
                </c:pt>
                <c:pt idx="1">
                  <c:v>33.886839164409672</c:v>
                </c:pt>
                <c:pt idx="2">
                  <c:v>33.564881673654753</c:v>
                </c:pt>
                <c:pt idx="3">
                  <c:v>34.444673057640571</c:v>
                </c:pt>
                <c:pt idx="4">
                  <c:v>36.61613114586487</c:v>
                </c:pt>
                <c:pt idx="5">
                  <c:v>36.819510729019527</c:v>
                </c:pt>
                <c:pt idx="6">
                  <c:v>41.199722452363723</c:v>
                </c:pt>
                <c:pt idx="7">
                  <c:v>43.603704024469721</c:v>
                </c:pt>
                <c:pt idx="8">
                  <c:v>45.451657263615971</c:v>
                </c:pt>
                <c:pt idx="9">
                  <c:v>50.876753514311673</c:v>
                </c:pt>
                <c:pt idx="10">
                  <c:v>53.540986577563572</c:v>
                </c:pt>
                <c:pt idx="11">
                  <c:v>56.22167293405527</c:v>
                </c:pt>
                <c:pt idx="12">
                  <c:v>59.409824679048072</c:v>
                </c:pt>
                <c:pt idx="13">
                  <c:v>61.191024973662081</c:v>
                </c:pt>
                <c:pt idx="14">
                  <c:v>63.84675543447878</c:v>
                </c:pt>
                <c:pt idx="15">
                  <c:v>66.119666745686686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65-5C40-9945-4076EA4489E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6146544181977258E-2"/>
                  <c:y val="6.2966608340624085E-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'1100'!$AG$49:$AG$64</c:f>
              <c:numCache>
                <c:formatCode>General</c:formatCode>
                <c:ptCount val="16"/>
                <c:pt idx="0">
                  <c:v>1.4999999999999997E-10</c:v>
                </c:pt>
                <c:pt idx="1">
                  <c:v>1.5999999999999996E-10</c:v>
                </c:pt>
                <c:pt idx="2">
                  <c:v>1.6999999999999996E-10</c:v>
                </c:pt>
                <c:pt idx="3">
                  <c:v>1.7999999999999995E-10</c:v>
                </c:pt>
                <c:pt idx="4">
                  <c:v>1.8999999999999994E-10</c:v>
                </c:pt>
                <c:pt idx="5">
                  <c:v>1.9999999999999993E-10</c:v>
                </c:pt>
                <c:pt idx="6">
                  <c:v>2.0999999999999992E-10</c:v>
                </c:pt>
                <c:pt idx="7">
                  <c:v>2.1999999999999991E-10</c:v>
                </c:pt>
                <c:pt idx="8">
                  <c:v>2.299999999999999E-10</c:v>
                </c:pt>
                <c:pt idx="9">
                  <c:v>2.399999999999999E-10</c:v>
                </c:pt>
                <c:pt idx="10">
                  <c:v>2.4999999999999991E-10</c:v>
                </c:pt>
                <c:pt idx="11">
                  <c:v>2.5999999999999993E-10</c:v>
                </c:pt>
                <c:pt idx="12">
                  <c:v>2.6999999999999995E-10</c:v>
                </c:pt>
                <c:pt idx="13">
                  <c:v>2.7999999999999996E-10</c:v>
                </c:pt>
                <c:pt idx="14">
                  <c:v>2.8999999999999998E-10</c:v>
                </c:pt>
                <c:pt idx="15">
                  <c:v>3E-10</c:v>
                </c:pt>
              </c:numCache>
            </c:numRef>
          </c:xVal>
          <c:yVal>
            <c:numRef>
              <c:f>'1100'!$AO$49:$AO$64</c:f>
              <c:numCache>
                <c:formatCode>General</c:formatCode>
                <c:ptCount val="16"/>
                <c:pt idx="0">
                  <c:v>31.144480791550631</c:v>
                </c:pt>
                <c:pt idx="1">
                  <c:v>34.23551671417983</c:v>
                </c:pt>
                <c:pt idx="2">
                  <c:v>35.258188980762981</c:v>
                </c:pt>
                <c:pt idx="3">
                  <c:v>36.327427783207028</c:v>
                </c:pt>
                <c:pt idx="4">
                  <c:v>41.184733122552025</c:v>
                </c:pt>
                <c:pt idx="5">
                  <c:v>42.361814615844281</c:v>
                </c:pt>
                <c:pt idx="6">
                  <c:v>44.792678242762683</c:v>
                </c:pt>
                <c:pt idx="7">
                  <c:v>46.627565451582363</c:v>
                </c:pt>
                <c:pt idx="8">
                  <c:v>48.506242665411541</c:v>
                </c:pt>
                <c:pt idx="9">
                  <c:v>49.619890472546771</c:v>
                </c:pt>
                <c:pt idx="10">
                  <c:v>51.375691718406934</c:v>
                </c:pt>
                <c:pt idx="11">
                  <c:v>54.819973427554132</c:v>
                </c:pt>
                <c:pt idx="12">
                  <c:v>57.430923908400629</c:v>
                </c:pt>
                <c:pt idx="13">
                  <c:v>59.500497205576096</c:v>
                </c:pt>
                <c:pt idx="14">
                  <c:v>59.929519820011542</c:v>
                </c:pt>
                <c:pt idx="15">
                  <c:v>61.790913754470111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65-5C40-9945-4076EA448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5103"/>
        <c:axId val="76759823"/>
      </c:scatterChart>
      <c:valAx>
        <c:axId val="7673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59823"/>
        <c:crosses val="autoZero"/>
        <c:crossBetween val="midCat"/>
      </c:valAx>
      <c:valAx>
        <c:axId val="76759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5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'1100'!$I$2:$I$7</c:f>
              <c:numCache>
                <c:formatCode>General</c:formatCode>
                <c:ptCount val="6"/>
                <c:pt idx="0">
                  <c:v>3.492</c:v>
                </c:pt>
                <c:pt idx="1">
                  <c:v>3.4940000000000002</c:v>
                </c:pt>
                <c:pt idx="2">
                  <c:v>3.4950000000000001</c:v>
                </c:pt>
                <c:pt idx="3">
                  <c:v>3.496</c:v>
                </c:pt>
                <c:pt idx="4">
                  <c:v>3.4980000000000002</c:v>
                </c:pt>
                <c:pt idx="5">
                  <c:v>3.5</c:v>
                </c:pt>
              </c:numCache>
            </c:numRef>
          </c:xVal>
          <c:yVal>
            <c:numRef>
              <c:f>'1100'!$J$2:$J$7</c:f>
              <c:numCache>
                <c:formatCode>General</c:formatCode>
                <c:ptCount val="6"/>
                <c:pt idx="0">
                  <c:v>-1387.3310090666673</c:v>
                </c:pt>
                <c:pt idx="1">
                  <c:v>-1387.4739756666661</c:v>
                </c:pt>
                <c:pt idx="2">
                  <c:v>-1387.4352178199997</c:v>
                </c:pt>
                <c:pt idx="3">
                  <c:v>-1387.3602655333334</c:v>
                </c:pt>
                <c:pt idx="4">
                  <c:v>-1387.3296552666682</c:v>
                </c:pt>
                <c:pt idx="5">
                  <c:v>-1386.9098018000004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D0-2047-B65B-A38EB5F89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07136"/>
        <c:axId val="2131003263"/>
      </c:scatterChart>
      <c:valAx>
        <c:axId val="97180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003263"/>
        <c:crosses val="autoZero"/>
        <c:crossBetween val="midCat"/>
      </c:valAx>
      <c:valAx>
        <c:axId val="2131003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07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8.3093253049251192E-2"/>
                  <c:y val="-0.1377414361666330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'1100'!$H$2:$H$10</c:f>
              <c:numCache>
                <c:formatCode>General</c:formatCode>
                <c:ptCount val="9"/>
                <c:pt idx="0">
                  <c:v>2725.2269752319999</c:v>
                </c:pt>
                <c:pt idx="1">
                  <c:v>2729.9121781760005</c:v>
                </c:pt>
                <c:pt idx="2">
                  <c:v>2732.2567920000001</c:v>
                </c:pt>
                <c:pt idx="3">
                  <c:v>2734.6027479039999</c:v>
                </c:pt>
                <c:pt idx="4">
                  <c:v>2739.2986874880003</c:v>
                </c:pt>
                <c:pt idx="5">
                  <c:v>2744</c:v>
                </c:pt>
                <c:pt idx="6">
                  <c:v>2720.5471360000006</c:v>
                </c:pt>
                <c:pt idx="7">
                  <c:v>2697.2282880000002</c:v>
                </c:pt>
                <c:pt idx="8">
                  <c:v>2767.5872639999993</c:v>
                </c:pt>
              </c:numCache>
            </c:numRef>
          </c:xVal>
          <c:yVal>
            <c:numRef>
              <c:f>'1100'!$K$2:$K$10</c:f>
              <c:numCache>
                <c:formatCode>General</c:formatCode>
                <c:ptCount val="9"/>
                <c:pt idx="0">
                  <c:v>2.5940400000000001</c:v>
                </c:pt>
                <c:pt idx="1">
                  <c:v>0.60333333333333317</c:v>
                </c:pt>
                <c:pt idx="2">
                  <c:v>2.7740000000001652E-3</c:v>
                </c:pt>
                <c:pt idx="3">
                  <c:v>-1.0558666666666667</c:v>
                </c:pt>
                <c:pt idx="4">
                  <c:v>-3.0640133333333317</c:v>
                </c:pt>
                <c:pt idx="5">
                  <c:v>-5.1217133333333322</c:v>
                </c:pt>
                <c:pt idx="6">
                  <c:v>4.4323199999999963</c:v>
                </c:pt>
                <c:pt idx="7">
                  <c:v>13.194240000000001</c:v>
                </c:pt>
                <c:pt idx="8">
                  <c:v>-13.517940000000001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7-9A41-8D67-DBE17C609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07136"/>
        <c:axId val="2131003263"/>
      </c:scatterChart>
      <c:valAx>
        <c:axId val="97180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003263"/>
        <c:crosses val="autoZero"/>
        <c:crossBetween val="midCat"/>
      </c:valAx>
      <c:valAx>
        <c:axId val="2131003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07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16897522846139"/>
                  <c:y val="0.3284538610305290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'1100'!$AX$35:$AX$45</c:f>
              <c:numCache>
                <c:formatCode>General</c:formatCode>
                <c:ptCount val="11"/>
                <c:pt idx="0">
                  <c:v>1.0000000000000003E-10</c:v>
                </c:pt>
                <c:pt idx="1">
                  <c:v>1.1000000000000003E-10</c:v>
                </c:pt>
                <c:pt idx="2">
                  <c:v>1.2000000000000003E-10</c:v>
                </c:pt>
                <c:pt idx="3">
                  <c:v>1.3000000000000002E-10</c:v>
                </c:pt>
                <c:pt idx="4">
                  <c:v>1.4000000000000001E-10</c:v>
                </c:pt>
                <c:pt idx="5">
                  <c:v>1.5E-10</c:v>
                </c:pt>
                <c:pt idx="6">
                  <c:v>1.5999999999999999E-10</c:v>
                </c:pt>
                <c:pt idx="7">
                  <c:v>1.6999999999999998E-10</c:v>
                </c:pt>
                <c:pt idx="8">
                  <c:v>1.7999999999999997E-10</c:v>
                </c:pt>
                <c:pt idx="9">
                  <c:v>1.8999999999999996E-10</c:v>
                </c:pt>
                <c:pt idx="10">
                  <c:v>1.9999999999999996E-10</c:v>
                </c:pt>
              </c:numCache>
            </c:numRef>
          </c:xVal>
          <c:yVal>
            <c:numRef>
              <c:f>'1100'!$BE$98:$BE$108</c:f>
              <c:numCache>
                <c:formatCode>General</c:formatCode>
                <c:ptCount val="11"/>
                <c:pt idx="0">
                  <c:v>9.061873676441488</c:v>
                </c:pt>
                <c:pt idx="1">
                  <c:v>10.157637328330948</c:v>
                </c:pt>
                <c:pt idx="2">
                  <c:v>10.620898066024507</c:v>
                </c:pt>
                <c:pt idx="3">
                  <c:v>11.313648627911247</c:v>
                </c:pt>
                <c:pt idx="4">
                  <c:v>13.091297599340168</c:v>
                </c:pt>
                <c:pt idx="5">
                  <c:v>13.585555664347337</c:v>
                </c:pt>
                <c:pt idx="6">
                  <c:v>14.680864203667797</c:v>
                </c:pt>
                <c:pt idx="7">
                  <c:v>16.132717437443578</c:v>
                </c:pt>
                <c:pt idx="8">
                  <c:v>16.581849251665478</c:v>
                </c:pt>
                <c:pt idx="9">
                  <c:v>17.677087807202248</c:v>
                </c:pt>
                <c:pt idx="10">
                  <c:v>18.053201322285588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44C-7845-84B5-E15B409D6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5103"/>
        <c:axId val="76759823"/>
      </c:scatterChart>
      <c:valAx>
        <c:axId val="7673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59823"/>
        <c:crosses val="autoZero"/>
        <c:crossBetween val="midCat"/>
      </c:valAx>
      <c:valAx>
        <c:axId val="76759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5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5792358239392737"/>
                  <c:y val="-0.7217419402763334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'1150'!$E$3:$E$7</c:f>
              <c:numCache>
                <c:formatCode>General</c:formatCode>
                <c:ptCount val="5"/>
                <c:pt idx="0">
                  <c:v>2732.2567920000001</c:v>
                </c:pt>
                <c:pt idx="1">
                  <c:v>2736.9500462719998</c:v>
                </c:pt>
                <c:pt idx="2">
                  <c:v>2744</c:v>
                </c:pt>
                <c:pt idx="3">
                  <c:v>2697.2282880000002</c:v>
                </c:pt>
                <c:pt idx="4">
                  <c:v>2767.5872639999993</c:v>
                </c:pt>
              </c:numCache>
            </c:numRef>
          </c:xVal>
          <c:yVal>
            <c:numRef>
              <c:f>'1150'!$H$3:$H$7</c:f>
              <c:numCache>
                <c:formatCode>General</c:formatCode>
                <c:ptCount val="5"/>
                <c:pt idx="0">
                  <c:v>1.6114800000000002</c:v>
                </c:pt>
                <c:pt idx="1">
                  <c:v>0.32157400000000014</c:v>
                </c:pt>
                <c:pt idx="2">
                  <c:v>-2.826093333333334</c:v>
                </c:pt>
                <c:pt idx="3">
                  <c:v>16.266013333333333</c:v>
                </c:pt>
                <c:pt idx="4">
                  <c:v>-10.996766666666666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8C-654B-BCF0-7010DC6FD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41808"/>
        <c:axId val="312843440"/>
      </c:scatterChart>
      <c:valAx>
        <c:axId val="3128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43440"/>
        <c:crosses val="autoZero"/>
        <c:crossBetween val="midCat"/>
      </c:valAx>
      <c:valAx>
        <c:axId val="31284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4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'1200'!$AQ$16:$AQ$3669</c:f>
              <c:numCache>
                <c:formatCode>0.00E+00</c:formatCode>
                <c:ptCount val="3654"/>
                <c:pt idx="0">
                  <c:v>-1342.1566</c:v>
                </c:pt>
                <c:pt idx="1">
                  <c:v>-1342.0679</c:v>
                </c:pt>
                <c:pt idx="2">
                  <c:v>-1341.9278999999999</c:v>
                </c:pt>
                <c:pt idx="3">
                  <c:v>-1341.7716</c:v>
                </c:pt>
                <c:pt idx="4">
                  <c:v>-1341.6187</c:v>
                </c:pt>
                <c:pt idx="5">
                  <c:v>-1341.5003999999999</c:v>
                </c:pt>
                <c:pt idx="6">
                  <c:v>-1341.4512</c:v>
                </c:pt>
                <c:pt idx="7">
                  <c:v>-1341.5009</c:v>
                </c:pt>
                <c:pt idx="8">
                  <c:v>-1341.6588999999999</c:v>
                </c:pt>
                <c:pt idx="9">
                  <c:v>-1341.9145000000001</c:v>
                </c:pt>
                <c:pt idx="10">
                  <c:v>-1342.2375</c:v>
                </c:pt>
                <c:pt idx="11">
                  <c:v>-1342.5859</c:v>
                </c:pt>
                <c:pt idx="12">
                  <c:v>-1342.9192</c:v>
                </c:pt>
                <c:pt idx="13">
                  <c:v>-1343.2082</c:v>
                </c:pt>
                <c:pt idx="14">
                  <c:v>-1343.4353000000001</c:v>
                </c:pt>
                <c:pt idx="15">
                  <c:v>-1343.5925999999999</c:v>
                </c:pt>
                <c:pt idx="16">
                  <c:v>-1343.6766</c:v>
                </c:pt>
                <c:pt idx="17">
                  <c:v>-1343.6838</c:v>
                </c:pt>
                <c:pt idx="18">
                  <c:v>-1343.6153999999999</c:v>
                </c:pt>
                <c:pt idx="19">
                  <c:v>-1343.4774</c:v>
                </c:pt>
                <c:pt idx="20">
                  <c:v>-1343.2849000000001</c:v>
                </c:pt>
                <c:pt idx="21">
                  <c:v>-1343.0641000000001</c:v>
                </c:pt>
                <c:pt idx="22">
                  <c:v>-1342.8474000000001</c:v>
                </c:pt>
                <c:pt idx="23">
                  <c:v>-1342.6647</c:v>
                </c:pt>
                <c:pt idx="24">
                  <c:v>-1342.5373999999999</c:v>
                </c:pt>
                <c:pt idx="25">
                  <c:v>-1342.4740999999999</c:v>
                </c:pt>
                <c:pt idx="26">
                  <c:v>-1342.4743000000001</c:v>
                </c:pt>
                <c:pt idx="27">
                  <c:v>-1342.5332000000001</c:v>
                </c:pt>
                <c:pt idx="28">
                  <c:v>-1342.6479999999999</c:v>
                </c:pt>
                <c:pt idx="29">
                  <c:v>-1342.8143</c:v>
                </c:pt>
                <c:pt idx="30">
                  <c:v>-1343.0283999999999</c:v>
                </c:pt>
                <c:pt idx="31">
                  <c:v>-1343.2864</c:v>
                </c:pt>
                <c:pt idx="32">
                  <c:v>-1343.5789</c:v>
                </c:pt>
                <c:pt idx="33">
                  <c:v>-1343.893</c:v>
                </c:pt>
                <c:pt idx="34">
                  <c:v>-1344.2137</c:v>
                </c:pt>
                <c:pt idx="35">
                  <c:v>-1344.5243</c:v>
                </c:pt>
                <c:pt idx="36">
                  <c:v>-1344.8095000000001</c:v>
                </c:pt>
                <c:pt idx="37">
                  <c:v>-1345.0558000000001</c:v>
                </c:pt>
                <c:pt idx="38">
                  <c:v>-1345.2534000000001</c:v>
                </c:pt>
                <c:pt idx="39">
                  <c:v>-1345.3987999999999</c:v>
                </c:pt>
                <c:pt idx="40">
                  <c:v>-1345.4961000000001</c:v>
                </c:pt>
                <c:pt idx="41">
                  <c:v>-1345.5561</c:v>
                </c:pt>
                <c:pt idx="42">
                  <c:v>-1345.5975000000001</c:v>
                </c:pt>
                <c:pt idx="43">
                  <c:v>-1345.6443999999999</c:v>
                </c:pt>
                <c:pt idx="44">
                  <c:v>-1345.7198000000001</c:v>
                </c:pt>
                <c:pt idx="45">
                  <c:v>-1345.8377</c:v>
                </c:pt>
                <c:pt idx="46">
                  <c:v>-1346.0009</c:v>
                </c:pt>
                <c:pt idx="47">
                  <c:v>-1346.1949</c:v>
                </c:pt>
                <c:pt idx="48">
                  <c:v>-1346.3964000000001</c:v>
                </c:pt>
                <c:pt idx="49">
                  <c:v>-1346.5724</c:v>
                </c:pt>
                <c:pt idx="50">
                  <c:v>-1346.6914999999999</c:v>
                </c:pt>
                <c:pt idx="51">
                  <c:v>-1346.7317</c:v>
                </c:pt>
                <c:pt idx="52">
                  <c:v>-1346.6794</c:v>
                </c:pt>
                <c:pt idx="53">
                  <c:v>-1346.5378000000001</c:v>
                </c:pt>
                <c:pt idx="54">
                  <c:v>-1346.3246999999999</c:v>
                </c:pt>
                <c:pt idx="55">
                  <c:v>-1346.0666000000001</c:v>
                </c:pt>
                <c:pt idx="56">
                  <c:v>-1345.7943</c:v>
                </c:pt>
                <c:pt idx="57">
                  <c:v>-1345.5362</c:v>
                </c:pt>
                <c:pt idx="58">
                  <c:v>-1345.3136</c:v>
                </c:pt>
                <c:pt idx="59">
                  <c:v>-1345.1394</c:v>
                </c:pt>
                <c:pt idx="60">
                  <c:v>-1345.019</c:v>
                </c:pt>
                <c:pt idx="61">
                  <c:v>-1344.9537</c:v>
                </c:pt>
                <c:pt idx="62">
                  <c:v>-1344.9376999999999</c:v>
                </c:pt>
                <c:pt idx="63">
                  <c:v>-1344.9659999999999</c:v>
                </c:pt>
                <c:pt idx="64">
                  <c:v>-1345.0325</c:v>
                </c:pt>
                <c:pt idx="65">
                  <c:v>-1345.1287</c:v>
                </c:pt>
                <c:pt idx="66">
                  <c:v>-1345.2422999999999</c:v>
                </c:pt>
                <c:pt idx="67">
                  <c:v>-1345.3580999999999</c:v>
                </c:pt>
                <c:pt idx="68">
                  <c:v>-1345.4602</c:v>
                </c:pt>
                <c:pt idx="69">
                  <c:v>-1345.5352</c:v>
                </c:pt>
                <c:pt idx="70">
                  <c:v>-1345.5773999999999</c:v>
                </c:pt>
                <c:pt idx="71">
                  <c:v>-1345.5876000000001</c:v>
                </c:pt>
                <c:pt idx="72">
                  <c:v>-1345.5745999999999</c:v>
                </c:pt>
                <c:pt idx="73">
                  <c:v>-1345.5471</c:v>
                </c:pt>
                <c:pt idx="74">
                  <c:v>-1345.518</c:v>
                </c:pt>
                <c:pt idx="75">
                  <c:v>-1345.4928</c:v>
                </c:pt>
                <c:pt idx="76">
                  <c:v>-1345.4760000000001</c:v>
                </c:pt>
                <c:pt idx="77">
                  <c:v>-1345.4627</c:v>
                </c:pt>
                <c:pt idx="78">
                  <c:v>-1345.4493</c:v>
                </c:pt>
                <c:pt idx="79">
                  <c:v>-1345.4322</c:v>
                </c:pt>
                <c:pt idx="80">
                  <c:v>-1345.4073000000001</c:v>
                </c:pt>
                <c:pt idx="81">
                  <c:v>-1345.3734999999999</c:v>
                </c:pt>
                <c:pt idx="82">
                  <c:v>-1345.3316</c:v>
                </c:pt>
                <c:pt idx="83">
                  <c:v>-1345.2802999999999</c:v>
                </c:pt>
                <c:pt idx="84">
                  <c:v>-1345.2227</c:v>
                </c:pt>
                <c:pt idx="85">
                  <c:v>-1345.1594</c:v>
                </c:pt>
                <c:pt idx="86">
                  <c:v>-1345.0944</c:v>
                </c:pt>
                <c:pt idx="87">
                  <c:v>-1345.0369000000001</c:v>
                </c:pt>
                <c:pt idx="88">
                  <c:v>-1344.998</c:v>
                </c:pt>
                <c:pt idx="89">
                  <c:v>-1344.9831999999999</c:v>
                </c:pt>
                <c:pt idx="90">
                  <c:v>-1344.9887000000001</c:v>
                </c:pt>
                <c:pt idx="91">
                  <c:v>-1345.0025000000001</c:v>
                </c:pt>
                <c:pt idx="92">
                  <c:v>-1345.0118</c:v>
                </c:pt>
                <c:pt idx="93">
                  <c:v>-1344.9994999999999</c:v>
                </c:pt>
                <c:pt idx="94">
                  <c:v>-1344.9541999999999</c:v>
                </c:pt>
                <c:pt idx="95">
                  <c:v>-1344.8751</c:v>
                </c:pt>
                <c:pt idx="96">
                  <c:v>-1344.7731000000001</c:v>
                </c:pt>
                <c:pt idx="97">
                  <c:v>-1344.6632999999999</c:v>
                </c:pt>
                <c:pt idx="98">
                  <c:v>-1344.5654</c:v>
                </c:pt>
                <c:pt idx="99">
                  <c:v>-1344.4963</c:v>
                </c:pt>
                <c:pt idx="100">
                  <c:v>-1344.4670000000001</c:v>
                </c:pt>
                <c:pt idx="101">
                  <c:v>-1344.4836</c:v>
                </c:pt>
                <c:pt idx="102">
                  <c:v>-1344.5408</c:v>
                </c:pt>
                <c:pt idx="103">
                  <c:v>-1344.6294</c:v>
                </c:pt>
                <c:pt idx="104">
                  <c:v>-1344.7370000000001</c:v>
                </c:pt>
                <c:pt idx="105">
                  <c:v>-1344.8507999999999</c:v>
                </c:pt>
                <c:pt idx="106">
                  <c:v>-1344.9595999999999</c:v>
                </c:pt>
                <c:pt idx="107">
                  <c:v>-1345.0573999999999</c:v>
                </c:pt>
                <c:pt idx="108">
                  <c:v>-1345.1432</c:v>
                </c:pt>
                <c:pt idx="109">
                  <c:v>-1345.2166</c:v>
                </c:pt>
                <c:pt idx="110">
                  <c:v>-1345.2762</c:v>
                </c:pt>
                <c:pt idx="111">
                  <c:v>-1345.3226999999999</c:v>
                </c:pt>
                <c:pt idx="112">
                  <c:v>-1345.354</c:v>
                </c:pt>
                <c:pt idx="113">
                  <c:v>-1345.3713</c:v>
                </c:pt>
                <c:pt idx="114">
                  <c:v>-1345.3744999999999</c:v>
                </c:pt>
                <c:pt idx="115">
                  <c:v>-1345.3657000000001</c:v>
                </c:pt>
                <c:pt idx="116">
                  <c:v>-1345.3513</c:v>
                </c:pt>
                <c:pt idx="117">
                  <c:v>-1345.3344999999999</c:v>
                </c:pt>
                <c:pt idx="118">
                  <c:v>-1345.3263999999999</c:v>
                </c:pt>
                <c:pt idx="119">
                  <c:v>-1345.3311000000001</c:v>
                </c:pt>
                <c:pt idx="120">
                  <c:v>-1345.3531</c:v>
                </c:pt>
                <c:pt idx="121">
                  <c:v>-1345.3849</c:v>
                </c:pt>
                <c:pt idx="122">
                  <c:v>-1345.4201</c:v>
                </c:pt>
                <c:pt idx="123">
                  <c:v>-1345.4485999999999</c:v>
                </c:pt>
                <c:pt idx="124">
                  <c:v>-1345.4588000000001</c:v>
                </c:pt>
                <c:pt idx="125">
                  <c:v>-1345.4508000000001</c:v>
                </c:pt>
                <c:pt idx="126">
                  <c:v>-1345.4283</c:v>
                </c:pt>
                <c:pt idx="127">
                  <c:v>-1345.3957</c:v>
                </c:pt>
                <c:pt idx="128">
                  <c:v>-1345.3561999999999</c:v>
                </c:pt>
                <c:pt idx="129">
                  <c:v>-1345.3116</c:v>
                </c:pt>
                <c:pt idx="130">
                  <c:v>-1345.2630999999999</c:v>
                </c:pt>
                <c:pt idx="131">
                  <c:v>-1345.2108000000001</c:v>
                </c:pt>
                <c:pt idx="132">
                  <c:v>-1345.1595</c:v>
                </c:pt>
                <c:pt idx="133">
                  <c:v>-1345.1242</c:v>
                </c:pt>
                <c:pt idx="134">
                  <c:v>-1345.1297999999999</c:v>
                </c:pt>
                <c:pt idx="135">
                  <c:v>-1345.2056</c:v>
                </c:pt>
                <c:pt idx="136">
                  <c:v>-1345.3711000000001</c:v>
                </c:pt>
                <c:pt idx="137">
                  <c:v>-1345.6238000000001</c:v>
                </c:pt>
                <c:pt idx="138">
                  <c:v>-1345.9348</c:v>
                </c:pt>
                <c:pt idx="139">
                  <c:v>-1346.2605000000001</c:v>
                </c:pt>
                <c:pt idx="140">
                  <c:v>-1346.5640000000001</c:v>
                </c:pt>
                <c:pt idx="141">
                  <c:v>-1346.8167000000001</c:v>
                </c:pt>
                <c:pt idx="142">
                  <c:v>-1347.008</c:v>
                </c:pt>
                <c:pt idx="143">
                  <c:v>-1347.1318000000001</c:v>
                </c:pt>
                <c:pt idx="144">
                  <c:v>-1347.1893</c:v>
                </c:pt>
                <c:pt idx="145">
                  <c:v>-1347.1854000000001</c:v>
                </c:pt>
                <c:pt idx="146">
                  <c:v>-1347.1280999999999</c:v>
                </c:pt>
                <c:pt idx="147">
                  <c:v>-1347.0277000000001</c:v>
                </c:pt>
                <c:pt idx="148">
                  <c:v>-1346.9042999999999</c:v>
                </c:pt>
                <c:pt idx="149">
                  <c:v>-1346.7750000000001</c:v>
                </c:pt>
                <c:pt idx="150">
                  <c:v>-1346.6502</c:v>
                </c:pt>
                <c:pt idx="151">
                  <c:v>-1346.539</c:v>
                </c:pt>
                <c:pt idx="152">
                  <c:v>-1346.4413</c:v>
                </c:pt>
                <c:pt idx="153">
                  <c:v>-1346.3521000000001</c:v>
                </c:pt>
                <c:pt idx="154">
                  <c:v>-1346.2655</c:v>
                </c:pt>
                <c:pt idx="155">
                  <c:v>-1346.1804999999999</c:v>
                </c:pt>
                <c:pt idx="156">
                  <c:v>-1346.1025999999999</c:v>
                </c:pt>
                <c:pt idx="157">
                  <c:v>-1346.0420999999999</c:v>
                </c:pt>
                <c:pt idx="158">
                  <c:v>-1346.0072</c:v>
                </c:pt>
                <c:pt idx="159">
                  <c:v>-1346.0015000000001</c:v>
                </c:pt>
                <c:pt idx="160">
                  <c:v>-1346.0219</c:v>
                </c:pt>
                <c:pt idx="161">
                  <c:v>-1346.0574999999999</c:v>
                </c:pt>
                <c:pt idx="162">
                  <c:v>-1346.1002000000001</c:v>
                </c:pt>
                <c:pt idx="163">
                  <c:v>-1346.1404</c:v>
                </c:pt>
                <c:pt idx="164">
                  <c:v>-1346.1772000000001</c:v>
                </c:pt>
                <c:pt idx="165">
                  <c:v>-1346.2118</c:v>
                </c:pt>
                <c:pt idx="166">
                  <c:v>-1346.2465999999999</c:v>
                </c:pt>
                <c:pt idx="167">
                  <c:v>-1346.2853</c:v>
                </c:pt>
                <c:pt idx="168">
                  <c:v>-1346.335</c:v>
                </c:pt>
                <c:pt idx="169">
                  <c:v>-1346.3939</c:v>
                </c:pt>
                <c:pt idx="170">
                  <c:v>-1346.4699000000001</c:v>
                </c:pt>
                <c:pt idx="171">
                  <c:v>-1346.5615</c:v>
                </c:pt>
                <c:pt idx="172">
                  <c:v>-1346.6643999999999</c:v>
                </c:pt>
                <c:pt idx="173">
                  <c:v>-1346.7683999999999</c:v>
                </c:pt>
                <c:pt idx="174">
                  <c:v>-1346.8629000000001</c:v>
                </c:pt>
                <c:pt idx="175">
                  <c:v>-1346.9385</c:v>
                </c:pt>
                <c:pt idx="176">
                  <c:v>-1346.9915000000001</c:v>
                </c:pt>
                <c:pt idx="177">
                  <c:v>-1347.0188000000001</c:v>
                </c:pt>
                <c:pt idx="178">
                  <c:v>-1347.0238999999999</c:v>
                </c:pt>
                <c:pt idx="179">
                  <c:v>-1347.0083</c:v>
                </c:pt>
                <c:pt idx="180">
                  <c:v>-1346.9689000000001</c:v>
                </c:pt>
                <c:pt idx="181">
                  <c:v>-1346.902</c:v>
                </c:pt>
                <c:pt idx="182">
                  <c:v>-1346.7985000000001</c:v>
                </c:pt>
                <c:pt idx="183">
                  <c:v>-1346.6538</c:v>
                </c:pt>
                <c:pt idx="184">
                  <c:v>-1346.4683</c:v>
                </c:pt>
                <c:pt idx="185">
                  <c:v>-1346.2474</c:v>
                </c:pt>
                <c:pt idx="186">
                  <c:v>-1346.0008</c:v>
                </c:pt>
                <c:pt idx="187">
                  <c:v>-1345.7425000000001</c:v>
                </c:pt>
                <c:pt idx="188">
                  <c:v>-1345.4883</c:v>
                </c:pt>
                <c:pt idx="189">
                  <c:v>-1345.2535</c:v>
                </c:pt>
                <c:pt idx="190">
                  <c:v>-1345.0537999999999</c:v>
                </c:pt>
                <c:pt idx="191">
                  <c:v>-1344.9013</c:v>
                </c:pt>
                <c:pt idx="192">
                  <c:v>-1344.8050000000001</c:v>
                </c:pt>
                <c:pt idx="193">
                  <c:v>-1344.7674</c:v>
                </c:pt>
                <c:pt idx="194">
                  <c:v>-1344.7827</c:v>
                </c:pt>
                <c:pt idx="195">
                  <c:v>-1344.8407999999999</c:v>
                </c:pt>
                <c:pt idx="196">
                  <c:v>-1344.9266</c:v>
                </c:pt>
                <c:pt idx="197">
                  <c:v>-1345.0254</c:v>
                </c:pt>
                <c:pt idx="198">
                  <c:v>-1345.1261</c:v>
                </c:pt>
                <c:pt idx="199">
                  <c:v>-1345.2203</c:v>
                </c:pt>
                <c:pt idx="200">
                  <c:v>-1345.3063999999999</c:v>
                </c:pt>
                <c:pt idx="201">
                  <c:v>-1345.3846000000001</c:v>
                </c:pt>
                <c:pt idx="202">
                  <c:v>-1345.4526000000001</c:v>
                </c:pt>
                <c:pt idx="203">
                  <c:v>-1345.5091</c:v>
                </c:pt>
                <c:pt idx="204">
                  <c:v>-1345.5523000000001</c:v>
                </c:pt>
                <c:pt idx="205">
                  <c:v>-1345.5733</c:v>
                </c:pt>
                <c:pt idx="206">
                  <c:v>-1345.5689</c:v>
                </c:pt>
                <c:pt idx="207">
                  <c:v>-1345.5402999999999</c:v>
                </c:pt>
                <c:pt idx="208">
                  <c:v>-1345.4936</c:v>
                </c:pt>
                <c:pt idx="209">
                  <c:v>-1345.4340999999999</c:v>
                </c:pt>
                <c:pt idx="210">
                  <c:v>-1345.3685</c:v>
                </c:pt>
                <c:pt idx="211">
                  <c:v>-1345.3028999999999</c:v>
                </c:pt>
                <c:pt idx="212">
                  <c:v>-1345.2373</c:v>
                </c:pt>
                <c:pt idx="213">
                  <c:v>-1345.164</c:v>
                </c:pt>
                <c:pt idx="214">
                  <c:v>-1345.0797</c:v>
                </c:pt>
                <c:pt idx="215">
                  <c:v>-1344.9817</c:v>
                </c:pt>
                <c:pt idx="216">
                  <c:v>-1344.8766000000001</c:v>
                </c:pt>
                <c:pt idx="217">
                  <c:v>-1344.7755</c:v>
                </c:pt>
                <c:pt idx="218">
                  <c:v>-1344.6941999999999</c:v>
                </c:pt>
                <c:pt idx="219">
                  <c:v>-1344.6416999999999</c:v>
                </c:pt>
                <c:pt idx="220">
                  <c:v>-1344.6203</c:v>
                </c:pt>
                <c:pt idx="221">
                  <c:v>-1344.6228000000001</c:v>
                </c:pt>
                <c:pt idx="222">
                  <c:v>-1344.635</c:v>
                </c:pt>
                <c:pt idx="223">
                  <c:v>-1344.6373000000001</c:v>
                </c:pt>
                <c:pt idx="224">
                  <c:v>-1344.6166000000001</c:v>
                </c:pt>
                <c:pt idx="225">
                  <c:v>-1344.5631000000001</c:v>
                </c:pt>
                <c:pt idx="226">
                  <c:v>-1344.4739</c:v>
                </c:pt>
                <c:pt idx="227">
                  <c:v>-1344.3525</c:v>
                </c:pt>
                <c:pt idx="228">
                  <c:v>-1344.2059999999999</c:v>
                </c:pt>
                <c:pt idx="229">
                  <c:v>-1344.0472</c:v>
                </c:pt>
                <c:pt idx="230">
                  <c:v>-1343.8871999999999</c:v>
                </c:pt>
                <c:pt idx="231">
                  <c:v>-1343.7381</c:v>
                </c:pt>
                <c:pt idx="232">
                  <c:v>-1343.614</c:v>
                </c:pt>
                <c:pt idx="233">
                  <c:v>-1343.5199</c:v>
                </c:pt>
                <c:pt idx="234">
                  <c:v>-1343.4530999999999</c:v>
                </c:pt>
                <c:pt idx="235">
                  <c:v>-1343.404</c:v>
                </c:pt>
                <c:pt idx="236">
                  <c:v>-1343.3570999999999</c:v>
                </c:pt>
                <c:pt idx="237">
                  <c:v>-1343.2955999999999</c:v>
                </c:pt>
                <c:pt idx="238">
                  <c:v>-1343.2041999999999</c:v>
                </c:pt>
                <c:pt idx="239">
                  <c:v>-1343.0714</c:v>
                </c:pt>
                <c:pt idx="240">
                  <c:v>-1342.8937000000001</c:v>
                </c:pt>
                <c:pt idx="241">
                  <c:v>-1342.6781000000001</c:v>
                </c:pt>
                <c:pt idx="242">
                  <c:v>-1342.4389000000001</c:v>
                </c:pt>
                <c:pt idx="243">
                  <c:v>-1342.1958999999999</c:v>
                </c:pt>
                <c:pt idx="244">
                  <c:v>-1341.9746</c:v>
                </c:pt>
                <c:pt idx="245">
                  <c:v>-1341.8012000000001</c:v>
                </c:pt>
                <c:pt idx="246">
                  <c:v>-1341.6978999999999</c:v>
                </c:pt>
                <c:pt idx="247">
                  <c:v>-1341.6796999999999</c:v>
                </c:pt>
                <c:pt idx="248">
                  <c:v>-1341.7443000000001</c:v>
                </c:pt>
                <c:pt idx="249">
                  <c:v>-1341.8641</c:v>
                </c:pt>
                <c:pt idx="250">
                  <c:v>-1341.9937</c:v>
                </c:pt>
                <c:pt idx="251">
                  <c:v>-1342.0849000000001</c:v>
                </c:pt>
                <c:pt idx="252">
                  <c:v>-1342.1013</c:v>
                </c:pt>
                <c:pt idx="253">
                  <c:v>-1342.0297</c:v>
                </c:pt>
                <c:pt idx="254">
                  <c:v>-1341.8905999999999</c:v>
                </c:pt>
                <c:pt idx="255">
                  <c:v>-1341.7227</c:v>
                </c:pt>
                <c:pt idx="256">
                  <c:v>-1341.5630000000001</c:v>
                </c:pt>
                <c:pt idx="257">
                  <c:v>-1341.4405999999999</c:v>
                </c:pt>
                <c:pt idx="258">
                  <c:v>-1341.3741</c:v>
                </c:pt>
                <c:pt idx="259">
                  <c:v>-1341.3711000000001</c:v>
                </c:pt>
                <c:pt idx="260">
                  <c:v>-1341.4273000000001</c:v>
                </c:pt>
                <c:pt idx="261">
                  <c:v>-1341.5422000000001</c:v>
                </c:pt>
                <c:pt idx="262">
                  <c:v>-1341.712</c:v>
                </c:pt>
                <c:pt idx="263">
                  <c:v>-1341.9283</c:v>
                </c:pt>
                <c:pt idx="264">
                  <c:v>-1342.18</c:v>
                </c:pt>
                <c:pt idx="265">
                  <c:v>-1342.454</c:v>
                </c:pt>
                <c:pt idx="266">
                  <c:v>-1342.7394999999999</c:v>
                </c:pt>
                <c:pt idx="267">
                  <c:v>-1343.0191</c:v>
                </c:pt>
                <c:pt idx="268">
                  <c:v>-1343.2828999999999</c:v>
                </c:pt>
                <c:pt idx="269">
                  <c:v>-1343.5228</c:v>
                </c:pt>
                <c:pt idx="270">
                  <c:v>-1343.7321999999999</c:v>
                </c:pt>
                <c:pt idx="271">
                  <c:v>-1343.9096</c:v>
                </c:pt>
                <c:pt idx="272">
                  <c:v>-1344.0577000000001</c:v>
                </c:pt>
                <c:pt idx="273">
                  <c:v>-1344.1812</c:v>
                </c:pt>
                <c:pt idx="274">
                  <c:v>-1344.2879</c:v>
                </c:pt>
                <c:pt idx="275">
                  <c:v>-1344.3849</c:v>
                </c:pt>
                <c:pt idx="276">
                  <c:v>-1344.4797000000001</c:v>
                </c:pt>
                <c:pt idx="277">
                  <c:v>-1344.5775000000001</c:v>
                </c:pt>
                <c:pt idx="278">
                  <c:v>-1344.681</c:v>
                </c:pt>
                <c:pt idx="279">
                  <c:v>-1344.7887000000001</c:v>
                </c:pt>
                <c:pt idx="280">
                  <c:v>-1344.8951999999999</c:v>
                </c:pt>
                <c:pt idx="281">
                  <c:v>-1344.9943000000001</c:v>
                </c:pt>
                <c:pt idx="282">
                  <c:v>-1345.0800999999999</c:v>
                </c:pt>
                <c:pt idx="283">
                  <c:v>-1345.1441</c:v>
                </c:pt>
                <c:pt idx="284">
                  <c:v>-1345.1796999999999</c:v>
                </c:pt>
                <c:pt idx="285">
                  <c:v>-1345.1892</c:v>
                </c:pt>
                <c:pt idx="286">
                  <c:v>-1345.173</c:v>
                </c:pt>
                <c:pt idx="287">
                  <c:v>-1345.1355000000001</c:v>
                </c:pt>
                <c:pt idx="288">
                  <c:v>-1345.0843</c:v>
                </c:pt>
                <c:pt idx="289">
                  <c:v>-1345.0286000000001</c:v>
                </c:pt>
                <c:pt idx="290">
                  <c:v>-1344.9798000000001</c:v>
                </c:pt>
                <c:pt idx="291">
                  <c:v>-1344.9455</c:v>
                </c:pt>
                <c:pt idx="292">
                  <c:v>-1344.9382000000001</c:v>
                </c:pt>
                <c:pt idx="293">
                  <c:v>-1344.9653000000001</c:v>
                </c:pt>
                <c:pt idx="294">
                  <c:v>-1345.0319999999999</c:v>
                </c:pt>
                <c:pt idx="295">
                  <c:v>-1345.1410000000001</c:v>
                </c:pt>
                <c:pt idx="296">
                  <c:v>-1345.2895000000001</c:v>
                </c:pt>
                <c:pt idx="297">
                  <c:v>-1345.4737</c:v>
                </c:pt>
                <c:pt idx="298">
                  <c:v>-1345.6849</c:v>
                </c:pt>
                <c:pt idx="299">
                  <c:v>-1345.9101000000001</c:v>
                </c:pt>
                <c:pt idx="300">
                  <c:v>-1346.1360999999999</c:v>
                </c:pt>
                <c:pt idx="301">
                  <c:v>-1346.3521000000001</c:v>
                </c:pt>
                <c:pt idx="302">
                  <c:v>-1346.5485000000001</c:v>
                </c:pt>
                <c:pt idx="303">
                  <c:v>-1346.7180000000001</c:v>
                </c:pt>
                <c:pt idx="304">
                  <c:v>-1346.8587</c:v>
                </c:pt>
                <c:pt idx="305">
                  <c:v>-1346.9675</c:v>
                </c:pt>
                <c:pt idx="306">
                  <c:v>-1347.0419999999999</c:v>
                </c:pt>
                <c:pt idx="307">
                  <c:v>-1347.0794000000001</c:v>
                </c:pt>
                <c:pt idx="308">
                  <c:v>-1347.0788</c:v>
                </c:pt>
                <c:pt idx="309">
                  <c:v>-1347.0398</c:v>
                </c:pt>
                <c:pt idx="310">
                  <c:v>-1346.9627</c:v>
                </c:pt>
                <c:pt idx="311">
                  <c:v>-1346.8538000000001</c:v>
                </c:pt>
                <c:pt idx="312">
                  <c:v>-1346.7207000000001</c:v>
                </c:pt>
                <c:pt idx="313">
                  <c:v>-1346.5690999999999</c:v>
                </c:pt>
                <c:pt idx="314">
                  <c:v>-1346.4115999999999</c:v>
                </c:pt>
                <c:pt idx="315">
                  <c:v>-1346.2611999999999</c:v>
                </c:pt>
                <c:pt idx="316">
                  <c:v>-1346.1321</c:v>
                </c:pt>
                <c:pt idx="317">
                  <c:v>-1346.0395000000001</c:v>
                </c:pt>
                <c:pt idx="318">
                  <c:v>-1345.9976999999999</c:v>
                </c:pt>
                <c:pt idx="319">
                  <c:v>-1346.0162</c:v>
                </c:pt>
                <c:pt idx="320">
                  <c:v>-1346.1001000000001</c:v>
                </c:pt>
                <c:pt idx="321">
                  <c:v>-1346.2471</c:v>
                </c:pt>
                <c:pt idx="322">
                  <c:v>-1346.4457</c:v>
                </c:pt>
                <c:pt idx="323">
                  <c:v>-1346.6781000000001</c:v>
                </c:pt>
                <c:pt idx="324">
                  <c:v>-1346.924</c:v>
                </c:pt>
                <c:pt idx="325">
                  <c:v>-1347.1632</c:v>
                </c:pt>
                <c:pt idx="326">
                  <c:v>-1347.3801000000001</c:v>
                </c:pt>
                <c:pt idx="327">
                  <c:v>-1347.5625</c:v>
                </c:pt>
                <c:pt idx="328">
                  <c:v>-1347.7044000000001</c:v>
                </c:pt>
                <c:pt idx="329">
                  <c:v>-1347.8001999999999</c:v>
                </c:pt>
                <c:pt idx="330">
                  <c:v>-1347.8469</c:v>
                </c:pt>
                <c:pt idx="331">
                  <c:v>-1347.8409999999999</c:v>
                </c:pt>
                <c:pt idx="332">
                  <c:v>-1347.7805000000001</c:v>
                </c:pt>
                <c:pt idx="333">
                  <c:v>-1347.6655000000001</c:v>
                </c:pt>
                <c:pt idx="334">
                  <c:v>-1347.4967999999999</c:v>
                </c:pt>
                <c:pt idx="335">
                  <c:v>-1347.2783999999999</c:v>
                </c:pt>
                <c:pt idx="336">
                  <c:v>-1347.0196000000001</c:v>
                </c:pt>
                <c:pt idx="337">
                  <c:v>-1346.7372</c:v>
                </c:pt>
                <c:pt idx="338">
                  <c:v>-1346.4518</c:v>
                </c:pt>
                <c:pt idx="339">
                  <c:v>-1346.1866</c:v>
                </c:pt>
                <c:pt idx="340">
                  <c:v>-1345.9635000000001</c:v>
                </c:pt>
                <c:pt idx="341">
                  <c:v>-1345.8053</c:v>
                </c:pt>
                <c:pt idx="342">
                  <c:v>-1345.7315000000001</c:v>
                </c:pt>
                <c:pt idx="343">
                  <c:v>-1345.7520999999999</c:v>
                </c:pt>
                <c:pt idx="344">
                  <c:v>-1345.8646000000001</c:v>
                </c:pt>
                <c:pt idx="345">
                  <c:v>-1346.0527</c:v>
                </c:pt>
                <c:pt idx="346">
                  <c:v>-1346.2892999999999</c:v>
                </c:pt>
                <c:pt idx="347">
                  <c:v>-1346.5435</c:v>
                </c:pt>
                <c:pt idx="348">
                  <c:v>-1346.7855</c:v>
                </c:pt>
                <c:pt idx="349">
                  <c:v>-1346.9935</c:v>
                </c:pt>
                <c:pt idx="350">
                  <c:v>-1347.1523</c:v>
                </c:pt>
                <c:pt idx="351">
                  <c:v>-1347.2554</c:v>
                </c:pt>
                <c:pt idx="352">
                  <c:v>-1347.3059000000001</c:v>
                </c:pt>
                <c:pt idx="353">
                  <c:v>-1347.3133</c:v>
                </c:pt>
                <c:pt idx="354">
                  <c:v>-1347.2929999999999</c:v>
                </c:pt>
                <c:pt idx="355">
                  <c:v>-1347.259</c:v>
                </c:pt>
                <c:pt idx="356">
                  <c:v>-1347.2247</c:v>
                </c:pt>
                <c:pt idx="357">
                  <c:v>-1347.1976</c:v>
                </c:pt>
                <c:pt idx="358">
                  <c:v>-1347.1787999999999</c:v>
                </c:pt>
                <c:pt idx="359">
                  <c:v>-1347.1638</c:v>
                </c:pt>
                <c:pt idx="360">
                  <c:v>-1347.1446000000001</c:v>
                </c:pt>
                <c:pt idx="361">
                  <c:v>-1347.1133</c:v>
                </c:pt>
                <c:pt idx="362">
                  <c:v>-1347.0655999999999</c:v>
                </c:pt>
                <c:pt idx="363">
                  <c:v>-1347.0033000000001</c:v>
                </c:pt>
                <c:pt idx="364">
                  <c:v>-1346.9342999999999</c:v>
                </c:pt>
                <c:pt idx="365">
                  <c:v>-1346.8688999999999</c:v>
                </c:pt>
                <c:pt idx="366">
                  <c:v>-1346.8153</c:v>
                </c:pt>
                <c:pt idx="367">
                  <c:v>-1346.7755</c:v>
                </c:pt>
                <c:pt idx="368">
                  <c:v>-1346.7445</c:v>
                </c:pt>
                <c:pt idx="369">
                  <c:v>-1346.7103999999999</c:v>
                </c:pt>
                <c:pt idx="370">
                  <c:v>-1346.6590000000001</c:v>
                </c:pt>
                <c:pt idx="371">
                  <c:v>-1346.5799</c:v>
                </c:pt>
                <c:pt idx="372">
                  <c:v>-1346.4706000000001</c:v>
                </c:pt>
                <c:pt idx="373">
                  <c:v>-1346.3362999999999</c:v>
                </c:pt>
                <c:pt idx="374">
                  <c:v>-1346.1890000000001</c:v>
                </c:pt>
                <c:pt idx="375">
                  <c:v>-1346.0447999999999</c:v>
                </c:pt>
                <c:pt idx="376">
                  <c:v>-1345.9176</c:v>
                </c:pt>
                <c:pt idx="377">
                  <c:v>-1345.8132000000001</c:v>
                </c:pt>
                <c:pt idx="378">
                  <c:v>-1345.7328</c:v>
                </c:pt>
                <c:pt idx="379">
                  <c:v>-1345.6687999999999</c:v>
                </c:pt>
                <c:pt idx="380">
                  <c:v>-1345.6108999999999</c:v>
                </c:pt>
                <c:pt idx="381">
                  <c:v>-1345.5505000000001</c:v>
                </c:pt>
                <c:pt idx="382">
                  <c:v>-1345.4795999999999</c:v>
                </c:pt>
                <c:pt idx="383">
                  <c:v>-1345.4</c:v>
                </c:pt>
                <c:pt idx="384">
                  <c:v>-1345.3207</c:v>
                </c:pt>
                <c:pt idx="385">
                  <c:v>-1345.2556999999999</c:v>
                </c:pt>
                <c:pt idx="386">
                  <c:v>-1345.2228</c:v>
                </c:pt>
                <c:pt idx="387">
                  <c:v>-1345.2308</c:v>
                </c:pt>
                <c:pt idx="388">
                  <c:v>-1345.2804000000001</c:v>
                </c:pt>
                <c:pt idx="389">
                  <c:v>-1345.3608999999999</c:v>
                </c:pt>
                <c:pt idx="390">
                  <c:v>-1345.4558999999999</c:v>
                </c:pt>
                <c:pt idx="391">
                  <c:v>-1345.5506</c:v>
                </c:pt>
                <c:pt idx="392">
                  <c:v>-1345.6364000000001</c:v>
                </c:pt>
                <c:pt idx="393">
                  <c:v>-1345.7103999999999</c:v>
                </c:pt>
                <c:pt idx="394">
                  <c:v>-1345.7739999999999</c:v>
                </c:pt>
                <c:pt idx="395">
                  <c:v>-1345.8322000000001</c:v>
                </c:pt>
                <c:pt idx="396">
                  <c:v>-1345.885</c:v>
                </c:pt>
                <c:pt idx="397">
                  <c:v>-1345.9282000000001</c:v>
                </c:pt>
                <c:pt idx="398">
                  <c:v>-1345.9522999999999</c:v>
                </c:pt>
                <c:pt idx="399">
                  <c:v>-1345.9460999999999</c:v>
                </c:pt>
                <c:pt idx="400">
                  <c:v>-1345.8986</c:v>
                </c:pt>
                <c:pt idx="401">
                  <c:v>-1345.8013000000001</c:v>
                </c:pt>
                <c:pt idx="402">
                  <c:v>-1345.6523</c:v>
                </c:pt>
                <c:pt idx="403">
                  <c:v>-1345.4568999999999</c:v>
                </c:pt>
                <c:pt idx="404">
                  <c:v>-1345.2279000000001</c:v>
                </c:pt>
                <c:pt idx="405">
                  <c:v>-1344.9865</c:v>
                </c:pt>
                <c:pt idx="406">
                  <c:v>-1344.761</c:v>
                </c:pt>
                <c:pt idx="407">
                  <c:v>-1344.5798</c:v>
                </c:pt>
                <c:pt idx="408">
                  <c:v>-1344.4673</c:v>
                </c:pt>
                <c:pt idx="409">
                  <c:v>-1344.4368999999999</c:v>
                </c:pt>
                <c:pt idx="410">
                  <c:v>-1344.49</c:v>
                </c:pt>
                <c:pt idx="411">
                  <c:v>-1344.6139000000001</c:v>
                </c:pt>
                <c:pt idx="412">
                  <c:v>-1344.7864999999999</c:v>
                </c:pt>
                <c:pt idx="413">
                  <c:v>-1344.9815000000001</c:v>
                </c:pt>
                <c:pt idx="414">
                  <c:v>-1345.1745000000001</c:v>
                </c:pt>
                <c:pt idx="415">
                  <c:v>-1345.3478</c:v>
                </c:pt>
                <c:pt idx="416">
                  <c:v>-1345.492</c:v>
                </c:pt>
                <c:pt idx="417">
                  <c:v>-1345.6053999999999</c:v>
                </c:pt>
                <c:pt idx="418">
                  <c:v>-1345.6972000000001</c:v>
                </c:pt>
                <c:pt idx="419">
                  <c:v>-1345.7809999999999</c:v>
                </c:pt>
                <c:pt idx="420">
                  <c:v>-1345.8679999999999</c:v>
                </c:pt>
                <c:pt idx="421">
                  <c:v>-1345.9661000000001</c:v>
                </c:pt>
                <c:pt idx="422">
                  <c:v>-1346.0736999999999</c:v>
                </c:pt>
                <c:pt idx="423">
                  <c:v>-1346.1809000000001</c:v>
                </c:pt>
                <c:pt idx="424">
                  <c:v>-1346.2755</c:v>
                </c:pt>
                <c:pt idx="425">
                  <c:v>-1346.3436999999999</c:v>
                </c:pt>
                <c:pt idx="426">
                  <c:v>-1346.3773000000001</c:v>
                </c:pt>
                <c:pt idx="427">
                  <c:v>-1346.3733</c:v>
                </c:pt>
                <c:pt idx="428">
                  <c:v>-1346.3341</c:v>
                </c:pt>
                <c:pt idx="429">
                  <c:v>-1346.2657999999999</c:v>
                </c:pt>
                <c:pt idx="430">
                  <c:v>-1346.1754000000001</c:v>
                </c:pt>
                <c:pt idx="431">
                  <c:v>-1346.0685000000001</c:v>
                </c:pt>
                <c:pt idx="432">
                  <c:v>-1345.9457</c:v>
                </c:pt>
                <c:pt idx="433">
                  <c:v>-1345.8022000000001</c:v>
                </c:pt>
                <c:pt idx="434">
                  <c:v>-1345.6304</c:v>
                </c:pt>
                <c:pt idx="435">
                  <c:v>-1345.423</c:v>
                </c:pt>
                <c:pt idx="436">
                  <c:v>-1345.1762000000001</c:v>
                </c:pt>
                <c:pt idx="437">
                  <c:v>-1344.8993</c:v>
                </c:pt>
                <c:pt idx="438">
                  <c:v>-1344.6128000000001</c:v>
                </c:pt>
                <c:pt idx="439">
                  <c:v>-1344.3475000000001</c:v>
                </c:pt>
                <c:pt idx="440">
                  <c:v>-1344.1364000000001</c:v>
                </c:pt>
                <c:pt idx="441">
                  <c:v>-1344.0094999999999</c:v>
                </c:pt>
                <c:pt idx="442">
                  <c:v>-1343.9864</c:v>
                </c:pt>
                <c:pt idx="443">
                  <c:v>-1344.0706</c:v>
                </c:pt>
                <c:pt idx="444">
                  <c:v>-1344.2533000000001</c:v>
                </c:pt>
                <c:pt idx="445">
                  <c:v>-1344.5195000000001</c:v>
                </c:pt>
                <c:pt idx="446">
                  <c:v>-1344.8524</c:v>
                </c:pt>
                <c:pt idx="447">
                  <c:v>-1345.2367999999999</c:v>
                </c:pt>
                <c:pt idx="448">
                  <c:v>-1345.6578</c:v>
                </c:pt>
                <c:pt idx="449">
                  <c:v>-1346.1053999999999</c:v>
                </c:pt>
                <c:pt idx="450">
                  <c:v>-1346.5589</c:v>
                </c:pt>
                <c:pt idx="451">
                  <c:v>-1346.9903999999999</c:v>
                </c:pt>
                <c:pt idx="452">
                  <c:v>-1347.3655000000001</c:v>
                </c:pt>
                <c:pt idx="453">
                  <c:v>-1347.6498999999999</c:v>
                </c:pt>
                <c:pt idx="454">
                  <c:v>-1347.8218999999999</c:v>
                </c:pt>
                <c:pt idx="455">
                  <c:v>-1347.8764000000001</c:v>
                </c:pt>
                <c:pt idx="456">
                  <c:v>-1347.8243</c:v>
                </c:pt>
                <c:pt idx="457">
                  <c:v>-1347.6907000000001</c:v>
                </c:pt>
                <c:pt idx="458">
                  <c:v>-1347.5075999999999</c:v>
                </c:pt>
                <c:pt idx="459">
                  <c:v>-1347.3071</c:v>
                </c:pt>
                <c:pt idx="460">
                  <c:v>-1347.1193000000001</c:v>
                </c:pt>
                <c:pt idx="461">
                  <c:v>-1346.9674</c:v>
                </c:pt>
                <c:pt idx="462">
                  <c:v>-1346.8677</c:v>
                </c:pt>
                <c:pt idx="463">
                  <c:v>-1346.8261</c:v>
                </c:pt>
                <c:pt idx="464">
                  <c:v>-1346.8411000000001</c:v>
                </c:pt>
                <c:pt idx="465">
                  <c:v>-1346.9033999999999</c:v>
                </c:pt>
                <c:pt idx="466">
                  <c:v>-1347.0011</c:v>
                </c:pt>
                <c:pt idx="467">
                  <c:v>-1347.1188</c:v>
                </c:pt>
                <c:pt idx="468">
                  <c:v>-1347.2465999999999</c:v>
                </c:pt>
                <c:pt idx="469">
                  <c:v>-1347.3755000000001</c:v>
                </c:pt>
                <c:pt idx="470">
                  <c:v>-1347.5011999999999</c:v>
                </c:pt>
                <c:pt idx="471">
                  <c:v>-1347.6232</c:v>
                </c:pt>
                <c:pt idx="472">
                  <c:v>-1347.7422999999999</c:v>
                </c:pt>
                <c:pt idx="473">
                  <c:v>-1347.8596</c:v>
                </c:pt>
                <c:pt idx="474">
                  <c:v>-1347.9762000000001</c:v>
                </c:pt>
                <c:pt idx="475">
                  <c:v>-1348.0880999999999</c:v>
                </c:pt>
                <c:pt idx="476">
                  <c:v>-1348.1913</c:v>
                </c:pt>
                <c:pt idx="477">
                  <c:v>-1348.2817</c:v>
                </c:pt>
                <c:pt idx="478">
                  <c:v>-1348.3544999999999</c:v>
                </c:pt>
                <c:pt idx="479">
                  <c:v>-1348.4063000000001</c:v>
                </c:pt>
                <c:pt idx="480">
                  <c:v>-1348.4367</c:v>
                </c:pt>
                <c:pt idx="481">
                  <c:v>-1348.4473</c:v>
                </c:pt>
                <c:pt idx="482">
                  <c:v>-1348.4431</c:v>
                </c:pt>
                <c:pt idx="483">
                  <c:v>-1348.4258</c:v>
                </c:pt>
                <c:pt idx="484">
                  <c:v>-1348.3959</c:v>
                </c:pt>
                <c:pt idx="485">
                  <c:v>-1348.3507</c:v>
                </c:pt>
                <c:pt idx="486">
                  <c:v>-1348.2858000000001</c:v>
                </c:pt>
                <c:pt idx="487">
                  <c:v>-1348.1984</c:v>
                </c:pt>
                <c:pt idx="488">
                  <c:v>-1348.0877</c:v>
                </c:pt>
                <c:pt idx="489">
                  <c:v>-1347.9579000000001</c:v>
                </c:pt>
                <c:pt idx="490">
                  <c:v>-1347.8181999999999</c:v>
                </c:pt>
                <c:pt idx="491">
                  <c:v>-1347.6765</c:v>
                </c:pt>
                <c:pt idx="492">
                  <c:v>-1347.5427</c:v>
                </c:pt>
                <c:pt idx="493">
                  <c:v>-1347.4205999999999</c:v>
                </c:pt>
                <c:pt idx="494">
                  <c:v>-1347.3090999999999</c:v>
                </c:pt>
                <c:pt idx="495">
                  <c:v>-1347.1995999999999</c:v>
                </c:pt>
                <c:pt idx="496">
                  <c:v>-1347.0814</c:v>
                </c:pt>
                <c:pt idx="497">
                  <c:v>-1346.9405999999999</c:v>
                </c:pt>
                <c:pt idx="498">
                  <c:v>-1346.7648999999999</c:v>
                </c:pt>
                <c:pt idx="499">
                  <c:v>-1346.5485000000001</c:v>
                </c:pt>
                <c:pt idx="500">
                  <c:v>-1346.2879</c:v>
                </c:pt>
                <c:pt idx="501">
                  <c:v>-1345.9879000000001</c:v>
                </c:pt>
                <c:pt idx="502">
                  <c:v>-1345.6592000000001</c:v>
                </c:pt>
                <c:pt idx="503">
                  <c:v>-1345.3166000000001</c:v>
                </c:pt>
                <c:pt idx="504">
                  <c:v>-1344.9804999999999</c:v>
                </c:pt>
                <c:pt idx="505">
                  <c:v>-1344.672</c:v>
                </c:pt>
                <c:pt idx="506">
                  <c:v>-1344.4126000000001</c:v>
                </c:pt>
                <c:pt idx="507">
                  <c:v>-1344.2206000000001</c:v>
                </c:pt>
                <c:pt idx="508">
                  <c:v>-1344.1121000000001</c:v>
                </c:pt>
                <c:pt idx="509">
                  <c:v>-1344.0956000000001</c:v>
                </c:pt>
                <c:pt idx="510">
                  <c:v>-1344.1709000000001</c:v>
                </c:pt>
                <c:pt idx="511">
                  <c:v>-1344.3322000000001</c:v>
                </c:pt>
                <c:pt idx="512">
                  <c:v>-1344.5632000000001</c:v>
                </c:pt>
                <c:pt idx="513">
                  <c:v>-1344.8438000000001</c:v>
                </c:pt>
                <c:pt idx="514">
                  <c:v>-1345.1503</c:v>
                </c:pt>
                <c:pt idx="515">
                  <c:v>-1345.4592</c:v>
                </c:pt>
                <c:pt idx="516">
                  <c:v>-1345.7498000000001</c:v>
                </c:pt>
                <c:pt idx="517">
                  <c:v>-1346.0053</c:v>
                </c:pt>
                <c:pt idx="518">
                  <c:v>-1346.2138</c:v>
                </c:pt>
                <c:pt idx="519">
                  <c:v>-1346.3693000000001</c:v>
                </c:pt>
                <c:pt idx="520">
                  <c:v>-1346.4730999999999</c:v>
                </c:pt>
                <c:pt idx="521">
                  <c:v>-1346.5246</c:v>
                </c:pt>
                <c:pt idx="522">
                  <c:v>-1346.5275999999999</c:v>
                </c:pt>
                <c:pt idx="523">
                  <c:v>-1346.4869000000001</c:v>
                </c:pt>
                <c:pt idx="524">
                  <c:v>-1346.4082000000001</c:v>
                </c:pt>
                <c:pt idx="525">
                  <c:v>-1346.3033</c:v>
                </c:pt>
                <c:pt idx="526">
                  <c:v>-1346.1818000000001</c:v>
                </c:pt>
                <c:pt idx="527">
                  <c:v>-1346.0551</c:v>
                </c:pt>
                <c:pt idx="528">
                  <c:v>-1345.9333999999999</c:v>
                </c:pt>
                <c:pt idx="529">
                  <c:v>-1345.8196</c:v>
                </c:pt>
                <c:pt idx="530">
                  <c:v>-1345.7216000000001</c:v>
                </c:pt>
                <c:pt idx="531">
                  <c:v>-1345.6396999999999</c:v>
                </c:pt>
                <c:pt idx="532">
                  <c:v>-1345.5740000000001</c:v>
                </c:pt>
                <c:pt idx="533">
                  <c:v>-1345.5232000000001</c:v>
                </c:pt>
                <c:pt idx="534">
                  <c:v>-1345.4830999999999</c:v>
                </c:pt>
                <c:pt idx="535">
                  <c:v>-1345.4490000000001</c:v>
                </c:pt>
                <c:pt idx="536">
                  <c:v>-1345.4161999999999</c:v>
                </c:pt>
                <c:pt idx="537">
                  <c:v>-1345.3809000000001</c:v>
                </c:pt>
                <c:pt idx="538">
                  <c:v>-1345.3407</c:v>
                </c:pt>
                <c:pt idx="539">
                  <c:v>-1345.2956999999999</c:v>
                </c:pt>
                <c:pt idx="540">
                  <c:v>-1345.2512999999999</c:v>
                </c:pt>
                <c:pt idx="541">
                  <c:v>-1345.2172</c:v>
                </c:pt>
                <c:pt idx="542">
                  <c:v>-1345.2070000000001</c:v>
                </c:pt>
                <c:pt idx="543">
                  <c:v>-1345.2326</c:v>
                </c:pt>
                <c:pt idx="544">
                  <c:v>-1345.3025</c:v>
                </c:pt>
                <c:pt idx="545">
                  <c:v>-1345.4193</c:v>
                </c:pt>
                <c:pt idx="546">
                  <c:v>-1345.5766000000001</c:v>
                </c:pt>
                <c:pt idx="547">
                  <c:v>-1345.7602999999999</c:v>
                </c:pt>
                <c:pt idx="548">
                  <c:v>-1345.9514999999999</c:v>
                </c:pt>
                <c:pt idx="549">
                  <c:v>-1346.1291000000001</c:v>
                </c:pt>
                <c:pt idx="550">
                  <c:v>-1346.2738999999999</c:v>
                </c:pt>
                <c:pt idx="551">
                  <c:v>-1346.3722</c:v>
                </c:pt>
                <c:pt idx="552">
                  <c:v>-1346.4187999999999</c:v>
                </c:pt>
                <c:pt idx="553">
                  <c:v>-1346.42</c:v>
                </c:pt>
                <c:pt idx="554">
                  <c:v>-1346.393</c:v>
                </c:pt>
                <c:pt idx="555">
                  <c:v>-1346.3603000000001</c:v>
                </c:pt>
                <c:pt idx="556">
                  <c:v>-1346.3488</c:v>
                </c:pt>
                <c:pt idx="557">
                  <c:v>-1346.3758</c:v>
                </c:pt>
                <c:pt idx="558">
                  <c:v>-1346.4495999999999</c:v>
                </c:pt>
                <c:pt idx="559">
                  <c:v>-1346.5619999999999</c:v>
                </c:pt>
                <c:pt idx="560">
                  <c:v>-1346.6913999999999</c:v>
                </c:pt>
                <c:pt idx="561">
                  <c:v>-1346.8098</c:v>
                </c:pt>
                <c:pt idx="562">
                  <c:v>-1346.8919000000001</c:v>
                </c:pt>
                <c:pt idx="563">
                  <c:v>-1346.9274</c:v>
                </c:pt>
                <c:pt idx="564">
                  <c:v>-1346.9226000000001</c:v>
                </c:pt>
                <c:pt idx="565">
                  <c:v>-1346.8986</c:v>
                </c:pt>
                <c:pt idx="566">
                  <c:v>-1346.8858</c:v>
                </c:pt>
                <c:pt idx="567">
                  <c:v>-1346.9024999999999</c:v>
                </c:pt>
                <c:pt idx="568">
                  <c:v>-1346.9540999999999</c:v>
                </c:pt>
                <c:pt idx="569">
                  <c:v>-1347.0298</c:v>
                </c:pt>
                <c:pt idx="570">
                  <c:v>-1347.1121000000001</c:v>
                </c:pt>
                <c:pt idx="571">
                  <c:v>-1347.1848</c:v>
                </c:pt>
                <c:pt idx="572">
                  <c:v>-1347.2394999999999</c:v>
                </c:pt>
                <c:pt idx="573">
                  <c:v>-1347.2764999999999</c:v>
                </c:pt>
                <c:pt idx="574">
                  <c:v>-1347.3054</c:v>
                </c:pt>
                <c:pt idx="575">
                  <c:v>-1347.3377</c:v>
                </c:pt>
                <c:pt idx="576">
                  <c:v>-1347.3859</c:v>
                </c:pt>
                <c:pt idx="577">
                  <c:v>-1347.4572000000001</c:v>
                </c:pt>
                <c:pt idx="578">
                  <c:v>-1347.5532000000001</c:v>
                </c:pt>
                <c:pt idx="579">
                  <c:v>-1347.6706999999999</c:v>
                </c:pt>
                <c:pt idx="580">
                  <c:v>-1347.7995000000001</c:v>
                </c:pt>
                <c:pt idx="581">
                  <c:v>-1347.9313999999999</c:v>
                </c:pt>
                <c:pt idx="582">
                  <c:v>-1348.0551</c:v>
                </c:pt>
                <c:pt idx="583">
                  <c:v>-1348.1617000000001</c:v>
                </c:pt>
                <c:pt idx="584">
                  <c:v>-1348.2433000000001</c:v>
                </c:pt>
                <c:pt idx="585">
                  <c:v>-1348.2916</c:v>
                </c:pt>
                <c:pt idx="586">
                  <c:v>-1348.3006</c:v>
                </c:pt>
                <c:pt idx="587">
                  <c:v>-1348.2662</c:v>
                </c:pt>
                <c:pt idx="588">
                  <c:v>-1348.1922999999999</c:v>
                </c:pt>
                <c:pt idx="589">
                  <c:v>-1348.0875000000001</c:v>
                </c:pt>
                <c:pt idx="590">
                  <c:v>-1347.9654</c:v>
                </c:pt>
                <c:pt idx="591">
                  <c:v>-1347.8415</c:v>
                </c:pt>
                <c:pt idx="592">
                  <c:v>-1347.7295999999999</c:v>
                </c:pt>
                <c:pt idx="593">
                  <c:v>-1347.636</c:v>
                </c:pt>
                <c:pt idx="594">
                  <c:v>-1347.56</c:v>
                </c:pt>
                <c:pt idx="595">
                  <c:v>-1347.4938</c:v>
                </c:pt>
                <c:pt idx="596">
                  <c:v>-1347.4239</c:v>
                </c:pt>
                <c:pt idx="597">
                  <c:v>-1347.3351</c:v>
                </c:pt>
                <c:pt idx="598">
                  <c:v>-1347.2150999999999</c:v>
                </c:pt>
                <c:pt idx="599">
                  <c:v>-1347.0550000000001</c:v>
                </c:pt>
                <c:pt idx="600">
                  <c:v>-1346.8508999999999</c:v>
                </c:pt>
                <c:pt idx="601">
                  <c:v>-1346.6039000000001</c:v>
                </c:pt>
                <c:pt idx="602">
                  <c:v>-1346.3181</c:v>
                </c:pt>
                <c:pt idx="603">
                  <c:v>-1345.9997000000001</c:v>
                </c:pt>
                <c:pt idx="604">
                  <c:v>-1345.6577</c:v>
                </c:pt>
                <c:pt idx="605">
                  <c:v>-1345.3018</c:v>
                </c:pt>
                <c:pt idx="606">
                  <c:v>-1344.9429</c:v>
                </c:pt>
                <c:pt idx="607">
                  <c:v>-1344.5932</c:v>
                </c:pt>
                <c:pt idx="608">
                  <c:v>-1344.2639999999999</c:v>
                </c:pt>
                <c:pt idx="609">
                  <c:v>-1343.9675999999999</c:v>
                </c:pt>
                <c:pt idx="610">
                  <c:v>-1343.7118</c:v>
                </c:pt>
                <c:pt idx="611">
                  <c:v>-1343.5041000000001</c:v>
                </c:pt>
                <c:pt idx="612">
                  <c:v>-1343.3457000000001</c:v>
                </c:pt>
                <c:pt idx="613">
                  <c:v>-1343.2315000000001</c:v>
                </c:pt>
                <c:pt idx="614">
                  <c:v>-1343.1532</c:v>
                </c:pt>
                <c:pt idx="615">
                  <c:v>-1343.0995</c:v>
                </c:pt>
                <c:pt idx="616">
                  <c:v>-1343.0607</c:v>
                </c:pt>
                <c:pt idx="617">
                  <c:v>-1343.0314000000001</c:v>
                </c:pt>
                <c:pt idx="618">
                  <c:v>-1343.0059000000001</c:v>
                </c:pt>
                <c:pt idx="619">
                  <c:v>-1342.9843000000001</c:v>
                </c:pt>
                <c:pt idx="620">
                  <c:v>-1342.9663</c:v>
                </c:pt>
                <c:pt idx="621">
                  <c:v>-1342.9523999999999</c:v>
                </c:pt>
                <c:pt idx="622">
                  <c:v>-1342.9392</c:v>
                </c:pt>
                <c:pt idx="623">
                  <c:v>-1342.9190000000001</c:v>
                </c:pt>
                <c:pt idx="624">
                  <c:v>-1342.883</c:v>
                </c:pt>
                <c:pt idx="625">
                  <c:v>-1342.8223</c:v>
                </c:pt>
                <c:pt idx="626">
                  <c:v>-1342.7312999999999</c:v>
                </c:pt>
                <c:pt idx="627">
                  <c:v>-1342.6062999999999</c:v>
                </c:pt>
                <c:pt idx="628">
                  <c:v>-1342.4528</c:v>
                </c:pt>
                <c:pt idx="629">
                  <c:v>-1342.2799</c:v>
                </c:pt>
                <c:pt idx="630">
                  <c:v>-1342.1061999999999</c:v>
                </c:pt>
                <c:pt idx="631">
                  <c:v>-1341.9545000000001</c:v>
                </c:pt>
                <c:pt idx="632">
                  <c:v>-1341.8494000000001</c:v>
                </c:pt>
                <c:pt idx="633">
                  <c:v>-1341.8042</c:v>
                </c:pt>
                <c:pt idx="634">
                  <c:v>-1341.8171</c:v>
                </c:pt>
                <c:pt idx="635">
                  <c:v>-1341.8724999999999</c:v>
                </c:pt>
                <c:pt idx="636">
                  <c:v>-1341.9474</c:v>
                </c:pt>
                <c:pt idx="637">
                  <c:v>-1342.0187000000001</c:v>
                </c:pt>
                <c:pt idx="638">
                  <c:v>-1342.0726999999999</c:v>
                </c:pt>
                <c:pt idx="639">
                  <c:v>-1342.1061999999999</c:v>
                </c:pt>
                <c:pt idx="640">
                  <c:v>-1342.1247000000001</c:v>
                </c:pt>
                <c:pt idx="641">
                  <c:v>-1342.1420000000001</c:v>
                </c:pt>
                <c:pt idx="642">
                  <c:v>-1342.1759</c:v>
                </c:pt>
                <c:pt idx="643">
                  <c:v>-1342.2461000000001</c:v>
                </c:pt>
                <c:pt idx="644">
                  <c:v>-1342.3702000000001</c:v>
                </c:pt>
                <c:pt idx="645">
                  <c:v>-1342.5590999999999</c:v>
                </c:pt>
                <c:pt idx="646">
                  <c:v>-1342.8172</c:v>
                </c:pt>
                <c:pt idx="647">
                  <c:v>-1343.1387</c:v>
                </c:pt>
                <c:pt idx="648">
                  <c:v>-1343.5071</c:v>
                </c:pt>
                <c:pt idx="649">
                  <c:v>-1343.8996999999999</c:v>
                </c:pt>
                <c:pt idx="650">
                  <c:v>-1344.2899</c:v>
                </c:pt>
                <c:pt idx="651">
                  <c:v>-1344.6549</c:v>
                </c:pt>
                <c:pt idx="652">
                  <c:v>-1344.9770000000001</c:v>
                </c:pt>
                <c:pt idx="653">
                  <c:v>-1345.2467999999999</c:v>
                </c:pt>
                <c:pt idx="654">
                  <c:v>-1345.4640999999999</c:v>
                </c:pt>
                <c:pt idx="655">
                  <c:v>-1345.6322</c:v>
                </c:pt>
                <c:pt idx="656">
                  <c:v>-1345.7577000000001</c:v>
                </c:pt>
                <c:pt idx="657">
                  <c:v>-1345.8498</c:v>
                </c:pt>
                <c:pt idx="658">
                  <c:v>-1345.9175</c:v>
                </c:pt>
                <c:pt idx="659">
                  <c:v>-1345.9662000000001</c:v>
                </c:pt>
                <c:pt idx="660">
                  <c:v>-1346.0015000000001</c:v>
                </c:pt>
                <c:pt idx="661">
                  <c:v>-1346.028</c:v>
                </c:pt>
                <c:pt idx="662">
                  <c:v>-1346.0468000000001</c:v>
                </c:pt>
                <c:pt idx="663">
                  <c:v>-1346.0579</c:v>
                </c:pt>
                <c:pt idx="664">
                  <c:v>-1346.0594000000001</c:v>
                </c:pt>
                <c:pt idx="665">
                  <c:v>-1346.0495000000001</c:v>
                </c:pt>
                <c:pt idx="666">
                  <c:v>-1346.0269000000001</c:v>
                </c:pt>
                <c:pt idx="667">
                  <c:v>-1345.9893</c:v>
                </c:pt>
                <c:pt idx="668">
                  <c:v>-1345.9404999999999</c:v>
                </c:pt>
                <c:pt idx="669">
                  <c:v>-1345.8851999999999</c:v>
                </c:pt>
                <c:pt idx="670">
                  <c:v>-1345.8322000000001</c:v>
                </c:pt>
                <c:pt idx="671">
                  <c:v>-1345.7899</c:v>
                </c:pt>
                <c:pt idx="672">
                  <c:v>-1345.7646999999999</c:v>
                </c:pt>
                <c:pt idx="673">
                  <c:v>-1345.76</c:v>
                </c:pt>
                <c:pt idx="674">
                  <c:v>-1345.7728</c:v>
                </c:pt>
                <c:pt idx="675">
                  <c:v>-1345.7964999999999</c:v>
                </c:pt>
                <c:pt idx="676">
                  <c:v>-1345.8162</c:v>
                </c:pt>
                <c:pt idx="677">
                  <c:v>-1345.8171</c:v>
                </c:pt>
                <c:pt idx="678">
                  <c:v>-1345.7908</c:v>
                </c:pt>
                <c:pt idx="679">
                  <c:v>-1345.7347</c:v>
                </c:pt>
                <c:pt idx="680">
                  <c:v>-1345.6531</c:v>
                </c:pt>
                <c:pt idx="681">
                  <c:v>-1345.5536</c:v>
                </c:pt>
                <c:pt idx="682">
                  <c:v>-1345.4459999999999</c:v>
                </c:pt>
                <c:pt idx="683">
                  <c:v>-1345.3362999999999</c:v>
                </c:pt>
                <c:pt idx="684">
                  <c:v>-1345.2326</c:v>
                </c:pt>
                <c:pt idx="685">
                  <c:v>-1345.1348</c:v>
                </c:pt>
                <c:pt idx="686">
                  <c:v>-1345.0467000000001</c:v>
                </c:pt>
                <c:pt idx="687">
                  <c:v>-1344.9728</c:v>
                </c:pt>
                <c:pt idx="688">
                  <c:v>-1344.9165</c:v>
                </c:pt>
                <c:pt idx="689">
                  <c:v>-1344.8761999999999</c:v>
                </c:pt>
                <c:pt idx="690">
                  <c:v>-1344.8475000000001</c:v>
                </c:pt>
                <c:pt idx="691">
                  <c:v>-1344.8172999999999</c:v>
                </c:pt>
                <c:pt idx="692">
                  <c:v>-1344.7744</c:v>
                </c:pt>
                <c:pt idx="693">
                  <c:v>-1344.7117000000001</c:v>
                </c:pt>
                <c:pt idx="694">
                  <c:v>-1344.6251</c:v>
                </c:pt>
                <c:pt idx="695">
                  <c:v>-1344.5184999999999</c:v>
                </c:pt>
                <c:pt idx="696">
                  <c:v>-1344.4004</c:v>
                </c:pt>
                <c:pt idx="697">
                  <c:v>-1344.2808</c:v>
                </c:pt>
                <c:pt idx="698">
                  <c:v>-1344.1660999999999</c:v>
                </c:pt>
                <c:pt idx="699">
                  <c:v>-1344.0609999999999</c:v>
                </c:pt>
                <c:pt idx="700">
                  <c:v>-1343.9648999999999</c:v>
                </c:pt>
                <c:pt idx="701">
                  <c:v>-1343.8738000000001</c:v>
                </c:pt>
                <c:pt idx="702">
                  <c:v>-1343.7864</c:v>
                </c:pt>
                <c:pt idx="703">
                  <c:v>-1343.7014999999999</c:v>
                </c:pt>
                <c:pt idx="704">
                  <c:v>-1343.6176</c:v>
                </c:pt>
                <c:pt idx="705">
                  <c:v>-1343.5346999999999</c:v>
                </c:pt>
                <c:pt idx="706">
                  <c:v>-1343.4563000000001</c:v>
                </c:pt>
                <c:pt idx="707">
                  <c:v>-1343.3875</c:v>
                </c:pt>
                <c:pt idx="708">
                  <c:v>-1343.3358000000001</c:v>
                </c:pt>
                <c:pt idx="709">
                  <c:v>-1343.3101999999999</c:v>
                </c:pt>
                <c:pt idx="710">
                  <c:v>-1343.3191999999999</c:v>
                </c:pt>
                <c:pt idx="711">
                  <c:v>-1343.3692000000001</c:v>
                </c:pt>
                <c:pt idx="712">
                  <c:v>-1343.4602</c:v>
                </c:pt>
                <c:pt idx="713">
                  <c:v>-1343.5839000000001</c:v>
                </c:pt>
                <c:pt idx="714">
                  <c:v>-1343.7262000000001</c:v>
                </c:pt>
                <c:pt idx="715">
                  <c:v>-1343.8674000000001</c:v>
                </c:pt>
                <c:pt idx="716">
                  <c:v>-1343.9833000000001</c:v>
                </c:pt>
                <c:pt idx="717">
                  <c:v>-1344.0531000000001</c:v>
                </c:pt>
                <c:pt idx="718">
                  <c:v>-1344.0606</c:v>
                </c:pt>
                <c:pt idx="719">
                  <c:v>-1343.9951000000001</c:v>
                </c:pt>
                <c:pt idx="720">
                  <c:v>-1343.8579999999999</c:v>
                </c:pt>
                <c:pt idx="721">
                  <c:v>-1343.6659</c:v>
                </c:pt>
                <c:pt idx="722">
                  <c:v>-1343.4417000000001</c:v>
                </c:pt>
                <c:pt idx="723">
                  <c:v>-1343.2138</c:v>
                </c:pt>
                <c:pt idx="724">
                  <c:v>-1343.0098</c:v>
                </c:pt>
                <c:pt idx="725">
                  <c:v>-1342.8467000000001</c:v>
                </c:pt>
                <c:pt idx="726">
                  <c:v>-1342.7367999999999</c:v>
                </c:pt>
                <c:pt idx="727">
                  <c:v>-1342.6808000000001</c:v>
                </c:pt>
                <c:pt idx="728">
                  <c:v>-1342.6675</c:v>
                </c:pt>
                <c:pt idx="729">
                  <c:v>-1342.6862000000001</c:v>
                </c:pt>
                <c:pt idx="730">
                  <c:v>-1342.7239999999999</c:v>
                </c:pt>
                <c:pt idx="731">
                  <c:v>-1342.7681</c:v>
                </c:pt>
                <c:pt idx="732">
                  <c:v>-1342.8104000000001</c:v>
                </c:pt>
                <c:pt idx="733">
                  <c:v>-1342.8439000000001</c:v>
                </c:pt>
                <c:pt idx="734">
                  <c:v>-1342.8657000000001</c:v>
                </c:pt>
                <c:pt idx="735">
                  <c:v>-1342.8770999999999</c:v>
                </c:pt>
                <c:pt idx="736">
                  <c:v>-1342.8801000000001</c:v>
                </c:pt>
                <c:pt idx="737">
                  <c:v>-1342.8789999999999</c:v>
                </c:pt>
                <c:pt idx="738">
                  <c:v>-1342.8815</c:v>
                </c:pt>
                <c:pt idx="739">
                  <c:v>-1342.8913</c:v>
                </c:pt>
                <c:pt idx="740">
                  <c:v>-1342.9148</c:v>
                </c:pt>
                <c:pt idx="741">
                  <c:v>-1342.9604999999999</c:v>
                </c:pt>
                <c:pt idx="742">
                  <c:v>-1343.0325</c:v>
                </c:pt>
                <c:pt idx="743">
                  <c:v>-1343.1333</c:v>
                </c:pt>
                <c:pt idx="744">
                  <c:v>-1343.2584999999999</c:v>
                </c:pt>
                <c:pt idx="745">
                  <c:v>-1343.4005</c:v>
                </c:pt>
                <c:pt idx="746">
                  <c:v>-1343.5485000000001</c:v>
                </c:pt>
                <c:pt idx="747">
                  <c:v>-1343.6874</c:v>
                </c:pt>
                <c:pt idx="748">
                  <c:v>-1343.799</c:v>
                </c:pt>
                <c:pt idx="749">
                  <c:v>-1343.8686</c:v>
                </c:pt>
                <c:pt idx="750">
                  <c:v>-1343.8842999999999</c:v>
                </c:pt>
                <c:pt idx="751">
                  <c:v>-1343.8447000000001</c:v>
                </c:pt>
                <c:pt idx="752">
                  <c:v>-1343.7547999999999</c:v>
                </c:pt>
                <c:pt idx="753">
                  <c:v>-1343.6255000000001</c:v>
                </c:pt>
                <c:pt idx="754">
                  <c:v>-1343.4715000000001</c:v>
                </c:pt>
                <c:pt idx="755">
                  <c:v>-1343.3099</c:v>
                </c:pt>
                <c:pt idx="756">
                  <c:v>-1343.1574000000001</c:v>
                </c:pt>
                <c:pt idx="757">
                  <c:v>-1343.0237999999999</c:v>
                </c:pt>
                <c:pt idx="758">
                  <c:v>-1342.9154000000001</c:v>
                </c:pt>
                <c:pt idx="759">
                  <c:v>-1342.8339000000001</c:v>
                </c:pt>
                <c:pt idx="760">
                  <c:v>-1342.7771</c:v>
                </c:pt>
                <c:pt idx="761">
                  <c:v>-1342.7424000000001</c:v>
                </c:pt>
                <c:pt idx="762">
                  <c:v>-1342.7248999999999</c:v>
                </c:pt>
                <c:pt idx="763">
                  <c:v>-1342.7176999999999</c:v>
                </c:pt>
                <c:pt idx="764">
                  <c:v>-1342.7234000000001</c:v>
                </c:pt>
                <c:pt idx="765">
                  <c:v>-1342.748</c:v>
                </c:pt>
                <c:pt idx="766">
                  <c:v>-1342.8068000000001</c:v>
                </c:pt>
                <c:pt idx="767">
                  <c:v>-1342.9172000000001</c:v>
                </c:pt>
                <c:pt idx="768">
                  <c:v>-1343.0907999999999</c:v>
                </c:pt>
                <c:pt idx="769">
                  <c:v>-1343.3189</c:v>
                </c:pt>
                <c:pt idx="770">
                  <c:v>-1343.5780999999999</c:v>
                </c:pt>
                <c:pt idx="771">
                  <c:v>-1343.8334</c:v>
                </c:pt>
                <c:pt idx="772">
                  <c:v>-1344.0492999999999</c:v>
                </c:pt>
                <c:pt idx="773">
                  <c:v>-1344.1976999999999</c:v>
                </c:pt>
                <c:pt idx="774">
                  <c:v>-1344.2664</c:v>
                </c:pt>
                <c:pt idx="775">
                  <c:v>-1344.2488000000001</c:v>
                </c:pt>
                <c:pt idx="776">
                  <c:v>-1344.1514999999999</c:v>
                </c:pt>
                <c:pt idx="777">
                  <c:v>-1343.9847</c:v>
                </c:pt>
                <c:pt idx="778">
                  <c:v>-1343.7618</c:v>
                </c:pt>
                <c:pt idx="779">
                  <c:v>-1343.5034000000001</c:v>
                </c:pt>
                <c:pt idx="780">
                  <c:v>-1343.2372</c:v>
                </c:pt>
                <c:pt idx="781">
                  <c:v>-1342.9945</c:v>
                </c:pt>
                <c:pt idx="782">
                  <c:v>-1342.8069</c:v>
                </c:pt>
                <c:pt idx="783">
                  <c:v>-1342.6993</c:v>
                </c:pt>
                <c:pt idx="784">
                  <c:v>-1342.6856</c:v>
                </c:pt>
                <c:pt idx="785">
                  <c:v>-1342.7646999999999</c:v>
                </c:pt>
                <c:pt idx="786">
                  <c:v>-1342.9143999999999</c:v>
                </c:pt>
                <c:pt idx="787">
                  <c:v>-1343.1049</c:v>
                </c:pt>
                <c:pt idx="788">
                  <c:v>-1343.3024</c:v>
                </c:pt>
                <c:pt idx="789">
                  <c:v>-1343.4821999999999</c:v>
                </c:pt>
                <c:pt idx="790">
                  <c:v>-1343.6297</c:v>
                </c:pt>
                <c:pt idx="791">
                  <c:v>-1343.7414000000001</c:v>
                </c:pt>
                <c:pt idx="792">
                  <c:v>-1343.8210999999999</c:v>
                </c:pt>
                <c:pt idx="793">
                  <c:v>-1343.8732</c:v>
                </c:pt>
                <c:pt idx="794">
                  <c:v>-1343.9012</c:v>
                </c:pt>
                <c:pt idx="795">
                  <c:v>-1343.9055000000001</c:v>
                </c:pt>
                <c:pt idx="796">
                  <c:v>-1343.8869999999999</c:v>
                </c:pt>
                <c:pt idx="797">
                  <c:v>-1343.8483000000001</c:v>
                </c:pt>
                <c:pt idx="798">
                  <c:v>-1343.7987000000001</c:v>
                </c:pt>
                <c:pt idx="799">
                  <c:v>-1343.7528</c:v>
                </c:pt>
                <c:pt idx="800">
                  <c:v>-1343.7277999999999</c:v>
                </c:pt>
                <c:pt idx="801">
                  <c:v>-1343.7334000000001</c:v>
                </c:pt>
                <c:pt idx="802">
                  <c:v>-1343.7720999999999</c:v>
                </c:pt>
                <c:pt idx="803">
                  <c:v>-1343.8378</c:v>
                </c:pt>
                <c:pt idx="804">
                  <c:v>-1343.9158</c:v>
                </c:pt>
                <c:pt idx="805">
                  <c:v>-1343.9975999999999</c:v>
                </c:pt>
                <c:pt idx="806">
                  <c:v>-1344.0748000000001</c:v>
                </c:pt>
                <c:pt idx="807">
                  <c:v>-1344.1446000000001</c:v>
                </c:pt>
                <c:pt idx="808">
                  <c:v>-1344.2067999999999</c:v>
                </c:pt>
                <c:pt idx="809">
                  <c:v>-1344.2641000000001</c:v>
                </c:pt>
                <c:pt idx="810">
                  <c:v>-1344.3189</c:v>
                </c:pt>
                <c:pt idx="811">
                  <c:v>-1344.3713</c:v>
                </c:pt>
                <c:pt idx="812">
                  <c:v>-1344.4179999999999</c:v>
                </c:pt>
                <c:pt idx="813">
                  <c:v>-1344.453</c:v>
                </c:pt>
                <c:pt idx="814">
                  <c:v>-1344.4684</c:v>
                </c:pt>
                <c:pt idx="815">
                  <c:v>-1344.4617000000001</c:v>
                </c:pt>
                <c:pt idx="816">
                  <c:v>-1344.4356</c:v>
                </c:pt>
                <c:pt idx="817">
                  <c:v>-1344.3973000000001</c:v>
                </c:pt>
                <c:pt idx="818">
                  <c:v>-1344.3589999999999</c:v>
                </c:pt>
                <c:pt idx="819">
                  <c:v>-1344.3316</c:v>
                </c:pt>
                <c:pt idx="820">
                  <c:v>-1344.3217999999999</c:v>
                </c:pt>
                <c:pt idx="821">
                  <c:v>-1344.3352</c:v>
                </c:pt>
                <c:pt idx="822">
                  <c:v>-1344.3694</c:v>
                </c:pt>
                <c:pt idx="823">
                  <c:v>-1344.4218000000001</c:v>
                </c:pt>
                <c:pt idx="824">
                  <c:v>-1344.4853000000001</c:v>
                </c:pt>
                <c:pt idx="825">
                  <c:v>-1344.5526</c:v>
                </c:pt>
                <c:pt idx="826">
                  <c:v>-1344.6183000000001</c:v>
                </c:pt>
                <c:pt idx="827">
                  <c:v>-1344.6746000000001</c:v>
                </c:pt>
                <c:pt idx="828">
                  <c:v>-1344.7144000000001</c:v>
                </c:pt>
                <c:pt idx="829">
                  <c:v>-1344.7329999999999</c:v>
                </c:pt>
                <c:pt idx="830">
                  <c:v>-1344.7315000000001</c:v>
                </c:pt>
                <c:pt idx="831">
                  <c:v>-1344.7130999999999</c:v>
                </c:pt>
                <c:pt idx="832">
                  <c:v>-1344.6869999999999</c:v>
                </c:pt>
                <c:pt idx="833">
                  <c:v>-1344.6588999999999</c:v>
                </c:pt>
                <c:pt idx="834">
                  <c:v>-1344.6370999999999</c:v>
                </c:pt>
                <c:pt idx="835">
                  <c:v>-1344.6268</c:v>
                </c:pt>
                <c:pt idx="836">
                  <c:v>-1344.6342999999999</c:v>
                </c:pt>
                <c:pt idx="837">
                  <c:v>-1344.6626000000001</c:v>
                </c:pt>
                <c:pt idx="838">
                  <c:v>-1344.7157999999999</c:v>
                </c:pt>
                <c:pt idx="839">
                  <c:v>-1344.7873</c:v>
                </c:pt>
                <c:pt idx="840">
                  <c:v>-1344.8749</c:v>
                </c:pt>
                <c:pt idx="841">
                  <c:v>-1344.9727</c:v>
                </c:pt>
                <c:pt idx="842">
                  <c:v>-1345.0737999999999</c:v>
                </c:pt>
                <c:pt idx="843">
                  <c:v>-1345.1728000000001</c:v>
                </c:pt>
                <c:pt idx="844">
                  <c:v>-1345.2728999999999</c:v>
                </c:pt>
                <c:pt idx="845">
                  <c:v>-1345.3783000000001</c:v>
                </c:pt>
                <c:pt idx="846">
                  <c:v>-1345.4897000000001</c:v>
                </c:pt>
                <c:pt idx="847">
                  <c:v>-1345.6117999999999</c:v>
                </c:pt>
                <c:pt idx="848">
                  <c:v>-1345.7460000000001</c:v>
                </c:pt>
                <c:pt idx="849">
                  <c:v>-1345.8820000000001</c:v>
                </c:pt>
                <c:pt idx="850">
                  <c:v>-1346.0092999999999</c:v>
                </c:pt>
                <c:pt idx="851">
                  <c:v>-1346.1142</c:v>
                </c:pt>
                <c:pt idx="852">
                  <c:v>-1346.1882000000001</c:v>
                </c:pt>
                <c:pt idx="853">
                  <c:v>-1346.2242000000001</c:v>
                </c:pt>
                <c:pt idx="854">
                  <c:v>-1346.2239999999999</c:v>
                </c:pt>
                <c:pt idx="855">
                  <c:v>-1346.1947</c:v>
                </c:pt>
                <c:pt idx="856">
                  <c:v>-1346.1474000000001</c:v>
                </c:pt>
                <c:pt idx="857">
                  <c:v>-1346.0966000000001</c:v>
                </c:pt>
                <c:pt idx="858">
                  <c:v>-1346.0558000000001</c:v>
                </c:pt>
                <c:pt idx="859">
                  <c:v>-1346.0381</c:v>
                </c:pt>
                <c:pt idx="860">
                  <c:v>-1346.0508</c:v>
                </c:pt>
                <c:pt idx="861">
                  <c:v>-1346.097</c:v>
                </c:pt>
                <c:pt idx="862">
                  <c:v>-1346.18</c:v>
                </c:pt>
                <c:pt idx="863">
                  <c:v>-1346.3017</c:v>
                </c:pt>
                <c:pt idx="864">
                  <c:v>-1346.4591</c:v>
                </c:pt>
                <c:pt idx="865">
                  <c:v>-1346.6556</c:v>
                </c:pt>
                <c:pt idx="866">
                  <c:v>-1346.8877</c:v>
                </c:pt>
                <c:pt idx="867">
                  <c:v>-1347.1469</c:v>
                </c:pt>
                <c:pt idx="868">
                  <c:v>-1347.4223999999999</c:v>
                </c:pt>
                <c:pt idx="869">
                  <c:v>-1347.7004999999999</c:v>
                </c:pt>
                <c:pt idx="870">
                  <c:v>-1347.9621</c:v>
                </c:pt>
                <c:pt idx="871">
                  <c:v>-1348.1946</c:v>
                </c:pt>
                <c:pt idx="872">
                  <c:v>-1348.3835999999999</c:v>
                </c:pt>
                <c:pt idx="873">
                  <c:v>-1348.5182</c:v>
                </c:pt>
                <c:pt idx="874">
                  <c:v>-1348.5929000000001</c:v>
                </c:pt>
                <c:pt idx="875">
                  <c:v>-1348.6122</c:v>
                </c:pt>
                <c:pt idx="876">
                  <c:v>-1348.5880999999999</c:v>
                </c:pt>
                <c:pt idx="877">
                  <c:v>-1348.5382</c:v>
                </c:pt>
                <c:pt idx="878">
                  <c:v>-1348.4797000000001</c:v>
                </c:pt>
                <c:pt idx="879">
                  <c:v>-1348.4213999999999</c:v>
                </c:pt>
                <c:pt idx="880">
                  <c:v>-1348.3632</c:v>
                </c:pt>
                <c:pt idx="881">
                  <c:v>-1348.2940000000001</c:v>
                </c:pt>
                <c:pt idx="882">
                  <c:v>-1348.2081000000001</c:v>
                </c:pt>
                <c:pt idx="883">
                  <c:v>-1348.1059</c:v>
                </c:pt>
                <c:pt idx="884">
                  <c:v>-1347.9911</c:v>
                </c:pt>
                <c:pt idx="885">
                  <c:v>-1347.8708999999999</c:v>
                </c:pt>
                <c:pt idx="886">
                  <c:v>-1347.7575999999999</c:v>
                </c:pt>
                <c:pt idx="887">
                  <c:v>-1347.664</c:v>
                </c:pt>
                <c:pt idx="888">
                  <c:v>-1347.6016</c:v>
                </c:pt>
                <c:pt idx="889">
                  <c:v>-1347.5815</c:v>
                </c:pt>
                <c:pt idx="890">
                  <c:v>-1347.6061</c:v>
                </c:pt>
                <c:pt idx="891">
                  <c:v>-1347.6690000000001</c:v>
                </c:pt>
                <c:pt idx="892">
                  <c:v>-1347.7529</c:v>
                </c:pt>
                <c:pt idx="893">
                  <c:v>-1347.8342</c:v>
                </c:pt>
                <c:pt idx="894">
                  <c:v>-1347.8907999999999</c:v>
                </c:pt>
                <c:pt idx="895">
                  <c:v>-1347.9087999999999</c:v>
                </c:pt>
                <c:pt idx="896">
                  <c:v>-1347.8823</c:v>
                </c:pt>
                <c:pt idx="897">
                  <c:v>-1347.8139000000001</c:v>
                </c:pt>
                <c:pt idx="898">
                  <c:v>-1347.7121999999999</c:v>
                </c:pt>
                <c:pt idx="899">
                  <c:v>-1347.59</c:v>
                </c:pt>
                <c:pt idx="900">
                  <c:v>-1347.4567999999999</c:v>
                </c:pt>
                <c:pt idx="901">
                  <c:v>-1347.3145999999999</c:v>
                </c:pt>
                <c:pt idx="902">
                  <c:v>-1347.1623</c:v>
                </c:pt>
                <c:pt idx="903">
                  <c:v>-1346.9924000000001</c:v>
                </c:pt>
                <c:pt idx="904">
                  <c:v>-1346.7909</c:v>
                </c:pt>
                <c:pt idx="905">
                  <c:v>-1346.5436</c:v>
                </c:pt>
                <c:pt idx="906">
                  <c:v>-1346.2462</c:v>
                </c:pt>
                <c:pt idx="907">
                  <c:v>-1345.8998999999999</c:v>
                </c:pt>
                <c:pt idx="908">
                  <c:v>-1345.5124000000001</c:v>
                </c:pt>
                <c:pt idx="909">
                  <c:v>-1345.1051</c:v>
                </c:pt>
                <c:pt idx="910">
                  <c:v>-1344.7090000000001</c:v>
                </c:pt>
                <c:pt idx="911">
                  <c:v>-1344.3671999999999</c:v>
                </c:pt>
                <c:pt idx="912">
                  <c:v>-1344.1258</c:v>
                </c:pt>
                <c:pt idx="913">
                  <c:v>-1344.0227</c:v>
                </c:pt>
                <c:pt idx="914">
                  <c:v>-1344.0789</c:v>
                </c:pt>
                <c:pt idx="915">
                  <c:v>-1344.2873999999999</c:v>
                </c:pt>
                <c:pt idx="916">
                  <c:v>-1344.6135999999999</c:v>
                </c:pt>
                <c:pt idx="917">
                  <c:v>-1345.0042000000001</c:v>
                </c:pt>
                <c:pt idx="918">
                  <c:v>-1345.4023</c:v>
                </c:pt>
                <c:pt idx="919">
                  <c:v>-1345.7624000000001</c:v>
                </c:pt>
                <c:pt idx="920">
                  <c:v>-1346.0576000000001</c:v>
                </c:pt>
                <c:pt idx="921">
                  <c:v>-1346.278</c:v>
                </c:pt>
                <c:pt idx="922">
                  <c:v>-1346.4268999999999</c:v>
                </c:pt>
                <c:pt idx="923">
                  <c:v>-1346.5139999999999</c:v>
                </c:pt>
                <c:pt idx="924">
                  <c:v>-1346.5509</c:v>
                </c:pt>
                <c:pt idx="925">
                  <c:v>-1346.5483999999999</c:v>
                </c:pt>
                <c:pt idx="926">
                  <c:v>-1346.5146999999999</c:v>
                </c:pt>
                <c:pt idx="927">
                  <c:v>-1346.4574</c:v>
                </c:pt>
                <c:pt idx="928">
                  <c:v>-1346.3816999999999</c:v>
                </c:pt>
                <c:pt idx="929">
                  <c:v>-1346.2923000000001</c:v>
                </c:pt>
                <c:pt idx="930">
                  <c:v>-1346.1946</c:v>
                </c:pt>
                <c:pt idx="931">
                  <c:v>-1346.0936999999999</c:v>
                </c:pt>
                <c:pt idx="932">
                  <c:v>-1345.9979000000001</c:v>
                </c:pt>
                <c:pt idx="933">
                  <c:v>-1345.9170999999999</c:v>
                </c:pt>
                <c:pt idx="934">
                  <c:v>-1345.857</c:v>
                </c:pt>
                <c:pt idx="935">
                  <c:v>-1345.8236999999999</c:v>
                </c:pt>
                <c:pt idx="936">
                  <c:v>-1345.8194000000001</c:v>
                </c:pt>
                <c:pt idx="937">
                  <c:v>-1345.8444</c:v>
                </c:pt>
                <c:pt idx="938">
                  <c:v>-1345.8997999999999</c:v>
                </c:pt>
                <c:pt idx="939">
                  <c:v>-1345.9855</c:v>
                </c:pt>
                <c:pt idx="940">
                  <c:v>-1346.1011000000001</c:v>
                </c:pt>
                <c:pt idx="941">
                  <c:v>-1346.2421999999999</c:v>
                </c:pt>
                <c:pt idx="942">
                  <c:v>-1346.4045000000001</c:v>
                </c:pt>
                <c:pt idx="943">
                  <c:v>-1346.5827999999999</c:v>
                </c:pt>
                <c:pt idx="944">
                  <c:v>-1346.7744</c:v>
                </c:pt>
                <c:pt idx="945">
                  <c:v>-1346.9817</c:v>
                </c:pt>
                <c:pt idx="946">
                  <c:v>-1347.2158999999999</c:v>
                </c:pt>
                <c:pt idx="947">
                  <c:v>-1347.4816000000001</c:v>
                </c:pt>
                <c:pt idx="948">
                  <c:v>-1347.7752</c:v>
                </c:pt>
                <c:pt idx="949">
                  <c:v>-1348.0817999999999</c:v>
                </c:pt>
                <c:pt idx="950">
                  <c:v>-1348.3731</c:v>
                </c:pt>
                <c:pt idx="951">
                  <c:v>-1348.6159</c:v>
                </c:pt>
                <c:pt idx="952">
                  <c:v>-1348.7805000000001</c:v>
                </c:pt>
                <c:pt idx="953">
                  <c:v>-1348.8476000000001</c:v>
                </c:pt>
                <c:pt idx="954">
                  <c:v>-1348.8103000000001</c:v>
                </c:pt>
                <c:pt idx="955">
                  <c:v>-1348.6724999999999</c:v>
                </c:pt>
                <c:pt idx="956">
                  <c:v>-1348.4466</c:v>
                </c:pt>
                <c:pt idx="957">
                  <c:v>-1348.1565000000001</c:v>
                </c:pt>
                <c:pt idx="958">
                  <c:v>-1347.8309999999999</c:v>
                </c:pt>
                <c:pt idx="959">
                  <c:v>-1347.5062</c:v>
                </c:pt>
                <c:pt idx="960">
                  <c:v>-1347.2183</c:v>
                </c:pt>
                <c:pt idx="961">
                  <c:v>-1347</c:v>
                </c:pt>
                <c:pt idx="962">
                  <c:v>-1346.8697</c:v>
                </c:pt>
                <c:pt idx="963">
                  <c:v>-1346.8341</c:v>
                </c:pt>
                <c:pt idx="964">
                  <c:v>-1346.8842999999999</c:v>
                </c:pt>
                <c:pt idx="965">
                  <c:v>-1347.0039999999999</c:v>
                </c:pt>
                <c:pt idx="966">
                  <c:v>-1347.1733999999999</c:v>
                </c:pt>
                <c:pt idx="967">
                  <c:v>-1347.3723</c:v>
                </c:pt>
                <c:pt idx="968">
                  <c:v>-1347.5896</c:v>
                </c:pt>
                <c:pt idx="969">
                  <c:v>-1347.8144</c:v>
                </c:pt>
                <c:pt idx="970">
                  <c:v>-1348.0398</c:v>
                </c:pt>
                <c:pt idx="971">
                  <c:v>-1348.2585999999999</c:v>
                </c:pt>
                <c:pt idx="972">
                  <c:v>-1348.4617000000001</c:v>
                </c:pt>
                <c:pt idx="973">
                  <c:v>-1348.6424</c:v>
                </c:pt>
                <c:pt idx="974">
                  <c:v>-1348.7907</c:v>
                </c:pt>
                <c:pt idx="975">
                  <c:v>-1348.9006999999999</c:v>
                </c:pt>
                <c:pt idx="976">
                  <c:v>-1348.9697000000001</c:v>
                </c:pt>
                <c:pt idx="977">
                  <c:v>-1348.9992999999999</c:v>
                </c:pt>
                <c:pt idx="978">
                  <c:v>-1348.9933000000001</c:v>
                </c:pt>
                <c:pt idx="979">
                  <c:v>-1348.9593</c:v>
                </c:pt>
                <c:pt idx="980">
                  <c:v>-1348.9015999999999</c:v>
                </c:pt>
                <c:pt idx="981">
                  <c:v>-1348.8240000000001</c:v>
                </c:pt>
                <c:pt idx="982">
                  <c:v>-1348.7243000000001</c:v>
                </c:pt>
                <c:pt idx="983">
                  <c:v>-1348.6015</c:v>
                </c:pt>
                <c:pt idx="984">
                  <c:v>-1348.4525000000001</c:v>
                </c:pt>
                <c:pt idx="985">
                  <c:v>-1348.2757999999999</c:v>
                </c:pt>
                <c:pt idx="986">
                  <c:v>-1348.0735</c:v>
                </c:pt>
                <c:pt idx="987">
                  <c:v>-1347.8514</c:v>
                </c:pt>
                <c:pt idx="988">
                  <c:v>-1347.6192000000001</c:v>
                </c:pt>
                <c:pt idx="989">
                  <c:v>-1347.3905</c:v>
                </c:pt>
                <c:pt idx="990">
                  <c:v>-1347.1786</c:v>
                </c:pt>
                <c:pt idx="991">
                  <c:v>-1346.999</c:v>
                </c:pt>
                <c:pt idx="992">
                  <c:v>-1346.8592000000001</c:v>
                </c:pt>
                <c:pt idx="993">
                  <c:v>-1346.7637</c:v>
                </c:pt>
                <c:pt idx="994">
                  <c:v>-1346.7094</c:v>
                </c:pt>
                <c:pt idx="995">
                  <c:v>-1346.6895999999999</c:v>
                </c:pt>
                <c:pt idx="996">
                  <c:v>-1346.7028</c:v>
                </c:pt>
                <c:pt idx="997">
                  <c:v>-1346.7462</c:v>
                </c:pt>
                <c:pt idx="998">
                  <c:v>-1346.8153</c:v>
                </c:pt>
                <c:pt idx="999">
                  <c:v>-1346.9018000000001</c:v>
                </c:pt>
                <c:pt idx="1000">
                  <c:v>-1346.9929</c:v>
                </c:pt>
                <c:pt idx="1001">
                  <c:v>-1347.0781999999999</c:v>
                </c:pt>
                <c:pt idx="1002">
                  <c:v>-1347.1443999999999</c:v>
                </c:pt>
                <c:pt idx="1003">
                  <c:v>-1347.1851999999999</c:v>
                </c:pt>
                <c:pt idx="1004">
                  <c:v>-1347.1916000000001</c:v>
                </c:pt>
                <c:pt idx="1005">
                  <c:v>-1347.1611</c:v>
                </c:pt>
                <c:pt idx="1006">
                  <c:v>-1347.0920000000001</c:v>
                </c:pt>
                <c:pt idx="1007">
                  <c:v>-1346.9839999999999</c:v>
                </c:pt>
                <c:pt idx="1013">
                  <c:v>-1346.837</c:v>
                </c:pt>
                <c:pt idx="1014">
                  <c:v>-1346.6549</c:v>
                </c:pt>
                <c:pt idx="1015">
                  <c:v>-1346.443</c:v>
                </c:pt>
                <c:pt idx="1016">
                  <c:v>-1346.2180000000001</c:v>
                </c:pt>
                <c:pt idx="1017">
                  <c:v>-1345.9940999999999</c:v>
                </c:pt>
                <c:pt idx="1018">
                  <c:v>-1345.7954</c:v>
                </c:pt>
                <c:pt idx="1019">
                  <c:v>-1345.6414</c:v>
                </c:pt>
                <c:pt idx="1020">
                  <c:v>-1345.5436999999999</c:v>
                </c:pt>
                <c:pt idx="1021">
                  <c:v>-1345.5</c:v>
                </c:pt>
                <c:pt idx="1022">
                  <c:v>-1345.4944</c:v>
                </c:pt>
                <c:pt idx="1023">
                  <c:v>-1345.4985999999999</c:v>
                </c:pt>
                <c:pt idx="1024">
                  <c:v>-1345.4863</c:v>
                </c:pt>
                <c:pt idx="1025">
                  <c:v>-1345.4376</c:v>
                </c:pt>
                <c:pt idx="1026">
                  <c:v>-1345.3510000000001</c:v>
                </c:pt>
                <c:pt idx="1027">
                  <c:v>-1345.232</c:v>
                </c:pt>
                <c:pt idx="1028">
                  <c:v>-1345.1004</c:v>
                </c:pt>
                <c:pt idx="1029">
                  <c:v>-1344.9781</c:v>
                </c:pt>
                <c:pt idx="1030">
                  <c:v>-1344.8859</c:v>
                </c:pt>
                <c:pt idx="1031">
                  <c:v>-1344.8357000000001</c:v>
                </c:pt>
                <c:pt idx="1032">
                  <c:v>-1344.8314</c:v>
                </c:pt>
                <c:pt idx="1033">
                  <c:v>-1344.8701000000001</c:v>
                </c:pt>
                <c:pt idx="1034">
                  <c:v>-1344.9407000000001</c:v>
                </c:pt>
                <c:pt idx="1035">
                  <c:v>-1345.0286000000001</c:v>
                </c:pt>
                <c:pt idx="1036">
                  <c:v>-1345.115</c:v>
                </c:pt>
                <c:pt idx="1037">
                  <c:v>-1345.1817000000001</c:v>
                </c:pt>
                <c:pt idx="1038">
                  <c:v>-1345.2103999999999</c:v>
                </c:pt>
                <c:pt idx="1039">
                  <c:v>-1345.1841999999999</c:v>
                </c:pt>
                <c:pt idx="1040">
                  <c:v>-1345.0871999999999</c:v>
                </c:pt>
                <c:pt idx="1041">
                  <c:v>-1344.9101000000001</c:v>
                </c:pt>
                <c:pt idx="1042">
                  <c:v>-1344.6483000000001</c:v>
                </c:pt>
                <c:pt idx="1043">
                  <c:v>-1344.3067000000001</c:v>
                </c:pt>
                <c:pt idx="1044">
                  <c:v>-1343.9019000000001</c:v>
                </c:pt>
                <c:pt idx="1045">
                  <c:v>-1343.4668999999999</c:v>
                </c:pt>
                <c:pt idx="1046">
                  <c:v>-1343.0458000000001</c:v>
                </c:pt>
                <c:pt idx="1047">
                  <c:v>-1342.6899000000001</c:v>
                </c:pt>
                <c:pt idx="1048">
                  <c:v>-1342.4458999999999</c:v>
                </c:pt>
                <c:pt idx="1049">
                  <c:v>-1342.3434999999999</c:v>
                </c:pt>
                <c:pt idx="1050">
                  <c:v>-1342.3851</c:v>
                </c:pt>
                <c:pt idx="1051">
                  <c:v>-1342.547</c:v>
                </c:pt>
                <c:pt idx="1052">
                  <c:v>-1342.7855</c:v>
                </c:pt>
                <c:pt idx="1053">
                  <c:v>-1343.0581999999999</c:v>
                </c:pt>
                <c:pt idx="1054">
                  <c:v>-1343.3273999999999</c:v>
                </c:pt>
                <c:pt idx="1055">
                  <c:v>-1343.5698</c:v>
                </c:pt>
                <c:pt idx="1056">
                  <c:v>-1343.7754</c:v>
                </c:pt>
                <c:pt idx="1057">
                  <c:v>-1343.9460999999999</c:v>
                </c:pt>
                <c:pt idx="1058">
                  <c:v>-1344.0916999999999</c:v>
                </c:pt>
                <c:pt idx="1059">
                  <c:v>-1344.2247</c:v>
                </c:pt>
                <c:pt idx="1060">
                  <c:v>-1344.3561999999999</c:v>
                </c:pt>
                <c:pt idx="1061">
                  <c:v>-1344.4943000000001</c:v>
                </c:pt>
                <c:pt idx="1062">
                  <c:v>-1344.6423</c:v>
                </c:pt>
                <c:pt idx="1063">
                  <c:v>-1344.7969000000001</c:v>
                </c:pt>
                <c:pt idx="1064">
                  <c:v>-1344.953</c:v>
                </c:pt>
                <c:pt idx="1065">
                  <c:v>-1345.0989999999999</c:v>
                </c:pt>
                <c:pt idx="1066">
                  <c:v>-1345.2249999999999</c:v>
                </c:pt>
                <c:pt idx="1067">
                  <c:v>-1345.3231000000001</c:v>
                </c:pt>
                <c:pt idx="1068">
                  <c:v>-1345.3892000000001</c:v>
                </c:pt>
                <c:pt idx="1069">
                  <c:v>-1345.4232999999999</c:v>
                </c:pt>
                <c:pt idx="1070">
                  <c:v>-1345.4306999999999</c:v>
                </c:pt>
                <c:pt idx="1071">
                  <c:v>-1345.4195</c:v>
                </c:pt>
                <c:pt idx="1072">
                  <c:v>-1345.4010000000001</c:v>
                </c:pt>
                <c:pt idx="1073">
                  <c:v>-1345.3891000000001</c:v>
                </c:pt>
                <c:pt idx="1074">
                  <c:v>-1345.3974000000001</c:v>
                </c:pt>
                <c:pt idx="1075">
                  <c:v>-1345.4324999999999</c:v>
                </c:pt>
                <c:pt idx="1076">
                  <c:v>-1345.4957999999999</c:v>
                </c:pt>
                <c:pt idx="1077">
                  <c:v>-1345.5822000000001</c:v>
                </c:pt>
                <c:pt idx="1078">
                  <c:v>-1345.6831999999999</c:v>
                </c:pt>
                <c:pt idx="1079">
                  <c:v>-1345.7837999999999</c:v>
                </c:pt>
                <c:pt idx="1080">
                  <c:v>-1345.8678</c:v>
                </c:pt>
                <c:pt idx="1081">
                  <c:v>-1345.9217000000001</c:v>
                </c:pt>
                <c:pt idx="1082">
                  <c:v>-1345.934</c:v>
                </c:pt>
                <c:pt idx="1083">
                  <c:v>-1345.8992000000001</c:v>
                </c:pt>
                <c:pt idx="1084">
                  <c:v>-1345.8179</c:v>
                </c:pt>
                <c:pt idx="1085">
                  <c:v>-1345.6981000000001</c:v>
                </c:pt>
                <c:pt idx="1086">
                  <c:v>-1345.5534</c:v>
                </c:pt>
                <c:pt idx="1087">
                  <c:v>-1345.3995</c:v>
                </c:pt>
                <c:pt idx="1088">
                  <c:v>-1345.2530999999999</c:v>
                </c:pt>
                <c:pt idx="1089">
                  <c:v>-1345.1259</c:v>
                </c:pt>
                <c:pt idx="1090">
                  <c:v>-1345.0251000000001</c:v>
                </c:pt>
                <c:pt idx="1091">
                  <c:v>-1344.9519</c:v>
                </c:pt>
                <c:pt idx="1092">
                  <c:v>-1344.9028000000001</c:v>
                </c:pt>
                <c:pt idx="1093">
                  <c:v>-1344.8723</c:v>
                </c:pt>
                <c:pt idx="1094">
                  <c:v>-1344.8512000000001</c:v>
                </c:pt>
                <c:pt idx="1095">
                  <c:v>-1344.8271</c:v>
                </c:pt>
                <c:pt idx="1096">
                  <c:v>-1344.7822000000001</c:v>
                </c:pt>
                <c:pt idx="1097">
                  <c:v>-1344.6985</c:v>
                </c:pt>
                <c:pt idx="1098">
                  <c:v>-1344.5579</c:v>
                </c:pt>
                <c:pt idx="1099">
                  <c:v>-1344.3477</c:v>
                </c:pt>
                <c:pt idx="1100">
                  <c:v>-1344.0679</c:v>
                </c:pt>
                <c:pt idx="1101">
                  <c:v>-1343.7285999999999</c:v>
                </c:pt>
                <c:pt idx="1102">
                  <c:v>-1343.3526999999999</c:v>
                </c:pt>
                <c:pt idx="1103">
                  <c:v>-1342.971</c:v>
                </c:pt>
                <c:pt idx="1104">
                  <c:v>-1342.6157000000001</c:v>
                </c:pt>
                <c:pt idx="1105">
                  <c:v>-1342.3177000000001</c:v>
                </c:pt>
                <c:pt idx="1106">
                  <c:v>-1342.1</c:v>
                </c:pt>
                <c:pt idx="1107">
                  <c:v>-1341.9762000000001</c:v>
                </c:pt>
                <c:pt idx="1108">
                  <c:v>-1341.9487999999999</c:v>
                </c:pt>
                <c:pt idx="1109">
                  <c:v>-1342.0108</c:v>
                </c:pt>
                <c:pt idx="1110">
                  <c:v>-1342.1481000000001</c:v>
                </c:pt>
                <c:pt idx="1111">
                  <c:v>-1342.3416999999999</c:v>
                </c:pt>
                <c:pt idx="1112">
                  <c:v>-1342.5755999999999</c:v>
                </c:pt>
                <c:pt idx="1113">
                  <c:v>-1342.8358000000001</c:v>
                </c:pt>
                <c:pt idx="1114">
                  <c:v>-1343.1125</c:v>
                </c:pt>
                <c:pt idx="1115">
                  <c:v>-1343.3966</c:v>
                </c:pt>
                <c:pt idx="1116">
                  <c:v>-1343.6839</c:v>
                </c:pt>
                <c:pt idx="1117">
                  <c:v>-1343.9675999999999</c:v>
                </c:pt>
                <c:pt idx="1118">
                  <c:v>-1344.2415000000001</c:v>
                </c:pt>
                <c:pt idx="1119">
                  <c:v>-1344.4978000000001</c:v>
                </c:pt>
                <c:pt idx="1120">
                  <c:v>-1344.7312999999999</c:v>
                </c:pt>
                <c:pt idx="1121">
                  <c:v>-1344.9365</c:v>
                </c:pt>
                <c:pt idx="1122">
                  <c:v>-1345.1126999999999</c:v>
                </c:pt>
                <c:pt idx="1123">
                  <c:v>-1345.2642000000001</c:v>
                </c:pt>
                <c:pt idx="1124">
                  <c:v>-1345.3961999999999</c:v>
                </c:pt>
                <c:pt idx="1125">
                  <c:v>-1345.5183999999999</c:v>
                </c:pt>
                <c:pt idx="1126">
                  <c:v>-1345.6396999999999</c:v>
                </c:pt>
                <c:pt idx="1127">
                  <c:v>-1345.7693999999999</c:v>
                </c:pt>
                <c:pt idx="1128">
                  <c:v>-1345.9156</c:v>
                </c:pt>
                <c:pt idx="1129">
                  <c:v>-1346.0818999999999</c:v>
                </c:pt>
                <c:pt idx="1130">
                  <c:v>-1346.2647999999999</c:v>
                </c:pt>
                <c:pt idx="1131">
                  <c:v>-1346.4565</c:v>
                </c:pt>
                <c:pt idx="1132">
                  <c:v>-1346.6427000000001</c:v>
                </c:pt>
                <c:pt idx="1133">
                  <c:v>-1346.8136999999999</c:v>
                </c:pt>
                <c:pt idx="1134">
                  <c:v>-1346.9556</c:v>
                </c:pt>
                <c:pt idx="1135">
                  <c:v>-1347.058</c:v>
                </c:pt>
                <c:pt idx="1136">
                  <c:v>-1347.1161</c:v>
                </c:pt>
                <c:pt idx="1137">
                  <c:v>-1347.1285</c:v>
                </c:pt>
                <c:pt idx="1138">
                  <c:v>-1347.0990999999999</c:v>
                </c:pt>
                <c:pt idx="1139">
                  <c:v>-1347.0331000000001</c:v>
                </c:pt>
                <c:pt idx="1140">
                  <c:v>-1346.9386</c:v>
                </c:pt>
                <c:pt idx="1141">
                  <c:v>-1346.8219999999999</c:v>
                </c:pt>
                <c:pt idx="1142">
                  <c:v>-1346.6902</c:v>
                </c:pt>
                <c:pt idx="1143">
                  <c:v>-1346.5473999999999</c:v>
                </c:pt>
                <c:pt idx="1144">
                  <c:v>-1346.3976</c:v>
                </c:pt>
                <c:pt idx="1145">
                  <c:v>-1346.2402999999999</c:v>
                </c:pt>
                <c:pt idx="1146">
                  <c:v>-1346.0773999999999</c:v>
                </c:pt>
                <c:pt idx="1147">
                  <c:v>-1345.9114999999999</c:v>
                </c:pt>
                <c:pt idx="1148">
                  <c:v>-1345.7453</c:v>
                </c:pt>
                <c:pt idx="1149">
                  <c:v>-1345.5847000000001</c:v>
                </c:pt>
                <c:pt idx="1150">
                  <c:v>-1345.4375</c:v>
                </c:pt>
                <c:pt idx="1151">
                  <c:v>-1345.3150000000001</c:v>
                </c:pt>
                <c:pt idx="1152">
                  <c:v>-1345.2246</c:v>
                </c:pt>
                <c:pt idx="1153">
                  <c:v>-1345.1697999999999</c:v>
                </c:pt>
                <c:pt idx="1154">
                  <c:v>-1345.1469999999999</c:v>
                </c:pt>
                <c:pt idx="1155">
                  <c:v>-1345.1456000000001</c:v>
                </c:pt>
                <c:pt idx="1156">
                  <c:v>-1345.1513</c:v>
                </c:pt>
                <c:pt idx="1157">
                  <c:v>-1345.1461999999999</c:v>
                </c:pt>
                <c:pt idx="1158">
                  <c:v>-1345.1174000000001</c:v>
                </c:pt>
                <c:pt idx="1159">
                  <c:v>-1345.0569</c:v>
                </c:pt>
                <c:pt idx="1160">
                  <c:v>-1344.9627</c:v>
                </c:pt>
                <c:pt idx="1161">
                  <c:v>-1344.8371999999999</c:v>
                </c:pt>
                <c:pt idx="1162">
                  <c:v>-1344.6883</c:v>
                </c:pt>
                <c:pt idx="1163">
                  <c:v>-1344.5279</c:v>
                </c:pt>
                <c:pt idx="1164">
                  <c:v>-1344.3706999999999</c:v>
                </c:pt>
                <c:pt idx="1165">
                  <c:v>-1344.2275</c:v>
                </c:pt>
                <c:pt idx="1166">
                  <c:v>-1344.1104</c:v>
                </c:pt>
                <c:pt idx="1167">
                  <c:v>-1344.0269000000001</c:v>
                </c:pt>
                <c:pt idx="1168">
                  <c:v>-1343.9755</c:v>
                </c:pt>
                <c:pt idx="1169">
                  <c:v>-1343.9532999999999</c:v>
                </c:pt>
                <c:pt idx="1170">
                  <c:v>-1343.9516000000001</c:v>
                </c:pt>
                <c:pt idx="1171">
                  <c:v>-1343.9611</c:v>
                </c:pt>
                <c:pt idx="1172">
                  <c:v>-1343.9784</c:v>
                </c:pt>
                <c:pt idx="1173">
                  <c:v>-1343.9940999999999</c:v>
                </c:pt>
                <c:pt idx="1174">
                  <c:v>-1344.0048999999999</c:v>
                </c:pt>
                <c:pt idx="1175">
                  <c:v>-1344.0145</c:v>
                </c:pt>
                <c:pt idx="1176">
                  <c:v>-1344.0220999999999</c:v>
                </c:pt>
                <c:pt idx="1177">
                  <c:v>-1344.0301999999999</c:v>
                </c:pt>
                <c:pt idx="1178">
                  <c:v>-1344.0361</c:v>
                </c:pt>
                <c:pt idx="1179">
                  <c:v>-1344.0435</c:v>
                </c:pt>
                <c:pt idx="1180">
                  <c:v>-1344.0526</c:v>
                </c:pt>
                <c:pt idx="1181">
                  <c:v>-1344.0563999999999</c:v>
                </c:pt>
                <c:pt idx="1182">
                  <c:v>-1344.0572999999999</c:v>
                </c:pt>
                <c:pt idx="1183">
                  <c:v>-1344.0503000000001</c:v>
                </c:pt>
                <c:pt idx="1184">
                  <c:v>-1344.0364999999999</c:v>
                </c:pt>
                <c:pt idx="1185">
                  <c:v>-1344.0124000000001</c:v>
                </c:pt>
                <c:pt idx="1186">
                  <c:v>-1343.9785999999999</c:v>
                </c:pt>
                <c:pt idx="1187">
                  <c:v>-1343.9399000000001</c:v>
                </c:pt>
                <c:pt idx="1188">
                  <c:v>-1343.8997999999999</c:v>
                </c:pt>
                <c:pt idx="1189">
                  <c:v>-1343.8656000000001</c:v>
                </c:pt>
                <c:pt idx="1190">
                  <c:v>-1343.8465000000001</c:v>
                </c:pt>
                <c:pt idx="1191">
                  <c:v>-1343.8516</c:v>
                </c:pt>
                <c:pt idx="1192">
                  <c:v>-1343.8827000000001</c:v>
                </c:pt>
                <c:pt idx="1193">
                  <c:v>-1343.9401</c:v>
                </c:pt>
                <c:pt idx="1194">
                  <c:v>-1344.0163</c:v>
                </c:pt>
                <c:pt idx="1195">
                  <c:v>-1344.0978</c:v>
                </c:pt>
                <c:pt idx="1196">
                  <c:v>-1344.1697999999999</c:v>
                </c:pt>
                <c:pt idx="1197">
                  <c:v>-1344.2092</c:v>
                </c:pt>
                <c:pt idx="1198">
                  <c:v>-1344.2019</c:v>
                </c:pt>
                <c:pt idx="1199">
                  <c:v>-1344.1396999999999</c:v>
                </c:pt>
                <c:pt idx="1200">
                  <c:v>-1344.0228</c:v>
                </c:pt>
                <c:pt idx="1201">
                  <c:v>-1343.8592000000001</c:v>
                </c:pt>
                <c:pt idx="1202">
                  <c:v>-1343.6638</c:v>
                </c:pt>
                <c:pt idx="1203">
                  <c:v>-1343.4602</c:v>
                </c:pt>
                <c:pt idx="1204">
                  <c:v>-1343.2679000000001</c:v>
                </c:pt>
                <c:pt idx="1205">
                  <c:v>-1343.1001000000001</c:v>
                </c:pt>
                <c:pt idx="1206">
                  <c:v>-1342.9631999999999</c:v>
                </c:pt>
                <c:pt idx="1207">
                  <c:v>-1342.8558</c:v>
                </c:pt>
                <c:pt idx="1208">
                  <c:v>-1342.7738999999999</c:v>
                </c:pt>
                <c:pt idx="1209">
                  <c:v>-1342.7058999999999</c:v>
                </c:pt>
                <c:pt idx="1210">
                  <c:v>-1342.646</c:v>
                </c:pt>
                <c:pt idx="1211">
                  <c:v>-1342.5854999999999</c:v>
                </c:pt>
                <c:pt idx="1212">
                  <c:v>-1342.5254</c:v>
                </c:pt>
                <c:pt idx="1213">
                  <c:v>-1342.4689000000001</c:v>
                </c:pt>
                <c:pt idx="1214">
                  <c:v>-1342.4195</c:v>
                </c:pt>
                <c:pt idx="1215">
                  <c:v>-1342.3809000000001</c:v>
                </c:pt>
                <c:pt idx="1216">
                  <c:v>-1342.3570999999999</c:v>
                </c:pt>
                <c:pt idx="1217">
                  <c:v>-1342.347</c:v>
                </c:pt>
                <c:pt idx="1218">
                  <c:v>-1342.3492000000001</c:v>
                </c:pt>
                <c:pt idx="1219">
                  <c:v>-1342.3603000000001</c:v>
                </c:pt>
                <c:pt idx="1220">
                  <c:v>-1342.3756000000001</c:v>
                </c:pt>
                <c:pt idx="1221">
                  <c:v>-1342.3922</c:v>
                </c:pt>
                <c:pt idx="1222">
                  <c:v>-1342.4112</c:v>
                </c:pt>
                <c:pt idx="1223">
                  <c:v>-1342.4356</c:v>
                </c:pt>
                <c:pt idx="1224">
                  <c:v>-1342.4676999999999</c:v>
                </c:pt>
                <c:pt idx="1225">
                  <c:v>-1342.5074999999999</c:v>
                </c:pt>
                <c:pt idx="1226">
                  <c:v>-1342.5509999999999</c:v>
                </c:pt>
                <c:pt idx="1227">
                  <c:v>-1342.5906</c:v>
                </c:pt>
                <c:pt idx="1228">
                  <c:v>-1342.6170999999999</c:v>
                </c:pt>
                <c:pt idx="1229">
                  <c:v>-1342.6238000000001</c:v>
                </c:pt>
                <c:pt idx="1230">
                  <c:v>-1342.6101000000001</c:v>
                </c:pt>
                <c:pt idx="1231">
                  <c:v>-1342.5841</c:v>
                </c:pt>
                <c:pt idx="1232">
                  <c:v>-1342.5574999999999</c:v>
                </c:pt>
                <c:pt idx="1233">
                  <c:v>-1342.5445</c:v>
                </c:pt>
                <c:pt idx="1234">
                  <c:v>-1342.5543</c:v>
                </c:pt>
                <c:pt idx="1235">
                  <c:v>-1342.5876000000001</c:v>
                </c:pt>
                <c:pt idx="1236">
                  <c:v>-1342.6382000000001</c:v>
                </c:pt>
                <c:pt idx="1237">
                  <c:v>-1342.6944000000001</c:v>
                </c:pt>
                <c:pt idx="1238">
                  <c:v>-1342.7433000000001</c:v>
                </c:pt>
                <c:pt idx="1239">
                  <c:v>-1342.7731000000001</c:v>
                </c:pt>
                <c:pt idx="1240">
                  <c:v>-1342.7754</c:v>
                </c:pt>
                <c:pt idx="1241">
                  <c:v>-1342.7457999999999</c:v>
                </c:pt>
                <c:pt idx="1242">
                  <c:v>-1342.6848</c:v>
                </c:pt>
                <c:pt idx="1243">
                  <c:v>-1342.6021000000001</c:v>
                </c:pt>
                <c:pt idx="1244">
                  <c:v>-1342.5188000000001</c:v>
                </c:pt>
                <c:pt idx="1245">
                  <c:v>-1342.4627</c:v>
                </c:pt>
                <c:pt idx="1246">
                  <c:v>-1342.4647</c:v>
                </c:pt>
                <c:pt idx="1247">
                  <c:v>-1342.5486000000001</c:v>
                </c:pt>
                <c:pt idx="1248">
                  <c:v>-1342.7311999999999</c:v>
                </c:pt>
                <c:pt idx="1249">
                  <c:v>-1343.009</c:v>
                </c:pt>
                <c:pt idx="1250">
                  <c:v>-1343.36</c:v>
                </c:pt>
                <c:pt idx="1251">
                  <c:v>-1343.7484999999999</c:v>
                </c:pt>
                <c:pt idx="1252">
                  <c:v>-1344.1451</c:v>
                </c:pt>
                <c:pt idx="1253">
                  <c:v>-1344.5214000000001</c:v>
                </c:pt>
                <c:pt idx="1254">
                  <c:v>-1344.8552999999999</c:v>
                </c:pt>
                <c:pt idx="1255">
                  <c:v>-1345.1324</c:v>
                </c:pt>
                <c:pt idx="1256">
                  <c:v>-1345.3440000000001</c:v>
                </c:pt>
                <c:pt idx="1257">
                  <c:v>-1345.4894999999999</c:v>
                </c:pt>
                <c:pt idx="1258">
                  <c:v>-1345.577</c:v>
                </c:pt>
                <c:pt idx="1259">
                  <c:v>-1345.6222</c:v>
                </c:pt>
                <c:pt idx="1260">
                  <c:v>-1345.6481000000001</c:v>
                </c:pt>
                <c:pt idx="1261">
                  <c:v>-1345.6787999999999</c:v>
                </c:pt>
                <c:pt idx="1262">
                  <c:v>-1345.7369000000001</c:v>
                </c:pt>
                <c:pt idx="1263">
                  <c:v>-1345.8377</c:v>
                </c:pt>
                <c:pt idx="1264">
                  <c:v>-1345.9854</c:v>
                </c:pt>
                <c:pt idx="1265">
                  <c:v>-1346.1717000000001</c:v>
                </c:pt>
                <c:pt idx="1266">
                  <c:v>-1346.3793000000001</c:v>
                </c:pt>
                <c:pt idx="1267">
                  <c:v>-1346.587</c:v>
                </c:pt>
                <c:pt idx="1268">
                  <c:v>-1346.7748999999999</c:v>
                </c:pt>
                <c:pt idx="1269">
                  <c:v>-1346.9276</c:v>
                </c:pt>
                <c:pt idx="1270">
                  <c:v>-1347.0363</c:v>
                </c:pt>
                <c:pt idx="1271">
                  <c:v>-1347.1016</c:v>
                </c:pt>
                <c:pt idx="1272">
                  <c:v>-1347.1295</c:v>
                </c:pt>
                <c:pt idx="1273">
                  <c:v>-1347.1280999999999</c:v>
                </c:pt>
                <c:pt idx="1274">
                  <c:v>-1347.1085</c:v>
                </c:pt>
                <c:pt idx="1275">
                  <c:v>-1347.077</c:v>
                </c:pt>
                <c:pt idx="1276">
                  <c:v>-1347.0327</c:v>
                </c:pt>
                <c:pt idx="1277">
                  <c:v>-1346.9721</c:v>
                </c:pt>
                <c:pt idx="1278">
                  <c:v>-1346.8887999999999</c:v>
                </c:pt>
                <c:pt idx="1279">
                  <c:v>-1346.7792999999999</c:v>
                </c:pt>
                <c:pt idx="1280">
                  <c:v>-1346.6457</c:v>
                </c:pt>
                <c:pt idx="1281">
                  <c:v>-1346.4956999999999</c:v>
                </c:pt>
                <c:pt idx="1282">
                  <c:v>-1346.345</c:v>
                </c:pt>
                <c:pt idx="1283">
                  <c:v>-1346.2107000000001</c:v>
                </c:pt>
                <c:pt idx="1284">
                  <c:v>-1346.1102000000001</c:v>
                </c:pt>
                <c:pt idx="1285">
                  <c:v>-1346.0552</c:v>
                </c:pt>
                <c:pt idx="1286">
                  <c:v>-1346.0500999999999</c:v>
                </c:pt>
                <c:pt idx="1287">
                  <c:v>-1346.0889</c:v>
                </c:pt>
                <c:pt idx="1288">
                  <c:v>-1346.1569</c:v>
                </c:pt>
                <c:pt idx="1289">
                  <c:v>-1346.2334000000001</c:v>
                </c:pt>
                <c:pt idx="1290">
                  <c:v>-1346.2963999999999</c:v>
                </c:pt>
                <c:pt idx="1291">
                  <c:v>-1346.3264999999999</c:v>
                </c:pt>
                <c:pt idx="1292">
                  <c:v>-1346.3106</c:v>
                </c:pt>
                <c:pt idx="1293">
                  <c:v>-1346.2470000000001</c:v>
                </c:pt>
                <c:pt idx="1294">
                  <c:v>-1346.1431</c:v>
                </c:pt>
                <c:pt idx="1295">
                  <c:v>-1346.0138999999999</c:v>
                </c:pt>
                <c:pt idx="1296">
                  <c:v>-1345.8805</c:v>
                </c:pt>
                <c:pt idx="1297">
                  <c:v>-1345.7611999999999</c:v>
                </c:pt>
                <c:pt idx="1298">
                  <c:v>-1345.6777999999999</c:v>
                </c:pt>
                <c:pt idx="1299">
                  <c:v>-1345.6414</c:v>
                </c:pt>
                <c:pt idx="1300">
                  <c:v>-1345.6528000000001</c:v>
                </c:pt>
                <c:pt idx="1301">
                  <c:v>-1345.7055</c:v>
                </c:pt>
                <c:pt idx="1302">
                  <c:v>-1345.7834</c:v>
                </c:pt>
                <c:pt idx="1303">
                  <c:v>-1345.8712</c:v>
                </c:pt>
                <c:pt idx="1304">
                  <c:v>-1345.9573</c:v>
                </c:pt>
                <c:pt idx="1305">
                  <c:v>-1346.0343</c:v>
                </c:pt>
                <c:pt idx="1306">
                  <c:v>-1346.0996</c:v>
                </c:pt>
                <c:pt idx="1307">
                  <c:v>-1346.1536000000001</c:v>
                </c:pt>
                <c:pt idx="1308">
                  <c:v>-1346.1975</c:v>
                </c:pt>
                <c:pt idx="1309">
                  <c:v>-1346.2306000000001</c:v>
                </c:pt>
                <c:pt idx="1310">
                  <c:v>-1346.2501999999999</c:v>
                </c:pt>
                <c:pt idx="1311">
                  <c:v>-1346.2519</c:v>
                </c:pt>
                <c:pt idx="1312">
                  <c:v>-1346.2319</c:v>
                </c:pt>
                <c:pt idx="1313">
                  <c:v>-1346.1883</c:v>
                </c:pt>
                <c:pt idx="1314">
                  <c:v>-1346.1221</c:v>
                </c:pt>
                <c:pt idx="1315">
                  <c:v>-1346.0361</c:v>
                </c:pt>
                <c:pt idx="1316">
                  <c:v>-1345.9369999999999</c:v>
                </c:pt>
                <c:pt idx="1317">
                  <c:v>-1345.8309999999999</c:v>
                </c:pt>
                <c:pt idx="1318">
                  <c:v>-1345.7221999999999</c:v>
                </c:pt>
                <c:pt idx="1319">
                  <c:v>-1345.6153999999999</c:v>
                </c:pt>
                <c:pt idx="1320">
                  <c:v>-1345.5175999999999</c:v>
                </c:pt>
                <c:pt idx="1321">
                  <c:v>-1345.4358</c:v>
                </c:pt>
                <c:pt idx="1322">
                  <c:v>-1345.3774000000001</c:v>
                </c:pt>
                <c:pt idx="1323">
                  <c:v>-1345.3475000000001</c:v>
                </c:pt>
                <c:pt idx="1324">
                  <c:v>-1345.3438000000001</c:v>
                </c:pt>
                <c:pt idx="1325">
                  <c:v>-1345.3559</c:v>
                </c:pt>
                <c:pt idx="1326">
                  <c:v>-1345.3688</c:v>
                </c:pt>
                <c:pt idx="1327">
                  <c:v>-1345.3642</c:v>
                </c:pt>
                <c:pt idx="1328">
                  <c:v>-1345.3277</c:v>
                </c:pt>
                <c:pt idx="1329">
                  <c:v>-1345.2492</c:v>
                </c:pt>
                <c:pt idx="1330">
                  <c:v>-1345.1261</c:v>
                </c:pt>
                <c:pt idx="1331">
                  <c:v>-1344.9634000000001</c:v>
                </c:pt>
                <c:pt idx="1332">
                  <c:v>-1344.7728999999999</c:v>
                </c:pt>
                <c:pt idx="1333">
                  <c:v>-1344.5703000000001</c:v>
                </c:pt>
                <c:pt idx="1334">
                  <c:v>-1344.3719000000001</c:v>
                </c:pt>
                <c:pt idx="1335">
                  <c:v>-1344.1903</c:v>
                </c:pt>
                <c:pt idx="1336">
                  <c:v>-1344.0347999999999</c:v>
                </c:pt>
                <c:pt idx="1337">
                  <c:v>-1343.9093</c:v>
                </c:pt>
                <c:pt idx="1338">
                  <c:v>-1343.8172</c:v>
                </c:pt>
                <c:pt idx="1339">
                  <c:v>-1343.7603999999999</c:v>
                </c:pt>
                <c:pt idx="1340">
                  <c:v>-1343.7383</c:v>
                </c:pt>
                <c:pt idx="1341">
                  <c:v>-1343.7507000000001</c:v>
                </c:pt>
                <c:pt idx="1342">
                  <c:v>-1343.7916</c:v>
                </c:pt>
                <c:pt idx="1343">
                  <c:v>-1343.8507</c:v>
                </c:pt>
                <c:pt idx="1344">
                  <c:v>-1343.9164000000001</c:v>
                </c:pt>
                <c:pt idx="1345">
                  <c:v>-1343.9740999999999</c:v>
                </c:pt>
                <c:pt idx="1346">
                  <c:v>-1344.0103999999999</c:v>
                </c:pt>
                <c:pt idx="1347">
                  <c:v>-1344.0177000000001</c:v>
                </c:pt>
                <c:pt idx="1348">
                  <c:v>-1343.9944</c:v>
                </c:pt>
                <c:pt idx="1349">
                  <c:v>-1343.9398000000001</c:v>
                </c:pt>
                <c:pt idx="1350">
                  <c:v>-1343.8569</c:v>
                </c:pt>
                <c:pt idx="1351">
                  <c:v>-1343.7528</c:v>
                </c:pt>
                <c:pt idx="1352">
                  <c:v>-1343.6335999999999</c:v>
                </c:pt>
                <c:pt idx="1353">
                  <c:v>-1343.5091</c:v>
                </c:pt>
                <c:pt idx="1354">
                  <c:v>-1343.3916999999999</c:v>
                </c:pt>
                <c:pt idx="1355">
                  <c:v>-1343.2918999999999</c:v>
                </c:pt>
                <c:pt idx="1356">
                  <c:v>-1343.2186999999999</c:v>
                </c:pt>
                <c:pt idx="1357">
                  <c:v>-1343.1804999999999</c:v>
                </c:pt>
                <c:pt idx="1358">
                  <c:v>-1343.181</c:v>
                </c:pt>
                <c:pt idx="1359">
                  <c:v>-1343.2208000000001</c:v>
                </c:pt>
                <c:pt idx="1360">
                  <c:v>-1343.3007</c:v>
                </c:pt>
                <c:pt idx="1361">
                  <c:v>-1343.4147</c:v>
                </c:pt>
                <c:pt idx="1362">
                  <c:v>-1343.5604000000001</c:v>
                </c:pt>
                <c:pt idx="1363">
                  <c:v>-1343.7346</c:v>
                </c:pt>
                <c:pt idx="1364">
                  <c:v>-1343.9346</c:v>
                </c:pt>
                <c:pt idx="1365">
                  <c:v>-1344.1578</c:v>
                </c:pt>
                <c:pt idx="1366">
                  <c:v>-1344.4042999999999</c:v>
                </c:pt>
                <c:pt idx="1367">
                  <c:v>-1344.6737000000001</c:v>
                </c:pt>
                <c:pt idx="1368">
                  <c:v>-1344.9609</c:v>
                </c:pt>
                <c:pt idx="1369">
                  <c:v>-1345.2592</c:v>
                </c:pt>
                <c:pt idx="1370">
                  <c:v>-1345.5596</c:v>
                </c:pt>
                <c:pt idx="1371">
                  <c:v>-1345.8507</c:v>
                </c:pt>
                <c:pt idx="1372">
                  <c:v>-1346.1206999999999</c:v>
                </c:pt>
                <c:pt idx="1373">
                  <c:v>-1346.3549</c:v>
                </c:pt>
                <c:pt idx="1374">
                  <c:v>-1346.5436</c:v>
                </c:pt>
                <c:pt idx="1375">
                  <c:v>-1346.6777999999999</c:v>
                </c:pt>
                <c:pt idx="1376">
                  <c:v>-1346.7618</c:v>
                </c:pt>
                <c:pt idx="1377">
                  <c:v>-1346.8041000000001</c:v>
                </c:pt>
                <c:pt idx="1378">
                  <c:v>-1346.818</c:v>
                </c:pt>
                <c:pt idx="1379">
                  <c:v>-1346.817</c:v>
                </c:pt>
                <c:pt idx="1380">
                  <c:v>-1346.8121000000001</c:v>
                </c:pt>
                <c:pt idx="1381">
                  <c:v>-1346.8124</c:v>
                </c:pt>
                <c:pt idx="1382">
                  <c:v>-1346.8221000000001</c:v>
                </c:pt>
                <c:pt idx="1383">
                  <c:v>-1346.847</c:v>
                </c:pt>
                <c:pt idx="1384">
                  <c:v>-1346.8966</c:v>
                </c:pt>
                <c:pt idx="1385">
                  <c:v>-1346.9793</c:v>
                </c:pt>
                <c:pt idx="1386">
                  <c:v>-1347.1010000000001</c:v>
                </c:pt>
                <c:pt idx="1387">
                  <c:v>-1347.259</c:v>
                </c:pt>
                <c:pt idx="1388">
                  <c:v>-1347.4398000000001</c:v>
                </c:pt>
                <c:pt idx="1389">
                  <c:v>-1347.6228000000001</c:v>
                </c:pt>
                <c:pt idx="1390">
                  <c:v>-1347.7861</c:v>
                </c:pt>
                <c:pt idx="1391">
                  <c:v>-1347.9128000000001</c:v>
                </c:pt>
                <c:pt idx="1392">
                  <c:v>-1347.9917</c:v>
                </c:pt>
                <c:pt idx="1393">
                  <c:v>-1348.0192999999999</c:v>
                </c:pt>
                <c:pt idx="1394">
                  <c:v>-1347.9976999999999</c:v>
                </c:pt>
                <c:pt idx="1395">
                  <c:v>-1347.9346</c:v>
                </c:pt>
                <c:pt idx="1396">
                  <c:v>-1347.8391999999999</c:v>
                </c:pt>
                <c:pt idx="1397">
                  <c:v>-1347.7209</c:v>
                </c:pt>
                <c:pt idx="1398">
                  <c:v>-1347.5896</c:v>
                </c:pt>
                <c:pt idx="1399">
                  <c:v>-1347.4531999999999</c:v>
                </c:pt>
                <c:pt idx="1400">
                  <c:v>-1347.3136999999999</c:v>
                </c:pt>
                <c:pt idx="1401">
                  <c:v>-1347.1713999999999</c:v>
                </c:pt>
                <c:pt idx="1402">
                  <c:v>-1347.0218</c:v>
                </c:pt>
                <c:pt idx="1403">
                  <c:v>-1346.8595</c:v>
                </c:pt>
                <c:pt idx="1404">
                  <c:v>-1346.6796999999999</c:v>
                </c:pt>
                <c:pt idx="1405">
                  <c:v>-1346.48</c:v>
                </c:pt>
                <c:pt idx="1406">
                  <c:v>-1346.2638999999999</c:v>
                </c:pt>
                <c:pt idx="1407">
                  <c:v>-1346.0396000000001</c:v>
                </c:pt>
                <c:pt idx="1408">
                  <c:v>-1345.8207</c:v>
                </c:pt>
                <c:pt idx="1409">
                  <c:v>-1345.6239</c:v>
                </c:pt>
                <c:pt idx="1410">
                  <c:v>-1345.4634000000001</c:v>
                </c:pt>
                <c:pt idx="1411">
                  <c:v>-1345.3452</c:v>
                </c:pt>
                <c:pt idx="1412">
                  <c:v>-1345.2633000000001</c:v>
                </c:pt>
                <c:pt idx="1413">
                  <c:v>-1345.2003</c:v>
                </c:pt>
                <c:pt idx="1414">
                  <c:v>-1345.1278</c:v>
                </c:pt>
                <c:pt idx="1415">
                  <c:v>-1345.0145</c:v>
                </c:pt>
                <c:pt idx="1416">
                  <c:v>-1344.8322000000001</c:v>
                </c:pt>
                <c:pt idx="1417">
                  <c:v>-1344.5633</c:v>
                </c:pt>
                <c:pt idx="1418">
                  <c:v>-1344.2049</c:v>
                </c:pt>
                <c:pt idx="1419">
                  <c:v>-1343.7705000000001</c:v>
                </c:pt>
                <c:pt idx="1420">
                  <c:v>-1343.2902999999999</c:v>
                </c:pt>
                <c:pt idx="1421">
                  <c:v>-1342.8074999999999</c:v>
                </c:pt>
                <c:pt idx="1422">
                  <c:v>-1342.3634999999999</c:v>
                </c:pt>
                <c:pt idx="1423">
                  <c:v>-1341.9966999999999</c:v>
                </c:pt>
                <c:pt idx="1424">
                  <c:v>-1341.73</c:v>
                </c:pt>
                <c:pt idx="1425">
                  <c:v>-1341.5732</c:v>
                </c:pt>
                <c:pt idx="1426">
                  <c:v>-1341.5225</c:v>
                </c:pt>
                <c:pt idx="1427">
                  <c:v>-1341.5668000000001</c:v>
                </c:pt>
                <c:pt idx="1428">
                  <c:v>-1341.693</c:v>
                </c:pt>
                <c:pt idx="1429">
                  <c:v>-1341.8864000000001</c:v>
                </c:pt>
                <c:pt idx="1430">
                  <c:v>-1342.1371999999999</c:v>
                </c:pt>
                <c:pt idx="1431">
                  <c:v>-1342.4374</c:v>
                </c:pt>
                <c:pt idx="1432">
                  <c:v>-1342.7793999999999</c:v>
                </c:pt>
                <c:pt idx="1433">
                  <c:v>-1343.1512</c:v>
                </c:pt>
                <c:pt idx="1434">
                  <c:v>-1343.5360000000001</c:v>
                </c:pt>
                <c:pt idx="1435">
                  <c:v>-1343.9096999999999</c:v>
                </c:pt>
                <c:pt idx="1436">
                  <c:v>-1344.2462</c:v>
                </c:pt>
                <c:pt idx="1437">
                  <c:v>-1344.5222000000001</c:v>
                </c:pt>
                <c:pt idx="1438">
                  <c:v>-1344.7180000000001</c:v>
                </c:pt>
                <c:pt idx="1439">
                  <c:v>-1344.8246999999999</c:v>
                </c:pt>
                <c:pt idx="1440">
                  <c:v>-1344.846</c:v>
                </c:pt>
                <c:pt idx="1441">
                  <c:v>-1344.7981</c:v>
                </c:pt>
                <c:pt idx="1442">
                  <c:v>-1344.7073</c:v>
                </c:pt>
                <c:pt idx="1443">
                  <c:v>-1344.6054999999999</c:v>
                </c:pt>
                <c:pt idx="1444">
                  <c:v>-1344.5246</c:v>
                </c:pt>
                <c:pt idx="1445">
                  <c:v>-1344.4891</c:v>
                </c:pt>
                <c:pt idx="1446">
                  <c:v>-1344.5137</c:v>
                </c:pt>
                <c:pt idx="1447">
                  <c:v>-1344.6029000000001</c:v>
                </c:pt>
                <c:pt idx="1448">
                  <c:v>-1344.7538999999999</c:v>
                </c:pt>
                <c:pt idx="1449">
                  <c:v>-1344.9550999999999</c:v>
                </c:pt>
                <c:pt idx="1450">
                  <c:v>-1345.1886</c:v>
                </c:pt>
                <c:pt idx="1451">
                  <c:v>-1345.4341999999999</c:v>
                </c:pt>
                <c:pt idx="1452">
                  <c:v>-1345.671</c:v>
                </c:pt>
                <c:pt idx="1453">
                  <c:v>-1345.8824999999999</c:v>
                </c:pt>
                <c:pt idx="1454">
                  <c:v>-1346.0526</c:v>
                </c:pt>
                <c:pt idx="1455">
                  <c:v>-1346.171</c:v>
                </c:pt>
                <c:pt idx="1456">
                  <c:v>-1346.2302</c:v>
                </c:pt>
                <c:pt idx="1457">
                  <c:v>-1346.2286999999999</c:v>
                </c:pt>
                <c:pt idx="1458">
                  <c:v>-1346.1686</c:v>
                </c:pt>
                <c:pt idx="1459">
                  <c:v>-1346.0572</c:v>
                </c:pt>
                <c:pt idx="1460">
                  <c:v>-1345.9023999999999</c:v>
                </c:pt>
                <c:pt idx="1461">
                  <c:v>-1345.7207000000001</c:v>
                </c:pt>
                <c:pt idx="1462">
                  <c:v>-1345.5313000000001</c:v>
                </c:pt>
                <c:pt idx="1463">
                  <c:v>-1345.3525</c:v>
                </c:pt>
                <c:pt idx="1464">
                  <c:v>-1345.2065</c:v>
                </c:pt>
                <c:pt idx="1465">
                  <c:v>-1345.1143999999999</c:v>
                </c:pt>
                <c:pt idx="1466">
                  <c:v>-1345.0908999999999</c:v>
                </c:pt>
                <c:pt idx="1467">
                  <c:v>-1345.1428000000001</c:v>
                </c:pt>
                <c:pt idx="1468">
                  <c:v>-1345.2705000000001</c:v>
                </c:pt>
                <c:pt idx="1469">
                  <c:v>-1345.4583</c:v>
                </c:pt>
                <c:pt idx="1470">
                  <c:v>-1345.6862000000001</c:v>
                </c:pt>
                <c:pt idx="1471">
                  <c:v>-1345.9295999999999</c:v>
                </c:pt>
                <c:pt idx="1472">
                  <c:v>-1346.1564000000001</c:v>
                </c:pt>
                <c:pt idx="1473">
                  <c:v>-1346.3409999999999</c:v>
                </c:pt>
                <c:pt idx="1474">
                  <c:v>-1346.4631999999999</c:v>
                </c:pt>
                <c:pt idx="1475">
                  <c:v>-1346.5107</c:v>
                </c:pt>
                <c:pt idx="1476">
                  <c:v>-1346.4811999999999</c:v>
                </c:pt>
                <c:pt idx="1477">
                  <c:v>-1346.3786</c:v>
                </c:pt>
                <c:pt idx="1478">
                  <c:v>-1346.2139999999999</c:v>
                </c:pt>
                <c:pt idx="1479">
                  <c:v>-1346.001</c:v>
                </c:pt>
                <c:pt idx="1480">
                  <c:v>-1345.7529</c:v>
                </c:pt>
                <c:pt idx="1481">
                  <c:v>-1345.4831999999999</c:v>
                </c:pt>
                <c:pt idx="1482">
                  <c:v>-1345.2058</c:v>
                </c:pt>
                <c:pt idx="1483">
                  <c:v>-1344.9357</c:v>
                </c:pt>
                <c:pt idx="1484">
                  <c:v>-1344.6896999999999</c:v>
                </c:pt>
                <c:pt idx="1485">
                  <c:v>-1344.4857</c:v>
                </c:pt>
                <c:pt idx="1486">
                  <c:v>-1344.3381999999999</c:v>
                </c:pt>
                <c:pt idx="1487">
                  <c:v>-1344.2569000000001</c:v>
                </c:pt>
                <c:pt idx="1488">
                  <c:v>-1344.2422999999999</c:v>
                </c:pt>
                <c:pt idx="1489">
                  <c:v>-1344.2859000000001</c:v>
                </c:pt>
                <c:pt idx="1490">
                  <c:v>-1344.3696</c:v>
                </c:pt>
                <c:pt idx="1491">
                  <c:v>-1344.4724000000001</c:v>
                </c:pt>
                <c:pt idx="1492">
                  <c:v>-1344.5741</c:v>
                </c:pt>
                <c:pt idx="1493">
                  <c:v>-1344.6605999999999</c:v>
                </c:pt>
                <c:pt idx="1494">
                  <c:v>-1344.7239999999999</c:v>
                </c:pt>
                <c:pt idx="1495">
                  <c:v>-1344.7592999999999</c:v>
                </c:pt>
                <c:pt idx="1496">
                  <c:v>-1344.7637</c:v>
                </c:pt>
                <c:pt idx="1497">
                  <c:v>-1344.7335</c:v>
                </c:pt>
                <c:pt idx="1498">
                  <c:v>-1344.6622</c:v>
                </c:pt>
                <c:pt idx="1499">
                  <c:v>-1344.5453</c:v>
                </c:pt>
                <c:pt idx="1500">
                  <c:v>-1344.3851</c:v>
                </c:pt>
                <c:pt idx="1501">
                  <c:v>-1344.1898000000001</c:v>
                </c:pt>
                <c:pt idx="1502">
                  <c:v>-1343.981</c:v>
                </c:pt>
                <c:pt idx="1503">
                  <c:v>-1343.7865999999999</c:v>
                </c:pt>
                <c:pt idx="1504">
                  <c:v>-1343.6383000000001</c:v>
                </c:pt>
                <c:pt idx="1505">
                  <c:v>-1343.5613000000001</c:v>
                </c:pt>
                <c:pt idx="1506">
                  <c:v>-1343.5731000000001</c:v>
                </c:pt>
                <c:pt idx="1507">
                  <c:v>-1343.6781000000001</c:v>
                </c:pt>
                <c:pt idx="1508">
                  <c:v>-1343.864</c:v>
                </c:pt>
                <c:pt idx="1509">
                  <c:v>-1344.1079999999999</c:v>
                </c:pt>
                <c:pt idx="1510">
                  <c:v>-1344.3779</c:v>
                </c:pt>
                <c:pt idx="1511">
                  <c:v>-1344.6403</c:v>
                </c:pt>
                <c:pt idx="1512">
                  <c:v>-1344.865</c:v>
                </c:pt>
                <c:pt idx="1513">
                  <c:v>-1345.0264</c:v>
                </c:pt>
                <c:pt idx="1514">
                  <c:v>-1345.1068</c:v>
                </c:pt>
                <c:pt idx="1515">
                  <c:v>-1345.1004</c:v>
                </c:pt>
                <c:pt idx="1516">
                  <c:v>-1345.0062</c:v>
                </c:pt>
                <c:pt idx="1517">
                  <c:v>-1344.8313000000001</c:v>
                </c:pt>
                <c:pt idx="1518">
                  <c:v>-1344.5925</c:v>
                </c:pt>
                <c:pt idx="1519">
                  <c:v>-1344.3108999999999</c:v>
                </c:pt>
                <c:pt idx="1520">
                  <c:v>-1344.0112999999999</c:v>
                </c:pt>
                <c:pt idx="1521">
                  <c:v>-1343.7206000000001</c:v>
                </c:pt>
                <c:pt idx="1522">
                  <c:v>-1343.4598000000001</c:v>
                </c:pt>
                <c:pt idx="1523">
                  <c:v>-1343.2449999999999</c:v>
                </c:pt>
                <c:pt idx="1524">
                  <c:v>-1343.0835999999999</c:v>
                </c:pt>
                <c:pt idx="1525">
                  <c:v>-1342.9760000000001</c:v>
                </c:pt>
                <c:pt idx="1526">
                  <c:v>-1342.9178999999999</c:v>
                </c:pt>
                <c:pt idx="1527">
                  <c:v>-1342.9041999999999</c:v>
                </c:pt>
                <c:pt idx="1528">
                  <c:v>-1342.9304999999999</c:v>
                </c:pt>
                <c:pt idx="1529">
                  <c:v>-1342.9929</c:v>
                </c:pt>
                <c:pt idx="1530">
                  <c:v>-1343.0864999999999</c:v>
                </c:pt>
                <c:pt idx="1531">
                  <c:v>-1343.2049999999999</c:v>
                </c:pt>
                <c:pt idx="1532">
                  <c:v>-1343.3407</c:v>
                </c:pt>
                <c:pt idx="1533">
                  <c:v>-1343.4816000000001</c:v>
                </c:pt>
                <c:pt idx="1534">
                  <c:v>-1343.6138000000001</c:v>
                </c:pt>
                <c:pt idx="1535">
                  <c:v>-1343.7249999999999</c:v>
                </c:pt>
                <c:pt idx="1536">
                  <c:v>-1343.8058000000001</c:v>
                </c:pt>
                <c:pt idx="1537">
                  <c:v>-1343.8508999999999</c:v>
                </c:pt>
                <c:pt idx="1538">
                  <c:v>-1343.8578</c:v>
                </c:pt>
                <c:pt idx="1539">
                  <c:v>-1343.8326</c:v>
                </c:pt>
                <c:pt idx="1540">
                  <c:v>-1343.7829999999999</c:v>
                </c:pt>
                <c:pt idx="1541">
                  <c:v>-1343.7203999999999</c:v>
                </c:pt>
                <c:pt idx="1542">
                  <c:v>-1343.6549</c:v>
                </c:pt>
                <c:pt idx="1543">
                  <c:v>-1343.5974000000001</c:v>
                </c:pt>
                <c:pt idx="1544">
                  <c:v>-1343.5546999999999</c:v>
                </c:pt>
                <c:pt idx="1545">
                  <c:v>-1343.5328</c:v>
                </c:pt>
                <c:pt idx="1546">
                  <c:v>-1343.537</c:v>
                </c:pt>
                <c:pt idx="1547">
                  <c:v>-1343.5702000000001</c:v>
                </c:pt>
                <c:pt idx="1548">
                  <c:v>-1343.6331</c:v>
                </c:pt>
                <c:pt idx="1549">
                  <c:v>-1343.7253000000001</c:v>
                </c:pt>
                <c:pt idx="1550">
                  <c:v>-1343.8434</c:v>
                </c:pt>
                <c:pt idx="1551">
                  <c:v>-1343.9849999999999</c:v>
                </c:pt>
                <c:pt idx="1552">
                  <c:v>-1344.1464000000001</c:v>
                </c:pt>
                <c:pt idx="1553">
                  <c:v>-1344.3258000000001</c:v>
                </c:pt>
                <c:pt idx="1554">
                  <c:v>-1344.5188000000001</c:v>
                </c:pt>
                <c:pt idx="1555">
                  <c:v>-1344.7170000000001</c:v>
                </c:pt>
                <c:pt idx="1556">
                  <c:v>-1344.9112</c:v>
                </c:pt>
                <c:pt idx="1557">
                  <c:v>-1345.0879</c:v>
                </c:pt>
                <c:pt idx="1558">
                  <c:v>-1345.2375</c:v>
                </c:pt>
                <c:pt idx="1559">
                  <c:v>-1345.3554999999999</c:v>
                </c:pt>
                <c:pt idx="1560">
                  <c:v>-1345.4413999999999</c:v>
                </c:pt>
                <c:pt idx="1561">
                  <c:v>-1345.4982</c:v>
                </c:pt>
                <c:pt idx="1562">
                  <c:v>-1345.5320999999999</c:v>
                </c:pt>
                <c:pt idx="1563">
                  <c:v>-1345.55</c:v>
                </c:pt>
                <c:pt idx="1564">
                  <c:v>-1345.5588</c:v>
                </c:pt>
                <c:pt idx="1565">
                  <c:v>-1345.5657000000001</c:v>
                </c:pt>
                <c:pt idx="1566">
                  <c:v>-1345.5769</c:v>
                </c:pt>
                <c:pt idx="1567">
                  <c:v>-1345.5986</c:v>
                </c:pt>
                <c:pt idx="1568">
                  <c:v>-1345.6369999999999</c:v>
                </c:pt>
                <c:pt idx="1569">
                  <c:v>-1345.6964</c:v>
                </c:pt>
                <c:pt idx="1570">
                  <c:v>-1345.7781</c:v>
                </c:pt>
                <c:pt idx="1571">
                  <c:v>-1345.8788999999999</c:v>
                </c:pt>
                <c:pt idx="1572">
                  <c:v>-1345.9915000000001</c:v>
                </c:pt>
                <c:pt idx="1573">
                  <c:v>-1346.1047000000001</c:v>
                </c:pt>
                <c:pt idx="1574">
                  <c:v>-1346.2063000000001</c:v>
                </c:pt>
                <c:pt idx="1575">
                  <c:v>-1346.2827</c:v>
                </c:pt>
                <c:pt idx="1576">
                  <c:v>-1346.3242</c:v>
                </c:pt>
                <c:pt idx="1577">
                  <c:v>-1346.3221000000001</c:v>
                </c:pt>
                <c:pt idx="1578">
                  <c:v>-1346.2716</c:v>
                </c:pt>
                <c:pt idx="1579">
                  <c:v>-1346.1699000000001</c:v>
                </c:pt>
                <c:pt idx="1580">
                  <c:v>-1346.0162</c:v>
                </c:pt>
                <c:pt idx="1581">
                  <c:v>-1345.8104000000001</c:v>
                </c:pt>
                <c:pt idx="1582">
                  <c:v>-1345.5561</c:v>
                </c:pt>
                <c:pt idx="1583">
                  <c:v>-1345.2602999999999</c:v>
                </c:pt>
                <c:pt idx="1584">
                  <c:v>-1344.9403</c:v>
                </c:pt>
                <c:pt idx="1585">
                  <c:v>-1344.6197</c:v>
                </c:pt>
                <c:pt idx="1586">
                  <c:v>-1344.3311000000001</c:v>
                </c:pt>
                <c:pt idx="1587">
                  <c:v>-1344.1079</c:v>
                </c:pt>
                <c:pt idx="1588">
                  <c:v>-1343.9818</c:v>
                </c:pt>
                <c:pt idx="1589">
                  <c:v>-1343.9746</c:v>
                </c:pt>
                <c:pt idx="1590">
                  <c:v>-1344.0926999999999</c:v>
                </c:pt>
                <c:pt idx="1591">
                  <c:v>-1344.3255999999999</c:v>
                </c:pt>
                <c:pt idx="1592">
                  <c:v>-1344.6472000000001</c:v>
                </c:pt>
                <c:pt idx="1593">
                  <c:v>-1345.0226</c:v>
                </c:pt>
                <c:pt idx="1594">
                  <c:v>-1345.4148</c:v>
                </c:pt>
                <c:pt idx="1595">
                  <c:v>-1345.7908</c:v>
                </c:pt>
                <c:pt idx="1596">
                  <c:v>-1346.1252999999999</c:v>
                </c:pt>
                <c:pt idx="1597">
                  <c:v>-1346.4024999999999</c:v>
                </c:pt>
                <c:pt idx="1598">
                  <c:v>-1346.6114</c:v>
                </c:pt>
                <c:pt idx="1599">
                  <c:v>-1346.7470000000001</c:v>
                </c:pt>
                <c:pt idx="1600">
                  <c:v>-1346.8092999999999</c:v>
                </c:pt>
                <c:pt idx="1601">
                  <c:v>-1346.8047999999999</c:v>
                </c:pt>
                <c:pt idx="1602">
                  <c:v>-1346.7482</c:v>
                </c:pt>
                <c:pt idx="1603">
                  <c:v>-1346.6631</c:v>
                </c:pt>
                <c:pt idx="1604">
                  <c:v>-1346.5775000000001</c:v>
                </c:pt>
                <c:pt idx="1605">
                  <c:v>-1346.5201999999999</c:v>
                </c:pt>
                <c:pt idx="1606">
                  <c:v>-1346.5129999999999</c:v>
                </c:pt>
                <c:pt idx="1607">
                  <c:v>-1346.5658000000001</c:v>
                </c:pt>
                <c:pt idx="1608">
                  <c:v>-1346.6749</c:v>
                </c:pt>
                <c:pt idx="1609">
                  <c:v>-1346.827</c:v>
                </c:pt>
                <c:pt idx="1610">
                  <c:v>-1347.0035</c:v>
                </c:pt>
                <c:pt idx="1611">
                  <c:v>-1347.1851999999999</c:v>
                </c:pt>
                <c:pt idx="1612">
                  <c:v>-1347.356</c:v>
                </c:pt>
                <c:pt idx="1613">
                  <c:v>-1347.5021999999999</c:v>
                </c:pt>
                <c:pt idx="1614">
                  <c:v>-1347.6155000000001</c:v>
                </c:pt>
                <c:pt idx="1615">
                  <c:v>-1347.6918000000001</c:v>
                </c:pt>
                <c:pt idx="1616">
                  <c:v>-1347.7301</c:v>
                </c:pt>
                <c:pt idx="1617">
                  <c:v>-1347.7302999999999</c:v>
                </c:pt>
                <c:pt idx="1618">
                  <c:v>-1347.6974</c:v>
                </c:pt>
                <c:pt idx="1619">
                  <c:v>-1347.6374000000001</c:v>
                </c:pt>
                <c:pt idx="1620">
                  <c:v>-1347.5563</c:v>
                </c:pt>
                <c:pt idx="1621">
                  <c:v>-1347.46</c:v>
                </c:pt>
                <c:pt idx="1622">
                  <c:v>-1347.3548000000001</c:v>
                </c:pt>
                <c:pt idx="1623">
                  <c:v>-1347.2483999999999</c:v>
                </c:pt>
                <c:pt idx="1624">
                  <c:v>-1347.146</c:v>
                </c:pt>
                <c:pt idx="1625">
                  <c:v>-1347.0512000000001</c:v>
                </c:pt>
                <c:pt idx="1626">
                  <c:v>-1346.9685999999999</c:v>
                </c:pt>
                <c:pt idx="1627">
                  <c:v>-1346.8954000000001</c:v>
                </c:pt>
                <c:pt idx="1628">
                  <c:v>-1346.828</c:v>
                </c:pt>
                <c:pt idx="1629">
                  <c:v>-1346.7527</c:v>
                </c:pt>
                <c:pt idx="1630">
                  <c:v>-1346.6594</c:v>
                </c:pt>
                <c:pt idx="1631">
                  <c:v>-1346.5342000000001</c:v>
                </c:pt>
                <c:pt idx="1632">
                  <c:v>-1346.3675000000001</c:v>
                </c:pt>
                <c:pt idx="1633">
                  <c:v>-1346.1542999999999</c:v>
                </c:pt>
                <c:pt idx="1634">
                  <c:v>-1345.8966</c:v>
                </c:pt>
                <c:pt idx="1635">
                  <c:v>-1345.6002000000001</c:v>
                </c:pt>
                <c:pt idx="1636">
                  <c:v>-1345.2742000000001</c:v>
                </c:pt>
                <c:pt idx="1637">
                  <c:v>-1344.9304</c:v>
                </c:pt>
                <c:pt idx="1638">
                  <c:v>-1344.5844</c:v>
                </c:pt>
                <c:pt idx="1639">
                  <c:v>-1344.2536</c:v>
                </c:pt>
                <c:pt idx="1640">
                  <c:v>-1343.9567999999999</c:v>
                </c:pt>
                <c:pt idx="1641">
                  <c:v>-1343.7106000000001</c:v>
                </c:pt>
                <c:pt idx="1642">
                  <c:v>-1343.5253</c:v>
                </c:pt>
                <c:pt idx="1643">
                  <c:v>-1343.4049</c:v>
                </c:pt>
                <c:pt idx="1644">
                  <c:v>-1343.3478</c:v>
                </c:pt>
                <c:pt idx="1645">
                  <c:v>-1343.3517999999999</c:v>
                </c:pt>
                <c:pt idx="1646">
                  <c:v>-1343.4142999999999</c:v>
                </c:pt>
                <c:pt idx="1647">
                  <c:v>-1343.5354</c:v>
                </c:pt>
                <c:pt idx="1648">
                  <c:v>-1343.7136</c:v>
                </c:pt>
                <c:pt idx="1649">
                  <c:v>-1343.9457</c:v>
                </c:pt>
                <c:pt idx="1650">
                  <c:v>-1344.2231999999999</c:v>
                </c:pt>
                <c:pt idx="1651">
                  <c:v>-1344.5305000000001</c:v>
                </c:pt>
                <c:pt idx="1652">
                  <c:v>-1344.8467000000001</c:v>
                </c:pt>
                <c:pt idx="1653">
                  <c:v>-1345.1543999999999</c:v>
                </c:pt>
                <c:pt idx="1654">
                  <c:v>-1345.4344000000001</c:v>
                </c:pt>
                <c:pt idx="1655">
                  <c:v>-1345.6686999999999</c:v>
                </c:pt>
                <c:pt idx="1656">
                  <c:v>-1345.8429000000001</c:v>
                </c:pt>
                <c:pt idx="1657">
                  <c:v>-1345.9466</c:v>
                </c:pt>
                <c:pt idx="1658">
                  <c:v>-1345.9762000000001</c:v>
                </c:pt>
                <c:pt idx="1659">
                  <c:v>-1345.93</c:v>
                </c:pt>
                <c:pt idx="1660">
                  <c:v>-1345.8117999999999</c:v>
                </c:pt>
                <c:pt idx="1661">
                  <c:v>-1345.6306</c:v>
                </c:pt>
                <c:pt idx="1662">
                  <c:v>-1345.4002</c:v>
                </c:pt>
                <c:pt idx="1663">
                  <c:v>-1345.1398999999999</c:v>
                </c:pt>
                <c:pt idx="1664">
                  <c:v>-1344.8695</c:v>
                </c:pt>
                <c:pt idx="1665">
                  <c:v>-1344.6130000000001</c:v>
                </c:pt>
                <c:pt idx="1666">
                  <c:v>-1344.3941</c:v>
                </c:pt>
                <c:pt idx="1667">
                  <c:v>-1344.2353000000001</c:v>
                </c:pt>
                <c:pt idx="1668">
                  <c:v>-1344.1536000000001</c:v>
                </c:pt>
                <c:pt idx="1669">
                  <c:v>-1344.1550999999999</c:v>
                </c:pt>
                <c:pt idx="1670">
                  <c:v>-1344.2375</c:v>
                </c:pt>
                <c:pt idx="1671">
                  <c:v>-1344.3871999999999</c:v>
                </c:pt>
                <c:pt idx="1672">
                  <c:v>-1344.5843</c:v>
                </c:pt>
                <c:pt idx="1673">
                  <c:v>-1344.8018</c:v>
                </c:pt>
                <c:pt idx="1674">
                  <c:v>-1345.0098</c:v>
                </c:pt>
                <c:pt idx="1675">
                  <c:v>-1345.1796999999999</c:v>
                </c:pt>
                <c:pt idx="1676">
                  <c:v>-1345.2859000000001</c:v>
                </c:pt>
                <c:pt idx="1677">
                  <c:v>-1345.3097</c:v>
                </c:pt>
                <c:pt idx="1678">
                  <c:v>-1345.2405000000001</c:v>
                </c:pt>
                <c:pt idx="1679">
                  <c:v>-1345.0807</c:v>
                </c:pt>
                <c:pt idx="1680">
                  <c:v>-1344.8424</c:v>
                </c:pt>
                <c:pt idx="1681">
                  <c:v>-1344.5506</c:v>
                </c:pt>
                <c:pt idx="1682">
                  <c:v>-1344.2357</c:v>
                </c:pt>
                <c:pt idx="1683">
                  <c:v>-1343.9322999999999</c:v>
                </c:pt>
                <c:pt idx="1684">
                  <c:v>-1343.6737000000001</c:v>
                </c:pt>
                <c:pt idx="1685">
                  <c:v>-1343.4889000000001</c:v>
                </c:pt>
                <c:pt idx="1686">
                  <c:v>-1343.3970999999999</c:v>
                </c:pt>
                <c:pt idx="1687">
                  <c:v>-1343.4054000000001</c:v>
                </c:pt>
                <c:pt idx="1688">
                  <c:v>-1343.5089</c:v>
                </c:pt>
                <c:pt idx="1689">
                  <c:v>-1343.6913</c:v>
                </c:pt>
                <c:pt idx="1690">
                  <c:v>-1343.9295</c:v>
                </c:pt>
                <c:pt idx="1691">
                  <c:v>-1344.1973</c:v>
                </c:pt>
                <c:pt idx="1692">
                  <c:v>-1344.4673</c:v>
                </c:pt>
                <c:pt idx="1693">
                  <c:v>-1344.7157999999999</c:v>
                </c:pt>
                <c:pt idx="1694">
                  <c:v>-1344.9266</c:v>
                </c:pt>
                <c:pt idx="1695">
                  <c:v>-1345.0917999999999</c:v>
                </c:pt>
                <c:pt idx="1696">
                  <c:v>-1345.2091</c:v>
                </c:pt>
                <c:pt idx="1697">
                  <c:v>-1345.2838999999999</c:v>
                </c:pt>
                <c:pt idx="1698">
                  <c:v>-1345.3251</c:v>
                </c:pt>
                <c:pt idx="1699">
                  <c:v>-1345.3444999999999</c:v>
                </c:pt>
                <c:pt idx="1700">
                  <c:v>-1345.356</c:v>
                </c:pt>
                <c:pt idx="1701">
                  <c:v>-1345.3702000000001</c:v>
                </c:pt>
                <c:pt idx="1702">
                  <c:v>-1345.3936000000001</c:v>
                </c:pt>
                <c:pt idx="1703">
                  <c:v>-1345.4259999999999</c:v>
                </c:pt>
                <c:pt idx="1704">
                  <c:v>-1345.4666</c:v>
                </c:pt>
                <c:pt idx="1705">
                  <c:v>-1345.51</c:v>
                </c:pt>
                <c:pt idx="1706">
                  <c:v>-1345.5537999999999</c:v>
                </c:pt>
                <c:pt idx="1707">
                  <c:v>-1345.5953999999999</c:v>
                </c:pt>
                <c:pt idx="1708">
                  <c:v>-1345.6329000000001</c:v>
                </c:pt>
                <c:pt idx="1709">
                  <c:v>-1345.6665</c:v>
                </c:pt>
                <c:pt idx="1710">
                  <c:v>-1345.6986999999999</c:v>
                </c:pt>
                <c:pt idx="1711">
                  <c:v>-1345.7311</c:v>
                </c:pt>
                <c:pt idx="1712">
                  <c:v>-1345.7634</c:v>
                </c:pt>
                <c:pt idx="1713">
                  <c:v>-1345.7963999999999</c:v>
                </c:pt>
                <c:pt idx="1714">
                  <c:v>-1345.8269</c:v>
                </c:pt>
                <c:pt idx="1715">
                  <c:v>-1345.8514</c:v>
                </c:pt>
                <c:pt idx="1716">
                  <c:v>-1345.8668</c:v>
                </c:pt>
                <c:pt idx="1717">
                  <c:v>-1345.8715</c:v>
                </c:pt>
                <c:pt idx="1718">
                  <c:v>-1345.8690999999999</c:v>
                </c:pt>
                <c:pt idx="1719">
                  <c:v>-1345.865</c:v>
                </c:pt>
                <c:pt idx="1720">
                  <c:v>-1345.8664000000001</c:v>
                </c:pt>
                <c:pt idx="1721">
                  <c:v>-1345.8751999999999</c:v>
                </c:pt>
                <c:pt idx="1722">
                  <c:v>-1345.8858</c:v>
                </c:pt>
                <c:pt idx="1723">
                  <c:v>-1345.8869</c:v>
                </c:pt>
                <c:pt idx="1724">
                  <c:v>-1345.8632</c:v>
                </c:pt>
                <c:pt idx="1725">
                  <c:v>-1345.8015</c:v>
                </c:pt>
                <c:pt idx="1726">
                  <c:v>-1345.6959999999999</c:v>
                </c:pt>
                <c:pt idx="1727">
                  <c:v>-1345.5478000000001</c:v>
                </c:pt>
                <c:pt idx="1728">
                  <c:v>-1345.3620000000001</c:v>
                </c:pt>
                <c:pt idx="1729">
                  <c:v>-1345.1468</c:v>
                </c:pt>
                <c:pt idx="1730">
                  <c:v>-1344.9079999999999</c:v>
                </c:pt>
                <c:pt idx="1731">
                  <c:v>-1344.6433999999999</c:v>
                </c:pt>
                <c:pt idx="1732">
                  <c:v>-1344.3465000000001</c:v>
                </c:pt>
                <c:pt idx="1733">
                  <c:v>-1344.0075999999999</c:v>
                </c:pt>
                <c:pt idx="1734">
                  <c:v>-1343.6244999999999</c:v>
                </c:pt>
                <c:pt idx="1735">
                  <c:v>-1343.204</c:v>
                </c:pt>
                <c:pt idx="1736">
                  <c:v>-1342.7695000000001</c:v>
                </c:pt>
                <c:pt idx="1737">
                  <c:v>-1342.3706</c:v>
                </c:pt>
                <c:pt idx="1738">
                  <c:v>-1342.0659000000001</c:v>
                </c:pt>
                <c:pt idx="1739">
                  <c:v>-1341.913</c:v>
                </c:pt>
                <c:pt idx="1740">
                  <c:v>-1341.9422</c:v>
                </c:pt>
                <c:pt idx="1741">
                  <c:v>-1342.1449</c:v>
                </c:pt>
                <c:pt idx="1742">
                  <c:v>-1342.4789000000001</c:v>
                </c:pt>
                <c:pt idx="1743">
                  <c:v>-1342.8874000000001</c:v>
                </c:pt>
                <c:pt idx="1744">
                  <c:v>-1343.3154999999999</c:v>
                </c:pt>
                <c:pt idx="1745">
                  <c:v>-1343.7206000000001</c:v>
                </c:pt>
                <c:pt idx="1746">
                  <c:v>-1344.0716</c:v>
                </c:pt>
                <c:pt idx="1747">
                  <c:v>-1344.3548000000001</c:v>
                </c:pt>
                <c:pt idx="1748">
                  <c:v>-1344.5650000000001</c:v>
                </c:pt>
                <c:pt idx="1749">
                  <c:v>-1344.7095999999999</c:v>
                </c:pt>
                <c:pt idx="1750">
                  <c:v>-1344.8015</c:v>
                </c:pt>
                <c:pt idx="1751">
                  <c:v>-1344.8601000000001</c:v>
                </c:pt>
                <c:pt idx="1752">
                  <c:v>-1344.9083000000001</c:v>
                </c:pt>
                <c:pt idx="1753">
                  <c:v>-1344.9644000000001</c:v>
                </c:pt>
                <c:pt idx="1754">
                  <c:v>-1345.0389</c:v>
                </c:pt>
                <c:pt idx="1755">
                  <c:v>-1345.1270999999999</c:v>
                </c:pt>
                <c:pt idx="1756">
                  <c:v>-1345.2191</c:v>
                </c:pt>
                <c:pt idx="1757">
                  <c:v>-1345.3045999999999</c:v>
                </c:pt>
                <c:pt idx="1758">
                  <c:v>-1345.3725999999999</c:v>
                </c:pt>
                <c:pt idx="1759">
                  <c:v>-1345.4175</c:v>
                </c:pt>
                <c:pt idx="1760">
                  <c:v>-1345.4474</c:v>
                </c:pt>
                <c:pt idx="1761">
                  <c:v>-1345.4739</c:v>
                </c:pt>
                <c:pt idx="1762">
                  <c:v>-1345.5138999999999</c:v>
                </c:pt>
                <c:pt idx="1763">
                  <c:v>-1345.5826</c:v>
                </c:pt>
                <c:pt idx="1764">
                  <c:v>-1345.6878999999999</c:v>
                </c:pt>
                <c:pt idx="1765">
                  <c:v>-1345.8266000000001</c:v>
                </c:pt>
                <c:pt idx="1766">
                  <c:v>-1345.9780000000001</c:v>
                </c:pt>
                <c:pt idx="1767">
                  <c:v>-1346.1265000000001</c:v>
                </c:pt>
                <c:pt idx="1768">
                  <c:v>-1346.2435</c:v>
                </c:pt>
                <c:pt idx="1769">
                  <c:v>-1346.3151</c:v>
                </c:pt>
                <c:pt idx="1770">
                  <c:v>-1346.3329000000001</c:v>
                </c:pt>
                <c:pt idx="1771">
                  <c:v>-1346.3009999999999</c:v>
                </c:pt>
                <c:pt idx="1772">
                  <c:v>-1346.2352000000001</c:v>
                </c:pt>
                <c:pt idx="1773">
                  <c:v>-1346.163</c:v>
                </c:pt>
                <c:pt idx="1774">
                  <c:v>-1346.1184000000001</c:v>
                </c:pt>
                <c:pt idx="1775">
                  <c:v>-1346.1332</c:v>
                </c:pt>
                <c:pt idx="1776">
                  <c:v>-1346.2256</c:v>
                </c:pt>
                <c:pt idx="1777">
                  <c:v>-1346.3977</c:v>
                </c:pt>
                <c:pt idx="1778">
                  <c:v>-1346.6314</c:v>
                </c:pt>
                <c:pt idx="1779">
                  <c:v>-1346.8995</c:v>
                </c:pt>
                <c:pt idx="1780">
                  <c:v>-1347.1737000000001</c:v>
                </c:pt>
                <c:pt idx="1781">
                  <c:v>-1347.4305999999999</c:v>
                </c:pt>
                <c:pt idx="1782">
                  <c:v>-1347.6569</c:v>
                </c:pt>
                <c:pt idx="1783">
                  <c:v>-1347.8427999999999</c:v>
                </c:pt>
                <c:pt idx="1784">
                  <c:v>-1347.982</c:v>
                </c:pt>
                <c:pt idx="1785">
                  <c:v>-1348.0713000000001</c:v>
                </c:pt>
                <c:pt idx="1786">
                  <c:v>-1348.1084000000001</c:v>
                </c:pt>
                <c:pt idx="1787">
                  <c:v>-1348.0963999999999</c:v>
                </c:pt>
                <c:pt idx="1788">
                  <c:v>-1348.0418999999999</c:v>
                </c:pt>
                <c:pt idx="1789">
                  <c:v>-1347.9544000000001</c:v>
                </c:pt>
                <c:pt idx="1790">
                  <c:v>-1347.8463999999999</c:v>
                </c:pt>
                <c:pt idx="1791">
                  <c:v>-1347.7297000000001</c:v>
                </c:pt>
                <c:pt idx="1792">
                  <c:v>-1347.6098</c:v>
                </c:pt>
                <c:pt idx="1793">
                  <c:v>-1347.4925000000001</c:v>
                </c:pt>
                <c:pt idx="1794">
                  <c:v>-1347.3771999999999</c:v>
                </c:pt>
                <c:pt idx="1795">
                  <c:v>-1347.2601999999999</c:v>
                </c:pt>
                <c:pt idx="1796">
                  <c:v>-1347.1378999999999</c:v>
                </c:pt>
                <c:pt idx="1797">
                  <c:v>-1347.0099</c:v>
                </c:pt>
                <c:pt idx="1798">
                  <c:v>-1346.8749</c:v>
                </c:pt>
                <c:pt idx="1799">
                  <c:v>-1346.7407000000001</c:v>
                </c:pt>
                <c:pt idx="1800">
                  <c:v>-1346.6169</c:v>
                </c:pt>
                <c:pt idx="1801">
                  <c:v>-1346.5164</c:v>
                </c:pt>
                <c:pt idx="1802">
                  <c:v>-1346.4523999999999</c:v>
                </c:pt>
                <c:pt idx="1803">
                  <c:v>-1346.4363000000001</c:v>
                </c:pt>
                <c:pt idx="1804">
                  <c:v>-1346.4717000000001</c:v>
                </c:pt>
                <c:pt idx="1805">
                  <c:v>-1346.5562</c:v>
                </c:pt>
                <c:pt idx="1806">
                  <c:v>-1346.6785</c:v>
                </c:pt>
                <c:pt idx="1807">
                  <c:v>-1346.8204000000001</c:v>
                </c:pt>
                <c:pt idx="1808">
                  <c:v>-1346.9631999999999</c:v>
                </c:pt>
                <c:pt idx="1809">
                  <c:v>-1347.0907</c:v>
                </c:pt>
                <c:pt idx="1810">
                  <c:v>-1347.1886</c:v>
                </c:pt>
                <c:pt idx="1811">
                  <c:v>-1347.2461000000001</c:v>
                </c:pt>
                <c:pt idx="1812">
                  <c:v>-1347.2552000000001</c:v>
                </c:pt>
                <c:pt idx="1813">
                  <c:v>-1347.2097000000001</c:v>
                </c:pt>
                <c:pt idx="1814">
                  <c:v>-1347.1025</c:v>
                </c:pt>
                <c:pt idx="1815">
                  <c:v>-1346.9269999999999</c:v>
                </c:pt>
                <c:pt idx="1816">
                  <c:v>-1346.6787999999999</c:v>
                </c:pt>
                <c:pt idx="1817">
                  <c:v>-1346.3572999999999</c:v>
                </c:pt>
                <c:pt idx="1818">
                  <c:v>-1345.9719</c:v>
                </c:pt>
                <c:pt idx="1819">
                  <c:v>-1345.5391999999999</c:v>
                </c:pt>
                <c:pt idx="1820">
                  <c:v>-1345.0839000000001</c:v>
                </c:pt>
                <c:pt idx="1821">
                  <c:v>-1344.6387</c:v>
                </c:pt>
                <c:pt idx="1822">
                  <c:v>-1344.2383</c:v>
                </c:pt>
                <c:pt idx="1823">
                  <c:v>-1343.9124999999999</c:v>
                </c:pt>
                <c:pt idx="1824">
                  <c:v>-1343.6749</c:v>
                </c:pt>
                <c:pt idx="1825">
                  <c:v>-1343.5261</c:v>
                </c:pt>
                <c:pt idx="1826">
                  <c:v>-1343.4521999999999</c:v>
                </c:pt>
                <c:pt idx="1827">
                  <c:v>-1343.4338</c:v>
                </c:pt>
                <c:pt idx="1828">
                  <c:v>-1343.4475</c:v>
                </c:pt>
                <c:pt idx="1829">
                  <c:v>-1343.4719</c:v>
                </c:pt>
                <c:pt idx="1830">
                  <c:v>-1343.4875</c:v>
                </c:pt>
                <c:pt idx="1831">
                  <c:v>-1343.4798000000001</c:v>
                </c:pt>
                <c:pt idx="1832">
                  <c:v>-1343.4437</c:v>
                </c:pt>
                <c:pt idx="1833">
                  <c:v>-1343.3744999999999</c:v>
                </c:pt>
                <c:pt idx="1834">
                  <c:v>-1343.279</c:v>
                </c:pt>
                <c:pt idx="1835">
                  <c:v>-1343.171</c:v>
                </c:pt>
                <c:pt idx="1836">
                  <c:v>-1343.0652</c:v>
                </c:pt>
                <c:pt idx="1837">
                  <c:v>-1342.9809</c:v>
                </c:pt>
                <c:pt idx="1838">
                  <c:v>-1342.9301</c:v>
                </c:pt>
                <c:pt idx="1839">
                  <c:v>-1342.9213</c:v>
                </c:pt>
                <c:pt idx="1840">
                  <c:v>-1342.953</c:v>
                </c:pt>
                <c:pt idx="1841">
                  <c:v>-1343.0163</c:v>
                </c:pt>
                <c:pt idx="1842">
                  <c:v>-1343.0952</c:v>
                </c:pt>
                <c:pt idx="1843">
                  <c:v>-1343.1746000000001</c:v>
                </c:pt>
                <c:pt idx="1844">
                  <c:v>-1343.2478000000001</c:v>
                </c:pt>
                <c:pt idx="1845">
                  <c:v>-1343.3096</c:v>
                </c:pt>
                <c:pt idx="1846">
                  <c:v>-1343.3692000000001</c:v>
                </c:pt>
                <c:pt idx="1847">
                  <c:v>-1343.4384</c:v>
                </c:pt>
                <c:pt idx="1848">
                  <c:v>-1343.5286000000001</c:v>
                </c:pt>
                <c:pt idx="1849">
                  <c:v>-1343.6476</c:v>
                </c:pt>
                <c:pt idx="1850">
                  <c:v>-1343.7968000000001</c:v>
                </c:pt>
                <c:pt idx="1851">
                  <c:v>-1343.9716000000001</c:v>
                </c:pt>
                <c:pt idx="1852">
                  <c:v>-1344.1629</c:v>
                </c:pt>
                <c:pt idx="1853">
                  <c:v>-1344.3583000000001</c:v>
                </c:pt>
                <c:pt idx="1854">
                  <c:v>-1344.5454999999999</c:v>
                </c:pt>
                <c:pt idx="1855">
                  <c:v>-1344.7123999999999</c:v>
                </c:pt>
                <c:pt idx="1856">
                  <c:v>-1344.857</c:v>
                </c:pt>
                <c:pt idx="1857">
                  <c:v>-1344.9825000000001</c:v>
                </c:pt>
                <c:pt idx="1858">
                  <c:v>-1345.0967000000001</c:v>
                </c:pt>
                <c:pt idx="1859">
                  <c:v>-1345.2121999999999</c:v>
                </c:pt>
                <c:pt idx="1860">
                  <c:v>-1345.3417999999999</c:v>
                </c:pt>
                <c:pt idx="1861">
                  <c:v>-1345.4884</c:v>
                </c:pt>
                <c:pt idx="1862">
                  <c:v>-1345.6458</c:v>
                </c:pt>
                <c:pt idx="1863">
                  <c:v>-1345.7982999999999</c:v>
                </c:pt>
                <c:pt idx="1864">
                  <c:v>-1345.9251999999999</c:v>
                </c:pt>
                <c:pt idx="1865">
                  <c:v>-1346.0096000000001</c:v>
                </c:pt>
                <c:pt idx="1866">
                  <c:v>-1346.039</c:v>
                </c:pt>
                <c:pt idx="1867">
                  <c:v>-1346.0133000000001</c:v>
                </c:pt>
                <c:pt idx="1868">
                  <c:v>-1345.9414999999999</c:v>
                </c:pt>
                <c:pt idx="1869">
                  <c:v>-1345.8462</c:v>
                </c:pt>
                <c:pt idx="1870">
                  <c:v>-1345.7592</c:v>
                </c:pt>
                <c:pt idx="1871">
                  <c:v>-1345.7136</c:v>
                </c:pt>
                <c:pt idx="1872">
                  <c:v>-1345.7326</c:v>
                </c:pt>
                <c:pt idx="1873">
                  <c:v>-1345.8286000000001</c:v>
                </c:pt>
                <c:pt idx="1874">
                  <c:v>-1345.9975999999999</c:v>
                </c:pt>
                <c:pt idx="1875">
                  <c:v>-1346.2211</c:v>
                </c:pt>
                <c:pt idx="1876">
                  <c:v>-1346.4795999999999</c:v>
                </c:pt>
                <c:pt idx="1877">
                  <c:v>-1346.7482</c:v>
                </c:pt>
                <c:pt idx="1878">
                  <c:v>-1347.0063</c:v>
                </c:pt>
                <c:pt idx="1879">
                  <c:v>-1347.2365</c:v>
                </c:pt>
                <c:pt idx="1880">
                  <c:v>-1347.4328</c:v>
                </c:pt>
                <c:pt idx="1881">
                  <c:v>-1347.5888</c:v>
                </c:pt>
                <c:pt idx="1882">
                  <c:v>-1347.7080000000001</c:v>
                </c:pt>
                <c:pt idx="1883">
                  <c:v>-1347.7897</c:v>
                </c:pt>
                <c:pt idx="1884">
                  <c:v>-1347.8434</c:v>
                </c:pt>
                <c:pt idx="1885">
                  <c:v>-1347.8717999999999</c:v>
                </c:pt>
                <c:pt idx="1886">
                  <c:v>-1347.8720000000001</c:v>
                </c:pt>
                <c:pt idx="1887">
                  <c:v>-1347.8493000000001</c:v>
                </c:pt>
                <c:pt idx="1888">
                  <c:v>-1347.8045</c:v>
                </c:pt>
                <c:pt idx="1889">
                  <c:v>-1347.7406000000001</c:v>
                </c:pt>
                <c:pt idx="1890">
                  <c:v>-1347.6604</c:v>
                </c:pt>
                <c:pt idx="1891">
                  <c:v>-1347.5693000000001</c:v>
                </c:pt>
                <c:pt idx="1892">
                  <c:v>-1347.4740999999999</c:v>
                </c:pt>
                <c:pt idx="1893">
                  <c:v>-1347.3884</c:v>
                </c:pt>
                <c:pt idx="1894">
                  <c:v>-1347.3276000000001</c:v>
                </c:pt>
                <c:pt idx="1895">
                  <c:v>-1347.3155999999999</c:v>
                </c:pt>
                <c:pt idx="1896">
                  <c:v>-1347.3757000000001</c:v>
                </c:pt>
                <c:pt idx="1897">
                  <c:v>-1347.5193999999999</c:v>
                </c:pt>
                <c:pt idx="1898">
                  <c:v>-1347.7492999999999</c:v>
                </c:pt>
                <c:pt idx="1899">
                  <c:v>-1348.0531000000001</c:v>
                </c:pt>
                <c:pt idx="1900">
                  <c:v>-1348.4074000000001</c:v>
                </c:pt>
                <c:pt idx="1901">
                  <c:v>-1348.7789</c:v>
                </c:pt>
                <c:pt idx="1902">
                  <c:v>-1349.136</c:v>
                </c:pt>
                <c:pt idx="1903">
                  <c:v>-1349.4469999999999</c:v>
                </c:pt>
                <c:pt idx="1904">
                  <c:v>-1349.6846</c:v>
                </c:pt>
                <c:pt idx="1905">
                  <c:v>-1349.8334</c:v>
                </c:pt>
                <c:pt idx="1906">
                  <c:v>-1349.8884</c:v>
                </c:pt>
                <c:pt idx="1907">
                  <c:v>-1349.8619000000001</c:v>
                </c:pt>
                <c:pt idx="1908">
                  <c:v>-1349.7789</c:v>
                </c:pt>
                <c:pt idx="1909">
                  <c:v>-1349.6682000000001</c:v>
                </c:pt>
                <c:pt idx="1910">
                  <c:v>-1349.5654</c:v>
                </c:pt>
                <c:pt idx="1911">
                  <c:v>-1349.4985999999999</c:v>
                </c:pt>
                <c:pt idx="1912">
                  <c:v>-1349.4879000000001</c:v>
                </c:pt>
                <c:pt idx="1913">
                  <c:v>-1349.5389</c:v>
                </c:pt>
                <c:pt idx="1914">
                  <c:v>-1349.6365000000001</c:v>
                </c:pt>
                <c:pt idx="1915">
                  <c:v>-1349.7554</c:v>
                </c:pt>
                <c:pt idx="1916">
                  <c:v>-1349.8681999999999</c:v>
                </c:pt>
                <c:pt idx="1917">
                  <c:v>-1349.9527</c:v>
                </c:pt>
                <c:pt idx="1918">
                  <c:v>-1349.9942000000001</c:v>
                </c:pt>
                <c:pt idx="1919">
                  <c:v>-1349.9916000000001</c:v>
                </c:pt>
                <c:pt idx="1920">
                  <c:v>-1349.9467</c:v>
                </c:pt>
                <c:pt idx="1921">
                  <c:v>-1349.8672999999999</c:v>
                </c:pt>
                <c:pt idx="1922">
                  <c:v>-1349.7704000000001</c:v>
                </c:pt>
                <c:pt idx="1923">
                  <c:v>-1349.6649</c:v>
                </c:pt>
                <c:pt idx="1924">
                  <c:v>-1349.558</c:v>
                </c:pt>
                <c:pt idx="1925">
                  <c:v>-1349.4503</c:v>
                </c:pt>
                <c:pt idx="1926">
                  <c:v>-1349.3387</c:v>
                </c:pt>
                <c:pt idx="1927">
                  <c:v>-1349.212</c:v>
                </c:pt>
                <c:pt idx="1928">
                  <c:v>-1349.0591999999999</c:v>
                </c:pt>
                <c:pt idx="1929">
                  <c:v>-1348.8749</c:v>
                </c:pt>
                <c:pt idx="1930">
                  <c:v>-1348.653</c:v>
                </c:pt>
                <c:pt idx="1931">
                  <c:v>-1348.396</c:v>
                </c:pt>
                <c:pt idx="1932">
                  <c:v>-1348.1070999999999</c:v>
                </c:pt>
                <c:pt idx="1933">
                  <c:v>-1347.8032000000001</c:v>
                </c:pt>
                <c:pt idx="1934">
                  <c:v>-1347.4962</c:v>
                </c:pt>
                <c:pt idx="1935">
                  <c:v>-1347.1945000000001</c:v>
                </c:pt>
                <c:pt idx="1936">
                  <c:v>-1346.9092000000001</c:v>
                </c:pt>
                <c:pt idx="1937">
                  <c:v>-1346.6455000000001</c:v>
                </c:pt>
                <c:pt idx="1938">
                  <c:v>-1346.4058</c:v>
                </c:pt>
                <c:pt idx="1939">
                  <c:v>-1346.1873000000001</c:v>
                </c:pt>
                <c:pt idx="1940">
                  <c:v>-1345.9908</c:v>
                </c:pt>
                <c:pt idx="1941">
                  <c:v>-1345.8157000000001</c:v>
                </c:pt>
                <c:pt idx="1942">
                  <c:v>-1345.6665</c:v>
                </c:pt>
                <c:pt idx="1943">
                  <c:v>-1345.5506</c:v>
                </c:pt>
                <c:pt idx="1944">
                  <c:v>-1345.4816000000001</c:v>
                </c:pt>
                <c:pt idx="1945">
                  <c:v>-1345.4707000000001</c:v>
                </c:pt>
                <c:pt idx="1946">
                  <c:v>-1345.5237</c:v>
                </c:pt>
                <c:pt idx="1947">
                  <c:v>-1345.6351</c:v>
                </c:pt>
                <c:pt idx="1948">
                  <c:v>-1345.7860000000001</c:v>
                </c:pt>
                <c:pt idx="1949">
                  <c:v>-1345.9455</c:v>
                </c:pt>
                <c:pt idx="1950">
                  <c:v>-1346.0781999999999</c:v>
                </c:pt>
                <c:pt idx="1951">
                  <c:v>-1346.1516999999999</c:v>
                </c:pt>
                <c:pt idx="1952">
                  <c:v>-1346.1420000000001</c:v>
                </c:pt>
                <c:pt idx="1953">
                  <c:v>-1346.0326</c:v>
                </c:pt>
                <c:pt idx="1954">
                  <c:v>-1345.8224</c:v>
                </c:pt>
                <c:pt idx="1955">
                  <c:v>-1345.5206000000001</c:v>
                </c:pt>
                <c:pt idx="1956">
                  <c:v>-1345.1498999999999</c:v>
                </c:pt>
                <c:pt idx="1957">
                  <c:v>-1344.7409</c:v>
                </c:pt>
                <c:pt idx="1958">
                  <c:v>-1344.3343</c:v>
                </c:pt>
                <c:pt idx="1959">
                  <c:v>-1343.9681</c:v>
                </c:pt>
                <c:pt idx="1960">
                  <c:v>-1343.6778999999999</c:v>
                </c:pt>
                <c:pt idx="1961">
                  <c:v>-1343.4861000000001</c:v>
                </c:pt>
                <c:pt idx="1962">
                  <c:v>-1343.4067</c:v>
                </c:pt>
                <c:pt idx="1963">
                  <c:v>-1343.4331</c:v>
                </c:pt>
                <c:pt idx="1964">
                  <c:v>-1343.5456999999999</c:v>
                </c:pt>
                <c:pt idx="1965">
                  <c:v>-1343.7138</c:v>
                </c:pt>
                <c:pt idx="1966">
                  <c:v>-1343.9073000000001</c:v>
                </c:pt>
                <c:pt idx="1967">
                  <c:v>-1344.1023</c:v>
                </c:pt>
                <c:pt idx="1968">
                  <c:v>-1344.2837</c:v>
                </c:pt>
                <c:pt idx="1969">
                  <c:v>-1344.4508000000001</c:v>
                </c:pt>
                <c:pt idx="1970">
                  <c:v>-1344.6116999999999</c:v>
                </c:pt>
                <c:pt idx="1971">
                  <c:v>-1344.78</c:v>
                </c:pt>
                <c:pt idx="1972">
                  <c:v>-1344.9598000000001</c:v>
                </c:pt>
                <c:pt idx="1973">
                  <c:v>-1345.145</c:v>
                </c:pt>
                <c:pt idx="1974">
                  <c:v>-1345.3172999999999</c:v>
                </c:pt>
                <c:pt idx="1975">
                  <c:v>-1345.451</c:v>
                </c:pt>
                <c:pt idx="1976">
                  <c:v>-1345.5192999999999</c:v>
                </c:pt>
                <c:pt idx="1977">
                  <c:v>-1345.5012999999999</c:v>
                </c:pt>
                <c:pt idx="1978">
                  <c:v>-1345.3876</c:v>
                </c:pt>
                <c:pt idx="1979">
                  <c:v>-1345.1853000000001</c:v>
                </c:pt>
                <c:pt idx="1980">
                  <c:v>-1344.9215999999999</c:v>
                </c:pt>
                <c:pt idx="1981">
                  <c:v>-1344.6403</c:v>
                </c:pt>
                <c:pt idx="1982">
                  <c:v>-1344.3882000000001</c:v>
                </c:pt>
                <c:pt idx="1983">
                  <c:v>-1344.1982</c:v>
                </c:pt>
                <c:pt idx="1984">
                  <c:v>-1344.08</c:v>
                </c:pt>
                <c:pt idx="1985">
                  <c:v>-1344.0202999999999</c:v>
                </c:pt>
                <c:pt idx="1986">
                  <c:v>-1343.9905000000001</c:v>
                </c:pt>
                <c:pt idx="1987">
                  <c:v>-1343.9643000000001</c:v>
                </c:pt>
                <c:pt idx="1988">
                  <c:v>-1343.9264000000001</c:v>
                </c:pt>
                <c:pt idx="1989">
                  <c:v>-1343.8706999999999</c:v>
                </c:pt>
                <c:pt idx="1990">
                  <c:v>-1343.8016</c:v>
                </c:pt>
                <c:pt idx="1991">
                  <c:v>-1343.7261000000001</c:v>
                </c:pt>
                <c:pt idx="1992">
                  <c:v>-1343.6525999999999</c:v>
                </c:pt>
                <c:pt idx="1993">
                  <c:v>-1343.5898999999999</c:v>
                </c:pt>
                <c:pt idx="1994">
                  <c:v>-1343.5443</c:v>
                </c:pt>
                <c:pt idx="1995">
                  <c:v>-1343.5211999999999</c:v>
                </c:pt>
                <c:pt idx="1996">
                  <c:v>-1343.5281</c:v>
                </c:pt>
                <c:pt idx="1997">
                  <c:v>-1343.5717999999999</c:v>
                </c:pt>
                <c:pt idx="1998">
                  <c:v>-1343.6482000000001</c:v>
                </c:pt>
                <c:pt idx="1999">
                  <c:v>-1343.7516000000001</c:v>
                </c:pt>
                <c:pt idx="2000">
                  <c:v>-1343.8679999999999</c:v>
                </c:pt>
                <c:pt idx="2001">
                  <c:v>-1343.9793</c:v>
                </c:pt>
                <c:pt idx="2002">
                  <c:v>-1344.0702000000001</c:v>
                </c:pt>
                <c:pt idx="2003">
                  <c:v>-1344.1324</c:v>
                </c:pt>
                <c:pt idx="2004">
                  <c:v>-1344.1614999999999</c:v>
                </c:pt>
                <c:pt idx="2006" formatCode="0.000">
                  <c:v>-1345.5208616000009</c:v>
                </c:pt>
                <c:pt idx="2008">
                  <c:v>-1345.6789937999999</c:v>
                </c:pt>
                <c:pt idx="2009">
                  <c:v>-1343.8477513999999</c:v>
                </c:pt>
                <c:pt idx="2010">
                  <c:v>-1345.5208616000009</c:v>
                </c:pt>
                <c:pt idx="2012" formatCode="General">
                  <c:v>-1345.0158689333336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35-A24C-9246-9C8997258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783503"/>
        <c:axId val="513205087"/>
      </c:scatterChart>
      <c:valAx>
        <c:axId val="540783503"/>
        <c:scaling>
          <c:orientation val="minMax"/>
          <c:max val="2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05087"/>
        <c:crosses val="autoZero"/>
        <c:crossBetween val="midCat"/>
      </c:valAx>
      <c:valAx>
        <c:axId val="51320508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783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83100957921661"/>
                  <c:y val="0.30012335958005248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'1200'!$AX$56:$AX$71</c:f>
              <c:numCache>
                <c:formatCode>General</c:formatCode>
                <c:ptCount val="16"/>
                <c:pt idx="0">
                  <c:v>1.4999999999999997E-10</c:v>
                </c:pt>
                <c:pt idx="1">
                  <c:v>1.5999999999999996E-10</c:v>
                </c:pt>
                <c:pt idx="2">
                  <c:v>1.6999999999999996E-10</c:v>
                </c:pt>
                <c:pt idx="3">
                  <c:v>1.7999999999999995E-10</c:v>
                </c:pt>
                <c:pt idx="4">
                  <c:v>1.8999999999999994E-10</c:v>
                </c:pt>
                <c:pt idx="5">
                  <c:v>1.9999999999999993E-10</c:v>
                </c:pt>
                <c:pt idx="6">
                  <c:v>2.0999999999999992E-10</c:v>
                </c:pt>
                <c:pt idx="7">
                  <c:v>2.1999999999999991E-10</c:v>
                </c:pt>
                <c:pt idx="8">
                  <c:v>2.299999999999999E-10</c:v>
                </c:pt>
                <c:pt idx="9">
                  <c:v>2.399999999999999E-10</c:v>
                </c:pt>
                <c:pt idx="10">
                  <c:v>2.4999999999999991E-10</c:v>
                </c:pt>
                <c:pt idx="11">
                  <c:v>2.5999999999999993E-10</c:v>
                </c:pt>
                <c:pt idx="12">
                  <c:v>2.6999999999999995E-10</c:v>
                </c:pt>
                <c:pt idx="13">
                  <c:v>2.7999999999999996E-10</c:v>
                </c:pt>
                <c:pt idx="14">
                  <c:v>2.8999999999999998E-10</c:v>
                </c:pt>
                <c:pt idx="15">
                  <c:v>3E-10</c:v>
                </c:pt>
              </c:numCache>
            </c:numRef>
          </c:xVal>
          <c:yVal>
            <c:numRef>
              <c:f>'1200'!$BB$56:$BB$71</c:f>
              <c:numCache>
                <c:formatCode>General</c:formatCode>
                <c:ptCount val="16"/>
                <c:pt idx="0">
                  <c:v>36.674100036560787</c:v>
                </c:pt>
                <c:pt idx="1">
                  <c:v>36.837503443697607</c:v>
                </c:pt>
                <c:pt idx="2">
                  <c:v>38.414505947765207</c:v>
                </c:pt>
                <c:pt idx="3">
                  <c:v>41.319249167477153</c:v>
                </c:pt>
                <c:pt idx="4">
                  <c:v>43.758553347606608</c:v>
                </c:pt>
                <c:pt idx="5">
                  <c:v>44.803470529361007</c:v>
                </c:pt>
                <c:pt idx="6">
                  <c:v>47.875310898246454</c:v>
                </c:pt>
                <c:pt idx="7">
                  <c:v>50.877350147883405</c:v>
                </c:pt>
                <c:pt idx="8">
                  <c:v>51.767161417283816</c:v>
                </c:pt>
                <c:pt idx="9">
                  <c:v>55.328924708218267</c:v>
                </c:pt>
                <c:pt idx="10">
                  <c:v>57.948853524465818</c:v>
                </c:pt>
                <c:pt idx="11">
                  <c:v>59.45239413277865</c:v>
                </c:pt>
                <c:pt idx="12">
                  <c:v>61.819544575579002</c:v>
                </c:pt>
                <c:pt idx="13">
                  <c:v>63.416226020394461</c:v>
                </c:pt>
                <c:pt idx="14">
                  <c:v>65.615176768066007</c:v>
                </c:pt>
                <c:pt idx="15">
                  <c:v>67.851224057912461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62-3442-B6AA-18B38B38E9A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334595516324794"/>
                  <c:y val="3.496981627296588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'1200'!$AX$56:$AX$71</c:f>
              <c:numCache>
                <c:formatCode>General</c:formatCode>
                <c:ptCount val="16"/>
                <c:pt idx="0">
                  <c:v>1.4999999999999997E-10</c:v>
                </c:pt>
                <c:pt idx="1">
                  <c:v>1.5999999999999996E-10</c:v>
                </c:pt>
                <c:pt idx="2">
                  <c:v>1.6999999999999996E-10</c:v>
                </c:pt>
                <c:pt idx="3">
                  <c:v>1.7999999999999995E-10</c:v>
                </c:pt>
                <c:pt idx="4">
                  <c:v>1.8999999999999994E-10</c:v>
                </c:pt>
                <c:pt idx="5">
                  <c:v>1.9999999999999993E-10</c:v>
                </c:pt>
                <c:pt idx="6">
                  <c:v>2.0999999999999992E-10</c:v>
                </c:pt>
                <c:pt idx="7">
                  <c:v>2.1999999999999991E-10</c:v>
                </c:pt>
                <c:pt idx="8">
                  <c:v>2.299999999999999E-10</c:v>
                </c:pt>
                <c:pt idx="9">
                  <c:v>2.399999999999999E-10</c:v>
                </c:pt>
                <c:pt idx="10">
                  <c:v>2.4999999999999991E-10</c:v>
                </c:pt>
                <c:pt idx="11">
                  <c:v>2.5999999999999993E-10</c:v>
                </c:pt>
                <c:pt idx="12">
                  <c:v>2.6999999999999995E-10</c:v>
                </c:pt>
                <c:pt idx="13">
                  <c:v>2.7999999999999996E-10</c:v>
                </c:pt>
                <c:pt idx="14">
                  <c:v>2.8999999999999998E-10</c:v>
                </c:pt>
                <c:pt idx="15">
                  <c:v>3E-10</c:v>
                </c:pt>
              </c:numCache>
            </c:numRef>
          </c:xVal>
          <c:yVal>
            <c:numRef>
              <c:f>'1200'!$BF$56:$BF$71</c:f>
              <c:numCache>
                <c:formatCode>General</c:formatCode>
                <c:ptCount val="16"/>
                <c:pt idx="0">
                  <c:v>46.592131856950516</c:v>
                </c:pt>
                <c:pt idx="1">
                  <c:v>49.775461296579763</c:v>
                </c:pt>
                <c:pt idx="2">
                  <c:v>52.958362233698907</c:v>
                </c:pt>
                <c:pt idx="3">
                  <c:v>55.52481095066986</c:v>
                </c:pt>
                <c:pt idx="4">
                  <c:v>57.778090588469709</c:v>
                </c:pt>
                <c:pt idx="5">
                  <c:v>61.642618444494758</c:v>
                </c:pt>
                <c:pt idx="6">
                  <c:v>64.417981075996508</c:v>
                </c:pt>
                <c:pt idx="7">
                  <c:v>65.906026399987397</c:v>
                </c:pt>
                <c:pt idx="8">
                  <c:v>66.795964133958563</c:v>
                </c:pt>
                <c:pt idx="9">
                  <c:v>71.476974544390302</c:v>
                </c:pt>
                <c:pt idx="10">
                  <c:v>72.767240668603236</c:v>
                </c:pt>
                <c:pt idx="11">
                  <c:v>76.174602182457079</c:v>
                </c:pt>
                <c:pt idx="12">
                  <c:v>78.913867639270421</c:v>
                </c:pt>
                <c:pt idx="13">
                  <c:v>80.61122639046495</c:v>
                </c:pt>
                <c:pt idx="14">
                  <c:v>82.358322384001696</c:v>
                </c:pt>
                <c:pt idx="15">
                  <c:v>86.454101900399237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21-874B-978F-E7031592D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050495"/>
        <c:axId val="560042703"/>
      </c:scatterChart>
      <c:valAx>
        <c:axId val="56005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42703"/>
        <c:crosses val="autoZero"/>
        <c:crossBetween val="midCat"/>
      </c:valAx>
      <c:valAx>
        <c:axId val="560042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50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'1200'!$AX$32:$AX$71</c:f>
              <c:numCache>
                <c:formatCode>General</c:formatCode>
                <c:ptCount val="40"/>
                <c:pt idx="0">
                  <c:v>5.0000000000000005E-12</c:v>
                </c:pt>
                <c:pt idx="1">
                  <c:v>1.0000000000000001E-11</c:v>
                </c:pt>
                <c:pt idx="2">
                  <c:v>1.5E-11</c:v>
                </c:pt>
                <c:pt idx="3">
                  <c:v>2.0000000000000002E-11</c:v>
                </c:pt>
                <c:pt idx="4">
                  <c:v>2.5000000000000001E-11</c:v>
                </c:pt>
                <c:pt idx="5">
                  <c:v>3E-11</c:v>
                </c:pt>
                <c:pt idx="6">
                  <c:v>3.5000000000000002E-11</c:v>
                </c:pt>
                <c:pt idx="7">
                  <c:v>4.0000000000000004E-11</c:v>
                </c:pt>
                <c:pt idx="8">
                  <c:v>4.5000000000000006E-11</c:v>
                </c:pt>
                <c:pt idx="9">
                  <c:v>5.0000000000000002E-11</c:v>
                </c:pt>
                <c:pt idx="10">
                  <c:v>5.5000000000000004E-11</c:v>
                </c:pt>
                <c:pt idx="11">
                  <c:v>6E-11</c:v>
                </c:pt>
                <c:pt idx="12">
                  <c:v>6.5000000000000008E-11</c:v>
                </c:pt>
                <c:pt idx="13">
                  <c:v>7.0000000000000004E-11</c:v>
                </c:pt>
                <c:pt idx="14">
                  <c:v>7.5E-11</c:v>
                </c:pt>
                <c:pt idx="15">
                  <c:v>8.0000000000000008E-11</c:v>
                </c:pt>
                <c:pt idx="16">
                  <c:v>8.5000000000000004E-11</c:v>
                </c:pt>
                <c:pt idx="17">
                  <c:v>9.0000000000000012E-11</c:v>
                </c:pt>
                <c:pt idx="18">
                  <c:v>9.5000000000000008E-11</c:v>
                </c:pt>
                <c:pt idx="19">
                  <c:v>1E-10</c:v>
                </c:pt>
                <c:pt idx="20">
                  <c:v>1.1000000000000001E-10</c:v>
                </c:pt>
                <c:pt idx="21">
                  <c:v>1.2E-10</c:v>
                </c:pt>
                <c:pt idx="22">
                  <c:v>1.2999999999999999E-10</c:v>
                </c:pt>
                <c:pt idx="23">
                  <c:v>1.3999999999999998E-10</c:v>
                </c:pt>
                <c:pt idx="24">
                  <c:v>1.4999999999999997E-10</c:v>
                </c:pt>
                <c:pt idx="25">
                  <c:v>1.5999999999999996E-10</c:v>
                </c:pt>
                <c:pt idx="26">
                  <c:v>1.6999999999999996E-10</c:v>
                </c:pt>
                <c:pt idx="27">
                  <c:v>1.7999999999999995E-10</c:v>
                </c:pt>
                <c:pt idx="28">
                  <c:v>1.8999999999999994E-10</c:v>
                </c:pt>
                <c:pt idx="29">
                  <c:v>1.9999999999999993E-10</c:v>
                </c:pt>
                <c:pt idx="30">
                  <c:v>2.0999999999999992E-10</c:v>
                </c:pt>
                <c:pt idx="31">
                  <c:v>2.1999999999999991E-10</c:v>
                </c:pt>
                <c:pt idx="32">
                  <c:v>2.299999999999999E-10</c:v>
                </c:pt>
                <c:pt idx="33">
                  <c:v>2.399999999999999E-10</c:v>
                </c:pt>
                <c:pt idx="34">
                  <c:v>2.4999999999999991E-10</c:v>
                </c:pt>
                <c:pt idx="35">
                  <c:v>2.5999999999999993E-10</c:v>
                </c:pt>
                <c:pt idx="36">
                  <c:v>2.6999999999999995E-10</c:v>
                </c:pt>
                <c:pt idx="37">
                  <c:v>2.7999999999999996E-10</c:v>
                </c:pt>
                <c:pt idx="38">
                  <c:v>2.8999999999999998E-10</c:v>
                </c:pt>
                <c:pt idx="39">
                  <c:v>3E-10</c:v>
                </c:pt>
              </c:numCache>
            </c:numRef>
          </c:xVal>
          <c:yVal>
            <c:numRef>
              <c:f>'1200'!$BD$32:$BD$71</c:f>
              <c:numCache>
                <c:formatCode>General</c:formatCode>
                <c:ptCount val="40"/>
                <c:pt idx="0">
                  <c:v>1.9820577393992992E-10</c:v>
                </c:pt>
                <c:pt idx="1">
                  <c:v>1.4532430623435974E-10</c:v>
                </c:pt>
                <c:pt idx="2">
                  <c:v>3.779091005074397E-10</c:v>
                </c:pt>
                <c:pt idx="3">
                  <c:v>3.8329833968749221E-10</c:v>
                </c:pt>
                <c:pt idx="4">
                  <c:v>3.4144587885961778E-10</c:v>
                </c:pt>
                <c:pt idx="5">
                  <c:v>3.1015611121672585E-10</c:v>
                </c:pt>
                <c:pt idx="6">
                  <c:v>3.0567006958361542E-10</c:v>
                </c:pt>
                <c:pt idx="7">
                  <c:v>3.3997503298153011E-10</c:v>
                </c:pt>
                <c:pt idx="8">
                  <c:v>3.2123907249250442E-10</c:v>
                </c:pt>
                <c:pt idx="9">
                  <c:v>3.8420266549120405E-10</c:v>
                </c:pt>
                <c:pt idx="10">
                  <c:v>3.9471467035659766E-10</c:v>
                </c:pt>
                <c:pt idx="11">
                  <c:v>3.6183558599104948E-10</c:v>
                </c:pt>
                <c:pt idx="12">
                  <c:v>3.4893224646113331E-10</c:v>
                </c:pt>
                <c:pt idx="13">
                  <c:v>3.258103954723426E-10</c:v>
                </c:pt>
                <c:pt idx="14">
                  <c:v>3.401881205836226E-10</c:v>
                </c:pt>
                <c:pt idx="15">
                  <c:v>3.2627865208938184E-10</c:v>
                </c:pt>
                <c:pt idx="16">
                  <c:v>3.5502158491734962E-10</c:v>
                </c:pt>
                <c:pt idx="17">
                  <c:v>3.6573624273696324E-10</c:v>
                </c:pt>
                <c:pt idx="18">
                  <c:v>3.7260887534598646E-10</c:v>
                </c:pt>
                <c:pt idx="19">
                  <c:v>3.9576725059025708E-10</c:v>
                </c:pt>
                <c:pt idx="20">
                  <c:v>3.7613600962933578E-10</c:v>
                </c:pt>
                <c:pt idx="21">
                  <c:v>3.700044088885851E-10</c:v>
                </c:pt>
                <c:pt idx="22">
                  <c:v>3.8298669564320034E-10</c:v>
                </c:pt>
                <c:pt idx="23">
                  <c:v>4.1160879280981831E-10</c:v>
                </c:pt>
                <c:pt idx="24">
                  <c:v>4.2865842576149349E-10</c:v>
                </c:pt>
                <c:pt idx="25">
                  <c:v>4.1194611044962669E-10</c:v>
                </c:pt>
                <c:pt idx="26">
                  <c:v>4.1392358512296955E-10</c:v>
                </c:pt>
                <c:pt idx="27">
                  <c:v>4.3156624869636344E-10</c:v>
                </c:pt>
                <c:pt idx="28">
                  <c:v>4.4264230283271293E-10</c:v>
                </c:pt>
                <c:pt idx="29">
                  <c:v>4.374867644891387E-10</c:v>
                </c:pt>
                <c:pt idx="30">
                  <c:v>4.544587145024729E-10</c:v>
                </c:pt>
                <c:pt idx="31">
                  <c:v>4.6964282264780182E-10</c:v>
                </c:pt>
                <c:pt idx="32">
                  <c:v>4.625710456506206E-10</c:v>
                </c:pt>
                <c:pt idx="33">
                  <c:v>4.8211086358988177E-10</c:v>
                </c:pt>
                <c:pt idx="34">
                  <c:v>4.9156426836416711E-10</c:v>
                </c:pt>
                <c:pt idx="35">
                  <c:v>4.9015555613307794E-10</c:v>
                </c:pt>
                <c:pt idx="36">
                  <c:v>4.9660325928824155E-10</c:v>
                </c:pt>
                <c:pt idx="37">
                  <c:v>4.9595310966344143E-10</c:v>
                </c:pt>
                <c:pt idx="38">
                  <c:v>5.0048390192415312E-10</c:v>
                </c:pt>
                <c:pt idx="39">
                  <c:v>5.0509729242328678E-10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7-474F-AFE0-4773EC888BA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'1200'!$AX$32:$AX$71</c:f>
              <c:numCache>
                <c:formatCode>General</c:formatCode>
                <c:ptCount val="40"/>
                <c:pt idx="0">
                  <c:v>5.0000000000000005E-12</c:v>
                </c:pt>
                <c:pt idx="1">
                  <c:v>1.0000000000000001E-11</c:v>
                </c:pt>
                <c:pt idx="2">
                  <c:v>1.5E-11</c:v>
                </c:pt>
                <c:pt idx="3">
                  <c:v>2.0000000000000002E-11</c:v>
                </c:pt>
                <c:pt idx="4">
                  <c:v>2.5000000000000001E-11</c:v>
                </c:pt>
                <c:pt idx="5">
                  <c:v>3E-11</c:v>
                </c:pt>
                <c:pt idx="6">
                  <c:v>3.5000000000000002E-11</c:v>
                </c:pt>
                <c:pt idx="7">
                  <c:v>4.0000000000000004E-11</c:v>
                </c:pt>
                <c:pt idx="8">
                  <c:v>4.5000000000000006E-11</c:v>
                </c:pt>
                <c:pt idx="9">
                  <c:v>5.0000000000000002E-11</c:v>
                </c:pt>
                <c:pt idx="10">
                  <c:v>5.5000000000000004E-11</c:v>
                </c:pt>
                <c:pt idx="11">
                  <c:v>6E-11</c:v>
                </c:pt>
                <c:pt idx="12">
                  <c:v>6.5000000000000008E-11</c:v>
                </c:pt>
                <c:pt idx="13">
                  <c:v>7.0000000000000004E-11</c:v>
                </c:pt>
                <c:pt idx="14">
                  <c:v>7.5E-11</c:v>
                </c:pt>
                <c:pt idx="15">
                  <c:v>8.0000000000000008E-11</c:v>
                </c:pt>
                <c:pt idx="16">
                  <c:v>8.5000000000000004E-11</c:v>
                </c:pt>
                <c:pt idx="17">
                  <c:v>9.0000000000000012E-11</c:v>
                </c:pt>
                <c:pt idx="18">
                  <c:v>9.5000000000000008E-11</c:v>
                </c:pt>
                <c:pt idx="19">
                  <c:v>1E-10</c:v>
                </c:pt>
                <c:pt idx="20">
                  <c:v>1.1000000000000001E-10</c:v>
                </c:pt>
                <c:pt idx="21">
                  <c:v>1.2E-10</c:v>
                </c:pt>
                <c:pt idx="22">
                  <c:v>1.2999999999999999E-10</c:v>
                </c:pt>
                <c:pt idx="23">
                  <c:v>1.3999999999999998E-10</c:v>
                </c:pt>
                <c:pt idx="24">
                  <c:v>1.4999999999999997E-10</c:v>
                </c:pt>
                <c:pt idx="25">
                  <c:v>1.5999999999999996E-10</c:v>
                </c:pt>
                <c:pt idx="26">
                  <c:v>1.6999999999999996E-10</c:v>
                </c:pt>
                <c:pt idx="27">
                  <c:v>1.7999999999999995E-10</c:v>
                </c:pt>
                <c:pt idx="28">
                  <c:v>1.8999999999999994E-10</c:v>
                </c:pt>
                <c:pt idx="29">
                  <c:v>1.9999999999999993E-10</c:v>
                </c:pt>
                <c:pt idx="30">
                  <c:v>2.0999999999999992E-10</c:v>
                </c:pt>
                <c:pt idx="31">
                  <c:v>2.1999999999999991E-10</c:v>
                </c:pt>
                <c:pt idx="32">
                  <c:v>2.299999999999999E-10</c:v>
                </c:pt>
                <c:pt idx="33">
                  <c:v>2.399999999999999E-10</c:v>
                </c:pt>
                <c:pt idx="34">
                  <c:v>2.4999999999999991E-10</c:v>
                </c:pt>
                <c:pt idx="35">
                  <c:v>2.5999999999999993E-10</c:v>
                </c:pt>
                <c:pt idx="36">
                  <c:v>2.6999999999999995E-10</c:v>
                </c:pt>
                <c:pt idx="37">
                  <c:v>2.7999999999999996E-10</c:v>
                </c:pt>
                <c:pt idx="38">
                  <c:v>2.8999999999999998E-10</c:v>
                </c:pt>
                <c:pt idx="39">
                  <c:v>3E-10</c:v>
                </c:pt>
              </c:numCache>
            </c:numRef>
          </c:xVal>
          <c:yVal>
            <c:numRef>
              <c:f>'1200'!$BH$32:$BH$71</c:f>
              <c:numCache>
                <c:formatCode>General</c:formatCode>
                <c:ptCount val="40"/>
                <c:pt idx="0">
                  <c:v>6.8184614265286609E-10</c:v>
                </c:pt>
                <c:pt idx="1">
                  <c:v>6.0839115072324274E-10</c:v>
                </c:pt>
                <c:pt idx="2">
                  <c:v>6.0117905636176171E-10</c:v>
                </c:pt>
                <c:pt idx="3">
                  <c:v>5.8917915221184535E-10</c:v>
                </c:pt>
                <c:pt idx="4">
                  <c:v>5.9677797797206972E-10</c:v>
                </c:pt>
                <c:pt idx="5">
                  <c:v>5.4733600071459809E-10</c:v>
                </c:pt>
                <c:pt idx="6">
                  <c:v>5.2128012211310019E-10</c:v>
                </c:pt>
                <c:pt idx="7">
                  <c:v>4.7211771406185174E-10</c:v>
                </c:pt>
                <c:pt idx="8">
                  <c:v>4.8903379799828288E-10</c:v>
                </c:pt>
                <c:pt idx="9">
                  <c:v>5.1323186596336456E-10</c:v>
                </c:pt>
                <c:pt idx="10">
                  <c:v>4.8274235428444046E-10</c:v>
                </c:pt>
                <c:pt idx="11">
                  <c:v>4.8880087691684195E-10</c:v>
                </c:pt>
                <c:pt idx="12">
                  <c:v>4.6264486877906058E-10</c:v>
                </c:pt>
                <c:pt idx="13">
                  <c:v>4.8798368865634426E-10</c:v>
                </c:pt>
                <c:pt idx="14">
                  <c:v>4.854656666713205E-10</c:v>
                </c:pt>
                <c:pt idx="15">
                  <c:v>4.9182389498539204E-10</c:v>
                </c:pt>
                <c:pt idx="16">
                  <c:v>4.7295698943804825E-10</c:v>
                </c:pt>
                <c:pt idx="17">
                  <c:v>4.7057807567483912E-10</c:v>
                </c:pt>
                <c:pt idx="18">
                  <c:v>4.7054595761007874E-10</c:v>
                </c:pt>
                <c:pt idx="19">
                  <c:v>4.6830794509214043E-10</c:v>
                </c:pt>
                <c:pt idx="20">
                  <c:v>4.8969879331491313E-10</c:v>
                </c:pt>
                <c:pt idx="21">
                  <c:v>5.4490789976679875E-10</c:v>
                </c:pt>
                <c:pt idx="22">
                  <c:v>5.3542786666049754E-10</c:v>
                </c:pt>
                <c:pt idx="23">
                  <c:v>5.5416222068275316E-10</c:v>
                </c:pt>
                <c:pt idx="24">
                  <c:v>5.6089885003335641E-10</c:v>
                </c:pt>
                <c:pt idx="25">
                  <c:v>5.7781736497375669E-10</c:v>
                </c:pt>
                <c:pt idx="26">
                  <c:v>5.9347736643079276E-10</c:v>
                </c:pt>
                <c:pt idx="27">
                  <c:v>6.0068007944865722E-10</c:v>
                </c:pt>
                <c:pt idx="28">
                  <c:v>6.0378640904953005E-10</c:v>
                </c:pt>
                <c:pt idx="29">
                  <c:v>6.245884079906246E-10</c:v>
                </c:pt>
                <c:pt idx="30">
                  <c:v>6.3233688845677422E-10</c:v>
                </c:pt>
                <c:pt idx="31">
                  <c:v>6.2619153360721831E-10</c:v>
                </c:pt>
                <c:pt idx="32">
                  <c:v>6.1437713369784014E-10</c:v>
                </c:pt>
                <c:pt idx="33">
                  <c:v>6.4042507766999965E-10</c:v>
                </c:pt>
                <c:pt idx="34">
                  <c:v>6.3269176497499942E-10</c:v>
                </c:pt>
                <c:pt idx="35">
                  <c:v>6.4499081585232264E-10</c:v>
                </c:pt>
                <c:pt idx="36">
                  <c:v>6.5060616977194805E-10</c:v>
                </c:pt>
                <c:pt idx="37">
                  <c:v>6.4678644624300698E-10</c:v>
                </c:pt>
                <c:pt idx="38">
                  <c:v>6.4358771060736427E-10</c:v>
                </c:pt>
                <c:pt idx="39">
                  <c:v>6.6012127444401002E-10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2D-6D47-A723-6E9FBCD86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050495"/>
        <c:axId val="560042703"/>
      </c:scatterChart>
      <c:valAx>
        <c:axId val="56005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42703"/>
        <c:crosses val="autoZero"/>
        <c:crossBetween val="midCat"/>
      </c:valAx>
      <c:valAx>
        <c:axId val="560042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50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6839509031959241"/>
                  <c:y val="-0.699839081250214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'1200'!$I$2:$I$10</c:f>
              <c:numCache>
                <c:formatCode>0.000</c:formatCode>
                <c:ptCount val="9"/>
                <c:pt idx="0">
                  <c:v>2751.0620497280001</c:v>
                </c:pt>
                <c:pt idx="1">
                  <c:v>2744</c:v>
                </c:pt>
                <c:pt idx="2">
                  <c:v>2741.6486719360005</c:v>
                </c:pt>
                <c:pt idx="3">
                  <c:v>2746.3526720639998</c:v>
                </c:pt>
                <c:pt idx="4">
                  <c:v>2739.2986874880003</c:v>
                </c:pt>
                <c:pt idx="5">
                  <c:v>2748.7066885119993</c:v>
                </c:pt>
                <c:pt idx="6">
                  <c:v>2732.2567920000001</c:v>
                </c:pt>
                <c:pt idx="7">
                  <c:v>2697.2282880000002</c:v>
                </c:pt>
                <c:pt idx="8">
                  <c:v>2791.3093119999999</c:v>
                </c:pt>
              </c:numCache>
            </c:numRef>
          </c:xVal>
          <c:yVal>
            <c:numRef>
              <c:f>'1200'!$L$2:$L$10</c:f>
              <c:numCache>
                <c:formatCode>General</c:formatCode>
                <c:ptCount val="9"/>
                <c:pt idx="0" formatCode="0.000">
                  <c:v>-2.9849066666666659</c:v>
                </c:pt>
                <c:pt idx="1">
                  <c:v>-0.58665200000000017</c:v>
                </c:pt>
                <c:pt idx="2">
                  <c:v>0.73149333333333377</c:v>
                </c:pt>
                <c:pt idx="3">
                  <c:v>-1.0251400000000004</c:v>
                </c:pt>
                <c:pt idx="4">
                  <c:v>1.0643066666666663</c:v>
                </c:pt>
                <c:pt idx="5">
                  <c:v>-2.398193333333333</c:v>
                </c:pt>
                <c:pt idx="6">
                  <c:v>4.0763333333333298</c:v>
                </c:pt>
                <c:pt idx="7">
                  <c:v>17.80838</c:v>
                </c:pt>
                <c:pt idx="8">
                  <c:v>-17.388013333333333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E4-F24C-BB43-5350D4A85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195136"/>
        <c:axId val="496196384"/>
      </c:scatterChart>
      <c:valAx>
        <c:axId val="496195136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96384"/>
        <c:crosses val="autoZero"/>
        <c:crossBetween val="midCat"/>
      </c:valAx>
      <c:valAx>
        <c:axId val="496196384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9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2485009796310673"/>
                  <c:y val="0.2616497637795275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'1200'!$BO$42:$BO$52</c:f>
              <c:numCache>
                <c:formatCode>General</c:formatCode>
                <c:ptCount val="11"/>
                <c:pt idx="0">
                  <c:v>1.0000000000000003E-10</c:v>
                </c:pt>
                <c:pt idx="1">
                  <c:v>1.1000000000000003E-10</c:v>
                </c:pt>
                <c:pt idx="2">
                  <c:v>1.2000000000000003E-10</c:v>
                </c:pt>
                <c:pt idx="3">
                  <c:v>1.3000000000000002E-10</c:v>
                </c:pt>
                <c:pt idx="4">
                  <c:v>1.4000000000000001E-10</c:v>
                </c:pt>
                <c:pt idx="5">
                  <c:v>1.5E-10</c:v>
                </c:pt>
                <c:pt idx="6">
                  <c:v>1.5999999999999999E-10</c:v>
                </c:pt>
                <c:pt idx="7">
                  <c:v>1.6999999999999998E-10</c:v>
                </c:pt>
                <c:pt idx="8">
                  <c:v>1.7999999999999997E-10</c:v>
                </c:pt>
                <c:pt idx="9">
                  <c:v>1.8999999999999996E-10</c:v>
                </c:pt>
                <c:pt idx="10">
                  <c:v>1.9999999999999996E-10</c:v>
                </c:pt>
              </c:numCache>
            </c:numRef>
          </c:xVal>
          <c:yVal>
            <c:numRef>
              <c:f>'1200'!$BV$42:$BV$52</c:f>
              <c:numCache>
                <c:formatCode>General</c:formatCode>
                <c:ptCount val="11"/>
                <c:pt idx="0">
                  <c:v>6.4320818581249402</c:v>
                </c:pt>
                <c:pt idx="1">
                  <c:v>6.7433247982758004</c:v>
                </c:pt>
                <c:pt idx="2">
                  <c:v>7.4213354371018001</c:v>
                </c:pt>
                <c:pt idx="3">
                  <c:v>7.80085859179826</c:v>
                </c:pt>
                <c:pt idx="4">
                  <c:v>8.1678653642336094</c:v>
                </c:pt>
                <c:pt idx="5">
                  <c:v>8.2802009618333692</c:v>
                </c:pt>
                <c:pt idx="6">
                  <c:v>8.5874617879903798</c:v>
                </c:pt>
                <c:pt idx="7">
                  <c:v>8.7884689503592597</c:v>
                </c:pt>
                <c:pt idx="8">
                  <c:v>8.2351888610063497</c:v>
                </c:pt>
                <c:pt idx="9">
                  <c:v>8.6405921806914705</c:v>
                </c:pt>
                <c:pt idx="10">
                  <c:v>9.8252111748219111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05-B54A-A9ED-E1F7C7B4D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468655"/>
        <c:axId val="1325102415"/>
      </c:scatterChart>
      <c:valAx>
        <c:axId val="167746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02415"/>
        <c:crosses val="autoZero"/>
        <c:crossBetween val="midCat"/>
      </c:valAx>
      <c:valAx>
        <c:axId val="1325102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468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5792358239392737"/>
                  <c:y val="-0.7217419402763334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'1250'!$E$3:$E$7</c:f>
              <c:numCache>
                <c:formatCode>General</c:formatCode>
                <c:ptCount val="5"/>
                <c:pt idx="0">
                  <c:v>2720.5471360000006</c:v>
                </c:pt>
                <c:pt idx="1">
                  <c:v>2744</c:v>
                </c:pt>
                <c:pt idx="2">
                  <c:v>2767.5872639999993</c:v>
                </c:pt>
                <c:pt idx="3">
                  <c:v>2791.3093119999999</c:v>
                </c:pt>
                <c:pt idx="4">
                  <c:v>2748.7066885119993</c:v>
                </c:pt>
              </c:numCache>
            </c:numRef>
          </c:xVal>
          <c:yVal>
            <c:numRef>
              <c:f>'1250'!$H$3:$H$7</c:f>
              <c:numCache>
                <c:formatCode>General</c:formatCode>
                <c:ptCount val="5"/>
                <c:pt idx="0">
                  <c:v>10.14407333333333</c:v>
                </c:pt>
                <c:pt idx="1">
                  <c:v>1.4385333333333332</c:v>
                </c:pt>
                <c:pt idx="2">
                  <c:v>-6.361906666666667</c:v>
                </c:pt>
                <c:pt idx="3">
                  <c:v>-15.834013333333333</c:v>
                </c:pt>
                <c:pt idx="4">
                  <c:v>-0.93675799999999998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DD-EF4A-942E-3E1DD2E1C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41808"/>
        <c:axId val="312843440"/>
      </c:scatterChart>
      <c:valAx>
        <c:axId val="3128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43440"/>
        <c:crosses val="autoZero"/>
        <c:crossBetween val="midCat"/>
      </c:valAx>
      <c:valAx>
        <c:axId val="31284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4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'1300'!$Q$18:$Q$2024</c:f>
              <c:numCache>
                <c:formatCode>General</c:formatCode>
                <c:ptCount val="2007"/>
                <c:pt idx="0">
                  <c:v>-7.88</c:v>
                </c:pt>
                <c:pt idx="1">
                  <c:v>-8.11</c:v>
                </c:pt>
                <c:pt idx="2">
                  <c:v>-9.01</c:v>
                </c:pt>
                <c:pt idx="3">
                  <c:v>-10.29</c:v>
                </c:pt>
                <c:pt idx="4">
                  <c:v>-11.43</c:v>
                </c:pt>
                <c:pt idx="5">
                  <c:v>-11.73</c:v>
                </c:pt>
                <c:pt idx="6">
                  <c:v>-12.04</c:v>
                </c:pt>
                <c:pt idx="7">
                  <c:v>-11.82</c:v>
                </c:pt>
                <c:pt idx="8">
                  <c:v>-11.36</c:v>
                </c:pt>
                <c:pt idx="9">
                  <c:v>-10.73</c:v>
                </c:pt>
                <c:pt idx="10">
                  <c:v>-9.98</c:v>
                </c:pt>
                <c:pt idx="11">
                  <c:v>-8.94</c:v>
                </c:pt>
                <c:pt idx="12">
                  <c:v>-7.88</c:v>
                </c:pt>
                <c:pt idx="13">
                  <c:v>-6.85</c:v>
                </c:pt>
                <c:pt idx="14">
                  <c:v>-5.9</c:v>
                </c:pt>
                <c:pt idx="15">
                  <c:v>-4.93</c:v>
                </c:pt>
                <c:pt idx="16">
                  <c:v>-3.85</c:v>
                </c:pt>
                <c:pt idx="17">
                  <c:v>-2.83</c:v>
                </c:pt>
                <c:pt idx="18">
                  <c:v>-1.86</c:v>
                </c:pt>
                <c:pt idx="19">
                  <c:v>-0.87</c:v>
                </c:pt>
                <c:pt idx="20">
                  <c:v>0.18</c:v>
                </c:pt>
                <c:pt idx="21">
                  <c:v>1.0900000000000001</c:v>
                </c:pt>
                <c:pt idx="22">
                  <c:v>2.0499999999999998</c:v>
                </c:pt>
                <c:pt idx="23">
                  <c:v>2.96</c:v>
                </c:pt>
                <c:pt idx="24">
                  <c:v>3.71</c:v>
                </c:pt>
                <c:pt idx="25">
                  <c:v>4.26</c:v>
                </c:pt>
                <c:pt idx="26">
                  <c:v>4.55</c:v>
                </c:pt>
                <c:pt idx="27">
                  <c:v>4.5199999999999996</c:v>
                </c:pt>
                <c:pt idx="28">
                  <c:v>4.2300000000000004</c:v>
                </c:pt>
                <c:pt idx="29">
                  <c:v>3.7</c:v>
                </c:pt>
                <c:pt idx="30">
                  <c:v>3</c:v>
                </c:pt>
                <c:pt idx="31">
                  <c:v>2.21</c:v>
                </c:pt>
                <c:pt idx="32">
                  <c:v>1.48</c:v>
                </c:pt>
                <c:pt idx="33">
                  <c:v>0.94</c:v>
                </c:pt>
                <c:pt idx="34">
                  <c:v>0.5</c:v>
                </c:pt>
                <c:pt idx="35">
                  <c:v>0.28000000000000003</c:v>
                </c:pt>
                <c:pt idx="36">
                  <c:v>0.2</c:v>
                </c:pt>
                <c:pt idx="37">
                  <c:v>0.22</c:v>
                </c:pt>
                <c:pt idx="38">
                  <c:v>0.37</c:v>
                </c:pt>
                <c:pt idx="39">
                  <c:v>0.44</c:v>
                </c:pt>
                <c:pt idx="40">
                  <c:v>0.57999999999999996</c:v>
                </c:pt>
                <c:pt idx="41">
                  <c:v>0.55000000000000004</c:v>
                </c:pt>
                <c:pt idx="42">
                  <c:v>0.49</c:v>
                </c:pt>
                <c:pt idx="43">
                  <c:v>0.36</c:v>
                </c:pt>
                <c:pt idx="44">
                  <c:v>0.1</c:v>
                </c:pt>
                <c:pt idx="45">
                  <c:v>-0.16</c:v>
                </c:pt>
                <c:pt idx="46">
                  <c:v>-0.38</c:v>
                </c:pt>
                <c:pt idx="47">
                  <c:v>-0.71</c:v>
                </c:pt>
                <c:pt idx="48">
                  <c:v>-0.85</c:v>
                </c:pt>
                <c:pt idx="49">
                  <c:v>-0.84</c:v>
                </c:pt>
                <c:pt idx="50">
                  <c:v>-0.68</c:v>
                </c:pt>
                <c:pt idx="51">
                  <c:v>-0.33</c:v>
                </c:pt>
                <c:pt idx="52">
                  <c:v>0.16</c:v>
                </c:pt>
                <c:pt idx="53">
                  <c:v>0.86</c:v>
                </c:pt>
                <c:pt idx="54">
                  <c:v>1.63</c:v>
                </c:pt>
                <c:pt idx="55">
                  <c:v>2.46</c:v>
                </c:pt>
                <c:pt idx="56">
                  <c:v>3.24</c:v>
                </c:pt>
                <c:pt idx="57">
                  <c:v>4.01</c:v>
                </c:pt>
                <c:pt idx="58">
                  <c:v>4.66</c:v>
                </c:pt>
                <c:pt idx="59">
                  <c:v>5.24</c:v>
                </c:pt>
                <c:pt idx="60">
                  <c:v>5.65</c:v>
                </c:pt>
                <c:pt idx="61">
                  <c:v>5.98</c:v>
                </c:pt>
                <c:pt idx="62">
                  <c:v>6.28</c:v>
                </c:pt>
                <c:pt idx="63">
                  <c:v>6.5</c:v>
                </c:pt>
                <c:pt idx="64">
                  <c:v>6.61</c:v>
                </c:pt>
                <c:pt idx="65">
                  <c:v>6.63</c:v>
                </c:pt>
                <c:pt idx="66">
                  <c:v>6.61</c:v>
                </c:pt>
                <c:pt idx="67">
                  <c:v>6.55</c:v>
                </c:pt>
                <c:pt idx="68">
                  <c:v>6.42</c:v>
                </c:pt>
                <c:pt idx="69">
                  <c:v>6.23</c:v>
                </c:pt>
                <c:pt idx="70">
                  <c:v>6.06</c:v>
                </c:pt>
                <c:pt idx="71">
                  <c:v>5.91</c:v>
                </c:pt>
                <c:pt idx="72">
                  <c:v>5.78</c:v>
                </c:pt>
                <c:pt idx="73">
                  <c:v>5.68</c:v>
                </c:pt>
                <c:pt idx="74">
                  <c:v>5.66</c:v>
                </c:pt>
                <c:pt idx="75">
                  <c:v>5.79</c:v>
                </c:pt>
                <c:pt idx="76">
                  <c:v>6.06</c:v>
                </c:pt>
                <c:pt idx="77">
                  <c:v>6.49</c:v>
                </c:pt>
                <c:pt idx="78">
                  <c:v>7.01</c:v>
                </c:pt>
                <c:pt idx="79">
                  <c:v>7.66</c:v>
                </c:pt>
                <c:pt idx="80">
                  <c:v>8.34</c:v>
                </c:pt>
                <c:pt idx="81">
                  <c:v>8.98</c:v>
                </c:pt>
                <c:pt idx="82">
                  <c:v>9.48</c:v>
                </c:pt>
                <c:pt idx="83">
                  <c:v>9.8000000000000007</c:v>
                </c:pt>
                <c:pt idx="84">
                  <c:v>9.8800000000000008</c:v>
                </c:pt>
                <c:pt idx="85">
                  <c:v>9.75</c:v>
                </c:pt>
                <c:pt idx="86">
                  <c:v>9.32</c:v>
                </c:pt>
                <c:pt idx="87">
                  <c:v>8.64</c:v>
                </c:pt>
                <c:pt idx="88">
                  <c:v>7.89</c:v>
                </c:pt>
                <c:pt idx="89">
                  <c:v>7.14</c:v>
                </c:pt>
                <c:pt idx="90">
                  <c:v>6.42</c:v>
                </c:pt>
                <c:pt idx="91">
                  <c:v>5.73</c:v>
                </c:pt>
                <c:pt idx="92">
                  <c:v>5.12</c:v>
                </c:pt>
                <c:pt idx="93">
                  <c:v>4.5599999999999996</c:v>
                </c:pt>
                <c:pt idx="94">
                  <c:v>4.1399999999999997</c:v>
                </c:pt>
                <c:pt idx="95">
                  <c:v>3.63</c:v>
                </c:pt>
                <c:pt idx="96">
                  <c:v>3.08</c:v>
                </c:pt>
                <c:pt idx="97">
                  <c:v>2.4500000000000002</c:v>
                </c:pt>
                <c:pt idx="98">
                  <c:v>1.7</c:v>
                </c:pt>
                <c:pt idx="99">
                  <c:v>0.89</c:v>
                </c:pt>
                <c:pt idx="100">
                  <c:v>0.01</c:v>
                </c:pt>
                <c:pt idx="101">
                  <c:v>-1</c:v>
                </c:pt>
                <c:pt idx="102">
                  <c:v>-1.98</c:v>
                </c:pt>
                <c:pt idx="103">
                  <c:v>-2.91</c:v>
                </c:pt>
                <c:pt idx="104">
                  <c:v>-3.77</c:v>
                </c:pt>
                <c:pt idx="105">
                  <c:v>-4.4800000000000004</c:v>
                </c:pt>
                <c:pt idx="106">
                  <c:v>-5.12</c:v>
                </c:pt>
                <c:pt idx="107">
                  <c:v>-5.6</c:v>
                </c:pt>
                <c:pt idx="108">
                  <c:v>-5.9</c:v>
                </c:pt>
                <c:pt idx="109">
                  <c:v>-6.12</c:v>
                </c:pt>
                <c:pt idx="110">
                  <c:v>-6.2</c:v>
                </c:pt>
                <c:pt idx="111">
                  <c:v>-6.21</c:v>
                </c:pt>
                <c:pt idx="112">
                  <c:v>-6.12</c:v>
                </c:pt>
                <c:pt idx="113">
                  <c:v>-5.93</c:v>
                </c:pt>
                <c:pt idx="114">
                  <c:v>-5.74</c:v>
                </c:pt>
                <c:pt idx="115">
                  <c:v>-5.49</c:v>
                </c:pt>
                <c:pt idx="116">
                  <c:v>-5.16</c:v>
                </c:pt>
                <c:pt idx="117">
                  <c:v>-4.9000000000000004</c:v>
                </c:pt>
                <c:pt idx="118">
                  <c:v>-4.6900000000000004</c:v>
                </c:pt>
                <c:pt idx="119">
                  <c:v>-4.4400000000000004</c:v>
                </c:pt>
                <c:pt idx="120">
                  <c:v>-4.1900000000000004</c:v>
                </c:pt>
                <c:pt idx="121">
                  <c:v>-4.12</c:v>
                </c:pt>
                <c:pt idx="122">
                  <c:v>-4</c:v>
                </c:pt>
                <c:pt idx="123">
                  <c:v>-3.96</c:v>
                </c:pt>
                <c:pt idx="124">
                  <c:v>-4.01</c:v>
                </c:pt>
                <c:pt idx="125">
                  <c:v>-4.1500000000000004</c:v>
                </c:pt>
                <c:pt idx="126">
                  <c:v>-4.34</c:v>
                </c:pt>
                <c:pt idx="127">
                  <c:v>-4.54</c:v>
                </c:pt>
                <c:pt idx="128">
                  <c:v>-4.75</c:v>
                </c:pt>
                <c:pt idx="129">
                  <c:v>-4.91</c:v>
                </c:pt>
                <c:pt idx="130">
                  <c:v>-4.93</c:v>
                </c:pt>
                <c:pt idx="131">
                  <c:v>-4.84</c:v>
                </c:pt>
                <c:pt idx="132">
                  <c:v>-4.6100000000000003</c:v>
                </c:pt>
                <c:pt idx="133">
                  <c:v>-4.21</c:v>
                </c:pt>
                <c:pt idx="134">
                  <c:v>-3.71</c:v>
                </c:pt>
                <c:pt idx="135">
                  <c:v>-3</c:v>
                </c:pt>
                <c:pt idx="136">
                  <c:v>-2.2799999999999998</c:v>
                </c:pt>
                <c:pt idx="137">
                  <c:v>-1.41</c:v>
                </c:pt>
                <c:pt idx="138">
                  <c:v>-0.43</c:v>
                </c:pt>
                <c:pt idx="139">
                  <c:v>0.6</c:v>
                </c:pt>
                <c:pt idx="140">
                  <c:v>1.74</c:v>
                </c:pt>
                <c:pt idx="141">
                  <c:v>3.02</c:v>
                </c:pt>
                <c:pt idx="142">
                  <c:v>4.3600000000000003</c:v>
                </c:pt>
                <c:pt idx="143">
                  <c:v>5.72</c:v>
                </c:pt>
                <c:pt idx="144">
                  <c:v>7.09</c:v>
                </c:pt>
                <c:pt idx="145">
                  <c:v>8.36</c:v>
                </c:pt>
                <c:pt idx="146">
                  <c:v>9.4600000000000009</c:v>
                </c:pt>
                <c:pt idx="147">
                  <c:v>10.35</c:v>
                </c:pt>
                <c:pt idx="148">
                  <c:v>10.95</c:v>
                </c:pt>
                <c:pt idx="149">
                  <c:v>11.31</c:v>
                </c:pt>
                <c:pt idx="150">
                  <c:v>11.44</c:v>
                </c:pt>
                <c:pt idx="151">
                  <c:v>11.33</c:v>
                </c:pt>
                <c:pt idx="152">
                  <c:v>11.06</c:v>
                </c:pt>
                <c:pt idx="153">
                  <c:v>10.72</c:v>
                </c:pt>
                <c:pt idx="154">
                  <c:v>10.36</c:v>
                </c:pt>
                <c:pt idx="155">
                  <c:v>9.9499999999999993</c:v>
                </c:pt>
                <c:pt idx="156">
                  <c:v>9.59</c:v>
                </c:pt>
                <c:pt idx="157">
                  <c:v>9.39</c:v>
                </c:pt>
                <c:pt idx="158">
                  <c:v>9.2200000000000006</c:v>
                </c:pt>
                <c:pt idx="159">
                  <c:v>9.1</c:v>
                </c:pt>
                <c:pt idx="160">
                  <c:v>9.11</c:v>
                </c:pt>
                <c:pt idx="161">
                  <c:v>9.11</c:v>
                </c:pt>
                <c:pt idx="162">
                  <c:v>8.9499999999999993</c:v>
                </c:pt>
                <c:pt idx="163">
                  <c:v>8.68</c:v>
                </c:pt>
                <c:pt idx="164">
                  <c:v>8.1300000000000008</c:v>
                </c:pt>
                <c:pt idx="165">
                  <c:v>7.28</c:v>
                </c:pt>
                <c:pt idx="166">
                  <c:v>6.27</c:v>
                </c:pt>
                <c:pt idx="167">
                  <c:v>5.1100000000000003</c:v>
                </c:pt>
                <c:pt idx="168">
                  <c:v>3.86</c:v>
                </c:pt>
                <c:pt idx="169">
                  <c:v>2.62</c:v>
                </c:pt>
                <c:pt idx="170">
                  <c:v>1.48</c:v>
                </c:pt>
                <c:pt idx="171">
                  <c:v>0.45</c:v>
                </c:pt>
                <c:pt idx="172">
                  <c:v>-0.34</c:v>
                </c:pt>
                <c:pt idx="173">
                  <c:v>-0.91</c:v>
                </c:pt>
                <c:pt idx="174">
                  <c:v>-1.22</c:v>
                </c:pt>
                <c:pt idx="175">
                  <c:v>-1.26</c:v>
                </c:pt>
                <c:pt idx="176">
                  <c:v>-1.03</c:v>
                </c:pt>
                <c:pt idx="177">
                  <c:v>-0.64</c:v>
                </c:pt>
                <c:pt idx="178">
                  <c:v>-0.16</c:v>
                </c:pt>
                <c:pt idx="179">
                  <c:v>0.46</c:v>
                </c:pt>
                <c:pt idx="180">
                  <c:v>1.02</c:v>
                </c:pt>
                <c:pt idx="181">
                  <c:v>1.47</c:v>
                </c:pt>
                <c:pt idx="182">
                  <c:v>1.92</c:v>
                </c:pt>
                <c:pt idx="183">
                  <c:v>2.36</c:v>
                </c:pt>
                <c:pt idx="184">
                  <c:v>2.61</c:v>
                </c:pt>
                <c:pt idx="185">
                  <c:v>2.84</c:v>
                </c:pt>
                <c:pt idx="186">
                  <c:v>2.9</c:v>
                </c:pt>
                <c:pt idx="187">
                  <c:v>2.84</c:v>
                </c:pt>
                <c:pt idx="188">
                  <c:v>2.62</c:v>
                </c:pt>
                <c:pt idx="189">
                  <c:v>2.2400000000000002</c:v>
                </c:pt>
                <c:pt idx="190">
                  <c:v>1.59</c:v>
                </c:pt>
                <c:pt idx="191">
                  <c:v>0.82</c:v>
                </c:pt>
                <c:pt idx="192">
                  <c:v>-0.12</c:v>
                </c:pt>
                <c:pt idx="193">
                  <c:v>-1.1100000000000001</c:v>
                </c:pt>
                <c:pt idx="194">
                  <c:v>-2.1</c:v>
                </c:pt>
                <c:pt idx="195">
                  <c:v>-3.06</c:v>
                </c:pt>
                <c:pt idx="196">
                  <c:v>-3.88</c:v>
                </c:pt>
                <c:pt idx="197">
                  <c:v>-4.43</c:v>
                </c:pt>
                <c:pt idx="198">
                  <c:v>-4.82</c:v>
                </c:pt>
                <c:pt idx="199">
                  <c:v>-4.9000000000000004</c:v>
                </c:pt>
                <c:pt idx="200">
                  <c:v>-4.8099999999999996</c:v>
                </c:pt>
                <c:pt idx="201">
                  <c:v>-4.47</c:v>
                </c:pt>
                <c:pt idx="202">
                  <c:v>-4.2300000000000004</c:v>
                </c:pt>
                <c:pt idx="203">
                  <c:v>-3.85</c:v>
                </c:pt>
                <c:pt idx="204">
                  <c:v>-3.58</c:v>
                </c:pt>
                <c:pt idx="205">
                  <c:v>-3.51</c:v>
                </c:pt>
                <c:pt idx="206">
                  <c:v>-3.69</c:v>
                </c:pt>
                <c:pt idx="207">
                  <c:v>-4.08</c:v>
                </c:pt>
                <c:pt idx="208">
                  <c:v>-4.66</c:v>
                </c:pt>
                <c:pt idx="209">
                  <c:v>-5.4</c:v>
                </c:pt>
                <c:pt idx="210">
                  <c:v>-6.16</c:v>
                </c:pt>
                <c:pt idx="211">
                  <c:v>-6.83</c:v>
                </c:pt>
                <c:pt idx="212">
                  <c:v>-7.56</c:v>
                </c:pt>
                <c:pt idx="213">
                  <c:v>-7.68</c:v>
                </c:pt>
                <c:pt idx="214">
                  <c:v>-7.74</c:v>
                </c:pt>
                <c:pt idx="215">
                  <c:v>-7.66</c:v>
                </c:pt>
                <c:pt idx="216">
                  <c:v>-7.05</c:v>
                </c:pt>
                <c:pt idx="217">
                  <c:v>-6.23</c:v>
                </c:pt>
                <c:pt idx="218">
                  <c:v>-5.19</c:v>
                </c:pt>
                <c:pt idx="219">
                  <c:v>-4.0999999999999996</c:v>
                </c:pt>
                <c:pt idx="220">
                  <c:v>-3.04</c:v>
                </c:pt>
                <c:pt idx="221">
                  <c:v>-2.06</c:v>
                </c:pt>
                <c:pt idx="222">
                  <c:v>-1.1599999999999999</c:v>
                </c:pt>
                <c:pt idx="223">
                  <c:v>-0.44</c:v>
                </c:pt>
                <c:pt idx="224">
                  <c:v>0.09</c:v>
                </c:pt>
                <c:pt idx="225">
                  <c:v>0.44</c:v>
                </c:pt>
                <c:pt idx="226">
                  <c:v>0.53</c:v>
                </c:pt>
                <c:pt idx="227">
                  <c:v>0.5</c:v>
                </c:pt>
                <c:pt idx="228">
                  <c:v>0.34</c:v>
                </c:pt>
                <c:pt idx="229">
                  <c:v>7.0000000000000007E-2</c:v>
                </c:pt>
                <c:pt idx="230">
                  <c:v>-0.22</c:v>
                </c:pt>
                <c:pt idx="231">
                  <c:v>-0.5</c:v>
                </c:pt>
                <c:pt idx="232">
                  <c:v>-0.66</c:v>
                </c:pt>
                <c:pt idx="233">
                  <c:v>-0.77</c:v>
                </c:pt>
                <c:pt idx="234">
                  <c:v>-0.83</c:v>
                </c:pt>
                <c:pt idx="235">
                  <c:v>-0.76</c:v>
                </c:pt>
                <c:pt idx="236">
                  <c:v>-0.61</c:v>
                </c:pt>
                <c:pt idx="237">
                  <c:v>-0.37</c:v>
                </c:pt>
                <c:pt idx="238">
                  <c:v>-0.06</c:v>
                </c:pt>
                <c:pt idx="239">
                  <c:v>0.35</c:v>
                </c:pt>
                <c:pt idx="240">
                  <c:v>0.92</c:v>
                </c:pt>
                <c:pt idx="241">
                  <c:v>1.62</c:v>
                </c:pt>
                <c:pt idx="242">
                  <c:v>2.42</c:v>
                </c:pt>
                <c:pt idx="243">
                  <c:v>3.31</c:v>
                </c:pt>
                <c:pt idx="244">
                  <c:v>4.24</c:v>
                </c:pt>
                <c:pt idx="245">
                  <c:v>5.23</c:v>
                </c:pt>
                <c:pt idx="246">
                  <c:v>6.21</c:v>
                </c:pt>
                <c:pt idx="247">
                  <c:v>7.03</c:v>
                </c:pt>
                <c:pt idx="248">
                  <c:v>7.62</c:v>
                </c:pt>
                <c:pt idx="249">
                  <c:v>8.01</c:v>
                </c:pt>
                <c:pt idx="250">
                  <c:v>8.23</c:v>
                </c:pt>
                <c:pt idx="251">
                  <c:v>8.09</c:v>
                </c:pt>
                <c:pt idx="252">
                  <c:v>7.7</c:v>
                </c:pt>
                <c:pt idx="253">
                  <c:v>7.11</c:v>
                </c:pt>
                <c:pt idx="254">
                  <c:v>6.43</c:v>
                </c:pt>
                <c:pt idx="255">
                  <c:v>5.66</c:v>
                </c:pt>
                <c:pt idx="256">
                  <c:v>4.92</c:v>
                </c:pt>
                <c:pt idx="257">
                  <c:v>4.21</c:v>
                </c:pt>
                <c:pt idx="258">
                  <c:v>3.74</c:v>
                </c:pt>
                <c:pt idx="259">
                  <c:v>3.32</c:v>
                </c:pt>
                <c:pt idx="260">
                  <c:v>2.99</c:v>
                </c:pt>
                <c:pt idx="261">
                  <c:v>2.9</c:v>
                </c:pt>
                <c:pt idx="262">
                  <c:v>2.85</c:v>
                </c:pt>
                <c:pt idx="263">
                  <c:v>2.89</c:v>
                </c:pt>
                <c:pt idx="264">
                  <c:v>3.08</c:v>
                </c:pt>
                <c:pt idx="265">
                  <c:v>3.35</c:v>
                </c:pt>
                <c:pt idx="266">
                  <c:v>3.71</c:v>
                </c:pt>
                <c:pt idx="267">
                  <c:v>4.22</c:v>
                </c:pt>
                <c:pt idx="268">
                  <c:v>4.76</c:v>
                </c:pt>
                <c:pt idx="269">
                  <c:v>5.34</c:v>
                </c:pt>
                <c:pt idx="270">
                  <c:v>6.01</c:v>
                </c:pt>
                <c:pt idx="271">
                  <c:v>6.64</c:v>
                </c:pt>
                <c:pt idx="272">
                  <c:v>7.18</c:v>
                </c:pt>
                <c:pt idx="273">
                  <c:v>7.72</c:v>
                </c:pt>
                <c:pt idx="274">
                  <c:v>8.18</c:v>
                </c:pt>
                <c:pt idx="275">
                  <c:v>8.5</c:v>
                </c:pt>
                <c:pt idx="276">
                  <c:v>8.6999999999999993</c:v>
                </c:pt>
                <c:pt idx="277">
                  <c:v>8.7799999999999994</c:v>
                </c:pt>
                <c:pt idx="278">
                  <c:v>8.67</c:v>
                </c:pt>
                <c:pt idx="279">
                  <c:v>8.43</c:v>
                </c:pt>
                <c:pt idx="280">
                  <c:v>8.1</c:v>
                </c:pt>
                <c:pt idx="281">
                  <c:v>7.68</c:v>
                </c:pt>
                <c:pt idx="282">
                  <c:v>7.18</c:v>
                </c:pt>
                <c:pt idx="283">
                  <c:v>6.55</c:v>
                </c:pt>
                <c:pt idx="284">
                  <c:v>5.95</c:v>
                </c:pt>
                <c:pt idx="285">
                  <c:v>5.37</c:v>
                </c:pt>
                <c:pt idx="286">
                  <c:v>4.8600000000000003</c:v>
                </c:pt>
                <c:pt idx="287">
                  <c:v>4.33</c:v>
                </c:pt>
                <c:pt idx="288">
                  <c:v>3.91</c:v>
                </c:pt>
                <c:pt idx="289">
                  <c:v>3.7</c:v>
                </c:pt>
                <c:pt idx="290">
                  <c:v>3.47</c:v>
                </c:pt>
                <c:pt idx="291">
                  <c:v>3.29</c:v>
                </c:pt>
                <c:pt idx="292">
                  <c:v>3.11</c:v>
                </c:pt>
                <c:pt idx="293">
                  <c:v>2.9</c:v>
                </c:pt>
                <c:pt idx="294">
                  <c:v>2.68</c:v>
                </c:pt>
                <c:pt idx="295">
                  <c:v>2.4</c:v>
                </c:pt>
                <c:pt idx="296">
                  <c:v>1.95</c:v>
                </c:pt>
                <c:pt idx="297">
                  <c:v>1.39</c:v>
                </c:pt>
                <c:pt idx="298">
                  <c:v>0.87</c:v>
                </c:pt>
                <c:pt idx="299">
                  <c:v>0.42</c:v>
                </c:pt>
                <c:pt idx="300">
                  <c:v>0.23</c:v>
                </c:pt>
                <c:pt idx="301">
                  <c:v>-0.05</c:v>
                </c:pt>
                <c:pt idx="302">
                  <c:v>-0.23</c:v>
                </c:pt>
                <c:pt idx="303">
                  <c:v>-0.33</c:v>
                </c:pt>
                <c:pt idx="304">
                  <c:v>-0.31</c:v>
                </c:pt>
                <c:pt idx="305">
                  <c:v>-0.23</c:v>
                </c:pt>
                <c:pt idx="306">
                  <c:v>-0.16</c:v>
                </c:pt>
                <c:pt idx="307">
                  <c:v>-0.05</c:v>
                </c:pt>
                <c:pt idx="308">
                  <c:v>0.14000000000000001</c:v>
                </c:pt>
                <c:pt idx="309">
                  <c:v>0.34</c:v>
                </c:pt>
                <c:pt idx="310">
                  <c:v>0.55000000000000004</c:v>
                </c:pt>
                <c:pt idx="311">
                  <c:v>0.68</c:v>
                </c:pt>
                <c:pt idx="312">
                  <c:v>0.69</c:v>
                </c:pt>
                <c:pt idx="313">
                  <c:v>0.63</c:v>
                </c:pt>
                <c:pt idx="314">
                  <c:v>0.48</c:v>
                </c:pt>
                <c:pt idx="315">
                  <c:v>0.18</c:v>
                </c:pt>
                <c:pt idx="316">
                  <c:v>-0.24</c:v>
                </c:pt>
                <c:pt idx="317">
                  <c:v>-0.69</c:v>
                </c:pt>
                <c:pt idx="318">
                  <c:v>-1.1499999999999999</c:v>
                </c:pt>
                <c:pt idx="319">
                  <c:v>-1.48</c:v>
                </c:pt>
                <c:pt idx="320">
                  <c:v>-1.71</c:v>
                </c:pt>
                <c:pt idx="321">
                  <c:v>-1.66</c:v>
                </c:pt>
                <c:pt idx="322">
                  <c:v>-1.39</c:v>
                </c:pt>
                <c:pt idx="323">
                  <c:v>-0.86</c:v>
                </c:pt>
                <c:pt idx="324">
                  <c:v>-0.04</c:v>
                </c:pt>
                <c:pt idx="325">
                  <c:v>0.98</c:v>
                </c:pt>
                <c:pt idx="326">
                  <c:v>2.08</c:v>
                </c:pt>
                <c:pt idx="327">
                  <c:v>3.24</c:v>
                </c:pt>
                <c:pt idx="328">
                  <c:v>4.29</c:v>
                </c:pt>
                <c:pt idx="329">
                  <c:v>5.29</c:v>
                </c:pt>
                <c:pt idx="330">
                  <c:v>6.18</c:v>
                </c:pt>
                <c:pt idx="331">
                  <c:v>6.81</c:v>
                </c:pt>
                <c:pt idx="332">
                  <c:v>7.34</c:v>
                </c:pt>
                <c:pt idx="333">
                  <c:v>7.6</c:v>
                </c:pt>
                <c:pt idx="334">
                  <c:v>7.5</c:v>
                </c:pt>
                <c:pt idx="335">
                  <c:v>7.13</c:v>
                </c:pt>
                <c:pt idx="336">
                  <c:v>6.51</c:v>
                </c:pt>
                <c:pt idx="337">
                  <c:v>5.64</c:v>
                </c:pt>
                <c:pt idx="338">
                  <c:v>4.6500000000000004</c:v>
                </c:pt>
                <c:pt idx="339">
                  <c:v>3.64</c:v>
                </c:pt>
                <c:pt idx="340">
                  <c:v>2.73</c:v>
                </c:pt>
                <c:pt idx="341">
                  <c:v>1.92</c:v>
                </c:pt>
                <c:pt idx="342">
                  <c:v>1.41</c:v>
                </c:pt>
                <c:pt idx="343">
                  <c:v>1.08</c:v>
                </c:pt>
                <c:pt idx="344">
                  <c:v>1.07</c:v>
                </c:pt>
                <c:pt idx="345">
                  <c:v>1.28</c:v>
                </c:pt>
                <c:pt idx="346">
                  <c:v>1.59</c:v>
                </c:pt>
                <c:pt idx="347">
                  <c:v>2.0699999999999998</c:v>
                </c:pt>
                <c:pt idx="348">
                  <c:v>2.62</c:v>
                </c:pt>
                <c:pt idx="349">
                  <c:v>3.04</c:v>
                </c:pt>
                <c:pt idx="350">
                  <c:v>3.3</c:v>
                </c:pt>
                <c:pt idx="351">
                  <c:v>3.47</c:v>
                </c:pt>
                <c:pt idx="352">
                  <c:v>3.36</c:v>
                </c:pt>
                <c:pt idx="353">
                  <c:v>2.98</c:v>
                </c:pt>
                <c:pt idx="354">
                  <c:v>2.36</c:v>
                </c:pt>
                <c:pt idx="355">
                  <c:v>1.63</c:v>
                </c:pt>
                <c:pt idx="356">
                  <c:v>0.72</c:v>
                </c:pt>
                <c:pt idx="357">
                  <c:v>-0.27</c:v>
                </c:pt>
                <c:pt idx="358">
                  <c:v>-1.1599999999999999</c:v>
                </c:pt>
                <c:pt idx="359">
                  <c:v>-1.95</c:v>
                </c:pt>
                <c:pt idx="360">
                  <c:v>-2.64</c:v>
                </c:pt>
                <c:pt idx="361">
                  <c:v>-3.1</c:v>
                </c:pt>
                <c:pt idx="362">
                  <c:v>-3.38</c:v>
                </c:pt>
                <c:pt idx="363">
                  <c:v>-3.49</c:v>
                </c:pt>
                <c:pt idx="364">
                  <c:v>-3.44</c:v>
                </c:pt>
                <c:pt idx="365">
                  <c:v>-3.34</c:v>
                </c:pt>
                <c:pt idx="366">
                  <c:v>-3.24</c:v>
                </c:pt>
                <c:pt idx="367">
                  <c:v>-3.04</c:v>
                </c:pt>
                <c:pt idx="368">
                  <c:v>-3.03</c:v>
                </c:pt>
                <c:pt idx="369">
                  <c:v>-3</c:v>
                </c:pt>
                <c:pt idx="370">
                  <c:v>-2.98</c:v>
                </c:pt>
                <c:pt idx="371">
                  <c:v>-3.02</c:v>
                </c:pt>
                <c:pt idx="372">
                  <c:v>-3.11</c:v>
                </c:pt>
                <c:pt idx="373">
                  <c:v>-3.12</c:v>
                </c:pt>
                <c:pt idx="374">
                  <c:v>-3.1</c:v>
                </c:pt>
                <c:pt idx="375">
                  <c:v>-3.01</c:v>
                </c:pt>
                <c:pt idx="376">
                  <c:v>-2.87</c:v>
                </c:pt>
                <c:pt idx="377">
                  <c:v>-2.75</c:v>
                </c:pt>
                <c:pt idx="378">
                  <c:v>-2.65</c:v>
                </c:pt>
                <c:pt idx="379">
                  <c:v>-2.62</c:v>
                </c:pt>
                <c:pt idx="380">
                  <c:v>-2.77</c:v>
                </c:pt>
                <c:pt idx="381">
                  <c:v>-3.04</c:v>
                </c:pt>
                <c:pt idx="382">
                  <c:v>-3.51</c:v>
                </c:pt>
                <c:pt idx="383">
                  <c:v>-4.0199999999999996</c:v>
                </c:pt>
                <c:pt idx="384">
                  <c:v>-4.55</c:v>
                </c:pt>
                <c:pt idx="385">
                  <c:v>-5.01</c:v>
                </c:pt>
                <c:pt idx="386">
                  <c:v>-5.4</c:v>
                </c:pt>
                <c:pt idx="387">
                  <c:v>-5.57</c:v>
                </c:pt>
                <c:pt idx="388">
                  <c:v>-5.6</c:v>
                </c:pt>
                <c:pt idx="389">
                  <c:v>-5.42</c:v>
                </c:pt>
                <c:pt idx="390">
                  <c:v>-5.08</c:v>
                </c:pt>
                <c:pt idx="391">
                  <c:v>-4.4800000000000004</c:v>
                </c:pt>
                <c:pt idx="392">
                  <c:v>-3.69</c:v>
                </c:pt>
                <c:pt idx="393">
                  <c:v>-2.74</c:v>
                </c:pt>
                <c:pt idx="394">
                  <c:v>-1.77</c:v>
                </c:pt>
                <c:pt idx="395">
                  <c:v>-0.73</c:v>
                </c:pt>
                <c:pt idx="396">
                  <c:v>0.19</c:v>
                </c:pt>
                <c:pt idx="397">
                  <c:v>1.04</c:v>
                </c:pt>
                <c:pt idx="398">
                  <c:v>1.8</c:v>
                </c:pt>
                <c:pt idx="399">
                  <c:v>2.29</c:v>
                </c:pt>
                <c:pt idx="400">
                  <c:v>2.5099999999999998</c:v>
                </c:pt>
                <c:pt idx="401">
                  <c:v>2.5499999999999998</c:v>
                </c:pt>
                <c:pt idx="402">
                  <c:v>2.4500000000000002</c:v>
                </c:pt>
                <c:pt idx="403">
                  <c:v>2.16</c:v>
                </c:pt>
                <c:pt idx="404">
                  <c:v>1.62</c:v>
                </c:pt>
                <c:pt idx="405">
                  <c:v>1.05</c:v>
                </c:pt>
                <c:pt idx="406">
                  <c:v>0.43</c:v>
                </c:pt>
                <c:pt idx="407">
                  <c:v>-0.14000000000000001</c:v>
                </c:pt>
                <c:pt idx="408">
                  <c:v>-0.64</c:v>
                </c:pt>
                <c:pt idx="409">
                  <c:v>-0.95</c:v>
                </c:pt>
                <c:pt idx="410">
                  <c:v>-1.0900000000000001</c:v>
                </c:pt>
                <c:pt idx="411">
                  <c:v>-0.96</c:v>
                </c:pt>
                <c:pt idx="412">
                  <c:v>-0.68</c:v>
                </c:pt>
                <c:pt idx="413">
                  <c:v>-0.26</c:v>
                </c:pt>
                <c:pt idx="414">
                  <c:v>0.36</c:v>
                </c:pt>
                <c:pt idx="415">
                  <c:v>1.08</c:v>
                </c:pt>
                <c:pt idx="416">
                  <c:v>1.84</c:v>
                </c:pt>
                <c:pt idx="417">
                  <c:v>2.62</c:v>
                </c:pt>
                <c:pt idx="418">
                  <c:v>3.34</c:v>
                </c:pt>
                <c:pt idx="419">
                  <c:v>4.08</c:v>
                </c:pt>
                <c:pt idx="420">
                  <c:v>4.7300000000000004</c:v>
                </c:pt>
                <c:pt idx="421">
                  <c:v>5.0599999999999996</c:v>
                </c:pt>
                <c:pt idx="422">
                  <c:v>5.2</c:v>
                </c:pt>
                <c:pt idx="423">
                  <c:v>5.22</c:v>
                </c:pt>
                <c:pt idx="424">
                  <c:v>5.14</c:v>
                </c:pt>
                <c:pt idx="425">
                  <c:v>4.6100000000000003</c:v>
                </c:pt>
                <c:pt idx="426">
                  <c:v>3.94</c:v>
                </c:pt>
                <c:pt idx="427">
                  <c:v>3.17</c:v>
                </c:pt>
                <c:pt idx="428">
                  <c:v>2.23</c:v>
                </c:pt>
                <c:pt idx="429">
                  <c:v>1.1599999999999999</c:v>
                </c:pt>
                <c:pt idx="430">
                  <c:v>-0.02</c:v>
                </c:pt>
                <c:pt idx="431">
                  <c:v>-1.18</c:v>
                </c:pt>
                <c:pt idx="432">
                  <c:v>-2.39</c:v>
                </c:pt>
                <c:pt idx="433">
                  <c:v>-3.61</c:v>
                </c:pt>
                <c:pt idx="434">
                  <c:v>-4.7</c:v>
                </c:pt>
                <c:pt idx="435">
                  <c:v>-5.62</c:v>
                </c:pt>
                <c:pt idx="436">
                  <c:v>-6.31</c:v>
                </c:pt>
                <c:pt idx="437">
                  <c:v>-6.7</c:v>
                </c:pt>
                <c:pt idx="438">
                  <c:v>-6.79</c:v>
                </c:pt>
                <c:pt idx="439">
                  <c:v>-6.57</c:v>
                </c:pt>
                <c:pt idx="440">
                  <c:v>-5.94</c:v>
                </c:pt>
                <c:pt idx="441">
                  <c:v>-5.12</c:v>
                </c:pt>
                <c:pt idx="442">
                  <c:v>-3.87</c:v>
                </c:pt>
                <c:pt idx="443">
                  <c:v>-2.4900000000000002</c:v>
                </c:pt>
                <c:pt idx="444">
                  <c:v>-1</c:v>
                </c:pt>
                <c:pt idx="445">
                  <c:v>0.47</c:v>
                </c:pt>
                <c:pt idx="446">
                  <c:v>1.91</c:v>
                </c:pt>
                <c:pt idx="447">
                  <c:v>3.19</c:v>
                </c:pt>
                <c:pt idx="448">
                  <c:v>3.95</c:v>
                </c:pt>
                <c:pt idx="449">
                  <c:v>4.24</c:v>
                </c:pt>
                <c:pt idx="450">
                  <c:v>4.2699999999999996</c:v>
                </c:pt>
                <c:pt idx="451">
                  <c:v>3.83</c:v>
                </c:pt>
                <c:pt idx="452">
                  <c:v>3.2</c:v>
                </c:pt>
                <c:pt idx="453">
                  <c:v>2.56</c:v>
                </c:pt>
                <c:pt idx="454">
                  <c:v>1.96</c:v>
                </c:pt>
                <c:pt idx="455">
                  <c:v>1.56</c:v>
                </c:pt>
                <c:pt idx="456">
                  <c:v>1.24</c:v>
                </c:pt>
                <c:pt idx="457">
                  <c:v>1.1000000000000001</c:v>
                </c:pt>
                <c:pt idx="458">
                  <c:v>0.76</c:v>
                </c:pt>
                <c:pt idx="459">
                  <c:v>0.22</c:v>
                </c:pt>
                <c:pt idx="460">
                  <c:v>-0.31</c:v>
                </c:pt>
                <c:pt idx="461">
                  <c:v>-0.69</c:v>
                </c:pt>
                <c:pt idx="462">
                  <c:v>0.19</c:v>
                </c:pt>
                <c:pt idx="463">
                  <c:v>0.11</c:v>
                </c:pt>
                <c:pt idx="464">
                  <c:v>-7.0000000000000007E-2</c:v>
                </c:pt>
                <c:pt idx="465">
                  <c:v>-0.36</c:v>
                </c:pt>
                <c:pt idx="466">
                  <c:v>-0.72</c:v>
                </c:pt>
                <c:pt idx="467">
                  <c:v>-1.1499999999999999</c:v>
                </c:pt>
                <c:pt idx="468">
                  <c:v>-1.75</c:v>
                </c:pt>
                <c:pt idx="469">
                  <c:v>-2.34</c:v>
                </c:pt>
                <c:pt idx="470">
                  <c:v>-2.89</c:v>
                </c:pt>
                <c:pt idx="471">
                  <c:v>-3.43</c:v>
                </c:pt>
                <c:pt idx="472">
                  <c:v>-3.92</c:v>
                </c:pt>
                <c:pt idx="473">
                  <c:v>-4.29</c:v>
                </c:pt>
                <c:pt idx="474">
                  <c:v>-4.51</c:v>
                </c:pt>
                <c:pt idx="475">
                  <c:v>-4.68</c:v>
                </c:pt>
                <c:pt idx="476">
                  <c:v>-4.62</c:v>
                </c:pt>
                <c:pt idx="477">
                  <c:v>-4.38</c:v>
                </c:pt>
                <c:pt idx="478">
                  <c:v>-4.03</c:v>
                </c:pt>
                <c:pt idx="479">
                  <c:v>-3.58</c:v>
                </c:pt>
                <c:pt idx="480">
                  <c:v>-2.94</c:v>
                </c:pt>
                <c:pt idx="481">
                  <c:v>-2.25</c:v>
                </c:pt>
                <c:pt idx="482">
                  <c:v>-1.53</c:v>
                </c:pt>
                <c:pt idx="483">
                  <c:v>-0.76</c:v>
                </c:pt>
                <c:pt idx="484">
                  <c:v>0.03</c:v>
                </c:pt>
                <c:pt idx="485">
                  <c:v>0.74</c:v>
                </c:pt>
                <c:pt idx="486">
                  <c:v>1.33</c:v>
                </c:pt>
                <c:pt idx="487">
                  <c:v>1.74</c:v>
                </c:pt>
                <c:pt idx="488">
                  <c:v>1.89</c:v>
                </c:pt>
                <c:pt idx="489">
                  <c:v>1.78</c:v>
                </c:pt>
                <c:pt idx="490">
                  <c:v>1.31</c:v>
                </c:pt>
                <c:pt idx="491">
                  <c:v>0.62</c:v>
                </c:pt>
                <c:pt idx="492">
                  <c:v>-0.13</c:v>
                </c:pt>
                <c:pt idx="493">
                  <c:v>-0.96</c:v>
                </c:pt>
                <c:pt idx="494">
                  <c:v>-1.76</c:v>
                </c:pt>
                <c:pt idx="495">
                  <c:v>-2.39</c:v>
                </c:pt>
                <c:pt idx="496">
                  <c:v>-2.91</c:v>
                </c:pt>
                <c:pt idx="497">
                  <c:v>-3.16</c:v>
                </c:pt>
                <c:pt idx="498">
                  <c:v>-3.1</c:v>
                </c:pt>
                <c:pt idx="499">
                  <c:v>-2.96</c:v>
                </c:pt>
                <c:pt idx="500">
                  <c:v>-2.68</c:v>
                </c:pt>
                <c:pt idx="501">
                  <c:v>-2.29</c:v>
                </c:pt>
                <c:pt idx="502">
                  <c:v>-1.97</c:v>
                </c:pt>
                <c:pt idx="503">
                  <c:v>-1.62</c:v>
                </c:pt>
                <c:pt idx="504">
                  <c:v>-1.4</c:v>
                </c:pt>
                <c:pt idx="505">
                  <c:v>-1.1599999999999999</c:v>
                </c:pt>
                <c:pt idx="506">
                  <c:v>-1.02</c:v>
                </c:pt>
                <c:pt idx="507">
                  <c:v>-0.84</c:v>
                </c:pt>
                <c:pt idx="508">
                  <c:v>-0.7</c:v>
                </c:pt>
                <c:pt idx="509">
                  <c:v>-0.46</c:v>
                </c:pt>
                <c:pt idx="510">
                  <c:v>-0.12</c:v>
                </c:pt>
                <c:pt idx="511">
                  <c:v>0.27</c:v>
                </c:pt>
                <c:pt idx="512">
                  <c:v>0.76</c:v>
                </c:pt>
                <c:pt idx="513">
                  <c:v>1.42</c:v>
                </c:pt>
                <c:pt idx="514">
                  <c:v>2.0499999999999998</c:v>
                </c:pt>
                <c:pt idx="515">
                  <c:v>2.77</c:v>
                </c:pt>
                <c:pt idx="516">
                  <c:v>3.51</c:v>
                </c:pt>
                <c:pt idx="517">
                  <c:v>4.21</c:v>
                </c:pt>
                <c:pt idx="518">
                  <c:v>4.82</c:v>
                </c:pt>
                <c:pt idx="519">
                  <c:v>5.33</c:v>
                </c:pt>
                <c:pt idx="520">
                  <c:v>5.76</c:v>
                </c:pt>
                <c:pt idx="521">
                  <c:v>6.01</c:v>
                </c:pt>
                <c:pt idx="522">
                  <c:v>6.06</c:v>
                </c:pt>
                <c:pt idx="523">
                  <c:v>5.92</c:v>
                </c:pt>
                <c:pt idx="524">
                  <c:v>5.58</c:v>
                </c:pt>
                <c:pt idx="525">
                  <c:v>5.58</c:v>
                </c:pt>
                <c:pt idx="526">
                  <c:v>4.95</c:v>
                </c:pt>
                <c:pt idx="527">
                  <c:v>4.0199999999999996</c:v>
                </c:pt>
                <c:pt idx="528">
                  <c:v>3.66</c:v>
                </c:pt>
                <c:pt idx="529">
                  <c:v>3.33</c:v>
                </c:pt>
                <c:pt idx="530">
                  <c:v>2.68</c:v>
                </c:pt>
                <c:pt idx="531">
                  <c:v>1.99</c:v>
                </c:pt>
                <c:pt idx="532">
                  <c:v>1.06</c:v>
                </c:pt>
                <c:pt idx="533">
                  <c:v>-0.01</c:v>
                </c:pt>
                <c:pt idx="534">
                  <c:v>-1.02</c:v>
                </c:pt>
                <c:pt idx="535">
                  <c:v>-2.2799999999999998</c:v>
                </c:pt>
                <c:pt idx="536">
                  <c:v>-3.51</c:v>
                </c:pt>
                <c:pt idx="537">
                  <c:v>-4.6399999999999997</c:v>
                </c:pt>
                <c:pt idx="538">
                  <c:v>-5.6</c:v>
                </c:pt>
                <c:pt idx="539">
                  <c:v>-6.42</c:v>
                </c:pt>
                <c:pt idx="540">
                  <c:v>-7</c:v>
                </c:pt>
                <c:pt idx="541">
                  <c:v>-7.39</c:v>
                </c:pt>
                <c:pt idx="542">
                  <c:v>-7.59</c:v>
                </c:pt>
                <c:pt idx="543">
                  <c:v>-7.57</c:v>
                </c:pt>
                <c:pt idx="544">
                  <c:v>-7.31</c:v>
                </c:pt>
                <c:pt idx="545">
                  <c:v>-7.05</c:v>
                </c:pt>
                <c:pt idx="546">
                  <c:v>-7</c:v>
                </c:pt>
                <c:pt idx="547">
                  <c:v>-7.15</c:v>
                </c:pt>
                <c:pt idx="548">
                  <c:v>-6.56</c:v>
                </c:pt>
                <c:pt idx="549">
                  <c:v>-5.6</c:v>
                </c:pt>
                <c:pt idx="550">
                  <c:v>-5.08</c:v>
                </c:pt>
                <c:pt idx="551">
                  <c:v>-5.0199999999999996</c:v>
                </c:pt>
                <c:pt idx="552">
                  <c:v>-4.4000000000000004</c:v>
                </c:pt>
                <c:pt idx="553">
                  <c:v>-3.63</c:v>
                </c:pt>
                <c:pt idx="554">
                  <c:v>-2.88</c:v>
                </c:pt>
                <c:pt idx="555">
                  <c:v>-2.57</c:v>
                </c:pt>
                <c:pt idx="556">
                  <c:v>-3.07</c:v>
                </c:pt>
                <c:pt idx="557">
                  <c:v>-3.2</c:v>
                </c:pt>
                <c:pt idx="558">
                  <c:v>-3.49</c:v>
                </c:pt>
                <c:pt idx="559">
                  <c:v>-3.77</c:v>
                </c:pt>
                <c:pt idx="560">
                  <c:v>-3.95</c:v>
                </c:pt>
                <c:pt idx="561">
                  <c:v>-4</c:v>
                </c:pt>
                <c:pt idx="562">
                  <c:v>-3.89</c:v>
                </c:pt>
                <c:pt idx="563">
                  <c:v>-3.48</c:v>
                </c:pt>
                <c:pt idx="564">
                  <c:v>-2.93</c:v>
                </c:pt>
                <c:pt idx="565">
                  <c:v>-2.38</c:v>
                </c:pt>
                <c:pt idx="566">
                  <c:v>-1.71</c:v>
                </c:pt>
                <c:pt idx="567">
                  <c:v>-1.02</c:v>
                </c:pt>
                <c:pt idx="568">
                  <c:v>-0.48</c:v>
                </c:pt>
                <c:pt idx="569">
                  <c:v>-0.18</c:v>
                </c:pt>
                <c:pt idx="570">
                  <c:v>-0.01</c:v>
                </c:pt>
                <c:pt idx="571">
                  <c:v>-7.0000000000000007E-2</c:v>
                </c:pt>
                <c:pt idx="572">
                  <c:v>-0.23</c:v>
                </c:pt>
                <c:pt idx="573">
                  <c:v>-0.38</c:v>
                </c:pt>
                <c:pt idx="574">
                  <c:v>-0.44</c:v>
                </c:pt>
                <c:pt idx="575">
                  <c:v>-0.49</c:v>
                </c:pt>
                <c:pt idx="576">
                  <c:v>-0.46</c:v>
                </c:pt>
                <c:pt idx="577">
                  <c:v>-0.26</c:v>
                </c:pt>
                <c:pt idx="578">
                  <c:v>0</c:v>
                </c:pt>
                <c:pt idx="579">
                  <c:v>0.33</c:v>
                </c:pt>
                <c:pt idx="580">
                  <c:v>0.65</c:v>
                </c:pt>
                <c:pt idx="581">
                  <c:v>0.95</c:v>
                </c:pt>
                <c:pt idx="582">
                  <c:v>1.1100000000000001</c:v>
                </c:pt>
                <c:pt idx="583">
                  <c:v>1.04</c:v>
                </c:pt>
                <c:pt idx="584">
                  <c:v>0.86</c:v>
                </c:pt>
                <c:pt idx="585">
                  <c:v>0.4</c:v>
                </c:pt>
                <c:pt idx="586">
                  <c:v>-0.24</c:v>
                </c:pt>
                <c:pt idx="587">
                  <c:v>-0.91</c:v>
                </c:pt>
                <c:pt idx="588">
                  <c:v>-1.6</c:v>
                </c:pt>
                <c:pt idx="589">
                  <c:v>-2.21</c:v>
                </c:pt>
                <c:pt idx="590">
                  <c:v>-3.24</c:v>
                </c:pt>
                <c:pt idx="591">
                  <c:v>-2.97</c:v>
                </c:pt>
                <c:pt idx="592">
                  <c:v>-2.36</c:v>
                </c:pt>
                <c:pt idx="593">
                  <c:v>-2.35</c:v>
                </c:pt>
                <c:pt idx="594">
                  <c:v>-2.4</c:v>
                </c:pt>
                <c:pt idx="595">
                  <c:v>-1.31</c:v>
                </c:pt>
                <c:pt idx="596">
                  <c:v>0.05</c:v>
                </c:pt>
                <c:pt idx="597">
                  <c:v>1</c:v>
                </c:pt>
                <c:pt idx="598">
                  <c:v>1.99</c:v>
                </c:pt>
                <c:pt idx="599">
                  <c:v>3.02</c:v>
                </c:pt>
                <c:pt idx="600">
                  <c:v>3.81</c:v>
                </c:pt>
                <c:pt idx="601">
                  <c:v>4.6500000000000004</c:v>
                </c:pt>
                <c:pt idx="602">
                  <c:v>5.4</c:v>
                </c:pt>
                <c:pt idx="603">
                  <c:v>6.07</c:v>
                </c:pt>
                <c:pt idx="604">
                  <c:v>6.65</c:v>
                </c:pt>
                <c:pt idx="605">
                  <c:v>7.07</c:v>
                </c:pt>
                <c:pt idx="606">
                  <c:v>7.21</c:v>
                </c:pt>
                <c:pt idx="607">
                  <c:v>7.06</c:v>
                </c:pt>
                <c:pt idx="608">
                  <c:v>6.63</c:v>
                </c:pt>
                <c:pt idx="609">
                  <c:v>5.89</c:v>
                </c:pt>
                <c:pt idx="610">
                  <c:v>4.8899999999999997</c:v>
                </c:pt>
                <c:pt idx="611">
                  <c:v>3.84</c:v>
                </c:pt>
                <c:pt idx="612">
                  <c:v>2.67</c:v>
                </c:pt>
                <c:pt idx="613">
                  <c:v>1.59</c:v>
                </c:pt>
                <c:pt idx="614">
                  <c:v>0.52</c:v>
                </c:pt>
                <c:pt idx="615">
                  <c:v>-0.37</c:v>
                </c:pt>
                <c:pt idx="616">
                  <c:v>-1.25</c:v>
                </c:pt>
                <c:pt idx="617">
                  <c:v>-1.9</c:v>
                </c:pt>
                <c:pt idx="618">
                  <c:v>-2.2999999999999998</c:v>
                </c:pt>
                <c:pt idx="619">
                  <c:v>-2.48</c:v>
                </c:pt>
                <c:pt idx="620">
                  <c:v>-2.39</c:v>
                </c:pt>
                <c:pt idx="621">
                  <c:v>-2.15</c:v>
                </c:pt>
                <c:pt idx="622">
                  <c:v>-1.63</c:v>
                </c:pt>
                <c:pt idx="623">
                  <c:v>-0.88</c:v>
                </c:pt>
                <c:pt idx="624">
                  <c:v>0.06</c:v>
                </c:pt>
                <c:pt idx="625">
                  <c:v>1.06</c:v>
                </c:pt>
                <c:pt idx="626">
                  <c:v>1.96</c:v>
                </c:pt>
                <c:pt idx="627">
                  <c:v>2.85</c:v>
                </c:pt>
                <c:pt idx="628">
                  <c:v>3.57</c:v>
                </c:pt>
                <c:pt idx="629">
                  <c:v>4.0999999999999996</c:v>
                </c:pt>
                <c:pt idx="630">
                  <c:v>4.4000000000000004</c:v>
                </c:pt>
                <c:pt idx="631">
                  <c:v>4.34</c:v>
                </c:pt>
                <c:pt idx="632">
                  <c:v>3.96</c:v>
                </c:pt>
                <c:pt idx="633">
                  <c:v>3.3</c:v>
                </c:pt>
                <c:pt idx="634">
                  <c:v>2.35</c:v>
                </c:pt>
                <c:pt idx="635">
                  <c:v>1.21</c:v>
                </c:pt>
                <c:pt idx="636">
                  <c:v>-0.06</c:v>
                </c:pt>
                <c:pt idx="637">
                  <c:v>-1.32</c:v>
                </c:pt>
                <c:pt idx="638">
                  <c:v>-2.41</c:v>
                </c:pt>
                <c:pt idx="639">
                  <c:v>-3.38</c:v>
                </c:pt>
                <c:pt idx="640">
                  <c:v>-3.97</c:v>
                </c:pt>
                <c:pt idx="641">
                  <c:v>-4.21</c:v>
                </c:pt>
                <c:pt idx="642">
                  <c:v>-4.2</c:v>
                </c:pt>
                <c:pt idx="643">
                  <c:v>-3.81</c:v>
                </c:pt>
                <c:pt idx="644">
                  <c:v>-3.14</c:v>
                </c:pt>
                <c:pt idx="645">
                  <c:v>-2.2999999999999998</c:v>
                </c:pt>
                <c:pt idx="646">
                  <c:v>-1.4</c:v>
                </c:pt>
                <c:pt idx="647">
                  <c:v>-0.4</c:v>
                </c:pt>
                <c:pt idx="648">
                  <c:v>0.49</c:v>
                </c:pt>
                <c:pt idx="649">
                  <c:v>1.3</c:v>
                </c:pt>
                <c:pt idx="650">
                  <c:v>1.89</c:v>
                </c:pt>
                <c:pt idx="651">
                  <c:v>2.2599999999999998</c:v>
                </c:pt>
                <c:pt idx="652">
                  <c:v>2.4</c:v>
                </c:pt>
                <c:pt idx="653">
                  <c:v>2.4</c:v>
                </c:pt>
                <c:pt idx="654">
                  <c:v>2.37</c:v>
                </c:pt>
                <c:pt idx="655">
                  <c:v>2.2799999999999998</c:v>
                </c:pt>
                <c:pt idx="656">
                  <c:v>2.17</c:v>
                </c:pt>
                <c:pt idx="657">
                  <c:v>2.13</c:v>
                </c:pt>
                <c:pt idx="658">
                  <c:v>2.16</c:v>
                </c:pt>
                <c:pt idx="659">
                  <c:v>2.2799999999999998</c:v>
                </c:pt>
                <c:pt idx="660">
                  <c:v>2.4300000000000002</c:v>
                </c:pt>
                <c:pt idx="661">
                  <c:v>2.67</c:v>
                </c:pt>
                <c:pt idx="662">
                  <c:v>2.98</c:v>
                </c:pt>
                <c:pt idx="663">
                  <c:v>3.29</c:v>
                </c:pt>
                <c:pt idx="664">
                  <c:v>3.64</c:v>
                </c:pt>
                <c:pt idx="665">
                  <c:v>3.98</c:v>
                </c:pt>
                <c:pt idx="666">
                  <c:v>4.32</c:v>
                </c:pt>
                <c:pt idx="667">
                  <c:v>4.6500000000000004</c:v>
                </c:pt>
                <c:pt idx="668">
                  <c:v>4.95</c:v>
                </c:pt>
                <c:pt idx="669">
                  <c:v>5.32</c:v>
                </c:pt>
                <c:pt idx="670">
                  <c:v>5.71</c:v>
                </c:pt>
                <c:pt idx="671">
                  <c:v>6.24</c:v>
                </c:pt>
                <c:pt idx="672">
                  <c:v>6.8</c:v>
                </c:pt>
                <c:pt idx="673">
                  <c:v>7.53</c:v>
                </c:pt>
                <c:pt idx="674">
                  <c:v>8.42</c:v>
                </c:pt>
                <c:pt idx="675">
                  <c:v>9.36</c:v>
                </c:pt>
                <c:pt idx="676">
                  <c:v>10.37</c:v>
                </c:pt>
                <c:pt idx="677">
                  <c:v>11.42</c:v>
                </c:pt>
                <c:pt idx="678">
                  <c:v>12.32</c:v>
                </c:pt>
                <c:pt idx="679">
                  <c:v>13.06</c:v>
                </c:pt>
                <c:pt idx="680">
                  <c:v>13.6</c:v>
                </c:pt>
                <c:pt idx="681">
                  <c:v>13.79</c:v>
                </c:pt>
                <c:pt idx="682">
                  <c:v>13.74</c:v>
                </c:pt>
                <c:pt idx="683">
                  <c:v>13.36</c:v>
                </c:pt>
                <c:pt idx="684">
                  <c:v>12.62</c:v>
                </c:pt>
                <c:pt idx="685">
                  <c:v>11.76</c:v>
                </c:pt>
                <c:pt idx="686">
                  <c:v>10.72</c:v>
                </c:pt>
                <c:pt idx="687">
                  <c:v>9.5299999999999994</c:v>
                </c:pt>
                <c:pt idx="688">
                  <c:v>8.32</c:v>
                </c:pt>
                <c:pt idx="689">
                  <c:v>7.13</c:v>
                </c:pt>
                <c:pt idx="690">
                  <c:v>5.82</c:v>
                </c:pt>
                <c:pt idx="691">
                  <c:v>4.5199999999999996</c:v>
                </c:pt>
                <c:pt idx="692">
                  <c:v>3.15</c:v>
                </c:pt>
                <c:pt idx="693">
                  <c:v>1.94</c:v>
                </c:pt>
                <c:pt idx="694">
                  <c:v>0.79</c:v>
                </c:pt>
                <c:pt idx="695">
                  <c:v>-0.35</c:v>
                </c:pt>
                <c:pt idx="696">
                  <c:v>-1.34</c:v>
                </c:pt>
                <c:pt idx="697">
                  <c:v>-2.2599999999999998</c:v>
                </c:pt>
                <c:pt idx="698">
                  <c:v>-3.18</c:v>
                </c:pt>
                <c:pt idx="699">
                  <c:v>-3.96</c:v>
                </c:pt>
                <c:pt idx="700">
                  <c:v>-4.72</c:v>
                </c:pt>
                <c:pt idx="701">
                  <c:v>-5.39</c:v>
                </c:pt>
                <c:pt idx="702">
                  <c:v>-5.93</c:v>
                </c:pt>
                <c:pt idx="703">
                  <c:v>-6.36</c:v>
                </c:pt>
                <c:pt idx="704">
                  <c:v>-6.56</c:v>
                </c:pt>
                <c:pt idx="705">
                  <c:v>-6.64</c:v>
                </c:pt>
                <c:pt idx="706">
                  <c:v>-6.55</c:v>
                </c:pt>
                <c:pt idx="707">
                  <c:v>-6.18</c:v>
                </c:pt>
                <c:pt idx="708">
                  <c:v>-5.6</c:v>
                </c:pt>
                <c:pt idx="709">
                  <c:v>-4.88</c:v>
                </c:pt>
                <c:pt idx="710">
                  <c:v>-3.98</c:v>
                </c:pt>
                <c:pt idx="711">
                  <c:v>-2.96</c:v>
                </c:pt>
                <c:pt idx="712">
                  <c:v>-1.92</c:v>
                </c:pt>
                <c:pt idx="713">
                  <c:v>-0.85</c:v>
                </c:pt>
                <c:pt idx="714">
                  <c:v>0.13</c:v>
                </c:pt>
                <c:pt idx="715">
                  <c:v>0.99</c:v>
                </c:pt>
                <c:pt idx="716">
                  <c:v>1.81</c:v>
                </c:pt>
                <c:pt idx="717">
                  <c:v>2.46</c:v>
                </c:pt>
                <c:pt idx="718">
                  <c:v>2.99</c:v>
                </c:pt>
                <c:pt idx="719">
                  <c:v>3.36</c:v>
                </c:pt>
                <c:pt idx="720">
                  <c:v>3.73</c:v>
                </c:pt>
                <c:pt idx="721">
                  <c:v>3.97</c:v>
                </c:pt>
                <c:pt idx="722">
                  <c:v>4.08</c:v>
                </c:pt>
                <c:pt idx="723">
                  <c:v>4.08</c:v>
                </c:pt>
                <c:pt idx="724">
                  <c:v>4.1100000000000003</c:v>
                </c:pt>
                <c:pt idx="725">
                  <c:v>4</c:v>
                </c:pt>
                <c:pt idx="726">
                  <c:v>3.81</c:v>
                </c:pt>
                <c:pt idx="727">
                  <c:v>3.48</c:v>
                </c:pt>
                <c:pt idx="728">
                  <c:v>3.11</c:v>
                </c:pt>
                <c:pt idx="729">
                  <c:v>2.84</c:v>
                </c:pt>
                <c:pt idx="730">
                  <c:v>2.5299999999999998</c:v>
                </c:pt>
                <c:pt idx="731">
                  <c:v>2.31</c:v>
                </c:pt>
                <c:pt idx="732">
                  <c:v>2.25</c:v>
                </c:pt>
                <c:pt idx="733">
                  <c:v>2.2799999999999998</c:v>
                </c:pt>
                <c:pt idx="734">
                  <c:v>2.4900000000000002</c:v>
                </c:pt>
                <c:pt idx="735">
                  <c:v>2.77</c:v>
                </c:pt>
                <c:pt idx="736">
                  <c:v>2.81</c:v>
                </c:pt>
                <c:pt idx="737">
                  <c:v>3.36</c:v>
                </c:pt>
                <c:pt idx="738">
                  <c:v>3.85</c:v>
                </c:pt>
                <c:pt idx="739">
                  <c:v>3.82</c:v>
                </c:pt>
                <c:pt idx="740">
                  <c:v>3.91</c:v>
                </c:pt>
                <c:pt idx="741">
                  <c:v>4.01</c:v>
                </c:pt>
                <c:pt idx="742">
                  <c:v>4.08</c:v>
                </c:pt>
                <c:pt idx="743">
                  <c:v>4.01</c:v>
                </c:pt>
                <c:pt idx="744">
                  <c:v>3.33</c:v>
                </c:pt>
                <c:pt idx="745">
                  <c:v>2.38</c:v>
                </c:pt>
                <c:pt idx="746">
                  <c:v>2.04</c:v>
                </c:pt>
                <c:pt idx="747">
                  <c:v>1.23</c:v>
                </c:pt>
                <c:pt idx="748">
                  <c:v>0.46</c:v>
                </c:pt>
                <c:pt idx="749">
                  <c:v>-0.28000000000000003</c:v>
                </c:pt>
                <c:pt idx="750">
                  <c:v>-1.04</c:v>
                </c:pt>
                <c:pt idx="751">
                  <c:v>-1.83</c:v>
                </c:pt>
                <c:pt idx="752">
                  <c:v>-2.58</c:v>
                </c:pt>
                <c:pt idx="753">
                  <c:v>-3.2</c:v>
                </c:pt>
                <c:pt idx="754">
                  <c:v>-3.72</c:v>
                </c:pt>
                <c:pt idx="755">
                  <c:v>-4.18</c:v>
                </c:pt>
                <c:pt idx="756">
                  <c:v>-4.5199999999999996</c:v>
                </c:pt>
                <c:pt idx="757">
                  <c:v>-4.7699999999999996</c:v>
                </c:pt>
                <c:pt idx="758">
                  <c:v>-4.9400000000000004</c:v>
                </c:pt>
                <c:pt idx="759">
                  <c:v>-4.93</c:v>
                </c:pt>
                <c:pt idx="760">
                  <c:v>-4.82</c:v>
                </c:pt>
                <c:pt idx="761">
                  <c:v>-4.63</c:v>
                </c:pt>
                <c:pt idx="762">
                  <c:v>-4.4000000000000004</c:v>
                </c:pt>
                <c:pt idx="763">
                  <c:v>-4.09</c:v>
                </c:pt>
                <c:pt idx="764">
                  <c:v>-3.72</c:v>
                </c:pt>
                <c:pt idx="765">
                  <c:v>-3.33</c:v>
                </c:pt>
                <c:pt idx="766">
                  <c:v>-2.96</c:v>
                </c:pt>
                <c:pt idx="767">
                  <c:v>-2.62</c:v>
                </c:pt>
                <c:pt idx="768">
                  <c:v>-2.3199999999999998</c:v>
                </c:pt>
                <c:pt idx="769">
                  <c:v>-2.08</c:v>
                </c:pt>
                <c:pt idx="770">
                  <c:v>-1.73</c:v>
                </c:pt>
                <c:pt idx="771">
                  <c:v>-1.5</c:v>
                </c:pt>
                <c:pt idx="772">
                  <c:v>-1.31</c:v>
                </c:pt>
                <c:pt idx="773">
                  <c:v>-1.1200000000000001</c:v>
                </c:pt>
                <c:pt idx="774">
                  <c:v>-0.91</c:v>
                </c:pt>
                <c:pt idx="775">
                  <c:v>-0.83</c:v>
                </c:pt>
                <c:pt idx="776">
                  <c:v>-0.8</c:v>
                </c:pt>
                <c:pt idx="777">
                  <c:v>-0.81</c:v>
                </c:pt>
                <c:pt idx="778">
                  <c:v>-0.84</c:v>
                </c:pt>
                <c:pt idx="779">
                  <c:v>-0.93</c:v>
                </c:pt>
                <c:pt idx="780">
                  <c:v>-1.1000000000000001</c:v>
                </c:pt>
                <c:pt idx="781">
                  <c:v>-1.18</c:v>
                </c:pt>
                <c:pt idx="782">
                  <c:v>-1.18</c:v>
                </c:pt>
                <c:pt idx="783">
                  <c:v>-1.05</c:v>
                </c:pt>
                <c:pt idx="784">
                  <c:v>-0.82</c:v>
                </c:pt>
                <c:pt idx="785">
                  <c:v>-0.46</c:v>
                </c:pt>
                <c:pt idx="786">
                  <c:v>-0.06</c:v>
                </c:pt>
                <c:pt idx="787">
                  <c:v>0.48</c:v>
                </c:pt>
                <c:pt idx="788">
                  <c:v>0.96</c:v>
                </c:pt>
                <c:pt idx="789">
                  <c:v>1.33</c:v>
                </c:pt>
                <c:pt idx="790">
                  <c:v>1.56</c:v>
                </c:pt>
                <c:pt idx="791">
                  <c:v>1.64</c:v>
                </c:pt>
                <c:pt idx="792">
                  <c:v>1.45</c:v>
                </c:pt>
                <c:pt idx="793">
                  <c:v>1.23</c:v>
                </c:pt>
                <c:pt idx="794">
                  <c:v>0.9</c:v>
                </c:pt>
                <c:pt idx="795">
                  <c:v>0.48</c:v>
                </c:pt>
                <c:pt idx="796">
                  <c:v>0.05</c:v>
                </c:pt>
                <c:pt idx="797">
                  <c:v>-0.32</c:v>
                </c:pt>
                <c:pt idx="798">
                  <c:v>-0.72</c:v>
                </c:pt>
                <c:pt idx="799">
                  <c:v>-1.1100000000000001</c:v>
                </c:pt>
                <c:pt idx="800">
                  <c:v>-1.54</c:v>
                </c:pt>
                <c:pt idx="801">
                  <c:v>-1.97</c:v>
                </c:pt>
                <c:pt idx="802">
                  <c:v>-2.4300000000000002</c:v>
                </c:pt>
                <c:pt idx="803">
                  <c:v>-2.87</c:v>
                </c:pt>
                <c:pt idx="804">
                  <c:v>-3.29</c:v>
                </c:pt>
                <c:pt idx="805">
                  <c:v>-3.69</c:v>
                </c:pt>
                <c:pt idx="806">
                  <c:v>-4.0199999999999996</c:v>
                </c:pt>
                <c:pt idx="807">
                  <c:v>-4.3</c:v>
                </c:pt>
                <c:pt idx="808">
                  <c:v>-4.43</c:v>
                </c:pt>
                <c:pt idx="809">
                  <c:v>-4.46</c:v>
                </c:pt>
                <c:pt idx="810">
                  <c:v>-4.3499999999999996</c:v>
                </c:pt>
                <c:pt idx="811">
                  <c:v>-4.13</c:v>
                </c:pt>
                <c:pt idx="812">
                  <c:v>-3.8</c:v>
                </c:pt>
                <c:pt idx="813">
                  <c:v>-3.44</c:v>
                </c:pt>
                <c:pt idx="814">
                  <c:v>-2.96</c:v>
                </c:pt>
                <c:pt idx="815">
                  <c:v>-2.4300000000000002</c:v>
                </c:pt>
                <c:pt idx="816">
                  <c:v>-1.85</c:v>
                </c:pt>
                <c:pt idx="817">
                  <c:v>-1.26</c:v>
                </c:pt>
                <c:pt idx="818">
                  <c:v>-0.61</c:v>
                </c:pt>
                <c:pt idx="819">
                  <c:v>-0.03</c:v>
                </c:pt>
                <c:pt idx="820">
                  <c:v>0.54</c:v>
                </c:pt>
                <c:pt idx="821">
                  <c:v>1.02</c:v>
                </c:pt>
                <c:pt idx="822">
                  <c:v>1.54</c:v>
                </c:pt>
                <c:pt idx="823">
                  <c:v>2.0299999999999998</c:v>
                </c:pt>
                <c:pt idx="824">
                  <c:v>2.46</c:v>
                </c:pt>
                <c:pt idx="825">
                  <c:v>2.85</c:v>
                </c:pt>
                <c:pt idx="826">
                  <c:v>3.21</c:v>
                </c:pt>
                <c:pt idx="827">
                  <c:v>3.5</c:v>
                </c:pt>
                <c:pt idx="828">
                  <c:v>3.7</c:v>
                </c:pt>
                <c:pt idx="829">
                  <c:v>3.81</c:v>
                </c:pt>
                <c:pt idx="830">
                  <c:v>3.8</c:v>
                </c:pt>
                <c:pt idx="831">
                  <c:v>3.68</c:v>
                </c:pt>
                <c:pt idx="832">
                  <c:v>3.46</c:v>
                </c:pt>
                <c:pt idx="833">
                  <c:v>3.13</c:v>
                </c:pt>
                <c:pt idx="834">
                  <c:v>2.72</c:v>
                </c:pt>
                <c:pt idx="835">
                  <c:v>2.2999999999999998</c:v>
                </c:pt>
                <c:pt idx="836">
                  <c:v>1.88</c:v>
                </c:pt>
                <c:pt idx="837">
                  <c:v>1.45</c:v>
                </c:pt>
                <c:pt idx="838">
                  <c:v>1.07</c:v>
                </c:pt>
                <c:pt idx="839">
                  <c:v>0.8</c:v>
                </c:pt>
                <c:pt idx="840">
                  <c:v>0.53</c:v>
                </c:pt>
                <c:pt idx="841">
                  <c:v>0.31</c:v>
                </c:pt>
                <c:pt idx="842">
                  <c:v>7.0000000000000007E-2</c:v>
                </c:pt>
                <c:pt idx="843">
                  <c:v>-0.11</c:v>
                </c:pt>
                <c:pt idx="844">
                  <c:v>-0.33</c:v>
                </c:pt>
                <c:pt idx="845">
                  <c:v>-0.47</c:v>
                </c:pt>
                <c:pt idx="846">
                  <c:v>-0.64</c:v>
                </c:pt>
                <c:pt idx="847">
                  <c:v>-0.81</c:v>
                </c:pt>
                <c:pt idx="848">
                  <c:v>-0.96</c:v>
                </c:pt>
                <c:pt idx="849">
                  <c:v>-1.05</c:v>
                </c:pt>
                <c:pt idx="850">
                  <c:v>-1.1399999999999999</c:v>
                </c:pt>
                <c:pt idx="851">
                  <c:v>-1.18</c:v>
                </c:pt>
                <c:pt idx="852">
                  <c:v>-1.1299999999999999</c:v>
                </c:pt>
                <c:pt idx="853">
                  <c:v>-1.01</c:v>
                </c:pt>
                <c:pt idx="854">
                  <c:v>-0.81</c:v>
                </c:pt>
                <c:pt idx="855">
                  <c:v>-0.52</c:v>
                </c:pt>
                <c:pt idx="856">
                  <c:v>-0.14000000000000001</c:v>
                </c:pt>
                <c:pt idx="857">
                  <c:v>0.28000000000000003</c:v>
                </c:pt>
                <c:pt idx="858">
                  <c:v>0.75</c:v>
                </c:pt>
                <c:pt idx="859">
                  <c:v>1.29</c:v>
                </c:pt>
                <c:pt idx="860">
                  <c:v>1.83</c:v>
                </c:pt>
                <c:pt idx="861">
                  <c:v>2.31</c:v>
                </c:pt>
                <c:pt idx="862">
                  <c:v>2.8</c:v>
                </c:pt>
                <c:pt idx="863">
                  <c:v>3.39</c:v>
                </c:pt>
                <c:pt idx="864">
                  <c:v>3.96</c:v>
                </c:pt>
                <c:pt idx="865">
                  <c:v>4.46</c:v>
                </c:pt>
                <c:pt idx="866">
                  <c:v>4.95</c:v>
                </c:pt>
                <c:pt idx="867">
                  <c:v>5.35</c:v>
                </c:pt>
                <c:pt idx="868">
                  <c:v>5.59</c:v>
                </c:pt>
                <c:pt idx="869">
                  <c:v>5.71</c:v>
                </c:pt>
                <c:pt idx="870">
                  <c:v>5.76</c:v>
                </c:pt>
                <c:pt idx="871">
                  <c:v>5.78</c:v>
                </c:pt>
                <c:pt idx="872">
                  <c:v>5.88</c:v>
                </c:pt>
                <c:pt idx="873">
                  <c:v>5.99</c:v>
                </c:pt>
                <c:pt idx="874">
                  <c:v>6.22</c:v>
                </c:pt>
                <c:pt idx="875">
                  <c:v>6.58</c:v>
                </c:pt>
                <c:pt idx="876">
                  <c:v>7.03</c:v>
                </c:pt>
                <c:pt idx="877">
                  <c:v>7.43</c:v>
                </c:pt>
                <c:pt idx="878">
                  <c:v>8</c:v>
                </c:pt>
                <c:pt idx="879">
                  <c:v>8.51</c:v>
                </c:pt>
                <c:pt idx="880">
                  <c:v>9</c:v>
                </c:pt>
                <c:pt idx="881">
                  <c:v>9.35</c:v>
                </c:pt>
                <c:pt idx="882">
                  <c:v>9.58</c:v>
                </c:pt>
                <c:pt idx="883">
                  <c:v>9.6199999999999992</c:v>
                </c:pt>
                <c:pt idx="884">
                  <c:v>9.57</c:v>
                </c:pt>
                <c:pt idx="885">
                  <c:v>9.43</c:v>
                </c:pt>
                <c:pt idx="886">
                  <c:v>9.1999999999999993</c:v>
                </c:pt>
                <c:pt idx="887">
                  <c:v>8.9</c:v>
                </c:pt>
                <c:pt idx="888">
                  <c:v>8.68</c:v>
                </c:pt>
                <c:pt idx="889">
                  <c:v>8.52</c:v>
                </c:pt>
                <c:pt idx="890">
                  <c:v>8.3000000000000007</c:v>
                </c:pt>
                <c:pt idx="891">
                  <c:v>8.07</c:v>
                </c:pt>
                <c:pt idx="892">
                  <c:v>7.75</c:v>
                </c:pt>
                <c:pt idx="893">
                  <c:v>7.22</c:v>
                </c:pt>
                <c:pt idx="894">
                  <c:v>6.51</c:v>
                </c:pt>
                <c:pt idx="895">
                  <c:v>5.71</c:v>
                </c:pt>
                <c:pt idx="896">
                  <c:v>4.9000000000000004</c:v>
                </c:pt>
                <c:pt idx="897">
                  <c:v>4.01</c:v>
                </c:pt>
                <c:pt idx="898">
                  <c:v>3.18</c:v>
                </c:pt>
                <c:pt idx="899">
                  <c:v>2.52</c:v>
                </c:pt>
                <c:pt idx="900">
                  <c:v>1.95</c:v>
                </c:pt>
                <c:pt idx="901">
                  <c:v>1.5</c:v>
                </c:pt>
                <c:pt idx="902">
                  <c:v>1.1299999999999999</c:v>
                </c:pt>
                <c:pt idx="903">
                  <c:v>0.82</c:v>
                </c:pt>
                <c:pt idx="904">
                  <c:v>0.56000000000000005</c:v>
                </c:pt>
                <c:pt idx="905">
                  <c:v>0.4</c:v>
                </c:pt>
                <c:pt idx="906">
                  <c:v>0.27</c:v>
                </c:pt>
                <c:pt idx="907">
                  <c:v>0.16</c:v>
                </c:pt>
                <c:pt idx="908">
                  <c:v>0.16</c:v>
                </c:pt>
                <c:pt idx="909">
                  <c:v>0.23</c:v>
                </c:pt>
                <c:pt idx="910">
                  <c:v>0.32</c:v>
                </c:pt>
                <c:pt idx="911">
                  <c:v>0.49</c:v>
                </c:pt>
                <c:pt idx="912">
                  <c:v>0.7</c:v>
                </c:pt>
                <c:pt idx="913">
                  <c:v>0.91</c:v>
                </c:pt>
                <c:pt idx="914">
                  <c:v>1.04</c:v>
                </c:pt>
                <c:pt idx="915">
                  <c:v>1.23</c:v>
                </c:pt>
                <c:pt idx="916">
                  <c:v>1.42</c:v>
                </c:pt>
                <c:pt idx="917">
                  <c:v>1.6</c:v>
                </c:pt>
                <c:pt idx="918">
                  <c:v>1.62</c:v>
                </c:pt>
                <c:pt idx="919">
                  <c:v>1.58</c:v>
                </c:pt>
                <c:pt idx="920">
                  <c:v>1.55</c:v>
                </c:pt>
                <c:pt idx="921">
                  <c:v>1.48</c:v>
                </c:pt>
                <c:pt idx="922">
                  <c:v>1.29</c:v>
                </c:pt>
                <c:pt idx="923">
                  <c:v>1.1399999999999999</c:v>
                </c:pt>
                <c:pt idx="924">
                  <c:v>1.03</c:v>
                </c:pt>
                <c:pt idx="925">
                  <c:v>1.04</c:v>
                </c:pt>
                <c:pt idx="926">
                  <c:v>1.2</c:v>
                </c:pt>
                <c:pt idx="927">
                  <c:v>1.52</c:v>
                </c:pt>
                <c:pt idx="928">
                  <c:v>2.11</c:v>
                </c:pt>
                <c:pt idx="929">
                  <c:v>2.99</c:v>
                </c:pt>
                <c:pt idx="930">
                  <c:v>4.03</c:v>
                </c:pt>
                <c:pt idx="931">
                  <c:v>5.26</c:v>
                </c:pt>
                <c:pt idx="932">
                  <c:v>6.58</c:v>
                </c:pt>
                <c:pt idx="933">
                  <c:v>7.96</c:v>
                </c:pt>
                <c:pt idx="934">
                  <c:v>9.33</c:v>
                </c:pt>
                <c:pt idx="935">
                  <c:v>10.51</c:v>
                </c:pt>
                <c:pt idx="936">
                  <c:v>11.47</c:v>
                </c:pt>
                <c:pt idx="937">
                  <c:v>12.2</c:v>
                </c:pt>
                <c:pt idx="938">
                  <c:v>12.61</c:v>
                </c:pt>
                <c:pt idx="939">
                  <c:v>12.68</c:v>
                </c:pt>
                <c:pt idx="940">
                  <c:v>12.35</c:v>
                </c:pt>
                <c:pt idx="941">
                  <c:v>11.8</c:v>
                </c:pt>
                <c:pt idx="942">
                  <c:v>11.12</c:v>
                </c:pt>
                <c:pt idx="943">
                  <c:v>10.14</c:v>
                </c:pt>
                <c:pt idx="944">
                  <c:v>8.98</c:v>
                </c:pt>
                <c:pt idx="945">
                  <c:v>7.8</c:v>
                </c:pt>
                <c:pt idx="946">
                  <c:v>6.61</c:v>
                </c:pt>
                <c:pt idx="947">
                  <c:v>5.57</c:v>
                </c:pt>
                <c:pt idx="948">
                  <c:v>4.68</c:v>
                </c:pt>
                <c:pt idx="949">
                  <c:v>3.97</c:v>
                </c:pt>
                <c:pt idx="950">
                  <c:v>3.49</c:v>
                </c:pt>
                <c:pt idx="951">
                  <c:v>3.15</c:v>
                </c:pt>
                <c:pt idx="952">
                  <c:v>3</c:v>
                </c:pt>
                <c:pt idx="953">
                  <c:v>2.94</c:v>
                </c:pt>
                <c:pt idx="954">
                  <c:v>2.91</c:v>
                </c:pt>
                <c:pt idx="955">
                  <c:v>2.98</c:v>
                </c:pt>
                <c:pt idx="956">
                  <c:v>3.04</c:v>
                </c:pt>
                <c:pt idx="957">
                  <c:v>3.06</c:v>
                </c:pt>
                <c:pt idx="958">
                  <c:v>3.13</c:v>
                </c:pt>
                <c:pt idx="959">
                  <c:v>3.16</c:v>
                </c:pt>
                <c:pt idx="960">
                  <c:v>3.08</c:v>
                </c:pt>
                <c:pt idx="961">
                  <c:v>2.93</c:v>
                </c:pt>
                <c:pt idx="962">
                  <c:v>2.7</c:v>
                </c:pt>
                <c:pt idx="963">
                  <c:v>2.34</c:v>
                </c:pt>
                <c:pt idx="964">
                  <c:v>1.79</c:v>
                </c:pt>
                <c:pt idx="965">
                  <c:v>1.0900000000000001</c:v>
                </c:pt>
                <c:pt idx="966">
                  <c:v>0.31</c:v>
                </c:pt>
                <c:pt idx="967">
                  <c:v>-0.62</c:v>
                </c:pt>
                <c:pt idx="968">
                  <c:v>-1.65</c:v>
                </c:pt>
                <c:pt idx="969">
                  <c:v>-2.65</c:v>
                </c:pt>
                <c:pt idx="970">
                  <c:v>-3.71</c:v>
                </c:pt>
                <c:pt idx="971">
                  <c:v>-4.6399999999999997</c:v>
                </c:pt>
                <c:pt idx="972">
                  <c:v>-5.49</c:v>
                </c:pt>
                <c:pt idx="973">
                  <c:v>-6.16</c:v>
                </c:pt>
                <c:pt idx="974">
                  <c:v>-6.59</c:v>
                </c:pt>
                <c:pt idx="975">
                  <c:v>-6.87</c:v>
                </c:pt>
                <c:pt idx="976">
                  <c:v>-6.9</c:v>
                </c:pt>
                <c:pt idx="977">
                  <c:v>-6.54</c:v>
                </c:pt>
                <c:pt idx="978">
                  <c:v>-6.18</c:v>
                </c:pt>
                <c:pt idx="979">
                  <c:v>-5.59</c:v>
                </c:pt>
                <c:pt idx="980">
                  <c:v>-4.72</c:v>
                </c:pt>
                <c:pt idx="981">
                  <c:v>-3.88</c:v>
                </c:pt>
                <c:pt idx="982">
                  <c:v>-3.05</c:v>
                </c:pt>
                <c:pt idx="983">
                  <c:v>-2.23</c:v>
                </c:pt>
                <c:pt idx="984">
                  <c:v>-1.71</c:v>
                </c:pt>
                <c:pt idx="985">
                  <c:v>-1.32</c:v>
                </c:pt>
                <c:pt idx="986">
                  <c:v>-1.22</c:v>
                </c:pt>
                <c:pt idx="987">
                  <c:v>-1.4</c:v>
                </c:pt>
                <c:pt idx="988">
                  <c:v>-1.83</c:v>
                </c:pt>
                <c:pt idx="989">
                  <c:v>-2.54</c:v>
                </c:pt>
                <c:pt idx="990">
                  <c:v>-3.36</c:v>
                </c:pt>
                <c:pt idx="991">
                  <c:v>-4.21</c:v>
                </c:pt>
                <c:pt idx="992">
                  <c:v>-5.17</c:v>
                </c:pt>
                <c:pt idx="993">
                  <c:v>-6.02</c:v>
                </c:pt>
                <c:pt idx="994">
                  <c:v>-6.73</c:v>
                </c:pt>
                <c:pt idx="995">
                  <c:v>-7.33</c:v>
                </c:pt>
                <c:pt idx="996">
                  <c:v>-7.73</c:v>
                </c:pt>
                <c:pt idx="997">
                  <c:v>-7.96</c:v>
                </c:pt>
                <c:pt idx="998">
                  <c:v>-7.93</c:v>
                </c:pt>
                <c:pt idx="999">
                  <c:v>-7.71</c:v>
                </c:pt>
                <c:pt idx="1001" formatCode="0.00E+00">
                  <c:v>1.0707599999999995</c:v>
                </c:pt>
                <c:pt idx="1003">
                  <c:v>-0.81461999999999868</c:v>
                </c:pt>
                <c:pt idx="1004">
                  <c:v>-0.22069999999999984</c:v>
                </c:pt>
                <c:pt idx="1005">
                  <c:v>-1.1107200000000015</c:v>
                </c:pt>
                <c:pt idx="1006">
                  <c:v>0.46682000000000012</c:v>
                </c:pt>
                <c:pt idx="1007">
                  <c:v>0.37072000000000005</c:v>
                </c:pt>
                <c:pt idx="1008">
                  <c:v>6.2580000000000066E-2</c:v>
                </c:pt>
                <c:pt idx="1009">
                  <c:v>-0.81606000000000001</c:v>
                </c:pt>
                <c:pt idx="1010">
                  <c:v>0.62808000000000064</c:v>
                </c:pt>
                <c:pt idx="1011">
                  <c:v>-0.17459999999999989</c:v>
                </c:pt>
                <c:pt idx="1012">
                  <c:v>1.0707599999999995</c:v>
                </c:pt>
                <c:pt idx="1014">
                  <c:v>-5.3773999999999988E-2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DC-CA46-BD04-2510C95B8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444943"/>
        <c:axId val="1597703983"/>
      </c:scatterChart>
      <c:valAx>
        <c:axId val="1597444943"/>
        <c:scaling>
          <c:orientation val="minMax"/>
          <c:max val="1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703983"/>
        <c:crosses val="autoZero"/>
        <c:crossBetween val="midCat"/>
      </c:valAx>
      <c:valAx>
        <c:axId val="1597703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444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5.9805145324576363E-2"/>
                  <c:y val="-3.1122994652406418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'1300'!$K$2:$K$11</c:f>
              <c:numCache>
                <c:formatCode>General</c:formatCode>
                <c:ptCount val="10"/>
                <c:pt idx="0">
                  <c:v>2748.7066885119993</c:v>
                </c:pt>
                <c:pt idx="1">
                  <c:v>2751.0620497280001</c:v>
                </c:pt>
                <c:pt idx="2">
                  <c:v>2753.4187560959999</c:v>
                </c:pt>
                <c:pt idx="3">
                  <c:v>2755.7768079999996</c:v>
                </c:pt>
                <c:pt idx="4">
                  <c:v>2758.1362058239993</c:v>
                </c:pt>
                <c:pt idx="5">
                  <c:v>2760.4969499520003</c:v>
                </c:pt>
                <c:pt idx="6">
                  <c:v>2762.8590407679999</c:v>
                </c:pt>
                <c:pt idx="7">
                  <c:v>2744</c:v>
                </c:pt>
                <c:pt idx="8">
                  <c:v>2720.5471360000006</c:v>
                </c:pt>
                <c:pt idx="9">
                  <c:v>2791.3093119999999</c:v>
                </c:pt>
              </c:numCache>
            </c:numRef>
          </c:xVal>
          <c:yVal>
            <c:numRef>
              <c:f>'1300'!$N$2:$N$11</c:f>
              <c:numCache>
                <c:formatCode>General</c:formatCode>
                <c:ptCount val="10"/>
                <c:pt idx="0">
                  <c:v>1.7201066666666656</c:v>
                </c:pt>
                <c:pt idx="1">
                  <c:v>1.5910133333333338</c:v>
                </c:pt>
                <c:pt idx="2">
                  <c:v>-5.3773999999999988E-2</c:v>
                </c:pt>
                <c:pt idx="3">
                  <c:v>-1.3215599999999998</c:v>
                </c:pt>
                <c:pt idx="4">
                  <c:v>-0.95300666666666711</c:v>
                </c:pt>
                <c:pt idx="5">
                  <c:v>-2.7089466666666664</c:v>
                </c:pt>
                <c:pt idx="6">
                  <c:v>-2.6138333333333339</c:v>
                </c:pt>
                <c:pt idx="7">
                  <c:v>1.7698866666666671</c:v>
                </c:pt>
                <c:pt idx="8">
                  <c:v>12.786099999999999</c:v>
                </c:pt>
                <c:pt idx="9">
                  <c:v>-13.131153333333332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3-594B-B922-29B66ADBA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074815"/>
        <c:axId val="516476495"/>
      </c:scatterChart>
      <c:valAx>
        <c:axId val="54407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76495"/>
        <c:crosses val="autoZero"/>
        <c:crossBetween val="midCat"/>
      </c:valAx>
      <c:valAx>
        <c:axId val="516476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074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'1300'!$AY$41:$AY$56</c:f>
              <c:numCache>
                <c:formatCode>General</c:formatCode>
                <c:ptCount val="16"/>
                <c:pt idx="0">
                  <c:v>1.4999999999999997E-10</c:v>
                </c:pt>
                <c:pt idx="1">
                  <c:v>1.5999999999999996E-10</c:v>
                </c:pt>
                <c:pt idx="2">
                  <c:v>1.6999999999999996E-10</c:v>
                </c:pt>
                <c:pt idx="3">
                  <c:v>1.7999999999999995E-10</c:v>
                </c:pt>
                <c:pt idx="4">
                  <c:v>1.8999999999999994E-10</c:v>
                </c:pt>
                <c:pt idx="5">
                  <c:v>1.9999999999999993E-10</c:v>
                </c:pt>
                <c:pt idx="6">
                  <c:v>2.0999999999999992E-10</c:v>
                </c:pt>
                <c:pt idx="7">
                  <c:v>2.1999999999999991E-10</c:v>
                </c:pt>
                <c:pt idx="8">
                  <c:v>2.299999999999999E-10</c:v>
                </c:pt>
                <c:pt idx="9">
                  <c:v>2.399999999999999E-10</c:v>
                </c:pt>
                <c:pt idx="10">
                  <c:v>2.4999999999999991E-10</c:v>
                </c:pt>
                <c:pt idx="11">
                  <c:v>2.5999999999999993E-10</c:v>
                </c:pt>
                <c:pt idx="12">
                  <c:v>2.6999999999999995E-10</c:v>
                </c:pt>
                <c:pt idx="13">
                  <c:v>2.7999999999999996E-10</c:v>
                </c:pt>
                <c:pt idx="14">
                  <c:v>2.8999999999999998E-10</c:v>
                </c:pt>
                <c:pt idx="15">
                  <c:v>3E-10</c:v>
                </c:pt>
              </c:numCache>
            </c:numRef>
          </c:xVal>
          <c:yVal>
            <c:numRef>
              <c:f>'1300'!$BD$41:$BD$56</c:f>
              <c:numCache>
                <c:formatCode>General</c:formatCode>
                <c:ptCount val="16"/>
                <c:pt idx="0">
                  <c:v>51.553352349802125</c:v>
                </c:pt>
                <c:pt idx="1">
                  <c:v>54.40084453073122</c:v>
                </c:pt>
                <c:pt idx="2">
                  <c:v>58.342677237041414</c:v>
                </c:pt>
                <c:pt idx="3">
                  <c:v>61.959221431645716</c:v>
                </c:pt>
                <c:pt idx="4">
                  <c:v>66.470835666904321</c:v>
                </c:pt>
                <c:pt idx="5">
                  <c:v>70.195698845664722</c:v>
                </c:pt>
                <c:pt idx="6">
                  <c:v>73.831651127821416</c:v>
                </c:pt>
                <c:pt idx="7">
                  <c:v>76.906911308307315</c:v>
                </c:pt>
                <c:pt idx="8">
                  <c:v>78.659892526153911</c:v>
                </c:pt>
                <c:pt idx="9">
                  <c:v>79.450147916749714</c:v>
                </c:pt>
                <c:pt idx="10">
                  <c:v>81.77229546091732</c:v>
                </c:pt>
                <c:pt idx="11">
                  <c:v>84.100317144778913</c:v>
                </c:pt>
                <c:pt idx="12">
                  <c:v>84.937481004551103</c:v>
                </c:pt>
                <c:pt idx="13">
                  <c:v>87.360795706749201</c:v>
                </c:pt>
                <c:pt idx="14">
                  <c:v>90.909933899597092</c:v>
                </c:pt>
                <c:pt idx="15">
                  <c:v>95.604156833252489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21-9A4F-8DD7-40EE9643197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01469816272965"/>
                  <c:y val="0.2372562992125984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'1300'!$AY$41:$AY$56</c:f>
              <c:numCache>
                <c:formatCode>General</c:formatCode>
                <c:ptCount val="16"/>
                <c:pt idx="0">
                  <c:v>1.4999999999999997E-10</c:v>
                </c:pt>
                <c:pt idx="1">
                  <c:v>1.5999999999999996E-10</c:v>
                </c:pt>
                <c:pt idx="2">
                  <c:v>1.6999999999999996E-10</c:v>
                </c:pt>
                <c:pt idx="3">
                  <c:v>1.7999999999999995E-10</c:v>
                </c:pt>
                <c:pt idx="4">
                  <c:v>1.8999999999999994E-10</c:v>
                </c:pt>
                <c:pt idx="5">
                  <c:v>1.9999999999999993E-10</c:v>
                </c:pt>
                <c:pt idx="6">
                  <c:v>2.0999999999999992E-10</c:v>
                </c:pt>
                <c:pt idx="7">
                  <c:v>2.1999999999999991E-10</c:v>
                </c:pt>
                <c:pt idx="8">
                  <c:v>2.299999999999999E-10</c:v>
                </c:pt>
                <c:pt idx="9">
                  <c:v>2.399999999999999E-10</c:v>
                </c:pt>
                <c:pt idx="10">
                  <c:v>2.4999999999999991E-10</c:v>
                </c:pt>
                <c:pt idx="11">
                  <c:v>2.5999999999999993E-10</c:v>
                </c:pt>
                <c:pt idx="12">
                  <c:v>2.6999999999999995E-10</c:v>
                </c:pt>
                <c:pt idx="13">
                  <c:v>2.7999999999999996E-10</c:v>
                </c:pt>
                <c:pt idx="14">
                  <c:v>2.8999999999999998E-10</c:v>
                </c:pt>
                <c:pt idx="15">
                  <c:v>3E-10</c:v>
                </c:pt>
              </c:numCache>
            </c:numRef>
          </c:xVal>
          <c:yVal>
            <c:numRef>
              <c:f>'1300'!$BG$41:$BG$56</c:f>
              <c:numCache>
                <c:formatCode>General</c:formatCode>
                <c:ptCount val="16"/>
                <c:pt idx="0">
                  <c:v>38.206443569984927</c:v>
                </c:pt>
                <c:pt idx="1">
                  <c:v>39.880227668482327</c:v>
                </c:pt>
                <c:pt idx="2">
                  <c:v>41.590593845297228</c:v>
                </c:pt>
                <c:pt idx="3">
                  <c:v>44.89382387180413</c:v>
                </c:pt>
                <c:pt idx="4">
                  <c:v>47.710384128389826</c:v>
                </c:pt>
                <c:pt idx="5">
                  <c:v>50.147226248296825</c:v>
                </c:pt>
                <c:pt idx="6">
                  <c:v>53.79842397086162</c:v>
                </c:pt>
                <c:pt idx="7">
                  <c:v>54.775034618494779</c:v>
                </c:pt>
                <c:pt idx="8">
                  <c:v>57.369455637831479</c:v>
                </c:pt>
                <c:pt idx="9">
                  <c:v>60.492784458070176</c:v>
                </c:pt>
                <c:pt idx="10">
                  <c:v>61.415819793912618</c:v>
                </c:pt>
                <c:pt idx="11">
                  <c:v>63.148747049282719</c:v>
                </c:pt>
                <c:pt idx="12">
                  <c:v>65.246722509000719</c:v>
                </c:pt>
                <c:pt idx="13">
                  <c:v>66.295506689603826</c:v>
                </c:pt>
                <c:pt idx="14">
                  <c:v>71.033758100732527</c:v>
                </c:pt>
                <c:pt idx="15">
                  <c:v>75.575485834245029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21-9A4F-8DD7-40EE96431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868815"/>
        <c:axId val="276963935"/>
      </c:scatterChart>
      <c:valAx>
        <c:axId val="27686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63935"/>
        <c:crosses val="autoZero"/>
        <c:crossBetween val="midCat"/>
      </c:valAx>
      <c:valAx>
        <c:axId val="276963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868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'1300'!$AY$17:$AY$56</c:f>
              <c:numCache>
                <c:formatCode>General</c:formatCode>
                <c:ptCount val="40"/>
                <c:pt idx="0">
                  <c:v>5.0000000000000005E-12</c:v>
                </c:pt>
                <c:pt idx="1">
                  <c:v>1.0000000000000001E-11</c:v>
                </c:pt>
                <c:pt idx="2">
                  <c:v>1.5E-11</c:v>
                </c:pt>
                <c:pt idx="3">
                  <c:v>2.0000000000000002E-11</c:v>
                </c:pt>
                <c:pt idx="4">
                  <c:v>2.5000000000000001E-11</c:v>
                </c:pt>
                <c:pt idx="5">
                  <c:v>3E-11</c:v>
                </c:pt>
                <c:pt idx="6">
                  <c:v>3.5000000000000002E-11</c:v>
                </c:pt>
                <c:pt idx="7">
                  <c:v>4.0000000000000004E-11</c:v>
                </c:pt>
                <c:pt idx="8">
                  <c:v>4.5000000000000006E-11</c:v>
                </c:pt>
                <c:pt idx="9">
                  <c:v>5.0000000000000002E-11</c:v>
                </c:pt>
                <c:pt idx="10">
                  <c:v>5.5000000000000004E-11</c:v>
                </c:pt>
                <c:pt idx="11">
                  <c:v>6E-11</c:v>
                </c:pt>
                <c:pt idx="12">
                  <c:v>6.5000000000000008E-11</c:v>
                </c:pt>
                <c:pt idx="13">
                  <c:v>7.0000000000000004E-11</c:v>
                </c:pt>
                <c:pt idx="14">
                  <c:v>7.5E-11</c:v>
                </c:pt>
                <c:pt idx="15">
                  <c:v>8.0000000000000008E-11</c:v>
                </c:pt>
                <c:pt idx="16">
                  <c:v>8.5000000000000004E-11</c:v>
                </c:pt>
                <c:pt idx="17">
                  <c:v>9.0000000000000012E-11</c:v>
                </c:pt>
                <c:pt idx="18">
                  <c:v>9.5000000000000008E-11</c:v>
                </c:pt>
                <c:pt idx="19">
                  <c:v>1E-10</c:v>
                </c:pt>
                <c:pt idx="20">
                  <c:v>1.1000000000000001E-10</c:v>
                </c:pt>
                <c:pt idx="21">
                  <c:v>1.2E-10</c:v>
                </c:pt>
                <c:pt idx="22">
                  <c:v>1.2999999999999999E-10</c:v>
                </c:pt>
                <c:pt idx="23">
                  <c:v>1.3999999999999998E-10</c:v>
                </c:pt>
                <c:pt idx="24">
                  <c:v>1.4999999999999997E-10</c:v>
                </c:pt>
                <c:pt idx="25">
                  <c:v>1.5999999999999996E-10</c:v>
                </c:pt>
                <c:pt idx="26">
                  <c:v>1.6999999999999996E-10</c:v>
                </c:pt>
                <c:pt idx="27">
                  <c:v>1.7999999999999995E-10</c:v>
                </c:pt>
                <c:pt idx="28">
                  <c:v>1.8999999999999994E-10</c:v>
                </c:pt>
                <c:pt idx="29">
                  <c:v>1.9999999999999993E-10</c:v>
                </c:pt>
                <c:pt idx="30">
                  <c:v>2.0999999999999992E-10</c:v>
                </c:pt>
                <c:pt idx="31">
                  <c:v>2.1999999999999991E-10</c:v>
                </c:pt>
                <c:pt idx="32">
                  <c:v>2.299999999999999E-10</c:v>
                </c:pt>
                <c:pt idx="33">
                  <c:v>2.399999999999999E-10</c:v>
                </c:pt>
                <c:pt idx="34">
                  <c:v>2.4999999999999991E-10</c:v>
                </c:pt>
                <c:pt idx="35">
                  <c:v>2.5999999999999993E-10</c:v>
                </c:pt>
                <c:pt idx="36">
                  <c:v>2.6999999999999995E-10</c:v>
                </c:pt>
                <c:pt idx="37">
                  <c:v>2.7999999999999996E-10</c:v>
                </c:pt>
                <c:pt idx="38">
                  <c:v>2.8999999999999998E-10</c:v>
                </c:pt>
                <c:pt idx="39">
                  <c:v>3E-10</c:v>
                </c:pt>
              </c:numCache>
            </c:numRef>
          </c:xVal>
          <c:yVal>
            <c:numRef>
              <c:f>'1300'!$BH$17:$BH$56</c:f>
              <c:numCache>
                <c:formatCode>General</c:formatCode>
                <c:ptCount val="40"/>
                <c:pt idx="0">
                  <c:v>3.8391568223785251E-10</c:v>
                </c:pt>
                <c:pt idx="1">
                  <c:v>3.3324747386138416E-10</c:v>
                </c:pt>
                <c:pt idx="2">
                  <c:v>4.4754693722916698E-10</c:v>
                </c:pt>
                <c:pt idx="3">
                  <c:v>5.2003304004305E-10</c:v>
                </c:pt>
                <c:pt idx="4">
                  <c:v>6.5887704703035987E-10</c:v>
                </c:pt>
                <c:pt idx="5">
                  <c:v>6.7530238791532188E-10</c:v>
                </c:pt>
                <c:pt idx="6">
                  <c:v>6.855813888853853E-10</c:v>
                </c:pt>
                <c:pt idx="7">
                  <c:v>6.1640069295794579E-10</c:v>
                </c:pt>
                <c:pt idx="8">
                  <c:v>6.6460632829384055E-10</c:v>
                </c:pt>
                <c:pt idx="9">
                  <c:v>6.5905057605239655E-10</c:v>
                </c:pt>
                <c:pt idx="10">
                  <c:v>6.584852841067273E-10</c:v>
                </c:pt>
                <c:pt idx="11">
                  <c:v>6.5130985249934427E-10</c:v>
                </c:pt>
                <c:pt idx="12">
                  <c:v>6.1735835442828692E-10</c:v>
                </c:pt>
                <c:pt idx="13">
                  <c:v>6.0563897628432609E-10</c:v>
                </c:pt>
                <c:pt idx="14">
                  <c:v>6.0908575944553085E-10</c:v>
                </c:pt>
                <c:pt idx="15">
                  <c:v>6.2267261717179139E-10</c:v>
                </c:pt>
                <c:pt idx="16">
                  <c:v>6.2670307229281928E-10</c:v>
                </c:pt>
                <c:pt idx="17">
                  <c:v>6.2288286886087002E-10</c:v>
                </c:pt>
                <c:pt idx="18">
                  <c:v>6.173864021061294E-10</c:v>
                </c:pt>
                <c:pt idx="19">
                  <c:v>6.0667203460523002E-10</c:v>
                </c:pt>
                <c:pt idx="20">
                  <c:v>6.1881317230650795E-10</c:v>
                </c:pt>
                <c:pt idx="21">
                  <c:v>6.183315157390166E-10</c:v>
                </c:pt>
                <c:pt idx="22">
                  <c:v>6.4978231690131142E-10</c:v>
                </c:pt>
                <c:pt idx="23">
                  <c:v>7.1006087896461784E-10</c:v>
                </c:pt>
                <c:pt idx="24">
                  <c:v>6.8737803133069504E-10</c:v>
                </c:pt>
                <c:pt idx="25">
                  <c:v>6.9744672475296426E-10</c:v>
                </c:pt>
                <c:pt idx="26">
                  <c:v>7.2027996588939997E-10</c:v>
                </c:pt>
                <c:pt idx="27">
                  <c:v>7.3760977894816329E-10</c:v>
                </c:pt>
                <c:pt idx="28">
                  <c:v>7.6403259387246336E-10</c:v>
                </c:pt>
                <c:pt idx="29">
                  <c:v>7.7995220939627448E-10</c:v>
                </c:pt>
                <c:pt idx="30">
                  <c:v>7.9388872180453123E-10</c:v>
                </c:pt>
                <c:pt idx="31">
                  <c:v>8.0111365946153438E-10</c:v>
                </c:pt>
                <c:pt idx="32">
                  <c:v>7.9454436895104932E-10</c:v>
                </c:pt>
                <c:pt idx="33">
                  <c:v>7.789230187916636E-10</c:v>
                </c:pt>
                <c:pt idx="34">
                  <c:v>7.7878376629445049E-10</c:v>
                </c:pt>
                <c:pt idx="35">
                  <c:v>7.7870664022943417E-10</c:v>
                </c:pt>
                <c:pt idx="36">
                  <c:v>7.6520253157253228E-10</c:v>
                </c:pt>
                <c:pt idx="37">
                  <c:v>7.6632276935744903E-10</c:v>
                </c:pt>
                <c:pt idx="38">
                  <c:v>7.7700798204783821E-10</c:v>
                </c:pt>
                <c:pt idx="39">
                  <c:v>7.967013069437706E-10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4-3E47-B9C2-2814FD786C6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'1300'!$AY$17:$AY$56</c:f>
              <c:numCache>
                <c:formatCode>General</c:formatCode>
                <c:ptCount val="40"/>
                <c:pt idx="0">
                  <c:v>5.0000000000000005E-12</c:v>
                </c:pt>
                <c:pt idx="1">
                  <c:v>1.0000000000000001E-11</c:v>
                </c:pt>
                <c:pt idx="2">
                  <c:v>1.5E-11</c:v>
                </c:pt>
                <c:pt idx="3">
                  <c:v>2.0000000000000002E-11</c:v>
                </c:pt>
                <c:pt idx="4">
                  <c:v>2.5000000000000001E-11</c:v>
                </c:pt>
                <c:pt idx="5">
                  <c:v>3E-11</c:v>
                </c:pt>
                <c:pt idx="6">
                  <c:v>3.5000000000000002E-11</c:v>
                </c:pt>
                <c:pt idx="7">
                  <c:v>4.0000000000000004E-11</c:v>
                </c:pt>
                <c:pt idx="8">
                  <c:v>4.5000000000000006E-11</c:v>
                </c:pt>
                <c:pt idx="9">
                  <c:v>5.0000000000000002E-11</c:v>
                </c:pt>
                <c:pt idx="10">
                  <c:v>5.5000000000000004E-11</c:v>
                </c:pt>
                <c:pt idx="11">
                  <c:v>6E-11</c:v>
                </c:pt>
                <c:pt idx="12">
                  <c:v>6.5000000000000008E-11</c:v>
                </c:pt>
                <c:pt idx="13">
                  <c:v>7.0000000000000004E-11</c:v>
                </c:pt>
                <c:pt idx="14">
                  <c:v>7.5E-11</c:v>
                </c:pt>
                <c:pt idx="15">
                  <c:v>8.0000000000000008E-11</c:v>
                </c:pt>
                <c:pt idx="16">
                  <c:v>8.5000000000000004E-11</c:v>
                </c:pt>
                <c:pt idx="17">
                  <c:v>9.0000000000000012E-11</c:v>
                </c:pt>
                <c:pt idx="18">
                  <c:v>9.5000000000000008E-11</c:v>
                </c:pt>
                <c:pt idx="19">
                  <c:v>1E-10</c:v>
                </c:pt>
                <c:pt idx="20">
                  <c:v>1.1000000000000001E-10</c:v>
                </c:pt>
                <c:pt idx="21">
                  <c:v>1.2E-10</c:v>
                </c:pt>
                <c:pt idx="22">
                  <c:v>1.2999999999999999E-10</c:v>
                </c:pt>
                <c:pt idx="23">
                  <c:v>1.3999999999999998E-10</c:v>
                </c:pt>
                <c:pt idx="24">
                  <c:v>1.4999999999999997E-10</c:v>
                </c:pt>
                <c:pt idx="25">
                  <c:v>1.5999999999999996E-10</c:v>
                </c:pt>
                <c:pt idx="26">
                  <c:v>1.6999999999999996E-10</c:v>
                </c:pt>
                <c:pt idx="27">
                  <c:v>1.7999999999999995E-10</c:v>
                </c:pt>
                <c:pt idx="28">
                  <c:v>1.8999999999999994E-10</c:v>
                </c:pt>
                <c:pt idx="29">
                  <c:v>1.9999999999999993E-10</c:v>
                </c:pt>
                <c:pt idx="30">
                  <c:v>2.0999999999999992E-10</c:v>
                </c:pt>
                <c:pt idx="31">
                  <c:v>2.1999999999999991E-10</c:v>
                </c:pt>
                <c:pt idx="32">
                  <c:v>2.299999999999999E-10</c:v>
                </c:pt>
                <c:pt idx="33">
                  <c:v>2.399999999999999E-10</c:v>
                </c:pt>
                <c:pt idx="34">
                  <c:v>2.4999999999999991E-10</c:v>
                </c:pt>
                <c:pt idx="35">
                  <c:v>2.5999999999999993E-10</c:v>
                </c:pt>
                <c:pt idx="36">
                  <c:v>2.6999999999999995E-10</c:v>
                </c:pt>
                <c:pt idx="37">
                  <c:v>2.7999999999999996E-10</c:v>
                </c:pt>
                <c:pt idx="38">
                  <c:v>2.8999999999999998E-10</c:v>
                </c:pt>
                <c:pt idx="39">
                  <c:v>3E-10</c:v>
                </c:pt>
              </c:numCache>
            </c:numRef>
          </c:xVal>
          <c:yVal>
            <c:numRef>
              <c:f>'1300'!$BI$17:$BI$56</c:f>
              <c:numCache>
                <c:formatCode>General</c:formatCode>
                <c:ptCount val="40"/>
                <c:pt idx="0">
                  <c:v>6.6604762531116576E-10</c:v>
                </c:pt>
                <c:pt idx="1">
                  <c:v>6.140460899782825E-10</c:v>
                </c:pt>
                <c:pt idx="2">
                  <c:v>5.8621416061502141E-10</c:v>
                </c:pt>
                <c:pt idx="3">
                  <c:v>5.5610370014785762E-10</c:v>
                </c:pt>
                <c:pt idx="4">
                  <c:v>5.0900005421066263E-10</c:v>
                </c:pt>
                <c:pt idx="5">
                  <c:v>4.8135293446165932E-10</c:v>
                </c:pt>
                <c:pt idx="6">
                  <c:v>4.1645072232105985E-10</c:v>
                </c:pt>
                <c:pt idx="7">
                  <c:v>3.6531513495171936E-10</c:v>
                </c:pt>
                <c:pt idx="8">
                  <c:v>3.577632357036871E-10</c:v>
                </c:pt>
                <c:pt idx="9">
                  <c:v>3.3136720171083497E-10</c:v>
                </c:pt>
                <c:pt idx="10">
                  <c:v>3.2017399238074149E-10</c:v>
                </c:pt>
                <c:pt idx="11">
                  <c:v>3.6033068058518237E-10</c:v>
                </c:pt>
                <c:pt idx="12">
                  <c:v>3.57821251530539E-10</c:v>
                </c:pt>
                <c:pt idx="13">
                  <c:v>3.4761672856135357E-10</c:v>
                </c:pt>
                <c:pt idx="14">
                  <c:v>3.5810876985253228E-10</c:v>
                </c:pt>
                <c:pt idx="15">
                  <c:v>3.5154831737544624E-10</c:v>
                </c:pt>
                <c:pt idx="16">
                  <c:v>3.6158183227308461E-10</c:v>
                </c:pt>
                <c:pt idx="17">
                  <c:v>3.9273436551039283E-10</c:v>
                </c:pt>
                <c:pt idx="18">
                  <c:v>3.8573789218489922E-10</c:v>
                </c:pt>
                <c:pt idx="19">
                  <c:v>3.8767721982685711E-10</c:v>
                </c:pt>
                <c:pt idx="20">
                  <c:v>3.9685395681665904E-10</c:v>
                </c:pt>
                <c:pt idx="21">
                  <c:v>4.1162288213515487E-10</c:v>
                </c:pt>
                <c:pt idx="22">
                  <c:v>4.4317692224587714E-10</c:v>
                </c:pt>
                <c:pt idx="23">
                  <c:v>4.8513163577748081E-10</c:v>
                </c:pt>
                <c:pt idx="24">
                  <c:v>5.0941924759979892E-10</c:v>
                </c:pt>
                <c:pt idx="25">
                  <c:v>5.1128497010874771E-10</c:v>
                </c:pt>
                <c:pt idx="26">
                  <c:v>5.1346412154687929E-10</c:v>
                </c:pt>
                <c:pt idx="27">
                  <c:v>5.3445028418814433E-10</c:v>
                </c:pt>
                <c:pt idx="28">
                  <c:v>5.483952198665496E-10</c:v>
                </c:pt>
                <c:pt idx="29">
                  <c:v>5.5719140275885346E-10</c:v>
                </c:pt>
                <c:pt idx="30">
                  <c:v>5.7847767710603889E-10</c:v>
                </c:pt>
                <c:pt idx="31">
                  <c:v>5.7057327727598718E-10</c:v>
                </c:pt>
                <c:pt idx="32">
                  <c:v>5.7948945088718643E-10</c:v>
                </c:pt>
                <c:pt idx="33">
                  <c:v>5.9306651429480546E-10</c:v>
                </c:pt>
                <c:pt idx="34">
                  <c:v>5.8491256946583434E-10</c:v>
                </c:pt>
                <c:pt idx="35">
                  <c:v>5.8471062082669176E-10</c:v>
                </c:pt>
                <c:pt idx="36">
                  <c:v>5.8780831089189827E-10</c:v>
                </c:pt>
                <c:pt idx="37">
                  <c:v>5.8153953236494568E-10</c:v>
                </c:pt>
                <c:pt idx="38">
                  <c:v>6.071261376130983E-10</c:v>
                </c:pt>
                <c:pt idx="39">
                  <c:v>6.2979571528537511E-10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4-3E47-B9C2-2814FD786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868815"/>
        <c:axId val="276963935"/>
      </c:scatterChart>
      <c:valAx>
        <c:axId val="27686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63935"/>
        <c:crosses val="autoZero"/>
        <c:crossBetween val="midCat"/>
      </c:valAx>
      <c:valAx>
        <c:axId val="276963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868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0360317863492866E-2"/>
                  <c:y val="2.4478083287717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'1300'!$AH$2:$AH$8</c:f>
              <c:numCache>
                <c:formatCode>General</c:formatCode>
                <c:ptCount val="7"/>
                <c:pt idx="0">
                  <c:v>9.2333320000000008</c:v>
                </c:pt>
                <c:pt idx="1">
                  <c:v>8.338099999999999</c:v>
                </c:pt>
                <c:pt idx="2">
                  <c:v>7.333433333333331</c:v>
                </c:pt>
                <c:pt idx="3">
                  <c:v>6.3911666666666607</c:v>
                </c:pt>
              </c:numCache>
            </c:numRef>
          </c:xVal>
          <c:yVal>
            <c:numRef>
              <c:f>'1300'!$AI$2:$AI$8</c:f>
              <c:numCache>
                <c:formatCode>General</c:formatCode>
                <c:ptCount val="7"/>
                <c:pt idx="0">
                  <c:v>0.31667875234302301</c:v>
                </c:pt>
                <c:pt idx="1">
                  <c:v>0.1852998590113657</c:v>
                </c:pt>
                <c:pt idx="2">
                  <c:v>0.14785799234414299</c:v>
                </c:pt>
                <c:pt idx="3">
                  <c:v>0.87109599234304369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C-DE45-B835-CC1172E1DA2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'1300'!$AC$2:$AC$3</c:f>
              <c:numCache>
                <c:formatCode>General</c:formatCode>
                <c:ptCount val="2"/>
                <c:pt idx="0">
                  <c:v>-5.0006919999999999</c:v>
                </c:pt>
                <c:pt idx="1">
                  <c:v>-5.7141400000000013</c:v>
                </c:pt>
              </c:numCache>
            </c:numRef>
          </c:xVal>
          <c:yVal>
            <c:numRef>
              <c:f>'1300'!$AD$2:$AD$3</c:f>
              <c:numCache>
                <c:formatCode>General</c:formatCode>
                <c:ptCount val="2"/>
                <c:pt idx="0">
                  <c:v>1.578651047655967</c:v>
                </c:pt>
                <c:pt idx="1">
                  <c:v>1.3348331009892718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CC-DE45-B835-CC1172E1D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074815"/>
        <c:axId val="516476495"/>
      </c:scatterChart>
      <c:valAx>
        <c:axId val="54407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76495"/>
        <c:crosses val="autoZero"/>
        <c:crossBetween val="midCat"/>
      </c:valAx>
      <c:valAx>
        <c:axId val="516476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074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0360317863492866E-2"/>
                  <c:y val="2.4478083287717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'1300'!$AA$2:$AA$5</c:f>
              <c:numCache>
                <c:formatCode>General</c:formatCode>
                <c:ptCount val="4"/>
                <c:pt idx="0">
                  <c:v>3.504</c:v>
                </c:pt>
                <c:pt idx="1">
                  <c:v>3.5030000000000001</c:v>
                </c:pt>
                <c:pt idx="2">
                  <c:v>3.5019999999999998</c:v>
                </c:pt>
                <c:pt idx="3">
                  <c:v>3.5</c:v>
                </c:pt>
              </c:numCache>
            </c:numRef>
          </c:xVal>
          <c:yVal>
            <c:numRef>
              <c:f>'1300'!$AD$2:$AD$5</c:f>
              <c:numCache>
                <c:formatCode>General</c:formatCode>
                <c:ptCount val="4"/>
                <c:pt idx="0">
                  <c:v>1.578651047655967</c:v>
                </c:pt>
                <c:pt idx="1">
                  <c:v>1.3348331009892718</c:v>
                </c:pt>
                <c:pt idx="2">
                  <c:v>1.0437227676557086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20-3743-9D72-390B604C1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074815"/>
        <c:axId val="516476495"/>
      </c:scatterChart>
      <c:valAx>
        <c:axId val="54407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76495"/>
        <c:crosses val="autoZero"/>
        <c:crossBetween val="midCat"/>
      </c:valAx>
      <c:valAx>
        <c:axId val="516476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074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0360317863492866E-2"/>
                  <c:y val="2.4478083287717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'1300'!$AF$2:$AF$5</c:f>
              <c:numCache>
                <c:formatCode>General</c:formatCode>
                <c:ptCount val="4"/>
                <c:pt idx="0">
                  <c:v>3.504</c:v>
                </c:pt>
                <c:pt idx="1">
                  <c:v>3.5049999999999999</c:v>
                </c:pt>
                <c:pt idx="2">
                  <c:v>3.5059999999999998</c:v>
                </c:pt>
                <c:pt idx="3">
                  <c:v>3.508</c:v>
                </c:pt>
              </c:numCache>
            </c:numRef>
          </c:xVal>
          <c:yVal>
            <c:numRef>
              <c:f>'1300'!$AI$2:$AI$5</c:f>
              <c:numCache>
                <c:formatCode>General</c:formatCode>
                <c:ptCount val="4"/>
                <c:pt idx="0">
                  <c:v>0.31667875234302301</c:v>
                </c:pt>
                <c:pt idx="1">
                  <c:v>0.1852998590113657</c:v>
                </c:pt>
                <c:pt idx="2">
                  <c:v>0.14785799234414299</c:v>
                </c:pt>
                <c:pt idx="3">
                  <c:v>0.87109599234304369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7A-3342-8557-197FF6CE9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074815"/>
        <c:axId val="516476495"/>
      </c:scatterChart>
      <c:valAx>
        <c:axId val="54407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76495"/>
        <c:crosses val="autoZero"/>
        <c:crossBetween val="midCat"/>
      </c:valAx>
      <c:valAx>
        <c:axId val="516476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074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7084876275015709E-4"/>
                  <c:y val="-0.1399947035768510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'1300'!$BP$26:$BP$36</c:f>
              <c:numCache>
                <c:formatCode>General</c:formatCode>
                <c:ptCount val="11"/>
                <c:pt idx="0">
                  <c:v>1.0000000000000003E-10</c:v>
                </c:pt>
                <c:pt idx="1">
                  <c:v>1.1000000000000003E-10</c:v>
                </c:pt>
                <c:pt idx="2">
                  <c:v>1.2000000000000003E-10</c:v>
                </c:pt>
                <c:pt idx="3">
                  <c:v>1.3000000000000002E-10</c:v>
                </c:pt>
                <c:pt idx="4">
                  <c:v>1.4000000000000001E-10</c:v>
                </c:pt>
                <c:pt idx="5">
                  <c:v>1.5E-10</c:v>
                </c:pt>
                <c:pt idx="6">
                  <c:v>1.5999999999999999E-10</c:v>
                </c:pt>
                <c:pt idx="7">
                  <c:v>1.6999999999999998E-10</c:v>
                </c:pt>
                <c:pt idx="8">
                  <c:v>1.7999999999999997E-10</c:v>
                </c:pt>
                <c:pt idx="9">
                  <c:v>1.8999999999999996E-10</c:v>
                </c:pt>
                <c:pt idx="10">
                  <c:v>1.9999999999999996E-10</c:v>
                </c:pt>
              </c:numCache>
            </c:numRef>
          </c:xVal>
          <c:yVal>
            <c:numRef>
              <c:f>'1300'!$BU$26:$BU$36</c:f>
              <c:numCache>
                <c:formatCode>General</c:formatCode>
                <c:ptCount val="11"/>
                <c:pt idx="0">
                  <c:v>3.5707818978451664</c:v>
                </c:pt>
                <c:pt idx="1">
                  <c:v>4.5742520667549931</c:v>
                </c:pt>
                <c:pt idx="2">
                  <c:v>5.2830599412318096</c:v>
                </c:pt>
                <c:pt idx="3">
                  <c:v>5.0802484732225164</c:v>
                </c:pt>
                <c:pt idx="4">
                  <c:v>5.8732524734665725</c:v>
                </c:pt>
                <c:pt idx="5">
                  <c:v>5.8840020200683192</c:v>
                </c:pt>
                <c:pt idx="6">
                  <c:v>6.7167517506320653</c:v>
                </c:pt>
                <c:pt idx="7">
                  <c:v>6.9315223951970921</c:v>
                </c:pt>
                <c:pt idx="8">
                  <c:v>7.1820144586517785</c:v>
                </c:pt>
                <c:pt idx="9">
                  <c:v>7.8820775603308144</c:v>
                </c:pt>
                <c:pt idx="10">
                  <c:v>8.5819944752852813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7-AD4C-81A8-1A6B104FA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85551"/>
        <c:axId val="1629706095"/>
      </c:scatterChart>
      <c:valAx>
        <c:axId val="132118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06095"/>
        <c:crosses val="autoZero"/>
        <c:crossBetween val="midCat"/>
      </c:valAx>
      <c:valAx>
        <c:axId val="1629706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18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792358239392737"/>
                  <c:y val="-0.7217419402763334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'1350'!$F$3:$F$7</c:f>
              <c:numCache>
                <c:formatCode>General</c:formatCode>
                <c:ptCount val="5"/>
                <c:pt idx="0">
                  <c:v>3.49</c:v>
                </c:pt>
                <c:pt idx="1">
                  <c:v>3.5</c:v>
                </c:pt>
                <c:pt idx="2">
                  <c:v>3.51</c:v>
                </c:pt>
                <c:pt idx="3">
                  <c:v>3.52</c:v>
                </c:pt>
              </c:numCache>
            </c:numRef>
          </c:xVal>
          <c:yVal>
            <c:numRef>
              <c:f>'1350'!$H$3:$H$7</c:f>
              <c:numCache>
                <c:formatCode>General</c:formatCode>
                <c:ptCount val="5"/>
                <c:pt idx="0">
                  <c:v>15.651400000000001</c:v>
                </c:pt>
                <c:pt idx="1">
                  <c:v>5.4068399999999999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23-6348-8522-71A794FF7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41808"/>
        <c:axId val="312843440"/>
      </c:scatterChart>
      <c:valAx>
        <c:axId val="3128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43440"/>
        <c:crosses val="autoZero"/>
        <c:crossBetween val="midCat"/>
      </c:valAx>
      <c:valAx>
        <c:axId val="31284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4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'1400'!$F$3:$F$10</c:f>
              <c:numCache>
                <c:formatCode>General</c:formatCode>
                <c:ptCount val="8"/>
                <c:pt idx="0">
                  <c:v>2753.4187560959999</c:v>
                </c:pt>
                <c:pt idx="1">
                  <c:v>2755.7768079999996</c:v>
                </c:pt>
                <c:pt idx="2">
                  <c:v>2758.1362058239993</c:v>
                </c:pt>
                <c:pt idx="3">
                  <c:v>2762.8590407679999</c:v>
                </c:pt>
                <c:pt idx="4">
                  <c:v>2767.5872639999993</c:v>
                </c:pt>
                <c:pt idx="5">
                  <c:v>2769.9533971840001</c:v>
                </c:pt>
                <c:pt idx="6">
                  <c:v>2720.5471360000006</c:v>
                </c:pt>
                <c:pt idx="7">
                  <c:v>2791.3093119999999</c:v>
                </c:pt>
              </c:numCache>
            </c:numRef>
          </c:xVal>
          <c:yVal>
            <c:numRef>
              <c:f>'1400'!$I$3:$I$10</c:f>
              <c:numCache>
                <c:formatCode>General</c:formatCode>
                <c:ptCount val="8"/>
                <c:pt idx="0">
                  <c:v>4.1274600000000001</c:v>
                </c:pt>
                <c:pt idx="1">
                  <c:v>4.1332399999999998</c:v>
                </c:pt>
                <c:pt idx="2">
                  <c:v>3.304590000000001</c:v>
                </c:pt>
                <c:pt idx="3">
                  <c:v>1.7459466666666652</c:v>
                </c:pt>
                <c:pt idx="4">
                  <c:v>-0.77652999999999961</c:v>
                </c:pt>
                <c:pt idx="5">
                  <c:v>-0.88380666666666696</c:v>
                </c:pt>
                <c:pt idx="6">
                  <c:v>16.603253333333331</c:v>
                </c:pt>
                <c:pt idx="7">
                  <c:v>-8.6018266666666641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BF-774F-88B9-9CDAF6EBA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22880"/>
        <c:axId val="46573632"/>
      </c:scatterChart>
      <c:valAx>
        <c:axId val="4652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73632"/>
        <c:crosses val="autoZero"/>
        <c:crossBetween val="midCat"/>
      </c:valAx>
      <c:valAx>
        <c:axId val="46573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0678249799613317E-2"/>
                  <c:y val="0.2874553759071931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'1400'!$AE$34:$AE$49</c:f>
              <c:numCache>
                <c:formatCode>General</c:formatCode>
                <c:ptCount val="16"/>
                <c:pt idx="0">
                  <c:v>1.5E-10</c:v>
                </c:pt>
                <c:pt idx="1">
                  <c:v>1.6000000000000002E-10</c:v>
                </c:pt>
                <c:pt idx="2">
                  <c:v>1.7000000000000001E-10</c:v>
                </c:pt>
                <c:pt idx="3">
                  <c:v>1.8000000000000002E-10</c:v>
                </c:pt>
                <c:pt idx="4">
                  <c:v>1.9000000000000002E-10</c:v>
                </c:pt>
                <c:pt idx="5">
                  <c:v>2.0000000000000001E-10</c:v>
                </c:pt>
                <c:pt idx="6">
                  <c:v>2.1000000000000002E-10</c:v>
                </c:pt>
                <c:pt idx="7">
                  <c:v>2.2000000000000002E-10</c:v>
                </c:pt>
                <c:pt idx="8">
                  <c:v>2.3000000000000001E-10</c:v>
                </c:pt>
                <c:pt idx="9">
                  <c:v>2.4E-10</c:v>
                </c:pt>
                <c:pt idx="10">
                  <c:v>2.5000000000000002E-10</c:v>
                </c:pt>
                <c:pt idx="11">
                  <c:v>2.6000000000000003E-10</c:v>
                </c:pt>
                <c:pt idx="12">
                  <c:v>2.7E-10</c:v>
                </c:pt>
                <c:pt idx="13">
                  <c:v>2.8000000000000002E-10</c:v>
                </c:pt>
                <c:pt idx="14">
                  <c:v>2.9000000000000003E-10</c:v>
                </c:pt>
                <c:pt idx="15">
                  <c:v>3E-10</c:v>
                </c:pt>
              </c:numCache>
            </c:numRef>
          </c:xVal>
          <c:yVal>
            <c:numRef>
              <c:f>'1400'!$AJ$34:$AJ$49</c:f>
              <c:numCache>
                <c:formatCode>General</c:formatCode>
                <c:ptCount val="16"/>
                <c:pt idx="0">
                  <c:v>52.161946716996631</c:v>
                </c:pt>
                <c:pt idx="1">
                  <c:v>53.886530001294929</c:v>
                </c:pt>
                <c:pt idx="2">
                  <c:v>57.790969183380724</c:v>
                </c:pt>
                <c:pt idx="3">
                  <c:v>62.669035025825025</c:v>
                </c:pt>
                <c:pt idx="4">
                  <c:v>65.757874908134426</c:v>
                </c:pt>
                <c:pt idx="5">
                  <c:v>67.578859364866631</c:v>
                </c:pt>
                <c:pt idx="6">
                  <c:v>71.365298964867634</c:v>
                </c:pt>
                <c:pt idx="7">
                  <c:v>73.46886544869453</c:v>
                </c:pt>
                <c:pt idx="8">
                  <c:v>76.065025641569633</c:v>
                </c:pt>
                <c:pt idx="9">
                  <c:v>79.246060431713232</c:v>
                </c:pt>
                <c:pt idx="10">
                  <c:v>83.098010529763926</c:v>
                </c:pt>
                <c:pt idx="11">
                  <c:v>85.571958395713523</c:v>
                </c:pt>
                <c:pt idx="12">
                  <c:v>86.769117474123618</c:v>
                </c:pt>
                <c:pt idx="13">
                  <c:v>89.059529265589617</c:v>
                </c:pt>
                <c:pt idx="14">
                  <c:v>89.082297102460117</c:v>
                </c:pt>
                <c:pt idx="15">
                  <c:v>91.742910761538411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5-8C40-9E27-90E9AA7637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198877834881417E-2"/>
                  <c:y val="1.1039033821839886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'1400'!$AE$34:$AE$49</c:f>
              <c:numCache>
                <c:formatCode>General</c:formatCode>
                <c:ptCount val="16"/>
                <c:pt idx="0">
                  <c:v>1.5E-10</c:v>
                </c:pt>
                <c:pt idx="1">
                  <c:v>1.6000000000000002E-10</c:v>
                </c:pt>
                <c:pt idx="2">
                  <c:v>1.7000000000000001E-10</c:v>
                </c:pt>
                <c:pt idx="3">
                  <c:v>1.8000000000000002E-10</c:v>
                </c:pt>
                <c:pt idx="4">
                  <c:v>1.9000000000000002E-10</c:v>
                </c:pt>
                <c:pt idx="5">
                  <c:v>2.0000000000000001E-10</c:v>
                </c:pt>
                <c:pt idx="6">
                  <c:v>2.1000000000000002E-10</c:v>
                </c:pt>
                <c:pt idx="7">
                  <c:v>2.2000000000000002E-10</c:v>
                </c:pt>
                <c:pt idx="8">
                  <c:v>2.3000000000000001E-10</c:v>
                </c:pt>
                <c:pt idx="9">
                  <c:v>2.4E-10</c:v>
                </c:pt>
                <c:pt idx="10">
                  <c:v>2.5000000000000002E-10</c:v>
                </c:pt>
                <c:pt idx="11">
                  <c:v>2.6000000000000003E-10</c:v>
                </c:pt>
                <c:pt idx="12">
                  <c:v>2.7E-10</c:v>
                </c:pt>
                <c:pt idx="13">
                  <c:v>2.8000000000000002E-10</c:v>
                </c:pt>
                <c:pt idx="14">
                  <c:v>2.9000000000000003E-10</c:v>
                </c:pt>
                <c:pt idx="15">
                  <c:v>3E-10</c:v>
                </c:pt>
              </c:numCache>
            </c:numRef>
          </c:xVal>
          <c:yVal>
            <c:numRef>
              <c:f>'1400'!$AM$34:$AM$49</c:f>
              <c:numCache>
                <c:formatCode>General</c:formatCode>
                <c:ptCount val="16"/>
                <c:pt idx="0">
                  <c:v>67.020289610395992</c:v>
                </c:pt>
                <c:pt idx="1">
                  <c:v>72.037369352697695</c:v>
                </c:pt>
                <c:pt idx="2">
                  <c:v>75.024528543724699</c:v>
                </c:pt>
                <c:pt idx="3">
                  <c:v>80.262756130001691</c:v>
                </c:pt>
                <c:pt idx="4">
                  <c:v>82.609593607873592</c:v>
                </c:pt>
                <c:pt idx="5">
                  <c:v>87.824758394103384</c:v>
                </c:pt>
                <c:pt idx="6">
                  <c:v>91.691316015285878</c:v>
                </c:pt>
                <c:pt idx="7">
                  <c:v>97.607661462254683</c:v>
                </c:pt>
                <c:pt idx="8">
                  <c:v>99.909773316473988</c:v>
                </c:pt>
                <c:pt idx="9">
                  <c:v>105.40165843515739</c:v>
                </c:pt>
                <c:pt idx="10">
                  <c:v>115.97002982943968</c:v>
                </c:pt>
                <c:pt idx="11">
                  <c:v>123.40070013214108</c:v>
                </c:pt>
                <c:pt idx="12">
                  <c:v>127.89683671382728</c:v>
                </c:pt>
                <c:pt idx="13">
                  <c:v>130.94657087381339</c:v>
                </c:pt>
                <c:pt idx="14">
                  <c:v>137.09887411890338</c:v>
                </c:pt>
                <c:pt idx="15">
                  <c:v>139.04036766754717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55-8C40-9E27-90E9AA763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536991"/>
        <c:axId val="1442071343"/>
      </c:scatterChart>
      <c:valAx>
        <c:axId val="144253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071343"/>
        <c:crosses val="autoZero"/>
        <c:crossBetween val="midCat"/>
      </c:valAx>
      <c:valAx>
        <c:axId val="1442071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536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9626270464172592E-2"/>
                  <c:y val="-5.3764107611548553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'1400'!$AU$30:$AU$40</c:f>
              <c:numCache>
                <c:formatCode>General</c:formatCode>
                <c:ptCount val="11"/>
                <c:pt idx="0">
                  <c:v>1E-10</c:v>
                </c:pt>
                <c:pt idx="1">
                  <c:v>1.1000000000000001E-10</c:v>
                </c:pt>
                <c:pt idx="2">
                  <c:v>1.2E-10</c:v>
                </c:pt>
                <c:pt idx="3">
                  <c:v>1.3000000000000002E-10</c:v>
                </c:pt>
                <c:pt idx="4">
                  <c:v>1.4000000000000001E-10</c:v>
                </c:pt>
                <c:pt idx="5">
                  <c:v>1.5E-10</c:v>
                </c:pt>
                <c:pt idx="6">
                  <c:v>1.6000000000000002E-10</c:v>
                </c:pt>
                <c:pt idx="7">
                  <c:v>1.7000000000000001E-10</c:v>
                </c:pt>
                <c:pt idx="8">
                  <c:v>1.8000000000000002E-10</c:v>
                </c:pt>
                <c:pt idx="9">
                  <c:v>1.9000000000000002E-10</c:v>
                </c:pt>
                <c:pt idx="10">
                  <c:v>2.0000000000000001E-10</c:v>
                </c:pt>
              </c:numCache>
            </c:numRef>
          </c:xVal>
          <c:yVal>
            <c:numRef>
              <c:f>'1400'!$AX$30:$AX$40</c:f>
              <c:numCache>
                <c:formatCode>General</c:formatCode>
                <c:ptCount val="11"/>
                <c:pt idx="0">
                  <c:v>5.7438807510328207</c:v>
                </c:pt>
                <c:pt idx="1">
                  <c:v>6.5781238116269112</c:v>
                </c:pt>
                <c:pt idx="2">
                  <c:v>6.3449620682977113</c:v>
                </c:pt>
                <c:pt idx="3">
                  <c:v>7.2945257208300012</c:v>
                </c:pt>
                <c:pt idx="4">
                  <c:v>6.4819917906080615</c:v>
                </c:pt>
                <c:pt idx="5">
                  <c:v>6.5388946105455616</c:v>
                </c:pt>
                <c:pt idx="6">
                  <c:v>5.9981619848910919</c:v>
                </c:pt>
                <c:pt idx="7">
                  <c:v>6.9419929116929424</c:v>
                </c:pt>
                <c:pt idx="8">
                  <c:v>7.6378484594530223</c:v>
                </c:pt>
                <c:pt idx="9">
                  <c:v>7.0697749411696522</c:v>
                </c:pt>
                <c:pt idx="10">
                  <c:v>6.6379678046656725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D3-384B-82F3-C0E54C896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956767"/>
        <c:axId val="1184288879"/>
      </c:scatterChart>
      <c:valAx>
        <c:axId val="147995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88879"/>
        <c:crosses val="autoZero"/>
        <c:crossBetween val="midCat"/>
      </c:valAx>
      <c:valAx>
        <c:axId val="1184288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956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Sheet1!$B$2:$B$61</c:f>
              <c:numCache>
                <c:formatCode>General</c:formatCode>
                <c:ptCount val="6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</c:numCache>
            </c:numRef>
          </c:xVal>
          <c:yVal>
            <c:numRef>
              <c:f>Sheet1!$L$2:$L$61</c:f>
              <c:numCache>
                <c:formatCode>General</c:formatCode>
                <c:ptCount val="60"/>
                <c:pt idx="0">
                  <c:v>0</c:v>
                </c:pt>
                <c:pt idx="1">
                  <c:v>0.84236460461492835</c:v>
                </c:pt>
                <c:pt idx="2">
                  <c:v>0.17346738688344834</c:v>
                </c:pt>
                <c:pt idx="3">
                  <c:v>1.1420024188426738</c:v>
                </c:pt>
                <c:pt idx="4">
                  <c:v>0.65776568672574864</c:v>
                </c:pt>
                <c:pt idx="5">
                  <c:v>0.65109072051442063</c:v>
                </c:pt>
                <c:pt idx="6">
                  <c:v>0.41781986619784067</c:v>
                </c:pt>
                <c:pt idx="7">
                  <c:v>0.53691674082025231</c:v>
                </c:pt>
                <c:pt idx="8">
                  <c:v>0.13890777253396017</c:v>
                </c:pt>
                <c:pt idx="9">
                  <c:v>0.1422590960828759</c:v>
                </c:pt>
                <c:pt idx="10">
                  <c:v>0.48207962238730839</c:v>
                </c:pt>
                <c:pt idx="11">
                  <c:v>0.63225577661549992</c:v>
                </c:pt>
                <c:pt idx="12">
                  <c:v>0.23874299623059039</c:v>
                </c:pt>
                <c:pt idx="13">
                  <c:v>0.58775146275574175</c:v>
                </c:pt>
                <c:pt idx="14">
                  <c:v>0.77437844613410012</c:v>
                </c:pt>
                <c:pt idx="15">
                  <c:v>1.0011634377145571</c:v>
                </c:pt>
                <c:pt idx="16">
                  <c:v>0.18133217169924068</c:v>
                </c:pt>
                <c:pt idx="17">
                  <c:v>0.80932707829533013</c:v>
                </c:pt>
                <c:pt idx="18">
                  <c:v>0.3437343272477531</c:v>
                </c:pt>
                <c:pt idx="19">
                  <c:v>0.60721773593586015</c:v>
                </c:pt>
                <c:pt idx="20">
                  <c:v>0.55199424003257769</c:v>
                </c:pt>
                <c:pt idx="21">
                  <c:v>0.3364981686686116</c:v>
                </c:pt>
                <c:pt idx="22">
                  <c:v>0.22778000968839568</c:v>
                </c:pt>
                <c:pt idx="23">
                  <c:v>0.75040944804344434</c:v>
                </c:pt>
                <c:pt idx="24">
                  <c:v>0.7547380507444359</c:v>
                </c:pt>
                <c:pt idx="25">
                  <c:v>0.29113815877521276</c:v>
                </c:pt>
                <c:pt idx="26">
                  <c:v>0.93307158091585685</c:v>
                </c:pt>
                <c:pt idx="27">
                  <c:v>0.49871752261582114</c:v>
                </c:pt>
                <c:pt idx="28">
                  <c:v>0.44786720839660649</c:v>
                </c:pt>
                <c:pt idx="29">
                  <c:v>0.68105691944115809</c:v>
                </c:pt>
                <c:pt idx="30">
                  <c:v>0.30754261338918321</c:v>
                </c:pt>
                <c:pt idx="31">
                  <c:v>0.42407450340064201</c:v>
                </c:pt>
                <c:pt idx="32">
                  <c:v>0.1810366862274998</c:v>
                </c:pt>
                <c:pt idx="33">
                  <c:v>0.26738911662622616</c:v>
                </c:pt>
                <c:pt idx="34">
                  <c:v>0.25519517412607506</c:v>
                </c:pt>
                <c:pt idx="35">
                  <c:v>1.3730894736818537</c:v>
                </c:pt>
                <c:pt idx="36">
                  <c:v>0.69881769005716465</c:v>
                </c:pt>
                <c:pt idx="37">
                  <c:v>0.256103292161727</c:v>
                </c:pt>
                <c:pt idx="38">
                  <c:v>1.0602928453202367</c:v>
                </c:pt>
                <c:pt idx="39">
                  <c:v>0.93639452991394212</c:v>
                </c:pt>
                <c:pt idx="40">
                  <c:v>0.80695599067064772</c:v>
                </c:pt>
                <c:pt idx="41">
                  <c:v>0.24476852474119884</c:v>
                </c:pt>
                <c:pt idx="42">
                  <c:v>0.85562890426614324</c:v>
                </c:pt>
                <c:pt idx="43">
                  <c:v>0.12465282365300703</c:v>
                </c:pt>
                <c:pt idx="44">
                  <c:v>0.84422904092056628</c:v>
                </c:pt>
                <c:pt idx="45">
                  <c:v>1.4105204566787326</c:v>
                </c:pt>
                <c:pt idx="46">
                  <c:v>1.1854043224724367</c:v>
                </c:pt>
                <c:pt idx="47">
                  <c:v>0.61708161842061859</c:v>
                </c:pt>
                <c:pt idx="48">
                  <c:v>0.7906580774222407</c:v>
                </c:pt>
                <c:pt idx="49">
                  <c:v>0.21493427284670336</c:v>
                </c:pt>
                <c:pt idx="50">
                  <c:v>0.92130236777466945</c:v>
                </c:pt>
                <c:pt idx="51">
                  <c:v>0.41142195992491593</c:v>
                </c:pt>
                <c:pt idx="52">
                  <c:v>0.59694423195956359</c:v>
                </c:pt>
                <c:pt idx="53">
                  <c:v>0.59674115601517463</c:v>
                </c:pt>
                <c:pt idx="54">
                  <c:v>0.55955922910990008</c:v>
                </c:pt>
                <c:pt idx="55">
                  <c:v>0.64360551092726315</c:v>
                </c:pt>
                <c:pt idx="56">
                  <c:v>0.38604769223597035</c:v>
                </c:pt>
                <c:pt idx="57">
                  <c:v>0.51025671091842018</c:v>
                </c:pt>
                <c:pt idx="58">
                  <c:v>0.61653730740643486</c:v>
                </c:pt>
                <c:pt idx="59">
                  <c:v>0.23870964348382959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6-5044-953E-998D56F90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674720"/>
        <c:axId val="474300848"/>
      </c:scatterChart>
      <c:valAx>
        <c:axId val="9956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00848"/>
        <c:crosses val="autoZero"/>
        <c:crossBetween val="midCat"/>
      </c:valAx>
      <c:valAx>
        <c:axId val="47430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7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summary!$E$4:$E$11</c:f>
              <c:numCache>
                <c:formatCode>General</c:formatCode>
                <c:ptCount val="8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1400</c:v>
                </c:pt>
              </c:numCache>
            </c:numRef>
          </c:xVal>
          <c:yVal>
            <c:numRef>
              <c:f>summary!$F$4:$F$11</c:f>
              <c:numCache>
                <c:formatCode>General</c:formatCode>
                <c:ptCount val="8"/>
                <c:pt idx="0">
                  <c:v>3.49</c:v>
                </c:pt>
                <c:pt idx="1">
                  <c:v>3.492</c:v>
                </c:pt>
                <c:pt idx="2">
                  <c:v>3.4950000000000001</c:v>
                </c:pt>
                <c:pt idx="3">
                  <c:v>3.4969999999999999</c:v>
                </c:pt>
                <c:pt idx="4" formatCode="0.000">
                  <c:v>3.5</c:v>
                </c:pt>
                <c:pt idx="5" formatCode="0.000">
                  <c:v>3.5019999999999998</c:v>
                </c:pt>
                <c:pt idx="6">
                  <c:v>3.504</c:v>
                </c:pt>
                <c:pt idx="7">
                  <c:v>3.51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E-BF48-88B0-011B5DC0EA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summary!$B$3:$B$8</c:f>
              <c:numCache>
                <c:formatCode>General</c:formatCode>
                <c:ptCount val="6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  <c:pt idx="5">
                  <c:v>1400</c:v>
                </c:pt>
              </c:numCache>
            </c:numRef>
          </c:xVal>
          <c:yVal>
            <c:numRef>
              <c:f>summary!$C$3:$C$8</c:f>
              <c:numCache>
                <c:formatCode>0.000</c:formatCode>
                <c:ptCount val="6"/>
                <c:pt idx="0">
                  <c:v>3.4941904124955041</c:v>
                </c:pt>
                <c:pt idx="1">
                  <c:v>3.4973424018090351</c:v>
                </c:pt>
                <c:pt idx="2">
                  <c:v>3.5021704854154216</c:v>
                </c:pt>
                <c:pt idx="3">
                  <c:v>3.5068146393661763</c:v>
                </c:pt>
                <c:pt idx="4">
                  <c:v>3.511246263498546</c:v>
                </c:pt>
                <c:pt idx="5">
                  <c:v>3.5146076309333356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CE-BF48-88B0-011B5DC0E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9519"/>
        <c:axId val="542823279"/>
      </c:scatterChart>
      <c:valAx>
        <c:axId val="19764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23279"/>
        <c:crosses val="autoZero"/>
        <c:crossBetween val="midCat"/>
      </c:valAx>
      <c:valAx>
        <c:axId val="542823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5.107013850991398E-2"/>
                  <c:y val="0.119467687506803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summary!$E$4:$E$11</c:f>
              <c:numCache>
                <c:formatCode>General</c:formatCode>
                <c:ptCount val="8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1400</c:v>
                </c:pt>
              </c:numCache>
            </c:numRef>
          </c:xVal>
          <c:yVal>
            <c:numRef>
              <c:f>summary!$I$4:$I$11</c:f>
              <c:numCache>
                <c:formatCode>General</c:formatCode>
                <c:ptCount val="8"/>
                <c:pt idx="0">
                  <c:v>-10.855662330625005</c:v>
                </c:pt>
                <c:pt idx="1">
                  <c:v>-10.849978544726557</c:v>
                </c:pt>
                <c:pt idx="2">
                  <c:v>-10.836478136979167</c:v>
                </c:pt>
                <c:pt idx="3">
                  <c:v>-10.831095911249999</c:v>
                </c:pt>
                <c:pt idx="4">
                  <c:v>-10.822755424479141</c:v>
                </c:pt>
                <c:pt idx="5">
                  <c:v>-10.818187600937501</c:v>
                </c:pt>
                <c:pt idx="6">
                  <c:v>-10.810918230208332</c:v>
                </c:pt>
                <c:pt idx="7">
                  <c:v>-10.789331333854166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06-8049-8F09-1C2DD99F8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9519"/>
        <c:axId val="542823279"/>
      </c:scatterChart>
      <c:valAx>
        <c:axId val="19764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23279"/>
        <c:crosses val="autoZero"/>
        <c:crossBetween val="midCat"/>
      </c:valAx>
      <c:valAx>
        <c:axId val="542823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summary!$T$16</c:f>
              <c:strCache>
                <c:ptCount val="1"/>
                <c:pt idx="0">
                  <c:v>Cp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summary!$S$17:$S$20</c:f>
              <c:numCache>
                <c:formatCode>General</c:formatCode>
                <c:ptCount val="4"/>
                <c:pt idx="0">
                  <c:v>1050</c:v>
                </c:pt>
                <c:pt idx="1">
                  <c:v>1150</c:v>
                </c:pt>
                <c:pt idx="2">
                  <c:v>1250</c:v>
                </c:pt>
                <c:pt idx="3">
                  <c:v>1350</c:v>
                </c:pt>
              </c:numCache>
            </c:numRef>
          </c:xVal>
          <c:yVal>
            <c:numRef>
              <c:f>summary!$T$17:$T$20</c:f>
              <c:numCache>
                <c:formatCode>General</c:formatCode>
                <c:ptCount val="4"/>
                <c:pt idx="0">
                  <c:v>31.560911564625854</c:v>
                </c:pt>
                <c:pt idx="1">
                  <c:v>36.564948960302459</c:v>
                </c:pt>
                <c:pt idx="2">
                  <c:v>40.416784000000007</c:v>
                </c:pt>
                <c:pt idx="3">
                  <c:v>43.444798353909469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93-D34D-8ACF-0B44DDEF8DF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summary!$O$5:$O$11</c:f>
              <c:numCache>
                <c:formatCode>General</c:formatCode>
                <c:ptCount val="7"/>
                <c:pt idx="0">
                  <c:v>1025</c:v>
                </c:pt>
                <c:pt idx="1">
                  <c:v>1075</c:v>
                </c:pt>
                <c:pt idx="2">
                  <c:v>1125</c:v>
                </c:pt>
                <c:pt idx="3">
                  <c:v>1175</c:v>
                </c:pt>
                <c:pt idx="4">
                  <c:v>1225</c:v>
                </c:pt>
                <c:pt idx="5">
                  <c:v>1275</c:v>
                </c:pt>
                <c:pt idx="6">
                  <c:v>1350</c:v>
                </c:pt>
              </c:numCache>
            </c:numRef>
          </c:xVal>
          <c:yVal>
            <c:numRef>
              <c:f>summary!$N$5:$N$11</c:f>
              <c:numCache>
                <c:formatCode>General</c:formatCode>
                <c:ptCount val="7"/>
                <c:pt idx="0">
                  <c:v>23.43960450573471</c:v>
                </c:pt>
                <c:pt idx="1">
                  <c:v>38.523339687638398</c:v>
                </c:pt>
                <c:pt idx="2">
                  <c:v>22.85768384707475</c:v>
                </c:pt>
                <c:pt idx="3">
                  <c:v>28.566240179225765</c:v>
                </c:pt>
                <c:pt idx="4">
                  <c:v>21.286131945805742</c:v>
                </c:pt>
                <c:pt idx="5">
                  <c:v>26.499307553577275</c:v>
                </c:pt>
                <c:pt idx="6">
                  <c:v>33.299719804815958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93-D34D-8ACF-0B44DDEF8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868543"/>
        <c:axId val="519206159"/>
      </c:scatterChart>
      <c:valAx>
        <c:axId val="564868543"/>
        <c:scaling>
          <c:orientation val="minMax"/>
          <c:min val="9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06159"/>
        <c:crosses val="autoZero"/>
        <c:crossBetween val="midCat"/>
      </c:valAx>
      <c:valAx>
        <c:axId val="51920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68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summary!$E$4:$E$11</c:f>
              <c:numCache>
                <c:formatCode>General</c:formatCode>
                <c:ptCount val="8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1400</c:v>
                </c:pt>
              </c:numCache>
            </c:numRef>
          </c:xVal>
          <c:yVal>
            <c:numRef>
              <c:f>summary!$F$4:$F$11</c:f>
              <c:numCache>
                <c:formatCode>General</c:formatCode>
                <c:ptCount val="8"/>
                <c:pt idx="0">
                  <c:v>3.49</c:v>
                </c:pt>
                <c:pt idx="1">
                  <c:v>3.492</c:v>
                </c:pt>
                <c:pt idx="2">
                  <c:v>3.4950000000000001</c:v>
                </c:pt>
                <c:pt idx="3">
                  <c:v>3.4969999999999999</c:v>
                </c:pt>
                <c:pt idx="4" formatCode="0.000">
                  <c:v>3.5</c:v>
                </c:pt>
                <c:pt idx="5" formatCode="0.000">
                  <c:v>3.5019999999999998</c:v>
                </c:pt>
                <c:pt idx="6">
                  <c:v>3.504</c:v>
                </c:pt>
                <c:pt idx="7">
                  <c:v>3.51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6-4647-9148-F29A38383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9519"/>
        <c:axId val="542823279"/>
      </c:scatterChart>
      <c:valAx>
        <c:axId val="197649519"/>
        <c:scaling>
          <c:orientation val="minMax"/>
          <c:min val="9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42823279"/>
        <c:crosses val="autoZero"/>
        <c:crossBetween val="midCat"/>
      </c:valAx>
      <c:valAx>
        <c:axId val="5428232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Lattice Parameter (Å)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7649519"/>
        <c:crosses val="autoZero"/>
        <c:crossBetween val="midCat"/>
        <c:majorUnit val="5.000000000000001E-3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Vac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8010054948167456"/>
                  <c:y val="-0.2458898366870807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summary!$C$29:$C$37</c:f>
              <c:numCache>
                <c:formatCode>General</c:formatCode>
                <c:ptCount val="9"/>
                <c:pt idx="0">
                  <c:v>11.604562914137839</c:v>
                </c:pt>
                <c:pt idx="1">
                  <c:v>11.051964680131276</c:v>
                </c:pt>
                <c:pt idx="2">
                  <c:v>10.549602649216217</c:v>
                </c:pt>
                <c:pt idx="3">
                  <c:v>10.090924273163338</c:v>
                </c:pt>
                <c:pt idx="4">
                  <c:v>9.670469095114866</c:v>
                </c:pt>
                <c:pt idx="5">
                  <c:v>9.2836503313102714</c:v>
                </c:pt>
                <c:pt idx="6">
                  <c:v>8.9265868570291076</c:v>
                </c:pt>
                <c:pt idx="7">
                  <c:v>8.595972528990993</c:v>
                </c:pt>
                <c:pt idx="8">
                  <c:v>8.2889735100984563</c:v>
                </c:pt>
              </c:numCache>
            </c:numRef>
          </c:xVal>
          <c:yVal>
            <c:numRef>
              <c:f>summary!$I$29:$I$37</c:f>
              <c:numCache>
                <c:formatCode>General</c:formatCode>
                <c:ptCount val="9"/>
                <c:pt idx="0">
                  <c:v>8.6433333333333324E-11</c:v>
                </c:pt>
                <c:pt idx="2">
                  <c:v>2.2233333333333332E-11</c:v>
                </c:pt>
                <c:pt idx="5">
                  <c:v>8.5733333333333329E-11</c:v>
                </c:pt>
                <c:pt idx="7">
                  <c:v>1.5864999999999999E-10</c:v>
                </c:pt>
                <c:pt idx="8">
                  <c:v>4.5816666666666664E-10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8E-D742-8676-1B5199495695}"/>
            </c:ext>
          </c:extLst>
        </c:ser>
        <c:ser>
          <c:idx val="1"/>
          <c:order val="1"/>
          <c:tx>
            <c:v>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7650342717951617"/>
                  <c:y val="0.2966717701953922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summary!$C$29:$C$37</c:f>
              <c:numCache>
                <c:formatCode>General</c:formatCode>
                <c:ptCount val="9"/>
                <c:pt idx="0">
                  <c:v>11.604562914137839</c:v>
                </c:pt>
                <c:pt idx="1">
                  <c:v>11.051964680131276</c:v>
                </c:pt>
                <c:pt idx="2">
                  <c:v>10.549602649216217</c:v>
                </c:pt>
                <c:pt idx="3">
                  <c:v>10.090924273163338</c:v>
                </c:pt>
                <c:pt idx="4">
                  <c:v>9.670469095114866</c:v>
                </c:pt>
                <c:pt idx="5">
                  <c:v>9.2836503313102714</c:v>
                </c:pt>
                <c:pt idx="6">
                  <c:v>8.9265868570291076</c:v>
                </c:pt>
                <c:pt idx="7">
                  <c:v>8.595972528990993</c:v>
                </c:pt>
                <c:pt idx="8">
                  <c:v>8.2889735100984563</c:v>
                </c:pt>
              </c:numCache>
            </c:numRef>
          </c:xVal>
          <c:yVal>
            <c:numRef>
              <c:f>summary!$J$29:$J$37</c:f>
              <c:numCache>
                <c:formatCode>General</c:formatCode>
                <c:ptCount val="9"/>
                <c:pt idx="0">
                  <c:v>1.4545E-10</c:v>
                </c:pt>
                <c:pt idx="2">
                  <c:v>1.8533333333333331E-10</c:v>
                </c:pt>
                <c:pt idx="5">
                  <c:v>1.7383333333333333E-10</c:v>
                </c:pt>
                <c:pt idx="7">
                  <c:v>1.5624999999999998E-10</c:v>
                </c:pt>
                <c:pt idx="8">
                  <c:v>1.6094999999999997E-10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8E-D742-8676-1B5199495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9519"/>
        <c:axId val="542823279"/>
      </c:scatterChart>
      <c:valAx>
        <c:axId val="197649519"/>
        <c:scaling>
          <c:orientation val="minMax"/>
          <c:max val="13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42823279"/>
        <c:crosses val="autoZero"/>
        <c:crossBetween val="midCat"/>
      </c:valAx>
      <c:valAx>
        <c:axId val="542823279"/>
        <c:scaling>
          <c:logBase val="10"/>
          <c:orientation val="minMax"/>
          <c:max val="1.0000000000000005E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(m2/s)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7649519"/>
        <c:crosses val="autoZero"/>
        <c:crossBetween val="midCat"/>
        <c:majorUnit val="5.000000000000001E-3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9004475160029458"/>
          <c:y val="0.43282990667833188"/>
          <c:w val="0.1200271908457486"/>
          <c:h val="0.1621179644211140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0833333333333334E-2"/>
                  <c:y val="0.29503900554097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summary!$C$40:$C$48</c:f>
              <c:numCache>
                <c:formatCode>General</c:formatCode>
                <c:ptCount val="9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</c:numCache>
            </c:numRef>
          </c:xVal>
          <c:yVal>
            <c:numRef>
              <c:f>summary!$F$41:$F$49</c:f>
              <c:numCache>
                <c:formatCode>General</c:formatCode>
                <c:ptCount val="9"/>
                <c:pt idx="0">
                  <c:v>1.1486588581956645</c:v>
                </c:pt>
                <c:pt idx="1">
                  <c:v>1.6439669988564447</c:v>
                </c:pt>
                <c:pt idx="2">
                  <c:v>1.4486740787140675</c:v>
                </c:pt>
                <c:pt idx="3">
                  <c:v>1.9816980111145845</c:v>
                </c:pt>
                <c:pt idx="5">
                  <c:v>1.708595988650502</c:v>
                </c:pt>
                <c:pt idx="7">
                  <c:v>1.6438546127314837</c:v>
                </c:pt>
                <c:pt idx="8">
                  <c:v>1.7890236973103177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B-5E49-976C-D04854CAC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5616"/>
        <c:axId val="187984512"/>
      </c:scatterChart>
      <c:valAx>
        <c:axId val="188785616"/>
        <c:scaling>
          <c:orientation val="minMax"/>
          <c:min val="8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84512"/>
        <c:crosses val="autoZero"/>
        <c:crossBetween val="midCat"/>
      </c:valAx>
      <c:valAx>
        <c:axId val="187984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8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7290630487735789"/>
                  <c:y val="-0.2764603382910469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summary!$C$29:$C$37</c:f>
              <c:numCache>
                <c:formatCode>General</c:formatCode>
                <c:ptCount val="9"/>
                <c:pt idx="0">
                  <c:v>11.604562914137839</c:v>
                </c:pt>
                <c:pt idx="1">
                  <c:v>11.051964680131276</c:v>
                </c:pt>
                <c:pt idx="2">
                  <c:v>10.549602649216217</c:v>
                </c:pt>
                <c:pt idx="3">
                  <c:v>10.090924273163338</c:v>
                </c:pt>
                <c:pt idx="4">
                  <c:v>9.670469095114866</c:v>
                </c:pt>
                <c:pt idx="5">
                  <c:v>9.2836503313102714</c:v>
                </c:pt>
                <c:pt idx="6">
                  <c:v>8.9265868570291076</c:v>
                </c:pt>
                <c:pt idx="7">
                  <c:v>8.595972528990993</c:v>
                </c:pt>
                <c:pt idx="8">
                  <c:v>8.2889735100984563</c:v>
                </c:pt>
              </c:numCache>
            </c:numRef>
          </c:xVal>
          <c:yVal>
            <c:numRef>
              <c:f>summary!$K$41:$K$49</c:f>
              <c:numCache>
                <c:formatCode>General</c:formatCode>
                <c:ptCount val="9"/>
                <c:pt idx="0">
                  <c:v>8.3301601953371258E-13</c:v>
                </c:pt>
                <c:pt idx="1">
                  <c:v>6.5040669042592206E-13</c:v>
                </c:pt>
                <c:pt idx="2">
                  <c:v>1.7125404077778663E-12</c:v>
                </c:pt>
                <c:pt idx="4">
                  <c:v>2.2757593736276811E-12</c:v>
                </c:pt>
                <c:pt idx="6">
                  <c:v>2.6464749575652717E-12</c:v>
                </c:pt>
                <c:pt idx="8">
                  <c:v>5.5775533695782379E-12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EB-2448-9074-164AFA81E19A}"/>
            </c:ext>
          </c:extLst>
        </c:ser>
        <c:ser>
          <c:idx val="1"/>
          <c:order val="1"/>
          <c:tx>
            <c:v>Adda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831399762080099"/>
                  <c:y val="8.7306794983960344E-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summary!$N$51:$N$55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summary!$L$51:$L$55</c:f>
              <c:numCache>
                <c:formatCode>General</c:formatCode>
                <c:ptCount val="5"/>
                <c:pt idx="0">
                  <c:v>1.8109785871181042E-13</c:v>
                </c:pt>
                <c:pt idx="1">
                  <c:v>6.3551789952752962E-13</c:v>
                </c:pt>
                <c:pt idx="2">
                  <c:v>1.8091441835386132E-12</c:v>
                </c:pt>
                <c:pt idx="3">
                  <c:v>4.3844920016727809E-12</c:v>
                </c:pt>
                <c:pt idx="4">
                  <c:v>9.3636357776967476E-12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EB-2448-9074-164AFA81E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9519"/>
        <c:axId val="542823279"/>
      </c:scatterChart>
      <c:valAx>
        <c:axId val="197649519"/>
        <c:scaling>
          <c:orientation val="minMax"/>
          <c:max val="13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42823279"/>
        <c:crosses val="autoZero"/>
        <c:crossBetween val="midCat"/>
      </c:valAx>
      <c:valAx>
        <c:axId val="542823279"/>
        <c:scaling>
          <c:logBase val="10"/>
          <c:orientation val="minMax"/>
          <c:max val="1.0000000000000006E-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(m2/s)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7649519"/>
        <c:crosses val="autoZero"/>
        <c:crossBetween val="midCat"/>
        <c:majorUnit val="5.000000000000001E-3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9004475160029458"/>
          <c:y val="0.50690398075240595"/>
          <c:w val="0.2135523707018637"/>
          <c:h val="0.213043890347039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Vacancy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summary!$T$4:$T$11</c:f>
                <c:numCache>
                  <c:formatCode>General</c:formatCode>
                  <c:ptCount val="8"/>
                  <c:pt idx="0">
                    <c:v>0.27353402106874247</c:v>
                  </c:pt>
                  <c:pt idx="1">
                    <c:v>0.29198968164158456</c:v>
                  </c:pt>
                  <c:pt idx="2">
                    <c:v>0.23517556564145381</c:v>
                  </c:pt>
                  <c:pt idx="3">
                    <c:v>0.24408132146464578</c:v>
                  </c:pt>
                  <c:pt idx="4">
                    <c:v>0.20552810134928062</c:v>
                  </c:pt>
                  <c:pt idx="5">
                    <c:v>0.25813250879605765</c:v>
                  </c:pt>
                  <c:pt idx="6">
                    <c:v>0.24965191325848496</c:v>
                  </c:pt>
                  <c:pt idx="7">
                    <c:v>0.3438978572286438</c:v>
                  </c:pt>
                </c:numCache>
              </c:numRef>
            </c:plus>
            <c:minus>
              <c:numRef>
                <c:f>summary!$T$4:$T$11</c:f>
                <c:numCache>
                  <c:formatCode>General</c:formatCode>
                  <c:ptCount val="8"/>
                  <c:pt idx="0">
                    <c:v>0.27353402106874247</c:v>
                  </c:pt>
                  <c:pt idx="1">
                    <c:v>0.29198968164158456</c:v>
                  </c:pt>
                  <c:pt idx="2">
                    <c:v>0.23517556564145381</c:v>
                  </c:pt>
                  <c:pt idx="3">
                    <c:v>0.24408132146464578</c:v>
                  </c:pt>
                  <c:pt idx="4">
                    <c:v>0.20552810134928062</c:v>
                  </c:pt>
                  <c:pt idx="5">
                    <c:v>0.25813250879605765</c:v>
                  </c:pt>
                  <c:pt idx="6">
                    <c:v>0.24965191325848496</c:v>
                  </c:pt>
                  <c:pt idx="7">
                    <c:v>0.3438978572286438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summary!$Q$4:$Q$11</c:f>
              <c:numCache>
                <c:formatCode>General</c:formatCode>
                <c:ptCount val="8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1400</c:v>
                </c:pt>
              </c:numCache>
            </c:numRef>
          </c:xVal>
          <c:yVal>
            <c:numRef>
              <c:f>summary!$R$4:$R$11</c:f>
              <c:numCache>
                <c:formatCode>General</c:formatCode>
                <c:ptCount val="8"/>
                <c:pt idx="0">
                  <c:v>1.225694893281343</c:v>
                </c:pt>
                <c:pt idx="1">
                  <c:v>1.1816770104157968</c:v>
                </c:pt>
                <c:pt idx="2">
                  <c:v>1.2738523407811044</c:v>
                </c:pt>
                <c:pt idx="3">
                  <c:v>1.1271258687502268</c:v>
                </c:pt>
                <c:pt idx="4">
                  <c:v>1.2278249918747406</c:v>
                </c:pt>
                <c:pt idx="5">
                  <c:v>1.7993382790625674</c:v>
                </c:pt>
                <c:pt idx="6">
                  <c:v>1.576901287656483</c:v>
                </c:pt>
                <c:pt idx="7">
                  <c:v>1.5407133154683379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C2-934C-B2E4-4716642A4586}"/>
            </c:ext>
          </c:extLst>
        </c:ser>
        <c:ser>
          <c:idx val="1"/>
          <c:order val="1"/>
          <c:tx>
            <c:v>Interstitial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summary!$U$4:$U$11</c:f>
                <c:numCache>
                  <c:formatCode>General</c:formatCode>
                  <c:ptCount val="8"/>
                  <c:pt idx="0">
                    <c:v>0.20640789960609035</c:v>
                  </c:pt>
                  <c:pt idx="1">
                    <c:v>0.20793895161304518</c:v>
                  </c:pt>
                  <c:pt idx="2">
                    <c:v>0.21344739662424711</c:v>
                  </c:pt>
                  <c:pt idx="3">
                    <c:v>0.22633583933915399</c:v>
                  </c:pt>
                  <c:pt idx="4">
                    <c:v>0.22873611610832037</c:v>
                  </c:pt>
                  <c:pt idx="5">
                    <c:v>0.22113298038694698</c:v>
                  </c:pt>
                  <c:pt idx="6">
                    <c:v>0.23493018052203851</c:v>
                  </c:pt>
                  <c:pt idx="7">
                    <c:v>0.30528825968111628</c:v>
                  </c:pt>
                </c:numCache>
              </c:numRef>
            </c:plus>
            <c:minus>
              <c:numRef>
                <c:f>summary!$U$4:$U$11</c:f>
                <c:numCache>
                  <c:formatCode>General</c:formatCode>
                  <c:ptCount val="8"/>
                  <c:pt idx="0">
                    <c:v>0.20640789960609035</c:v>
                  </c:pt>
                  <c:pt idx="1">
                    <c:v>0.20793895161304518</c:v>
                  </c:pt>
                  <c:pt idx="2">
                    <c:v>0.21344739662424711</c:v>
                  </c:pt>
                  <c:pt idx="3">
                    <c:v>0.22633583933915399</c:v>
                  </c:pt>
                  <c:pt idx="4">
                    <c:v>0.22873611610832037</c:v>
                  </c:pt>
                  <c:pt idx="5">
                    <c:v>0.22113298038694698</c:v>
                  </c:pt>
                  <c:pt idx="6">
                    <c:v>0.23493018052203851</c:v>
                  </c:pt>
                  <c:pt idx="7">
                    <c:v>0.30528825968111628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summary!$Q$4:$Q$11</c:f>
              <c:numCache>
                <c:formatCode>General</c:formatCode>
                <c:ptCount val="8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1400</c:v>
                </c:pt>
              </c:numCache>
            </c:numRef>
          </c:xVal>
          <c:yVal>
            <c:numRef>
              <c:f>summary!$S$4:$S$11</c:f>
              <c:numCache>
                <c:formatCode>General</c:formatCode>
                <c:ptCount val="8"/>
                <c:pt idx="0">
                  <c:v>0.11382420613517752</c:v>
                </c:pt>
                <c:pt idx="1">
                  <c:v>0.57982179624900709</c:v>
                </c:pt>
                <c:pt idx="2">
                  <c:v>0.2968808592181631</c:v>
                </c:pt>
                <c:pt idx="3">
                  <c:v>0.19704479124993668</c:v>
                </c:pt>
                <c:pt idx="4">
                  <c:v>0.45087204812421078</c:v>
                </c:pt>
                <c:pt idx="5">
                  <c:v>0.71108706093741603</c:v>
                </c:pt>
                <c:pt idx="6">
                  <c:v>0.40102159234334067</c:v>
                </c:pt>
                <c:pt idx="7">
                  <c:v>0.51922620453137824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C2-934C-B2E4-4716642A4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242335"/>
        <c:axId val="1608475071"/>
      </c:scatterChart>
      <c:valAx>
        <c:axId val="1219242335"/>
        <c:scaling>
          <c:orientation val="minMax"/>
          <c:min val="9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475071"/>
        <c:crosses val="autoZero"/>
        <c:crossBetween val="midCat"/>
      </c:valAx>
      <c:valAx>
        <c:axId val="1608475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242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798464566929133"/>
          <c:y val="3.4705818022747144E-2"/>
          <c:w val="0.22293132108486438"/>
          <c:h val="0.1898476232137649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8010054948167456"/>
                  <c:y val="-0.2458898366870807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summary!$C$29:$C$37</c:f>
              <c:numCache>
                <c:formatCode>General</c:formatCode>
                <c:ptCount val="9"/>
                <c:pt idx="0">
                  <c:v>11.604562914137839</c:v>
                </c:pt>
                <c:pt idx="1">
                  <c:v>11.051964680131276</c:v>
                </c:pt>
                <c:pt idx="2">
                  <c:v>10.549602649216217</c:v>
                </c:pt>
                <c:pt idx="3">
                  <c:v>10.090924273163338</c:v>
                </c:pt>
                <c:pt idx="4">
                  <c:v>9.670469095114866</c:v>
                </c:pt>
                <c:pt idx="5">
                  <c:v>9.2836503313102714</c:v>
                </c:pt>
                <c:pt idx="6">
                  <c:v>8.9265868570291076</c:v>
                </c:pt>
                <c:pt idx="7">
                  <c:v>8.595972528990993</c:v>
                </c:pt>
                <c:pt idx="8">
                  <c:v>8.2889735100984563</c:v>
                </c:pt>
              </c:numCache>
            </c:numRef>
          </c:xVal>
          <c:yVal>
            <c:numRef>
              <c:f>summary!$K$29:$K$37</c:f>
              <c:numCache>
                <c:formatCode>0.00E+00</c:formatCode>
                <c:ptCount val="9"/>
                <c:pt idx="0">
                  <c:v>2.607449638047956E-11</c:v>
                </c:pt>
                <c:pt idx="1">
                  <c:v>4.3930626201469404E-12</c:v>
                </c:pt>
                <c:pt idx="2">
                  <c:v>1.0186740589806845E-10</c:v>
                </c:pt>
                <c:pt idx="4">
                  <c:v>1.5995020461469235E-10</c:v>
                </c:pt>
                <c:pt idx="6">
                  <c:v>1.1918709873091069E-10</c:v>
                </c:pt>
                <c:pt idx="8">
                  <c:v>1.7022116170075404E-10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1E-4741-AB72-A1DE787D56C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7650342717951617"/>
                  <c:y val="0.2966717701953922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summary!$C$29:$C$37</c:f>
              <c:numCache>
                <c:formatCode>General</c:formatCode>
                <c:ptCount val="9"/>
                <c:pt idx="0">
                  <c:v>11.604562914137839</c:v>
                </c:pt>
                <c:pt idx="1">
                  <c:v>11.051964680131276</c:v>
                </c:pt>
                <c:pt idx="2">
                  <c:v>10.549602649216217</c:v>
                </c:pt>
                <c:pt idx="3">
                  <c:v>10.090924273163338</c:v>
                </c:pt>
                <c:pt idx="4">
                  <c:v>9.670469095114866</c:v>
                </c:pt>
                <c:pt idx="5">
                  <c:v>9.2836503313102714</c:v>
                </c:pt>
                <c:pt idx="6">
                  <c:v>8.9265868570291076</c:v>
                </c:pt>
                <c:pt idx="7">
                  <c:v>8.595972528990993</c:v>
                </c:pt>
                <c:pt idx="8">
                  <c:v>8.2889735100984563</c:v>
                </c:pt>
              </c:numCache>
            </c:numRef>
          </c:xVal>
          <c:yVal>
            <c:numRef>
              <c:f>summary!$L$29:$L$37</c:f>
              <c:numCache>
                <c:formatCode>0.00E+00</c:formatCode>
                <c:ptCount val="9"/>
                <c:pt idx="0">
                  <c:v>9.5615747603142152E-11</c:v>
                </c:pt>
                <c:pt idx="1">
                  <c:v>5.9562453311968531E-11</c:v>
                </c:pt>
                <c:pt idx="2">
                  <c:v>1.2771538364852281E-10</c:v>
                </c:pt>
                <c:pt idx="4">
                  <c:v>1.1847777655157253E-10</c:v>
                </c:pt>
                <c:pt idx="6">
                  <c:v>1.0164660462963209E-10</c:v>
                </c:pt>
                <c:pt idx="8">
                  <c:v>1.6505504099262126E-10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1E-4741-AB72-A1DE787D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9519"/>
        <c:axId val="542823279"/>
      </c:scatterChart>
      <c:valAx>
        <c:axId val="197649519"/>
        <c:scaling>
          <c:orientation val="minMax"/>
          <c:max val="13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42823279"/>
        <c:crosses val="autoZero"/>
        <c:crossBetween val="midCat"/>
      </c:valAx>
      <c:valAx>
        <c:axId val="542823279"/>
        <c:scaling>
          <c:logBase val="10"/>
          <c:orientation val="minMax"/>
          <c:max val="1.0000000000000005E-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(m2/s)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7649519"/>
        <c:crosses val="autoZero"/>
        <c:crossBetween val="midCat"/>
        <c:majorUnit val="5.000000000000001E-3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9004475160029458"/>
          <c:y val="0.43282990667833188"/>
          <c:w val="0.1200271908457486"/>
          <c:h val="0.1621179644211140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summary!$AC$3:$AJ$3</c:f>
              <c:numCache>
                <c:formatCode>General</c:formatCode>
                <c:ptCount val="8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1400</c:v>
                </c:pt>
              </c:numCache>
            </c:numRef>
          </c:xVal>
          <c:yVal>
            <c:numRef>
              <c:f>summary!$AC$4:$AJ$4</c:f>
              <c:numCache>
                <c:formatCode>General</c:formatCode>
                <c:ptCount val="8"/>
                <c:pt idx="0">
                  <c:v>104.32471240427992</c:v>
                </c:pt>
                <c:pt idx="1">
                  <c:v>103.4918630343119</c:v>
                </c:pt>
                <c:pt idx="2">
                  <c:v>104.6558274935993</c:v>
                </c:pt>
                <c:pt idx="3">
                  <c:v>104.30713225212951</c:v>
                </c:pt>
                <c:pt idx="4">
                  <c:v>102.48071679999994</c:v>
                </c:pt>
                <c:pt idx="5">
                  <c:v>99.61776355900362</c:v>
                </c:pt>
                <c:pt idx="6">
                  <c:v>99.114216745134129</c:v>
                </c:pt>
                <c:pt idx="7">
                  <c:v>97.492481302897403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CE-1C4F-8FA1-FFD059C4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9519"/>
        <c:axId val="542823279"/>
      </c:scatterChart>
      <c:valAx>
        <c:axId val="197649519"/>
        <c:scaling>
          <c:orientation val="minMax"/>
          <c:min val="9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42823279"/>
        <c:crosses val="autoZero"/>
        <c:crossBetween val="midCat"/>
      </c:valAx>
      <c:valAx>
        <c:axId val="542823279"/>
        <c:scaling>
          <c:orientation val="minMax"/>
          <c:max val="120"/>
          <c:min val="8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Bulk Modulus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764951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9</xdr:row>
      <xdr:rowOff>127000</xdr:rowOff>
    </xdr:from>
    <xdr:to>
      <xdr:col>11</xdr:col>
      <xdr:colOff>317500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B1E31-C600-1840-BFC1-E4C919316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190500</xdr:colOff>
      <xdr:row>27</xdr:row>
      <xdr:rowOff>50800</xdr:rowOff>
    </xdr:from>
    <xdr:to>
      <xdr:col>11</xdr:col>
      <xdr:colOff>361950</xdr:colOff>
      <xdr:row>42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F5362-CDC0-1F45-B3C8-08E8C92D65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774700</xdr:colOff>
      <xdr:row>13</xdr:row>
      <xdr:rowOff>165100</xdr:rowOff>
    </xdr:from>
    <xdr:to>
      <xdr:col>18</xdr:col>
      <xdr:colOff>120650</xdr:colOff>
      <xdr:row>29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64CFE8-73B7-4A4E-8AE7-6EAFFD68B3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558800</xdr:colOff>
      <xdr:row>0</xdr:row>
      <xdr:rowOff>177800</xdr:rowOff>
    </xdr:from>
    <xdr:to>
      <xdr:col>43</xdr:col>
      <xdr:colOff>266700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E0364-B3AC-0048-A107-73F61934E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457200</xdr:colOff>
      <xdr:row>16</xdr:row>
      <xdr:rowOff>139700</xdr:rowOff>
    </xdr:from>
    <xdr:to>
      <xdr:col>18</xdr:col>
      <xdr:colOff>787400</xdr:colOff>
      <xdr:row>30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8A09C-EFBB-D942-8D41-D7057D4AD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673100</xdr:colOff>
      <xdr:row>33</xdr:row>
      <xdr:rowOff>0</xdr:rowOff>
    </xdr:from>
    <xdr:to>
      <xdr:col>12</xdr:col>
      <xdr:colOff>177800</xdr:colOff>
      <xdr:row>47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B89914-3E02-A440-B047-183F284DB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190500</xdr:colOff>
      <xdr:row>16</xdr:row>
      <xdr:rowOff>152400</xdr:rowOff>
    </xdr:from>
    <xdr:to>
      <xdr:col>51</xdr:col>
      <xdr:colOff>12700</xdr:colOff>
      <xdr:row>31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3EEA61-EA0D-E041-BB45-E8979B840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114300</xdr:colOff>
      <xdr:row>33</xdr:row>
      <xdr:rowOff>25400</xdr:rowOff>
    </xdr:from>
    <xdr:to>
      <xdr:col>50</xdr:col>
      <xdr:colOff>762000</xdr:colOff>
      <xdr:row>48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B9D8D6-BF6C-CD4E-8899-6BD7AC0E7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66</xdr:col>
      <xdr:colOff>546100</xdr:colOff>
      <xdr:row>29</xdr:row>
      <xdr:rowOff>101600</xdr:rowOff>
    </xdr:from>
    <xdr:to>
      <xdr:col>71</xdr:col>
      <xdr:colOff>88900</xdr:colOff>
      <xdr:row>42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6702CD-9B90-6B49-B98C-927ACA21B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65</xdr:col>
      <xdr:colOff>457200</xdr:colOff>
      <xdr:row>13</xdr:row>
      <xdr:rowOff>127000</xdr:rowOff>
    </xdr:from>
    <xdr:to>
      <xdr:col>70</xdr:col>
      <xdr:colOff>0</xdr:colOff>
      <xdr:row>26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D4E914F-9D0E-5444-867A-AC60C0459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520700</xdr:colOff>
      <xdr:row>16</xdr:row>
      <xdr:rowOff>25400</xdr:rowOff>
    </xdr:from>
    <xdr:to>
      <xdr:col>13</xdr:col>
      <xdr:colOff>139700</xdr:colOff>
      <xdr:row>29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A125F6-5AB2-A140-9A5A-76AE0AFF0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114300</xdr:colOff>
      <xdr:row>15</xdr:row>
      <xdr:rowOff>139700</xdr:rowOff>
    </xdr:from>
    <xdr:to>
      <xdr:col>36</xdr:col>
      <xdr:colOff>203200</xdr:colOff>
      <xdr:row>30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44D4F-C3A4-5542-B295-8BC5EDDC5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95250</xdr:colOff>
      <xdr:row>14</xdr:row>
      <xdr:rowOff>190500</xdr:rowOff>
    </xdr:from>
    <xdr:to>
      <xdr:col>11</xdr:col>
      <xdr:colOff>539750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51375-AE9F-9141-899A-3D517E191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273050</xdr:colOff>
      <xdr:row>0</xdr:row>
      <xdr:rowOff>63500</xdr:rowOff>
    </xdr:from>
    <xdr:to>
      <xdr:col>40</xdr:col>
      <xdr:colOff>800100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0C9268-2B96-594A-A04E-4D9A33268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495300</xdr:colOff>
      <xdr:row>29</xdr:row>
      <xdr:rowOff>50800</xdr:rowOff>
    </xdr:from>
    <xdr:to>
      <xdr:col>41</xdr:col>
      <xdr:colOff>825500</xdr:colOff>
      <xdr:row>42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95F002-04CF-D646-A9DB-F967FAF7A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177800</xdr:colOff>
      <xdr:row>16</xdr:row>
      <xdr:rowOff>12700</xdr:rowOff>
    </xdr:from>
    <xdr:to>
      <xdr:col>16</xdr:col>
      <xdr:colOff>762000</xdr:colOff>
      <xdr:row>30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697753-2EF0-5F4A-9678-DFC780247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368300</xdr:colOff>
      <xdr:row>15</xdr:row>
      <xdr:rowOff>190500</xdr:rowOff>
    </xdr:from>
    <xdr:to>
      <xdr:col>11</xdr:col>
      <xdr:colOff>127000</xdr:colOff>
      <xdr:row>30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649086-ADF5-394A-8AB6-A10D9F52C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317500</xdr:colOff>
      <xdr:row>28</xdr:row>
      <xdr:rowOff>127000</xdr:rowOff>
    </xdr:from>
    <xdr:to>
      <xdr:col>64</xdr:col>
      <xdr:colOff>495300</xdr:colOff>
      <xdr:row>42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3606FA8-56DC-8B44-AAC6-51DEFD7AD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419100</xdr:colOff>
      <xdr:row>0</xdr:row>
      <xdr:rowOff>114300</xdr:rowOff>
    </xdr:from>
    <xdr:to>
      <xdr:col>18</xdr:col>
      <xdr:colOff>647700</xdr:colOff>
      <xdr:row>13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E5C2B-3C02-D04C-9DCF-98E7849B6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215900</xdr:colOff>
      <xdr:row>19</xdr:row>
      <xdr:rowOff>139700</xdr:rowOff>
    </xdr:from>
    <xdr:to>
      <xdr:col>43</xdr:col>
      <xdr:colOff>508000</xdr:colOff>
      <xdr:row>33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5CF05D-DCBC-A24D-9994-CBAB82BEC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190500</xdr:colOff>
      <xdr:row>32</xdr:row>
      <xdr:rowOff>139700</xdr:rowOff>
    </xdr:from>
    <xdr:to>
      <xdr:col>60</xdr:col>
      <xdr:colOff>774700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F64D8F-4934-024C-A00A-263AF7C4B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50800</xdr:colOff>
      <xdr:row>49</xdr:row>
      <xdr:rowOff>76200</xdr:rowOff>
    </xdr:from>
    <xdr:to>
      <xdr:col>60</xdr:col>
      <xdr:colOff>635000</xdr:colOff>
      <xdr:row>64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4813CE-3B30-A748-A0D0-E475E3DB5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16</xdr:col>
      <xdr:colOff>152400</xdr:colOff>
      <xdr:row>32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B1F526-7D4C-624B-B93F-522B3A094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209550</xdr:colOff>
      <xdr:row>34</xdr:row>
      <xdr:rowOff>38100</xdr:rowOff>
    </xdr:from>
    <xdr:to>
      <xdr:col>82</xdr:col>
      <xdr:colOff>139700</xdr:colOff>
      <xdr:row>49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DC30E-D81E-654F-96BC-FC4FBC15C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419100</xdr:colOff>
      <xdr:row>0</xdr:row>
      <xdr:rowOff>114300</xdr:rowOff>
    </xdr:from>
    <xdr:to>
      <xdr:col>18</xdr:col>
      <xdr:colOff>647700</xdr:colOff>
      <xdr:row>13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0E96E-7F90-084D-A739-FDEA8A24C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22</xdr:row>
      <xdr:rowOff>114300</xdr:rowOff>
    </xdr:from>
    <xdr:to>
      <xdr:col>4</xdr:col>
      <xdr:colOff>431800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3EBDA-F284-5F49-B261-93B905BD6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787400</xdr:colOff>
      <xdr:row>21</xdr:row>
      <xdr:rowOff>177800</xdr:rowOff>
    </xdr:from>
    <xdr:to>
      <xdr:col>15</xdr:col>
      <xdr:colOff>241300</xdr:colOff>
      <xdr:row>33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CA3F71-6D02-B544-AF19-70B12C42E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203200</xdr:colOff>
      <xdr:row>22</xdr:row>
      <xdr:rowOff>12700</xdr:rowOff>
    </xdr:from>
    <xdr:to>
      <xdr:col>59</xdr:col>
      <xdr:colOff>609600</xdr:colOff>
      <xdr:row>34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1E3372-9979-4F41-8EDF-98E5452FC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254000</xdr:colOff>
      <xdr:row>35</xdr:row>
      <xdr:rowOff>165100</xdr:rowOff>
    </xdr:from>
    <xdr:to>
      <xdr:col>59</xdr:col>
      <xdr:colOff>660400</xdr:colOff>
      <xdr:row>48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314115-9082-A24A-B092-347C6C6E0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0</xdr:colOff>
      <xdr:row>1</xdr:row>
      <xdr:rowOff>0</xdr:rowOff>
    </xdr:from>
    <xdr:to>
      <xdr:col>51</xdr:col>
      <xdr:colOff>279400</xdr:colOff>
      <xdr:row>12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8A6BD10-DCEB-3B46-9DF0-E8551E874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342900</xdr:colOff>
      <xdr:row>22</xdr:row>
      <xdr:rowOff>88900</xdr:rowOff>
    </xdr:from>
    <xdr:to>
      <xdr:col>21</xdr:col>
      <xdr:colOff>647700</xdr:colOff>
      <xdr:row>34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A0D5FD-1452-7745-BF14-9EDC9298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381000</xdr:colOff>
      <xdr:row>20</xdr:row>
      <xdr:rowOff>127000</xdr:rowOff>
    </xdr:from>
    <xdr:to>
      <xdr:col>31</xdr:col>
      <xdr:colOff>660400</xdr:colOff>
      <xdr:row>32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D0F29EF-3FA7-524A-A761-C5CBA0392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76</xdr:col>
      <xdr:colOff>260350</xdr:colOff>
      <xdr:row>22</xdr:row>
      <xdr:rowOff>50800</xdr:rowOff>
    </xdr:from>
    <xdr:to>
      <xdr:col>80</xdr:col>
      <xdr:colOff>698500</xdr:colOff>
      <xdr:row>36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0A200-9B97-EE42-9FB3-27D269B92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419100</xdr:colOff>
      <xdr:row>0</xdr:row>
      <xdr:rowOff>114300</xdr:rowOff>
    </xdr:from>
    <xdr:to>
      <xdr:col>18</xdr:col>
      <xdr:colOff>647700</xdr:colOff>
      <xdr:row>13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30DE07-A28E-5540-879E-3F8070A45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21</xdr:row>
      <xdr:rowOff>127000</xdr:rowOff>
    </xdr:from>
    <xdr:to>
      <xdr:col>10</xdr:col>
      <xdr:colOff>482600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3708A-6AF5-684E-9751-0EF3F8E1A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88900</xdr:colOff>
      <xdr:row>25</xdr:row>
      <xdr:rowOff>0</xdr:rowOff>
    </xdr:from>
    <xdr:to>
      <xdr:col>40</xdr:col>
      <xdr:colOff>203200</xdr:colOff>
      <xdr:row>42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50DF01-9966-5847-8100-B1D329443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260350</xdr:colOff>
      <xdr:row>22</xdr:row>
      <xdr:rowOff>63500</xdr:rowOff>
    </xdr:from>
    <xdr:to>
      <xdr:col>60</xdr:col>
      <xdr:colOff>63500</xdr:colOff>
      <xdr:row>37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7695A6-05D6-4C4C-9A92-3DDDC63A8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800100</xdr:colOff>
      <xdr:row>3</xdr:row>
      <xdr:rowOff>63500</xdr:rowOff>
    </xdr:from>
    <xdr:to>
      <xdr:col>18</xdr:col>
      <xdr:colOff>419100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4C990-3FA8-C145-BFD8-B6EF43521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11</xdr:row>
      <xdr:rowOff>114300</xdr:rowOff>
    </xdr:from>
    <xdr:to>
      <xdr:col>7</xdr:col>
      <xdr:colOff>495300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2CFDA-4033-A543-B8D7-49E1D597D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812800</xdr:colOff>
      <xdr:row>11</xdr:row>
      <xdr:rowOff>38100</xdr:rowOff>
    </xdr:from>
    <xdr:to>
      <xdr:col>12</xdr:col>
      <xdr:colOff>127000</xdr:colOff>
      <xdr:row>24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5A4F7B-4DC4-144F-9CAF-98253EAA8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317500</xdr:colOff>
      <xdr:row>11</xdr:row>
      <xdr:rowOff>177800</xdr:rowOff>
    </xdr:from>
    <xdr:to>
      <xdr:col>16</xdr:col>
      <xdr:colOff>596900</xdr:colOff>
      <xdr:row>23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31E970-96AA-7C45-9396-D5B9A1DE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508000</xdr:colOff>
      <xdr:row>26</xdr:row>
      <xdr:rowOff>38100</xdr:rowOff>
    </xdr:from>
    <xdr:to>
      <xdr:col>25</xdr:col>
      <xdr:colOff>736600</xdr:colOff>
      <xdr:row>43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E7E5B7-2814-194A-93DA-95B4417D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393700</xdr:colOff>
      <xdr:row>26</xdr:row>
      <xdr:rowOff>114300</xdr:rowOff>
    </xdr:from>
    <xdr:to>
      <xdr:col>16</xdr:col>
      <xdr:colOff>622300</xdr:colOff>
      <xdr:row>45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F065D0-C717-8A43-BCAD-97652D1D4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177800</xdr:colOff>
      <xdr:row>50</xdr:row>
      <xdr:rowOff>165100</xdr:rowOff>
    </xdr:from>
    <xdr:to>
      <xdr:col>6</xdr:col>
      <xdr:colOff>114300</xdr:colOff>
      <xdr:row>64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ECB0BB-AF22-974F-AF9F-C43462A8F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19</xdr:col>
      <xdr:colOff>228600</xdr:colOff>
      <xdr:row>63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E266AA-B1D2-DC4E-A3E8-CFB198A3F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571500</xdr:colOff>
      <xdr:row>11</xdr:row>
      <xdr:rowOff>88900</xdr:rowOff>
    </xdr:from>
    <xdr:to>
      <xdr:col>26</xdr:col>
      <xdr:colOff>355600</xdr:colOff>
      <xdr:row>25</xdr:row>
      <xdr:rowOff>25400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254189B-650D-CE48-BB99-11CAC0D04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21</xdr:col>
      <xdr:colOff>228600</xdr:colOff>
      <xdr:row>43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FD9292-08DB-5844-9546-290F9882F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0</xdr:colOff>
      <xdr:row>8</xdr:row>
      <xdr:rowOff>0</xdr:rowOff>
    </xdr:from>
    <xdr:to>
      <xdr:col>34</xdr:col>
      <xdr:colOff>228600</xdr:colOff>
      <xdr:row>22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9DABDEF-75F6-564E-B255-F9FE4DB92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0405E-4912-3844-AAD6-DBA411E84975}">
  <dimension ref="A3:I2009"/>
  <sheetViews>
    <sheetView workbookViewId="0">
      <selection activeCell="L6" sqref="L6"/>
    </sheetView>
  </sheetViews>
  <sheetFormatPr baseColWidth="10" defaultRowHeight="16" x14ac:dyDescent="0.2"/>
  <sheetData>
    <row r="3" spans="1:9" x14ac:dyDescent="0.2">
      <c r="B3" t="s">
        <v>0</v>
      </c>
    </row>
    <row r="4" spans="1:9" x14ac:dyDescent="0.2">
      <c r="B4" t="s">
        <v>1</v>
      </c>
      <c r="F4" t="s">
        <v>3</v>
      </c>
      <c r="G4" t="s">
        <v>8</v>
      </c>
      <c r="H4" t="s">
        <v>9</v>
      </c>
      <c r="I4" t="s">
        <v>10</v>
      </c>
    </row>
    <row r="5" spans="1:9" x14ac:dyDescent="0.2">
      <c r="B5" t="s">
        <v>2</v>
      </c>
      <c r="E5" t="s">
        <v>7</v>
      </c>
      <c r="F5">
        <v>-1385.3245903999994</v>
      </c>
      <c r="G5">
        <v>-1.3131200000000001</v>
      </c>
      <c r="H5">
        <v>2749.9381399999979</v>
      </c>
    </row>
    <row r="6" spans="1:9" x14ac:dyDescent="0.2">
      <c r="B6" t="s">
        <v>3</v>
      </c>
      <c r="C6" t="s">
        <v>4</v>
      </c>
      <c r="D6" t="s">
        <v>5</v>
      </c>
      <c r="F6">
        <f>F5/128</f>
        <v>-10.822848362499995</v>
      </c>
      <c r="H6">
        <f>H5/128</f>
        <v>21.483891718749984</v>
      </c>
      <c r="I6">
        <f>(H6*2)^(1/3)</f>
        <v>3.5025229003718543</v>
      </c>
    </row>
    <row r="8" spans="1:9" x14ac:dyDescent="0.2">
      <c r="A8">
        <v>1</v>
      </c>
      <c r="B8" s="1">
        <v>-1390.6604</v>
      </c>
      <c r="C8">
        <v>-65.78</v>
      </c>
      <c r="D8">
        <v>2779.43</v>
      </c>
    </row>
    <row r="9" spans="1:9" x14ac:dyDescent="0.2">
      <c r="A9">
        <v>2</v>
      </c>
      <c r="B9" s="1">
        <v>-1390.5731000000001</v>
      </c>
      <c r="C9">
        <v>-66.47</v>
      </c>
      <c r="D9">
        <v>2781.36</v>
      </c>
    </row>
    <row r="10" spans="1:9" x14ac:dyDescent="0.2">
      <c r="A10">
        <v>3</v>
      </c>
      <c r="B10" s="1">
        <v>-1390.4922999999999</v>
      </c>
      <c r="C10">
        <v>-66.56</v>
      </c>
      <c r="D10">
        <v>2782.75</v>
      </c>
    </row>
    <row r="11" spans="1:9" x14ac:dyDescent="0.2">
      <c r="A11">
        <v>4</v>
      </c>
      <c r="B11" s="1">
        <v>-1390.4183</v>
      </c>
      <c r="C11">
        <v>-67.260000000000005</v>
      </c>
      <c r="D11">
        <v>2783.65</v>
      </c>
    </row>
    <row r="12" spans="1:9" x14ac:dyDescent="0.2">
      <c r="A12">
        <v>5</v>
      </c>
      <c r="B12" s="1">
        <v>-1390.3589999999999</v>
      </c>
      <c r="C12">
        <v>-67.709999999999994</v>
      </c>
      <c r="D12">
        <v>2783.96</v>
      </c>
    </row>
    <row r="13" spans="1:9" x14ac:dyDescent="0.2">
      <c r="A13">
        <v>6</v>
      </c>
      <c r="B13" s="1">
        <v>-1390.3231000000001</v>
      </c>
      <c r="C13">
        <v>-67.66</v>
      </c>
      <c r="D13">
        <v>2783.5</v>
      </c>
    </row>
    <row r="14" spans="1:9" x14ac:dyDescent="0.2">
      <c r="A14">
        <v>7</v>
      </c>
      <c r="B14" s="1">
        <v>-1390.3018999999999</v>
      </c>
      <c r="C14">
        <v>-67.7</v>
      </c>
      <c r="D14">
        <v>2782.48</v>
      </c>
    </row>
    <row r="15" spans="1:9" x14ac:dyDescent="0.2">
      <c r="A15">
        <v>8</v>
      </c>
      <c r="B15" s="1">
        <v>-1390.2920999999999</v>
      </c>
      <c r="C15">
        <v>-66.87</v>
      </c>
      <c r="D15">
        <v>2780.99</v>
      </c>
    </row>
    <row r="16" spans="1:9" x14ac:dyDescent="0.2">
      <c r="A16">
        <v>9</v>
      </c>
      <c r="B16" s="1">
        <v>-1390.3006</v>
      </c>
      <c r="C16">
        <v>-66.08</v>
      </c>
      <c r="D16">
        <v>2778.87</v>
      </c>
    </row>
    <row r="17" spans="1:4" x14ac:dyDescent="0.2">
      <c r="A17">
        <v>10</v>
      </c>
      <c r="B17" s="1">
        <v>-1390.3269</v>
      </c>
      <c r="C17">
        <v>-65.16</v>
      </c>
      <c r="D17">
        <v>2776.14</v>
      </c>
    </row>
    <row r="18" spans="1:4" x14ac:dyDescent="0.2">
      <c r="A18">
        <v>11</v>
      </c>
      <c r="B18" s="1">
        <v>-1390.3737000000001</v>
      </c>
      <c r="C18">
        <v>-63.83</v>
      </c>
      <c r="D18">
        <v>2772.69</v>
      </c>
    </row>
    <row r="19" spans="1:4" x14ac:dyDescent="0.2">
      <c r="A19">
        <v>12</v>
      </c>
      <c r="B19" s="1">
        <v>-1390.4350999999999</v>
      </c>
      <c r="C19">
        <v>-61.72</v>
      </c>
      <c r="D19">
        <v>2768.67</v>
      </c>
    </row>
    <row r="20" spans="1:4" x14ac:dyDescent="0.2">
      <c r="A20">
        <v>13</v>
      </c>
      <c r="B20" s="1">
        <v>-1390.5025000000001</v>
      </c>
      <c r="C20">
        <v>-59.68</v>
      </c>
      <c r="D20">
        <v>2764.3</v>
      </c>
    </row>
    <row r="21" spans="1:4" x14ac:dyDescent="0.2">
      <c r="A21">
        <v>14</v>
      </c>
      <c r="B21" s="1">
        <v>-1390.5820000000001</v>
      </c>
      <c r="C21">
        <v>-57.8</v>
      </c>
      <c r="D21">
        <v>2759.43</v>
      </c>
    </row>
    <row r="22" spans="1:4" x14ac:dyDescent="0.2">
      <c r="A22">
        <v>15</v>
      </c>
      <c r="B22" s="1">
        <v>-1390.6597999999999</v>
      </c>
      <c r="C22">
        <v>-55.76</v>
      </c>
      <c r="D22">
        <v>2754.23</v>
      </c>
    </row>
    <row r="23" spans="1:4" x14ac:dyDescent="0.2">
      <c r="A23">
        <v>16</v>
      </c>
      <c r="B23" s="1">
        <v>-1390.7424000000001</v>
      </c>
      <c r="C23">
        <v>-52.91</v>
      </c>
      <c r="D23">
        <v>2748.62</v>
      </c>
    </row>
    <row r="24" spans="1:4" x14ac:dyDescent="0.2">
      <c r="A24">
        <v>17</v>
      </c>
      <c r="B24" s="1">
        <v>-1390.8255999999999</v>
      </c>
      <c r="C24">
        <v>-49.97</v>
      </c>
      <c r="D24">
        <v>2742.56</v>
      </c>
    </row>
    <row r="25" spans="1:4" x14ac:dyDescent="0.2">
      <c r="A25">
        <v>18</v>
      </c>
      <c r="B25" s="1">
        <v>-1390.9041</v>
      </c>
      <c r="C25">
        <v>-46.48</v>
      </c>
      <c r="D25">
        <v>2736.09</v>
      </c>
    </row>
    <row r="26" spans="1:4" x14ac:dyDescent="0.2">
      <c r="A26">
        <v>19</v>
      </c>
      <c r="B26" s="1">
        <v>-1390.9639999999999</v>
      </c>
      <c r="C26">
        <v>-43.1</v>
      </c>
      <c r="D26">
        <v>2729.36</v>
      </c>
    </row>
    <row r="27" spans="1:4" x14ac:dyDescent="0.2">
      <c r="A27">
        <v>20</v>
      </c>
      <c r="B27" s="1">
        <v>-1391.0083</v>
      </c>
      <c r="C27">
        <v>-39.340000000000003</v>
      </c>
      <c r="D27">
        <v>2722.29</v>
      </c>
    </row>
    <row r="28" spans="1:4" x14ac:dyDescent="0.2">
      <c r="A28">
        <v>21</v>
      </c>
      <c r="B28" s="1">
        <v>-1391.0337</v>
      </c>
      <c r="C28">
        <v>-34.909999999999997</v>
      </c>
      <c r="D28">
        <v>2714.77</v>
      </c>
    </row>
    <row r="29" spans="1:4" x14ac:dyDescent="0.2">
      <c r="A29">
        <v>22</v>
      </c>
      <c r="B29" s="1">
        <v>-1391.0323000000001</v>
      </c>
      <c r="C29">
        <v>-30.01</v>
      </c>
      <c r="D29">
        <v>2706.89</v>
      </c>
    </row>
    <row r="30" spans="1:4" x14ac:dyDescent="0.2">
      <c r="A30">
        <v>23</v>
      </c>
      <c r="B30" s="1">
        <v>-1390.9876999999999</v>
      </c>
      <c r="C30">
        <v>-25.26</v>
      </c>
      <c r="D30">
        <v>2698.87</v>
      </c>
    </row>
    <row r="31" spans="1:4" x14ac:dyDescent="0.2">
      <c r="A31">
        <v>24</v>
      </c>
      <c r="B31" s="1">
        <v>-1390.905</v>
      </c>
      <c r="C31">
        <v>-20.03</v>
      </c>
      <c r="D31">
        <v>2690.45</v>
      </c>
    </row>
    <row r="32" spans="1:4" x14ac:dyDescent="0.2">
      <c r="A32">
        <v>25</v>
      </c>
      <c r="B32" s="1">
        <v>-1390.77</v>
      </c>
      <c r="C32">
        <v>-14.29</v>
      </c>
      <c r="D32">
        <v>2681.92</v>
      </c>
    </row>
    <row r="33" spans="1:4" x14ac:dyDescent="0.2">
      <c r="A33">
        <v>26</v>
      </c>
      <c r="B33" s="1">
        <v>-1390.5853999999999</v>
      </c>
      <c r="C33">
        <v>-8.5</v>
      </c>
      <c r="D33">
        <v>2673.46</v>
      </c>
    </row>
    <row r="34" spans="1:4" x14ac:dyDescent="0.2">
      <c r="A34">
        <v>27</v>
      </c>
      <c r="B34" s="1">
        <v>-1390.3542</v>
      </c>
      <c r="C34">
        <v>-2.4500000000000002</v>
      </c>
      <c r="D34">
        <v>2665.07</v>
      </c>
    </row>
    <row r="35" spans="1:4" x14ac:dyDescent="0.2">
      <c r="A35">
        <v>28</v>
      </c>
      <c r="B35" s="1">
        <v>-1390.0678</v>
      </c>
      <c r="C35">
        <v>4.22</v>
      </c>
      <c r="D35">
        <v>2656.52</v>
      </c>
    </row>
    <row r="36" spans="1:4" x14ac:dyDescent="0.2">
      <c r="A36">
        <v>29</v>
      </c>
      <c r="B36" s="1">
        <v>-1389.7251000000001</v>
      </c>
      <c r="C36">
        <v>11.01</v>
      </c>
      <c r="D36">
        <v>2647.89</v>
      </c>
    </row>
    <row r="37" spans="1:4" x14ac:dyDescent="0.2">
      <c r="A37">
        <v>30</v>
      </c>
      <c r="B37" s="1">
        <v>-1389.3387</v>
      </c>
      <c r="C37">
        <v>17.55</v>
      </c>
      <c r="D37">
        <v>2639.44</v>
      </c>
    </row>
    <row r="38" spans="1:4" x14ac:dyDescent="0.2">
      <c r="A38">
        <v>31</v>
      </c>
      <c r="B38" s="1">
        <v>-1388.9091000000001</v>
      </c>
      <c r="C38">
        <v>24.37</v>
      </c>
      <c r="D38">
        <v>2631.26</v>
      </c>
    </row>
    <row r="39" spans="1:4" x14ac:dyDescent="0.2">
      <c r="A39">
        <v>32</v>
      </c>
      <c r="B39" s="1">
        <v>-1388.4494</v>
      </c>
      <c r="C39">
        <v>31.19</v>
      </c>
      <c r="D39">
        <v>2623.28</v>
      </c>
    </row>
    <row r="40" spans="1:4" x14ac:dyDescent="0.2">
      <c r="A40">
        <v>33</v>
      </c>
      <c r="B40" s="1">
        <v>-1387.9657999999999</v>
      </c>
      <c r="C40">
        <v>38.369999999999997</v>
      </c>
      <c r="D40">
        <v>2615.3000000000002</v>
      </c>
    </row>
    <row r="41" spans="1:4" x14ac:dyDescent="0.2">
      <c r="A41">
        <v>34</v>
      </c>
      <c r="B41" s="1">
        <v>-1387.4512999999999</v>
      </c>
      <c r="C41">
        <v>45.31</v>
      </c>
      <c r="D41">
        <v>2607.63</v>
      </c>
    </row>
    <row r="42" spans="1:4" x14ac:dyDescent="0.2">
      <c r="A42">
        <v>35</v>
      </c>
      <c r="B42" s="1">
        <v>-1386.9238</v>
      </c>
      <c r="C42">
        <v>51.57</v>
      </c>
      <c r="D42">
        <v>2600.35</v>
      </c>
    </row>
    <row r="43" spans="1:4" x14ac:dyDescent="0.2">
      <c r="A43">
        <v>36</v>
      </c>
      <c r="B43" s="1">
        <v>-1386.4014999999999</v>
      </c>
      <c r="C43">
        <v>58.52</v>
      </c>
      <c r="D43">
        <v>2593.4499999999998</v>
      </c>
    </row>
    <row r="44" spans="1:4" x14ac:dyDescent="0.2">
      <c r="A44">
        <v>37</v>
      </c>
      <c r="B44" s="1">
        <v>-1385.9122</v>
      </c>
      <c r="C44">
        <v>64.88</v>
      </c>
      <c r="D44">
        <v>2587.16</v>
      </c>
    </row>
    <row r="45" spans="1:4" x14ac:dyDescent="0.2">
      <c r="A45">
        <v>38</v>
      </c>
      <c r="B45" s="1">
        <v>-1385.4444000000001</v>
      </c>
      <c r="C45">
        <v>70.84</v>
      </c>
      <c r="D45">
        <v>2581.19</v>
      </c>
    </row>
    <row r="46" spans="1:4" x14ac:dyDescent="0.2">
      <c r="A46">
        <v>39</v>
      </c>
      <c r="B46" s="1">
        <v>-1385.0143</v>
      </c>
      <c r="C46">
        <v>76.39</v>
      </c>
      <c r="D46">
        <v>2575.67</v>
      </c>
    </row>
    <row r="47" spans="1:4" x14ac:dyDescent="0.2">
      <c r="A47">
        <v>40</v>
      </c>
      <c r="B47" s="1">
        <v>-1384.6355000000001</v>
      </c>
      <c r="C47">
        <v>81.47</v>
      </c>
      <c r="D47">
        <v>2570.6999999999998</v>
      </c>
    </row>
    <row r="48" spans="1:4" x14ac:dyDescent="0.2">
      <c r="A48">
        <v>41</v>
      </c>
      <c r="B48" s="1">
        <v>-1384.3465000000001</v>
      </c>
      <c r="C48">
        <v>85.79</v>
      </c>
      <c r="D48">
        <v>2566.77</v>
      </c>
    </row>
    <row r="49" spans="1:4" x14ac:dyDescent="0.2">
      <c r="A49">
        <v>42</v>
      </c>
      <c r="B49" s="1">
        <v>-1384.136</v>
      </c>
      <c r="C49">
        <v>89.35</v>
      </c>
      <c r="D49">
        <v>2563.56</v>
      </c>
    </row>
    <row r="50" spans="1:4" x14ac:dyDescent="0.2">
      <c r="A50">
        <v>43</v>
      </c>
      <c r="B50" s="1">
        <v>-1383.9938999999999</v>
      </c>
      <c r="C50">
        <v>92.02</v>
      </c>
      <c r="D50">
        <v>2560.9699999999998</v>
      </c>
    </row>
    <row r="51" spans="1:4" x14ac:dyDescent="0.2">
      <c r="A51">
        <v>44</v>
      </c>
      <c r="B51" s="1">
        <v>-1383.9203</v>
      </c>
      <c r="C51">
        <v>94.53</v>
      </c>
      <c r="D51">
        <v>2559.04</v>
      </c>
    </row>
    <row r="52" spans="1:4" x14ac:dyDescent="0.2">
      <c r="A52">
        <v>45</v>
      </c>
      <c r="B52" s="1">
        <v>-1383.9246000000001</v>
      </c>
      <c r="C52">
        <v>96.05</v>
      </c>
      <c r="D52">
        <v>2557.81</v>
      </c>
    </row>
    <row r="53" spans="1:4" x14ac:dyDescent="0.2">
      <c r="A53">
        <v>46</v>
      </c>
      <c r="B53" s="1">
        <v>-1384.0148999999999</v>
      </c>
      <c r="C53">
        <v>96.96</v>
      </c>
      <c r="D53">
        <v>2557.41</v>
      </c>
    </row>
    <row r="54" spans="1:4" x14ac:dyDescent="0.2">
      <c r="A54">
        <v>47</v>
      </c>
      <c r="B54" s="1">
        <v>-1384.1905999999999</v>
      </c>
      <c r="C54">
        <v>97.28</v>
      </c>
      <c r="D54">
        <v>2557.84</v>
      </c>
    </row>
    <row r="55" spans="1:4" x14ac:dyDescent="0.2">
      <c r="A55">
        <v>48</v>
      </c>
      <c r="B55" s="1">
        <v>-1384.452</v>
      </c>
      <c r="C55">
        <v>96.4</v>
      </c>
      <c r="D55">
        <v>2559</v>
      </c>
    </row>
    <row r="56" spans="1:4" x14ac:dyDescent="0.2">
      <c r="A56">
        <v>49</v>
      </c>
      <c r="B56" s="1">
        <v>-1384.7944</v>
      </c>
      <c r="C56">
        <v>95.04</v>
      </c>
      <c r="D56">
        <v>2560.9899999999998</v>
      </c>
    </row>
    <row r="57" spans="1:4" x14ac:dyDescent="0.2">
      <c r="A57">
        <v>50</v>
      </c>
      <c r="B57" s="1">
        <v>-1385.2222999999999</v>
      </c>
      <c r="C57">
        <v>92.56</v>
      </c>
      <c r="D57">
        <v>2563.89</v>
      </c>
    </row>
    <row r="58" spans="1:4" x14ac:dyDescent="0.2">
      <c r="A58">
        <v>51</v>
      </c>
      <c r="B58" s="1">
        <v>-1385.7149999999999</v>
      </c>
      <c r="C58">
        <v>89.77</v>
      </c>
      <c r="D58">
        <v>2567.56</v>
      </c>
    </row>
    <row r="59" spans="1:4" x14ac:dyDescent="0.2">
      <c r="A59">
        <v>52</v>
      </c>
      <c r="B59" s="1">
        <v>-1386.2465</v>
      </c>
      <c r="C59">
        <v>85.58</v>
      </c>
      <c r="D59">
        <v>2572.08</v>
      </c>
    </row>
    <row r="60" spans="1:4" x14ac:dyDescent="0.2">
      <c r="A60">
        <v>53</v>
      </c>
      <c r="B60" s="1">
        <v>-1386.7864999999999</v>
      </c>
      <c r="C60">
        <v>81.61</v>
      </c>
      <c r="D60">
        <v>2577.23</v>
      </c>
    </row>
    <row r="61" spans="1:4" x14ac:dyDescent="0.2">
      <c r="A61">
        <v>54</v>
      </c>
      <c r="B61" s="1">
        <v>-1387.3369</v>
      </c>
      <c r="C61">
        <v>76.95</v>
      </c>
      <c r="D61">
        <v>2583.0500000000002</v>
      </c>
    </row>
    <row r="62" spans="1:4" x14ac:dyDescent="0.2">
      <c r="A62">
        <v>55</v>
      </c>
      <c r="B62" s="1">
        <v>-1387.8811000000001</v>
      </c>
      <c r="C62">
        <v>71.73</v>
      </c>
      <c r="D62">
        <v>2589.5700000000002</v>
      </c>
    </row>
    <row r="63" spans="1:4" x14ac:dyDescent="0.2">
      <c r="A63">
        <v>56</v>
      </c>
      <c r="B63" s="1">
        <v>-1388.3998999999999</v>
      </c>
      <c r="C63">
        <v>66.63</v>
      </c>
      <c r="D63">
        <v>2596.5300000000002</v>
      </c>
    </row>
    <row r="64" spans="1:4" x14ac:dyDescent="0.2">
      <c r="A64">
        <v>57</v>
      </c>
      <c r="B64" s="1">
        <v>-1388.9023999999999</v>
      </c>
      <c r="C64">
        <v>61</v>
      </c>
      <c r="D64">
        <v>2604.1</v>
      </c>
    </row>
    <row r="65" spans="1:4" x14ac:dyDescent="0.2">
      <c r="A65">
        <v>58</v>
      </c>
      <c r="B65" s="1">
        <v>-1389.3749</v>
      </c>
      <c r="C65">
        <v>55.42</v>
      </c>
      <c r="D65">
        <v>2612.06</v>
      </c>
    </row>
    <row r="66" spans="1:4" x14ac:dyDescent="0.2">
      <c r="A66">
        <v>59</v>
      </c>
      <c r="B66" s="1">
        <v>-1389.8024</v>
      </c>
      <c r="C66">
        <v>49.45</v>
      </c>
      <c r="D66">
        <v>2620.4899999999998</v>
      </c>
    </row>
    <row r="67" spans="1:4" x14ac:dyDescent="0.2">
      <c r="A67">
        <v>60</v>
      </c>
      <c r="B67" s="1">
        <v>-1390.1729</v>
      </c>
      <c r="C67">
        <v>43.93</v>
      </c>
      <c r="D67">
        <v>2629.14</v>
      </c>
    </row>
    <row r="68" spans="1:4" x14ac:dyDescent="0.2">
      <c r="A68">
        <v>61</v>
      </c>
      <c r="B68" s="1">
        <v>-1390.4833000000001</v>
      </c>
      <c r="C68">
        <v>38.090000000000003</v>
      </c>
      <c r="D68">
        <v>2638.16</v>
      </c>
    </row>
    <row r="69" spans="1:4" x14ac:dyDescent="0.2">
      <c r="A69">
        <v>62</v>
      </c>
      <c r="B69" s="1">
        <v>-1390.7396000000001</v>
      </c>
      <c r="C69">
        <v>32.200000000000003</v>
      </c>
      <c r="D69">
        <v>2647.69</v>
      </c>
    </row>
    <row r="70" spans="1:4" x14ac:dyDescent="0.2">
      <c r="A70">
        <v>63</v>
      </c>
      <c r="B70" s="1">
        <v>-1390.932</v>
      </c>
      <c r="C70">
        <v>26.17</v>
      </c>
      <c r="D70">
        <v>2657.46</v>
      </c>
    </row>
    <row r="71" spans="1:4" x14ac:dyDescent="0.2">
      <c r="A71">
        <v>64</v>
      </c>
      <c r="B71" s="1">
        <v>-1391.0555999999999</v>
      </c>
      <c r="C71">
        <v>20.82</v>
      </c>
      <c r="D71">
        <v>2667.2</v>
      </c>
    </row>
    <row r="72" spans="1:4" x14ac:dyDescent="0.2">
      <c r="A72">
        <v>65</v>
      </c>
      <c r="B72" s="1">
        <v>-1391.1204</v>
      </c>
      <c r="C72">
        <v>15.08</v>
      </c>
      <c r="D72">
        <v>2677.01</v>
      </c>
    </row>
    <row r="73" spans="1:4" x14ac:dyDescent="0.2">
      <c r="A73">
        <v>66</v>
      </c>
      <c r="B73" s="1">
        <v>-1391.1196</v>
      </c>
      <c r="C73">
        <v>9.17</v>
      </c>
      <c r="D73">
        <v>2686.81</v>
      </c>
    </row>
    <row r="74" spans="1:4" x14ac:dyDescent="0.2">
      <c r="A74">
        <v>67</v>
      </c>
      <c r="B74" s="1">
        <v>-1391.0601999999999</v>
      </c>
      <c r="C74">
        <v>4.33</v>
      </c>
      <c r="D74">
        <v>2696.84</v>
      </c>
    </row>
    <row r="75" spans="1:4" x14ac:dyDescent="0.2">
      <c r="A75">
        <v>68</v>
      </c>
      <c r="B75" s="1">
        <v>-1390.9427000000001</v>
      </c>
      <c r="C75">
        <v>-0.25</v>
      </c>
      <c r="D75">
        <v>2706.72</v>
      </c>
    </row>
    <row r="76" spans="1:4" x14ac:dyDescent="0.2">
      <c r="A76">
        <v>69</v>
      </c>
      <c r="B76" s="1">
        <v>-1390.7720999999999</v>
      </c>
      <c r="C76">
        <v>-4.6900000000000004</v>
      </c>
      <c r="D76">
        <v>2716.62</v>
      </c>
    </row>
    <row r="77" spans="1:4" x14ac:dyDescent="0.2">
      <c r="A77">
        <v>70</v>
      </c>
      <c r="B77" s="1">
        <v>-1390.5447999999999</v>
      </c>
      <c r="C77">
        <v>-9.51</v>
      </c>
      <c r="D77">
        <v>2726.52</v>
      </c>
    </row>
    <row r="78" spans="1:4" x14ac:dyDescent="0.2">
      <c r="A78">
        <v>71</v>
      </c>
      <c r="B78" s="1">
        <v>-1390.2689</v>
      </c>
      <c r="C78">
        <v>-14.06</v>
      </c>
      <c r="D78">
        <v>2736.28</v>
      </c>
    </row>
    <row r="79" spans="1:4" x14ac:dyDescent="0.2">
      <c r="A79">
        <v>72</v>
      </c>
      <c r="B79" s="1">
        <v>-1389.9475</v>
      </c>
      <c r="C79">
        <v>-17.739999999999998</v>
      </c>
      <c r="D79">
        <v>2745.97</v>
      </c>
    </row>
    <row r="80" spans="1:4" x14ac:dyDescent="0.2">
      <c r="A80">
        <v>73</v>
      </c>
      <c r="B80" s="1">
        <v>-1389.5925</v>
      </c>
      <c r="C80">
        <v>-21.41</v>
      </c>
      <c r="D80">
        <v>2755.38</v>
      </c>
    </row>
    <row r="81" spans="1:4" x14ac:dyDescent="0.2">
      <c r="A81">
        <v>74</v>
      </c>
      <c r="B81" s="1">
        <v>-1389.2145</v>
      </c>
      <c r="C81">
        <v>-24.87</v>
      </c>
      <c r="D81">
        <v>2764.31</v>
      </c>
    </row>
    <row r="82" spans="1:4" x14ac:dyDescent="0.2">
      <c r="A82">
        <v>75</v>
      </c>
      <c r="B82" s="1">
        <v>-1388.8109999999999</v>
      </c>
      <c r="C82">
        <v>-28.32</v>
      </c>
      <c r="D82">
        <v>2772.97</v>
      </c>
    </row>
    <row r="83" spans="1:4" x14ac:dyDescent="0.2">
      <c r="A83">
        <v>76</v>
      </c>
      <c r="B83" s="1">
        <v>-1388.3786</v>
      </c>
      <c r="C83">
        <v>-31.17</v>
      </c>
      <c r="D83">
        <v>2781.4</v>
      </c>
    </row>
    <row r="84" spans="1:4" x14ac:dyDescent="0.2">
      <c r="A84">
        <v>77</v>
      </c>
      <c r="B84" s="1">
        <v>-1387.94</v>
      </c>
      <c r="C84">
        <v>-33.76</v>
      </c>
      <c r="D84">
        <v>2789.52</v>
      </c>
    </row>
    <row r="85" spans="1:4" x14ac:dyDescent="0.2">
      <c r="A85">
        <v>78</v>
      </c>
      <c r="B85" s="1">
        <v>-1387.4925000000001</v>
      </c>
      <c r="C85">
        <v>-36.700000000000003</v>
      </c>
      <c r="D85">
        <v>2797.24</v>
      </c>
    </row>
    <row r="86" spans="1:4" x14ac:dyDescent="0.2">
      <c r="A86">
        <v>79</v>
      </c>
      <c r="B86" s="1">
        <v>-1387.0449000000001</v>
      </c>
      <c r="C86">
        <v>-38.729999999999997</v>
      </c>
      <c r="D86">
        <v>2804.45</v>
      </c>
    </row>
    <row r="87" spans="1:4" x14ac:dyDescent="0.2">
      <c r="A87">
        <v>80</v>
      </c>
      <c r="B87" s="1">
        <v>-1386.5983000000001</v>
      </c>
      <c r="C87">
        <v>-40.79</v>
      </c>
      <c r="D87">
        <v>2811.34</v>
      </c>
    </row>
    <row r="88" spans="1:4" x14ac:dyDescent="0.2">
      <c r="A88">
        <v>81</v>
      </c>
      <c r="B88" s="1">
        <v>-1386.1637000000001</v>
      </c>
      <c r="C88">
        <v>-43.17</v>
      </c>
      <c r="D88">
        <v>2817.88</v>
      </c>
    </row>
    <row r="89" spans="1:4" x14ac:dyDescent="0.2">
      <c r="A89">
        <v>82</v>
      </c>
      <c r="B89" s="1">
        <v>-1385.7469000000001</v>
      </c>
      <c r="C89">
        <v>-44.62</v>
      </c>
      <c r="D89">
        <v>2824.04</v>
      </c>
    </row>
    <row r="90" spans="1:4" x14ac:dyDescent="0.2">
      <c r="A90">
        <v>83</v>
      </c>
      <c r="B90" s="1">
        <v>-1385.3459</v>
      </c>
      <c r="C90">
        <v>-46.12</v>
      </c>
      <c r="D90">
        <v>2829.82</v>
      </c>
    </row>
    <row r="91" spans="1:4" x14ac:dyDescent="0.2">
      <c r="A91">
        <v>84</v>
      </c>
      <c r="B91" s="1">
        <v>-1384.9595999999999</v>
      </c>
      <c r="C91">
        <v>-47.65</v>
      </c>
      <c r="D91">
        <v>2835.21</v>
      </c>
    </row>
    <row r="92" spans="1:4" x14ac:dyDescent="0.2">
      <c r="A92">
        <v>85</v>
      </c>
      <c r="B92" s="1">
        <v>-1384.5831000000001</v>
      </c>
      <c r="C92">
        <v>-48.67</v>
      </c>
      <c r="D92">
        <v>2840.27</v>
      </c>
    </row>
    <row r="93" spans="1:4" x14ac:dyDescent="0.2">
      <c r="A93">
        <v>86</v>
      </c>
      <c r="B93" s="1">
        <v>-1384.2361000000001</v>
      </c>
      <c r="C93">
        <v>-49.5</v>
      </c>
      <c r="D93">
        <v>2844.73</v>
      </c>
    </row>
    <row r="94" spans="1:4" x14ac:dyDescent="0.2">
      <c r="A94">
        <v>87</v>
      </c>
      <c r="B94" s="1">
        <v>-1383.9208000000001</v>
      </c>
      <c r="C94">
        <v>-50.35</v>
      </c>
      <c r="D94">
        <v>2848.76</v>
      </c>
    </row>
    <row r="95" spans="1:4" x14ac:dyDescent="0.2">
      <c r="A95">
        <v>88</v>
      </c>
      <c r="B95" s="1">
        <v>-1383.6428000000001</v>
      </c>
      <c r="C95">
        <v>-50.96</v>
      </c>
      <c r="D95">
        <v>2852.27</v>
      </c>
    </row>
    <row r="96" spans="1:4" x14ac:dyDescent="0.2">
      <c r="A96">
        <v>89</v>
      </c>
      <c r="B96" s="1">
        <v>-1383.4021</v>
      </c>
      <c r="C96">
        <v>-51.37</v>
      </c>
      <c r="D96">
        <v>2855.11</v>
      </c>
    </row>
    <row r="97" spans="1:4" x14ac:dyDescent="0.2">
      <c r="A97">
        <v>90</v>
      </c>
      <c r="B97" s="1">
        <v>-1383.181</v>
      </c>
      <c r="C97">
        <v>-51.53</v>
      </c>
      <c r="D97">
        <v>2857.52</v>
      </c>
    </row>
    <row r="98" spans="1:4" x14ac:dyDescent="0.2">
      <c r="A98">
        <v>91</v>
      </c>
      <c r="B98" s="1">
        <v>-1382.9879000000001</v>
      </c>
      <c r="C98">
        <v>-51.6</v>
      </c>
      <c r="D98">
        <v>2859.5</v>
      </c>
    </row>
    <row r="99" spans="1:4" x14ac:dyDescent="0.2">
      <c r="A99">
        <v>92</v>
      </c>
      <c r="B99" s="1">
        <v>-1382.8184000000001</v>
      </c>
      <c r="C99">
        <v>-51.32</v>
      </c>
      <c r="D99">
        <v>2860.83</v>
      </c>
    </row>
    <row r="100" spans="1:4" x14ac:dyDescent="0.2">
      <c r="A100">
        <v>93</v>
      </c>
      <c r="B100" s="1">
        <v>-1382.6727000000001</v>
      </c>
      <c r="C100">
        <v>-51.08</v>
      </c>
      <c r="D100">
        <v>2861.6</v>
      </c>
    </row>
    <row r="101" spans="1:4" x14ac:dyDescent="0.2">
      <c r="A101">
        <v>94</v>
      </c>
      <c r="B101" s="1">
        <v>-1382.5445</v>
      </c>
      <c r="C101">
        <v>-50.35</v>
      </c>
      <c r="D101">
        <v>2861.87</v>
      </c>
    </row>
    <row r="102" spans="1:4" x14ac:dyDescent="0.2">
      <c r="A102">
        <v>95</v>
      </c>
      <c r="B102" s="1">
        <v>-1382.4391000000001</v>
      </c>
      <c r="C102">
        <v>-49.54</v>
      </c>
      <c r="D102">
        <v>2861.64</v>
      </c>
    </row>
    <row r="103" spans="1:4" x14ac:dyDescent="0.2">
      <c r="A103">
        <v>96</v>
      </c>
      <c r="B103" s="1">
        <v>-1382.3605</v>
      </c>
      <c r="C103">
        <v>-48.55</v>
      </c>
      <c r="D103">
        <v>2860.84</v>
      </c>
    </row>
    <row r="104" spans="1:4" x14ac:dyDescent="0.2">
      <c r="A104">
        <v>97</v>
      </c>
      <c r="B104" s="1">
        <v>-1382.2915</v>
      </c>
      <c r="C104">
        <v>-47.46</v>
      </c>
      <c r="D104">
        <v>2859.61</v>
      </c>
    </row>
    <row r="105" spans="1:4" x14ac:dyDescent="0.2">
      <c r="A105">
        <v>98</v>
      </c>
      <c r="B105" s="1">
        <v>-1382.2361000000001</v>
      </c>
      <c r="C105">
        <v>-45.89</v>
      </c>
      <c r="D105">
        <v>2857.96</v>
      </c>
    </row>
    <row r="106" spans="1:4" x14ac:dyDescent="0.2">
      <c r="A106">
        <v>99</v>
      </c>
      <c r="B106" s="1">
        <v>-1382.1926000000001</v>
      </c>
      <c r="C106">
        <v>-44.37</v>
      </c>
      <c r="D106">
        <v>2855.96</v>
      </c>
    </row>
    <row r="107" spans="1:4" x14ac:dyDescent="0.2">
      <c r="A107">
        <v>100</v>
      </c>
      <c r="B107" s="1">
        <v>-1382.1987999999999</v>
      </c>
      <c r="C107">
        <v>-42.3</v>
      </c>
      <c r="D107">
        <v>2853.16</v>
      </c>
    </row>
    <row r="108" spans="1:4" x14ac:dyDescent="0.2">
      <c r="A108">
        <v>101</v>
      </c>
      <c r="B108" s="1">
        <v>-1382.2191</v>
      </c>
      <c r="C108">
        <v>-40.32</v>
      </c>
      <c r="D108">
        <v>2849.92</v>
      </c>
    </row>
    <row r="109" spans="1:4" x14ac:dyDescent="0.2">
      <c r="A109">
        <v>102</v>
      </c>
      <c r="B109" s="1">
        <v>-1382.2528</v>
      </c>
      <c r="C109">
        <v>-38.21</v>
      </c>
      <c r="D109">
        <v>2846.27</v>
      </c>
    </row>
    <row r="110" spans="1:4" x14ac:dyDescent="0.2">
      <c r="A110">
        <v>103</v>
      </c>
      <c r="B110" s="1">
        <v>-1382.2992999999999</v>
      </c>
      <c r="C110">
        <v>-35.96</v>
      </c>
      <c r="D110">
        <v>2842.52</v>
      </c>
    </row>
    <row r="111" spans="1:4" x14ac:dyDescent="0.2">
      <c r="A111">
        <v>104</v>
      </c>
      <c r="B111" s="1">
        <v>-1382.3368</v>
      </c>
      <c r="C111">
        <v>-33.619999999999997</v>
      </c>
      <c r="D111">
        <v>2838.54</v>
      </c>
    </row>
    <row r="112" spans="1:4" x14ac:dyDescent="0.2">
      <c r="A112">
        <v>105</v>
      </c>
      <c r="B112" s="1">
        <v>-1382.3779</v>
      </c>
      <c r="C112">
        <v>-31.02</v>
      </c>
      <c r="D112">
        <v>2834.33</v>
      </c>
    </row>
    <row r="113" spans="1:4" x14ac:dyDescent="0.2">
      <c r="A113">
        <v>106</v>
      </c>
      <c r="B113" s="1">
        <v>-1382.4224999999999</v>
      </c>
      <c r="C113">
        <v>-28.58</v>
      </c>
      <c r="D113">
        <v>2829.97</v>
      </c>
    </row>
    <row r="114" spans="1:4" x14ac:dyDescent="0.2">
      <c r="A114">
        <v>107</v>
      </c>
      <c r="B114" s="1">
        <v>-1382.4806000000001</v>
      </c>
      <c r="C114">
        <v>-26.2</v>
      </c>
      <c r="D114">
        <v>2825.37</v>
      </c>
    </row>
    <row r="115" spans="1:4" x14ac:dyDescent="0.2">
      <c r="A115">
        <v>108</v>
      </c>
      <c r="B115" s="1">
        <v>-1382.5518</v>
      </c>
      <c r="C115">
        <v>-24.08</v>
      </c>
      <c r="D115">
        <v>2820.65</v>
      </c>
    </row>
    <row r="116" spans="1:4" x14ac:dyDescent="0.2">
      <c r="A116">
        <v>109</v>
      </c>
      <c r="B116" s="1">
        <v>-1382.6342999999999</v>
      </c>
      <c r="C116">
        <v>-21.26</v>
      </c>
      <c r="D116">
        <v>2815.76</v>
      </c>
    </row>
    <row r="117" spans="1:4" x14ac:dyDescent="0.2">
      <c r="A117">
        <v>110</v>
      </c>
      <c r="B117" s="1">
        <v>-1382.7344000000001</v>
      </c>
      <c r="C117">
        <v>-18.63</v>
      </c>
      <c r="D117">
        <v>2810.74</v>
      </c>
    </row>
    <row r="118" spans="1:4" x14ac:dyDescent="0.2">
      <c r="A118">
        <v>111</v>
      </c>
      <c r="B118" s="1">
        <v>-1382.8658</v>
      </c>
      <c r="C118">
        <v>-16.420000000000002</v>
      </c>
      <c r="D118">
        <v>2805.56</v>
      </c>
    </row>
    <row r="119" spans="1:4" x14ac:dyDescent="0.2">
      <c r="A119">
        <v>112</v>
      </c>
      <c r="B119" s="1">
        <v>-1383.0166999999999</v>
      </c>
      <c r="C119">
        <v>-14.3</v>
      </c>
      <c r="D119">
        <v>2800.26</v>
      </c>
    </row>
    <row r="120" spans="1:4" x14ac:dyDescent="0.2">
      <c r="A120">
        <v>113</v>
      </c>
      <c r="B120" s="1">
        <v>-1383.1821</v>
      </c>
      <c r="C120">
        <v>-11.76</v>
      </c>
      <c r="D120">
        <v>2794.86</v>
      </c>
    </row>
    <row r="121" spans="1:4" x14ac:dyDescent="0.2">
      <c r="A121">
        <v>114</v>
      </c>
      <c r="B121" s="1">
        <v>-1383.3598</v>
      </c>
      <c r="C121">
        <v>-9.3699999999999992</v>
      </c>
      <c r="D121">
        <v>2789.28</v>
      </c>
    </row>
    <row r="122" spans="1:4" x14ac:dyDescent="0.2">
      <c r="A122">
        <v>115</v>
      </c>
      <c r="B122" s="1">
        <v>-1383.5518999999999</v>
      </c>
      <c r="C122">
        <v>-7.37</v>
      </c>
      <c r="D122">
        <v>2783.73</v>
      </c>
    </row>
    <row r="123" spans="1:4" x14ac:dyDescent="0.2">
      <c r="A123">
        <v>116</v>
      </c>
      <c r="B123" s="1">
        <v>-1383.7414000000001</v>
      </c>
      <c r="C123">
        <v>-5</v>
      </c>
      <c r="D123">
        <v>2778.11</v>
      </c>
    </row>
    <row r="124" spans="1:4" x14ac:dyDescent="0.2">
      <c r="A124">
        <v>117</v>
      </c>
      <c r="B124" s="1">
        <v>-1383.9464</v>
      </c>
      <c r="C124">
        <v>-2.6</v>
      </c>
      <c r="D124">
        <v>2772.45</v>
      </c>
    </row>
    <row r="125" spans="1:4" x14ac:dyDescent="0.2">
      <c r="A125">
        <v>118</v>
      </c>
      <c r="B125" s="1">
        <v>-1384.1446000000001</v>
      </c>
      <c r="C125">
        <v>-0.38</v>
      </c>
      <c r="D125">
        <v>2766.75</v>
      </c>
    </row>
    <row r="126" spans="1:4" x14ac:dyDescent="0.2">
      <c r="A126">
        <v>119</v>
      </c>
      <c r="B126" s="1">
        <v>-1384.3452</v>
      </c>
      <c r="C126">
        <v>1.79</v>
      </c>
      <c r="D126">
        <v>2761.08</v>
      </c>
    </row>
    <row r="127" spans="1:4" x14ac:dyDescent="0.2">
      <c r="A127">
        <v>120</v>
      </c>
      <c r="B127" s="1">
        <v>-1384.5489</v>
      </c>
      <c r="C127">
        <v>3.78</v>
      </c>
      <c r="D127">
        <v>2755.52</v>
      </c>
    </row>
    <row r="128" spans="1:4" x14ac:dyDescent="0.2">
      <c r="A128">
        <v>121</v>
      </c>
      <c r="B128" s="1">
        <v>-1384.7520999999999</v>
      </c>
      <c r="C128">
        <v>6.17</v>
      </c>
      <c r="D128">
        <v>2749.95</v>
      </c>
    </row>
    <row r="129" spans="1:4" x14ac:dyDescent="0.2">
      <c r="A129">
        <v>122</v>
      </c>
      <c r="B129" s="1">
        <v>-1384.9545000000001</v>
      </c>
      <c r="C129">
        <v>7.89</v>
      </c>
      <c r="D129">
        <v>2744.79</v>
      </c>
    </row>
    <row r="130" spans="1:4" x14ac:dyDescent="0.2">
      <c r="A130">
        <v>123</v>
      </c>
      <c r="B130" s="1">
        <v>-1385.1623</v>
      </c>
      <c r="C130">
        <v>9.86</v>
      </c>
      <c r="D130">
        <v>2739.69</v>
      </c>
    </row>
    <row r="131" spans="1:4" x14ac:dyDescent="0.2">
      <c r="A131">
        <v>124</v>
      </c>
      <c r="B131" s="1">
        <v>-1385.3659</v>
      </c>
      <c r="C131">
        <v>11.58</v>
      </c>
      <c r="D131">
        <v>2734.81</v>
      </c>
    </row>
    <row r="132" spans="1:4" x14ac:dyDescent="0.2">
      <c r="A132">
        <v>125</v>
      </c>
      <c r="B132" s="1">
        <v>-1385.5618999999999</v>
      </c>
      <c r="C132">
        <v>13.28</v>
      </c>
      <c r="D132">
        <v>2730.03</v>
      </c>
    </row>
    <row r="133" spans="1:4" x14ac:dyDescent="0.2">
      <c r="A133">
        <v>126</v>
      </c>
      <c r="B133" s="1">
        <v>-1385.7641000000001</v>
      </c>
      <c r="C133">
        <v>14.53</v>
      </c>
      <c r="D133">
        <v>2725.75</v>
      </c>
    </row>
    <row r="134" spans="1:4" x14ac:dyDescent="0.2">
      <c r="A134">
        <v>127</v>
      </c>
      <c r="B134" s="1">
        <v>-1385.9867999999999</v>
      </c>
      <c r="C134">
        <v>15.93</v>
      </c>
      <c r="D134">
        <v>2721.62</v>
      </c>
    </row>
    <row r="135" spans="1:4" x14ac:dyDescent="0.2">
      <c r="A135">
        <v>128</v>
      </c>
      <c r="B135" s="1">
        <v>-1386.2137</v>
      </c>
      <c r="C135">
        <v>17.04</v>
      </c>
      <c r="D135">
        <v>2717.59</v>
      </c>
    </row>
    <row r="136" spans="1:4" x14ac:dyDescent="0.2">
      <c r="A136">
        <v>129</v>
      </c>
      <c r="B136" s="1">
        <v>-1386.4363000000001</v>
      </c>
      <c r="C136">
        <v>18.29</v>
      </c>
      <c r="D136">
        <v>2713.65</v>
      </c>
    </row>
    <row r="137" spans="1:4" x14ac:dyDescent="0.2">
      <c r="A137">
        <v>130</v>
      </c>
      <c r="B137" s="1">
        <v>-1386.6780000000001</v>
      </c>
      <c r="C137">
        <v>19.649999999999999</v>
      </c>
      <c r="D137">
        <v>2710</v>
      </c>
    </row>
    <row r="138" spans="1:4" x14ac:dyDescent="0.2">
      <c r="A138">
        <v>131</v>
      </c>
      <c r="B138" s="1">
        <v>-1386.92</v>
      </c>
      <c r="C138">
        <v>20.63</v>
      </c>
      <c r="D138">
        <v>2706.4</v>
      </c>
    </row>
    <row r="139" spans="1:4" x14ac:dyDescent="0.2">
      <c r="A139">
        <v>132</v>
      </c>
      <c r="B139" s="1">
        <v>-1387.1632999999999</v>
      </c>
      <c r="C139">
        <v>21.42</v>
      </c>
      <c r="D139">
        <v>2702.93</v>
      </c>
    </row>
    <row r="140" spans="1:4" x14ac:dyDescent="0.2">
      <c r="A140">
        <v>133</v>
      </c>
      <c r="B140" s="1">
        <v>-1387.4105999999999</v>
      </c>
      <c r="C140">
        <v>22.52</v>
      </c>
      <c r="D140">
        <v>2699.7</v>
      </c>
    </row>
    <row r="141" spans="1:4" x14ac:dyDescent="0.2">
      <c r="A141">
        <v>134</v>
      </c>
      <c r="B141" s="1">
        <v>-1387.6454000000001</v>
      </c>
      <c r="C141">
        <v>23.3</v>
      </c>
      <c r="D141">
        <v>2696.57</v>
      </c>
    </row>
    <row r="142" spans="1:4" x14ac:dyDescent="0.2">
      <c r="A142">
        <v>135</v>
      </c>
      <c r="B142" s="1">
        <v>-1387.8827000000001</v>
      </c>
      <c r="C142">
        <v>24.02</v>
      </c>
      <c r="D142">
        <v>2693.58</v>
      </c>
    </row>
    <row r="143" spans="1:4" x14ac:dyDescent="0.2">
      <c r="A143">
        <v>136</v>
      </c>
      <c r="B143" s="1">
        <v>-1388.1229000000001</v>
      </c>
      <c r="C143">
        <v>24.29</v>
      </c>
      <c r="D143">
        <v>2690.88</v>
      </c>
    </row>
    <row r="144" spans="1:4" x14ac:dyDescent="0.2">
      <c r="A144">
        <v>137</v>
      </c>
      <c r="B144" s="1">
        <v>-1388.3552</v>
      </c>
      <c r="C144">
        <v>24.93</v>
      </c>
      <c r="D144">
        <v>2688.43</v>
      </c>
    </row>
    <row r="145" spans="1:4" x14ac:dyDescent="0.2">
      <c r="A145">
        <v>138</v>
      </c>
      <c r="B145" s="1">
        <v>-1388.5658000000001</v>
      </c>
      <c r="C145">
        <v>25.39</v>
      </c>
      <c r="D145">
        <v>2686.24</v>
      </c>
    </row>
    <row r="146" spans="1:4" x14ac:dyDescent="0.2">
      <c r="A146">
        <v>139</v>
      </c>
      <c r="B146" s="1">
        <v>-1388.7750000000001</v>
      </c>
      <c r="C146">
        <v>25.85</v>
      </c>
      <c r="D146">
        <v>2684.51</v>
      </c>
    </row>
    <row r="147" spans="1:4" x14ac:dyDescent="0.2">
      <c r="A147">
        <v>140</v>
      </c>
      <c r="B147" s="1">
        <v>-1388.9783</v>
      </c>
      <c r="C147">
        <v>25.85</v>
      </c>
      <c r="D147">
        <v>2683.27</v>
      </c>
    </row>
    <row r="148" spans="1:4" x14ac:dyDescent="0.2">
      <c r="A148">
        <v>141</v>
      </c>
      <c r="B148" s="1">
        <v>-1389.1801</v>
      </c>
      <c r="C148">
        <v>25.73</v>
      </c>
      <c r="D148">
        <v>2682.24</v>
      </c>
    </row>
    <row r="149" spans="1:4" x14ac:dyDescent="0.2">
      <c r="A149">
        <v>142</v>
      </c>
      <c r="B149" s="1">
        <v>-1389.3665000000001</v>
      </c>
      <c r="C149">
        <v>25.52</v>
      </c>
      <c r="D149">
        <v>2681.34</v>
      </c>
    </row>
    <row r="150" spans="1:4" x14ac:dyDescent="0.2">
      <c r="A150">
        <v>143</v>
      </c>
      <c r="B150" s="1">
        <v>-1389.5364</v>
      </c>
      <c r="C150">
        <v>25.33</v>
      </c>
      <c r="D150">
        <v>2680.51</v>
      </c>
    </row>
    <row r="151" spans="1:4" x14ac:dyDescent="0.2">
      <c r="A151">
        <v>144</v>
      </c>
      <c r="B151" s="1">
        <v>-1389.6916000000001</v>
      </c>
      <c r="C151">
        <v>25.06</v>
      </c>
      <c r="D151">
        <v>2679.81</v>
      </c>
    </row>
    <row r="152" spans="1:4" x14ac:dyDescent="0.2">
      <c r="A152">
        <v>145</v>
      </c>
      <c r="B152" s="1">
        <v>-1389.8342</v>
      </c>
      <c r="C152">
        <v>24.8</v>
      </c>
      <c r="D152">
        <v>2679.29</v>
      </c>
    </row>
    <row r="153" spans="1:4" x14ac:dyDescent="0.2">
      <c r="A153">
        <v>146</v>
      </c>
      <c r="B153" s="1">
        <v>-1389.9641999999999</v>
      </c>
      <c r="C153">
        <v>24.43</v>
      </c>
      <c r="D153">
        <v>2678.83</v>
      </c>
    </row>
    <row r="154" spans="1:4" x14ac:dyDescent="0.2">
      <c r="A154">
        <v>147</v>
      </c>
      <c r="B154" s="1">
        <v>-1390.0737999999999</v>
      </c>
      <c r="C154">
        <v>24.05</v>
      </c>
      <c r="D154">
        <v>2678.47</v>
      </c>
    </row>
    <row r="155" spans="1:4" x14ac:dyDescent="0.2">
      <c r="A155">
        <v>148</v>
      </c>
      <c r="B155" s="1">
        <v>-1390.1617000000001</v>
      </c>
      <c r="C155">
        <v>23.8</v>
      </c>
      <c r="D155">
        <v>2678.3</v>
      </c>
    </row>
    <row r="156" spans="1:4" x14ac:dyDescent="0.2">
      <c r="A156">
        <v>149</v>
      </c>
      <c r="B156" s="1">
        <v>-1390.2338</v>
      </c>
      <c r="C156">
        <v>23.21</v>
      </c>
      <c r="D156">
        <v>2678.23</v>
      </c>
    </row>
    <row r="157" spans="1:4" x14ac:dyDescent="0.2">
      <c r="A157">
        <v>150</v>
      </c>
      <c r="B157" s="1">
        <v>-1390.2954999999999</v>
      </c>
      <c r="C157">
        <v>22.9</v>
      </c>
      <c r="D157">
        <v>2678.44</v>
      </c>
    </row>
    <row r="158" spans="1:4" x14ac:dyDescent="0.2">
      <c r="A158">
        <v>151</v>
      </c>
      <c r="B158" s="1">
        <v>-1390.3533</v>
      </c>
      <c r="C158">
        <v>22.28</v>
      </c>
      <c r="D158">
        <v>2678.94</v>
      </c>
    </row>
    <row r="159" spans="1:4" x14ac:dyDescent="0.2">
      <c r="A159">
        <v>152</v>
      </c>
      <c r="B159" s="1">
        <v>-1390.4043999999999</v>
      </c>
      <c r="C159">
        <v>21.45</v>
      </c>
      <c r="D159">
        <v>2679.73</v>
      </c>
    </row>
    <row r="160" spans="1:4" x14ac:dyDescent="0.2">
      <c r="A160">
        <v>153</v>
      </c>
      <c r="B160" s="1">
        <v>-1390.4536000000001</v>
      </c>
      <c r="C160">
        <v>20.66</v>
      </c>
      <c r="D160">
        <v>2680.84</v>
      </c>
    </row>
    <row r="161" spans="1:4" x14ac:dyDescent="0.2">
      <c r="A161">
        <v>154</v>
      </c>
      <c r="B161" s="1">
        <v>-1390.499</v>
      </c>
      <c r="C161">
        <v>19.66</v>
      </c>
      <c r="D161">
        <v>2682.23</v>
      </c>
    </row>
    <row r="162" spans="1:4" x14ac:dyDescent="0.2">
      <c r="A162">
        <v>155</v>
      </c>
      <c r="B162" s="1">
        <v>-1390.5358000000001</v>
      </c>
      <c r="C162">
        <v>18.440000000000001</v>
      </c>
      <c r="D162">
        <v>2683.9</v>
      </c>
    </row>
    <row r="163" spans="1:4" x14ac:dyDescent="0.2">
      <c r="A163">
        <v>156</v>
      </c>
      <c r="B163" s="1">
        <v>-1390.5567000000001</v>
      </c>
      <c r="C163">
        <v>16.940000000000001</v>
      </c>
      <c r="D163">
        <v>2685.73</v>
      </c>
    </row>
    <row r="164" spans="1:4" x14ac:dyDescent="0.2">
      <c r="A164">
        <v>157</v>
      </c>
      <c r="B164" s="1">
        <v>-1390.5769</v>
      </c>
      <c r="C164">
        <v>15.44</v>
      </c>
      <c r="D164">
        <v>2687.86</v>
      </c>
    </row>
    <row r="165" spans="1:4" x14ac:dyDescent="0.2">
      <c r="A165">
        <v>158</v>
      </c>
      <c r="B165" s="1">
        <v>-1390.5931</v>
      </c>
      <c r="C165">
        <v>14.32</v>
      </c>
      <c r="D165">
        <v>2690.2</v>
      </c>
    </row>
    <row r="166" spans="1:4" x14ac:dyDescent="0.2">
      <c r="A166">
        <v>159</v>
      </c>
      <c r="B166" s="1">
        <v>-1390.6067</v>
      </c>
      <c r="C166">
        <v>12.59</v>
      </c>
      <c r="D166">
        <v>2692.49</v>
      </c>
    </row>
    <row r="167" spans="1:4" x14ac:dyDescent="0.2">
      <c r="A167">
        <v>160</v>
      </c>
      <c r="B167" s="1">
        <v>-1390.6066000000001</v>
      </c>
      <c r="C167">
        <v>10.87</v>
      </c>
      <c r="D167">
        <v>2694.86</v>
      </c>
    </row>
    <row r="168" spans="1:4" x14ac:dyDescent="0.2">
      <c r="A168">
        <v>161</v>
      </c>
      <c r="B168" s="1">
        <v>-1390.5871999999999</v>
      </c>
      <c r="C168">
        <v>9.68</v>
      </c>
      <c r="D168">
        <v>2697.31</v>
      </c>
    </row>
    <row r="169" spans="1:4" x14ac:dyDescent="0.2">
      <c r="A169">
        <v>162</v>
      </c>
      <c r="B169" s="1">
        <v>-1390.559</v>
      </c>
      <c r="C169">
        <v>8.0399999999999991</v>
      </c>
      <c r="D169">
        <v>2699.85</v>
      </c>
    </row>
    <row r="170" spans="1:4" x14ac:dyDescent="0.2">
      <c r="A170">
        <v>163</v>
      </c>
      <c r="B170" s="1">
        <v>-1390.5237</v>
      </c>
      <c r="C170">
        <v>6.4</v>
      </c>
      <c r="D170">
        <v>2702.19</v>
      </c>
    </row>
    <row r="171" spans="1:4" x14ac:dyDescent="0.2">
      <c r="A171">
        <v>164</v>
      </c>
      <c r="B171" s="1">
        <v>-1390.4776999999999</v>
      </c>
      <c r="C171">
        <v>4.87</v>
      </c>
      <c r="D171">
        <v>2704.52</v>
      </c>
    </row>
    <row r="172" spans="1:4" x14ac:dyDescent="0.2">
      <c r="A172">
        <v>165</v>
      </c>
      <c r="B172" s="1">
        <v>-1390.4185</v>
      </c>
      <c r="C172">
        <v>3.64</v>
      </c>
      <c r="D172">
        <v>2707</v>
      </c>
    </row>
    <row r="173" spans="1:4" x14ac:dyDescent="0.2">
      <c r="A173">
        <v>166</v>
      </c>
      <c r="B173" s="1">
        <v>-1390.3480999999999</v>
      </c>
      <c r="C173">
        <v>2.2400000000000002</v>
      </c>
      <c r="D173">
        <v>2709.35</v>
      </c>
    </row>
    <row r="174" spans="1:4" x14ac:dyDescent="0.2">
      <c r="A174">
        <v>167</v>
      </c>
      <c r="B174" s="1">
        <v>-1390.2691</v>
      </c>
      <c r="C174">
        <v>1.1000000000000001</v>
      </c>
      <c r="D174">
        <v>2711.98</v>
      </c>
    </row>
    <row r="175" spans="1:4" x14ac:dyDescent="0.2">
      <c r="A175">
        <v>168</v>
      </c>
      <c r="B175" s="1">
        <v>-1390.1757</v>
      </c>
      <c r="C175">
        <v>-0.22</v>
      </c>
      <c r="D175">
        <v>2714.57</v>
      </c>
    </row>
    <row r="176" spans="1:4" x14ac:dyDescent="0.2">
      <c r="A176">
        <v>169</v>
      </c>
      <c r="B176" s="1">
        <v>-1390.0730000000001</v>
      </c>
      <c r="C176">
        <v>-1.61</v>
      </c>
      <c r="D176">
        <v>2717.19</v>
      </c>
    </row>
    <row r="177" spans="1:4" x14ac:dyDescent="0.2">
      <c r="A177">
        <v>170</v>
      </c>
      <c r="B177" s="1">
        <v>-1389.9671000000001</v>
      </c>
      <c r="C177">
        <v>-2.81</v>
      </c>
      <c r="D177">
        <v>2719.73</v>
      </c>
    </row>
    <row r="178" spans="1:4" x14ac:dyDescent="0.2">
      <c r="A178">
        <v>171</v>
      </c>
      <c r="B178" s="1">
        <v>-1389.8681999999999</v>
      </c>
      <c r="C178">
        <v>-3.71</v>
      </c>
      <c r="D178">
        <v>2722.33</v>
      </c>
    </row>
    <row r="179" spans="1:4" x14ac:dyDescent="0.2">
      <c r="A179">
        <v>172</v>
      </c>
      <c r="B179" s="1">
        <v>-1389.7727</v>
      </c>
      <c r="C179">
        <v>-4.68</v>
      </c>
      <c r="D179">
        <v>2724.66</v>
      </c>
    </row>
    <row r="180" spans="1:4" x14ac:dyDescent="0.2">
      <c r="A180">
        <v>173</v>
      </c>
      <c r="B180" s="1">
        <v>-1389.6802</v>
      </c>
      <c r="C180">
        <v>-5.62</v>
      </c>
      <c r="D180">
        <v>2726.92</v>
      </c>
    </row>
    <row r="181" spans="1:4" x14ac:dyDescent="0.2">
      <c r="A181">
        <v>174</v>
      </c>
      <c r="B181" s="1">
        <v>-1389.5881999999999</v>
      </c>
      <c r="C181">
        <v>-6.7</v>
      </c>
      <c r="D181">
        <v>2728.94</v>
      </c>
    </row>
    <row r="182" spans="1:4" x14ac:dyDescent="0.2">
      <c r="A182">
        <v>175</v>
      </c>
      <c r="B182" s="1">
        <v>-1389.5012999999999</v>
      </c>
      <c r="C182">
        <v>-7.67</v>
      </c>
      <c r="D182">
        <v>2730.81</v>
      </c>
    </row>
    <row r="183" spans="1:4" x14ac:dyDescent="0.2">
      <c r="A183">
        <v>176</v>
      </c>
      <c r="B183" s="1">
        <v>-1389.4102</v>
      </c>
      <c r="C183">
        <v>-8.3000000000000007</v>
      </c>
      <c r="D183">
        <v>2732.47</v>
      </c>
    </row>
    <row r="184" spans="1:4" x14ac:dyDescent="0.2">
      <c r="A184">
        <v>177</v>
      </c>
      <c r="B184" s="1">
        <v>-1389.3134</v>
      </c>
      <c r="C184">
        <v>-8.6199999999999992</v>
      </c>
      <c r="D184">
        <v>2733.98</v>
      </c>
    </row>
    <row r="185" spans="1:4" x14ac:dyDescent="0.2">
      <c r="A185">
        <v>178</v>
      </c>
      <c r="B185" s="1">
        <v>-1389.2138</v>
      </c>
      <c r="C185">
        <v>-9.06</v>
      </c>
      <c r="D185">
        <v>2735.38</v>
      </c>
    </row>
    <row r="186" spans="1:4" x14ac:dyDescent="0.2">
      <c r="A186">
        <v>179</v>
      </c>
      <c r="B186" s="1">
        <v>-1389.1285</v>
      </c>
      <c r="C186">
        <v>-9.6</v>
      </c>
      <c r="D186">
        <v>2736.69</v>
      </c>
    </row>
    <row r="187" spans="1:4" x14ac:dyDescent="0.2">
      <c r="A187">
        <v>180</v>
      </c>
      <c r="B187" s="1">
        <v>-1389.0372</v>
      </c>
      <c r="C187">
        <v>-9.61</v>
      </c>
      <c r="D187">
        <v>2738.06</v>
      </c>
    </row>
    <row r="188" spans="1:4" x14ac:dyDescent="0.2">
      <c r="A188">
        <v>181</v>
      </c>
      <c r="B188" s="1">
        <v>-1388.9548</v>
      </c>
      <c r="C188">
        <v>-10.26</v>
      </c>
      <c r="D188">
        <v>2739.28</v>
      </c>
    </row>
    <row r="189" spans="1:4" x14ac:dyDescent="0.2">
      <c r="A189">
        <v>182</v>
      </c>
      <c r="B189" s="1">
        <v>-1388.8886</v>
      </c>
      <c r="C189">
        <v>-10.59</v>
      </c>
      <c r="D189">
        <v>2740.38</v>
      </c>
    </row>
    <row r="190" spans="1:4" x14ac:dyDescent="0.2">
      <c r="A190">
        <v>183</v>
      </c>
      <c r="B190" s="1">
        <v>-1388.8277</v>
      </c>
      <c r="C190">
        <v>-10.79</v>
      </c>
      <c r="D190">
        <v>2741.34</v>
      </c>
    </row>
    <row r="191" spans="1:4" x14ac:dyDescent="0.2">
      <c r="A191">
        <v>184</v>
      </c>
      <c r="B191" s="1">
        <v>-1388.7674999999999</v>
      </c>
      <c r="C191">
        <v>-10.97</v>
      </c>
      <c r="D191">
        <v>2742.24</v>
      </c>
    </row>
    <row r="192" spans="1:4" x14ac:dyDescent="0.2">
      <c r="A192">
        <v>185</v>
      </c>
      <c r="B192" s="1">
        <v>-1388.7168999999999</v>
      </c>
      <c r="C192">
        <v>-11.12</v>
      </c>
      <c r="D192">
        <v>2742.93</v>
      </c>
    </row>
    <row r="193" spans="1:4" x14ac:dyDescent="0.2">
      <c r="A193">
        <v>186</v>
      </c>
      <c r="B193" s="1">
        <v>-1388.6668999999999</v>
      </c>
      <c r="C193">
        <v>-11.2</v>
      </c>
      <c r="D193">
        <v>2743.52</v>
      </c>
    </row>
    <row r="194" spans="1:4" x14ac:dyDescent="0.2">
      <c r="A194">
        <v>187</v>
      </c>
      <c r="B194" s="1">
        <v>-1388.6169</v>
      </c>
      <c r="C194">
        <v>-11.26</v>
      </c>
      <c r="D194">
        <v>2743.96</v>
      </c>
    </row>
    <row r="195" spans="1:4" x14ac:dyDescent="0.2">
      <c r="A195">
        <v>188</v>
      </c>
      <c r="B195" s="1">
        <v>-1388.5682999999999</v>
      </c>
      <c r="C195">
        <v>-11.18</v>
      </c>
      <c r="D195">
        <v>2744.22</v>
      </c>
    </row>
    <row r="196" spans="1:4" x14ac:dyDescent="0.2">
      <c r="A196">
        <v>189</v>
      </c>
      <c r="B196" s="1">
        <v>-1388.5132000000001</v>
      </c>
      <c r="C196">
        <v>-10.96</v>
      </c>
      <c r="D196">
        <v>2744.43</v>
      </c>
    </row>
    <row r="197" spans="1:4" x14ac:dyDescent="0.2">
      <c r="A197">
        <v>190</v>
      </c>
      <c r="B197" s="1">
        <v>-1388.4611</v>
      </c>
      <c r="C197">
        <v>-10.8</v>
      </c>
      <c r="D197">
        <v>2744.43</v>
      </c>
    </row>
    <row r="198" spans="1:4" x14ac:dyDescent="0.2">
      <c r="A198">
        <v>191</v>
      </c>
      <c r="B198" s="1">
        <v>-1388.3887</v>
      </c>
      <c r="C198">
        <v>-10.42</v>
      </c>
      <c r="D198">
        <v>2744.16</v>
      </c>
    </row>
    <row r="199" spans="1:4" x14ac:dyDescent="0.2">
      <c r="A199">
        <v>192</v>
      </c>
      <c r="B199" s="1">
        <v>-1388.2969000000001</v>
      </c>
      <c r="C199">
        <v>-9.73</v>
      </c>
      <c r="D199">
        <v>2743.94</v>
      </c>
    </row>
    <row r="200" spans="1:4" x14ac:dyDescent="0.2">
      <c r="A200">
        <v>193</v>
      </c>
      <c r="B200" s="1">
        <v>-1388.2076</v>
      </c>
      <c r="C200">
        <v>-9.17</v>
      </c>
      <c r="D200">
        <v>2743.53</v>
      </c>
    </row>
    <row r="201" spans="1:4" x14ac:dyDescent="0.2">
      <c r="A201">
        <v>194</v>
      </c>
      <c r="B201" s="1">
        <v>-1388.1097</v>
      </c>
      <c r="C201">
        <v>-8.7100000000000009</v>
      </c>
      <c r="D201">
        <v>2742.8</v>
      </c>
    </row>
    <row r="202" spans="1:4" x14ac:dyDescent="0.2">
      <c r="A202">
        <v>195</v>
      </c>
      <c r="B202" s="1">
        <v>-1388.0041000000001</v>
      </c>
      <c r="C202">
        <v>-7.87</v>
      </c>
      <c r="D202">
        <v>2742.02</v>
      </c>
    </row>
    <row r="203" spans="1:4" x14ac:dyDescent="0.2">
      <c r="A203">
        <v>196</v>
      </c>
      <c r="B203" s="1">
        <v>-1387.8804</v>
      </c>
      <c r="C203">
        <v>-6.69</v>
      </c>
      <c r="D203">
        <v>2741.12</v>
      </c>
    </row>
    <row r="204" spans="1:4" x14ac:dyDescent="0.2">
      <c r="A204">
        <v>197</v>
      </c>
      <c r="B204" s="1">
        <v>-1387.7506000000001</v>
      </c>
      <c r="C204">
        <v>-5.86</v>
      </c>
      <c r="D204">
        <v>2740.08</v>
      </c>
    </row>
    <row r="205" spans="1:4" x14ac:dyDescent="0.2">
      <c r="A205">
        <v>198</v>
      </c>
      <c r="B205" s="1">
        <v>-1387.6153999999999</v>
      </c>
      <c r="C205">
        <v>-4.67</v>
      </c>
      <c r="D205">
        <v>2739.34</v>
      </c>
    </row>
    <row r="206" spans="1:4" x14ac:dyDescent="0.2">
      <c r="A206">
        <v>199</v>
      </c>
      <c r="B206" s="1">
        <v>-1387.4793</v>
      </c>
      <c r="C206">
        <v>-4.07</v>
      </c>
      <c r="D206">
        <v>2738.66</v>
      </c>
    </row>
    <row r="207" spans="1:4" x14ac:dyDescent="0.2">
      <c r="A207">
        <v>200</v>
      </c>
      <c r="B207" s="1">
        <v>-1387.3457000000001</v>
      </c>
      <c r="C207">
        <v>-3.2</v>
      </c>
      <c r="D207">
        <v>2737.9</v>
      </c>
    </row>
    <row r="208" spans="1:4" x14ac:dyDescent="0.2">
      <c r="A208">
        <v>201</v>
      </c>
      <c r="B208" s="1">
        <v>-1387.2109</v>
      </c>
      <c r="C208">
        <v>-2.23</v>
      </c>
      <c r="D208">
        <v>2737.22</v>
      </c>
    </row>
    <row r="209" spans="1:4" x14ac:dyDescent="0.2">
      <c r="A209">
        <v>202</v>
      </c>
      <c r="B209" s="1">
        <v>-1387.0921000000001</v>
      </c>
      <c r="C209">
        <v>-1.52</v>
      </c>
      <c r="D209">
        <v>2736.59</v>
      </c>
    </row>
    <row r="210" spans="1:4" x14ac:dyDescent="0.2">
      <c r="A210">
        <v>203</v>
      </c>
      <c r="B210" s="1">
        <v>-1386.9972</v>
      </c>
      <c r="C210">
        <v>-0.75</v>
      </c>
      <c r="D210">
        <v>2735.68</v>
      </c>
    </row>
    <row r="211" spans="1:4" x14ac:dyDescent="0.2">
      <c r="A211">
        <v>204</v>
      </c>
      <c r="B211" s="1">
        <v>-1386.9290000000001</v>
      </c>
      <c r="C211">
        <v>0.28999999999999998</v>
      </c>
      <c r="D211">
        <v>2734.76</v>
      </c>
    </row>
    <row r="212" spans="1:4" x14ac:dyDescent="0.2">
      <c r="A212">
        <v>205</v>
      </c>
      <c r="B212" s="1">
        <v>-1386.8829000000001</v>
      </c>
      <c r="C212">
        <v>1.26</v>
      </c>
      <c r="D212">
        <v>2733.9</v>
      </c>
    </row>
    <row r="213" spans="1:4" x14ac:dyDescent="0.2">
      <c r="A213">
        <v>206</v>
      </c>
      <c r="B213" s="1">
        <v>-1386.8579999999999</v>
      </c>
      <c r="C213">
        <v>1.9</v>
      </c>
      <c r="D213">
        <v>2733.26</v>
      </c>
    </row>
    <row r="214" spans="1:4" x14ac:dyDescent="0.2">
      <c r="A214">
        <v>207</v>
      </c>
      <c r="B214" s="1">
        <v>-1386.8661</v>
      </c>
      <c r="C214">
        <v>2.1800000000000002</v>
      </c>
      <c r="D214">
        <v>2732.57</v>
      </c>
    </row>
    <row r="215" spans="1:4" x14ac:dyDescent="0.2">
      <c r="A215">
        <v>208</v>
      </c>
      <c r="B215" s="1">
        <v>-1386.8915999999999</v>
      </c>
      <c r="C215">
        <v>2.56</v>
      </c>
      <c r="D215">
        <v>2732.04</v>
      </c>
    </row>
    <row r="216" spans="1:4" x14ac:dyDescent="0.2">
      <c r="A216">
        <v>209</v>
      </c>
      <c r="B216" s="1">
        <v>-1386.9367</v>
      </c>
      <c r="C216">
        <v>3.12</v>
      </c>
      <c r="D216">
        <v>2731.44</v>
      </c>
    </row>
    <row r="217" spans="1:4" x14ac:dyDescent="0.2">
      <c r="A217">
        <v>210</v>
      </c>
      <c r="B217" s="1">
        <v>-1386.9911999999999</v>
      </c>
      <c r="C217">
        <v>3.48</v>
      </c>
      <c r="D217">
        <v>2730.98</v>
      </c>
    </row>
    <row r="218" spans="1:4" x14ac:dyDescent="0.2">
      <c r="A218">
        <v>211</v>
      </c>
      <c r="B218" s="1">
        <v>-1387.0712000000001</v>
      </c>
      <c r="C218">
        <v>3.55</v>
      </c>
      <c r="D218">
        <v>2730.37</v>
      </c>
    </row>
    <row r="219" spans="1:4" x14ac:dyDescent="0.2">
      <c r="A219">
        <v>212</v>
      </c>
      <c r="B219" s="1">
        <v>-1387.1643999999999</v>
      </c>
      <c r="C219">
        <v>3.87</v>
      </c>
      <c r="D219">
        <v>2729.79</v>
      </c>
    </row>
    <row r="220" spans="1:4" x14ac:dyDescent="0.2">
      <c r="A220">
        <v>213</v>
      </c>
      <c r="B220" s="1">
        <v>-1387.2628</v>
      </c>
      <c r="C220">
        <v>4.13</v>
      </c>
      <c r="D220">
        <v>2729.35</v>
      </c>
    </row>
    <row r="221" spans="1:4" x14ac:dyDescent="0.2">
      <c r="A221">
        <v>214</v>
      </c>
      <c r="B221" s="1">
        <v>-1387.3666000000001</v>
      </c>
      <c r="C221">
        <v>4.29</v>
      </c>
      <c r="D221">
        <v>2728.99</v>
      </c>
    </row>
    <row r="222" spans="1:4" x14ac:dyDescent="0.2">
      <c r="A222">
        <v>215</v>
      </c>
      <c r="B222" s="1">
        <v>-1387.4674</v>
      </c>
      <c r="C222">
        <v>4.3</v>
      </c>
      <c r="D222">
        <v>2728.59</v>
      </c>
    </row>
    <row r="223" spans="1:4" x14ac:dyDescent="0.2">
      <c r="A223">
        <v>216</v>
      </c>
      <c r="B223" s="1">
        <v>-1387.5696</v>
      </c>
      <c r="C223">
        <v>4.41</v>
      </c>
      <c r="D223">
        <v>2728.26</v>
      </c>
    </row>
    <row r="224" spans="1:4" x14ac:dyDescent="0.2">
      <c r="A224">
        <v>217</v>
      </c>
      <c r="B224" s="1">
        <v>-1387.6713</v>
      </c>
      <c r="C224">
        <v>4.4000000000000004</v>
      </c>
      <c r="D224">
        <v>2727.94</v>
      </c>
    </row>
    <row r="225" spans="1:4" x14ac:dyDescent="0.2">
      <c r="A225">
        <v>218</v>
      </c>
      <c r="B225" s="1">
        <v>-1387.7552000000001</v>
      </c>
      <c r="C225">
        <v>4.3600000000000003</v>
      </c>
      <c r="D225">
        <v>2727.73</v>
      </c>
    </row>
    <row r="226" spans="1:4" x14ac:dyDescent="0.2">
      <c r="A226">
        <v>219</v>
      </c>
      <c r="B226" s="1">
        <v>-1387.8083999999999</v>
      </c>
      <c r="C226">
        <v>4.43</v>
      </c>
      <c r="D226">
        <v>2727.65</v>
      </c>
    </row>
    <row r="227" spans="1:4" x14ac:dyDescent="0.2">
      <c r="A227">
        <v>220</v>
      </c>
      <c r="B227" s="1">
        <v>-1387.837</v>
      </c>
      <c r="C227">
        <v>4.51</v>
      </c>
      <c r="D227">
        <v>2727.8</v>
      </c>
    </row>
    <row r="228" spans="1:4" x14ac:dyDescent="0.2">
      <c r="A228">
        <v>221</v>
      </c>
      <c r="B228" s="1">
        <v>-1387.8332</v>
      </c>
      <c r="C228">
        <v>4.54</v>
      </c>
      <c r="D228">
        <v>2728.15</v>
      </c>
    </row>
    <row r="229" spans="1:4" x14ac:dyDescent="0.2">
      <c r="A229">
        <v>222</v>
      </c>
      <c r="B229" s="1">
        <v>-1387.8081999999999</v>
      </c>
      <c r="C229">
        <v>4.21</v>
      </c>
      <c r="D229">
        <v>2728.47</v>
      </c>
    </row>
    <row r="230" spans="1:4" x14ac:dyDescent="0.2">
      <c r="A230">
        <v>223</v>
      </c>
      <c r="B230" s="1">
        <v>-1387.7633000000001</v>
      </c>
      <c r="C230">
        <v>4.05</v>
      </c>
      <c r="D230">
        <v>2728.93</v>
      </c>
    </row>
    <row r="231" spans="1:4" x14ac:dyDescent="0.2">
      <c r="A231">
        <v>224</v>
      </c>
      <c r="B231" s="1">
        <v>-1387.7106000000001</v>
      </c>
      <c r="C231">
        <v>3.95</v>
      </c>
      <c r="D231">
        <v>2729.36</v>
      </c>
    </row>
    <row r="232" spans="1:4" x14ac:dyDescent="0.2">
      <c r="A232">
        <v>225</v>
      </c>
      <c r="B232" s="1">
        <v>-1387.6563000000001</v>
      </c>
      <c r="C232">
        <v>3.81</v>
      </c>
      <c r="D232">
        <v>2729.79</v>
      </c>
    </row>
    <row r="233" spans="1:4" x14ac:dyDescent="0.2">
      <c r="A233">
        <v>226</v>
      </c>
      <c r="B233" s="1">
        <v>-1387.5832</v>
      </c>
      <c r="C233">
        <v>3.72</v>
      </c>
      <c r="D233">
        <v>2730.15</v>
      </c>
    </row>
    <row r="234" spans="1:4" x14ac:dyDescent="0.2">
      <c r="A234">
        <v>227</v>
      </c>
      <c r="B234" s="1">
        <v>-1387.4958999999999</v>
      </c>
      <c r="C234">
        <v>3.87</v>
      </c>
      <c r="D234">
        <v>2730.6</v>
      </c>
    </row>
    <row r="235" spans="1:4" x14ac:dyDescent="0.2">
      <c r="A235">
        <v>228</v>
      </c>
      <c r="B235" s="1">
        <v>-1387.3996</v>
      </c>
      <c r="C235">
        <v>3.62</v>
      </c>
      <c r="D235">
        <v>2730.91</v>
      </c>
    </row>
    <row r="236" spans="1:4" x14ac:dyDescent="0.2">
      <c r="A236">
        <v>229</v>
      </c>
      <c r="B236" s="1">
        <v>-1387.2995000000001</v>
      </c>
      <c r="C236">
        <v>3.74</v>
      </c>
      <c r="D236">
        <v>2731.32</v>
      </c>
    </row>
    <row r="237" spans="1:4" x14ac:dyDescent="0.2">
      <c r="A237">
        <v>230</v>
      </c>
      <c r="B237" s="1">
        <v>-1387.2038</v>
      </c>
      <c r="C237">
        <v>3.61</v>
      </c>
      <c r="D237">
        <v>2731.82</v>
      </c>
    </row>
    <row r="238" spans="1:4" x14ac:dyDescent="0.2">
      <c r="A238">
        <v>231</v>
      </c>
      <c r="B238" s="1">
        <v>-1387.1183000000001</v>
      </c>
      <c r="C238">
        <v>3.34</v>
      </c>
      <c r="D238">
        <v>2732.12</v>
      </c>
    </row>
    <row r="239" spans="1:4" x14ac:dyDescent="0.2">
      <c r="A239">
        <v>232</v>
      </c>
      <c r="B239" s="1">
        <v>-1387.0522000000001</v>
      </c>
      <c r="C239">
        <v>3.51</v>
      </c>
      <c r="D239">
        <v>2732.46</v>
      </c>
    </row>
    <row r="240" spans="1:4" x14ac:dyDescent="0.2">
      <c r="A240">
        <v>233</v>
      </c>
      <c r="B240" s="1">
        <v>-1386.9896000000001</v>
      </c>
      <c r="C240">
        <v>3.22</v>
      </c>
      <c r="D240">
        <v>2732.81</v>
      </c>
    </row>
    <row r="241" spans="1:4" x14ac:dyDescent="0.2">
      <c r="A241">
        <v>234</v>
      </c>
      <c r="B241" s="1">
        <v>-1386.9407000000001</v>
      </c>
      <c r="C241">
        <v>3.06</v>
      </c>
      <c r="D241">
        <v>2733.23</v>
      </c>
    </row>
    <row r="242" spans="1:4" x14ac:dyDescent="0.2">
      <c r="A242">
        <v>235</v>
      </c>
      <c r="B242" s="1">
        <v>-1386.9095</v>
      </c>
      <c r="C242">
        <v>2.61</v>
      </c>
      <c r="D242">
        <v>2733.72</v>
      </c>
    </row>
    <row r="243" spans="1:4" x14ac:dyDescent="0.2">
      <c r="A243">
        <v>236</v>
      </c>
      <c r="B243" s="1">
        <v>-1386.8931</v>
      </c>
      <c r="C243">
        <v>2.08</v>
      </c>
      <c r="D243">
        <v>2734.31</v>
      </c>
    </row>
    <row r="244" spans="1:4" x14ac:dyDescent="0.2">
      <c r="A244">
        <v>237</v>
      </c>
      <c r="B244" s="1">
        <v>-1386.8981000000001</v>
      </c>
      <c r="C244">
        <v>1.42</v>
      </c>
      <c r="D244">
        <v>2734.81</v>
      </c>
    </row>
    <row r="245" spans="1:4" x14ac:dyDescent="0.2">
      <c r="A245">
        <v>238</v>
      </c>
      <c r="B245" s="1">
        <v>-1386.9146000000001</v>
      </c>
      <c r="C245">
        <v>0.98</v>
      </c>
      <c r="D245">
        <v>2735.48</v>
      </c>
    </row>
    <row r="246" spans="1:4" x14ac:dyDescent="0.2">
      <c r="A246">
        <v>239</v>
      </c>
      <c r="B246" s="1">
        <v>-1386.9337</v>
      </c>
      <c r="C246">
        <v>0.31</v>
      </c>
      <c r="D246">
        <v>2735.97</v>
      </c>
    </row>
    <row r="247" spans="1:4" x14ac:dyDescent="0.2">
      <c r="A247">
        <v>240</v>
      </c>
      <c r="B247" s="1">
        <v>-1386.9621</v>
      </c>
      <c r="C247">
        <v>-0.22</v>
      </c>
      <c r="D247">
        <v>2736.43</v>
      </c>
    </row>
    <row r="248" spans="1:4" x14ac:dyDescent="0.2">
      <c r="A248">
        <v>241</v>
      </c>
      <c r="B248" s="1">
        <v>-1387.008</v>
      </c>
      <c r="C248">
        <v>-0.73</v>
      </c>
      <c r="D248">
        <v>2736.83</v>
      </c>
    </row>
    <row r="249" spans="1:4" x14ac:dyDescent="0.2">
      <c r="A249">
        <v>242</v>
      </c>
      <c r="B249" s="1">
        <v>-1387.0591999999999</v>
      </c>
      <c r="C249">
        <v>-1.39</v>
      </c>
      <c r="D249">
        <v>2737.33</v>
      </c>
    </row>
    <row r="250" spans="1:4" x14ac:dyDescent="0.2">
      <c r="A250">
        <v>243</v>
      </c>
      <c r="B250" s="1">
        <v>-1387.1212</v>
      </c>
      <c r="C250">
        <v>-2.21</v>
      </c>
      <c r="D250">
        <v>2737.66</v>
      </c>
    </row>
    <row r="251" spans="1:4" x14ac:dyDescent="0.2">
      <c r="A251">
        <v>244</v>
      </c>
      <c r="B251" s="1">
        <v>-1387.1972000000001</v>
      </c>
      <c r="C251">
        <v>-2.62</v>
      </c>
      <c r="D251">
        <v>2738.02</v>
      </c>
    </row>
    <row r="252" spans="1:4" x14ac:dyDescent="0.2">
      <c r="A252">
        <v>245</v>
      </c>
      <c r="B252" s="1">
        <v>-1387.2628999999999</v>
      </c>
      <c r="C252">
        <v>-3.09</v>
      </c>
      <c r="D252">
        <v>2738.47</v>
      </c>
    </row>
    <row r="253" spans="1:4" x14ac:dyDescent="0.2">
      <c r="A253">
        <v>246</v>
      </c>
      <c r="B253" s="1">
        <v>-1387.3368</v>
      </c>
      <c r="C253">
        <v>-3.89</v>
      </c>
      <c r="D253">
        <v>2738.98</v>
      </c>
    </row>
    <row r="254" spans="1:4" x14ac:dyDescent="0.2">
      <c r="A254">
        <v>247</v>
      </c>
      <c r="B254" s="1">
        <v>-1387.4293</v>
      </c>
      <c r="C254">
        <v>-4.82</v>
      </c>
      <c r="D254">
        <v>2739.62</v>
      </c>
    </row>
    <row r="255" spans="1:4" x14ac:dyDescent="0.2">
      <c r="A255">
        <v>248</v>
      </c>
      <c r="B255" s="1">
        <v>-1387.5345</v>
      </c>
      <c r="C255">
        <v>-5.92</v>
      </c>
      <c r="D255">
        <v>2740.36</v>
      </c>
    </row>
    <row r="256" spans="1:4" x14ac:dyDescent="0.2">
      <c r="A256">
        <v>249</v>
      </c>
      <c r="B256" s="1">
        <v>-1387.6469</v>
      </c>
      <c r="C256">
        <v>-6.73</v>
      </c>
      <c r="D256">
        <v>2741.02</v>
      </c>
    </row>
    <row r="257" spans="1:4" x14ac:dyDescent="0.2">
      <c r="A257">
        <v>250</v>
      </c>
      <c r="B257" s="1">
        <v>-1387.7689</v>
      </c>
      <c r="C257">
        <v>-7.49</v>
      </c>
      <c r="D257">
        <v>2741.61</v>
      </c>
    </row>
    <row r="258" spans="1:4" x14ac:dyDescent="0.2">
      <c r="A258">
        <v>251</v>
      </c>
      <c r="B258" s="1">
        <v>-1387.8720000000001</v>
      </c>
      <c r="C258">
        <v>-8.3800000000000008</v>
      </c>
      <c r="D258">
        <v>2741.95</v>
      </c>
    </row>
    <row r="259" spans="1:4" x14ac:dyDescent="0.2">
      <c r="A259">
        <v>252</v>
      </c>
      <c r="B259" s="1">
        <v>-1387.9549999999999</v>
      </c>
      <c r="C259">
        <v>-8.58</v>
      </c>
      <c r="D259">
        <v>2742.33</v>
      </c>
    </row>
    <row r="260" spans="1:4" x14ac:dyDescent="0.2">
      <c r="A260">
        <v>253</v>
      </c>
      <c r="B260" s="1">
        <v>-1388.0241000000001</v>
      </c>
      <c r="C260">
        <v>-8.7899999999999991</v>
      </c>
      <c r="D260">
        <v>2742.71</v>
      </c>
    </row>
    <row r="261" spans="1:4" x14ac:dyDescent="0.2">
      <c r="A261">
        <v>254</v>
      </c>
      <c r="B261" s="1">
        <v>-1388.0815</v>
      </c>
      <c r="C261">
        <v>-9.35</v>
      </c>
      <c r="D261">
        <v>2742.95</v>
      </c>
    </row>
    <row r="262" spans="1:4" x14ac:dyDescent="0.2">
      <c r="A262">
        <v>255</v>
      </c>
      <c r="B262" s="1">
        <v>-1388.1297999999999</v>
      </c>
      <c r="C262">
        <v>-9.52</v>
      </c>
      <c r="D262">
        <v>2742.98</v>
      </c>
    </row>
    <row r="263" spans="1:4" x14ac:dyDescent="0.2">
      <c r="A263">
        <v>256</v>
      </c>
      <c r="B263" s="1">
        <v>-1388.1756</v>
      </c>
      <c r="C263">
        <v>-9.35</v>
      </c>
      <c r="D263">
        <v>2742.84</v>
      </c>
    </row>
    <row r="264" spans="1:4" x14ac:dyDescent="0.2">
      <c r="A264">
        <v>257</v>
      </c>
      <c r="B264" s="1">
        <v>-1388.2134000000001</v>
      </c>
      <c r="C264">
        <v>-9.35</v>
      </c>
      <c r="D264">
        <v>2742.63</v>
      </c>
    </row>
    <row r="265" spans="1:4" x14ac:dyDescent="0.2">
      <c r="A265">
        <v>258</v>
      </c>
      <c r="B265" s="1">
        <v>-1388.2465999999999</v>
      </c>
      <c r="C265">
        <v>-9.25</v>
      </c>
      <c r="D265">
        <v>2742.41</v>
      </c>
    </row>
    <row r="266" spans="1:4" x14ac:dyDescent="0.2">
      <c r="A266">
        <v>259</v>
      </c>
      <c r="B266" s="1">
        <v>-1388.2672</v>
      </c>
      <c r="C266">
        <v>-9.14</v>
      </c>
      <c r="D266">
        <v>2742.02</v>
      </c>
    </row>
    <row r="267" spans="1:4" x14ac:dyDescent="0.2">
      <c r="A267">
        <v>260</v>
      </c>
      <c r="B267" s="1">
        <v>-1388.2795000000001</v>
      </c>
      <c r="C267">
        <v>-8.9700000000000006</v>
      </c>
      <c r="D267">
        <v>2741.4</v>
      </c>
    </row>
    <row r="268" spans="1:4" x14ac:dyDescent="0.2">
      <c r="A268">
        <v>261</v>
      </c>
      <c r="B268" s="1">
        <v>-1388.2974999999999</v>
      </c>
      <c r="C268">
        <v>-8.2200000000000006</v>
      </c>
      <c r="D268">
        <v>2740.87</v>
      </c>
    </row>
    <row r="269" spans="1:4" x14ac:dyDescent="0.2">
      <c r="A269">
        <v>262</v>
      </c>
      <c r="B269" s="1">
        <v>-1388.3063999999999</v>
      </c>
      <c r="C269">
        <v>-7.73</v>
      </c>
      <c r="D269">
        <v>2740.35</v>
      </c>
    </row>
    <row r="270" spans="1:4" x14ac:dyDescent="0.2">
      <c r="A270">
        <v>263</v>
      </c>
      <c r="B270" s="1">
        <v>-1388.3062</v>
      </c>
      <c r="C270">
        <v>-7.2</v>
      </c>
      <c r="D270">
        <v>2739.93</v>
      </c>
    </row>
    <row r="271" spans="1:4" x14ac:dyDescent="0.2">
      <c r="A271">
        <v>264</v>
      </c>
      <c r="B271" s="1">
        <v>-1388.3037999999999</v>
      </c>
      <c r="C271">
        <v>-6.57</v>
      </c>
      <c r="D271">
        <v>2739.49</v>
      </c>
    </row>
    <row r="272" spans="1:4" x14ac:dyDescent="0.2">
      <c r="A272">
        <v>265</v>
      </c>
      <c r="B272" s="1">
        <v>-1388.2852</v>
      </c>
      <c r="C272">
        <v>-6.09</v>
      </c>
      <c r="D272">
        <v>2739.22</v>
      </c>
    </row>
    <row r="273" spans="1:4" x14ac:dyDescent="0.2">
      <c r="A273">
        <v>266</v>
      </c>
      <c r="B273" s="1">
        <v>-1388.2512999999999</v>
      </c>
      <c r="C273">
        <v>-5.5</v>
      </c>
      <c r="D273">
        <v>2739.02</v>
      </c>
    </row>
    <row r="274" spans="1:4" x14ac:dyDescent="0.2">
      <c r="A274">
        <v>267</v>
      </c>
      <c r="B274" s="1">
        <v>-1388.2077999999999</v>
      </c>
      <c r="C274">
        <v>-5.0999999999999996</v>
      </c>
      <c r="D274">
        <v>2738.94</v>
      </c>
    </row>
    <row r="275" spans="1:4" x14ac:dyDescent="0.2">
      <c r="A275">
        <v>268</v>
      </c>
      <c r="B275" s="1">
        <v>-1388.1591000000001</v>
      </c>
      <c r="C275">
        <v>-4.84</v>
      </c>
      <c r="D275">
        <v>2738.81</v>
      </c>
    </row>
    <row r="276" spans="1:4" x14ac:dyDescent="0.2">
      <c r="A276">
        <v>269</v>
      </c>
      <c r="B276" s="1">
        <v>-1388.1063999999999</v>
      </c>
      <c r="C276">
        <v>-4.38</v>
      </c>
      <c r="D276">
        <v>2738.63</v>
      </c>
    </row>
    <row r="277" spans="1:4" x14ac:dyDescent="0.2">
      <c r="A277">
        <v>270</v>
      </c>
      <c r="B277" s="1">
        <v>-1388.0588</v>
      </c>
      <c r="C277">
        <v>-3.96</v>
      </c>
      <c r="D277">
        <v>2738.3</v>
      </c>
    </row>
    <row r="278" spans="1:4" x14ac:dyDescent="0.2">
      <c r="A278">
        <v>271</v>
      </c>
      <c r="B278" s="1">
        <v>-1388.0047</v>
      </c>
      <c r="C278">
        <v>-3.23</v>
      </c>
      <c r="D278">
        <v>2737.84</v>
      </c>
    </row>
    <row r="279" spans="1:4" x14ac:dyDescent="0.2">
      <c r="A279">
        <v>272</v>
      </c>
      <c r="B279" s="1">
        <v>-1387.9427000000001</v>
      </c>
      <c r="C279">
        <v>-2.5099999999999998</v>
      </c>
      <c r="D279">
        <v>2737.43</v>
      </c>
    </row>
    <row r="280" spans="1:4" x14ac:dyDescent="0.2">
      <c r="A280">
        <v>273</v>
      </c>
      <c r="B280" s="1">
        <v>-1387.8725999999999</v>
      </c>
      <c r="C280">
        <v>-1.91</v>
      </c>
      <c r="D280">
        <v>2737.04</v>
      </c>
    </row>
    <row r="281" spans="1:4" x14ac:dyDescent="0.2">
      <c r="A281">
        <v>274</v>
      </c>
      <c r="B281" s="1">
        <v>-1387.7953</v>
      </c>
      <c r="C281">
        <v>-1.29</v>
      </c>
      <c r="D281">
        <v>2736.75</v>
      </c>
    </row>
    <row r="282" spans="1:4" x14ac:dyDescent="0.2">
      <c r="A282">
        <v>275</v>
      </c>
      <c r="B282" s="1">
        <v>-1387.7272</v>
      </c>
      <c r="C282">
        <v>-0.97</v>
      </c>
      <c r="D282">
        <v>2736.45</v>
      </c>
    </row>
    <row r="283" spans="1:4" x14ac:dyDescent="0.2">
      <c r="A283">
        <v>276</v>
      </c>
      <c r="B283" s="1">
        <v>-1387.6496</v>
      </c>
      <c r="C283">
        <v>-0.37</v>
      </c>
      <c r="D283">
        <v>2736.14</v>
      </c>
    </row>
    <row r="284" spans="1:4" x14ac:dyDescent="0.2">
      <c r="A284">
        <v>277</v>
      </c>
      <c r="B284" s="1">
        <v>-1387.5597</v>
      </c>
      <c r="C284">
        <v>0.17</v>
      </c>
      <c r="D284">
        <v>2735.82</v>
      </c>
    </row>
    <row r="285" spans="1:4" x14ac:dyDescent="0.2">
      <c r="A285">
        <v>278</v>
      </c>
      <c r="B285" s="1">
        <v>-1387.4812999999999</v>
      </c>
      <c r="C285">
        <v>0.82</v>
      </c>
      <c r="D285">
        <v>2735.69</v>
      </c>
    </row>
    <row r="286" spans="1:4" x14ac:dyDescent="0.2">
      <c r="A286">
        <v>279</v>
      </c>
      <c r="B286" s="1">
        <v>-1387.3939</v>
      </c>
      <c r="C286">
        <v>1.08</v>
      </c>
      <c r="D286">
        <v>2735.62</v>
      </c>
    </row>
    <row r="287" spans="1:4" x14ac:dyDescent="0.2">
      <c r="A287">
        <v>280</v>
      </c>
      <c r="B287" s="1">
        <v>-1387.3159000000001</v>
      </c>
      <c r="C287">
        <v>1.19</v>
      </c>
      <c r="D287">
        <v>2735.29</v>
      </c>
    </row>
    <row r="288" spans="1:4" x14ac:dyDescent="0.2">
      <c r="A288">
        <v>281</v>
      </c>
      <c r="B288" s="1">
        <v>-1387.2538</v>
      </c>
      <c r="C288">
        <v>1.71</v>
      </c>
      <c r="D288">
        <v>2734.97</v>
      </c>
    </row>
    <row r="289" spans="1:4" x14ac:dyDescent="0.2">
      <c r="A289">
        <v>282</v>
      </c>
      <c r="B289" s="1">
        <v>-1387.2083</v>
      </c>
      <c r="C289">
        <v>2.2400000000000002</v>
      </c>
      <c r="D289">
        <v>2734.7</v>
      </c>
    </row>
    <row r="290" spans="1:4" x14ac:dyDescent="0.2">
      <c r="A290">
        <v>283</v>
      </c>
      <c r="B290" s="1">
        <v>-1387.1745000000001</v>
      </c>
      <c r="C290">
        <v>2.4</v>
      </c>
      <c r="D290">
        <v>2734.33</v>
      </c>
    </row>
    <row r="291" spans="1:4" x14ac:dyDescent="0.2">
      <c r="A291">
        <v>284</v>
      </c>
      <c r="B291" s="1">
        <v>-1387.1442</v>
      </c>
      <c r="C291">
        <v>2.56</v>
      </c>
      <c r="D291">
        <v>2734.01</v>
      </c>
    </row>
    <row r="292" spans="1:4" x14ac:dyDescent="0.2">
      <c r="A292">
        <v>285</v>
      </c>
      <c r="B292" s="1">
        <v>-1387.1342</v>
      </c>
      <c r="C292">
        <v>2.8</v>
      </c>
      <c r="D292">
        <v>2733.61</v>
      </c>
    </row>
    <row r="293" spans="1:4" x14ac:dyDescent="0.2">
      <c r="A293">
        <v>286</v>
      </c>
      <c r="B293" s="1">
        <v>-1387.1248000000001</v>
      </c>
      <c r="C293">
        <v>3.19</v>
      </c>
      <c r="D293">
        <v>2733.28</v>
      </c>
    </row>
    <row r="294" spans="1:4" x14ac:dyDescent="0.2">
      <c r="A294">
        <v>287</v>
      </c>
      <c r="B294" s="1">
        <v>-1387.1285</v>
      </c>
      <c r="C294">
        <v>3.09</v>
      </c>
      <c r="D294">
        <v>2732.74</v>
      </c>
    </row>
    <row r="295" spans="1:4" x14ac:dyDescent="0.2">
      <c r="A295">
        <v>288</v>
      </c>
      <c r="B295" s="1">
        <v>-1387.1509000000001</v>
      </c>
      <c r="C295">
        <v>3.19</v>
      </c>
      <c r="D295">
        <v>2732.21</v>
      </c>
    </row>
    <row r="296" spans="1:4" x14ac:dyDescent="0.2">
      <c r="A296">
        <v>289</v>
      </c>
      <c r="B296" s="1">
        <v>-1387.1786999999999</v>
      </c>
      <c r="C296">
        <v>3.1</v>
      </c>
      <c r="D296">
        <v>2731.72</v>
      </c>
    </row>
    <row r="297" spans="1:4" x14ac:dyDescent="0.2">
      <c r="A297">
        <v>290</v>
      </c>
      <c r="B297" s="1">
        <v>-1387.2158999999999</v>
      </c>
      <c r="C297">
        <v>3.07</v>
      </c>
      <c r="D297">
        <v>2731.35</v>
      </c>
    </row>
    <row r="298" spans="1:4" x14ac:dyDescent="0.2">
      <c r="A298">
        <v>291</v>
      </c>
      <c r="B298" s="1">
        <v>-1387.2629999999999</v>
      </c>
      <c r="C298">
        <v>2.79</v>
      </c>
      <c r="D298">
        <v>2730.99</v>
      </c>
    </row>
    <row r="299" spans="1:4" x14ac:dyDescent="0.2">
      <c r="A299">
        <v>292</v>
      </c>
      <c r="B299" s="1">
        <v>-1387.3344</v>
      </c>
      <c r="C299">
        <v>2.4900000000000002</v>
      </c>
      <c r="D299">
        <v>2730.66</v>
      </c>
    </row>
    <row r="300" spans="1:4" x14ac:dyDescent="0.2">
      <c r="A300">
        <v>293</v>
      </c>
      <c r="B300" s="1">
        <v>-1387.4072000000001</v>
      </c>
      <c r="C300">
        <v>2.2999999999999998</v>
      </c>
      <c r="D300">
        <v>2730.41</v>
      </c>
    </row>
    <row r="301" spans="1:4" x14ac:dyDescent="0.2">
      <c r="A301">
        <v>294</v>
      </c>
      <c r="B301" s="1">
        <v>-1387.4815000000001</v>
      </c>
      <c r="C301">
        <v>1.77</v>
      </c>
      <c r="D301">
        <v>2730.2</v>
      </c>
    </row>
    <row r="302" spans="1:4" x14ac:dyDescent="0.2">
      <c r="A302">
        <v>295</v>
      </c>
      <c r="B302" s="1">
        <v>-1387.5661</v>
      </c>
      <c r="C302">
        <v>1.5</v>
      </c>
      <c r="D302">
        <v>2730.1</v>
      </c>
    </row>
    <row r="303" spans="1:4" x14ac:dyDescent="0.2">
      <c r="A303">
        <v>296</v>
      </c>
      <c r="B303" s="1">
        <v>-1387.6518000000001</v>
      </c>
      <c r="C303">
        <v>0.88</v>
      </c>
      <c r="D303">
        <v>2729.8</v>
      </c>
    </row>
    <row r="304" spans="1:4" x14ac:dyDescent="0.2">
      <c r="A304">
        <v>297</v>
      </c>
      <c r="B304" s="1">
        <v>-1387.7434000000001</v>
      </c>
      <c r="C304">
        <v>0.62</v>
      </c>
      <c r="D304">
        <v>2729.61</v>
      </c>
    </row>
    <row r="305" spans="1:4" x14ac:dyDescent="0.2">
      <c r="A305">
        <v>298</v>
      </c>
      <c r="B305" s="1">
        <v>-1387.8442</v>
      </c>
      <c r="C305">
        <v>0.12</v>
      </c>
      <c r="D305">
        <v>2729.46</v>
      </c>
    </row>
    <row r="306" spans="1:4" x14ac:dyDescent="0.2">
      <c r="A306">
        <v>299</v>
      </c>
      <c r="B306" s="1">
        <v>-1387.9419</v>
      </c>
      <c r="C306">
        <v>-0.56999999999999995</v>
      </c>
      <c r="D306">
        <v>2729.22</v>
      </c>
    </row>
    <row r="307" spans="1:4" x14ac:dyDescent="0.2">
      <c r="A307">
        <v>300</v>
      </c>
      <c r="B307" s="1">
        <v>-1388.0398</v>
      </c>
      <c r="C307">
        <v>-0.99</v>
      </c>
      <c r="D307">
        <v>2729.07</v>
      </c>
    </row>
    <row r="308" spans="1:4" x14ac:dyDescent="0.2">
      <c r="A308">
        <v>301</v>
      </c>
      <c r="B308" s="1">
        <v>-1388.1443999999999</v>
      </c>
      <c r="C308">
        <v>-1.6</v>
      </c>
      <c r="D308">
        <v>2728.87</v>
      </c>
    </row>
    <row r="309" spans="1:4" x14ac:dyDescent="0.2">
      <c r="A309">
        <v>302</v>
      </c>
      <c r="B309" s="1">
        <v>-1388.2384</v>
      </c>
      <c r="C309">
        <v>-2.0699999999999998</v>
      </c>
      <c r="D309">
        <v>2728.72</v>
      </c>
    </row>
    <row r="310" spans="1:4" x14ac:dyDescent="0.2">
      <c r="A310">
        <v>303</v>
      </c>
      <c r="B310" s="1">
        <v>-1388.3344999999999</v>
      </c>
      <c r="C310">
        <v>-2.61</v>
      </c>
      <c r="D310">
        <v>2728.47</v>
      </c>
    </row>
    <row r="311" spans="1:4" x14ac:dyDescent="0.2">
      <c r="A311">
        <v>304</v>
      </c>
      <c r="B311" s="1">
        <v>-1388.4271000000001</v>
      </c>
      <c r="C311">
        <v>-2.8</v>
      </c>
      <c r="D311">
        <v>2728.23</v>
      </c>
    </row>
    <row r="312" spans="1:4" x14ac:dyDescent="0.2">
      <c r="A312">
        <v>305</v>
      </c>
      <c r="B312" s="1">
        <v>-1388.5148999999999</v>
      </c>
      <c r="C312">
        <v>-3.11</v>
      </c>
      <c r="D312">
        <v>2727.9</v>
      </c>
    </row>
    <row r="313" spans="1:4" x14ac:dyDescent="0.2">
      <c r="A313">
        <v>306</v>
      </c>
      <c r="B313" s="1">
        <v>-1388.5808</v>
      </c>
      <c r="C313">
        <v>-3.42</v>
      </c>
      <c r="D313">
        <v>2727.53</v>
      </c>
    </row>
    <row r="314" spans="1:4" x14ac:dyDescent="0.2">
      <c r="A314">
        <v>307</v>
      </c>
      <c r="B314" s="1">
        <v>-1388.636</v>
      </c>
      <c r="C314">
        <v>-3.43</v>
      </c>
      <c r="D314">
        <v>2727.08</v>
      </c>
    </row>
    <row r="315" spans="1:4" x14ac:dyDescent="0.2">
      <c r="A315">
        <v>308</v>
      </c>
      <c r="B315" s="1">
        <v>-1388.6931999999999</v>
      </c>
      <c r="C315">
        <v>-3.66</v>
      </c>
      <c r="D315">
        <v>2726.61</v>
      </c>
    </row>
    <row r="316" spans="1:4" x14ac:dyDescent="0.2">
      <c r="A316">
        <v>309</v>
      </c>
      <c r="B316" s="1">
        <v>-1388.7474999999999</v>
      </c>
      <c r="C316">
        <v>-3.67</v>
      </c>
      <c r="D316">
        <v>2726.09</v>
      </c>
    </row>
    <row r="317" spans="1:4" x14ac:dyDescent="0.2">
      <c r="A317">
        <v>310</v>
      </c>
      <c r="B317" s="1">
        <v>-1388.7951</v>
      </c>
      <c r="C317">
        <v>-3.64</v>
      </c>
      <c r="D317">
        <v>2725.59</v>
      </c>
    </row>
    <row r="318" spans="1:4" x14ac:dyDescent="0.2">
      <c r="A318">
        <v>311</v>
      </c>
      <c r="B318" s="1">
        <v>-1388.8221000000001</v>
      </c>
      <c r="C318">
        <v>-3.34</v>
      </c>
      <c r="D318">
        <v>2725.14</v>
      </c>
    </row>
    <row r="319" spans="1:4" x14ac:dyDescent="0.2">
      <c r="A319">
        <v>312</v>
      </c>
      <c r="B319" s="1">
        <v>-1388.8394000000001</v>
      </c>
      <c r="C319">
        <v>-3.41</v>
      </c>
      <c r="D319">
        <v>2724.6</v>
      </c>
    </row>
    <row r="320" spans="1:4" x14ac:dyDescent="0.2">
      <c r="A320">
        <v>313</v>
      </c>
      <c r="B320" s="1">
        <v>-1388.8377</v>
      </c>
      <c r="C320">
        <v>-3.37</v>
      </c>
      <c r="D320">
        <v>2724.03</v>
      </c>
    </row>
    <row r="321" spans="1:4" x14ac:dyDescent="0.2">
      <c r="A321">
        <v>314</v>
      </c>
      <c r="B321" s="1">
        <v>-1388.8347000000001</v>
      </c>
      <c r="C321">
        <v>-3.16</v>
      </c>
      <c r="D321">
        <v>2723.59</v>
      </c>
    </row>
    <row r="322" spans="1:4" x14ac:dyDescent="0.2">
      <c r="A322">
        <v>315</v>
      </c>
      <c r="B322" s="1">
        <v>-1388.8190999999999</v>
      </c>
      <c r="C322">
        <v>-2.95</v>
      </c>
      <c r="D322">
        <v>2723.23</v>
      </c>
    </row>
    <row r="323" spans="1:4" x14ac:dyDescent="0.2">
      <c r="A323">
        <v>316</v>
      </c>
      <c r="B323" s="1">
        <v>-1388.7932000000001</v>
      </c>
      <c r="C323">
        <v>-2.67</v>
      </c>
      <c r="D323">
        <v>2722.93</v>
      </c>
    </row>
    <row r="324" spans="1:4" x14ac:dyDescent="0.2">
      <c r="A324">
        <v>317</v>
      </c>
      <c r="B324" s="1">
        <v>-1388.7627</v>
      </c>
      <c r="C324">
        <v>-2.46</v>
      </c>
      <c r="D324">
        <v>2722.53</v>
      </c>
    </row>
    <row r="325" spans="1:4" x14ac:dyDescent="0.2">
      <c r="A325">
        <v>318</v>
      </c>
      <c r="B325" s="1">
        <v>-1388.7288000000001</v>
      </c>
      <c r="C325">
        <v>-2.29</v>
      </c>
      <c r="D325">
        <v>2722.2</v>
      </c>
    </row>
    <row r="326" spans="1:4" x14ac:dyDescent="0.2">
      <c r="A326">
        <v>319</v>
      </c>
      <c r="B326" s="1">
        <v>-1388.6932999999999</v>
      </c>
      <c r="C326">
        <v>-1.85</v>
      </c>
      <c r="D326">
        <v>2721.91</v>
      </c>
    </row>
    <row r="327" spans="1:4" x14ac:dyDescent="0.2">
      <c r="A327">
        <v>320</v>
      </c>
      <c r="B327" s="1">
        <v>-1388.6651999999999</v>
      </c>
      <c r="C327">
        <v>-1.56</v>
      </c>
      <c r="D327">
        <v>2721.65</v>
      </c>
    </row>
    <row r="328" spans="1:4" x14ac:dyDescent="0.2">
      <c r="A328">
        <v>321</v>
      </c>
      <c r="B328" s="1">
        <v>-1388.6360999999999</v>
      </c>
      <c r="C328">
        <v>-1.39</v>
      </c>
      <c r="D328">
        <v>2721.37</v>
      </c>
    </row>
    <row r="329" spans="1:4" x14ac:dyDescent="0.2">
      <c r="A329">
        <v>322</v>
      </c>
      <c r="B329" s="1">
        <v>-1388.5995</v>
      </c>
      <c r="C329">
        <v>-1.21</v>
      </c>
      <c r="D329">
        <v>2720.99</v>
      </c>
    </row>
    <row r="330" spans="1:4" x14ac:dyDescent="0.2">
      <c r="A330">
        <v>323</v>
      </c>
      <c r="B330" s="1">
        <v>-1388.5663</v>
      </c>
      <c r="C330">
        <v>-0.76</v>
      </c>
      <c r="D330">
        <v>2720.65</v>
      </c>
    </row>
    <row r="331" spans="1:4" x14ac:dyDescent="0.2">
      <c r="A331">
        <v>324</v>
      </c>
      <c r="B331" s="1">
        <v>-1388.5334</v>
      </c>
      <c r="C331">
        <v>-0.37</v>
      </c>
      <c r="D331">
        <v>2720.22</v>
      </c>
    </row>
    <row r="332" spans="1:4" x14ac:dyDescent="0.2">
      <c r="A332">
        <v>325</v>
      </c>
      <c r="B332" s="1">
        <v>-1388.5027</v>
      </c>
      <c r="C332">
        <v>7.0000000000000007E-2</v>
      </c>
      <c r="D332">
        <v>2719.65</v>
      </c>
    </row>
    <row r="333" spans="1:4" x14ac:dyDescent="0.2">
      <c r="A333">
        <v>326</v>
      </c>
      <c r="B333" s="1">
        <v>-1388.4574</v>
      </c>
      <c r="C333">
        <v>0.83</v>
      </c>
      <c r="D333">
        <v>2719.12</v>
      </c>
    </row>
    <row r="334" spans="1:4" x14ac:dyDescent="0.2">
      <c r="A334">
        <v>327</v>
      </c>
      <c r="B334" s="1">
        <v>-1388.4121</v>
      </c>
      <c r="C334">
        <v>1.5</v>
      </c>
      <c r="D334">
        <v>2718.36</v>
      </c>
    </row>
    <row r="335" spans="1:4" x14ac:dyDescent="0.2">
      <c r="A335">
        <v>328</v>
      </c>
      <c r="B335" s="1">
        <v>-1388.3525</v>
      </c>
      <c r="C335">
        <v>2.33</v>
      </c>
      <c r="D335">
        <v>2717.66</v>
      </c>
    </row>
    <row r="336" spans="1:4" x14ac:dyDescent="0.2">
      <c r="A336">
        <v>329</v>
      </c>
      <c r="B336" s="1">
        <v>-1388.2897</v>
      </c>
      <c r="C336">
        <v>3.1</v>
      </c>
      <c r="D336">
        <v>2716.95</v>
      </c>
    </row>
    <row r="337" spans="1:4" x14ac:dyDescent="0.2">
      <c r="A337">
        <v>330</v>
      </c>
      <c r="B337" s="1">
        <v>-1388.2325000000001</v>
      </c>
      <c r="C337">
        <v>4.03</v>
      </c>
      <c r="D337">
        <v>2716.39</v>
      </c>
    </row>
    <row r="338" spans="1:4" x14ac:dyDescent="0.2">
      <c r="A338">
        <v>331</v>
      </c>
      <c r="B338" s="1">
        <v>-1388.1695999999999</v>
      </c>
      <c r="C338">
        <v>4.7</v>
      </c>
      <c r="D338">
        <v>2715.72</v>
      </c>
    </row>
    <row r="339" spans="1:4" x14ac:dyDescent="0.2">
      <c r="A339">
        <v>332</v>
      </c>
      <c r="B339" s="1">
        <v>-1388.1041</v>
      </c>
      <c r="C339">
        <v>5.48</v>
      </c>
      <c r="D339">
        <v>2714.95</v>
      </c>
    </row>
    <row r="340" spans="1:4" x14ac:dyDescent="0.2">
      <c r="A340">
        <v>333</v>
      </c>
      <c r="B340" s="1">
        <v>-1388.0437999999999</v>
      </c>
      <c r="C340">
        <v>6.5</v>
      </c>
      <c r="D340">
        <v>2714.13</v>
      </c>
    </row>
    <row r="341" spans="1:4" x14ac:dyDescent="0.2">
      <c r="A341">
        <v>334</v>
      </c>
      <c r="B341" s="1">
        <v>-1387.9864</v>
      </c>
      <c r="C341">
        <v>7.5</v>
      </c>
      <c r="D341">
        <v>2713.34</v>
      </c>
    </row>
    <row r="342" spans="1:4" x14ac:dyDescent="0.2">
      <c r="A342">
        <v>335</v>
      </c>
      <c r="B342" s="1">
        <v>-1387.9223999999999</v>
      </c>
      <c r="C342">
        <v>8.3800000000000008</v>
      </c>
      <c r="D342">
        <v>2712.84</v>
      </c>
    </row>
    <row r="343" spans="1:4" x14ac:dyDescent="0.2">
      <c r="A343">
        <v>336</v>
      </c>
      <c r="B343" s="1">
        <v>-1387.8557000000001</v>
      </c>
      <c r="C343">
        <v>9.11</v>
      </c>
      <c r="D343">
        <v>2712.45</v>
      </c>
    </row>
    <row r="344" spans="1:4" x14ac:dyDescent="0.2">
      <c r="A344">
        <v>337</v>
      </c>
      <c r="B344" s="1">
        <v>-1387.7831000000001</v>
      </c>
      <c r="C344">
        <v>9.59</v>
      </c>
      <c r="D344">
        <v>2712.18</v>
      </c>
    </row>
    <row r="345" spans="1:4" x14ac:dyDescent="0.2">
      <c r="A345">
        <v>338</v>
      </c>
      <c r="B345" s="1">
        <v>-1387.7055</v>
      </c>
      <c r="C345">
        <v>10.11</v>
      </c>
      <c r="D345">
        <v>2711.74</v>
      </c>
    </row>
    <row r="346" spans="1:4" x14ac:dyDescent="0.2">
      <c r="A346">
        <v>339</v>
      </c>
      <c r="B346" s="1">
        <v>-1387.633</v>
      </c>
      <c r="C346">
        <v>10.92</v>
      </c>
      <c r="D346">
        <v>2711.49</v>
      </c>
    </row>
    <row r="347" spans="1:4" x14ac:dyDescent="0.2">
      <c r="A347">
        <v>340</v>
      </c>
      <c r="B347" s="1">
        <v>-1387.5598</v>
      </c>
      <c r="C347">
        <v>11.56</v>
      </c>
      <c r="D347">
        <v>2711.48</v>
      </c>
    </row>
    <row r="348" spans="1:4" x14ac:dyDescent="0.2">
      <c r="A348">
        <v>341</v>
      </c>
      <c r="B348" s="1">
        <v>-1387.4812999999999</v>
      </c>
      <c r="C348">
        <v>11.71</v>
      </c>
      <c r="D348">
        <v>2711.51</v>
      </c>
    </row>
    <row r="349" spans="1:4" x14ac:dyDescent="0.2">
      <c r="A349">
        <v>342</v>
      </c>
      <c r="B349" s="1">
        <v>-1387.3933999999999</v>
      </c>
      <c r="C349">
        <v>12.16</v>
      </c>
      <c r="D349">
        <v>2711.63</v>
      </c>
    </row>
    <row r="350" spans="1:4" x14ac:dyDescent="0.2">
      <c r="A350">
        <v>343</v>
      </c>
      <c r="B350" s="1">
        <v>-1387.3136</v>
      </c>
      <c r="C350">
        <v>12.66</v>
      </c>
      <c r="D350">
        <v>2711.81</v>
      </c>
    </row>
    <row r="351" spans="1:4" x14ac:dyDescent="0.2">
      <c r="A351">
        <v>344</v>
      </c>
      <c r="B351" s="1">
        <v>-1387.2291</v>
      </c>
      <c r="C351">
        <v>13.16</v>
      </c>
      <c r="D351">
        <v>2712.04</v>
      </c>
    </row>
    <row r="352" spans="1:4" x14ac:dyDescent="0.2">
      <c r="A352">
        <v>345</v>
      </c>
      <c r="B352" s="1">
        <v>-1387.1365000000001</v>
      </c>
      <c r="C352">
        <v>13.64</v>
      </c>
      <c r="D352">
        <v>2712.42</v>
      </c>
    </row>
    <row r="353" spans="1:4" x14ac:dyDescent="0.2">
      <c r="A353">
        <v>346</v>
      </c>
      <c r="B353" s="1">
        <v>-1387.0356999999999</v>
      </c>
      <c r="C353">
        <v>13.97</v>
      </c>
      <c r="D353">
        <v>2713.05</v>
      </c>
    </row>
    <row r="354" spans="1:4" x14ac:dyDescent="0.2">
      <c r="A354">
        <v>347</v>
      </c>
      <c r="B354" s="1">
        <v>-1386.9256</v>
      </c>
      <c r="C354">
        <v>14.2</v>
      </c>
      <c r="D354">
        <v>2713.79</v>
      </c>
    </row>
    <row r="355" spans="1:4" x14ac:dyDescent="0.2">
      <c r="A355">
        <v>348</v>
      </c>
      <c r="B355" s="1">
        <v>-1386.8085000000001</v>
      </c>
      <c r="C355">
        <v>14.41</v>
      </c>
      <c r="D355">
        <v>2714.65</v>
      </c>
    </row>
    <row r="356" spans="1:4" x14ac:dyDescent="0.2">
      <c r="A356">
        <v>349</v>
      </c>
      <c r="B356" s="1">
        <v>-1386.6887999999999</v>
      </c>
      <c r="C356">
        <v>14.32</v>
      </c>
      <c r="D356">
        <v>2715.5</v>
      </c>
    </row>
    <row r="357" spans="1:4" x14ac:dyDescent="0.2">
      <c r="A357">
        <v>350</v>
      </c>
      <c r="B357" s="1">
        <v>-1386.5627999999999</v>
      </c>
      <c r="C357">
        <v>14.7</v>
      </c>
      <c r="D357">
        <v>2716.36</v>
      </c>
    </row>
    <row r="358" spans="1:4" x14ac:dyDescent="0.2">
      <c r="A358">
        <v>351</v>
      </c>
      <c r="B358" s="1">
        <v>-1386.4530999999999</v>
      </c>
      <c r="C358">
        <v>14.62</v>
      </c>
      <c r="D358">
        <v>2717.35</v>
      </c>
    </row>
    <row r="359" spans="1:4" x14ac:dyDescent="0.2">
      <c r="A359">
        <v>352</v>
      </c>
      <c r="B359" s="1">
        <v>-1386.3526999999999</v>
      </c>
      <c r="C359">
        <v>14.63</v>
      </c>
      <c r="D359">
        <v>2718.53</v>
      </c>
    </row>
    <row r="360" spans="1:4" x14ac:dyDescent="0.2">
      <c r="A360">
        <v>353</v>
      </c>
      <c r="B360" s="1">
        <v>-1386.2569000000001</v>
      </c>
      <c r="C360">
        <v>14.18</v>
      </c>
      <c r="D360">
        <v>2719.74</v>
      </c>
    </row>
    <row r="361" spans="1:4" x14ac:dyDescent="0.2">
      <c r="A361">
        <v>354</v>
      </c>
      <c r="B361" s="1">
        <v>-1386.17</v>
      </c>
      <c r="C361">
        <v>13.97</v>
      </c>
      <c r="D361">
        <v>2721.13</v>
      </c>
    </row>
    <row r="362" spans="1:4" x14ac:dyDescent="0.2">
      <c r="A362">
        <v>355</v>
      </c>
      <c r="B362" s="1">
        <v>-1386.0934</v>
      </c>
      <c r="C362">
        <v>13.47</v>
      </c>
      <c r="D362">
        <v>2722.53</v>
      </c>
    </row>
    <row r="363" spans="1:4" x14ac:dyDescent="0.2">
      <c r="A363">
        <v>356</v>
      </c>
      <c r="B363" s="1">
        <v>-1386.0232000000001</v>
      </c>
      <c r="C363">
        <v>13.12</v>
      </c>
      <c r="D363">
        <v>2724.1</v>
      </c>
    </row>
    <row r="364" spans="1:4" x14ac:dyDescent="0.2">
      <c r="A364">
        <v>357</v>
      </c>
      <c r="B364" s="1">
        <v>-1385.9646</v>
      </c>
      <c r="C364">
        <v>12.6</v>
      </c>
      <c r="D364">
        <v>2725.77</v>
      </c>
    </row>
    <row r="365" spans="1:4" x14ac:dyDescent="0.2">
      <c r="A365">
        <v>358</v>
      </c>
      <c r="B365" s="1">
        <v>-1385.9276</v>
      </c>
      <c r="C365">
        <v>11.72</v>
      </c>
      <c r="D365">
        <v>2727.74</v>
      </c>
    </row>
    <row r="366" spans="1:4" x14ac:dyDescent="0.2">
      <c r="A366">
        <v>359</v>
      </c>
      <c r="B366" s="1">
        <v>-1385.8969</v>
      </c>
      <c r="C366">
        <v>11.15</v>
      </c>
      <c r="D366">
        <v>2729.76</v>
      </c>
    </row>
    <row r="367" spans="1:4" x14ac:dyDescent="0.2">
      <c r="A367">
        <v>360</v>
      </c>
      <c r="B367" s="1">
        <v>-1385.8756000000001</v>
      </c>
      <c r="C367">
        <v>10.199999999999999</v>
      </c>
      <c r="D367">
        <v>2731.66</v>
      </c>
    </row>
    <row r="368" spans="1:4" x14ac:dyDescent="0.2">
      <c r="A368">
        <v>361</v>
      </c>
      <c r="B368" s="1">
        <v>-1385.8733</v>
      </c>
      <c r="C368">
        <v>9.27</v>
      </c>
      <c r="D368">
        <v>2733.57</v>
      </c>
    </row>
    <row r="369" spans="1:4" x14ac:dyDescent="0.2">
      <c r="A369">
        <v>362</v>
      </c>
      <c r="B369" s="1">
        <v>-1385.8860999999999</v>
      </c>
      <c r="C369">
        <v>8.7799999999999994</v>
      </c>
      <c r="D369">
        <v>2735.43</v>
      </c>
    </row>
    <row r="370" spans="1:4" x14ac:dyDescent="0.2">
      <c r="A370">
        <v>363</v>
      </c>
      <c r="B370" s="1">
        <v>-1385.9016999999999</v>
      </c>
      <c r="C370">
        <v>7.55</v>
      </c>
      <c r="D370">
        <v>2737.47</v>
      </c>
    </row>
    <row r="371" spans="1:4" x14ac:dyDescent="0.2">
      <c r="A371">
        <v>364</v>
      </c>
      <c r="B371" s="1">
        <v>-1385.921</v>
      </c>
      <c r="C371">
        <v>6.37</v>
      </c>
      <c r="D371">
        <v>2739.82</v>
      </c>
    </row>
    <row r="372" spans="1:4" x14ac:dyDescent="0.2">
      <c r="A372">
        <v>365</v>
      </c>
      <c r="B372" s="1">
        <v>-1385.9581000000001</v>
      </c>
      <c r="C372">
        <v>5.21</v>
      </c>
      <c r="D372">
        <v>2742.23</v>
      </c>
    </row>
    <row r="373" spans="1:4" x14ac:dyDescent="0.2">
      <c r="A373">
        <v>366</v>
      </c>
      <c r="B373" s="1">
        <v>-1385.9935</v>
      </c>
      <c r="C373">
        <v>3.97</v>
      </c>
      <c r="D373">
        <v>2744.5</v>
      </c>
    </row>
    <row r="374" spans="1:4" x14ac:dyDescent="0.2">
      <c r="A374">
        <v>367</v>
      </c>
      <c r="B374" s="1">
        <v>-1386.0264999999999</v>
      </c>
      <c r="C374">
        <v>2.58</v>
      </c>
      <c r="D374">
        <v>2746.85</v>
      </c>
    </row>
    <row r="375" spans="1:4" x14ac:dyDescent="0.2">
      <c r="A375">
        <v>368</v>
      </c>
      <c r="B375" s="1">
        <v>-1386.066</v>
      </c>
      <c r="C375">
        <v>0.93</v>
      </c>
      <c r="D375">
        <v>2749.38</v>
      </c>
    </row>
    <row r="376" spans="1:4" x14ac:dyDescent="0.2">
      <c r="A376">
        <v>369</v>
      </c>
      <c r="B376" s="1">
        <v>-1386.1153999999999</v>
      </c>
      <c r="C376">
        <v>-0.57999999999999996</v>
      </c>
      <c r="D376">
        <v>2751.93</v>
      </c>
    </row>
    <row r="377" spans="1:4" x14ac:dyDescent="0.2">
      <c r="A377">
        <v>370</v>
      </c>
      <c r="B377" s="1">
        <v>-1386.1614</v>
      </c>
      <c r="C377">
        <v>-1.86</v>
      </c>
      <c r="D377">
        <v>2754.34</v>
      </c>
    </row>
    <row r="378" spans="1:4" x14ac:dyDescent="0.2">
      <c r="A378">
        <v>371</v>
      </c>
      <c r="B378" s="1">
        <v>-1386.1883</v>
      </c>
      <c r="C378">
        <v>-3.23</v>
      </c>
      <c r="D378">
        <v>2756.67</v>
      </c>
    </row>
    <row r="379" spans="1:4" x14ac:dyDescent="0.2">
      <c r="A379">
        <v>372</v>
      </c>
      <c r="B379" s="1">
        <v>-1386.1949999999999</v>
      </c>
      <c r="C379">
        <v>-4.3600000000000003</v>
      </c>
      <c r="D379">
        <v>2759.06</v>
      </c>
    </row>
    <row r="380" spans="1:4" x14ac:dyDescent="0.2">
      <c r="A380">
        <v>373</v>
      </c>
      <c r="B380" s="1">
        <v>-1386.1901</v>
      </c>
      <c r="C380">
        <v>-5.95</v>
      </c>
      <c r="D380">
        <v>2761.35</v>
      </c>
    </row>
    <row r="381" spans="1:4" x14ac:dyDescent="0.2">
      <c r="A381">
        <v>374</v>
      </c>
      <c r="B381" s="1">
        <v>-1386.1856</v>
      </c>
      <c r="C381">
        <v>-7.41</v>
      </c>
      <c r="D381">
        <v>2763.69</v>
      </c>
    </row>
    <row r="382" spans="1:4" x14ac:dyDescent="0.2">
      <c r="A382">
        <v>375</v>
      </c>
      <c r="B382" s="1">
        <v>-1386.1660999999999</v>
      </c>
      <c r="C382">
        <v>-8.3800000000000008</v>
      </c>
      <c r="D382">
        <v>2765.97</v>
      </c>
    </row>
    <row r="383" spans="1:4" x14ac:dyDescent="0.2">
      <c r="A383">
        <v>376</v>
      </c>
      <c r="B383" s="1">
        <v>-1386.1386</v>
      </c>
      <c r="C383">
        <v>-9.52</v>
      </c>
      <c r="D383">
        <v>2768.08</v>
      </c>
    </row>
    <row r="384" spans="1:4" x14ac:dyDescent="0.2">
      <c r="A384">
        <v>377</v>
      </c>
      <c r="B384" s="1">
        <v>-1386.1027999999999</v>
      </c>
      <c r="C384">
        <v>-10.83</v>
      </c>
      <c r="D384">
        <v>2770.14</v>
      </c>
    </row>
    <row r="385" spans="1:4" x14ac:dyDescent="0.2">
      <c r="A385">
        <v>378</v>
      </c>
      <c r="B385" s="1">
        <v>-1386.0572999999999</v>
      </c>
      <c r="C385">
        <v>-11.93</v>
      </c>
      <c r="D385">
        <v>2772.15</v>
      </c>
    </row>
    <row r="386" spans="1:4" x14ac:dyDescent="0.2">
      <c r="A386">
        <v>379</v>
      </c>
      <c r="B386" s="1">
        <v>-1385.9920999999999</v>
      </c>
      <c r="C386">
        <v>-12.94</v>
      </c>
      <c r="D386">
        <v>2774.08</v>
      </c>
    </row>
    <row r="387" spans="1:4" x14ac:dyDescent="0.2">
      <c r="A387">
        <v>380</v>
      </c>
      <c r="B387" s="1">
        <v>-1385.9060999999999</v>
      </c>
      <c r="C387">
        <v>-13.58</v>
      </c>
      <c r="D387">
        <v>2775.87</v>
      </c>
    </row>
    <row r="388" spans="1:4" x14ac:dyDescent="0.2">
      <c r="A388">
        <v>381</v>
      </c>
      <c r="B388" s="1">
        <v>-1385.8132000000001</v>
      </c>
      <c r="C388">
        <v>-14.38</v>
      </c>
      <c r="D388">
        <v>2777.48</v>
      </c>
    </row>
    <row r="389" spans="1:4" x14ac:dyDescent="0.2">
      <c r="A389">
        <v>382</v>
      </c>
      <c r="B389" s="1">
        <v>-1385.71</v>
      </c>
      <c r="C389">
        <v>-15.12</v>
      </c>
      <c r="D389">
        <v>2778.61</v>
      </c>
    </row>
    <row r="390" spans="1:4" x14ac:dyDescent="0.2">
      <c r="A390">
        <v>383</v>
      </c>
      <c r="B390" s="1">
        <v>-1385.6038000000001</v>
      </c>
      <c r="C390">
        <v>-15.49</v>
      </c>
      <c r="D390">
        <v>2779.62</v>
      </c>
    </row>
    <row r="391" spans="1:4" x14ac:dyDescent="0.2">
      <c r="A391">
        <v>384</v>
      </c>
      <c r="B391" s="1">
        <v>-1385.4901</v>
      </c>
      <c r="C391">
        <v>-15.84</v>
      </c>
      <c r="D391">
        <v>2780.33</v>
      </c>
    </row>
    <row r="392" spans="1:4" x14ac:dyDescent="0.2">
      <c r="A392">
        <v>385</v>
      </c>
      <c r="B392" s="1">
        <v>-1385.3803</v>
      </c>
      <c r="C392">
        <v>-16.14</v>
      </c>
      <c r="D392">
        <v>2780.92</v>
      </c>
    </row>
    <row r="393" spans="1:4" x14ac:dyDescent="0.2">
      <c r="A393">
        <v>386</v>
      </c>
      <c r="B393" s="1">
        <v>-1385.2838999999999</v>
      </c>
      <c r="C393">
        <v>-16.54</v>
      </c>
      <c r="D393">
        <v>2781.2</v>
      </c>
    </row>
    <row r="394" spans="1:4" x14ac:dyDescent="0.2">
      <c r="A394">
        <v>387</v>
      </c>
      <c r="B394" s="1">
        <v>-1385.181</v>
      </c>
      <c r="C394">
        <v>-16.79</v>
      </c>
      <c r="D394">
        <v>2781.2</v>
      </c>
    </row>
    <row r="395" spans="1:4" x14ac:dyDescent="0.2">
      <c r="A395">
        <v>388</v>
      </c>
      <c r="B395" s="1">
        <v>-1385.0799</v>
      </c>
      <c r="C395">
        <v>-16.399999999999999</v>
      </c>
      <c r="D395">
        <v>2781.15</v>
      </c>
    </row>
    <row r="396" spans="1:4" x14ac:dyDescent="0.2">
      <c r="A396">
        <v>389</v>
      </c>
      <c r="B396" s="1">
        <v>-1385.0017</v>
      </c>
      <c r="C396">
        <v>-16.510000000000002</v>
      </c>
      <c r="D396">
        <v>2780.77</v>
      </c>
    </row>
    <row r="397" spans="1:4" x14ac:dyDescent="0.2">
      <c r="A397">
        <v>390</v>
      </c>
      <c r="B397" s="1">
        <v>-1384.9326000000001</v>
      </c>
      <c r="C397">
        <v>-16.29</v>
      </c>
      <c r="D397">
        <v>2780.28</v>
      </c>
    </row>
    <row r="398" spans="1:4" x14ac:dyDescent="0.2">
      <c r="A398">
        <v>391</v>
      </c>
      <c r="B398" s="1">
        <v>-1384.8756000000001</v>
      </c>
      <c r="C398">
        <v>-16.12</v>
      </c>
      <c r="D398">
        <v>2779.6</v>
      </c>
    </row>
    <row r="399" spans="1:4" x14ac:dyDescent="0.2">
      <c r="A399">
        <v>392</v>
      </c>
      <c r="B399" s="1">
        <v>-1384.8191999999999</v>
      </c>
      <c r="C399">
        <v>-15.79</v>
      </c>
      <c r="D399">
        <v>2778.93</v>
      </c>
    </row>
    <row r="400" spans="1:4" x14ac:dyDescent="0.2">
      <c r="A400">
        <v>393</v>
      </c>
      <c r="B400" s="1">
        <v>-1384.7772</v>
      </c>
      <c r="C400">
        <v>-15.72</v>
      </c>
      <c r="D400">
        <v>2778.25</v>
      </c>
    </row>
    <row r="401" spans="1:4" x14ac:dyDescent="0.2">
      <c r="A401">
        <v>394</v>
      </c>
      <c r="B401" s="1">
        <v>-1384.7418</v>
      </c>
      <c r="C401">
        <v>-15.67</v>
      </c>
      <c r="D401">
        <v>2777.39</v>
      </c>
    </row>
    <row r="402" spans="1:4" x14ac:dyDescent="0.2">
      <c r="A402">
        <v>395</v>
      </c>
      <c r="B402" s="1">
        <v>-1384.7116000000001</v>
      </c>
      <c r="C402">
        <v>-15.61</v>
      </c>
      <c r="D402">
        <v>2776.39</v>
      </c>
    </row>
    <row r="403" spans="1:4" x14ac:dyDescent="0.2">
      <c r="A403">
        <v>396</v>
      </c>
      <c r="B403" s="1">
        <v>-1384.6973</v>
      </c>
      <c r="C403">
        <v>-15.15</v>
      </c>
      <c r="D403">
        <v>2775.31</v>
      </c>
    </row>
    <row r="404" spans="1:4" x14ac:dyDescent="0.2">
      <c r="A404">
        <v>397</v>
      </c>
      <c r="B404" s="1">
        <v>-1384.6893</v>
      </c>
      <c r="C404">
        <v>-14.69</v>
      </c>
      <c r="D404">
        <v>2774.02</v>
      </c>
    </row>
    <row r="405" spans="1:4" x14ac:dyDescent="0.2">
      <c r="A405">
        <v>398</v>
      </c>
      <c r="B405" s="1">
        <v>-1384.6905999999999</v>
      </c>
      <c r="C405">
        <v>-14.24</v>
      </c>
      <c r="D405">
        <v>2772.41</v>
      </c>
    </row>
    <row r="406" spans="1:4" x14ac:dyDescent="0.2">
      <c r="A406">
        <v>399</v>
      </c>
      <c r="B406" s="1">
        <v>-1384.6941999999999</v>
      </c>
      <c r="C406">
        <v>-13.82</v>
      </c>
      <c r="D406">
        <v>2770.95</v>
      </c>
    </row>
    <row r="407" spans="1:4" x14ac:dyDescent="0.2">
      <c r="A407">
        <v>400</v>
      </c>
      <c r="B407" s="1">
        <v>-1384.6937</v>
      </c>
      <c r="C407">
        <v>-13.25</v>
      </c>
      <c r="D407">
        <v>2769.41</v>
      </c>
    </row>
    <row r="408" spans="1:4" x14ac:dyDescent="0.2">
      <c r="A408">
        <v>401</v>
      </c>
      <c r="B408" s="1">
        <v>-1384.6999000000001</v>
      </c>
      <c r="C408">
        <v>-12.54</v>
      </c>
      <c r="D408">
        <v>2767.75</v>
      </c>
    </row>
    <row r="409" spans="1:4" x14ac:dyDescent="0.2">
      <c r="A409">
        <v>402</v>
      </c>
      <c r="B409" s="1">
        <v>-1384.7184999999999</v>
      </c>
      <c r="C409">
        <v>-12.39</v>
      </c>
      <c r="D409">
        <v>2765.87</v>
      </c>
    </row>
    <row r="410" spans="1:4" x14ac:dyDescent="0.2">
      <c r="A410">
        <v>403</v>
      </c>
      <c r="B410" s="1">
        <v>-1384.7421999999999</v>
      </c>
      <c r="C410">
        <v>-11.46</v>
      </c>
      <c r="D410">
        <v>2763.99</v>
      </c>
    </row>
    <row r="411" spans="1:4" x14ac:dyDescent="0.2">
      <c r="A411">
        <v>404</v>
      </c>
      <c r="B411" s="1">
        <v>-1384.7791999999999</v>
      </c>
      <c r="C411">
        <v>-10.71</v>
      </c>
      <c r="D411">
        <v>2762.07</v>
      </c>
    </row>
    <row r="412" spans="1:4" x14ac:dyDescent="0.2">
      <c r="A412">
        <v>405</v>
      </c>
      <c r="B412" s="1">
        <v>-1384.8278</v>
      </c>
      <c r="C412">
        <v>-10.11</v>
      </c>
      <c r="D412">
        <v>2760.2</v>
      </c>
    </row>
    <row r="413" spans="1:4" x14ac:dyDescent="0.2">
      <c r="A413">
        <v>406</v>
      </c>
      <c r="B413" s="1">
        <v>-1384.8902</v>
      </c>
      <c r="C413">
        <v>-9.42</v>
      </c>
      <c r="D413">
        <v>2757.96</v>
      </c>
    </row>
    <row r="414" spans="1:4" x14ac:dyDescent="0.2">
      <c r="A414">
        <v>407</v>
      </c>
      <c r="B414" s="1">
        <v>-1384.9637</v>
      </c>
      <c r="C414">
        <v>-8.74</v>
      </c>
      <c r="D414">
        <v>2755.62</v>
      </c>
    </row>
    <row r="415" spans="1:4" x14ac:dyDescent="0.2">
      <c r="A415">
        <v>408</v>
      </c>
      <c r="B415" s="1">
        <v>-1385.039</v>
      </c>
      <c r="C415">
        <v>-8.01</v>
      </c>
      <c r="D415">
        <v>2753.28</v>
      </c>
    </row>
    <row r="416" spans="1:4" x14ac:dyDescent="0.2">
      <c r="A416">
        <v>409</v>
      </c>
      <c r="B416" s="1">
        <v>-1385.1107</v>
      </c>
      <c r="C416">
        <v>-6.85</v>
      </c>
      <c r="D416">
        <v>2750.64</v>
      </c>
    </row>
    <row r="417" spans="1:4" x14ac:dyDescent="0.2">
      <c r="A417">
        <v>410</v>
      </c>
      <c r="B417" s="1">
        <v>-1385.182</v>
      </c>
      <c r="C417">
        <v>-5.7</v>
      </c>
      <c r="D417">
        <v>2748.05</v>
      </c>
    </row>
    <row r="418" spans="1:4" x14ac:dyDescent="0.2">
      <c r="A418">
        <v>411</v>
      </c>
      <c r="B418" s="1">
        <v>-1385.252</v>
      </c>
      <c r="C418">
        <v>-4.87</v>
      </c>
      <c r="D418">
        <v>2745.47</v>
      </c>
    </row>
    <row r="419" spans="1:4" x14ac:dyDescent="0.2">
      <c r="A419">
        <v>412</v>
      </c>
      <c r="B419" s="1">
        <v>-1385.3168000000001</v>
      </c>
      <c r="C419">
        <v>-4.01</v>
      </c>
      <c r="D419">
        <v>2743.03</v>
      </c>
    </row>
    <row r="420" spans="1:4" x14ac:dyDescent="0.2">
      <c r="A420">
        <v>413</v>
      </c>
      <c r="B420" s="1">
        <v>-1385.3795</v>
      </c>
      <c r="C420">
        <v>-3.17</v>
      </c>
      <c r="D420">
        <v>2740.45</v>
      </c>
    </row>
    <row r="421" spans="1:4" x14ac:dyDescent="0.2">
      <c r="A421">
        <v>414</v>
      </c>
      <c r="B421" s="1">
        <v>-1385.4244000000001</v>
      </c>
      <c r="C421">
        <v>-1.97</v>
      </c>
      <c r="D421">
        <v>2737.76</v>
      </c>
    </row>
    <row r="422" spans="1:4" x14ac:dyDescent="0.2">
      <c r="A422">
        <v>415</v>
      </c>
      <c r="B422" s="1">
        <v>-1385.4692</v>
      </c>
      <c r="C422">
        <v>-0.9</v>
      </c>
      <c r="D422">
        <v>2735.21</v>
      </c>
    </row>
    <row r="423" spans="1:4" x14ac:dyDescent="0.2">
      <c r="A423">
        <v>416</v>
      </c>
      <c r="B423" s="1">
        <v>-1385.4869000000001</v>
      </c>
      <c r="C423">
        <v>0.26</v>
      </c>
      <c r="D423">
        <v>2732.51</v>
      </c>
    </row>
    <row r="424" spans="1:4" x14ac:dyDescent="0.2">
      <c r="A424">
        <v>417</v>
      </c>
      <c r="B424" s="1">
        <v>-1385.4935</v>
      </c>
      <c r="C424">
        <v>1.52</v>
      </c>
      <c r="D424">
        <v>2729.86</v>
      </c>
    </row>
    <row r="425" spans="1:4" x14ac:dyDescent="0.2">
      <c r="A425">
        <v>418</v>
      </c>
      <c r="B425" s="1">
        <v>-1385.4730999999999</v>
      </c>
      <c r="C425">
        <v>2.86</v>
      </c>
      <c r="D425">
        <v>2727.23</v>
      </c>
    </row>
    <row r="426" spans="1:4" x14ac:dyDescent="0.2">
      <c r="A426">
        <v>419</v>
      </c>
      <c r="B426" s="1">
        <v>-1385.4434000000001</v>
      </c>
      <c r="C426">
        <v>3.96</v>
      </c>
      <c r="D426">
        <v>2724.71</v>
      </c>
    </row>
    <row r="427" spans="1:4" x14ac:dyDescent="0.2">
      <c r="A427">
        <v>420</v>
      </c>
      <c r="B427" s="1">
        <v>-1385.4101000000001</v>
      </c>
      <c r="C427">
        <v>5.12</v>
      </c>
      <c r="D427">
        <v>2722.23</v>
      </c>
    </row>
    <row r="428" spans="1:4" x14ac:dyDescent="0.2">
      <c r="A428">
        <v>421</v>
      </c>
      <c r="B428" s="1">
        <v>-1385.366</v>
      </c>
      <c r="C428">
        <v>6.29</v>
      </c>
      <c r="D428">
        <v>2719.74</v>
      </c>
    </row>
    <row r="429" spans="1:4" x14ac:dyDescent="0.2">
      <c r="A429">
        <v>422</v>
      </c>
      <c r="B429" s="1">
        <v>-1385.3231000000001</v>
      </c>
      <c r="C429">
        <v>7.38</v>
      </c>
      <c r="D429">
        <v>2717.25</v>
      </c>
    </row>
    <row r="430" spans="1:4" x14ac:dyDescent="0.2">
      <c r="A430">
        <v>423</v>
      </c>
      <c r="B430" s="1">
        <v>-1385.2637</v>
      </c>
      <c r="C430">
        <v>8.5399999999999991</v>
      </c>
      <c r="D430">
        <v>2714.82</v>
      </c>
    </row>
    <row r="431" spans="1:4" x14ac:dyDescent="0.2">
      <c r="A431">
        <v>424</v>
      </c>
      <c r="B431" s="1">
        <v>-1385.2055</v>
      </c>
      <c r="C431">
        <v>9.68</v>
      </c>
      <c r="D431">
        <v>2712.55</v>
      </c>
    </row>
    <row r="432" spans="1:4" x14ac:dyDescent="0.2">
      <c r="A432">
        <v>425</v>
      </c>
      <c r="B432" s="1">
        <v>-1385.164</v>
      </c>
      <c r="C432">
        <v>11.06</v>
      </c>
      <c r="D432">
        <v>2710.21</v>
      </c>
    </row>
    <row r="433" spans="1:4" x14ac:dyDescent="0.2">
      <c r="A433">
        <v>426</v>
      </c>
      <c r="B433" s="1">
        <v>-1385.1243999999999</v>
      </c>
      <c r="C433">
        <v>12.17</v>
      </c>
      <c r="D433">
        <v>2707.79</v>
      </c>
    </row>
    <row r="434" spans="1:4" x14ac:dyDescent="0.2">
      <c r="A434">
        <v>427</v>
      </c>
      <c r="B434" s="1">
        <v>-1385.0878</v>
      </c>
      <c r="C434">
        <v>13.36</v>
      </c>
      <c r="D434">
        <v>2705.33</v>
      </c>
    </row>
    <row r="435" spans="1:4" x14ac:dyDescent="0.2">
      <c r="A435">
        <v>428</v>
      </c>
      <c r="B435" s="1">
        <v>-1385.0690999999999</v>
      </c>
      <c r="C435">
        <v>14.56</v>
      </c>
      <c r="D435">
        <v>2703.09</v>
      </c>
    </row>
    <row r="436" spans="1:4" x14ac:dyDescent="0.2">
      <c r="A436">
        <v>429</v>
      </c>
      <c r="B436" s="1">
        <v>-1385.0546999999999</v>
      </c>
      <c r="C436">
        <v>15.71</v>
      </c>
      <c r="D436">
        <v>2700.96</v>
      </c>
    </row>
    <row r="437" spans="1:4" x14ac:dyDescent="0.2">
      <c r="A437">
        <v>430</v>
      </c>
      <c r="B437" s="1">
        <v>-1385.0594000000001</v>
      </c>
      <c r="C437">
        <v>16.8</v>
      </c>
      <c r="D437">
        <v>2699.02</v>
      </c>
    </row>
    <row r="438" spans="1:4" x14ac:dyDescent="0.2">
      <c r="A438">
        <v>431</v>
      </c>
      <c r="B438" s="1">
        <v>-1385.0796</v>
      </c>
      <c r="C438">
        <v>17.52</v>
      </c>
      <c r="D438">
        <v>2697.07</v>
      </c>
    </row>
    <row r="439" spans="1:4" x14ac:dyDescent="0.2">
      <c r="A439">
        <v>432</v>
      </c>
      <c r="B439" s="1">
        <v>-1385.1125999999999</v>
      </c>
      <c r="C439">
        <v>18.5</v>
      </c>
      <c r="D439">
        <v>2695.38</v>
      </c>
    </row>
    <row r="440" spans="1:4" x14ac:dyDescent="0.2">
      <c r="A440">
        <v>433</v>
      </c>
      <c r="B440" s="1">
        <v>-1385.1744000000001</v>
      </c>
      <c r="C440">
        <v>19.07</v>
      </c>
      <c r="D440">
        <v>2693.78</v>
      </c>
    </row>
    <row r="441" spans="1:4" x14ac:dyDescent="0.2">
      <c r="A441">
        <v>434</v>
      </c>
      <c r="B441" s="1">
        <v>-1385.2396000000001</v>
      </c>
      <c r="C441">
        <v>19.46</v>
      </c>
      <c r="D441">
        <v>2692.27</v>
      </c>
    </row>
    <row r="442" spans="1:4" x14ac:dyDescent="0.2">
      <c r="A442">
        <v>435</v>
      </c>
      <c r="B442" s="1">
        <v>-1385.3095000000001</v>
      </c>
      <c r="C442">
        <v>20.329999999999998</v>
      </c>
      <c r="D442">
        <v>2691.11</v>
      </c>
    </row>
    <row r="443" spans="1:4" x14ac:dyDescent="0.2">
      <c r="A443">
        <v>436</v>
      </c>
      <c r="B443" s="1">
        <v>-1385.3898999999999</v>
      </c>
      <c r="C443">
        <v>20.61</v>
      </c>
      <c r="D443">
        <v>2690.2</v>
      </c>
    </row>
    <row r="444" spans="1:4" x14ac:dyDescent="0.2">
      <c r="A444">
        <v>437</v>
      </c>
      <c r="B444" s="1">
        <v>-1385.4623999999999</v>
      </c>
      <c r="C444">
        <v>20.85</v>
      </c>
      <c r="D444">
        <v>2689.52</v>
      </c>
    </row>
    <row r="445" spans="1:4" x14ac:dyDescent="0.2">
      <c r="A445">
        <v>438</v>
      </c>
      <c r="B445" s="1">
        <v>-1385.5422000000001</v>
      </c>
      <c r="C445">
        <v>20.84</v>
      </c>
      <c r="D445">
        <v>2688.91</v>
      </c>
    </row>
    <row r="446" spans="1:4" x14ac:dyDescent="0.2">
      <c r="A446">
        <v>439</v>
      </c>
      <c r="B446" s="1">
        <v>-1385.6171999999999</v>
      </c>
      <c r="C446">
        <v>21.3</v>
      </c>
      <c r="D446">
        <v>2688.75</v>
      </c>
    </row>
    <row r="447" spans="1:4" x14ac:dyDescent="0.2">
      <c r="A447">
        <v>440</v>
      </c>
      <c r="B447" s="1">
        <v>-1385.6858</v>
      </c>
      <c r="C447">
        <v>21.04</v>
      </c>
      <c r="D447">
        <v>2688.83</v>
      </c>
    </row>
    <row r="448" spans="1:4" x14ac:dyDescent="0.2">
      <c r="A448">
        <v>441</v>
      </c>
      <c r="B448" s="1">
        <v>-1385.7383</v>
      </c>
      <c r="C448">
        <v>20.83</v>
      </c>
      <c r="D448">
        <v>2688.91</v>
      </c>
    </row>
    <row r="449" spans="1:4" x14ac:dyDescent="0.2">
      <c r="A449">
        <v>442</v>
      </c>
      <c r="B449" s="1">
        <v>-1385.7784999999999</v>
      </c>
      <c r="C449">
        <v>20.78</v>
      </c>
      <c r="D449">
        <v>2689.24</v>
      </c>
    </row>
    <row r="450" spans="1:4" x14ac:dyDescent="0.2">
      <c r="A450">
        <v>443</v>
      </c>
      <c r="B450" s="1">
        <v>-1385.7945</v>
      </c>
      <c r="C450">
        <v>20.55</v>
      </c>
      <c r="D450">
        <v>2689.85</v>
      </c>
    </row>
    <row r="451" spans="1:4" x14ac:dyDescent="0.2">
      <c r="A451">
        <v>444</v>
      </c>
      <c r="B451" s="1">
        <v>-1385.8009</v>
      </c>
      <c r="C451">
        <v>20.13</v>
      </c>
      <c r="D451">
        <v>2690.37</v>
      </c>
    </row>
    <row r="452" spans="1:4" x14ac:dyDescent="0.2">
      <c r="A452">
        <v>445</v>
      </c>
      <c r="B452" s="1">
        <v>-1385.7967000000001</v>
      </c>
      <c r="C452">
        <v>19.93</v>
      </c>
      <c r="D452">
        <v>2691.03</v>
      </c>
    </row>
    <row r="453" spans="1:4" x14ac:dyDescent="0.2">
      <c r="A453">
        <v>446</v>
      </c>
      <c r="B453" s="1">
        <v>-1385.7898</v>
      </c>
      <c r="C453">
        <v>19.93</v>
      </c>
      <c r="D453">
        <v>2691.67</v>
      </c>
    </row>
    <row r="454" spans="1:4" x14ac:dyDescent="0.2">
      <c r="A454">
        <v>447</v>
      </c>
      <c r="B454" s="1">
        <v>-1385.7786000000001</v>
      </c>
      <c r="C454">
        <v>19.899999999999999</v>
      </c>
      <c r="D454">
        <v>2692.58</v>
      </c>
    </row>
    <row r="455" spans="1:4" x14ac:dyDescent="0.2">
      <c r="A455">
        <v>448</v>
      </c>
      <c r="B455" s="1">
        <v>-1385.7762</v>
      </c>
      <c r="C455">
        <v>19.47</v>
      </c>
      <c r="D455">
        <v>2693.61</v>
      </c>
    </row>
    <row r="456" spans="1:4" x14ac:dyDescent="0.2">
      <c r="A456">
        <v>449</v>
      </c>
      <c r="B456" s="1">
        <v>-1385.7689</v>
      </c>
      <c r="C456">
        <v>18.850000000000001</v>
      </c>
      <c r="D456">
        <v>2694.81</v>
      </c>
    </row>
    <row r="457" spans="1:4" x14ac:dyDescent="0.2">
      <c r="A457">
        <v>450</v>
      </c>
      <c r="B457" s="1">
        <v>-1385.7728999999999</v>
      </c>
      <c r="C457">
        <v>18.350000000000001</v>
      </c>
      <c r="D457">
        <v>2696.22</v>
      </c>
    </row>
    <row r="458" spans="1:4" x14ac:dyDescent="0.2">
      <c r="A458">
        <v>451</v>
      </c>
      <c r="B458" s="1">
        <v>-1385.7845</v>
      </c>
      <c r="C458">
        <v>17.55</v>
      </c>
      <c r="D458">
        <v>2697.53</v>
      </c>
    </row>
    <row r="459" spans="1:4" x14ac:dyDescent="0.2">
      <c r="A459">
        <v>452</v>
      </c>
      <c r="B459" s="1">
        <v>-1385.7945</v>
      </c>
      <c r="C459">
        <v>16.95</v>
      </c>
      <c r="D459">
        <v>2698.88</v>
      </c>
    </row>
    <row r="460" spans="1:4" x14ac:dyDescent="0.2">
      <c r="A460">
        <v>453</v>
      </c>
      <c r="B460" s="1">
        <v>-1385.8101999999999</v>
      </c>
      <c r="C460">
        <v>16.45</v>
      </c>
      <c r="D460">
        <v>2700.37</v>
      </c>
    </row>
    <row r="461" spans="1:4" x14ac:dyDescent="0.2">
      <c r="A461">
        <v>454</v>
      </c>
      <c r="B461" s="1">
        <v>-1385.8376000000001</v>
      </c>
      <c r="C461">
        <v>15.81</v>
      </c>
      <c r="D461">
        <v>2701.95</v>
      </c>
    </row>
    <row r="462" spans="1:4" x14ac:dyDescent="0.2">
      <c r="A462">
        <v>455</v>
      </c>
      <c r="B462" s="1">
        <v>-1385.8644999999999</v>
      </c>
      <c r="C462">
        <v>14.89</v>
      </c>
      <c r="D462">
        <v>2703.66</v>
      </c>
    </row>
    <row r="463" spans="1:4" x14ac:dyDescent="0.2">
      <c r="A463">
        <v>456</v>
      </c>
      <c r="B463" s="1">
        <v>-1385.9023999999999</v>
      </c>
      <c r="C463">
        <v>14.2</v>
      </c>
      <c r="D463">
        <v>2705.45</v>
      </c>
    </row>
    <row r="464" spans="1:4" x14ac:dyDescent="0.2">
      <c r="A464">
        <v>457</v>
      </c>
      <c r="B464" s="1">
        <v>-1385.9411</v>
      </c>
      <c r="C464">
        <v>13.14</v>
      </c>
      <c r="D464">
        <v>2707.41</v>
      </c>
    </row>
    <row r="465" spans="1:4" x14ac:dyDescent="0.2">
      <c r="A465">
        <v>458</v>
      </c>
      <c r="B465" s="1">
        <v>-1385.9740999999999</v>
      </c>
      <c r="C465">
        <v>12.05</v>
      </c>
      <c r="D465">
        <v>2709.39</v>
      </c>
    </row>
    <row r="466" spans="1:4" x14ac:dyDescent="0.2">
      <c r="A466">
        <v>459</v>
      </c>
      <c r="B466" s="1">
        <v>-1385.9970000000001</v>
      </c>
      <c r="C466">
        <v>11.02</v>
      </c>
      <c r="D466">
        <v>2711.57</v>
      </c>
    </row>
    <row r="467" spans="1:4" x14ac:dyDescent="0.2">
      <c r="A467">
        <v>460</v>
      </c>
      <c r="B467" s="1">
        <v>-1386.008</v>
      </c>
      <c r="C467">
        <v>9.89</v>
      </c>
      <c r="D467">
        <v>2713.7</v>
      </c>
    </row>
    <row r="468" spans="1:4" x14ac:dyDescent="0.2">
      <c r="A468">
        <v>461</v>
      </c>
      <c r="B468" s="1">
        <v>-1386.0347999999999</v>
      </c>
      <c r="C468">
        <v>8.65</v>
      </c>
      <c r="D468">
        <v>2716</v>
      </c>
    </row>
    <row r="469" spans="1:4" x14ac:dyDescent="0.2">
      <c r="A469">
        <v>462</v>
      </c>
      <c r="B469" s="1">
        <v>-1386.0481</v>
      </c>
      <c r="C469">
        <v>7.54</v>
      </c>
      <c r="D469">
        <v>2718.21</v>
      </c>
    </row>
    <row r="470" spans="1:4" x14ac:dyDescent="0.2">
      <c r="A470">
        <v>463</v>
      </c>
      <c r="B470" s="1">
        <v>-1386.0522000000001</v>
      </c>
      <c r="C470">
        <v>6.36</v>
      </c>
      <c r="D470">
        <v>2720.47</v>
      </c>
    </row>
    <row r="471" spans="1:4" x14ac:dyDescent="0.2">
      <c r="A471">
        <v>464</v>
      </c>
      <c r="B471" s="1">
        <v>-1386.0476000000001</v>
      </c>
      <c r="C471">
        <v>5.08</v>
      </c>
      <c r="D471">
        <v>2722.77</v>
      </c>
    </row>
    <row r="472" spans="1:4" x14ac:dyDescent="0.2">
      <c r="A472">
        <v>465</v>
      </c>
      <c r="B472" s="1">
        <v>-1386.0400999999999</v>
      </c>
      <c r="C472">
        <v>3.84</v>
      </c>
      <c r="D472">
        <v>2725.17</v>
      </c>
    </row>
    <row r="473" spans="1:4" x14ac:dyDescent="0.2">
      <c r="A473">
        <v>466</v>
      </c>
      <c r="B473" s="1">
        <v>-1386.0256999999999</v>
      </c>
      <c r="C473">
        <v>2.34</v>
      </c>
      <c r="D473">
        <v>2727.57</v>
      </c>
    </row>
    <row r="474" spans="1:4" x14ac:dyDescent="0.2">
      <c r="A474">
        <v>467</v>
      </c>
      <c r="B474" s="1">
        <v>-1386.011</v>
      </c>
      <c r="C474">
        <v>1.4</v>
      </c>
      <c r="D474">
        <v>2730.09</v>
      </c>
    </row>
    <row r="475" spans="1:4" x14ac:dyDescent="0.2">
      <c r="A475">
        <v>468</v>
      </c>
      <c r="B475" s="1">
        <v>-1385.9989</v>
      </c>
      <c r="C475">
        <v>-0.25</v>
      </c>
      <c r="D475">
        <v>2732.48</v>
      </c>
    </row>
    <row r="476" spans="1:4" x14ac:dyDescent="0.2">
      <c r="A476">
        <v>469</v>
      </c>
      <c r="B476" s="1">
        <v>-1385.9953</v>
      </c>
      <c r="C476">
        <v>-1.1200000000000001</v>
      </c>
      <c r="D476">
        <v>2734.87</v>
      </c>
    </row>
    <row r="477" spans="1:4" x14ac:dyDescent="0.2">
      <c r="A477">
        <v>470</v>
      </c>
      <c r="B477" s="1">
        <v>-1386.0119</v>
      </c>
      <c r="C477">
        <v>-2.74</v>
      </c>
      <c r="D477">
        <v>2737.12</v>
      </c>
    </row>
    <row r="478" spans="1:4" x14ac:dyDescent="0.2">
      <c r="A478">
        <v>471</v>
      </c>
      <c r="B478" s="1">
        <v>-1386.019</v>
      </c>
      <c r="C478">
        <v>-3.84</v>
      </c>
      <c r="D478">
        <v>2739.49</v>
      </c>
    </row>
    <row r="479" spans="1:4" x14ac:dyDescent="0.2">
      <c r="A479">
        <v>472</v>
      </c>
      <c r="B479" s="1">
        <v>-1386.0359000000001</v>
      </c>
      <c r="C479">
        <v>-5.3</v>
      </c>
      <c r="D479">
        <v>2741.87</v>
      </c>
    </row>
    <row r="480" spans="1:4" x14ac:dyDescent="0.2">
      <c r="A480">
        <v>473</v>
      </c>
      <c r="B480" s="1">
        <v>-1386.0736999999999</v>
      </c>
      <c r="C480">
        <v>-6.81</v>
      </c>
      <c r="D480">
        <v>2744.11</v>
      </c>
    </row>
    <row r="481" spans="1:4" x14ac:dyDescent="0.2">
      <c r="A481">
        <v>474</v>
      </c>
      <c r="B481" s="1">
        <v>-1386.1194</v>
      </c>
      <c r="C481">
        <v>-8.11</v>
      </c>
      <c r="D481">
        <v>2746.32</v>
      </c>
    </row>
    <row r="482" spans="1:4" x14ac:dyDescent="0.2">
      <c r="A482">
        <v>475</v>
      </c>
      <c r="B482" s="1">
        <v>-1386.1659999999999</v>
      </c>
      <c r="C482">
        <v>-9.48</v>
      </c>
      <c r="D482">
        <v>2748.39</v>
      </c>
    </row>
    <row r="483" spans="1:4" x14ac:dyDescent="0.2">
      <c r="A483">
        <v>476</v>
      </c>
      <c r="B483" s="1">
        <v>-1386.2147</v>
      </c>
      <c r="C483">
        <v>-11.02</v>
      </c>
      <c r="D483">
        <v>2750.49</v>
      </c>
    </row>
    <row r="484" spans="1:4" x14ac:dyDescent="0.2">
      <c r="A484">
        <v>477</v>
      </c>
      <c r="B484" s="1">
        <v>-1386.2563</v>
      </c>
      <c r="C484">
        <v>-12.25</v>
      </c>
      <c r="D484">
        <v>2752.64</v>
      </c>
    </row>
    <row r="485" spans="1:4" x14ac:dyDescent="0.2">
      <c r="A485">
        <v>478</v>
      </c>
      <c r="B485" s="1">
        <v>-1386.2923000000001</v>
      </c>
      <c r="C485">
        <v>-13.55</v>
      </c>
      <c r="D485">
        <v>2754.7</v>
      </c>
    </row>
    <row r="486" spans="1:4" x14ac:dyDescent="0.2">
      <c r="A486">
        <v>479</v>
      </c>
      <c r="B486" s="1">
        <v>-1386.3054</v>
      </c>
      <c r="C486">
        <v>-14.71</v>
      </c>
      <c r="D486">
        <v>2756.56</v>
      </c>
    </row>
    <row r="487" spans="1:4" x14ac:dyDescent="0.2">
      <c r="A487">
        <v>480</v>
      </c>
      <c r="B487" s="1">
        <v>-1386.3116</v>
      </c>
      <c r="C487">
        <v>-15.78</v>
      </c>
      <c r="D487">
        <v>2758.24</v>
      </c>
    </row>
    <row r="488" spans="1:4" x14ac:dyDescent="0.2">
      <c r="A488">
        <v>481</v>
      </c>
      <c r="B488" s="1">
        <v>-1386.3153</v>
      </c>
      <c r="C488">
        <v>-16.809999999999999</v>
      </c>
      <c r="D488">
        <v>2759.73</v>
      </c>
    </row>
    <row r="489" spans="1:4" x14ac:dyDescent="0.2">
      <c r="A489">
        <v>482</v>
      </c>
      <c r="B489" s="1">
        <v>-1386.3019999999999</v>
      </c>
      <c r="C489">
        <v>-17.53</v>
      </c>
      <c r="D489">
        <v>2761.16</v>
      </c>
    </row>
    <row r="490" spans="1:4" x14ac:dyDescent="0.2">
      <c r="A490">
        <v>483</v>
      </c>
      <c r="B490" s="1">
        <v>-1386.2772</v>
      </c>
      <c r="C490">
        <v>-18.600000000000001</v>
      </c>
      <c r="D490">
        <v>2762.37</v>
      </c>
    </row>
    <row r="491" spans="1:4" x14ac:dyDescent="0.2">
      <c r="A491">
        <v>484</v>
      </c>
      <c r="B491" s="1">
        <v>-1386.2429999999999</v>
      </c>
      <c r="C491">
        <v>-18.920000000000002</v>
      </c>
      <c r="D491">
        <v>2763.33</v>
      </c>
    </row>
    <row r="492" spans="1:4" x14ac:dyDescent="0.2">
      <c r="A492">
        <v>485</v>
      </c>
      <c r="B492" s="1">
        <v>-1386.1943000000001</v>
      </c>
      <c r="C492">
        <v>-19.239999999999998</v>
      </c>
      <c r="D492">
        <v>2764.03</v>
      </c>
    </row>
    <row r="493" spans="1:4" x14ac:dyDescent="0.2">
      <c r="A493">
        <v>486</v>
      </c>
      <c r="B493" s="1">
        <v>-1386.1262999999999</v>
      </c>
      <c r="C493">
        <v>-19.22</v>
      </c>
      <c r="D493">
        <v>2764.62</v>
      </c>
    </row>
    <row r="494" spans="1:4" x14ac:dyDescent="0.2">
      <c r="A494">
        <v>487</v>
      </c>
      <c r="B494" s="1">
        <v>-1386.0424</v>
      </c>
      <c r="C494">
        <v>-19.41</v>
      </c>
      <c r="D494">
        <v>2765.1</v>
      </c>
    </row>
    <row r="495" spans="1:4" x14ac:dyDescent="0.2">
      <c r="A495">
        <v>488</v>
      </c>
      <c r="B495" s="1">
        <v>-1385.9463000000001</v>
      </c>
      <c r="C495">
        <v>-19.579999999999998</v>
      </c>
      <c r="D495">
        <v>2765.38</v>
      </c>
    </row>
    <row r="496" spans="1:4" x14ac:dyDescent="0.2">
      <c r="A496">
        <v>489</v>
      </c>
      <c r="B496" s="1">
        <v>-1385.8498999999999</v>
      </c>
      <c r="C496">
        <v>-19.43</v>
      </c>
      <c r="D496">
        <v>2765.38</v>
      </c>
    </row>
    <row r="497" spans="1:4" x14ac:dyDescent="0.2">
      <c r="A497">
        <v>490</v>
      </c>
      <c r="B497" s="1">
        <v>-1385.7612999999999</v>
      </c>
      <c r="C497">
        <v>-19.059999999999999</v>
      </c>
      <c r="D497">
        <v>2765.24</v>
      </c>
    </row>
    <row r="498" spans="1:4" x14ac:dyDescent="0.2">
      <c r="A498">
        <v>491</v>
      </c>
      <c r="B498" s="1">
        <v>-1385.6729</v>
      </c>
      <c r="C498">
        <v>-18.72</v>
      </c>
      <c r="D498">
        <v>2764.93</v>
      </c>
    </row>
    <row r="499" spans="1:4" x14ac:dyDescent="0.2">
      <c r="A499">
        <v>492</v>
      </c>
      <c r="B499" s="1">
        <v>-1385.5867000000001</v>
      </c>
      <c r="C499">
        <v>-18.260000000000002</v>
      </c>
      <c r="D499">
        <v>2764.44</v>
      </c>
    </row>
    <row r="500" spans="1:4" x14ac:dyDescent="0.2">
      <c r="A500">
        <v>493</v>
      </c>
      <c r="B500" s="1">
        <v>-1385.5089</v>
      </c>
      <c r="C500">
        <v>-17.62</v>
      </c>
      <c r="D500">
        <v>2763.89</v>
      </c>
    </row>
    <row r="501" spans="1:4" x14ac:dyDescent="0.2">
      <c r="A501">
        <v>494</v>
      </c>
      <c r="B501" s="1">
        <v>-1385.4490000000001</v>
      </c>
      <c r="C501">
        <v>-16.940000000000001</v>
      </c>
      <c r="D501">
        <v>2762.98</v>
      </c>
    </row>
    <row r="502" spans="1:4" x14ac:dyDescent="0.2">
      <c r="A502">
        <v>495</v>
      </c>
      <c r="B502" s="1">
        <v>-1385.4057</v>
      </c>
      <c r="C502">
        <v>-16.28</v>
      </c>
      <c r="D502">
        <v>2761.91</v>
      </c>
    </row>
    <row r="503" spans="1:4" x14ac:dyDescent="0.2">
      <c r="A503">
        <v>496</v>
      </c>
      <c r="B503" s="1">
        <v>-1385.3841</v>
      </c>
      <c r="C503">
        <v>-15.31</v>
      </c>
      <c r="D503">
        <v>2760.76</v>
      </c>
    </row>
    <row r="504" spans="1:4" x14ac:dyDescent="0.2">
      <c r="A504">
        <v>497</v>
      </c>
      <c r="B504" s="1">
        <v>-1385.3551</v>
      </c>
      <c r="C504">
        <v>-14.34</v>
      </c>
      <c r="D504">
        <v>2759.73</v>
      </c>
    </row>
    <row r="505" spans="1:4" x14ac:dyDescent="0.2">
      <c r="A505">
        <v>498</v>
      </c>
      <c r="B505" s="1">
        <v>-1385.3306</v>
      </c>
      <c r="C505">
        <v>-13.4</v>
      </c>
      <c r="D505">
        <v>2758.49</v>
      </c>
    </row>
    <row r="506" spans="1:4" x14ac:dyDescent="0.2">
      <c r="A506">
        <v>499</v>
      </c>
      <c r="B506" s="1">
        <v>-1385.3172999999999</v>
      </c>
      <c r="C506">
        <v>-12.85</v>
      </c>
      <c r="D506">
        <v>2757.2</v>
      </c>
    </row>
    <row r="507" spans="1:4" x14ac:dyDescent="0.2">
      <c r="A507">
        <v>500</v>
      </c>
      <c r="B507" s="1">
        <v>-1385.3153</v>
      </c>
      <c r="C507">
        <v>-11.84</v>
      </c>
      <c r="D507">
        <v>2755.9</v>
      </c>
    </row>
    <row r="508" spans="1:4" x14ac:dyDescent="0.2">
      <c r="A508">
        <v>501</v>
      </c>
      <c r="B508" s="1">
        <v>-1385.326</v>
      </c>
      <c r="C508">
        <v>-10.75</v>
      </c>
      <c r="D508">
        <v>2754.49</v>
      </c>
    </row>
    <row r="509" spans="1:4" x14ac:dyDescent="0.2">
      <c r="A509">
        <v>502</v>
      </c>
      <c r="B509" s="1">
        <v>-1385.3266000000001</v>
      </c>
      <c r="C509">
        <v>-9.83</v>
      </c>
      <c r="D509">
        <v>2753.03</v>
      </c>
    </row>
    <row r="510" spans="1:4" x14ac:dyDescent="0.2">
      <c r="A510">
        <v>503</v>
      </c>
      <c r="B510" s="1">
        <v>-1385.3163</v>
      </c>
      <c r="C510">
        <v>-8.91</v>
      </c>
      <c r="D510">
        <v>2751.51</v>
      </c>
    </row>
    <row r="511" spans="1:4" x14ac:dyDescent="0.2">
      <c r="A511">
        <v>504</v>
      </c>
      <c r="B511" s="1">
        <v>-1385.2963</v>
      </c>
      <c r="C511">
        <v>-7.54</v>
      </c>
      <c r="D511">
        <v>2750.11</v>
      </c>
    </row>
    <row r="512" spans="1:4" x14ac:dyDescent="0.2">
      <c r="A512">
        <v>505</v>
      </c>
      <c r="B512" s="1">
        <v>-1385.2536</v>
      </c>
      <c r="C512">
        <v>-6.31</v>
      </c>
      <c r="D512">
        <v>2748.76</v>
      </c>
    </row>
    <row r="513" spans="1:4" x14ac:dyDescent="0.2">
      <c r="A513">
        <v>506</v>
      </c>
      <c r="B513" s="1">
        <v>-1385.2085999999999</v>
      </c>
      <c r="C513">
        <v>-5.13</v>
      </c>
      <c r="D513">
        <v>2747.36</v>
      </c>
    </row>
    <row r="514" spans="1:4" x14ac:dyDescent="0.2">
      <c r="A514">
        <v>507</v>
      </c>
      <c r="B514" s="1">
        <v>-1385.1415</v>
      </c>
      <c r="C514">
        <v>-3.91</v>
      </c>
      <c r="D514">
        <v>2745.81</v>
      </c>
    </row>
    <row r="515" spans="1:4" x14ac:dyDescent="0.2">
      <c r="A515">
        <v>508</v>
      </c>
      <c r="B515" s="1">
        <v>-1385.0696</v>
      </c>
      <c r="C515">
        <v>-2.69</v>
      </c>
      <c r="D515">
        <v>2744.24</v>
      </c>
    </row>
    <row r="516" spans="1:4" x14ac:dyDescent="0.2">
      <c r="A516">
        <v>509</v>
      </c>
      <c r="B516" s="1">
        <v>-1384.981</v>
      </c>
      <c r="C516">
        <v>-1.23</v>
      </c>
      <c r="D516">
        <v>2742.64</v>
      </c>
    </row>
    <row r="517" spans="1:4" x14ac:dyDescent="0.2">
      <c r="A517">
        <v>510</v>
      </c>
      <c r="B517" s="1">
        <v>-1384.8946000000001</v>
      </c>
      <c r="C517">
        <v>0.09</v>
      </c>
      <c r="D517">
        <v>2740.99</v>
      </c>
    </row>
    <row r="518" spans="1:4" x14ac:dyDescent="0.2">
      <c r="A518">
        <v>511</v>
      </c>
      <c r="B518" s="1">
        <v>-1384.8001999999999</v>
      </c>
      <c r="C518">
        <v>1.57</v>
      </c>
      <c r="D518">
        <v>2739.2</v>
      </c>
    </row>
    <row r="519" spans="1:4" x14ac:dyDescent="0.2">
      <c r="A519">
        <v>512</v>
      </c>
      <c r="B519" s="1">
        <v>-1384.6931</v>
      </c>
      <c r="C519">
        <v>3.19</v>
      </c>
      <c r="D519">
        <v>2737.39</v>
      </c>
    </row>
    <row r="520" spans="1:4" x14ac:dyDescent="0.2">
      <c r="A520">
        <v>513</v>
      </c>
      <c r="B520" s="1">
        <v>-1384.5956000000001</v>
      </c>
      <c r="C520">
        <v>4.92</v>
      </c>
      <c r="D520">
        <v>2735.73</v>
      </c>
    </row>
    <row r="521" spans="1:4" x14ac:dyDescent="0.2">
      <c r="A521">
        <v>514</v>
      </c>
      <c r="B521" s="1">
        <v>-1384.5178000000001</v>
      </c>
      <c r="C521">
        <v>6.36</v>
      </c>
      <c r="D521">
        <v>2734.35</v>
      </c>
    </row>
    <row r="522" spans="1:4" x14ac:dyDescent="0.2">
      <c r="A522">
        <v>515</v>
      </c>
      <c r="B522" s="1">
        <v>-1384.4481000000001</v>
      </c>
      <c r="C522">
        <v>7.36</v>
      </c>
      <c r="D522">
        <v>2732.99</v>
      </c>
    </row>
    <row r="523" spans="1:4" x14ac:dyDescent="0.2">
      <c r="A523">
        <v>516</v>
      </c>
      <c r="B523" s="1">
        <v>-1384.3902</v>
      </c>
      <c r="C523">
        <v>8.3800000000000008</v>
      </c>
      <c r="D523">
        <v>2732</v>
      </c>
    </row>
    <row r="524" spans="1:4" x14ac:dyDescent="0.2">
      <c r="A524">
        <v>517</v>
      </c>
      <c r="B524" s="1">
        <v>-1384.357</v>
      </c>
      <c r="C524">
        <v>9.36</v>
      </c>
      <c r="D524">
        <v>2730.95</v>
      </c>
    </row>
    <row r="525" spans="1:4" x14ac:dyDescent="0.2">
      <c r="A525">
        <v>518</v>
      </c>
      <c r="B525" s="1">
        <v>-1384.3387</v>
      </c>
      <c r="C525">
        <v>10.210000000000001</v>
      </c>
      <c r="D525">
        <v>2729.96</v>
      </c>
    </row>
    <row r="526" spans="1:4" x14ac:dyDescent="0.2">
      <c r="A526">
        <v>519</v>
      </c>
      <c r="B526" s="1">
        <v>-1384.3288</v>
      </c>
      <c r="C526">
        <v>11.26</v>
      </c>
      <c r="D526">
        <v>2728.9</v>
      </c>
    </row>
    <row r="527" spans="1:4" x14ac:dyDescent="0.2">
      <c r="A527">
        <v>520</v>
      </c>
      <c r="B527" s="1">
        <v>-1384.3415</v>
      </c>
      <c r="C527">
        <v>12.22</v>
      </c>
      <c r="D527">
        <v>2727.89</v>
      </c>
    </row>
    <row r="528" spans="1:4" x14ac:dyDescent="0.2">
      <c r="A528">
        <v>521</v>
      </c>
      <c r="B528" s="1">
        <v>-1384.3747000000001</v>
      </c>
      <c r="C528">
        <v>13.07</v>
      </c>
      <c r="D528">
        <v>2727.12</v>
      </c>
    </row>
    <row r="529" spans="1:4" x14ac:dyDescent="0.2">
      <c r="A529">
        <v>522</v>
      </c>
      <c r="B529" s="1">
        <v>-1384.4256</v>
      </c>
      <c r="C529">
        <v>13.41</v>
      </c>
      <c r="D529">
        <v>2726.39</v>
      </c>
    </row>
    <row r="530" spans="1:4" x14ac:dyDescent="0.2">
      <c r="A530">
        <v>523</v>
      </c>
      <c r="B530" s="1">
        <v>-1384.4956999999999</v>
      </c>
      <c r="C530">
        <v>13.92</v>
      </c>
      <c r="D530">
        <v>2725.97</v>
      </c>
    </row>
    <row r="531" spans="1:4" x14ac:dyDescent="0.2">
      <c r="A531">
        <v>524</v>
      </c>
      <c r="B531" s="1">
        <v>-1384.5851</v>
      </c>
      <c r="C531">
        <v>14</v>
      </c>
      <c r="D531">
        <v>2725.59</v>
      </c>
    </row>
    <row r="532" spans="1:4" x14ac:dyDescent="0.2">
      <c r="A532">
        <v>525</v>
      </c>
      <c r="B532" s="1">
        <v>-1384.6864</v>
      </c>
      <c r="C532">
        <v>13.96</v>
      </c>
      <c r="D532">
        <v>2725.42</v>
      </c>
    </row>
    <row r="533" spans="1:4" x14ac:dyDescent="0.2">
      <c r="A533">
        <v>526</v>
      </c>
      <c r="B533" s="1">
        <v>-1384.8094000000001</v>
      </c>
      <c r="C533">
        <v>14.1</v>
      </c>
      <c r="D533">
        <v>2725.33</v>
      </c>
    </row>
    <row r="534" spans="1:4" x14ac:dyDescent="0.2">
      <c r="A534">
        <v>527</v>
      </c>
      <c r="B534" s="1">
        <v>-1384.9394</v>
      </c>
      <c r="C534">
        <v>13.8</v>
      </c>
      <c r="D534">
        <v>2725.38</v>
      </c>
    </row>
    <row r="535" spans="1:4" x14ac:dyDescent="0.2">
      <c r="A535">
        <v>528</v>
      </c>
      <c r="B535" s="1">
        <v>-1385.0762</v>
      </c>
      <c r="C535">
        <v>13.4</v>
      </c>
      <c r="D535">
        <v>2725.62</v>
      </c>
    </row>
    <row r="536" spans="1:4" x14ac:dyDescent="0.2">
      <c r="A536">
        <v>529</v>
      </c>
      <c r="B536" s="1">
        <v>-1385.2044000000001</v>
      </c>
      <c r="C536">
        <v>13.18</v>
      </c>
      <c r="D536">
        <v>2725.92</v>
      </c>
    </row>
    <row r="537" spans="1:4" x14ac:dyDescent="0.2">
      <c r="A537">
        <v>530</v>
      </c>
      <c r="B537" s="1">
        <v>-1385.3267000000001</v>
      </c>
      <c r="C537">
        <v>12.89</v>
      </c>
      <c r="D537">
        <v>2726.17</v>
      </c>
    </row>
    <row r="538" spans="1:4" x14ac:dyDescent="0.2">
      <c r="A538">
        <v>531</v>
      </c>
      <c r="B538" s="1">
        <v>-1385.4548</v>
      </c>
      <c r="C538">
        <v>12.65</v>
      </c>
      <c r="D538">
        <v>2726.54</v>
      </c>
    </row>
    <row r="539" spans="1:4" x14ac:dyDescent="0.2">
      <c r="A539">
        <v>532</v>
      </c>
      <c r="B539" s="1">
        <v>-1385.5794000000001</v>
      </c>
      <c r="C539">
        <v>12.08</v>
      </c>
      <c r="D539">
        <v>2726.94</v>
      </c>
    </row>
    <row r="540" spans="1:4" x14ac:dyDescent="0.2">
      <c r="A540">
        <v>533</v>
      </c>
      <c r="B540" s="1">
        <v>-1385.6916000000001</v>
      </c>
      <c r="C540">
        <v>11.55</v>
      </c>
      <c r="D540">
        <v>2727.36</v>
      </c>
    </row>
    <row r="541" spans="1:4" x14ac:dyDescent="0.2">
      <c r="A541">
        <v>534</v>
      </c>
      <c r="B541" s="1">
        <v>-1385.7988</v>
      </c>
      <c r="C541">
        <v>11.24</v>
      </c>
      <c r="D541">
        <v>2727.89</v>
      </c>
    </row>
    <row r="542" spans="1:4" x14ac:dyDescent="0.2">
      <c r="A542">
        <v>535</v>
      </c>
      <c r="B542" s="1">
        <v>-1385.8923</v>
      </c>
      <c r="C542">
        <v>10.75</v>
      </c>
      <c r="D542">
        <v>2728.57</v>
      </c>
    </row>
    <row r="543" spans="1:4" x14ac:dyDescent="0.2">
      <c r="A543">
        <v>536</v>
      </c>
      <c r="B543" s="1">
        <v>-1385.9588000000001</v>
      </c>
      <c r="C543">
        <v>10.29</v>
      </c>
      <c r="D543">
        <v>2729.41</v>
      </c>
    </row>
    <row r="544" spans="1:4" x14ac:dyDescent="0.2">
      <c r="A544">
        <v>537</v>
      </c>
      <c r="B544" s="1">
        <v>-1386.0215000000001</v>
      </c>
      <c r="C544">
        <v>9.56</v>
      </c>
      <c r="D544">
        <v>2730.45</v>
      </c>
    </row>
    <row r="545" spans="1:4" x14ac:dyDescent="0.2">
      <c r="A545">
        <v>538</v>
      </c>
      <c r="B545" s="1">
        <v>-1386.0531000000001</v>
      </c>
      <c r="C545">
        <v>8.65</v>
      </c>
      <c r="D545">
        <v>2731.54</v>
      </c>
    </row>
    <row r="546" spans="1:4" x14ac:dyDescent="0.2">
      <c r="A546">
        <v>539</v>
      </c>
      <c r="B546" s="1">
        <v>-1386.0678</v>
      </c>
      <c r="C546">
        <v>7.99</v>
      </c>
      <c r="D546">
        <v>2732.66</v>
      </c>
    </row>
    <row r="547" spans="1:4" x14ac:dyDescent="0.2">
      <c r="A547">
        <v>540</v>
      </c>
      <c r="B547" s="1">
        <v>-1386.0559000000001</v>
      </c>
      <c r="C547">
        <v>7.38</v>
      </c>
      <c r="D547">
        <v>2733.77</v>
      </c>
    </row>
    <row r="548" spans="1:4" x14ac:dyDescent="0.2">
      <c r="A548">
        <v>541</v>
      </c>
      <c r="B548" s="1">
        <v>-1386.0417</v>
      </c>
      <c r="C548">
        <v>6.8</v>
      </c>
      <c r="D548">
        <v>2734.85</v>
      </c>
    </row>
    <row r="549" spans="1:4" x14ac:dyDescent="0.2">
      <c r="A549">
        <v>542</v>
      </c>
      <c r="B549" s="1">
        <v>-1386.0151000000001</v>
      </c>
      <c r="C549">
        <v>6.46</v>
      </c>
      <c r="D549">
        <v>2735.99</v>
      </c>
    </row>
    <row r="550" spans="1:4" x14ac:dyDescent="0.2">
      <c r="A550">
        <v>543</v>
      </c>
      <c r="B550" s="1">
        <v>-1385.9781</v>
      </c>
      <c r="C550">
        <v>5.68</v>
      </c>
      <c r="D550">
        <v>2737.19</v>
      </c>
    </row>
    <row r="551" spans="1:4" x14ac:dyDescent="0.2">
      <c r="A551">
        <v>544</v>
      </c>
      <c r="B551" s="1">
        <v>-1385.9250999999999</v>
      </c>
      <c r="C551">
        <v>4.78</v>
      </c>
      <c r="D551">
        <v>2738.36</v>
      </c>
    </row>
    <row r="552" spans="1:4" x14ac:dyDescent="0.2">
      <c r="A552">
        <v>545</v>
      </c>
      <c r="B552" s="1">
        <v>-1385.8671999999999</v>
      </c>
      <c r="C552">
        <v>4.18</v>
      </c>
      <c r="D552">
        <v>2739.6</v>
      </c>
    </row>
    <row r="553" spans="1:4" x14ac:dyDescent="0.2">
      <c r="A553">
        <v>546</v>
      </c>
      <c r="B553" s="1">
        <v>-1385.7982</v>
      </c>
      <c r="C553">
        <v>3.42</v>
      </c>
      <c r="D553">
        <v>2740.84</v>
      </c>
    </row>
    <row r="554" spans="1:4" x14ac:dyDescent="0.2">
      <c r="A554">
        <v>547</v>
      </c>
      <c r="B554" s="1">
        <v>-1385.7329</v>
      </c>
      <c r="C554">
        <v>2.74</v>
      </c>
      <c r="D554">
        <v>2742.04</v>
      </c>
    </row>
    <row r="555" spans="1:4" x14ac:dyDescent="0.2">
      <c r="A555">
        <v>548</v>
      </c>
      <c r="B555" s="1">
        <v>-1385.6713</v>
      </c>
      <c r="C555">
        <v>1.93</v>
      </c>
      <c r="D555">
        <v>2743.24</v>
      </c>
    </row>
    <row r="556" spans="1:4" x14ac:dyDescent="0.2">
      <c r="A556">
        <v>549</v>
      </c>
      <c r="B556" s="1">
        <v>-1385.6368</v>
      </c>
      <c r="C556">
        <v>1.18</v>
      </c>
      <c r="D556">
        <v>2744.31</v>
      </c>
    </row>
    <row r="557" spans="1:4" x14ac:dyDescent="0.2">
      <c r="A557">
        <v>550</v>
      </c>
      <c r="B557" s="1">
        <v>-1385.6265000000001</v>
      </c>
      <c r="C557">
        <v>0.51</v>
      </c>
      <c r="D557">
        <v>2745.45</v>
      </c>
    </row>
    <row r="558" spans="1:4" x14ac:dyDescent="0.2">
      <c r="A558">
        <v>551</v>
      </c>
      <c r="B558" s="1">
        <v>-1385.6401000000001</v>
      </c>
      <c r="C558">
        <v>-0.19</v>
      </c>
      <c r="D558">
        <v>2746.45</v>
      </c>
    </row>
    <row r="559" spans="1:4" x14ac:dyDescent="0.2">
      <c r="A559">
        <v>552</v>
      </c>
      <c r="B559" s="1">
        <v>-1385.6670999999999</v>
      </c>
      <c r="C559">
        <v>-1.2</v>
      </c>
      <c r="D559">
        <v>2747.4</v>
      </c>
    </row>
    <row r="560" spans="1:4" x14ac:dyDescent="0.2">
      <c r="A560">
        <v>553</v>
      </c>
      <c r="B560" s="1">
        <v>-1385.7161000000001</v>
      </c>
      <c r="C560">
        <v>-2</v>
      </c>
      <c r="D560">
        <v>2748.4</v>
      </c>
    </row>
    <row r="561" spans="1:4" x14ac:dyDescent="0.2">
      <c r="A561">
        <v>554</v>
      </c>
      <c r="B561" s="1">
        <v>-1385.7809999999999</v>
      </c>
      <c r="C561">
        <v>-2.99</v>
      </c>
      <c r="D561">
        <v>2749.26</v>
      </c>
    </row>
    <row r="562" spans="1:4" x14ac:dyDescent="0.2">
      <c r="A562">
        <v>555</v>
      </c>
      <c r="B562" s="1">
        <v>-1385.8524</v>
      </c>
      <c r="C562">
        <v>-3.93</v>
      </c>
      <c r="D562">
        <v>2750.22</v>
      </c>
    </row>
    <row r="563" spans="1:4" x14ac:dyDescent="0.2">
      <c r="A563">
        <v>556</v>
      </c>
      <c r="B563" s="1">
        <v>-1385.9293</v>
      </c>
      <c r="C563">
        <v>-4.88</v>
      </c>
      <c r="D563">
        <v>2751.05</v>
      </c>
    </row>
    <row r="564" spans="1:4" x14ac:dyDescent="0.2">
      <c r="A564">
        <v>557</v>
      </c>
      <c r="B564" s="1">
        <v>-1386.0232000000001</v>
      </c>
      <c r="C564">
        <v>-5.76</v>
      </c>
      <c r="D564">
        <v>2751.69</v>
      </c>
    </row>
    <row r="565" spans="1:4" x14ac:dyDescent="0.2">
      <c r="A565">
        <v>558</v>
      </c>
      <c r="B565" s="1">
        <v>-1386.1167</v>
      </c>
      <c r="C565">
        <v>-6.57</v>
      </c>
      <c r="D565">
        <v>2752.19</v>
      </c>
    </row>
    <row r="566" spans="1:4" x14ac:dyDescent="0.2">
      <c r="A566">
        <v>559</v>
      </c>
      <c r="B566" s="1">
        <v>-1386.2094999999999</v>
      </c>
      <c r="C566">
        <v>-7.11</v>
      </c>
      <c r="D566">
        <v>2752.79</v>
      </c>
    </row>
    <row r="567" spans="1:4" x14ac:dyDescent="0.2">
      <c r="A567">
        <v>560</v>
      </c>
      <c r="B567" s="1">
        <v>-1386.3005000000001</v>
      </c>
      <c r="C567">
        <v>-7.96</v>
      </c>
      <c r="D567">
        <v>2753.3</v>
      </c>
    </row>
    <row r="568" spans="1:4" x14ac:dyDescent="0.2">
      <c r="A568">
        <v>561</v>
      </c>
      <c r="B568" s="1">
        <v>-1386.3859</v>
      </c>
      <c r="C568">
        <v>-8.7899999999999991</v>
      </c>
      <c r="D568">
        <v>2753.99</v>
      </c>
    </row>
    <row r="569" spans="1:4" x14ac:dyDescent="0.2">
      <c r="A569">
        <v>562</v>
      </c>
      <c r="B569" s="1">
        <v>-1386.4625000000001</v>
      </c>
      <c r="C569">
        <v>-9.57</v>
      </c>
      <c r="D569">
        <v>2754.6</v>
      </c>
    </row>
    <row r="570" spans="1:4" x14ac:dyDescent="0.2">
      <c r="A570">
        <v>563</v>
      </c>
      <c r="B570" s="1">
        <v>-1386.5293999999999</v>
      </c>
      <c r="C570">
        <v>-10.41</v>
      </c>
      <c r="D570">
        <v>2755.18</v>
      </c>
    </row>
    <row r="571" spans="1:4" x14ac:dyDescent="0.2">
      <c r="A571">
        <v>564</v>
      </c>
      <c r="B571" s="1">
        <v>-1386.5771</v>
      </c>
      <c r="C571">
        <v>-11.22</v>
      </c>
      <c r="D571">
        <v>2755.69</v>
      </c>
    </row>
    <row r="572" spans="1:4" x14ac:dyDescent="0.2">
      <c r="A572">
        <v>565</v>
      </c>
      <c r="B572" s="1">
        <v>-1386.6132</v>
      </c>
      <c r="C572">
        <v>-11.88</v>
      </c>
      <c r="D572">
        <v>2755.9</v>
      </c>
    </row>
    <row r="573" spans="1:4" x14ac:dyDescent="0.2">
      <c r="A573">
        <v>566</v>
      </c>
      <c r="B573" s="1">
        <v>-1386.6289999999999</v>
      </c>
      <c r="C573">
        <v>-12.06</v>
      </c>
      <c r="D573">
        <v>2756.31</v>
      </c>
    </row>
    <row r="574" spans="1:4" x14ac:dyDescent="0.2">
      <c r="A574">
        <v>567</v>
      </c>
      <c r="B574" s="1">
        <v>-1386.6312</v>
      </c>
      <c r="C574">
        <v>-12.69</v>
      </c>
      <c r="D574">
        <v>2756.4</v>
      </c>
    </row>
    <row r="575" spans="1:4" x14ac:dyDescent="0.2">
      <c r="A575">
        <v>568</v>
      </c>
      <c r="B575" s="1">
        <v>-1386.6214</v>
      </c>
      <c r="C575">
        <v>-12.88</v>
      </c>
      <c r="D575">
        <v>2756.35</v>
      </c>
    </row>
    <row r="576" spans="1:4" x14ac:dyDescent="0.2">
      <c r="A576">
        <v>569</v>
      </c>
      <c r="B576" s="1">
        <v>-1386.6013</v>
      </c>
      <c r="C576">
        <v>-12.7</v>
      </c>
      <c r="D576">
        <v>2756.09</v>
      </c>
    </row>
    <row r="577" spans="1:4" x14ac:dyDescent="0.2">
      <c r="A577">
        <v>570</v>
      </c>
      <c r="B577" s="1">
        <v>-1386.5763999999999</v>
      </c>
      <c r="C577">
        <v>-12.67</v>
      </c>
      <c r="D577">
        <v>2755.72</v>
      </c>
    </row>
    <row r="578" spans="1:4" x14ac:dyDescent="0.2">
      <c r="A578">
        <v>571</v>
      </c>
      <c r="B578" s="1">
        <v>-1386.5360000000001</v>
      </c>
      <c r="C578">
        <v>-12.33</v>
      </c>
      <c r="D578">
        <v>2755.33</v>
      </c>
    </row>
    <row r="579" spans="1:4" x14ac:dyDescent="0.2">
      <c r="A579">
        <v>572</v>
      </c>
      <c r="B579" s="1">
        <v>-1386.4937</v>
      </c>
      <c r="C579">
        <v>-12.32</v>
      </c>
      <c r="D579">
        <v>2754.88</v>
      </c>
    </row>
    <row r="580" spans="1:4" x14ac:dyDescent="0.2">
      <c r="A580">
        <v>573</v>
      </c>
      <c r="B580" s="1">
        <v>-1386.44</v>
      </c>
      <c r="C580">
        <v>-12.02</v>
      </c>
      <c r="D580">
        <v>2754.46</v>
      </c>
    </row>
    <row r="581" spans="1:4" x14ac:dyDescent="0.2">
      <c r="A581">
        <v>574</v>
      </c>
      <c r="B581" s="1">
        <v>-1386.3756000000001</v>
      </c>
      <c r="C581">
        <v>-11.79</v>
      </c>
      <c r="D581">
        <v>2753.98</v>
      </c>
    </row>
    <row r="582" spans="1:4" x14ac:dyDescent="0.2">
      <c r="A582">
        <v>575</v>
      </c>
      <c r="B582" s="1">
        <v>-1386.3182999999999</v>
      </c>
      <c r="C582">
        <v>-11.56</v>
      </c>
      <c r="D582">
        <v>2753.45</v>
      </c>
    </row>
    <row r="583" spans="1:4" x14ac:dyDescent="0.2">
      <c r="A583">
        <v>576</v>
      </c>
      <c r="B583" s="1">
        <v>-1386.2475999999999</v>
      </c>
      <c r="C583">
        <v>-11.31</v>
      </c>
      <c r="D583">
        <v>2752.9</v>
      </c>
    </row>
    <row r="584" spans="1:4" x14ac:dyDescent="0.2">
      <c r="A584">
        <v>577</v>
      </c>
      <c r="B584" s="1">
        <v>-1386.1785</v>
      </c>
      <c r="C584">
        <v>-10.81</v>
      </c>
      <c r="D584">
        <v>2752.51</v>
      </c>
    </row>
    <row r="585" spans="1:4" x14ac:dyDescent="0.2">
      <c r="A585">
        <v>578</v>
      </c>
      <c r="B585" s="1">
        <v>-1386.117</v>
      </c>
      <c r="C585">
        <v>-10.58</v>
      </c>
      <c r="D585">
        <v>2751.94</v>
      </c>
    </row>
    <row r="586" spans="1:4" x14ac:dyDescent="0.2">
      <c r="A586">
        <v>579</v>
      </c>
      <c r="B586" s="1">
        <v>-1386.0640000000001</v>
      </c>
      <c r="C586">
        <v>-10.35</v>
      </c>
      <c r="D586">
        <v>2751.33</v>
      </c>
    </row>
    <row r="587" spans="1:4" x14ac:dyDescent="0.2">
      <c r="A587">
        <v>580</v>
      </c>
      <c r="B587" s="1">
        <v>-1386.0211999999999</v>
      </c>
      <c r="C587">
        <v>-9.89</v>
      </c>
      <c r="D587">
        <v>2750.65</v>
      </c>
    </row>
    <row r="588" spans="1:4" x14ac:dyDescent="0.2">
      <c r="A588">
        <v>581</v>
      </c>
      <c r="B588" s="1">
        <v>-1385.9902999999999</v>
      </c>
      <c r="C588">
        <v>-9.49</v>
      </c>
      <c r="D588">
        <v>2749.97</v>
      </c>
    </row>
    <row r="589" spans="1:4" x14ac:dyDescent="0.2">
      <c r="A589">
        <v>582</v>
      </c>
      <c r="B589" s="1">
        <v>-1385.9656</v>
      </c>
      <c r="C589">
        <v>-9.25</v>
      </c>
      <c r="D589">
        <v>2749.28</v>
      </c>
    </row>
    <row r="590" spans="1:4" x14ac:dyDescent="0.2">
      <c r="A590">
        <v>583</v>
      </c>
      <c r="B590" s="1">
        <v>-1385.9476999999999</v>
      </c>
      <c r="C590">
        <v>-8.93</v>
      </c>
      <c r="D590">
        <v>2748.48</v>
      </c>
    </row>
    <row r="591" spans="1:4" x14ac:dyDescent="0.2">
      <c r="A591">
        <v>584</v>
      </c>
      <c r="B591" s="1">
        <v>-1385.9294</v>
      </c>
      <c r="C591">
        <v>-8.5299999999999994</v>
      </c>
      <c r="D591">
        <v>2747.53</v>
      </c>
    </row>
    <row r="592" spans="1:4" x14ac:dyDescent="0.2">
      <c r="A592">
        <v>585</v>
      </c>
      <c r="B592" s="1">
        <v>-1385.9145000000001</v>
      </c>
      <c r="C592">
        <v>-8.0299999999999994</v>
      </c>
      <c r="D592">
        <v>2746.49</v>
      </c>
    </row>
    <row r="593" spans="1:4" x14ac:dyDescent="0.2">
      <c r="A593">
        <v>586</v>
      </c>
      <c r="B593" s="1">
        <v>-1385.9054000000001</v>
      </c>
      <c r="C593">
        <v>-7.45</v>
      </c>
      <c r="D593">
        <v>2745.36</v>
      </c>
    </row>
    <row r="594" spans="1:4" x14ac:dyDescent="0.2">
      <c r="A594">
        <v>587</v>
      </c>
      <c r="B594" s="1">
        <v>-1385.9096</v>
      </c>
      <c r="C594">
        <v>-6.94</v>
      </c>
      <c r="D594">
        <v>2744.46</v>
      </c>
    </row>
    <row r="595" spans="1:4" x14ac:dyDescent="0.2">
      <c r="A595">
        <v>588</v>
      </c>
      <c r="B595" s="1">
        <v>-1385.9255000000001</v>
      </c>
      <c r="C595">
        <v>-6.66</v>
      </c>
      <c r="D595">
        <v>2743.25</v>
      </c>
    </row>
    <row r="596" spans="1:4" x14ac:dyDescent="0.2">
      <c r="A596">
        <v>589</v>
      </c>
      <c r="B596" s="1">
        <v>-1385.9522999999999</v>
      </c>
      <c r="C596">
        <v>-6.15</v>
      </c>
      <c r="D596">
        <v>2741.98</v>
      </c>
    </row>
    <row r="597" spans="1:4" x14ac:dyDescent="0.2">
      <c r="A597">
        <v>590</v>
      </c>
      <c r="B597" s="1">
        <v>-1385.9991</v>
      </c>
      <c r="C597">
        <v>-5.63</v>
      </c>
      <c r="D597">
        <v>2740.61</v>
      </c>
    </row>
    <row r="598" spans="1:4" x14ac:dyDescent="0.2">
      <c r="A598">
        <v>591</v>
      </c>
      <c r="B598" s="1">
        <v>-1386.0431000000001</v>
      </c>
      <c r="C598">
        <v>-5.14</v>
      </c>
      <c r="D598">
        <v>2739.15</v>
      </c>
    </row>
    <row r="599" spans="1:4" x14ac:dyDescent="0.2">
      <c r="A599">
        <v>592</v>
      </c>
      <c r="B599" s="1">
        <v>-1386.077</v>
      </c>
      <c r="C599">
        <v>-4.55</v>
      </c>
      <c r="D599">
        <v>2737.59</v>
      </c>
    </row>
    <row r="600" spans="1:4" x14ac:dyDescent="0.2">
      <c r="A600">
        <v>593</v>
      </c>
      <c r="B600" s="1">
        <v>-1386.1157000000001</v>
      </c>
      <c r="C600">
        <v>-3.52</v>
      </c>
      <c r="D600">
        <v>2736.02</v>
      </c>
    </row>
    <row r="601" spans="1:4" x14ac:dyDescent="0.2">
      <c r="A601">
        <v>594</v>
      </c>
      <c r="B601" s="1">
        <v>-1386.152</v>
      </c>
      <c r="C601">
        <v>-2.86</v>
      </c>
      <c r="D601">
        <v>2734.08</v>
      </c>
    </row>
    <row r="602" spans="1:4" x14ac:dyDescent="0.2">
      <c r="A602">
        <v>595</v>
      </c>
      <c r="B602" s="1">
        <v>-1386.1874</v>
      </c>
      <c r="C602">
        <v>-1.84</v>
      </c>
      <c r="D602">
        <v>2732.31</v>
      </c>
    </row>
    <row r="603" spans="1:4" x14ac:dyDescent="0.2">
      <c r="A603">
        <v>596</v>
      </c>
      <c r="B603" s="1">
        <v>-1386.2180000000001</v>
      </c>
      <c r="C603">
        <v>-0.97</v>
      </c>
      <c r="D603">
        <v>2730.52</v>
      </c>
    </row>
    <row r="604" spans="1:4" x14ac:dyDescent="0.2">
      <c r="A604">
        <v>597</v>
      </c>
      <c r="B604" s="1">
        <v>-1386.242</v>
      </c>
      <c r="C604">
        <v>-0.28999999999999998</v>
      </c>
      <c r="D604">
        <v>2728.6</v>
      </c>
    </row>
    <row r="605" spans="1:4" x14ac:dyDescent="0.2">
      <c r="A605">
        <v>598</v>
      </c>
      <c r="B605" s="1">
        <v>-1386.2605000000001</v>
      </c>
      <c r="C605">
        <v>0.78</v>
      </c>
      <c r="D605">
        <v>2726.54</v>
      </c>
    </row>
    <row r="606" spans="1:4" x14ac:dyDescent="0.2">
      <c r="A606">
        <v>599</v>
      </c>
      <c r="B606" s="1">
        <v>-1386.2603999999999</v>
      </c>
      <c r="C606">
        <v>1.83</v>
      </c>
      <c r="D606">
        <v>2724.49</v>
      </c>
    </row>
    <row r="607" spans="1:4" x14ac:dyDescent="0.2">
      <c r="A607">
        <v>600</v>
      </c>
      <c r="B607" s="1">
        <v>-1386.2447</v>
      </c>
      <c r="C607">
        <v>2.98</v>
      </c>
      <c r="D607">
        <v>2722.31</v>
      </c>
    </row>
    <row r="608" spans="1:4" x14ac:dyDescent="0.2">
      <c r="A608">
        <v>601</v>
      </c>
      <c r="B608" s="1">
        <v>-1386.1994</v>
      </c>
      <c r="C608">
        <v>4.2699999999999996</v>
      </c>
      <c r="D608">
        <v>2720.23</v>
      </c>
    </row>
    <row r="609" spans="1:4" x14ac:dyDescent="0.2">
      <c r="A609">
        <v>602</v>
      </c>
      <c r="B609" s="1">
        <v>-1386.1306999999999</v>
      </c>
      <c r="C609">
        <v>5.25</v>
      </c>
      <c r="D609">
        <v>2718.26</v>
      </c>
    </row>
    <row r="610" spans="1:4" x14ac:dyDescent="0.2">
      <c r="A610">
        <v>603</v>
      </c>
      <c r="B610" s="1">
        <v>-1386.0426</v>
      </c>
      <c r="C610">
        <v>6.15</v>
      </c>
      <c r="D610">
        <v>2716.32</v>
      </c>
    </row>
    <row r="611" spans="1:4" x14ac:dyDescent="0.2">
      <c r="A611">
        <v>604</v>
      </c>
      <c r="B611" s="1">
        <v>-1385.9293</v>
      </c>
      <c r="C611">
        <v>7.49</v>
      </c>
      <c r="D611">
        <v>2714.55</v>
      </c>
    </row>
    <row r="612" spans="1:4" x14ac:dyDescent="0.2">
      <c r="A612">
        <v>605</v>
      </c>
      <c r="B612" s="1">
        <v>-1385.8130000000001</v>
      </c>
      <c r="C612">
        <v>8.65</v>
      </c>
      <c r="D612">
        <v>2713.01</v>
      </c>
    </row>
    <row r="613" spans="1:4" x14ac:dyDescent="0.2">
      <c r="A613">
        <v>606</v>
      </c>
      <c r="B613" s="1">
        <v>-1385.691</v>
      </c>
      <c r="C613">
        <v>9.6</v>
      </c>
      <c r="D613">
        <v>2711.57</v>
      </c>
    </row>
    <row r="614" spans="1:4" x14ac:dyDescent="0.2">
      <c r="A614">
        <v>607</v>
      </c>
      <c r="B614" s="1">
        <v>-1385.5733</v>
      </c>
      <c r="C614">
        <v>10.49</v>
      </c>
      <c r="D614">
        <v>2710.39</v>
      </c>
    </row>
    <row r="615" spans="1:4" x14ac:dyDescent="0.2">
      <c r="A615">
        <v>608</v>
      </c>
      <c r="B615" s="1">
        <v>-1385.4576</v>
      </c>
      <c r="C615">
        <v>11.49</v>
      </c>
      <c r="D615">
        <v>2709.17</v>
      </c>
    </row>
    <row r="616" spans="1:4" x14ac:dyDescent="0.2">
      <c r="A616">
        <v>609</v>
      </c>
      <c r="B616" s="1">
        <v>-1385.3308</v>
      </c>
      <c r="C616">
        <v>12.46</v>
      </c>
      <c r="D616">
        <v>2708.2</v>
      </c>
    </row>
    <row r="617" spans="1:4" x14ac:dyDescent="0.2">
      <c r="A617">
        <v>610</v>
      </c>
      <c r="B617" s="1">
        <v>-1385.2004999999999</v>
      </c>
      <c r="C617">
        <v>13.4</v>
      </c>
      <c r="D617">
        <v>2707.42</v>
      </c>
    </row>
    <row r="618" spans="1:4" x14ac:dyDescent="0.2">
      <c r="A618">
        <v>611</v>
      </c>
      <c r="B618" s="1">
        <v>-1385.0717999999999</v>
      </c>
      <c r="C618">
        <v>13.99</v>
      </c>
      <c r="D618">
        <v>2707.1</v>
      </c>
    </row>
    <row r="619" spans="1:4" x14ac:dyDescent="0.2">
      <c r="A619">
        <v>612</v>
      </c>
      <c r="B619" s="1">
        <v>-1384.953</v>
      </c>
      <c r="C619">
        <v>14.31</v>
      </c>
      <c r="D619">
        <v>2706.78</v>
      </c>
    </row>
    <row r="620" spans="1:4" x14ac:dyDescent="0.2">
      <c r="A620">
        <v>613</v>
      </c>
      <c r="B620" s="1">
        <v>-1384.8353</v>
      </c>
      <c r="C620">
        <v>14.58</v>
      </c>
      <c r="D620">
        <v>2706.63</v>
      </c>
    </row>
    <row r="621" spans="1:4" x14ac:dyDescent="0.2">
      <c r="A621">
        <v>614</v>
      </c>
      <c r="B621" s="1">
        <v>-1384.7285999999999</v>
      </c>
      <c r="C621">
        <v>14.99</v>
      </c>
      <c r="D621">
        <v>2706.51</v>
      </c>
    </row>
    <row r="622" spans="1:4" x14ac:dyDescent="0.2">
      <c r="A622">
        <v>615</v>
      </c>
      <c r="B622" s="1">
        <v>-1384.6329000000001</v>
      </c>
      <c r="C622">
        <v>15.3</v>
      </c>
      <c r="D622">
        <v>2706.44</v>
      </c>
    </row>
    <row r="623" spans="1:4" x14ac:dyDescent="0.2">
      <c r="A623">
        <v>616</v>
      </c>
      <c r="B623" s="1">
        <v>-1384.5343</v>
      </c>
      <c r="C623">
        <v>15.72</v>
      </c>
      <c r="D623">
        <v>2706.53</v>
      </c>
    </row>
    <row r="624" spans="1:4" x14ac:dyDescent="0.2">
      <c r="A624">
        <v>617</v>
      </c>
      <c r="B624" s="1">
        <v>-1384.4387999999999</v>
      </c>
      <c r="C624">
        <v>15.74</v>
      </c>
      <c r="D624">
        <v>2706.61</v>
      </c>
    </row>
    <row r="625" spans="1:4" x14ac:dyDescent="0.2">
      <c r="A625">
        <v>618</v>
      </c>
      <c r="B625" s="1">
        <v>-1384.3347000000001</v>
      </c>
      <c r="C625">
        <v>16.07</v>
      </c>
      <c r="D625">
        <v>2706.67</v>
      </c>
    </row>
    <row r="626" spans="1:4" x14ac:dyDescent="0.2">
      <c r="A626">
        <v>619</v>
      </c>
      <c r="B626" s="1">
        <v>-1384.2258999999999</v>
      </c>
      <c r="C626">
        <v>16.55</v>
      </c>
      <c r="D626">
        <v>2706.95</v>
      </c>
    </row>
    <row r="627" spans="1:4" x14ac:dyDescent="0.2">
      <c r="A627">
        <v>620</v>
      </c>
      <c r="B627" s="1">
        <v>-1384.1053999999999</v>
      </c>
      <c r="C627">
        <v>16.95</v>
      </c>
      <c r="D627">
        <v>2707.43</v>
      </c>
    </row>
    <row r="628" spans="1:4" x14ac:dyDescent="0.2">
      <c r="A628">
        <v>621</v>
      </c>
      <c r="B628" s="1">
        <v>-1383.9903999999999</v>
      </c>
      <c r="C628">
        <v>16.760000000000002</v>
      </c>
      <c r="D628">
        <v>2708.21</v>
      </c>
    </row>
    <row r="629" spans="1:4" x14ac:dyDescent="0.2">
      <c r="A629">
        <v>622</v>
      </c>
      <c r="B629" s="1">
        <v>-1383.883</v>
      </c>
      <c r="C629">
        <v>16.45</v>
      </c>
      <c r="D629">
        <v>2709.25</v>
      </c>
    </row>
    <row r="630" spans="1:4" x14ac:dyDescent="0.2">
      <c r="A630">
        <v>623</v>
      </c>
      <c r="B630" s="1">
        <v>-1383.7979</v>
      </c>
      <c r="C630">
        <v>16.350000000000001</v>
      </c>
      <c r="D630">
        <v>2710.5</v>
      </c>
    </row>
    <row r="631" spans="1:4" x14ac:dyDescent="0.2">
      <c r="A631">
        <v>624</v>
      </c>
      <c r="B631" s="1">
        <v>-1383.7245</v>
      </c>
      <c r="C631">
        <v>15.68</v>
      </c>
      <c r="D631">
        <v>2711.85</v>
      </c>
    </row>
    <row r="632" spans="1:4" x14ac:dyDescent="0.2">
      <c r="A632">
        <v>625</v>
      </c>
      <c r="B632" s="1">
        <v>-1383.6654000000001</v>
      </c>
      <c r="C632">
        <v>15.24</v>
      </c>
      <c r="D632">
        <v>2713.02</v>
      </c>
    </row>
    <row r="633" spans="1:4" x14ac:dyDescent="0.2">
      <c r="A633">
        <v>626</v>
      </c>
      <c r="B633" s="1">
        <v>-1383.6104</v>
      </c>
      <c r="C633">
        <v>14.91</v>
      </c>
      <c r="D633">
        <v>2714.22</v>
      </c>
    </row>
    <row r="634" spans="1:4" x14ac:dyDescent="0.2">
      <c r="A634">
        <v>627</v>
      </c>
      <c r="B634" s="1">
        <v>-1383.5691999999999</v>
      </c>
      <c r="C634">
        <v>14.22</v>
      </c>
      <c r="D634">
        <v>2715.43</v>
      </c>
    </row>
    <row r="635" spans="1:4" x14ac:dyDescent="0.2">
      <c r="A635">
        <v>628</v>
      </c>
      <c r="B635" s="1">
        <v>-1383.5322000000001</v>
      </c>
      <c r="C635">
        <v>13.57</v>
      </c>
      <c r="D635">
        <v>2716.73</v>
      </c>
    </row>
    <row r="636" spans="1:4" x14ac:dyDescent="0.2">
      <c r="A636">
        <v>629</v>
      </c>
      <c r="B636" s="1">
        <v>-1383.5201999999999</v>
      </c>
      <c r="C636">
        <v>13.05</v>
      </c>
      <c r="D636">
        <v>2718.25</v>
      </c>
    </row>
    <row r="637" spans="1:4" x14ac:dyDescent="0.2">
      <c r="A637">
        <v>630</v>
      </c>
      <c r="B637" s="1">
        <v>-1383.5224000000001</v>
      </c>
      <c r="C637">
        <v>12.14</v>
      </c>
      <c r="D637">
        <v>2719.78</v>
      </c>
    </row>
    <row r="638" spans="1:4" x14ac:dyDescent="0.2">
      <c r="A638">
        <v>631</v>
      </c>
      <c r="B638" s="1">
        <v>-1383.5406</v>
      </c>
      <c r="C638">
        <v>11.04</v>
      </c>
      <c r="D638">
        <v>2721.54</v>
      </c>
    </row>
    <row r="639" spans="1:4" x14ac:dyDescent="0.2">
      <c r="A639">
        <v>632</v>
      </c>
      <c r="B639" s="1">
        <v>-1383.5785000000001</v>
      </c>
      <c r="C639">
        <v>9.9700000000000006</v>
      </c>
      <c r="D639">
        <v>2723.45</v>
      </c>
    </row>
    <row r="640" spans="1:4" x14ac:dyDescent="0.2">
      <c r="A640">
        <v>633</v>
      </c>
      <c r="B640" s="1">
        <v>-1383.6214</v>
      </c>
      <c r="C640">
        <v>8.83</v>
      </c>
      <c r="D640">
        <v>2725.34</v>
      </c>
    </row>
    <row r="641" spans="1:4" x14ac:dyDescent="0.2">
      <c r="A641">
        <v>634</v>
      </c>
      <c r="B641" s="1">
        <v>-1383.6789000000001</v>
      </c>
      <c r="C641">
        <v>7.32</v>
      </c>
      <c r="D641">
        <v>2727.16</v>
      </c>
    </row>
    <row r="642" spans="1:4" x14ac:dyDescent="0.2">
      <c r="A642">
        <v>635</v>
      </c>
      <c r="B642" s="1">
        <v>-1383.7338</v>
      </c>
      <c r="C642">
        <v>6.4</v>
      </c>
      <c r="D642">
        <v>2729.04</v>
      </c>
    </row>
    <row r="643" spans="1:4" x14ac:dyDescent="0.2">
      <c r="A643">
        <v>636</v>
      </c>
      <c r="B643" s="1">
        <v>-1383.7901999999999</v>
      </c>
      <c r="C643">
        <v>5.41</v>
      </c>
      <c r="D643">
        <v>2731.03</v>
      </c>
    </row>
    <row r="644" spans="1:4" x14ac:dyDescent="0.2">
      <c r="A644">
        <v>637</v>
      </c>
      <c r="B644" s="1">
        <v>-1383.8556000000001</v>
      </c>
      <c r="C644">
        <v>4.22</v>
      </c>
      <c r="D644">
        <v>2733.01</v>
      </c>
    </row>
    <row r="645" spans="1:4" x14ac:dyDescent="0.2">
      <c r="A645">
        <v>638</v>
      </c>
      <c r="B645" s="1">
        <v>-1383.9025999999999</v>
      </c>
      <c r="C645">
        <v>2.81</v>
      </c>
      <c r="D645">
        <v>2735.03</v>
      </c>
    </row>
    <row r="646" spans="1:4" x14ac:dyDescent="0.2">
      <c r="A646">
        <v>639</v>
      </c>
      <c r="B646" s="1">
        <v>-1383.9396999999999</v>
      </c>
      <c r="C646">
        <v>1.84</v>
      </c>
      <c r="D646">
        <v>2736.97</v>
      </c>
    </row>
    <row r="647" spans="1:4" x14ac:dyDescent="0.2">
      <c r="A647">
        <v>640</v>
      </c>
      <c r="B647" s="1">
        <v>-1383.9695999999999</v>
      </c>
      <c r="C647">
        <v>0.72</v>
      </c>
      <c r="D647">
        <v>2739.02</v>
      </c>
    </row>
    <row r="648" spans="1:4" x14ac:dyDescent="0.2">
      <c r="A648">
        <v>641</v>
      </c>
      <c r="B648" s="1">
        <v>-1383.9882</v>
      </c>
      <c r="C648">
        <v>-0.22</v>
      </c>
      <c r="D648">
        <v>2740.94</v>
      </c>
    </row>
    <row r="649" spans="1:4" x14ac:dyDescent="0.2">
      <c r="A649">
        <v>642</v>
      </c>
      <c r="B649" s="1">
        <v>-1383.9934000000001</v>
      </c>
      <c r="C649">
        <v>-1.21</v>
      </c>
      <c r="D649">
        <v>2742.89</v>
      </c>
    </row>
    <row r="650" spans="1:4" x14ac:dyDescent="0.2">
      <c r="A650">
        <v>643</v>
      </c>
      <c r="B650" s="1">
        <v>-1384.0012999999999</v>
      </c>
      <c r="C650">
        <v>-2.33</v>
      </c>
      <c r="D650">
        <v>2744.72</v>
      </c>
    </row>
    <row r="651" spans="1:4" x14ac:dyDescent="0.2">
      <c r="A651">
        <v>644</v>
      </c>
      <c r="B651" s="1">
        <v>-1383.9949999999999</v>
      </c>
      <c r="C651">
        <v>-3.19</v>
      </c>
      <c r="D651">
        <v>2746.53</v>
      </c>
    </row>
    <row r="652" spans="1:4" x14ac:dyDescent="0.2">
      <c r="A652">
        <v>645</v>
      </c>
      <c r="B652" s="1">
        <v>-1383.9739</v>
      </c>
      <c r="C652">
        <v>-4.2300000000000004</v>
      </c>
      <c r="D652">
        <v>2748.14</v>
      </c>
    </row>
    <row r="653" spans="1:4" x14ac:dyDescent="0.2">
      <c r="A653">
        <v>646</v>
      </c>
      <c r="B653" s="1">
        <v>-1383.9543000000001</v>
      </c>
      <c r="C653">
        <v>-4.96</v>
      </c>
      <c r="D653">
        <v>2749.71</v>
      </c>
    </row>
    <row r="654" spans="1:4" x14ac:dyDescent="0.2">
      <c r="A654">
        <v>647</v>
      </c>
      <c r="B654" s="1">
        <v>-1383.9344000000001</v>
      </c>
      <c r="C654">
        <v>-5.51</v>
      </c>
      <c r="D654">
        <v>2751.28</v>
      </c>
    </row>
    <row r="655" spans="1:4" x14ac:dyDescent="0.2">
      <c r="A655">
        <v>648</v>
      </c>
      <c r="B655" s="1">
        <v>-1383.9237000000001</v>
      </c>
      <c r="C655">
        <v>-6.2</v>
      </c>
      <c r="D655">
        <v>2752.63</v>
      </c>
    </row>
    <row r="656" spans="1:4" x14ac:dyDescent="0.2">
      <c r="A656">
        <v>649</v>
      </c>
      <c r="B656" s="1">
        <v>-1383.9079999999999</v>
      </c>
      <c r="C656">
        <v>-6.79</v>
      </c>
      <c r="D656">
        <v>2754.03</v>
      </c>
    </row>
    <row r="657" spans="1:4" x14ac:dyDescent="0.2">
      <c r="A657">
        <v>650</v>
      </c>
      <c r="B657" s="1">
        <v>-1383.9021</v>
      </c>
      <c r="C657">
        <v>-7.61</v>
      </c>
      <c r="D657">
        <v>2755.54</v>
      </c>
    </row>
    <row r="658" spans="1:4" x14ac:dyDescent="0.2">
      <c r="A658">
        <v>651</v>
      </c>
      <c r="B658" s="1">
        <v>-1383.8988999999999</v>
      </c>
      <c r="C658">
        <v>-8.65</v>
      </c>
      <c r="D658">
        <v>2757.02</v>
      </c>
    </row>
    <row r="659" spans="1:4" x14ac:dyDescent="0.2">
      <c r="A659">
        <v>652</v>
      </c>
      <c r="B659" s="1">
        <v>-1383.9115999999999</v>
      </c>
      <c r="C659">
        <v>-9.36</v>
      </c>
      <c r="D659">
        <v>2758.52</v>
      </c>
    </row>
    <row r="660" spans="1:4" x14ac:dyDescent="0.2">
      <c r="A660">
        <v>653</v>
      </c>
      <c r="B660" s="1">
        <v>-1383.9224999999999</v>
      </c>
      <c r="C660">
        <v>-10.11</v>
      </c>
      <c r="D660">
        <v>2760</v>
      </c>
    </row>
    <row r="661" spans="1:4" x14ac:dyDescent="0.2">
      <c r="A661">
        <v>654</v>
      </c>
      <c r="B661" s="1">
        <v>-1383.9367</v>
      </c>
      <c r="C661">
        <v>-10.93</v>
      </c>
      <c r="D661">
        <v>2761.19</v>
      </c>
    </row>
    <row r="662" spans="1:4" x14ac:dyDescent="0.2">
      <c r="A662">
        <v>655</v>
      </c>
      <c r="B662" s="1">
        <v>-1383.9539</v>
      </c>
      <c r="C662">
        <v>-11.19</v>
      </c>
      <c r="D662">
        <v>2762.24</v>
      </c>
    </row>
    <row r="663" spans="1:4" x14ac:dyDescent="0.2">
      <c r="A663">
        <v>656</v>
      </c>
      <c r="B663" s="1">
        <v>-1383.9748999999999</v>
      </c>
      <c r="C663">
        <v>-11.68</v>
      </c>
      <c r="D663">
        <v>2762.9</v>
      </c>
    </row>
    <row r="664" spans="1:4" x14ac:dyDescent="0.2">
      <c r="A664">
        <v>657</v>
      </c>
      <c r="B664" s="1">
        <v>-1384.0089</v>
      </c>
      <c r="C664">
        <v>-12.08</v>
      </c>
      <c r="D664">
        <v>2763.52</v>
      </c>
    </row>
    <row r="665" spans="1:4" x14ac:dyDescent="0.2">
      <c r="A665">
        <v>658</v>
      </c>
      <c r="B665" s="1">
        <v>-1384.0549000000001</v>
      </c>
      <c r="C665">
        <v>-12.38</v>
      </c>
      <c r="D665">
        <v>2763.83</v>
      </c>
    </row>
    <row r="666" spans="1:4" x14ac:dyDescent="0.2">
      <c r="A666">
        <v>659</v>
      </c>
      <c r="B666" s="1">
        <v>-1384.107</v>
      </c>
      <c r="C666">
        <v>-12.46</v>
      </c>
      <c r="D666">
        <v>2764</v>
      </c>
    </row>
    <row r="667" spans="1:4" x14ac:dyDescent="0.2">
      <c r="A667">
        <v>660</v>
      </c>
      <c r="B667" s="1">
        <v>-1384.1595</v>
      </c>
      <c r="C667">
        <v>-12.5</v>
      </c>
      <c r="D667">
        <v>2763.79</v>
      </c>
    </row>
    <row r="668" spans="1:4" x14ac:dyDescent="0.2">
      <c r="A668">
        <v>661</v>
      </c>
      <c r="B668" s="1">
        <v>-1384.2176999999999</v>
      </c>
      <c r="C668">
        <v>-12.28</v>
      </c>
      <c r="D668">
        <v>2763.38</v>
      </c>
    </row>
    <row r="669" spans="1:4" x14ac:dyDescent="0.2">
      <c r="A669">
        <v>662</v>
      </c>
      <c r="B669" s="1">
        <v>-1384.2724000000001</v>
      </c>
      <c r="C669">
        <v>-12.15</v>
      </c>
      <c r="D669">
        <v>2762.75</v>
      </c>
    </row>
    <row r="670" spans="1:4" x14ac:dyDescent="0.2">
      <c r="A670">
        <v>663</v>
      </c>
      <c r="B670" s="1">
        <v>-1384.3341</v>
      </c>
      <c r="C670">
        <v>-11.75</v>
      </c>
      <c r="D670">
        <v>2761.94</v>
      </c>
    </row>
    <row r="671" spans="1:4" x14ac:dyDescent="0.2">
      <c r="A671">
        <v>664</v>
      </c>
      <c r="B671" s="1">
        <v>-1384.3912</v>
      </c>
      <c r="C671">
        <v>-11.26</v>
      </c>
      <c r="D671">
        <v>2761.25</v>
      </c>
    </row>
    <row r="672" spans="1:4" x14ac:dyDescent="0.2">
      <c r="A672">
        <v>665</v>
      </c>
      <c r="B672" s="1">
        <v>-1384.4581000000001</v>
      </c>
      <c r="C672">
        <v>-10.97</v>
      </c>
      <c r="D672">
        <v>2760.38</v>
      </c>
    </row>
    <row r="673" spans="1:4" x14ac:dyDescent="0.2">
      <c r="A673">
        <v>666</v>
      </c>
      <c r="B673" s="1">
        <v>-1384.5098</v>
      </c>
      <c r="C673">
        <v>-10.6</v>
      </c>
      <c r="D673">
        <v>2759.56</v>
      </c>
    </row>
    <row r="674" spans="1:4" x14ac:dyDescent="0.2">
      <c r="A674">
        <v>667</v>
      </c>
      <c r="B674" s="1">
        <v>-1384.557</v>
      </c>
      <c r="C674">
        <v>-10.15</v>
      </c>
      <c r="D674">
        <v>2759</v>
      </c>
    </row>
    <row r="675" spans="1:4" x14ac:dyDescent="0.2">
      <c r="A675">
        <v>668</v>
      </c>
      <c r="B675" s="1">
        <v>-1384.5924</v>
      </c>
      <c r="C675">
        <v>-10.02</v>
      </c>
      <c r="D675">
        <v>2758.22</v>
      </c>
    </row>
    <row r="676" spans="1:4" x14ac:dyDescent="0.2">
      <c r="A676">
        <v>669</v>
      </c>
      <c r="B676" s="1">
        <v>-1384.6155000000001</v>
      </c>
      <c r="C676">
        <v>-9.41</v>
      </c>
      <c r="D676">
        <v>2757.42</v>
      </c>
    </row>
    <row r="677" spans="1:4" x14ac:dyDescent="0.2">
      <c r="A677">
        <v>670</v>
      </c>
      <c r="B677" s="1">
        <v>-1384.6370999999999</v>
      </c>
      <c r="C677">
        <v>-8.7799999999999994</v>
      </c>
      <c r="D677">
        <v>2756.66</v>
      </c>
    </row>
    <row r="678" spans="1:4" x14ac:dyDescent="0.2">
      <c r="A678">
        <v>671</v>
      </c>
      <c r="B678" s="1">
        <v>-1384.6595</v>
      </c>
      <c r="C678">
        <v>-8.43</v>
      </c>
      <c r="D678">
        <v>2755.89</v>
      </c>
    </row>
    <row r="679" spans="1:4" x14ac:dyDescent="0.2">
      <c r="A679">
        <v>672</v>
      </c>
      <c r="B679" s="1">
        <v>-1384.6597999999999</v>
      </c>
      <c r="C679">
        <v>-7.54</v>
      </c>
      <c r="D679">
        <v>2755.31</v>
      </c>
    </row>
    <row r="680" spans="1:4" x14ac:dyDescent="0.2">
      <c r="A680">
        <v>673</v>
      </c>
      <c r="B680" s="1">
        <v>-1384.6584</v>
      </c>
      <c r="C680">
        <v>-7.14</v>
      </c>
      <c r="D680">
        <v>2754.54</v>
      </c>
    </row>
    <row r="681" spans="1:4" x14ac:dyDescent="0.2">
      <c r="A681">
        <v>674</v>
      </c>
      <c r="B681" s="1">
        <v>-1384.6505999999999</v>
      </c>
      <c r="C681">
        <v>-6.56</v>
      </c>
      <c r="D681">
        <v>2753.79</v>
      </c>
    </row>
    <row r="682" spans="1:4" x14ac:dyDescent="0.2">
      <c r="A682">
        <v>675</v>
      </c>
      <c r="B682" s="1">
        <v>-1384.6333999999999</v>
      </c>
      <c r="C682">
        <v>-5.78</v>
      </c>
      <c r="D682">
        <v>2753.17</v>
      </c>
    </row>
    <row r="683" spans="1:4" x14ac:dyDescent="0.2">
      <c r="A683">
        <v>676</v>
      </c>
      <c r="B683" s="1">
        <v>-1384.6056000000001</v>
      </c>
      <c r="C683">
        <v>-5.14</v>
      </c>
      <c r="D683">
        <v>2752.41</v>
      </c>
    </row>
    <row r="684" spans="1:4" x14ac:dyDescent="0.2">
      <c r="A684">
        <v>677</v>
      </c>
      <c r="B684" s="1">
        <v>-1384.5759</v>
      </c>
      <c r="C684">
        <v>-4.51</v>
      </c>
      <c r="D684">
        <v>2751.47</v>
      </c>
    </row>
    <row r="685" spans="1:4" x14ac:dyDescent="0.2">
      <c r="A685">
        <v>678</v>
      </c>
      <c r="B685" s="1">
        <v>-1384.5328</v>
      </c>
      <c r="C685">
        <v>-3.76</v>
      </c>
      <c r="D685">
        <v>2750.39</v>
      </c>
    </row>
    <row r="686" spans="1:4" x14ac:dyDescent="0.2">
      <c r="A686">
        <v>679</v>
      </c>
      <c r="B686" s="1">
        <v>-1384.4863</v>
      </c>
      <c r="C686">
        <v>-2.71</v>
      </c>
      <c r="D686">
        <v>2749.3</v>
      </c>
    </row>
    <row r="687" spans="1:4" x14ac:dyDescent="0.2">
      <c r="A687">
        <v>680</v>
      </c>
      <c r="B687" s="1">
        <v>-1384.4336000000001</v>
      </c>
      <c r="C687">
        <v>-1.73</v>
      </c>
      <c r="D687">
        <v>2748.34</v>
      </c>
    </row>
    <row r="688" spans="1:4" x14ac:dyDescent="0.2">
      <c r="A688">
        <v>681</v>
      </c>
      <c r="B688" s="1">
        <v>-1384.3753999999999</v>
      </c>
      <c r="C688">
        <v>-0.97</v>
      </c>
      <c r="D688">
        <v>2747.47</v>
      </c>
    </row>
    <row r="689" spans="1:4" x14ac:dyDescent="0.2">
      <c r="A689">
        <v>682</v>
      </c>
      <c r="B689" s="1">
        <v>-1384.3209999999999</v>
      </c>
      <c r="C689">
        <v>-0.23</v>
      </c>
      <c r="D689">
        <v>2746.43</v>
      </c>
    </row>
    <row r="690" spans="1:4" x14ac:dyDescent="0.2">
      <c r="A690">
        <v>683</v>
      </c>
      <c r="B690" s="1">
        <v>-1384.2720999999999</v>
      </c>
      <c r="C690">
        <v>0.7</v>
      </c>
      <c r="D690">
        <v>2745.28</v>
      </c>
    </row>
    <row r="691" spans="1:4" x14ac:dyDescent="0.2">
      <c r="A691">
        <v>684</v>
      </c>
      <c r="B691" s="1">
        <v>-1384.2268999999999</v>
      </c>
      <c r="C691">
        <v>1.71</v>
      </c>
      <c r="D691">
        <v>2744.25</v>
      </c>
    </row>
    <row r="692" spans="1:4" x14ac:dyDescent="0.2">
      <c r="A692">
        <v>685</v>
      </c>
      <c r="B692" s="1">
        <v>-1384.1909000000001</v>
      </c>
      <c r="C692">
        <v>2.4</v>
      </c>
      <c r="D692">
        <v>2743.16</v>
      </c>
    </row>
    <row r="693" spans="1:4" x14ac:dyDescent="0.2">
      <c r="A693">
        <v>686</v>
      </c>
      <c r="B693" s="1">
        <v>-1384.1569999999999</v>
      </c>
      <c r="C693">
        <v>3.14</v>
      </c>
      <c r="D693">
        <v>2742.14</v>
      </c>
    </row>
    <row r="694" spans="1:4" x14ac:dyDescent="0.2">
      <c r="A694">
        <v>687</v>
      </c>
      <c r="B694" s="1">
        <v>-1384.1196</v>
      </c>
      <c r="C694">
        <v>3.76</v>
      </c>
      <c r="D694">
        <v>2741.07</v>
      </c>
    </row>
    <row r="695" spans="1:4" x14ac:dyDescent="0.2">
      <c r="A695">
        <v>688</v>
      </c>
      <c r="B695" s="1">
        <v>-1384.0898</v>
      </c>
      <c r="C695">
        <v>4.3499999999999996</v>
      </c>
      <c r="D695">
        <v>2739.88</v>
      </c>
    </row>
    <row r="696" spans="1:4" x14ac:dyDescent="0.2">
      <c r="A696">
        <v>689</v>
      </c>
      <c r="B696" s="1">
        <v>-1384.0836999999999</v>
      </c>
      <c r="C696">
        <v>5.23</v>
      </c>
      <c r="D696">
        <v>2738.96</v>
      </c>
    </row>
    <row r="697" spans="1:4" x14ac:dyDescent="0.2">
      <c r="A697">
        <v>690</v>
      </c>
      <c r="B697" s="1">
        <v>-1384.0916</v>
      </c>
      <c r="C697">
        <v>5.74</v>
      </c>
      <c r="D697">
        <v>2738.19</v>
      </c>
    </row>
    <row r="698" spans="1:4" x14ac:dyDescent="0.2">
      <c r="A698">
        <v>691</v>
      </c>
      <c r="B698" s="1">
        <v>-1384.1108999999999</v>
      </c>
      <c r="C698">
        <v>5.89</v>
      </c>
      <c r="D698">
        <v>2737.42</v>
      </c>
    </row>
    <row r="699" spans="1:4" x14ac:dyDescent="0.2">
      <c r="A699">
        <v>692</v>
      </c>
      <c r="B699" s="1">
        <v>-1384.1403</v>
      </c>
      <c r="C699">
        <v>6.5</v>
      </c>
      <c r="D699">
        <v>2736.93</v>
      </c>
    </row>
    <row r="700" spans="1:4" x14ac:dyDescent="0.2">
      <c r="A700">
        <v>693</v>
      </c>
      <c r="B700" s="1">
        <v>-1384.1705999999999</v>
      </c>
      <c r="C700">
        <v>6.63</v>
      </c>
      <c r="D700">
        <v>2736.36</v>
      </c>
    </row>
    <row r="701" spans="1:4" x14ac:dyDescent="0.2">
      <c r="A701">
        <v>694</v>
      </c>
      <c r="B701" s="1">
        <v>-1384.2031999999999</v>
      </c>
      <c r="C701">
        <v>6.78</v>
      </c>
      <c r="D701">
        <v>2735.85</v>
      </c>
    </row>
    <row r="702" spans="1:4" x14ac:dyDescent="0.2">
      <c r="A702">
        <v>695</v>
      </c>
      <c r="B702" s="1">
        <v>-1384.2499</v>
      </c>
      <c r="C702">
        <v>6.83</v>
      </c>
      <c r="D702">
        <v>2735.41</v>
      </c>
    </row>
    <row r="703" spans="1:4" x14ac:dyDescent="0.2">
      <c r="A703">
        <v>696</v>
      </c>
      <c r="B703" s="1">
        <v>-1384.2889</v>
      </c>
      <c r="C703">
        <v>6.81</v>
      </c>
      <c r="D703">
        <v>2734.98</v>
      </c>
    </row>
    <row r="704" spans="1:4" x14ac:dyDescent="0.2">
      <c r="A704">
        <v>697</v>
      </c>
      <c r="B704" s="1">
        <v>-1384.3427999999999</v>
      </c>
      <c r="C704">
        <v>6.78</v>
      </c>
      <c r="D704">
        <v>2734.71</v>
      </c>
    </row>
    <row r="705" spans="1:4" x14ac:dyDescent="0.2">
      <c r="A705">
        <v>698</v>
      </c>
      <c r="B705" s="1">
        <v>-1384.4168</v>
      </c>
      <c r="C705">
        <v>6.67</v>
      </c>
      <c r="D705">
        <v>2734.66</v>
      </c>
    </row>
    <row r="706" spans="1:4" x14ac:dyDescent="0.2">
      <c r="A706">
        <v>699</v>
      </c>
      <c r="B706" s="1">
        <v>-1384.5030999999999</v>
      </c>
      <c r="C706">
        <v>6.12</v>
      </c>
      <c r="D706">
        <v>2734.76</v>
      </c>
    </row>
    <row r="707" spans="1:4" x14ac:dyDescent="0.2">
      <c r="A707">
        <v>700</v>
      </c>
      <c r="B707" s="1">
        <v>-1384.604</v>
      </c>
      <c r="C707">
        <v>5.47</v>
      </c>
      <c r="D707">
        <v>2734.88</v>
      </c>
    </row>
    <row r="708" spans="1:4" x14ac:dyDescent="0.2">
      <c r="A708">
        <v>701</v>
      </c>
      <c r="B708" s="1">
        <v>-1384.703</v>
      </c>
      <c r="C708">
        <v>5.13</v>
      </c>
      <c r="D708">
        <v>2735.02</v>
      </c>
    </row>
    <row r="709" spans="1:4" x14ac:dyDescent="0.2">
      <c r="A709">
        <v>702</v>
      </c>
      <c r="B709" s="1">
        <v>-1384.8082999999999</v>
      </c>
      <c r="C709">
        <v>4.62</v>
      </c>
      <c r="D709">
        <v>2735.39</v>
      </c>
    </row>
    <row r="710" spans="1:4" x14ac:dyDescent="0.2">
      <c r="A710">
        <v>703</v>
      </c>
      <c r="B710" s="1">
        <v>-1384.9181000000001</v>
      </c>
      <c r="C710">
        <v>3.57</v>
      </c>
      <c r="D710">
        <v>2735.6</v>
      </c>
    </row>
    <row r="711" spans="1:4" x14ac:dyDescent="0.2">
      <c r="A711">
        <v>704</v>
      </c>
      <c r="B711" s="1">
        <v>-1385.0456999999999</v>
      </c>
      <c r="C711">
        <v>2.86</v>
      </c>
      <c r="D711">
        <v>2735.72</v>
      </c>
    </row>
    <row r="712" spans="1:4" x14ac:dyDescent="0.2">
      <c r="A712">
        <v>705</v>
      </c>
      <c r="B712" s="1">
        <v>-1385.162</v>
      </c>
      <c r="C712">
        <v>2.46</v>
      </c>
      <c r="D712">
        <v>2735.92</v>
      </c>
    </row>
    <row r="713" spans="1:4" x14ac:dyDescent="0.2">
      <c r="A713">
        <v>706</v>
      </c>
      <c r="B713" s="1">
        <v>-1385.2850000000001</v>
      </c>
      <c r="C713">
        <v>1.55</v>
      </c>
      <c r="D713">
        <v>2736.03</v>
      </c>
    </row>
    <row r="714" spans="1:4" x14ac:dyDescent="0.2">
      <c r="A714">
        <v>707</v>
      </c>
      <c r="B714" s="1">
        <v>-1385.3914</v>
      </c>
      <c r="C714">
        <v>0.85</v>
      </c>
      <c r="D714">
        <v>2736.12</v>
      </c>
    </row>
    <row r="715" spans="1:4" x14ac:dyDescent="0.2">
      <c r="A715">
        <v>708</v>
      </c>
      <c r="B715" s="1">
        <v>-1385.4851000000001</v>
      </c>
      <c r="C715">
        <v>0.37</v>
      </c>
      <c r="D715">
        <v>2736.28</v>
      </c>
    </row>
    <row r="716" spans="1:4" x14ac:dyDescent="0.2">
      <c r="A716">
        <v>709</v>
      </c>
      <c r="B716" s="1">
        <v>-1385.5661</v>
      </c>
      <c r="C716">
        <v>-0.3</v>
      </c>
      <c r="D716">
        <v>2736.52</v>
      </c>
    </row>
    <row r="717" spans="1:4" x14ac:dyDescent="0.2">
      <c r="A717">
        <v>710</v>
      </c>
      <c r="B717" s="1">
        <v>-1385.6295</v>
      </c>
      <c r="C717">
        <v>-0.91</v>
      </c>
      <c r="D717">
        <v>2736.67</v>
      </c>
    </row>
    <row r="718" spans="1:4" x14ac:dyDescent="0.2">
      <c r="A718">
        <v>711</v>
      </c>
      <c r="B718" s="1">
        <v>-1385.6745000000001</v>
      </c>
      <c r="C718">
        <v>-1.38</v>
      </c>
      <c r="D718">
        <v>2736.87</v>
      </c>
    </row>
    <row r="719" spans="1:4" x14ac:dyDescent="0.2">
      <c r="A719">
        <v>712</v>
      </c>
      <c r="B719" s="1">
        <v>-1385.7154</v>
      </c>
      <c r="C719">
        <v>-1.95</v>
      </c>
      <c r="D719">
        <v>2736.97</v>
      </c>
    </row>
    <row r="720" spans="1:4" x14ac:dyDescent="0.2">
      <c r="A720">
        <v>713</v>
      </c>
      <c r="B720" s="1">
        <v>-1385.7387000000001</v>
      </c>
      <c r="C720">
        <v>-2.4500000000000002</v>
      </c>
      <c r="D720">
        <v>2736.89</v>
      </c>
    </row>
    <row r="721" spans="1:4" x14ac:dyDescent="0.2">
      <c r="A721">
        <v>714</v>
      </c>
      <c r="B721" s="1">
        <v>-1385.7547</v>
      </c>
      <c r="C721">
        <v>-2.74</v>
      </c>
      <c r="D721">
        <v>2736.75</v>
      </c>
    </row>
    <row r="722" spans="1:4" x14ac:dyDescent="0.2">
      <c r="A722">
        <v>715</v>
      </c>
      <c r="B722" s="1">
        <v>-1385.7607</v>
      </c>
      <c r="C722">
        <v>-2.87</v>
      </c>
      <c r="D722">
        <v>2736.58</v>
      </c>
    </row>
    <row r="723" spans="1:4" x14ac:dyDescent="0.2">
      <c r="A723">
        <v>716</v>
      </c>
      <c r="B723" s="1">
        <v>-1385.7592999999999</v>
      </c>
      <c r="C723">
        <v>-3.08</v>
      </c>
      <c r="D723">
        <v>2736.45</v>
      </c>
    </row>
    <row r="724" spans="1:4" x14ac:dyDescent="0.2">
      <c r="A724">
        <v>717</v>
      </c>
      <c r="B724" s="1">
        <v>-1385.7579000000001</v>
      </c>
      <c r="C724">
        <v>-3.27</v>
      </c>
      <c r="D724">
        <v>2736.25</v>
      </c>
    </row>
    <row r="725" spans="1:4" x14ac:dyDescent="0.2">
      <c r="A725">
        <v>718</v>
      </c>
      <c r="B725" s="1">
        <v>-1385.7445</v>
      </c>
      <c r="C725">
        <v>-3.19</v>
      </c>
      <c r="D725">
        <v>2736.14</v>
      </c>
    </row>
    <row r="726" spans="1:4" x14ac:dyDescent="0.2">
      <c r="A726">
        <v>719</v>
      </c>
      <c r="B726" s="1">
        <v>-1385.7298000000001</v>
      </c>
      <c r="C726">
        <v>-3.29</v>
      </c>
      <c r="D726">
        <v>2736.06</v>
      </c>
    </row>
    <row r="727" spans="1:4" x14ac:dyDescent="0.2">
      <c r="A727">
        <v>720</v>
      </c>
      <c r="B727" s="1">
        <v>-1385.7123999999999</v>
      </c>
      <c r="C727">
        <v>-3.42</v>
      </c>
      <c r="D727">
        <v>2735.92</v>
      </c>
    </row>
    <row r="728" spans="1:4" x14ac:dyDescent="0.2">
      <c r="A728">
        <v>721</v>
      </c>
      <c r="B728" s="1">
        <v>-1385.6909000000001</v>
      </c>
      <c r="C728">
        <v>-3.4</v>
      </c>
      <c r="D728">
        <v>2735.52</v>
      </c>
    </row>
    <row r="729" spans="1:4" x14ac:dyDescent="0.2">
      <c r="A729">
        <v>722</v>
      </c>
      <c r="B729" s="1">
        <v>-1385.6659</v>
      </c>
      <c r="C729">
        <v>-3.25</v>
      </c>
      <c r="D729">
        <v>2734.92</v>
      </c>
    </row>
    <row r="730" spans="1:4" x14ac:dyDescent="0.2">
      <c r="A730">
        <v>723</v>
      </c>
      <c r="B730" s="1">
        <v>-1385.6339</v>
      </c>
      <c r="C730">
        <v>-2.65</v>
      </c>
      <c r="D730">
        <v>2734.35</v>
      </c>
    </row>
    <row r="731" spans="1:4" x14ac:dyDescent="0.2">
      <c r="A731">
        <v>724</v>
      </c>
      <c r="B731" s="1">
        <v>-1385.6010000000001</v>
      </c>
      <c r="C731">
        <v>-2.21</v>
      </c>
      <c r="D731">
        <v>2733.82</v>
      </c>
    </row>
    <row r="732" spans="1:4" x14ac:dyDescent="0.2">
      <c r="A732">
        <v>725</v>
      </c>
      <c r="B732" s="1">
        <v>-1385.5592999999999</v>
      </c>
      <c r="C732">
        <v>-2.0699999999999998</v>
      </c>
      <c r="D732">
        <v>2733.13</v>
      </c>
    </row>
    <row r="733" spans="1:4" x14ac:dyDescent="0.2">
      <c r="A733">
        <v>726</v>
      </c>
      <c r="B733" s="1">
        <v>-1385.5223000000001</v>
      </c>
      <c r="C733">
        <v>-1.7</v>
      </c>
      <c r="D733">
        <v>2732.03</v>
      </c>
    </row>
    <row r="734" spans="1:4" x14ac:dyDescent="0.2">
      <c r="A734">
        <v>727</v>
      </c>
      <c r="B734" s="1">
        <v>-1385.5012999999999</v>
      </c>
      <c r="C734">
        <v>-0.87</v>
      </c>
      <c r="D734">
        <v>2730.88</v>
      </c>
    </row>
    <row r="735" spans="1:4" x14ac:dyDescent="0.2">
      <c r="A735">
        <v>728</v>
      </c>
      <c r="B735" s="1">
        <v>-1385.4746</v>
      </c>
      <c r="C735">
        <v>-0.13</v>
      </c>
      <c r="D735">
        <v>2729.86</v>
      </c>
    </row>
    <row r="736" spans="1:4" x14ac:dyDescent="0.2">
      <c r="A736">
        <v>729</v>
      </c>
      <c r="B736" s="1">
        <v>-1385.4530999999999</v>
      </c>
      <c r="C736">
        <v>0.42</v>
      </c>
      <c r="D736">
        <v>2728.8</v>
      </c>
    </row>
    <row r="737" spans="1:4" x14ac:dyDescent="0.2">
      <c r="A737">
        <v>730</v>
      </c>
      <c r="B737" s="1">
        <v>-1385.43</v>
      </c>
      <c r="C737">
        <v>0.94</v>
      </c>
      <c r="D737">
        <v>2727.77</v>
      </c>
    </row>
    <row r="738" spans="1:4" x14ac:dyDescent="0.2">
      <c r="A738">
        <v>731</v>
      </c>
      <c r="B738" s="1">
        <v>-1385.3985</v>
      </c>
      <c r="C738">
        <v>1.46</v>
      </c>
      <c r="D738">
        <v>2726.83</v>
      </c>
    </row>
    <row r="739" spans="1:4" x14ac:dyDescent="0.2">
      <c r="A739">
        <v>732</v>
      </c>
      <c r="B739" s="1">
        <v>-1385.3633</v>
      </c>
      <c r="C739">
        <v>1.98</v>
      </c>
      <c r="D739">
        <v>2726.04</v>
      </c>
    </row>
    <row r="740" spans="1:4" x14ac:dyDescent="0.2">
      <c r="A740">
        <v>733</v>
      </c>
      <c r="B740" s="1">
        <v>-1385.3272999999999</v>
      </c>
      <c r="C740">
        <v>2.35</v>
      </c>
      <c r="D740">
        <v>2725.3</v>
      </c>
    </row>
    <row r="741" spans="1:4" x14ac:dyDescent="0.2">
      <c r="A741">
        <v>734</v>
      </c>
      <c r="B741" s="1">
        <v>-1385.2792999999999</v>
      </c>
      <c r="C741">
        <v>2.92</v>
      </c>
      <c r="D741">
        <v>2724.57</v>
      </c>
    </row>
    <row r="742" spans="1:4" x14ac:dyDescent="0.2">
      <c r="A742">
        <v>735</v>
      </c>
      <c r="B742" s="1">
        <v>-1385.2219</v>
      </c>
      <c r="C742">
        <v>3.59</v>
      </c>
      <c r="D742">
        <v>2723.99</v>
      </c>
    </row>
    <row r="743" spans="1:4" x14ac:dyDescent="0.2">
      <c r="A743">
        <v>736</v>
      </c>
      <c r="B743" s="1">
        <v>-1385.1711</v>
      </c>
      <c r="C743">
        <v>4.12</v>
      </c>
      <c r="D743">
        <v>2723.59</v>
      </c>
    </row>
    <row r="744" spans="1:4" x14ac:dyDescent="0.2">
      <c r="A744">
        <v>737</v>
      </c>
      <c r="B744" s="1">
        <v>-1385.1121000000001</v>
      </c>
      <c r="C744">
        <v>4.4400000000000004</v>
      </c>
      <c r="D744">
        <v>2723.1</v>
      </c>
    </row>
    <row r="745" spans="1:4" x14ac:dyDescent="0.2">
      <c r="A745">
        <v>738</v>
      </c>
      <c r="B745" s="1">
        <v>-1385.0411999999999</v>
      </c>
      <c r="C745">
        <v>5.01</v>
      </c>
      <c r="D745">
        <v>2722.65</v>
      </c>
    </row>
    <row r="746" spans="1:4" x14ac:dyDescent="0.2">
      <c r="A746">
        <v>739</v>
      </c>
      <c r="B746" s="1">
        <v>-1384.9664</v>
      </c>
      <c r="C746">
        <v>5.52</v>
      </c>
      <c r="D746">
        <v>2722.03</v>
      </c>
    </row>
    <row r="747" spans="1:4" x14ac:dyDescent="0.2">
      <c r="A747">
        <v>740</v>
      </c>
      <c r="B747" s="1">
        <v>-1384.8966</v>
      </c>
      <c r="C747">
        <v>6.1</v>
      </c>
      <c r="D747">
        <v>2721.37</v>
      </c>
    </row>
    <row r="748" spans="1:4" x14ac:dyDescent="0.2">
      <c r="A748">
        <v>741</v>
      </c>
      <c r="B748" s="1">
        <v>-1384.8167000000001</v>
      </c>
      <c r="C748">
        <v>7.04</v>
      </c>
      <c r="D748">
        <v>2720.82</v>
      </c>
    </row>
    <row r="749" spans="1:4" x14ac:dyDescent="0.2">
      <c r="A749">
        <v>742</v>
      </c>
      <c r="B749" s="1">
        <v>-1384.723</v>
      </c>
      <c r="C749">
        <v>7.68</v>
      </c>
      <c r="D749">
        <v>2720.38</v>
      </c>
    </row>
    <row r="750" spans="1:4" x14ac:dyDescent="0.2">
      <c r="A750">
        <v>743</v>
      </c>
      <c r="B750" s="1">
        <v>-1384.6271999999999</v>
      </c>
      <c r="C750">
        <v>8.35</v>
      </c>
      <c r="D750">
        <v>2720.09</v>
      </c>
    </row>
    <row r="751" spans="1:4" x14ac:dyDescent="0.2">
      <c r="A751">
        <v>744</v>
      </c>
      <c r="B751" s="1">
        <v>-1384.5162</v>
      </c>
      <c r="C751">
        <v>8.75</v>
      </c>
      <c r="D751">
        <v>2719.95</v>
      </c>
    </row>
    <row r="752" spans="1:4" x14ac:dyDescent="0.2">
      <c r="A752">
        <v>745</v>
      </c>
      <c r="B752" s="1">
        <v>-1384.3993</v>
      </c>
      <c r="C752">
        <v>9.15</v>
      </c>
      <c r="D752">
        <v>2719.71</v>
      </c>
    </row>
    <row r="753" spans="1:4" x14ac:dyDescent="0.2">
      <c r="A753">
        <v>746</v>
      </c>
      <c r="B753" s="1">
        <v>-1384.2725</v>
      </c>
      <c r="C753">
        <v>9.8800000000000008</v>
      </c>
      <c r="D753">
        <v>2719.41</v>
      </c>
    </row>
    <row r="754" spans="1:4" x14ac:dyDescent="0.2">
      <c r="A754">
        <v>747</v>
      </c>
      <c r="B754" s="1">
        <v>-1384.145</v>
      </c>
      <c r="C754">
        <v>10.53</v>
      </c>
      <c r="D754">
        <v>2719.19</v>
      </c>
    </row>
    <row r="755" spans="1:4" x14ac:dyDescent="0.2">
      <c r="A755">
        <v>748</v>
      </c>
      <c r="B755" s="1">
        <v>-1384.0173</v>
      </c>
      <c r="C755">
        <v>11.02</v>
      </c>
      <c r="D755">
        <v>2719.1</v>
      </c>
    </row>
    <row r="756" spans="1:4" x14ac:dyDescent="0.2">
      <c r="A756">
        <v>749</v>
      </c>
      <c r="B756" s="1">
        <v>-1383.8952999999999</v>
      </c>
      <c r="C756">
        <v>11.14</v>
      </c>
      <c r="D756">
        <v>2719.02</v>
      </c>
    </row>
    <row r="757" spans="1:4" x14ac:dyDescent="0.2">
      <c r="A757">
        <v>750</v>
      </c>
      <c r="B757" s="1">
        <v>-1383.7748999999999</v>
      </c>
      <c r="C757">
        <v>11.69</v>
      </c>
      <c r="D757">
        <v>2719.08</v>
      </c>
    </row>
    <row r="758" spans="1:4" x14ac:dyDescent="0.2">
      <c r="A758">
        <v>751</v>
      </c>
      <c r="B758" s="1">
        <v>-1383.6648</v>
      </c>
      <c r="C758">
        <v>11.98</v>
      </c>
      <c r="D758">
        <v>2719.15</v>
      </c>
    </row>
    <row r="759" spans="1:4" x14ac:dyDescent="0.2">
      <c r="A759">
        <v>752</v>
      </c>
      <c r="B759" s="1">
        <v>-1383.5569</v>
      </c>
      <c r="C759">
        <v>12.39</v>
      </c>
      <c r="D759">
        <v>2719.49</v>
      </c>
    </row>
    <row r="760" spans="1:4" x14ac:dyDescent="0.2">
      <c r="A760">
        <v>753</v>
      </c>
      <c r="B760" s="1">
        <v>-1383.4609</v>
      </c>
      <c r="C760">
        <v>12.32</v>
      </c>
      <c r="D760">
        <v>2720.13</v>
      </c>
    </row>
    <row r="761" spans="1:4" x14ac:dyDescent="0.2">
      <c r="A761">
        <v>754</v>
      </c>
      <c r="B761" s="1">
        <v>-1383.3770999999999</v>
      </c>
      <c r="C761">
        <v>12.32</v>
      </c>
      <c r="D761">
        <v>2721.04</v>
      </c>
    </row>
    <row r="762" spans="1:4" x14ac:dyDescent="0.2">
      <c r="A762">
        <v>755</v>
      </c>
      <c r="B762" s="1">
        <v>-1383.309</v>
      </c>
      <c r="C762">
        <v>11.79</v>
      </c>
      <c r="D762">
        <v>2722.18</v>
      </c>
    </row>
    <row r="763" spans="1:4" x14ac:dyDescent="0.2">
      <c r="A763">
        <v>756</v>
      </c>
      <c r="B763" s="1">
        <v>-1383.2435</v>
      </c>
      <c r="C763">
        <v>11.47</v>
      </c>
      <c r="D763">
        <v>2723.51</v>
      </c>
    </row>
    <row r="764" spans="1:4" x14ac:dyDescent="0.2">
      <c r="A764">
        <v>757</v>
      </c>
      <c r="B764" s="1">
        <v>-1383.1895999999999</v>
      </c>
      <c r="C764">
        <v>11</v>
      </c>
      <c r="D764">
        <v>2725</v>
      </c>
    </row>
    <row r="765" spans="1:4" x14ac:dyDescent="0.2">
      <c r="A765">
        <v>758</v>
      </c>
      <c r="B765" s="1">
        <v>-1383.1556</v>
      </c>
      <c r="C765">
        <v>10.24</v>
      </c>
      <c r="D765">
        <v>2726.49</v>
      </c>
    </row>
    <row r="766" spans="1:4" x14ac:dyDescent="0.2">
      <c r="A766">
        <v>759</v>
      </c>
      <c r="B766" s="1">
        <v>-1383.1280999999999</v>
      </c>
      <c r="C766">
        <v>9.67</v>
      </c>
      <c r="D766">
        <v>2728.07</v>
      </c>
    </row>
    <row r="767" spans="1:4" x14ac:dyDescent="0.2">
      <c r="A767">
        <v>760</v>
      </c>
      <c r="B767" s="1">
        <v>-1383.1070999999999</v>
      </c>
      <c r="C767">
        <v>8.92</v>
      </c>
      <c r="D767">
        <v>2729.94</v>
      </c>
    </row>
    <row r="768" spans="1:4" x14ac:dyDescent="0.2">
      <c r="A768">
        <v>761</v>
      </c>
      <c r="B768" s="1">
        <v>-1383.0939000000001</v>
      </c>
      <c r="C768">
        <v>7.68</v>
      </c>
      <c r="D768">
        <v>2731.89</v>
      </c>
    </row>
    <row r="769" spans="1:4" x14ac:dyDescent="0.2">
      <c r="A769">
        <v>762</v>
      </c>
      <c r="B769" s="1">
        <v>-1383.0821000000001</v>
      </c>
      <c r="C769">
        <v>6.59</v>
      </c>
      <c r="D769">
        <v>2733.86</v>
      </c>
    </row>
    <row r="770" spans="1:4" x14ac:dyDescent="0.2">
      <c r="A770">
        <v>763</v>
      </c>
      <c r="B770" s="1">
        <v>-1383.0755999999999</v>
      </c>
      <c r="C770">
        <v>5.86</v>
      </c>
      <c r="D770">
        <v>2735.66</v>
      </c>
    </row>
    <row r="771" spans="1:4" x14ac:dyDescent="0.2">
      <c r="A771">
        <v>764</v>
      </c>
      <c r="B771" s="1">
        <v>-1383.0673999999999</v>
      </c>
      <c r="C771">
        <v>5.13</v>
      </c>
      <c r="D771">
        <v>2737.37</v>
      </c>
    </row>
    <row r="772" spans="1:4" x14ac:dyDescent="0.2">
      <c r="A772">
        <v>765</v>
      </c>
      <c r="B772" s="1">
        <v>-1383.0573999999999</v>
      </c>
      <c r="C772">
        <v>4.16</v>
      </c>
      <c r="D772">
        <v>2739.05</v>
      </c>
    </row>
    <row r="773" spans="1:4" x14ac:dyDescent="0.2">
      <c r="A773">
        <v>766</v>
      </c>
      <c r="B773" s="1">
        <v>-1383.0397</v>
      </c>
      <c r="C773">
        <v>3.38</v>
      </c>
      <c r="D773">
        <v>2740.74</v>
      </c>
    </row>
    <row r="774" spans="1:4" x14ac:dyDescent="0.2">
      <c r="A774">
        <v>767</v>
      </c>
      <c r="B774" s="1">
        <v>-1383.0108</v>
      </c>
      <c r="C774">
        <v>2.92</v>
      </c>
      <c r="D774">
        <v>2742.37</v>
      </c>
    </row>
    <row r="775" spans="1:4" x14ac:dyDescent="0.2">
      <c r="A775">
        <v>768</v>
      </c>
      <c r="B775" s="1">
        <v>-1382.9754</v>
      </c>
      <c r="C775">
        <v>2</v>
      </c>
      <c r="D775">
        <v>2743.9</v>
      </c>
    </row>
    <row r="776" spans="1:4" x14ac:dyDescent="0.2">
      <c r="A776">
        <v>769</v>
      </c>
      <c r="B776" s="1">
        <v>-1382.9271000000001</v>
      </c>
      <c r="C776">
        <v>1.53</v>
      </c>
      <c r="D776">
        <v>2745.38</v>
      </c>
    </row>
    <row r="777" spans="1:4" x14ac:dyDescent="0.2">
      <c r="A777">
        <v>770</v>
      </c>
      <c r="B777" s="1">
        <v>-1382.8751</v>
      </c>
      <c r="C777">
        <v>0.94</v>
      </c>
      <c r="D777">
        <v>2746.71</v>
      </c>
    </row>
    <row r="778" spans="1:4" x14ac:dyDescent="0.2">
      <c r="A778">
        <v>771</v>
      </c>
      <c r="B778" s="1">
        <v>-1382.8167000000001</v>
      </c>
      <c r="C778">
        <v>0.55000000000000004</v>
      </c>
      <c r="D778">
        <v>2747.96</v>
      </c>
    </row>
    <row r="779" spans="1:4" x14ac:dyDescent="0.2">
      <c r="A779">
        <v>772</v>
      </c>
      <c r="B779" s="1">
        <v>-1382.7474</v>
      </c>
      <c r="C779">
        <v>0.21</v>
      </c>
      <c r="D779">
        <v>2749.26</v>
      </c>
    </row>
    <row r="780" spans="1:4" x14ac:dyDescent="0.2">
      <c r="A780">
        <v>773</v>
      </c>
      <c r="B780" s="1">
        <v>-1382.6764000000001</v>
      </c>
      <c r="C780">
        <v>-0.37</v>
      </c>
      <c r="D780">
        <v>2750.61</v>
      </c>
    </row>
    <row r="781" spans="1:4" x14ac:dyDescent="0.2">
      <c r="A781">
        <v>774</v>
      </c>
      <c r="B781" s="1">
        <v>-1382.587</v>
      </c>
      <c r="C781">
        <v>-0.64</v>
      </c>
      <c r="D781">
        <v>2751.89</v>
      </c>
    </row>
    <row r="782" spans="1:4" x14ac:dyDescent="0.2">
      <c r="A782">
        <v>775</v>
      </c>
      <c r="B782" s="1">
        <v>-1382.4875</v>
      </c>
      <c r="C782">
        <v>-0.88</v>
      </c>
      <c r="D782">
        <v>2753.2</v>
      </c>
    </row>
    <row r="783" spans="1:4" x14ac:dyDescent="0.2">
      <c r="A783">
        <v>776</v>
      </c>
      <c r="B783" s="1">
        <v>-1382.3878</v>
      </c>
      <c r="C783">
        <v>-1.03</v>
      </c>
      <c r="D783">
        <v>2754.55</v>
      </c>
    </row>
    <row r="784" spans="1:4" x14ac:dyDescent="0.2">
      <c r="A784">
        <v>777</v>
      </c>
      <c r="B784" s="1">
        <v>-1382.2771</v>
      </c>
      <c r="C784">
        <v>-1.35</v>
      </c>
      <c r="D784">
        <v>2755.83</v>
      </c>
    </row>
    <row r="785" spans="1:4" x14ac:dyDescent="0.2">
      <c r="A785">
        <v>778</v>
      </c>
      <c r="B785" s="1">
        <v>-1382.1635000000001</v>
      </c>
      <c r="C785">
        <v>-1.72</v>
      </c>
      <c r="D785">
        <v>2757.19</v>
      </c>
    </row>
    <row r="786" spans="1:4" x14ac:dyDescent="0.2">
      <c r="A786">
        <v>779</v>
      </c>
      <c r="B786" s="1">
        <v>-1382.0462</v>
      </c>
      <c r="C786">
        <v>-1.94</v>
      </c>
      <c r="D786">
        <v>2758.59</v>
      </c>
    </row>
    <row r="787" spans="1:4" x14ac:dyDescent="0.2">
      <c r="A787">
        <v>780</v>
      </c>
      <c r="B787" s="1">
        <v>-1381.9194</v>
      </c>
      <c r="C787">
        <v>-2.48</v>
      </c>
      <c r="D787">
        <v>2760.16</v>
      </c>
    </row>
    <row r="788" spans="1:4" x14ac:dyDescent="0.2">
      <c r="A788">
        <v>781</v>
      </c>
      <c r="B788" s="1">
        <v>-1381.7858000000001</v>
      </c>
      <c r="C788">
        <v>-2.72</v>
      </c>
      <c r="D788">
        <v>2761.75</v>
      </c>
    </row>
    <row r="789" spans="1:4" x14ac:dyDescent="0.2">
      <c r="A789">
        <v>782</v>
      </c>
      <c r="B789" s="1">
        <v>-1381.6533999999999</v>
      </c>
      <c r="C789">
        <v>-3.44</v>
      </c>
      <c r="D789">
        <v>2763.42</v>
      </c>
    </row>
    <row r="790" spans="1:4" x14ac:dyDescent="0.2">
      <c r="A790">
        <v>783</v>
      </c>
      <c r="B790" s="1">
        <v>-1381.5277000000001</v>
      </c>
      <c r="C790">
        <v>-3.88</v>
      </c>
      <c r="D790">
        <v>2765.15</v>
      </c>
    </row>
    <row r="791" spans="1:4" x14ac:dyDescent="0.2">
      <c r="A791">
        <v>784</v>
      </c>
      <c r="B791" s="1">
        <v>-1381.3951999999999</v>
      </c>
      <c r="C791">
        <v>-3.95</v>
      </c>
      <c r="D791">
        <v>2766.81</v>
      </c>
    </row>
    <row r="792" spans="1:4" x14ac:dyDescent="0.2">
      <c r="A792">
        <v>785</v>
      </c>
      <c r="B792" s="1">
        <v>-1381.2801999999999</v>
      </c>
      <c r="C792">
        <v>-4.3499999999999996</v>
      </c>
      <c r="D792">
        <v>2768.56</v>
      </c>
    </row>
    <row r="793" spans="1:4" x14ac:dyDescent="0.2">
      <c r="A793">
        <v>786</v>
      </c>
      <c r="B793" s="1">
        <v>-1381.1767</v>
      </c>
      <c r="C793">
        <v>-4.7300000000000004</v>
      </c>
      <c r="D793">
        <v>2770.17</v>
      </c>
    </row>
    <row r="794" spans="1:4" x14ac:dyDescent="0.2">
      <c r="A794">
        <v>787</v>
      </c>
      <c r="B794" s="1">
        <v>-1381.0935999999999</v>
      </c>
      <c r="C794">
        <v>-5.47</v>
      </c>
      <c r="D794">
        <v>2771.61</v>
      </c>
    </row>
    <row r="795" spans="1:4" x14ac:dyDescent="0.2">
      <c r="A795">
        <v>788</v>
      </c>
      <c r="B795" s="1">
        <v>-1381.0362</v>
      </c>
      <c r="C795">
        <v>-5.9</v>
      </c>
      <c r="D795">
        <v>2772.98</v>
      </c>
    </row>
    <row r="796" spans="1:4" x14ac:dyDescent="0.2">
      <c r="A796">
        <v>789</v>
      </c>
      <c r="B796" s="1">
        <v>-1380.9889000000001</v>
      </c>
      <c r="C796">
        <v>-6.38</v>
      </c>
      <c r="D796">
        <v>2774.35</v>
      </c>
    </row>
    <row r="797" spans="1:4" x14ac:dyDescent="0.2">
      <c r="A797">
        <v>790</v>
      </c>
      <c r="B797" s="1">
        <v>-1380.96</v>
      </c>
      <c r="C797">
        <v>-6.72</v>
      </c>
      <c r="D797">
        <v>2775.72</v>
      </c>
    </row>
    <row r="798" spans="1:4" x14ac:dyDescent="0.2">
      <c r="A798">
        <v>791</v>
      </c>
      <c r="B798" s="1">
        <v>-1380.9604999999999</v>
      </c>
      <c r="C798">
        <v>-7.39</v>
      </c>
      <c r="D798">
        <v>2777.11</v>
      </c>
    </row>
    <row r="799" spans="1:4" x14ac:dyDescent="0.2">
      <c r="A799">
        <v>792</v>
      </c>
      <c r="B799" s="1">
        <v>-1380.9797000000001</v>
      </c>
      <c r="C799">
        <v>-7.83</v>
      </c>
      <c r="D799">
        <v>2778.43</v>
      </c>
    </row>
    <row r="800" spans="1:4" x14ac:dyDescent="0.2">
      <c r="A800">
        <v>793</v>
      </c>
      <c r="B800" s="1">
        <v>-1381.0174</v>
      </c>
      <c r="C800">
        <v>-8.5299999999999994</v>
      </c>
      <c r="D800">
        <v>2779.5</v>
      </c>
    </row>
    <row r="801" spans="1:4" x14ac:dyDescent="0.2">
      <c r="A801">
        <v>794</v>
      </c>
      <c r="B801" s="1">
        <v>-1381.0681</v>
      </c>
      <c r="C801">
        <v>-8.82</v>
      </c>
      <c r="D801">
        <v>2780.61</v>
      </c>
    </row>
    <row r="802" spans="1:4" x14ac:dyDescent="0.2">
      <c r="A802">
        <v>795</v>
      </c>
      <c r="B802" s="1">
        <v>-1381.1303</v>
      </c>
      <c r="C802">
        <v>-9.3000000000000007</v>
      </c>
      <c r="D802">
        <v>2781.8</v>
      </c>
    </row>
    <row r="803" spans="1:4" x14ac:dyDescent="0.2">
      <c r="A803">
        <v>796</v>
      </c>
      <c r="B803" s="1">
        <v>-1381.1971000000001</v>
      </c>
      <c r="C803">
        <v>-10.28</v>
      </c>
      <c r="D803">
        <v>2782.95</v>
      </c>
    </row>
    <row r="804" spans="1:4" x14ac:dyDescent="0.2">
      <c r="A804">
        <v>797</v>
      </c>
      <c r="B804" s="1">
        <v>-1381.2856999999999</v>
      </c>
      <c r="C804">
        <v>-10.92</v>
      </c>
      <c r="D804">
        <v>2784.21</v>
      </c>
    </row>
    <row r="805" spans="1:4" x14ac:dyDescent="0.2">
      <c r="A805">
        <v>798</v>
      </c>
      <c r="B805" s="1">
        <v>-1381.3822</v>
      </c>
      <c r="C805">
        <v>-11.63</v>
      </c>
      <c r="D805">
        <v>2785.2</v>
      </c>
    </row>
    <row r="806" spans="1:4" x14ac:dyDescent="0.2">
      <c r="A806">
        <v>799</v>
      </c>
      <c r="B806" s="1">
        <v>-1381.4784999999999</v>
      </c>
      <c r="C806">
        <v>-12.07</v>
      </c>
      <c r="D806">
        <v>2786.28</v>
      </c>
    </row>
    <row r="807" spans="1:4" x14ac:dyDescent="0.2">
      <c r="A807">
        <v>800</v>
      </c>
      <c r="B807" s="1">
        <v>-1381.5990999999999</v>
      </c>
      <c r="C807">
        <v>-12.85</v>
      </c>
      <c r="D807">
        <v>2787.46</v>
      </c>
    </row>
    <row r="808" spans="1:4" x14ac:dyDescent="0.2">
      <c r="A808">
        <v>801</v>
      </c>
      <c r="B808" s="1">
        <v>-1381.7383</v>
      </c>
      <c r="C808">
        <v>-13.72</v>
      </c>
      <c r="D808">
        <v>2788.56</v>
      </c>
    </row>
    <row r="809" spans="1:4" x14ac:dyDescent="0.2">
      <c r="A809">
        <v>802</v>
      </c>
      <c r="B809" s="1">
        <v>-1381.8882000000001</v>
      </c>
      <c r="C809">
        <v>-14.38</v>
      </c>
      <c r="D809">
        <v>2789.69</v>
      </c>
    </row>
    <row r="810" spans="1:4" x14ac:dyDescent="0.2">
      <c r="A810">
        <v>803</v>
      </c>
      <c r="B810" s="1">
        <v>-1382.0514000000001</v>
      </c>
      <c r="C810">
        <v>-15.18</v>
      </c>
      <c r="D810">
        <v>2790.64</v>
      </c>
    </row>
    <row r="811" spans="1:4" x14ac:dyDescent="0.2">
      <c r="A811">
        <v>804</v>
      </c>
      <c r="B811" s="1">
        <v>-1382.2354</v>
      </c>
      <c r="C811">
        <v>-15.89</v>
      </c>
      <c r="D811">
        <v>2791.46</v>
      </c>
    </row>
    <row r="812" spans="1:4" x14ac:dyDescent="0.2">
      <c r="A812">
        <v>805</v>
      </c>
      <c r="B812" s="1">
        <v>-1382.4438</v>
      </c>
      <c r="C812">
        <v>-16.68</v>
      </c>
      <c r="D812">
        <v>2791.89</v>
      </c>
    </row>
    <row r="813" spans="1:4" x14ac:dyDescent="0.2">
      <c r="A813">
        <v>806</v>
      </c>
      <c r="B813" s="1">
        <v>-1382.6545000000001</v>
      </c>
      <c r="C813">
        <v>-17.14</v>
      </c>
      <c r="D813">
        <v>2792.01</v>
      </c>
    </row>
    <row r="814" spans="1:4" x14ac:dyDescent="0.2">
      <c r="A814">
        <v>807</v>
      </c>
      <c r="B814" s="1">
        <v>-1382.8697999999999</v>
      </c>
      <c r="C814">
        <v>-17.36</v>
      </c>
      <c r="D814">
        <v>2791.83</v>
      </c>
    </row>
    <row r="815" spans="1:4" x14ac:dyDescent="0.2">
      <c r="A815">
        <v>808</v>
      </c>
      <c r="B815" s="1">
        <v>-1383.0728999999999</v>
      </c>
      <c r="C815">
        <v>-17.329999999999998</v>
      </c>
      <c r="D815">
        <v>2791.68</v>
      </c>
    </row>
    <row r="816" spans="1:4" x14ac:dyDescent="0.2">
      <c r="A816">
        <v>809</v>
      </c>
      <c r="B816" s="1">
        <v>-1383.2724000000001</v>
      </c>
      <c r="C816">
        <v>-17.579999999999998</v>
      </c>
      <c r="D816">
        <v>2791.54</v>
      </c>
    </row>
    <row r="817" spans="1:4" x14ac:dyDescent="0.2">
      <c r="A817">
        <v>810</v>
      </c>
      <c r="B817" s="1">
        <v>-1383.4591</v>
      </c>
      <c r="C817">
        <v>-18.09</v>
      </c>
      <c r="D817">
        <v>2791.26</v>
      </c>
    </row>
    <row r="818" spans="1:4" x14ac:dyDescent="0.2">
      <c r="A818">
        <v>811</v>
      </c>
      <c r="B818" s="1">
        <v>-1383.6402</v>
      </c>
      <c r="C818">
        <v>-18.239999999999998</v>
      </c>
      <c r="D818">
        <v>2790.55</v>
      </c>
    </row>
    <row r="819" spans="1:4" x14ac:dyDescent="0.2">
      <c r="A819">
        <v>812</v>
      </c>
      <c r="B819" s="1">
        <v>-1383.8175000000001</v>
      </c>
      <c r="C819">
        <v>-18.25</v>
      </c>
      <c r="D819">
        <v>2789.46</v>
      </c>
    </row>
    <row r="820" spans="1:4" x14ac:dyDescent="0.2">
      <c r="A820">
        <v>813</v>
      </c>
      <c r="B820" s="1">
        <v>-1383.9915000000001</v>
      </c>
      <c r="C820">
        <v>-17.899999999999999</v>
      </c>
      <c r="D820">
        <v>2788.11</v>
      </c>
    </row>
    <row r="821" spans="1:4" x14ac:dyDescent="0.2">
      <c r="A821">
        <v>814</v>
      </c>
      <c r="B821" s="1">
        <v>-1384.1405999999999</v>
      </c>
      <c r="C821">
        <v>-17.010000000000002</v>
      </c>
      <c r="D821">
        <v>2786.85</v>
      </c>
    </row>
    <row r="822" spans="1:4" x14ac:dyDescent="0.2">
      <c r="A822">
        <v>815</v>
      </c>
      <c r="B822" s="1">
        <v>-1384.278</v>
      </c>
      <c r="C822">
        <v>-16.420000000000002</v>
      </c>
      <c r="D822">
        <v>2785.36</v>
      </c>
    </row>
    <row r="823" spans="1:4" x14ac:dyDescent="0.2">
      <c r="A823">
        <v>816</v>
      </c>
      <c r="B823" s="1">
        <v>-1384.4041</v>
      </c>
      <c r="C823">
        <v>-15.88</v>
      </c>
      <c r="D823">
        <v>2783.84</v>
      </c>
    </row>
    <row r="824" spans="1:4" x14ac:dyDescent="0.2">
      <c r="A824">
        <v>817</v>
      </c>
      <c r="B824" s="1">
        <v>-1384.5047999999999</v>
      </c>
      <c r="C824">
        <v>-15.04</v>
      </c>
      <c r="D824">
        <v>2782.37</v>
      </c>
    </row>
    <row r="825" spans="1:4" x14ac:dyDescent="0.2">
      <c r="A825">
        <v>818</v>
      </c>
      <c r="B825" s="1">
        <v>-1384.6058</v>
      </c>
      <c r="C825">
        <v>-14.2</v>
      </c>
      <c r="D825">
        <v>2780.74</v>
      </c>
    </row>
    <row r="826" spans="1:4" x14ac:dyDescent="0.2">
      <c r="A826">
        <v>819</v>
      </c>
      <c r="B826" s="1">
        <v>-1384.6878999999999</v>
      </c>
      <c r="C826">
        <v>-13.55</v>
      </c>
      <c r="D826">
        <v>2779.05</v>
      </c>
    </row>
    <row r="827" spans="1:4" x14ac:dyDescent="0.2">
      <c r="A827">
        <v>820</v>
      </c>
      <c r="B827" s="1">
        <v>-1384.7614000000001</v>
      </c>
      <c r="C827">
        <v>-12.75</v>
      </c>
      <c r="D827">
        <v>2776.92</v>
      </c>
    </row>
    <row r="828" spans="1:4" x14ac:dyDescent="0.2">
      <c r="A828">
        <v>821</v>
      </c>
      <c r="B828" s="1">
        <v>-1384.8179</v>
      </c>
      <c r="C828">
        <v>-11.61</v>
      </c>
      <c r="D828">
        <v>2774.65</v>
      </c>
    </row>
    <row r="829" spans="1:4" x14ac:dyDescent="0.2">
      <c r="A829">
        <v>822</v>
      </c>
      <c r="B829" s="1">
        <v>-1384.8643</v>
      </c>
      <c r="C829">
        <v>-10.210000000000001</v>
      </c>
      <c r="D829">
        <v>2772.34</v>
      </c>
    </row>
    <row r="830" spans="1:4" x14ac:dyDescent="0.2">
      <c r="A830">
        <v>823</v>
      </c>
      <c r="B830" s="1">
        <v>-1384.914</v>
      </c>
      <c r="C830">
        <v>-8.7899999999999991</v>
      </c>
      <c r="D830">
        <v>2769.99</v>
      </c>
    </row>
    <row r="831" spans="1:4" x14ac:dyDescent="0.2">
      <c r="A831">
        <v>824</v>
      </c>
      <c r="B831" s="1">
        <v>-1384.9606000000001</v>
      </c>
      <c r="C831">
        <v>-7.5</v>
      </c>
      <c r="D831">
        <v>2767.53</v>
      </c>
    </row>
    <row r="832" spans="1:4" x14ac:dyDescent="0.2">
      <c r="A832">
        <v>825</v>
      </c>
      <c r="B832" s="1">
        <v>-1385.0023000000001</v>
      </c>
      <c r="C832">
        <v>-6.55</v>
      </c>
      <c r="D832">
        <v>2765.11</v>
      </c>
    </row>
    <row r="833" spans="1:4" x14ac:dyDescent="0.2">
      <c r="A833">
        <v>826</v>
      </c>
      <c r="B833" s="1">
        <v>-1385.0318</v>
      </c>
      <c r="C833">
        <v>-5.0999999999999996</v>
      </c>
      <c r="D833">
        <v>2762.52</v>
      </c>
    </row>
    <row r="834" spans="1:4" x14ac:dyDescent="0.2">
      <c r="A834">
        <v>827</v>
      </c>
      <c r="B834" s="1">
        <v>-1385.0365999999999</v>
      </c>
      <c r="C834">
        <v>-3.58</v>
      </c>
      <c r="D834">
        <v>2760.08</v>
      </c>
    </row>
    <row r="835" spans="1:4" x14ac:dyDescent="0.2">
      <c r="A835">
        <v>828</v>
      </c>
      <c r="B835" s="1">
        <v>-1385.0251000000001</v>
      </c>
      <c r="C835">
        <v>-2.25</v>
      </c>
      <c r="D835">
        <v>2757.81</v>
      </c>
    </row>
    <row r="836" spans="1:4" x14ac:dyDescent="0.2">
      <c r="A836">
        <v>829</v>
      </c>
      <c r="B836" s="1">
        <v>-1385.0068000000001</v>
      </c>
      <c r="C836">
        <v>-0.73</v>
      </c>
      <c r="D836">
        <v>2755.62</v>
      </c>
    </row>
    <row r="837" spans="1:4" x14ac:dyDescent="0.2">
      <c r="A837">
        <v>830</v>
      </c>
      <c r="B837" s="1">
        <v>-1384.9712999999999</v>
      </c>
      <c r="C837">
        <v>0.56000000000000005</v>
      </c>
      <c r="D837">
        <v>2753.45</v>
      </c>
    </row>
    <row r="838" spans="1:4" x14ac:dyDescent="0.2">
      <c r="A838">
        <v>831</v>
      </c>
      <c r="B838" s="1">
        <v>-1384.9194</v>
      </c>
      <c r="C838">
        <v>1.72</v>
      </c>
      <c r="D838">
        <v>2751.24</v>
      </c>
    </row>
    <row r="839" spans="1:4" x14ac:dyDescent="0.2">
      <c r="A839">
        <v>832</v>
      </c>
      <c r="B839" s="1">
        <v>-1384.8607</v>
      </c>
      <c r="C839">
        <v>3.3</v>
      </c>
      <c r="D839">
        <v>2749.03</v>
      </c>
    </row>
    <row r="840" spans="1:4" x14ac:dyDescent="0.2">
      <c r="A840">
        <v>833</v>
      </c>
      <c r="B840" s="1">
        <v>-1384.7924</v>
      </c>
      <c r="C840">
        <v>4.6399999999999997</v>
      </c>
      <c r="D840">
        <v>2746.86</v>
      </c>
    </row>
    <row r="841" spans="1:4" x14ac:dyDescent="0.2">
      <c r="A841">
        <v>834</v>
      </c>
      <c r="B841" s="1">
        <v>-1384.7134000000001</v>
      </c>
      <c r="C841">
        <v>6.04</v>
      </c>
      <c r="D841">
        <v>2744.75</v>
      </c>
    </row>
    <row r="842" spans="1:4" x14ac:dyDescent="0.2">
      <c r="A842">
        <v>835</v>
      </c>
      <c r="B842" s="1">
        <v>-1384.6105</v>
      </c>
      <c r="C842">
        <v>7.16</v>
      </c>
      <c r="D842">
        <v>2742.68</v>
      </c>
    </row>
    <row r="843" spans="1:4" x14ac:dyDescent="0.2">
      <c r="A843">
        <v>836</v>
      </c>
      <c r="B843" s="1">
        <v>-1384.4946</v>
      </c>
      <c r="C843">
        <v>8.5399999999999991</v>
      </c>
      <c r="D843">
        <v>2740.61</v>
      </c>
    </row>
    <row r="844" spans="1:4" x14ac:dyDescent="0.2">
      <c r="A844">
        <v>837</v>
      </c>
      <c r="B844" s="1">
        <v>-1384.3575000000001</v>
      </c>
      <c r="C844">
        <v>10.06</v>
      </c>
      <c r="D844">
        <v>2738.67</v>
      </c>
    </row>
    <row r="845" spans="1:4" x14ac:dyDescent="0.2">
      <c r="A845">
        <v>838</v>
      </c>
      <c r="B845" s="1">
        <v>-1384.2103999999999</v>
      </c>
      <c r="C845">
        <v>11.41</v>
      </c>
      <c r="D845">
        <v>2736.88</v>
      </c>
    </row>
    <row r="846" spans="1:4" x14ac:dyDescent="0.2">
      <c r="A846">
        <v>839</v>
      </c>
      <c r="B846" s="1">
        <v>-1384.0518999999999</v>
      </c>
      <c r="C846">
        <v>12.62</v>
      </c>
      <c r="D846">
        <v>2735.32</v>
      </c>
    </row>
    <row r="847" spans="1:4" x14ac:dyDescent="0.2">
      <c r="A847">
        <v>840</v>
      </c>
      <c r="B847" s="1">
        <v>-1383.8835999999999</v>
      </c>
      <c r="C847">
        <v>13.87</v>
      </c>
      <c r="D847">
        <v>2733.77</v>
      </c>
    </row>
    <row r="848" spans="1:4" x14ac:dyDescent="0.2">
      <c r="A848">
        <v>841</v>
      </c>
      <c r="B848" s="1">
        <v>-1383.7212999999999</v>
      </c>
      <c r="C848">
        <v>14.92</v>
      </c>
      <c r="D848">
        <v>2732.41</v>
      </c>
    </row>
    <row r="849" spans="1:4" x14ac:dyDescent="0.2">
      <c r="A849">
        <v>842</v>
      </c>
      <c r="B849" s="1">
        <v>-1383.5673999999999</v>
      </c>
      <c r="C849">
        <v>15.91</v>
      </c>
      <c r="D849">
        <v>2731.15</v>
      </c>
    </row>
    <row r="850" spans="1:4" x14ac:dyDescent="0.2">
      <c r="A850">
        <v>843</v>
      </c>
      <c r="B850" s="1">
        <v>-1383.4232</v>
      </c>
      <c r="C850">
        <v>16.809999999999999</v>
      </c>
      <c r="D850">
        <v>2729.93</v>
      </c>
    </row>
    <row r="851" spans="1:4" x14ac:dyDescent="0.2">
      <c r="A851">
        <v>844</v>
      </c>
      <c r="B851" s="1">
        <v>-1383.2828999999999</v>
      </c>
      <c r="C851">
        <v>17.57</v>
      </c>
      <c r="D851">
        <v>2728.83</v>
      </c>
    </row>
    <row r="852" spans="1:4" x14ac:dyDescent="0.2">
      <c r="A852">
        <v>845</v>
      </c>
      <c r="B852" s="1">
        <v>-1383.1713999999999</v>
      </c>
      <c r="C852">
        <v>18.32</v>
      </c>
      <c r="D852">
        <v>2727.99</v>
      </c>
    </row>
    <row r="853" spans="1:4" x14ac:dyDescent="0.2">
      <c r="A853">
        <v>846</v>
      </c>
      <c r="B853" s="1">
        <v>-1383.0784000000001</v>
      </c>
      <c r="C853">
        <v>18.54</v>
      </c>
      <c r="D853">
        <v>2727.27</v>
      </c>
    </row>
    <row r="854" spans="1:4" x14ac:dyDescent="0.2">
      <c r="A854">
        <v>847</v>
      </c>
      <c r="B854" s="1">
        <v>-1383.0028</v>
      </c>
      <c r="C854">
        <v>19.13</v>
      </c>
      <c r="D854">
        <v>2726.86</v>
      </c>
    </row>
    <row r="855" spans="1:4" x14ac:dyDescent="0.2">
      <c r="A855">
        <v>848</v>
      </c>
      <c r="B855" s="1">
        <v>-1382.9453000000001</v>
      </c>
      <c r="C855">
        <v>19.05</v>
      </c>
      <c r="D855">
        <v>2726.55</v>
      </c>
    </row>
    <row r="856" spans="1:4" x14ac:dyDescent="0.2">
      <c r="A856">
        <v>849</v>
      </c>
      <c r="B856" s="1">
        <v>-1382.9048</v>
      </c>
      <c r="C856">
        <v>18.96</v>
      </c>
      <c r="D856">
        <v>2726.29</v>
      </c>
    </row>
    <row r="857" spans="1:4" x14ac:dyDescent="0.2">
      <c r="A857">
        <v>850</v>
      </c>
      <c r="B857" s="1">
        <v>-1382.8896</v>
      </c>
      <c r="C857">
        <v>18.91</v>
      </c>
      <c r="D857">
        <v>2726.08</v>
      </c>
    </row>
    <row r="858" spans="1:4" x14ac:dyDescent="0.2">
      <c r="A858">
        <v>851</v>
      </c>
      <c r="B858" s="1">
        <v>-1382.8915</v>
      </c>
      <c r="C858">
        <v>18.809999999999999</v>
      </c>
      <c r="D858">
        <v>2726.08</v>
      </c>
    </row>
    <row r="859" spans="1:4" x14ac:dyDescent="0.2">
      <c r="A859">
        <v>852</v>
      </c>
      <c r="B859" s="1">
        <v>-1382.9165</v>
      </c>
      <c r="C859">
        <v>18.489999999999998</v>
      </c>
      <c r="D859">
        <v>2726.17</v>
      </c>
    </row>
    <row r="860" spans="1:4" x14ac:dyDescent="0.2">
      <c r="A860">
        <v>853</v>
      </c>
      <c r="B860" s="1">
        <v>-1382.9579000000001</v>
      </c>
      <c r="C860">
        <v>18.059999999999999</v>
      </c>
      <c r="D860">
        <v>2726.42</v>
      </c>
    </row>
    <row r="861" spans="1:4" x14ac:dyDescent="0.2">
      <c r="A861">
        <v>854</v>
      </c>
      <c r="B861" s="1">
        <v>-1383.0034000000001</v>
      </c>
      <c r="C861">
        <v>17.64</v>
      </c>
      <c r="D861">
        <v>2726.81</v>
      </c>
    </row>
    <row r="862" spans="1:4" x14ac:dyDescent="0.2">
      <c r="A862">
        <v>855</v>
      </c>
      <c r="B862" s="1">
        <v>-1383.0518</v>
      </c>
      <c r="C862">
        <v>17.079999999999998</v>
      </c>
      <c r="D862">
        <v>2727.19</v>
      </c>
    </row>
    <row r="863" spans="1:4" x14ac:dyDescent="0.2">
      <c r="A863">
        <v>856</v>
      </c>
      <c r="B863" s="1">
        <v>-1383.0998</v>
      </c>
      <c r="C863">
        <v>16.84</v>
      </c>
      <c r="D863">
        <v>2727.77</v>
      </c>
    </row>
    <row r="864" spans="1:4" x14ac:dyDescent="0.2">
      <c r="A864">
        <v>857</v>
      </c>
      <c r="B864" s="1">
        <v>-1383.1585</v>
      </c>
      <c r="C864">
        <v>16.16</v>
      </c>
      <c r="D864">
        <v>2728.59</v>
      </c>
    </row>
    <row r="865" spans="1:4" x14ac:dyDescent="0.2">
      <c r="A865">
        <v>858</v>
      </c>
      <c r="B865" s="1">
        <v>-1383.2107000000001</v>
      </c>
      <c r="C865">
        <v>15.34</v>
      </c>
      <c r="D865">
        <v>2729.45</v>
      </c>
    </row>
    <row r="866" spans="1:4" x14ac:dyDescent="0.2">
      <c r="A866">
        <v>859</v>
      </c>
      <c r="B866" s="1">
        <v>-1383.2561000000001</v>
      </c>
      <c r="C866">
        <v>14.38</v>
      </c>
      <c r="D866">
        <v>2730.22</v>
      </c>
    </row>
    <row r="867" spans="1:4" x14ac:dyDescent="0.2">
      <c r="A867">
        <v>860</v>
      </c>
      <c r="B867" s="1">
        <v>-1383.2974999999999</v>
      </c>
      <c r="C867">
        <v>13.75</v>
      </c>
      <c r="D867">
        <v>2731.05</v>
      </c>
    </row>
    <row r="868" spans="1:4" x14ac:dyDescent="0.2">
      <c r="A868">
        <v>861</v>
      </c>
      <c r="B868" s="1">
        <v>-1383.3213000000001</v>
      </c>
      <c r="C868">
        <v>13.02</v>
      </c>
      <c r="D868">
        <v>2732.01</v>
      </c>
    </row>
    <row r="869" spans="1:4" x14ac:dyDescent="0.2">
      <c r="A869">
        <v>862</v>
      </c>
      <c r="B869" s="1">
        <v>-1383.3369</v>
      </c>
      <c r="C869">
        <v>12.05</v>
      </c>
      <c r="D869">
        <v>2733.24</v>
      </c>
    </row>
    <row r="870" spans="1:4" x14ac:dyDescent="0.2">
      <c r="A870">
        <v>863</v>
      </c>
      <c r="B870" s="1">
        <v>-1383.3228999999999</v>
      </c>
      <c r="C870">
        <v>11.11</v>
      </c>
      <c r="D870">
        <v>2734.7</v>
      </c>
    </row>
    <row r="871" spans="1:4" x14ac:dyDescent="0.2">
      <c r="A871">
        <v>864</v>
      </c>
      <c r="B871" s="1">
        <v>-1383.3100999999999</v>
      </c>
      <c r="C871">
        <v>9.9</v>
      </c>
      <c r="D871">
        <v>2736.35</v>
      </c>
    </row>
    <row r="872" spans="1:4" x14ac:dyDescent="0.2">
      <c r="A872">
        <v>865</v>
      </c>
      <c r="B872" s="1">
        <v>-1383.2744</v>
      </c>
      <c r="C872">
        <v>8.82</v>
      </c>
      <c r="D872">
        <v>2738.06</v>
      </c>
    </row>
    <row r="873" spans="1:4" x14ac:dyDescent="0.2">
      <c r="A873">
        <v>866</v>
      </c>
      <c r="B873" s="1">
        <v>-1383.229</v>
      </c>
      <c r="C873">
        <v>7.92</v>
      </c>
      <c r="D873">
        <v>2739.64</v>
      </c>
    </row>
    <row r="874" spans="1:4" x14ac:dyDescent="0.2">
      <c r="A874">
        <v>867</v>
      </c>
      <c r="B874" s="1">
        <v>-1383.18</v>
      </c>
      <c r="C874">
        <v>6.79</v>
      </c>
      <c r="D874">
        <v>2741.37</v>
      </c>
    </row>
    <row r="875" spans="1:4" x14ac:dyDescent="0.2">
      <c r="A875">
        <v>868</v>
      </c>
      <c r="B875" s="1">
        <v>-1383.1310000000001</v>
      </c>
      <c r="C875">
        <v>5.71</v>
      </c>
      <c r="D875">
        <v>2743.36</v>
      </c>
    </row>
    <row r="876" spans="1:4" x14ac:dyDescent="0.2">
      <c r="A876">
        <v>869</v>
      </c>
      <c r="B876" s="1">
        <v>-1383.0709999999999</v>
      </c>
      <c r="C876">
        <v>4.7</v>
      </c>
      <c r="D876">
        <v>2745.65</v>
      </c>
    </row>
    <row r="877" spans="1:4" x14ac:dyDescent="0.2">
      <c r="A877">
        <v>870</v>
      </c>
      <c r="B877" s="1">
        <v>-1383.0161000000001</v>
      </c>
      <c r="C877">
        <v>3.25</v>
      </c>
      <c r="D877">
        <v>2748</v>
      </c>
    </row>
    <row r="878" spans="1:4" x14ac:dyDescent="0.2">
      <c r="A878">
        <v>871</v>
      </c>
      <c r="B878" s="1">
        <v>-1382.9413</v>
      </c>
      <c r="C878">
        <v>2.23</v>
      </c>
      <c r="D878">
        <v>2750.3</v>
      </c>
    </row>
    <row r="879" spans="1:4" x14ac:dyDescent="0.2">
      <c r="A879">
        <v>872</v>
      </c>
      <c r="B879" s="1">
        <v>-1382.8719000000001</v>
      </c>
      <c r="C879">
        <v>0.87</v>
      </c>
      <c r="D879">
        <v>2752.64</v>
      </c>
    </row>
    <row r="880" spans="1:4" x14ac:dyDescent="0.2">
      <c r="A880">
        <v>873</v>
      </c>
      <c r="B880" s="1">
        <v>-1382.8095000000001</v>
      </c>
      <c r="C880">
        <v>-0.56000000000000005</v>
      </c>
      <c r="D880">
        <v>2755.18</v>
      </c>
    </row>
    <row r="881" spans="1:4" x14ac:dyDescent="0.2">
      <c r="A881">
        <v>874</v>
      </c>
      <c r="B881" s="1">
        <v>-1382.7520999999999</v>
      </c>
      <c r="C881">
        <v>-1.63</v>
      </c>
      <c r="D881">
        <v>2757.64</v>
      </c>
    </row>
    <row r="882" spans="1:4" x14ac:dyDescent="0.2">
      <c r="A882">
        <v>875</v>
      </c>
      <c r="B882" s="1">
        <v>-1382.6949999999999</v>
      </c>
      <c r="C882">
        <v>-2.5499999999999998</v>
      </c>
      <c r="D882">
        <v>2759.97</v>
      </c>
    </row>
    <row r="883" spans="1:4" x14ac:dyDescent="0.2">
      <c r="A883">
        <v>876</v>
      </c>
      <c r="B883" s="1">
        <v>-1382.6348</v>
      </c>
      <c r="C883">
        <v>-3.75</v>
      </c>
      <c r="D883">
        <v>2762.28</v>
      </c>
    </row>
    <row r="884" spans="1:4" x14ac:dyDescent="0.2">
      <c r="A884">
        <v>877</v>
      </c>
      <c r="B884" s="1">
        <v>-1382.5604000000001</v>
      </c>
      <c r="C884">
        <v>-4.93</v>
      </c>
      <c r="D884">
        <v>2764.73</v>
      </c>
    </row>
    <row r="885" spans="1:4" x14ac:dyDescent="0.2">
      <c r="A885">
        <v>878</v>
      </c>
      <c r="B885" s="1">
        <v>-1382.4819</v>
      </c>
      <c r="C885">
        <v>-5.96</v>
      </c>
      <c r="D885">
        <v>2767.07</v>
      </c>
    </row>
    <row r="886" spans="1:4" x14ac:dyDescent="0.2">
      <c r="A886">
        <v>879</v>
      </c>
      <c r="B886" s="1">
        <v>-1382.4168999999999</v>
      </c>
      <c r="C886">
        <v>-6.98</v>
      </c>
      <c r="D886">
        <v>2769.36</v>
      </c>
    </row>
    <row r="887" spans="1:4" x14ac:dyDescent="0.2">
      <c r="A887">
        <v>880</v>
      </c>
      <c r="B887" s="1">
        <v>-1382.3593000000001</v>
      </c>
      <c r="C887">
        <v>-8.36</v>
      </c>
      <c r="D887">
        <v>2771.73</v>
      </c>
    </row>
    <row r="888" spans="1:4" x14ac:dyDescent="0.2">
      <c r="A888">
        <v>881</v>
      </c>
      <c r="B888" s="1">
        <v>-1382.3072</v>
      </c>
      <c r="C888">
        <v>-9.42</v>
      </c>
      <c r="D888">
        <v>2774.07</v>
      </c>
    </row>
    <row r="889" spans="1:4" x14ac:dyDescent="0.2">
      <c r="A889">
        <v>882</v>
      </c>
      <c r="B889" s="1">
        <v>-1382.2663</v>
      </c>
      <c r="C889">
        <v>-10.62</v>
      </c>
      <c r="D889">
        <v>2776.28</v>
      </c>
    </row>
    <row r="890" spans="1:4" x14ac:dyDescent="0.2">
      <c r="A890">
        <v>883</v>
      </c>
      <c r="B890" s="1">
        <v>-1382.2302999999999</v>
      </c>
      <c r="C890">
        <v>-11.52</v>
      </c>
      <c r="D890">
        <v>2778.36</v>
      </c>
    </row>
    <row r="891" spans="1:4" x14ac:dyDescent="0.2">
      <c r="A891">
        <v>884</v>
      </c>
      <c r="B891" s="1">
        <v>-1382.2149999999999</v>
      </c>
      <c r="C891">
        <v>-12.34</v>
      </c>
      <c r="D891">
        <v>2780.27</v>
      </c>
    </row>
    <row r="892" spans="1:4" x14ac:dyDescent="0.2">
      <c r="A892">
        <v>885</v>
      </c>
      <c r="B892" s="1">
        <v>-1382.2170000000001</v>
      </c>
      <c r="C892">
        <v>-13.34</v>
      </c>
      <c r="D892">
        <v>2781.99</v>
      </c>
    </row>
    <row r="893" spans="1:4" x14ac:dyDescent="0.2">
      <c r="A893">
        <v>886</v>
      </c>
      <c r="B893" s="1">
        <v>-1382.2192</v>
      </c>
      <c r="C893">
        <v>-13.87</v>
      </c>
      <c r="D893">
        <v>2783.76</v>
      </c>
    </row>
    <row r="894" spans="1:4" x14ac:dyDescent="0.2">
      <c r="A894">
        <v>887</v>
      </c>
      <c r="B894" s="1">
        <v>-1382.2248</v>
      </c>
      <c r="C894">
        <v>-14.99</v>
      </c>
      <c r="D894">
        <v>2785.59</v>
      </c>
    </row>
    <row r="895" spans="1:4" x14ac:dyDescent="0.2">
      <c r="A895">
        <v>888</v>
      </c>
      <c r="B895" s="1">
        <v>-1382.2365</v>
      </c>
      <c r="C895">
        <v>-16.11</v>
      </c>
      <c r="D895">
        <v>2787.23</v>
      </c>
    </row>
    <row r="896" spans="1:4" x14ac:dyDescent="0.2">
      <c r="A896">
        <v>889</v>
      </c>
      <c r="B896" s="1">
        <v>-1382.2587000000001</v>
      </c>
      <c r="C896">
        <v>-16.72</v>
      </c>
      <c r="D896">
        <v>2788.7</v>
      </c>
    </row>
    <row r="897" spans="1:4" x14ac:dyDescent="0.2">
      <c r="A897">
        <v>890</v>
      </c>
      <c r="B897" s="1">
        <v>-1382.2838999999999</v>
      </c>
      <c r="C897">
        <v>-17.25</v>
      </c>
      <c r="D897">
        <v>2789.87</v>
      </c>
    </row>
    <row r="898" spans="1:4" x14ac:dyDescent="0.2">
      <c r="A898">
        <v>891</v>
      </c>
      <c r="B898" s="1">
        <v>-1382.3126999999999</v>
      </c>
      <c r="C898">
        <v>-17.920000000000002</v>
      </c>
      <c r="D898">
        <v>2790.98</v>
      </c>
    </row>
    <row r="899" spans="1:4" x14ac:dyDescent="0.2">
      <c r="A899">
        <v>892</v>
      </c>
      <c r="B899" s="1">
        <v>-1382.3416</v>
      </c>
      <c r="C899">
        <v>-18.32</v>
      </c>
      <c r="D899">
        <v>2791.84</v>
      </c>
    </row>
    <row r="900" spans="1:4" x14ac:dyDescent="0.2">
      <c r="A900">
        <v>893</v>
      </c>
      <c r="B900" s="1">
        <v>-1382.3729000000001</v>
      </c>
      <c r="C900">
        <v>-18.579999999999998</v>
      </c>
      <c r="D900">
        <v>2792.6</v>
      </c>
    </row>
    <row r="901" spans="1:4" x14ac:dyDescent="0.2">
      <c r="A901">
        <v>894</v>
      </c>
      <c r="B901" s="1">
        <v>-1382.4014</v>
      </c>
      <c r="C901">
        <v>-18.829999999999998</v>
      </c>
      <c r="D901">
        <v>2793.2</v>
      </c>
    </row>
    <row r="902" spans="1:4" x14ac:dyDescent="0.2">
      <c r="A902">
        <v>895</v>
      </c>
      <c r="B902" s="1">
        <v>-1382.4199000000001</v>
      </c>
      <c r="C902">
        <v>-18.82</v>
      </c>
      <c r="D902">
        <v>2793.96</v>
      </c>
    </row>
    <row r="903" spans="1:4" x14ac:dyDescent="0.2">
      <c r="A903">
        <v>896</v>
      </c>
      <c r="B903" s="1">
        <v>-1382.4485999999999</v>
      </c>
      <c r="C903">
        <v>-19.23</v>
      </c>
      <c r="D903">
        <v>2794.39</v>
      </c>
    </row>
    <row r="904" spans="1:4" x14ac:dyDescent="0.2">
      <c r="A904">
        <v>897</v>
      </c>
      <c r="B904" s="1">
        <v>-1382.4676999999999</v>
      </c>
      <c r="C904">
        <v>-19.489999999999998</v>
      </c>
      <c r="D904">
        <v>2794.88</v>
      </c>
    </row>
    <row r="905" spans="1:4" x14ac:dyDescent="0.2">
      <c r="A905">
        <v>898</v>
      </c>
      <c r="B905" s="1">
        <v>-1382.4825000000001</v>
      </c>
      <c r="C905">
        <v>-19.43</v>
      </c>
      <c r="D905">
        <v>2795.25</v>
      </c>
    </row>
    <row r="906" spans="1:4" x14ac:dyDescent="0.2">
      <c r="A906">
        <v>899</v>
      </c>
      <c r="B906" s="1">
        <v>-1382.4965999999999</v>
      </c>
      <c r="C906">
        <v>-19.649999999999999</v>
      </c>
      <c r="D906">
        <v>2795.69</v>
      </c>
    </row>
    <row r="907" spans="1:4" x14ac:dyDescent="0.2">
      <c r="A907">
        <v>900</v>
      </c>
      <c r="B907" s="1">
        <v>-1382.5092999999999</v>
      </c>
      <c r="C907">
        <v>-19.89</v>
      </c>
      <c r="D907">
        <v>2795.88</v>
      </c>
    </row>
    <row r="908" spans="1:4" x14ac:dyDescent="0.2">
      <c r="A908">
        <v>901</v>
      </c>
      <c r="B908" s="1">
        <v>-1382.5308</v>
      </c>
      <c r="C908">
        <v>-19.84</v>
      </c>
      <c r="D908">
        <v>2795.9</v>
      </c>
    </row>
    <row r="909" spans="1:4" x14ac:dyDescent="0.2">
      <c r="A909">
        <v>902</v>
      </c>
      <c r="B909" s="1">
        <v>-1382.5472</v>
      </c>
      <c r="C909">
        <v>-19.579999999999998</v>
      </c>
      <c r="D909">
        <v>2795.72</v>
      </c>
    </row>
    <row r="910" spans="1:4" x14ac:dyDescent="0.2">
      <c r="A910">
        <v>903</v>
      </c>
      <c r="B910" s="1">
        <v>-1382.5514000000001</v>
      </c>
      <c r="C910">
        <v>-19.29</v>
      </c>
      <c r="D910">
        <v>2795.49</v>
      </c>
    </row>
    <row r="911" spans="1:4" x14ac:dyDescent="0.2">
      <c r="A911">
        <v>904</v>
      </c>
      <c r="B911" s="1">
        <v>-1382.5309</v>
      </c>
      <c r="C911">
        <v>-19.079999999999998</v>
      </c>
      <c r="D911">
        <v>2795.37</v>
      </c>
    </row>
    <row r="912" spans="1:4" x14ac:dyDescent="0.2">
      <c r="A912">
        <v>905</v>
      </c>
      <c r="B912" s="1">
        <v>-1382.4972</v>
      </c>
      <c r="C912">
        <v>-18.89</v>
      </c>
      <c r="D912">
        <v>2795.01</v>
      </c>
    </row>
    <row r="913" spans="1:4" x14ac:dyDescent="0.2">
      <c r="A913">
        <v>906</v>
      </c>
      <c r="B913" s="1">
        <v>-1382.4623999999999</v>
      </c>
      <c r="C913">
        <v>-18.37</v>
      </c>
      <c r="D913">
        <v>2794.42</v>
      </c>
    </row>
    <row r="914" spans="1:4" x14ac:dyDescent="0.2">
      <c r="A914">
        <v>907</v>
      </c>
      <c r="B914" s="1">
        <v>-1382.4214999999999</v>
      </c>
      <c r="C914">
        <v>-17.54</v>
      </c>
      <c r="D914">
        <v>2793.71</v>
      </c>
    </row>
    <row r="915" spans="1:4" x14ac:dyDescent="0.2">
      <c r="A915">
        <v>908</v>
      </c>
      <c r="B915" s="1">
        <v>-1382.3706999999999</v>
      </c>
      <c r="C915">
        <v>-16.95</v>
      </c>
      <c r="D915">
        <v>2792.97</v>
      </c>
    </row>
    <row r="916" spans="1:4" x14ac:dyDescent="0.2">
      <c r="A916">
        <v>909</v>
      </c>
      <c r="B916" s="1">
        <v>-1382.3132000000001</v>
      </c>
      <c r="C916">
        <v>-16.25</v>
      </c>
      <c r="D916">
        <v>2791.98</v>
      </c>
    </row>
    <row r="917" spans="1:4" x14ac:dyDescent="0.2">
      <c r="A917">
        <v>910</v>
      </c>
      <c r="B917" s="1">
        <v>-1382.2474999999999</v>
      </c>
      <c r="C917">
        <v>-15.5</v>
      </c>
      <c r="D917">
        <v>2791.02</v>
      </c>
    </row>
    <row r="918" spans="1:4" x14ac:dyDescent="0.2">
      <c r="A918">
        <v>911</v>
      </c>
      <c r="B918" s="1">
        <v>-1382.1904</v>
      </c>
      <c r="C918">
        <v>-14.68</v>
      </c>
      <c r="D918">
        <v>2790.14</v>
      </c>
    </row>
    <row r="919" spans="1:4" x14ac:dyDescent="0.2">
      <c r="A919">
        <v>912</v>
      </c>
      <c r="B919" s="1">
        <v>-1382.1370999999999</v>
      </c>
      <c r="C919">
        <v>-14.28</v>
      </c>
      <c r="D919">
        <v>2789.13</v>
      </c>
    </row>
    <row r="920" spans="1:4" x14ac:dyDescent="0.2">
      <c r="A920">
        <v>913</v>
      </c>
      <c r="B920" s="1">
        <v>-1382.0879</v>
      </c>
      <c r="C920">
        <v>-13.51</v>
      </c>
      <c r="D920">
        <v>2788.06</v>
      </c>
    </row>
    <row r="921" spans="1:4" x14ac:dyDescent="0.2">
      <c r="A921">
        <v>914</v>
      </c>
      <c r="B921" s="1">
        <v>-1382.0464999999999</v>
      </c>
      <c r="C921">
        <v>-12.82</v>
      </c>
      <c r="D921">
        <v>2787</v>
      </c>
    </row>
    <row r="922" spans="1:4" x14ac:dyDescent="0.2">
      <c r="A922">
        <v>915</v>
      </c>
      <c r="B922" s="1">
        <v>-1382.0214000000001</v>
      </c>
      <c r="C922">
        <v>-11.88</v>
      </c>
      <c r="D922">
        <v>2785.99</v>
      </c>
    </row>
    <row r="923" spans="1:4" x14ac:dyDescent="0.2">
      <c r="A923">
        <v>916</v>
      </c>
      <c r="B923" s="1">
        <v>-1382.0109</v>
      </c>
      <c r="C923">
        <v>-11.27</v>
      </c>
      <c r="D923">
        <v>2784.83</v>
      </c>
    </row>
    <row r="924" spans="1:4" x14ac:dyDescent="0.2">
      <c r="A924">
        <v>917</v>
      </c>
      <c r="B924" s="1">
        <v>-1382.0038</v>
      </c>
      <c r="C924">
        <v>-10.43</v>
      </c>
      <c r="D924">
        <v>2783.24</v>
      </c>
    </row>
    <row r="925" spans="1:4" x14ac:dyDescent="0.2">
      <c r="A925">
        <v>918</v>
      </c>
      <c r="B925" s="1">
        <v>-1382.0128</v>
      </c>
      <c r="C925">
        <v>-9.48</v>
      </c>
      <c r="D925">
        <v>2781.29</v>
      </c>
    </row>
    <row r="926" spans="1:4" x14ac:dyDescent="0.2">
      <c r="A926">
        <v>919</v>
      </c>
      <c r="B926" s="1">
        <v>-1382.0506</v>
      </c>
      <c r="C926">
        <v>-8.41</v>
      </c>
      <c r="D926">
        <v>2779.07</v>
      </c>
    </row>
    <row r="927" spans="1:4" x14ac:dyDescent="0.2">
      <c r="A927">
        <v>920</v>
      </c>
      <c r="B927" s="1">
        <v>-1382.0929000000001</v>
      </c>
      <c r="C927">
        <v>-7.04</v>
      </c>
      <c r="D927">
        <v>2776.89</v>
      </c>
    </row>
    <row r="928" spans="1:4" x14ac:dyDescent="0.2">
      <c r="A928">
        <v>921</v>
      </c>
      <c r="B928" s="1">
        <v>-1382.1695999999999</v>
      </c>
      <c r="C928">
        <v>-5.99</v>
      </c>
      <c r="D928">
        <v>2774.59</v>
      </c>
    </row>
    <row r="929" spans="1:4" x14ac:dyDescent="0.2">
      <c r="A929">
        <v>922</v>
      </c>
      <c r="B929" s="1">
        <v>-1382.2653</v>
      </c>
      <c r="C929">
        <v>-4.7699999999999996</v>
      </c>
      <c r="D929">
        <v>2772.27</v>
      </c>
    </row>
    <row r="930" spans="1:4" x14ac:dyDescent="0.2">
      <c r="A930">
        <v>923</v>
      </c>
      <c r="B930" s="1">
        <v>-1382.3637000000001</v>
      </c>
      <c r="C930">
        <v>-3.56</v>
      </c>
      <c r="D930">
        <v>2769.71</v>
      </c>
    </row>
    <row r="931" spans="1:4" x14ac:dyDescent="0.2">
      <c r="A931">
        <v>924</v>
      </c>
      <c r="B931" s="1">
        <v>-1382.4685999999999</v>
      </c>
      <c r="C931">
        <v>-2.37</v>
      </c>
      <c r="D931">
        <v>2767.17</v>
      </c>
    </row>
    <row r="932" spans="1:4" x14ac:dyDescent="0.2">
      <c r="A932">
        <v>925</v>
      </c>
      <c r="B932" s="1">
        <v>-1382.5763999999999</v>
      </c>
      <c r="C932">
        <v>-0.93</v>
      </c>
      <c r="D932">
        <v>2764.49</v>
      </c>
    </row>
    <row r="933" spans="1:4" x14ac:dyDescent="0.2">
      <c r="A933">
        <v>926</v>
      </c>
      <c r="B933" s="1">
        <v>-1382.6831</v>
      </c>
      <c r="C933">
        <v>0.49</v>
      </c>
      <c r="D933">
        <v>2761.9</v>
      </c>
    </row>
    <row r="934" spans="1:4" x14ac:dyDescent="0.2">
      <c r="A934">
        <v>927</v>
      </c>
      <c r="B934" s="1">
        <v>-1382.7782</v>
      </c>
      <c r="C934">
        <v>1.58</v>
      </c>
      <c r="D934">
        <v>2759.49</v>
      </c>
    </row>
    <row r="935" spans="1:4" x14ac:dyDescent="0.2">
      <c r="A935">
        <v>928</v>
      </c>
      <c r="B935" s="1">
        <v>-1382.8705</v>
      </c>
      <c r="C935">
        <v>2.93</v>
      </c>
      <c r="D935">
        <v>2757.06</v>
      </c>
    </row>
    <row r="936" spans="1:4" x14ac:dyDescent="0.2">
      <c r="A936">
        <v>929</v>
      </c>
      <c r="B936" s="1">
        <v>-1382.9453000000001</v>
      </c>
      <c r="C936">
        <v>4.3600000000000003</v>
      </c>
      <c r="D936">
        <v>2754.76</v>
      </c>
    </row>
    <row r="937" spans="1:4" x14ac:dyDescent="0.2">
      <c r="A937">
        <v>930</v>
      </c>
      <c r="B937" s="1">
        <v>-1383.0056999999999</v>
      </c>
      <c r="C937">
        <v>5.38</v>
      </c>
      <c r="D937">
        <v>2752.37</v>
      </c>
    </row>
    <row r="938" spans="1:4" x14ac:dyDescent="0.2">
      <c r="A938">
        <v>931</v>
      </c>
      <c r="B938" s="1">
        <v>-1383.056</v>
      </c>
      <c r="C938">
        <v>6.33</v>
      </c>
      <c r="D938">
        <v>2750.22</v>
      </c>
    </row>
    <row r="939" spans="1:4" x14ac:dyDescent="0.2">
      <c r="A939">
        <v>932</v>
      </c>
      <c r="B939" s="1">
        <v>-1383.1039000000001</v>
      </c>
      <c r="C939">
        <v>7.41</v>
      </c>
      <c r="D939">
        <v>2748.15</v>
      </c>
    </row>
    <row r="940" spans="1:4" x14ac:dyDescent="0.2">
      <c r="A940">
        <v>933</v>
      </c>
      <c r="B940" s="1">
        <v>-1383.1549</v>
      </c>
      <c r="C940">
        <v>8.2100000000000009</v>
      </c>
      <c r="D940">
        <v>2746.24</v>
      </c>
    </row>
    <row r="941" spans="1:4" x14ac:dyDescent="0.2">
      <c r="A941">
        <v>934</v>
      </c>
      <c r="B941" s="1">
        <v>-1383.203</v>
      </c>
      <c r="C941">
        <v>9.1999999999999993</v>
      </c>
      <c r="D941">
        <v>2744.67</v>
      </c>
    </row>
    <row r="942" spans="1:4" x14ac:dyDescent="0.2">
      <c r="A942">
        <v>935</v>
      </c>
      <c r="B942" s="1">
        <v>-1383.2460000000001</v>
      </c>
      <c r="C942">
        <v>9.89</v>
      </c>
      <c r="D942">
        <v>2743.35</v>
      </c>
    </row>
    <row r="943" spans="1:4" x14ac:dyDescent="0.2">
      <c r="A943">
        <v>936</v>
      </c>
      <c r="B943" s="1">
        <v>-1383.2647999999999</v>
      </c>
      <c r="C943">
        <v>10.47</v>
      </c>
      <c r="D943">
        <v>2742.26</v>
      </c>
    </row>
    <row r="944" spans="1:4" x14ac:dyDescent="0.2">
      <c r="A944">
        <v>937</v>
      </c>
      <c r="B944" s="1">
        <v>-1383.27</v>
      </c>
      <c r="C944">
        <v>11.05</v>
      </c>
      <c r="D944">
        <v>2741.32</v>
      </c>
    </row>
    <row r="945" spans="1:4" x14ac:dyDescent="0.2">
      <c r="A945">
        <v>938</v>
      </c>
      <c r="B945" s="1">
        <v>-1383.2771</v>
      </c>
      <c r="C945">
        <v>11.49</v>
      </c>
      <c r="D945">
        <v>2740.39</v>
      </c>
    </row>
    <row r="946" spans="1:4" x14ac:dyDescent="0.2">
      <c r="A946">
        <v>939</v>
      </c>
      <c r="B946" s="1">
        <v>-1383.2842000000001</v>
      </c>
      <c r="C946">
        <v>12.33</v>
      </c>
      <c r="D946">
        <v>2739.57</v>
      </c>
    </row>
    <row r="947" spans="1:4" x14ac:dyDescent="0.2">
      <c r="A947">
        <v>940</v>
      </c>
      <c r="B947" s="1">
        <v>-1383.2872</v>
      </c>
      <c r="C947">
        <v>12.67</v>
      </c>
      <c r="D947">
        <v>2738.91</v>
      </c>
    </row>
    <row r="948" spans="1:4" x14ac:dyDescent="0.2">
      <c r="A948">
        <v>941</v>
      </c>
      <c r="B948" s="1">
        <v>-1383.3090999999999</v>
      </c>
      <c r="C948">
        <v>12.8</v>
      </c>
      <c r="D948">
        <v>2738.45</v>
      </c>
    </row>
    <row r="949" spans="1:4" x14ac:dyDescent="0.2">
      <c r="A949">
        <v>942</v>
      </c>
      <c r="B949" s="1">
        <v>-1383.3294000000001</v>
      </c>
      <c r="C949">
        <v>12.76</v>
      </c>
      <c r="D949">
        <v>2738.12</v>
      </c>
    </row>
    <row r="950" spans="1:4" x14ac:dyDescent="0.2">
      <c r="A950">
        <v>943</v>
      </c>
      <c r="B950" s="1">
        <v>-1383.3625999999999</v>
      </c>
      <c r="C950">
        <v>12.91</v>
      </c>
      <c r="D950">
        <v>2737.69</v>
      </c>
    </row>
    <row r="951" spans="1:4" x14ac:dyDescent="0.2">
      <c r="A951">
        <v>944</v>
      </c>
      <c r="B951" s="1">
        <v>-1383.3987</v>
      </c>
      <c r="C951">
        <v>12.89</v>
      </c>
      <c r="D951">
        <v>2737.18</v>
      </c>
    </row>
    <row r="952" spans="1:4" x14ac:dyDescent="0.2">
      <c r="A952">
        <v>945</v>
      </c>
      <c r="B952" s="1">
        <v>-1383.4311</v>
      </c>
      <c r="C952">
        <v>13.32</v>
      </c>
      <c r="D952">
        <v>2737.03</v>
      </c>
    </row>
    <row r="953" spans="1:4" x14ac:dyDescent="0.2">
      <c r="A953">
        <v>946</v>
      </c>
      <c r="B953" s="1">
        <v>-1383.4765</v>
      </c>
      <c r="C953">
        <v>13.44</v>
      </c>
      <c r="D953">
        <v>2737.12</v>
      </c>
    </row>
    <row r="954" spans="1:4" x14ac:dyDescent="0.2">
      <c r="A954">
        <v>947</v>
      </c>
      <c r="B954" s="1">
        <v>-1383.5552</v>
      </c>
      <c r="C954">
        <v>12.91</v>
      </c>
      <c r="D954">
        <v>2737.47</v>
      </c>
    </row>
    <row r="955" spans="1:4" x14ac:dyDescent="0.2">
      <c r="A955">
        <v>948</v>
      </c>
      <c r="B955" s="1">
        <v>-1383.6476</v>
      </c>
      <c r="C955">
        <v>12.25</v>
      </c>
      <c r="D955">
        <v>2737.89</v>
      </c>
    </row>
    <row r="956" spans="1:4" x14ac:dyDescent="0.2">
      <c r="A956">
        <v>949</v>
      </c>
      <c r="B956" s="1">
        <v>-1383.7677000000001</v>
      </c>
      <c r="C956">
        <v>11.5</v>
      </c>
      <c r="D956">
        <v>2738.29</v>
      </c>
    </row>
    <row r="957" spans="1:4" x14ac:dyDescent="0.2">
      <c r="A957">
        <v>950</v>
      </c>
      <c r="B957" s="1">
        <v>-1383.8959</v>
      </c>
      <c r="C957">
        <v>10.71</v>
      </c>
      <c r="D957">
        <v>2738.92</v>
      </c>
    </row>
    <row r="958" spans="1:4" x14ac:dyDescent="0.2">
      <c r="A958">
        <v>951</v>
      </c>
      <c r="B958" s="1">
        <v>-1384.0347999999999</v>
      </c>
      <c r="C958">
        <v>10.18</v>
      </c>
      <c r="D958">
        <v>2739.51</v>
      </c>
    </row>
    <row r="959" spans="1:4" x14ac:dyDescent="0.2">
      <c r="A959">
        <v>952</v>
      </c>
      <c r="B959" s="1">
        <v>-1384.1923999999999</v>
      </c>
      <c r="C959">
        <v>9.51</v>
      </c>
      <c r="D959">
        <v>2740.2</v>
      </c>
    </row>
    <row r="960" spans="1:4" x14ac:dyDescent="0.2">
      <c r="A960">
        <v>953</v>
      </c>
      <c r="B960" s="1">
        <v>-1384.3568</v>
      </c>
      <c r="C960">
        <v>8.61</v>
      </c>
      <c r="D960">
        <v>2741.01</v>
      </c>
    </row>
    <row r="961" spans="1:4" x14ac:dyDescent="0.2">
      <c r="A961">
        <v>954</v>
      </c>
      <c r="B961" s="1">
        <v>-1384.5355</v>
      </c>
      <c r="C961">
        <v>7.68</v>
      </c>
      <c r="D961">
        <v>2741.91</v>
      </c>
    </row>
    <row r="962" spans="1:4" x14ac:dyDescent="0.2">
      <c r="A962">
        <v>955</v>
      </c>
      <c r="B962" s="1">
        <v>-1384.7275</v>
      </c>
      <c r="C962">
        <v>6.43</v>
      </c>
      <c r="D962">
        <v>2742.83</v>
      </c>
    </row>
    <row r="963" spans="1:4" x14ac:dyDescent="0.2">
      <c r="A963">
        <v>956</v>
      </c>
      <c r="B963" s="1">
        <v>-1384.9146000000001</v>
      </c>
      <c r="C963">
        <v>5.5</v>
      </c>
      <c r="D963">
        <v>2743.99</v>
      </c>
    </row>
    <row r="964" spans="1:4" x14ac:dyDescent="0.2">
      <c r="A964">
        <v>957</v>
      </c>
      <c r="B964" s="1">
        <v>-1385.1007999999999</v>
      </c>
      <c r="C964">
        <v>4.5199999999999996</v>
      </c>
      <c r="D964">
        <v>2745.23</v>
      </c>
    </row>
    <row r="965" spans="1:4" x14ac:dyDescent="0.2">
      <c r="A965">
        <v>958</v>
      </c>
      <c r="B965" s="1">
        <v>-1385.2835</v>
      </c>
      <c r="C965">
        <v>3.44</v>
      </c>
      <c r="D965">
        <v>2746.32</v>
      </c>
    </row>
    <row r="966" spans="1:4" x14ac:dyDescent="0.2">
      <c r="A966">
        <v>959</v>
      </c>
      <c r="B966" s="1">
        <v>-1385.4517000000001</v>
      </c>
      <c r="C966">
        <v>2.52</v>
      </c>
      <c r="D966">
        <v>2747.36</v>
      </c>
    </row>
    <row r="967" spans="1:4" x14ac:dyDescent="0.2">
      <c r="A967">
        <v>960</v>
      </c>
      <c r="B967" s="1">
        <v>-1385.6124</v>
      </c>
      <c r="C967">
        <v>1.99</v>
      </c>
      <c r="D967">
        <v>2748.52</v>
      </c>
    </row>
    <row r="968" spans="1:4" x14ac:dyDescent="0.2">
      <c r="A968">
        <v>961</v>
      </c>
      <c r="B968" s="1">
        <v>-1385.7707</v>
      </c>
      <c r="C968">
        <v>1.21</v>
      </c>
      <c r="D968">
        <v>2749.69</v>
      </c>
    </row>
    <row r="969" spans="1:4" x14ac:dyDescent="0.2">
      <c r="A969">
        <v>962</v>
      </c>
      <c r="B969" s="1">
        <v>-1385.9159999999999</v>
      </c>
      <c r="C969">
        <v>0.11</v>
      </c>
      <c r="D969">
        <v>2750.77</v>
      </c>
    </row>
    <row r="970" spans="1:4" x14ac:dyDescent="0.2">
      <c r="A970">
        <v>963</v>
      </c>
      <c r="B970" s="1">
        <v>-1386.0554</v>
      </c>
      <c r="C970">
        <v>-0.55000000000000004</v>
      </c>
      <c r="D970">
        <v>2751.95</v>
      </c>
    </row>
    <row r="971" spans="1:4" x14ac:dyDescent="0.2">
      <c r="A971">
        <v>964</v>
      </c>
      <c r="B971" s="1">
        <v>-1386.173</v>
      </c>
      <c r="C971">
        <v>-0.92</v>
      </c>
      <c r="D971">
        <v>2753.07</v>
      </c>
    </row>
    <row r="972" spans="1:4" x14ac:dyDescent="0.2">
      <c r="A972">
        <v>965</v>
      </c>
      <c r="B972" s="1">
        <v>-1386.2782999999999</v>
      </c>
      <c r="C972">
        <v>-1.62</v>
      </c>
      <c r="D972">
        <v>2754.07</v>
      </c>
    </row>
    <row r="973" spans="1:4" x14ac:dyDescent="0.2">
      <c r="A973">
        <v>966</v>
      </c>
      <c r="B973" s="1">
        <v>-1386.3670999999999</v>
      </c>
      <c r="C973">
        <v>-2.04</v>
      </c>
      <c r="D973">
        <v>2754.9</v>
      </c>
    </row>
    <row r="974" spans="1:4" x14ac:dyDescent="0.2">
      <c r="A974">
        <v>967</v>
      </c>
      <c r="B974" s="1">
        <v>-1386.4274</v>
      </c>
      <c r="C974">
        <v>-2.35</v>
      </c>
      <c r="D974">
        <v>2755.66</v>
      </c>
    </row>
    <row r="975" spans="1:4" x14ac:dyDescent="0.2">
      <c r="A975">
        <v>968</v>
      </c>
      <c r="B975" s="1">
        <v>-1386.47</v>
      </c>
      <c r="C975">
        <v>-2.46</v>
      </c>
      <c r="D975">
        <v>2756.58</v>
      </c>
    </row>
    <row r="976" spans="1:4" x14ac:dyDescent="0.2">
      <c r="A976">
        <v>969</v>
      </c>
      <c r="B976" s="1">
        <v>-1386.5072</v>
      </c>
      <c r="C976">
        <v>-2.85</v>
      </c>
      <c r="D976">
        <v>2757.39</v>
      </c>
    </row>
    <row r="977" spans="1:4" x14ac:dyDescent="0.2">
      <c r="A977">
        <v>970</v>
      </c>
      <c r="B977" s="1">
        <v>-1386.5344</v>
      </c>
      <c r="C977">
        <v>-3.24</v>
      </c>
      <c r="D977">
        <v>2758.21</v>
      </c>
    </row>
    <row r="978" spans="1:4" x14ac:dyDescent="0.2">
      <c r="A978">
        <v>971</v>
      </c>
      <c r="B978" s="1">
        <v>-1386.5465999999999</v>
      </c>
      <c r="C978">
        <v>-3.41</v>
      </c>
      <c r="D978">
        <v>2759.11</v>
      </c>
    </row>
    <row r="979" spans="1:4" x14ac:dyDescent="0.2">
      <c r="A979">
        <v>972</v>
      </c>
      <c r="B979" s="1">
        <v>-1386.5536</v>
      </c>
      <c r="C979">
        <v>-3.63</v>
      </c>
      <c r="D979">
        <v>2759.89</v>
      </c>
    </row>
    <row r="980" spans="1:4" x14ac:dyDescent="0.2">
      <c r="A980">
        <v>973</v>
      </c>
      <c r="B980" s="1">
        <v>-1386.5524</v>
      </c>
      <c r="C980">
        <v>-3.8</v>
      </c>
      <c r="D980">
        <v>2760.94</v>
      </c>
    </row>
    <row r="981" spans="1:4" x14ac:dyDescent="0.2">
      <c r="A981">
        <v>974</v>
      </c>
      <c r="B981" s="1">
        <v>-1386.548</v>
      </c>
      <c r="C981">
        <v>-4.2300000000000004</v>
      </c>
      <c r="D981">
        <v>2761.94</v>
      </c>
    </row>
    <row r="982" spans="1:4" x14ac:dyDescent="0.2">
      <c r="A982">
        <v>975</v>
      </c>
      <c r="B982" s="1">
        <v>-1386.5301999999999</v>
      </c>
      <c r="C982">
        <v>-4.41</v>
      </c>
      <c r="D982">
        <v>2763.1</v>
      </c>
    </row>
    <row r="983" spans="1:4" x14ac:dyDescent="0.2">
      <c r="A983">
        <v>976</v>
      </c>
      <c r="B983" s="1">
        <v>-1386.5084999999999</v>
      </c>
      <c r="C983">
        <v>-4.84</v>
      </c>
      <c r="D983">
        <v>2764.2</v>
      </c>
    </row>
    <row r="984" spans="1:4" x14ac:dyDescent="0.2">
      <c r="A984">
        <v>977</v>
      </c>
      <c r="B984" s="1">
        <v>-1386.4854</v>
      </c>
      <c r="C984">
        <v>-5.14</v>
      </c>
      <c r="D984">
        <v>2765.21</v>
      </c>
    </row>
    <row r="985" spans="1:4" x14ac:dyDescent="0.2">
      <c r="A985">
        <v>978</v>
      </c>
      <c r="B985" s="1">
        <v>-1386.4544000000001</v>
      </c>
      <c r="C985">
        <v>-5.8</v>
      </c>
      <c r="D985">
        <v>2766.02</v>
      </c>
    </row>
    <row r="986" spans="1:4" x14ac:dyDescent="0.2">
      <c r="A986">
        <v>979</v>
      </c>
      <c r="B986" s="1">
        <v>-1386.4321</v>
      </c>
      <c r="C986">
        <v>-5.86</v>
      </c>
      <c r="D986">
        <v>2766.68</v>
      </c>
    </row>
    <row r="987" spans="1:4" x14ac:dyDescent="0.2">
      <c r="A987">
        <v>980</v>
      </c>
      <c r="B987" s="1">
        <v>-1386.4031</v>
      </c>
      <c r="C987">
        <v>-5.99</v>
      </c>
      <c r="D987">
        <v>2767.22</v>
      </c>
    </row>
    <row r="988" spans="1:4" x14ac:dyDescent="0.2">
      <c r="A988">
        <v>981</v>
      </c>
      <c r="B988" s="1">
        <v>-1386.3823</v>
      </c>
      <c r="C988">
        <v>-6</v>
      </c>
      <c r="D988">
        <v>2767.6</v>
      </c>
    </row>
    <row r="989" spans="1:4" x14ac:dyDescent="0.2">
      <c r="A989">
        <v>982</v>
      </c>
      <c r="B989" s="1">
        <v>-1386.3587</v>
      </c>
      <c r="C989">
        <v>-5.91</v>
      </c>
      <c r="D989">
        <v>2767.85</v>
      </c>
    </row>
    <row r="990" spans="1:4" x14ac:dyDescent="0.2">
      <c r="A990">
        <v>983</v>
      </c>
      <c r="B990" s="1">
        <v>-1386.3240000000001</v>
      </c>
      <c r="C990">
        <v>-5.79</v>
      </c>
      <c r="D990">
        <v>2768.04</v>
      </c>
    </row>
    <row r="991" spans="1:4" x14ac:dyDescent="0.2">
      <c r="A991">
        <v>984</v>
      </c>
      <c r="B991" s="1">
        <v>-1386.2852</v>
      </c>
      <c r="C991">
        <v>-5.58</v>
      </c>
      <c r="D991">
        <v>2768.38</v>
      </c>
    </row>
    <row r="992" spans="1:4" x14ac:dyDescent="0.2">
      <c r="A992">
        <v>985</v>
      </c>
      <c r="B992" s="1">
        <v>-1386.2471</v>
      </c>
      <c r="C992">
        <v>-5.7</v>
      </c>
      <c r="D992">
        <v>2768.34</v>
      </c>
    </row>
    <row r="993" spans="1:4" x14ac:dyDescent="0.2">
      <c r="A993">
        <v>986</v>
      </c>
      <c r="B993" s="1">
        <v>-1386.1921</v>
      </c>
      <c r="C993">
        <v>-5.51</v>
      </c>
      <c r="D993">
        <v>2768.21</v>
      </c>
    </row>
    <row r="994" spans="1:4" x14ac:dyDescent="0.2">
      <c r="A994">
        <v>987</v>
      </c>
      <c r="B994" s="1">
        <v>-1386.1297999999999</v>
      </c>
      <c r="C994">
        <v>-5</v>
      </c>
      <c r="D994">
        <v>2767.98</v>
      </c>
    </row>
    <row r="995" spans="1:4" x14ac:dyDescent="0.2">
      <c r="A995">
        <v>988</v>
      </c>
      <c r="B995" s="1">
        <v>-1386.066</v>
      </c>
      <c r="C995">
        <v>-4.7</v>
      </c>
      <c r="D995">
        <v>2767.54</v>
      </c>
    </row>
    <row r="996" spans="1:4" x14ac:dyDescent="0.2">
      <c r="A996">
        <v>989</v>
      </c>
      <c r="B996" s="1">
        <v>-1386.0079000000001</v>
      </c>
      <c r="C996">
        <v>-4.33</v>
      </c>
      <c r="D996">
        <v>2767.11</v>
      </c>
    </row>
    <row r="997" spans="1:4" x14ac:dyDescent="0.2">
      <c r="A997">
        <v>990</v>
      </c>
      <c r="B997" s="1">
        <v>-1385.9502</v>
      </c>
      <c r="C997">
        <v>-3.95</v>
      </c>
      <c r="D997">
        <v>2766.55</v>
      </c>
    </row>
    <row r="998" spans="1:4" x14ac:dyDescent="0.2">
      <c r="A998">
        <v>991</v>
      </c>
      <c r="B998" s="1">
        <v>-1385.8869999999999</v>
      </c>
      <c r="C998">
        <v>-3.59</v>
      </c>
      <c r="D998">
        <v>2765.92</v>
      </c>
    </row>
    <row r="999" spans="1:4" x14ac:dyDescent="0.2">
      <c r="A999">
        <v>992</v>
      </c>
      <c r="B999" s="1">
        <v>-1385.8187</v>
      </c>
      <c r="C999">
        <v>-3.14</v>
      </c>
      <c r="D999">
        <v>2764.96</v>
      </c>
    </row>
    <row r="1000" spans="1:4" x14ac:dyDescent="0.2">
      <c r="A1000">
        <v>993</v>
      </c>
      <c r="B1000" s="1">
        <v>-1385.7335</v>
      </c>
      <c r="C1000">
        <v>-2.19</v>
      </c>
      <c r="D1000">
        <v>2763.93</v>
      </c>
    </row>
    <row r="1001" spans="1:4" x14ac:dyDescent="0.2">
      <c r="A1001">
        <v>994</v>
      </c>
      <c r="B1001" s="1">
        <v>-1385.6514</v>
      </c>
      <c r="C1001">
        <v>-1.31</v>
      </c>
      <c r="D1001">
        <v>2763.07</v>
      </c>
    </row>
    <row r="1002" spans="1:4" x14ac:dyDescent="0.2">
      <c r="A1002">
        <v>995</v>
      </c>
      <c r="B1002" s="1">
        <v>-1385.5555999999999</v>
      </c>
      <c r="C1002">
        <v>-0.94</v>
      </c>
      <c r="D1002">
        <v>2762.29</v>
      </c>
    </row>
    <row r="1003" spans="1:4" x14ac:dyDescent="0.2">
      <c r="A1003">
        <v>996</v>
      </c>
      <c r="B1003" s="1">
        <v>-1385.4652000000001</v>
      </c>
      <c r="C1003">
        <v>-0.48</v>
      </c>
      <c r="D1003">
        <v>2761.42</v>
      </c>
    </row>
    <row r="1004" spans="1:4" x14ac:dyDescent="0.2">
      <c r="A1004">
        <v>997</v>
      </c>
      <c r="B1004" s="1">
        <v>-1385.3747000000001</v>
      </c>
      <c r="C1004">
        <v>0.21</v>
      </c>
      <c r="D1004">
        <v>2760.76</v>
      </c>
    </row>
    <row r="1005" spans="1:4" x14ac:dyDescent="0.2">
      <c r="A1005">
        <v>998</v>
      </c>
      <c r="B1005" s="1">
        <v>-1385.2786000000001</v>
      </c>
      <c r="C1005">
        <v>0.5</v>
      </c>
      <c r="D1005">
        <v>2760.08</v>
      </c>
    </row>
    <row r="1006" spans="1:4" x14ac:dyDescent="0.2">
      <c r="A1006">
        <v>999</v>
      </c>
      <c r="B1006" s="1">
        <v>-1385.1691000000001</v>
      </c>
      <c r="C1006">
        <v>0.85</v>
      </c>
      <c r="D1006">
        <v>2759.47</v>
      </c>
    </row>
    <row r="1007" spans="1:4" x14ac:dyDescent="0.2">
      <c r="A1007">
        <v>1000</v>
      </c>
      <c r="B1007" s="1">
        <v>-1385.0642</v>
      </c>
      <c r="C1007">
        <v>1.29</v>
      </c>
      <c r="D1007">
        <v>2759.02</v>
      </c>
    </row>
    <row r="1008" spans="1:4" x14ac:dyDescent="0.2">
      <c r="A1008">
        <v>1001</v>
      </c>
      <c r="B1008" s="1">
        <v>-1384.9544000000001</v>
      </c>
      <c r="C1008">
        <v>1.53</v>
      </c>
      <c r="D1008">
        <v>2758.42</v>
      </c>
    </row>
    <row r="1009" spans="1:4" x14ac:dyDescent="0.2">
      <c r="A1009">
        <v>1002</v>
      </c>
      <c r="B1009" s="1">
        <v>-1384.8324</v>
      </c>
      <c r="C1009">
        <v>2.12</v>
      </c>
      <c r="D1009">
        <v>2757.9</v>
      </c>
    </row>
    <row r="1010" spans="1:4" x14ac:dyDescent="0.2">
      <c r="A1010">
        <v>1003</v>
      </c>
      <c r="B1010" s="1">
        <v>-1384.7063000000001</v>
      </c>
      <c r="C1010">
        <v>2.63</v>
      </c>
      <c r="D1010">
        <v>2757.43</v>
      </c>
    </row>
    <row r="1011" spans="1:4" x14ac:dyDescent="0.2">
      <c r="A1011">
        <v>1004</v>
      </c>
      <c r="B1011" s="1">
        <v>-1384.5794000000001</v>
      </c>
      <c r="C1011">
        <v>2.98</v>
      </c>
      <c r="D1011">
        <v>2756.88</v>
      </c>
    </row>
    <row r="1012" spans="1:4" x14ac:dyDescent="0.2">
      <c r="A1012">
        <v>1005</v>
      </c>
      <c r="B1012" s="1">
        <v>-1384.451</v>
      </c>
      <c r="C1012">
        <v>3.54</v>
      </c>
      <c r="D1012">
        <v>2756.43</v>
      </c>
    </row>
    <row r="1013" spans="1:4" x14ac:dyDescent="0.2">
      <c r="A1013">
        <v>1006</v>
      </c>
      <c r="B1013" s="1">
        <v>-1384.3223</v>
      </c>
      <c r="C1013">
        <v>3.81</v>
      </c>
      <c r="D1013">
        <v>2755.9</v>
      </c>
    </row>
    <row r="1014" spans="1:4" x14ac:dyDescent="0.2">
      <c r="A1014">
        <v>1007</v>
      </c>
      <c r="B1014" s="1">
        <v>-1384.2008000000001</v>
      </c>
      <c r="C1014">
        <v>4.29</v>
      </c>
      <c r="D1014">
        <v>2755.58</v>
      </c>
    </row>
    <row r="1015" spans="1:4" x14ac:dyDescent="0.2">
      <c r="A1015">
        <v>1008</v>
      </c>
      <c r="B1015" s="1">
        <v>-1384.0959</v>
      </c>
      <c r="C1015">
        <v>4.47</v>
      </c>
      <c r="D1015">
        <v>2755.16</v>
      </c>
    </row>
    <row r="1016" spans="1:4" x14ac:dyDescent="0.2">
      <c r="A1016">
        <v>1009</v>
      </c>
      <c r="B1016" s="1">
        <v>-1384.0019</v>
      </c>
      <c r="C1016">
        <v>4.9800000000000004</v>
      </c>
      <c r="D1016">
        <v>2754.82</v>
      </c>
    </row>
    <row r="1017" spans="1:4" x14ac:dyDescent="0.2">
      <c r="A1017">
        <v>1010</v>
      </c>
      <c r="B1017" s="1">
        <v>-1383.92</v>
      </c>
      <c r="C1017">
        <v>5.3</v>
      </c>
      <c r="D1017">
        <v>2754.33</v>
      </c>
    </row>
    <row r="1018" spans="1:4" x14ac:dyDescent="0.2">
      <c r="A1018">
        <v>1011</v>
      </c>
      <c r="B1018" s="1">
        <v>-1383.8393000000001</v>
      </c>
      <c r="C1018">
        <v>5.61</v>
      </c>
      <c r="D1018">
        <v>2753.97</v>
      </c>
    </row>
    <row r="1019" spans="1:4" x14ac:dyDescent="0.2">
      <c r="A1019">
        <v>1012</v>
      </c>
      <c r="B1019" s="1">
        <v>-1383.7643</v>
      </c>
      <c r="C1019">
        <v>5.89</v>
      </c>
      <c r="D1019">
        <v>2753.67</v>
      </c>
    </row>
    <row r="1020" spans="1:4" x14ac:dyDescent="0.2">
      <c r="A1020">
        <v>1013</v>
      </c>
      <c r="B1020" s="1">
        <v>-1383.7175</v>
      </c>
      <c r="C1020">
        <v>6.22</v>
      </c>
      <c r="D1020">
        <v>2753.57</v>
      </c>
    </row>
    <row r="1021" spans="1:4" x14ac:dyDescent="0.2">
      <c r="A1021">
        <v>1014</v>
      </c>
      <c r="B1021" s="1">
        <v>-1383.6658</v>
      </c>
      <c r="C1021">
        <v>6.21</v>
      </c>
      <c r="D1021">
        <v>2753.47</v>
      </c>
    </row>
    <row r="1022" spans="1:4" x14ac:dyDescent="0.2">
      <c r="A1022">
        <v>1015</v>
      </c>
      <c r="B1022" s="1">
        <v>-1383.6315999999999</v>
      </c>
      <c r="C1022">
        <v>6.24</v>
      </c>
      <c r="D1022">
        <v>2753.42</v>
      </c>
    </row>
    <row r="1023" spans="1:4" x14ac:dyDescent="0.2">
      <c r="A1023">
        <v>1016</v>
      </c>
      <c r="B1023" s="1">
        <v>-1383.6124</v>
      </c>
      <c r="C1023">
        <v>6.26</v>
      </c>
      <c r="D1023">
        <v>2753.15</v>
      </c>
    </row>
    <row r="1024" spans="1:4" x14ac:dyDescent="0.2">
      <c r="A1024">
        <v>1017</v>
      </c>
      <c r="B1024" s="1">
        <v>-1383.5862</v>
      </c>
      <c r="C1024">
        <v>6.41</v>
      </c>
      <c r="D1024">
        <v>2752.99</v>
      </c>
    </row>
    <row r="1025" spans="1:4" x14ac:dyDescent="0.2">
      <c r="A1025">
        <v>1018</v>
      </c>
      <c r="B1025" s="1">
        <v>-1383.5716</v>
      </c>
      <c r="C1025">
        <v>6.56</v>
      </c>
      <c r="D1025">
        <v>2752.87</v>
      </c>
    </row>
    <row r="1026" spans="1:4" x14ac:dyDescent="0.2">
      <c r="A1026">
        <v>1019</v>
      </c>
      <c r="B1026" s="1">
        <v>-1383.5708</v>
      </c>
      <c r="C1026">
        <v>6.28</v>
      </c>
      <c r="D1026">
        <v>2752.68</v>
      </c>
    </row>
    <row r="1027" spans="1:4" x14ac:dyDescent="0.2">
      <c r="A1027">
        <v>1020</v>
      </c>
      <c r="B1027" s="1">
        <v>-1383.5898</v>
      </c>
      <c r="C1027">
        <v>6.44</v>
      </c>
      <c r="D1027">
        <v>2752.47</v>
      </c>
    </row>
    <row r="1028" spans="1:4" x14ac:dyDescent="0.2">
      <c r="A1028">
        <v>1021</v>
      </c>
      <c r="B1028" s="1">
        <v>-1383.6234999999999</v>
      </c>
      <c r="C1028">
        <v>6.44</v>
      </c>
      <c r="D1028">
        <v>2752.5</v>
      </c>
    </row>
    <row r="1029" spans="1:4" x14ac:dyDescent="0.2">
      <c r="A1029">
        <v>1022</v>
      </c>
      <c r="B1029" s="1">
        <v>-1383.6672000000001</v>
      </c>
      <c r="C1029">
        <v>6.08</v>
      </c>
      <c r="D1029">
        <v>2752.91</v>
      </c>
    </row>
    <row r="1030" spans="1:4" x14ac:dyDescent="0.2">
      <c r="A1030">
        <v>1023</v>
      </c>
      <c r="B1030" s="1">
        <v>-1383.7093</v>
      </c>
      <c r="C1030">
        <v>5.3</v>
      </c>
      <c r="D1030">
        <v>2753.41</v>
      </c>
    </row>
    <row r="1031" spans="1:4" x14ac:dyDescent="0.2">
      <c r="A1031">
        <v>1024</v>
      </c>
      <c r="B1031" s="1">
        <v>-1383.7554</v>
      </c>
      <c r="C1031">
        <v>4.5999999999999996</v>
      </c>
      <c r="D1031">
        <v>2754.03</v>
      </c>
    </row>
    <row r="1032" spans="1:4" x14ac:dyDescent="0.2">
      <c r="A1032">
        <v>1025</v>
      </c>
      <c r="B1032" s="1">
        <v>-1383.8117999999999</v>
      </c>
      <c r="C1032">
        <v>4</v>
      </c>
      <c r="D1032">
        <v>2754.66</v>
      </c>
    </row>
    <row r="1033" spans="1:4" x14ac:dyDescent="0.2">
      <c r="A1033">
        <v>1026</v>
      </c>
      <c r="B1033" s="1">
        <v>-1383.8547000000001</v>
      </c>
      <c r="C1033">
        <v>3.6</v>
      </c>
      <c r="D1033">
        <v>2755.35</v>
      </c>
    </row>
    <row r="1034" spans="1:4" x14ac:dyDescent="0.2">
      <c r="A1034">
        <v>1027</v>
      </c>
      <c r="B1034" s="1">
        <v>-1383.8961999999999</v>
      </c>
      <c r="C1034">
        <v>2.87</v>
      </c>
      <c r="D1034">
        <v>2756.08</v>
      </c>
    </row>
    <row r="1035" spans="1:4" x14ac:dyDescent="0.2">
      <c r="A1035">
        <v>1028</v>
      </c>
      <c r="B1035" s="1">
        <v>-1383.9360999999999</v>
      </c>
      <c r="C1035">
        <v>2.17</v>
      </c>
      <c r="D1035">
        <v>2756.87</v>
      </c>
    </row>
    <row r="1036" spans="1:4" x14ac:dyDescent="0.2">
      <c r="A1036">
        <v>1029</v>
      </c>
      <c r="B1036" s="1">
        <v>-1383.9481000000001</v>
      </c>
      <c r="C1036">
        <v>1.53</v>
      </c>
      <c r="D1036">
        <v>2757.72</v>
      </c>
    </row>
    <row r="1037" spans="1:4" x14ac:dyDescent="0.2">
      <c r="A1037">
        <v>1030</v>
      </c>
      <c r="B1037" s="1">
        <v>-1383.9508000000001</v>
      </c>
      <c r="C1037">
        <v>0.84</v>
      </c>
      <c r="D1037">
        <v>2758.73</v>
      </c>
    </row>
    <row r="1038" spans="1:4" x14ac:dyDescent="0.2">
      <c r="A1038">
        <v>1031</v>
      </c>
      <c r="B1038" s="1">
        <v>-1383.9463000000001</v>
      </c>
      <c r="C1038">
        <v>0.17</v>
      </c>
      <c r="D1038">
        <v>2759.64</v>
      </c>
    </row>
    <row r="1039" spans="1:4" x14ac:dyDescent="0.2">
      <c r="A1039">
        <v>1032</v>
      </c>
      <c r="B1039" s="1">
        <v>-1383.9293</v>
      </c>
      <c r="C1039">
        <v>-0.32</v>
      </c>
      <c r="D1039">
        <v>2760.39</v>
      </c>
    </row>
    <row r="1040" spans="1:4" x14ac:dyDescent="0.2">
      <c r="A1040">
        <v>1033</v>
      </c>
      <c r="B1040" s="1">
        <v>-1383.9015999999999</v>
      </c>
      <c r="C1040">
        <v>-0.52</v>
      </c>
      <c r="D1040">
        <v>2761.15</v>
      </c>
    </row>
    <row r="1041" spans="1:4" x14ac:dyDescent="0.2">
      <c r="A1041">
        <v>1034</v>
      </c>
      <c r="B1041" s="1">
        <v>-1383.8648000000001</v>
      </c>
      <c r="C1041">
        <v>-1.04</v>
      </c>
      <c r="D1041">
        <v>2761.96</v>
      </c>
    </row>
    <row r="1042" spans="1:4" x14ac:dyDescent="0.2">
      <c r="A1042">
        <v>1035</v>
      </c>
      <c r="B1042" s="1">
        <v>-1383.8233</v>
      </c>
      <c r="C1042">
        <v>-1.39</v>
      </c>
      <c r="D1042">
        <v>2762.71</v>
      </c>
    </row>
    <row r="1043" spans="1:4" x14ac:dyDescent="0.2">
      <c r="A1043">
        <v>1036</v>
      </c>
      <c r="B1043" s="1">
        <v>-1383.7726</v>
      </c>
      <c r="C1043">
        <v>-1.87</v>
      </c>
      <c r="D1043">
        <v>2763.43</v>
      </c>
    </row>
    <row r="1044" spans="1:4" x14ac:dyDescent="0.2">
      <c r="A1044">
        <v>1037</v>
      </c>
      <c r="B1044" s="1">
        <v>-1383.7157999999999</v>
      </c>
      <c r="C1044">
        <v>-2.08</v>
      </c>
      <c r="D1044">
        <v>2764.26</v>
      </c>
    </row>
    <row r="1045" spans="1:4" x14ac:dyDescent="0.2">
      <c r="A1045">
        <v>1038</v>
      </c>
      <c r="B1045" s="1">
        <v>-1383.6532</v>
      </c>
      <c r="C1045">
        <v>-2.54</v>
      </c>
      <c r="D1045">
        <v>2764.98</v>
      </c>
    </row>
    <row r="1046" spans="1:4" x14ac:dyDescent="0.2">
      <c r="A1046">
        <v>1039</v>
      </c>
      <c r="B1046" s="1">
        <v>-1383.5844999999999</v>
      </c>
      <c r="C1046">
        <v>-2.74</v>
      </c>
      <c r="D1046">
        <v>2765.64</v>
      </c>
    </row>
    <row r="1047" spans="1:4" x14ac:dyDescent="0.2">
      <c r="A1047">
        <v>1040</v>
      </c>
      <c r="B1047" s="1">
        <v>-1383.5241000000001</v>
      </c>
      <c r="C1047">
        <v>-2.8</v>
      </c>
      <c r="D1047">
        <v>2766.37</v>
      </c>
    </row>
    <row r="1048" spans="1:4" x14ac:dyDescent="0.2">
      <c r="A1048">
        <v>1041</v>
      </c>
      <c r="B1048" s="1">
        <v>-1383.4856</v>
      </c>
      <c r="C1048">
        <v>-3.25</v>
      </c>
      <c r="D1048">
        <v>2767.04</v>
      </c>
    </row>
    <row r="1049" spans="1:4" x14ac:dyDescent="0.2">
      <c r="A1049">
        <v>1042</v>
      </c>
      <c r="B1049" s="1">
        <v>-1383.4585</v>
      </c>
      <c r="C1049">
        <v>-3.68</v>
      </c>
      <c r="D1049">
        <v>2767.96</v>
      </c>
    </row>
    <row r="1050" spans="1:4" x14ac:dyDescent="0.2">
      <c r="A1050">
        <v>1043</v>
      </c>
      <c r="B1050" s="1">
        <v>-1383.4382000000001</v>
      </c>
      <c r="C1050">
        <v>-4.12</v>
      </c>
      <c r="D1050">
        <v>2768.96</v>
      </c>
    </row>
    <row r="1051" spans="1:4" x14ac:dyDescent="0.2">
      <c r="A1051">
        <v>1044</v>
      </c>
      <c r="B1051" s="1">
        <v>-1383.4449</v>
      </c>
      <c r="C1051">
        <v>-4.97</v>
      </c>
      <c r="D1051">
        <v>2769.91</v>
      </c>
    </row>
    <row r="1052" spans="1:4" x14ac:dyDescent="0.2">
      <c r="A1052">
        <v>1045</v>
      </c>
      <c r="B1052" s="1">
        <v>-1383.4754</v>
      </c>
      <c r="C1052">
        <v>-5.68</v>
      </c>
      <c r="D1052">
        <v>2770.84</v>
      </c>
    </row>
    <row r="1053" spans="1:4" x14ac:dyDescent="0.2">
      <c r="A1053">
        <v>1046</v>
      </c>
      <c r="B1053" s="1">
        <v>-1383.52</v>
      </c>
      <c r="C1053">
        <v>-6.3</v>
      </c>
      <c r="D1053">
        <v>2771.75</v>
      </c>
    </row>
    <row r="1054" spans="1:4" x14ac:dyDescent="0.2">
      <c r="A1054">
        <v>1047</v>
      </c>
      <c r="B1054" s="1">
        <v>-1383.5815</v>
      </c>
      <c r="C1054">
        <v>-7.03</v>
      </c>
      <c r="D1054">
        <v>2772.47</v>
      </c>
    </row>
    <row r="1055" spans="1:4" x14ac:dyDescent="0.2">
      <c r="A1055">
        <v>1048</v>
      </c>
      <c r="B1055" s="1">
        <v>-1383.6659999999999</v>
      </c>
      <c r="C1055">
        <v>-7.45</v>
      </c>
      <c r="D1055">
        <v>2773.08</v>
      </c>
    </row>
    <row r="1056" spans="1:4" x14ac:dyDescent="0.2">
      <c r="A1056">
        <v>1049</v>
      </c>
      <c r="B1056" s="1">
        <v>-1383.7834</v>
      </c>
      <c r="C1056">
        <v>-7.8</v>
      </c>
      <c r="D1056">
        <v>2773.57</v>
      </c>
    </row>
    <row r="1057" spans="1:4" x14ac:dyDescent="0.2">
      <c r="A1057">
        <v>1050</v>
      </c>
      <c r="B1057" s="1">
        <v>-1383.9105999999999</v>
      </c>
      <c r="C1057">
        <v>-8.52</v>
      </c>
      <c r="D1057">
        <v>2774.05</v>
      </c>
    </row>
    <row r="1058" spans="1:4" x14ac:dyDescent="0.2">
      <c r="A1058">
        <v>1051</v>
      </c>
      <c r="B1058" s="1">
        <v>-1384.0365999999999</v>
      </c>
      <c r="C1058">
        <v>-9.2100000000000009</v>
      </c>
      <c r="D1058">
        <v>2774.51</v>
      </c>
    </row>
    <row r="1059" spans="1:4" x14ac:dyDescent="0.2">
      <c r="A1059">
        <v>1052</v>
      </c>
      <c r="B1059" s="1">
        <v>-1384.1664000000001</v>
      </c>
      <c r="C1059">
        <v>-9.6999999999999993</v>
      </c>
      <c r="D1059">
        <v>2774.91</v>
      </c>
    </row>
    <row r="1060" spans="1:4" x14ac:dyDescent="0.2">
      <c r="A1060">
        <v>1053</v>
      </c>
      <c r="B1060" s="1">
        <v>-1384.2906</v>
      </c>
      <c r="C1060">
        <v>-10.119999999999999</v>
      </c>
      <c r="D1060">
        <v>2775.3</v>
      </c>
    </row>
    <row r="1061" spans="1:4" x14ac:dyDescent="0.2">
      <c r="A1061">
        <v>1054</v>
      </c>
      <c r="B1061" s="1">
        <v>-1384.4061999999999</v>
      </c>
      <c r="C1061">
        <v>-10.64</v>
      </c>
      <c r="D1061">
        <v>2775.58</v>
      </c>
    </row>
    <row r="1062" spans="1:4" x14ac:dyDescent="0.2">
      <c r="A1062">
        <v>1055</v>
      </c>
      <c r="B1062" s="1">
        <v>-1384.5246</v>
      </c>
      <c r="C1062">
        <v>-11.22</v>
      </c>
      <c r="D1062">
        <v>2775.78</v>
      </c>
    </row>
    <row r="1063" spans="1:4" x14ac:dyDescent="0.2">
      <c r="A1063">
        <v>1056</v>
      </c>
      <c r="B1063" s="1">
        <v>-1384.6514999999999</v>
      </c>
      <c r="C1063">
        <v>-11.59</v>
      </c>
      <c r="D1063">
        <v>2775.9</v>
      </c>
    </row>
    <row r="1064" spans="1:4" x14ac:dyDescent="0.2">
      <c r="A1064">
        <v>1057</v>
      </c>
      <c r="B1064" s="1">
        <v>-1384.7745</v>
      </c>
      <c r="C1064">
        <v>-11.96</v>
      </c>
      <c r="D1064">
        <v>2775.85</v>
      </c>
    </row>
    <row r="1065" spans="1:4" x14ac:dyDescent="0.2">
      <c r="A1065">
        <v>1058</v>
      </c>
      <c r="B1065" s="1">
        <v>-1384.8755000000001</v>
      </c>
      <c r="C1065">
        <v>-12.02</v>
      </c>
      <c r="D1065">
        <v>2775.77</v>
      </c>
    </row>
    <row r="1066" spans="1:4" x14ac:dyDescent="0.2">
      <c r="A1066">
        <v>1059</v>
      </c>
      <c r="B1066" s="1">
        <v>-1384.9579000000001</v>
      </c>
      <c r="C1066">
        <v>-12.12</v>
      </c>
      <c r="D1066">
        <v>2775.58</v>
      </c>
    </row>
    <row r="1067" spans="1:4" x14ac:dyDescent="0.2">
      <c r="A1067">
        <v>1060</v>
      </c>
      <c r="B1067" s="1">
        <v>-1385.0326</v>
      </c>
      <c r="C1067">
        <v>-12.37</v>
      </c>
      <c r="D1067">
        <v>2775.23</v>
      </c>
    </row>
    <row r="1068" spans="1:4" x14ac:dyDescent="0.2">
      <c r="A1068">
        <v>1061</v>
      </c>
      <c r="B1068" s="1">
        <v>-1385.0873999999999</v>
      </c>
      <c r="C1068">
        <v>-12.32</v>
      </c>
      <c r="D1068">
        <v>2774.67</v>
      </c>
    </row>
    <row r="1069" spans="1:4" x14ac:dyDescent="0.2">
      <c r="A1069">
        <v>1062</v>
      </c>
      <c r="B1069" s="1">
        <v>-1385.1325999999999</v>
      </c>
      <c r="C1069">
        <v>-12.24</v>
      </c>
      <c r="D1069">
        <v>2774.05</v>
      </c>
    </row>
    <row r="1070" spans="1:4" x14ac:dyDescent="0.2">
      <c r="A1070">
        <v>1063</v>
      </c>
      <c r="B1070" s="1">
        <v>-1385.1521</v>
      </c>
      <c r="C1070">
        <v>-11.98</v>
      </c>
      <c r="D1070">
        <v>2773.36</v>
      </c>
    </row>
    <row r="1071" spans="1:4" x14ac:dyDescent="0.2">
      <c r="A1071">
        <v>1064</v>
      </c>
      <c r="B1071" s="1">
        <v>-1385.162</v>
      </c>
      <c r="C1071">
        <v>-11.86</v>
      </c>
      <c r="D1071">
        <v>2772.58</v>
      </c>
    </row>
    <row r="1072" spans="1:4" x14ac:dyDescent="0.2">
      <c r="A1072">
        <v>1065</v>
      </c>
      <c r="B1072" s="1">
        <v>-1385.1541999999999</v>
      </c>
      <c r="C1072">
        <v>-11.38</v>
      </c>
      <c r="D1072">
        <v>2771.71</v>
      </c>
    </row>
    <row r="1073" spans="1:4" x14ac:dyDescent="0.2">
      <c r="A1073">
        <v>1066</v>
      </c>
      <c r="B1073" s="1">
        <v>-1385.1215999999999</v>
      </c>
      <c r="C1073">
        <v>-11.04</v>
      </c>
      <c r="D1073">
        <v>2770.79</v>
      </c>
    </row>
    <row r="1074" spans="1:4" x14ac:dyDescent="0.2">
      <c r="A1074">
        <v>1067</v>
      </c>
      <c r="B1074" s="1">
        <v>-1385.0651</v>
      </c>
      <c r="C1074">
        <v>-10.63</v>
      </c>
      <c r="D1074">
        <v>2769.76</v>
      </c>
    </row>
    <row r="1075" spans="1:4" x14ac:dyDescent="0.2">
      <c r="A1075">
        <v>1068</v>
      </c>
      <c r="B1075" s="1">
        <v>-1385.0123000000001</v>
      </c>
      <c r="C1075">
        <v>-10.32</v>
      </c>
      <c r="D1075">
        <v>2768.83</v>
      </c>
    </row>
    <row r="1076" spans="1:4" x14ac:dyDescent="0.2">
      <c r="A1076">
        <v>1069</v>
      </c>
      <c r="B1076" s="1">
        <v>-1384.9477999999999</v>
      </c>
      <c r="C1076">
        <v>-10.050000000000001</v>
      </c>
      <c r="D1076">
        <v>2767.74</v>
      </c>
    </row>
    <row r="1077" spans="1:4" x14ac:dyDescent="0.2">
      <c r="A1077">
        <v>1070</v>
      </c>
      <c r="B1077" s="1">
        <v>-1384.8860999999999</v>
      </c>
      <c r="C1077">
        <v>-9.56</v>
      </c>
      <c r="D1077">
        <v>2766.52</v>
      </c>
    </row>
    <row r="1078" spans="1:4" x14ac:dyDescent="0.2">
      <c r="A1078">
        <v>1071</v>
      </c>
      <c r="B1078" s="1">
        <v>-1384.8198</v>
      </c>
      <c r="C1078">
        <v>-8.65</v>
      </c>
      <c r="D1078">
        <v>2765.1</v>
      </c>
    </row>
    <row r="1079" spans="1:4" x14ac:dyDescent="0.2">
      <c r="A1079">
        <v>1072</v>
      </c>
      <c r="B1079" s="1">
        <v>-1384.7381</v>
      </c>
      <c r="C1079">
        <v>-7.82</v>
      </c>
      <c r="D1079">
        <v>2763.57</v>
      </c>
    </row>
    <row r="1080" spans="1:4" x14ac:dyDescent="0.2">
      <c r="A1080">
        <v>1073</v>
      </c>
      <c r="B1080" s="1">
        <v>-1384.6659</v>
      </c>
      <c r="C1080">
        <v>-6.8</v>
      </c>
      <c r="D1080">
        <v>2762.16</v>
      </c>
    </row>
    <row r="1081" spans="1:4" x14ac:dyDescent="0.2">
      <c r="A1081">
        <v>1074</v>
      </c>
      <c r="B1081" s="1">
        <v>-1384.5817999999999</v>
      </c>
      <c r="C1081">
        <v>-5.92</v>
      </c>
      <c r="D1081">
        <v>2760.81</v>
      </c>
    </row>
    <row r="1082" spans="1:4" x14ac:dyDescent="0.2">
      <c r="A1082">
        <v>1075</v>
      </c>
      <c r="B1082" s="1">
        <v>-1384.4969000000001</v>
      </c>
      <c r="C1082">
        <v>-5.21</v>
      </c>
      <c r="D1082">
        <v>2759.22</v>
      </c>
    </row>
    <row r="1083" spans="1:4" x14ac:dyDescent="0.2">
      <c r="A1083">
        <v>1076</v>
      </c>
      <c r="B1083" s="1">
        <v>-1384.4147</v>
      </c>
      <c r="C1083">
        <v>-4.2300000000000004</v>
      </c>
      <c r="D1083">
        <v>2757.73</v>
      </c>
    </row>
    <row r="1084" spans="1:4" x14ac:dyDescent="0.2">
      <c r="A1084">
        <v>1077</v>
      </c>
      <c r="B1084" s="1">
        <v>-1384.3468</v>
      </c>
      <c r="C1084">
        <v>-3</v>
      </c>
      <c r="D1084">
        <v>2755.98</v>
      </c>
    </row>
    <row r="1085" spans="1:4" x14ac:dyDescent="0.2">
      <c r="A1085">
        <v>1078</v>
      </c>
      <c r="B1085" s="1">
        <v>-1384.2869000000001</v>
      </c>
      <c r="C1085">
        <v>-2.12</v>
      </c>
      <c r="D1085">
        <v>2754.3</v>
      </c>
    </row>
    <row r="1086" spans="1:4" x14ac:dyDescent="0.2">
      <c r="A1086">
        <v>1079</v>
      </c>
      <c r="B1086" s="1">
        <v>-1384.2408</v>
      </c>
      <c r="C1086">
        <v>-1.03</v>
      </c>
      <c r="D1086">
        <v>2752.56</v>
      </c>
    </row>
    <row r="1087" spans="1:4" x14ac:dyDescent="0.2">
      <c r="A1087">
        <v>1080</v>
      </c>
      <c r="B1087" s="1">
        <v>-1384.1877999999999</v>
      </c>
      <c r="C1087">
        <v>0.14000000000000001</v>
      </c>
      <c r="D1087">
        <v>2750.92</v>
      </c>
    </row>
    <row r="1088" spans="1:4" x14ac:dyDescent="0.2">
      <c r="A1088">
        <v>1081</v>
      </c>
      <c r="B1088" s="1">
        <v>-1384.1406999999999</v>
      </c>
      <c r="C1088">
        <v>0.85</v>
      </c>
      <c r="D1088">
        <v>2749.48</v>
      </c>
    </row>
    <row r="1089" spans="1:4" x14ac:dyDescent="0.2">
      <c r="A1089">
        <v>1082</v>
      </c>
      <c r="B1089" s="1">
        <v>-1384.0852</v>
      </c>
      <c r="C1089">
        <v>1.73</v>
      </c>
      <c r="D1089">
        <v>2747.93</v>
      </c>
    </row>
    <row r="1090" spans="1:4" x14ac:dyDescent="0.2">
      <c r="A1090">
        <v>1083</v>
      </c>
      <c r="B1090" s="1">
        <v>-1384.0208</v>
      </c>
      <c r="C1090">
        <v>2.67</v>
      </c>
      <c r="D1090">
        <v>2746.2</v>
      </c>
    </row>
    <row r="1091" spans="1:4" x14ac:dyDescent="0.2">
      <c r="A1091">
        <v>1084</v>
      </c>
      <c r="B1091" s="1">
        <v>-1383.9529</v>
      </c>
      <c r="C1091">
        <v>3.78</v>
      </c>
      <c r="D1091">
        <v>2744.51</v>
      </c>
    </row>
    <row r="1092" spans="1:4" x14ac:dyDescent="0.2">
      <c r="A1092">
        <v>1085</v>
      </c>
      <c r="B1092" s="1">
        <v>-1383.8896999999999</v>
      </c>
      <c r="C1092">
        <v>4.84</v>
      </c>
      <c r="D1092">
        <v>2742.75</v>
      </c>
    </row>
    <row r="1093" spans="1:4" x14ac:dyDescent="0.2">
      <c r="A1093">
        <v>1086</v>
      </c>
      <c r="B1093" s="1">
        <v>-1383.8375000000001</v>
      </c>
      <c r="C1093">
        <v>6.1</v>
      </c>
      <c r="D1093">
        <v>2741.21</v>
      </c>
    </row>
    <row r="1094" spans="1:4" x14ac:dyDescent="0.2">
      <c r="A1094">
        <v>1087</v>
      </c>
      <c r="B1094" s="1">
        <v>-1383.7992999999999</v>
      </c>
      <c r="C1094">
        <v>7.1</v>
      </c>
      <c r="D1094">
        <v>2739.74</v>
      </c>
    </row>
    <row r="1095" spans="1:4" x14ac:dyDescent="0.2">
      <c r="A1095">
        <v>1088</v>
      </c>
      <c r="B1095" s="1">
        <v>-1383.7846</v>
      </c>
      <c r="C1095">
        <v>7.91</v>
      </c>
      <c r="D1095">
        <v>2738.34</v>
      </c>
    </row>
    <row r="1096" spans="1:4" x14ac:dyDescent="0.2">
      <c r="A1096">
        <v>1089</v>
      </c>
      <c r="B1096" s="1">
        <v>-1383.7868000000001</v>
      </c>
      <c r="C1096">
        <v>8.65</v>
      </c>
      <c r="D1096">
        <v>2737.12</v>
      </c>
    </row>
    <row r="1097" spans="1:4" x14ac:dyDescent="0.2">
      <c r="A1097">
        <v>1090</v>
      </c>
      <c r="B1097" s="1">
        <v>-1383.809</v>
      </c>
      <c r="C1097">
        <v>9.41</v>
      </c>
      <c r="D1097">
        <v>2735.77</v>
      </c>
    </row>
    <row r="1098" spans="1:4" x14ac:dyDescent="0.2">
      <c r="A1098">
        <v>1091</v>
      </c>
      <c r="B1098" s="1">
        <v>-1383.8552999999999</v>
      </c>
      <c r="C1098">
        <v>10.16</v>
      </c>
      <c r="D1098">
        <v>2734.36</v>
      </c>
    </row>
    <row r="1099" spans="1:4" x14ac:dyDescent="0.2">
      <c r="A1099">
        <v>1092</v>
      </c>
      <c r="B1099" s="1">
        <v>-1383.9184</v>
      </c>
      <c r="C1099">
        <v>10.57</v>
      </c>
      <c r="D1099">
        <v>2733.03</v>
      </c>
    </row>
    <row r="1100" spans="1:4" x14ac:dyDescent="0.2">
      <c r="A1100">
        <v>1093</v>
      </c>
      <c r="B1100" s="1">
        <v>-1383.9848</v>
      </c>
      <c r="C1100">
        <v>11.19</v>
      </c>
      <c r="D1100">
        <v>2731.72</v>
      </c>
    </row>
    <row r="1101" spans="1:4" x14ac:dyDescent="0.2">
      <c r="A1101">
        <v>1094</v>
      </c>
      <c r="B1101" s="1">
        <v>-1384.0684000000001</v>
      </c>
      <c r="C1101">
        <v>11.8</v>
      </c>
      <c r="D1101">
        <v>2730.37</v>
      </c>
    </row>
    <row r="1102" spans="1:4" x14ac:dyDescent="0.2">
      <c r="A1102">
        <v>1095</v>
      </c>
      <c r="B1102" s="1">
        <v>-1384.1527000000001</v>
      </c>
      <c r="C1102">
        <v>12.27</v>
      </c>
      <c r="D1102">
        <v>2729.04</v>
      </c>
    </row>
    <row r="1103" spans="1:4" x14ac:dyDescent="0.2">
      <c r="A1103">
        <v>1096</v>
      </c>
      <c r="B1103" s="1">
        <v>-1384.2389000000001</v>
      </c>
      <c r="C1103">
        <v>12.73</v>
      </c>
      <c r="D1103">
        <v>2727.78</v>
      </c>
    </row>
    <row r="1104" spans="1:4" x14ac:dyDescent="0.2">
      <c r="A1104">
        <v>1097</v>
      </c>
      <c r="B1104" s="1">
        <v>-1384.3378</v>
      </c>
      <c r="C1104">
        <v>12.91</v>
      </c>
      <c r="D1104">
        <v>2726.7</v>
      </c>
    </row>
    <row r="1105" spans="1:4" x14ac:dyDescent="0.2">
      <c r="A1105">
        <v>1098</v>
      </c>
      <c r="B1105" s="1">
        <v>-1384.4365</v>
      </c>
      <c r="C1105">
        <v>13.13</v>
      </c>
      <c r="D1105">
        <v>2725.56</v>
      </c>
    </row>
    <row r="1106" spans="1:4" x14ac:dyDescent="0.2">
      <c r="A1106">
        <v>1099</v>
      </c>
      <c r="B1106" s="1">
        <v>-1384.5350000000001</v>
      </c>
      <c r="C1106">
        <v>13.45</v>
      </c>
      <c r="D1106">
        <v>2724.46</v>
      </c>
    </row>
    <row r="1107" spans="1:4" x14ac:dyDescent="0.2">
      <c r="A1107">
        <v>1100</v>
      </c>
      <c r="B1107" s="1">
        <v>-1384.6344999999999</v>
      </c>
      <c r="C1107">
        <v>13.71</v>
      </c>
      <c r="D1107">
        <v>2723.52</v>
      </c>
    </row>
    <row r="1108" spans="1:4" x14ac:dyDescent="0.2">
      <c r="A1108">
        <v>1101</v>
      </c>
      <c r="B1108" s="1">
        <v>-1384.7331999999999</v>
      </c>
      <c r="C1108">
        <v>13.81</v>
      </c>
      <c r="D1108">
        <v>2722.54</v>
      </c>
    </row>
    <row r="1109" spans="1:4" x14ac:dyDescent="0.2">
      <c r="A1109">
        <v>1102</v>
      </c>
      <c r="B1109" s="1">
        <v>-1384.8389</v>
      </c>
      <c r="C1109">
        <v>14.06</v>
      </c>
      <c r="D1109">
        <v>2721.78</v>
      </c>
    </row>
    <row r="1110" spans="1:4" x14ac:dyDescent="0.2">
      <c r="A1110">
        <v>1103</v>
      </c>
      <c r="B1110" s="1">
        <v>-1384.9413</v>
      </c>
      <c r="C1110">
        <v>14.14</v>
      </c>
      <c r="D1110">
        <v>2721.15</v>
      </c>
    </row>
    <row r="1111" spans="1:4" x14ac:dyDescent="0.2">
      <c r="A1111">
        <v>1104</v>
      </c>
      <c r="B1111" s="1">
        <v>-1385.0509</v>
      </c>
      <c r="C1111">
        <v>13.94</v>
      </c>
      <c r="D1111">
        <v>2720.66</v>
      </c>
    </row>
    <row r="1112" spans="1:4" x14ac:dyDescent="0.2">
      <c r="A1112">
        <v>1105</v>
      </c>
      <c r="B1112" s="1">
        <v>-1385.1606999999999</v>
      </c>
      <c r="C1112">
        <v>13.57</v>
      </c>
      <c r="D1112">
        <v>2720.28</v>
      </c>
    </row>
    <row r="1113" spans="1:4" x14ac:dyDescent="0.2">
      <c r="A1113">
        <v>1106</v>
      </c>
      <c r="B1113" s="1">
        <v>-1385.2447999999999</v>
      </c>
      <c r="C1113">
        <v>13.25</v>
      </c>
      <c r="D1113">
        <v>2719.64</v>
      </c>
    </row>
    <row r="1114" spans="1:4" x14ac:dyDescent="0.2">
      <c r="A1114">
        <v>1107</v>
      </c>
      <c r="B1114" s="1">
        <v>-1385.3104000000001</v>
      </c>
      <c r="C1114">
        <v>13.47</v>
      </c>
      <c r="D1114">
        <v>2719.2</v>
      </c>
    </row>
    <row r="1115" spans="1:4" x14ac:dyDescent="0.2">
      <c r="A1115">
        <v>1108</v>
      </c>
      <c r="B1115" s="1">
        <v>-1385.3773000000001</v>
      </c>
      <c r="C1115">
        <v>13.38</v>
      </c>
      <c r="D1115">
        <v>2718.82</v>
      </c>
    </row>
    <row r="1116" spans="1:4" x14ac:dyDescent="0.2">
      <c r="A1116">
        <v>1109</v>
      </c>
      <c r="B1116" s="1">
        <v>-1385.4342999999999</v>
      </c>
      <c r="C1116">
        <v>12.87</v>
      </c>
      <c r="D1116">
        <v>2718.24</v>
      </c>
    </row>
    <row r="1117" spans="1:4" x14ac:dyDescent="0.2">
      <c r="A1117">
        <v>1110</v>
      </c>
      <c r="B1117" s="1">
        <v>-1385.4756</v>
      </c>
      <c r="C1117">
        <v>13.13</v>
      </c>
      <c r="D1117">
        <v>2717.81</v>
      </c>
    </row>
    <row r="1118" spans="1:4" x14ac:dyDescent="0.2">
      <c r="A1118">
        <v>1111</v>
      </c>
      <c r="B1118" s="1">
        <v>-1385.5065999999999</v>
      </c>
      <c r="C1118">
        <v>13.29</v>
      </c>
      <c r="D1118">
        <v>2717.48</v>
      </c>
    </row>
    <row r="1119" spans="1:4" x14ac:dyDescent="0.2">
      <c r="A1119">
        <v>1112</v>
      </c>
      <c r="B1119" s="1">
        <v>-1385.5256999999999</v>
      </c>
      <c r="C1119">
        <v>13.21</v>
      </c>
      <c r="D1119">
        <v>2717.43</v>
      </c>
    </row>
    <row r="1120" spans="1:4" x14ac:dyDescent="0.2">
      <c r="A1120">
        <v>1113</v>
      </c>
      <c r="B1120" s="1">
        <v>-1385.5219999999999</v>
      </c>
      <c r="C1120">
        <v>12.74</v>
      </c>
      <c r="D1120">
        <v>2717.57</v>
      </c>
    </row>
    <row r="1121" spans="1:4" x14ac:dyDescent="0.2">
      <c r="A1121">
        <v>1114</v>
      </c>
      <c r="B1121" s="1">
        <v>-1385.4956999999999</v>
      </c>
      <c r="C1121">
        <v>12.4</v>
      </c>
      <c r="D1121">
        <v>2717.73</v>
      </c>
    </row>
    <row r="1122" spans="1:4" x14ac:dyDescent="0.2">
      <c r="A1122">
        <v>1115</v>
      </c>
      <c r="B1122" s="1">
        <v>-1385.4449</v>
      </c>
      <c r="C1122">
        <v>12.32</v>
      </c>
      <c r="D1122">
        <v>2718.05</v>
      </c>
    </row>
    <row r="1123" spans="1:4" x14ac:dyDescent="0.2">
      <c r="A1123">
        <v>1116</v>
      </c>
      <c r="B1123" s="1">
        <v>-1385.3679999999999</v>
      </c>
      <c r="C1123">
        <v>12.07</v>
      </c>
      <c r="D1123">
        <v>2718.44</v>
      </c>
    </row>
    <row r="1124" spans="1:4" x14ac:dyDescent="0.2">
      <c r="A1124">
        <v>1117</v>
      </c>
      <c r="B1124" s="1">
        <v>-1385.2628999999999</v>
      </c>
      <c r="C1124">
        <v>11.96</v>
      </c>
      <c r="D1124">
        <v>2718.85</v>
      </c>
    </row>
    <row r="1125" spans="1:4" x14ac:dyDescent="0.2">
      <c r="A1125">
        <v>1118</v>
      </c>
      <c r="B1125" s="1">
        <v>-1385.1369999999999</v>
      </c>
      <c r="C1125">
        <v>11.77</v>
      </c>
      <c r="D1125">
        <v>2719.31</v>
      </c>
    </row>
    <row r="1126" spans="1:4" x14ac:dyDescent="0.2">
      <c r="A1126">
        <v>1119</v>
      </c>
      <c r="B1126" s="1">
        <v>-1384.9888000000001</v>
      </c>
      <c r="C1126">
        <v>11.7</v>
      </c>
      <c r="D1126">
        <v>2719.8</v>
      </c>
    </row>
    <row r="1127" spans="1:4" x14ac:dyDescent="0.2">
      <c r="A1127">
        <v>1120</v>
      </c>
      <c r="B1127" s="1">
        <v>-1384.828</v>
      </c>
      <c r="C1127">
        <v>11.66</v>
      </c>
      <c r="D1127">
        <v>2720.53</v>
      </c>
    </row>
    <row r="1128" spans="1:4" x14ac:dyDescent="0.2">
      <c r="A1128">
        <v>1121</v>
      </c>
      <c r="B1128" s="1">
        <v>-1384.6513</v>
      </c>
      <c r="C1128">
        <v>11.35</v>
      </c>
      <c r="D1128">
        <v>2721.35</v>
      </c>
    </row>
    <row r="1129" spans="1:4" x14ac:dyDescent="0.2">
      <c r="A1129">
        <v>1122</v>
      </c>
      <c r="B1129" s="1">
        <v>-1384.4819</v>
      </c>
      <c r="C1129">
        <v>11.21</v>
      </c>
      <c r="D1129">
        <v>2722.33</v>
      </c>
    </row>
    <row r="1130" spans="1:4" x14ac:dyDescent="0.2">
      <c r="A1130">
        <v>1123</v>
      </c>
      <c r="B1130" s="1">
        <v>-1384.3321000000001</v>
      </c>
      <c r="C1130">
        <v>11.05</v>
      </c>
      <c r="D1130">
        <v>2723.36</v>
      </c>
    </row>
    <row r="1131" spans="1:4" x14ac:dyDescent="0.2">
      <c r="A1131">
        <v>1124</v>
      </c>
      <c r="B1131" s="1">
        <v>-1384.1895</v>
      </c>
      <c r="C1131">
        <v>10.82</v>
      </c>
      <c r="D1131">
        <v>2724.33</v>
      </c>
    </row>
    <row r="1132" spans="1:4" x14ac:dyDescent="0.2">
      <c r="A1132">
        <v>1125</v>
      </c>
      <c r="B1132" s="1">
        <v>-1384.0544</v>
      </c>
      <c r="C1132">
        <v>10.67</v>
      </c>
      <c r="D1132">
        <v>2725.33</v>
      </c>
    </row>
    <row r="1133" spans="1:4" x14ac:dyDescent="0.2">
      <c r="A1133">
        <v>1126</v>
      </c>
      <c r="B1133" s="1">
        <v>-1383.9266</v>
      </c>
      <c r="C1133">
        <v>10.55</v>
      </c>
      <c r="D1133">
        <v>2726.47</v>
      </c>
    </row>
    <row r="1134" spans="1:4" x14ac:dyDescent="0.2">
      <c r="A1134">
        <v>1127</v>
      </c>
      <c r="B1134" s="1">
        <v>-1383.8085000000001</v>
      </c>
      <c r="C1134">
        <v>9.8699999999999992</v>
      </c>
      <c r="D1134">
        <v>2727.51</v>
      </c>
    </row>
    <row r="1135" spans="1:4" x14ac:dyDescent="0.2">
      <c r="A1135">
        <v>1128</v>
      </c>
      <c r="B1135" s="1">
        <v>-1383.7117000000001</v>
      </c>
      <c r="C1135">
        <v>9.64</v>
      </c>
      <c r="D1135">
        <v>2728.69</v>
      </c>
    </row>
    <row r="1136" spans="1:4" x14ac:dyDescent="0.2">
      <c r="A1136">
        <v>1129</v>
      </c>
      <c r="B1136" s="1">
        <v>-1383.6442999999999</v>
      </c>
      <c r="C1136">
        <v>9.35</v>
      </c>
      <c r="D1136">
        <v>2730.04</v>
      </c>
    </row>
    <row r="1137" spans="1:4" x14ac:dyDescent="0.2">
      <c r="A1137">
        <v>1130</v>
      </c>
      <c r="B1137" s="1">
        <v>-1383.6025</v>
      </c>
      <c r="C1137">
        <v>8.4600000000000009</v>
      </c>
      <c r="D1137">
        <v>2731.47</v>
      </c>
    </row>
    <row r="1138" spans="1:4" x14ac:dyDescent="0.2">
      <c r="A1138">
        <v>1131</v>
      </c>
      <c r="B1138" s="1">
        <v>-1383.5727999999999</v>
      </c>
      <c r="C1138">
        <v>7.54</v>
      </c>
      <c r="D1138">
        <v>2732.81</v>
      </c>
    </row>
    <row r="1139" spans="1:4" x14ac:dyDescent="0.2">
      <c r="A1139">
        <v>1132</v>
      </c>
      <c r="B1139" s="1">
        <v>-1383.5425</v>
      </c>
      <c r="C1139">
        <v>7.1</v>
      </c>
      <c r="D1139">
        <v>2734.04</v>
      </c>
    </row>
    <row r="1140" spans="1:4" x14ac:dyDescent="0.2">
      <c r="A1140">
        <v>1133</v>
      </c>
      <c r="B1140" s="1">
        <v>-1383.5273999999999</v>
      </c>
      <c r="C1140">
        <v>6.53</v>
      </c>
      <c r="D1140">
        <v>2735.34</v>
      </c>
    </row>
    <row r="1141" spans="1:4" x14ac:dyDescent="0.2">
      <c r="A1141">
        <v>1134</v>
      </c>
      <c r="B1141" s="1">
        <v>-1383.5295000000001</v>
      </c>
      <c r="C1141">
        <v>5.55</v>
      </c>
      <c r="D1141">
        <v>2736.8</v>
      </c>
    </row>
    <row r="1142" spans="1:4" x14ac:dyDescent="0.2">
      <c r="A1142">
        <v>1135</v>
      </c>
      <c r="B1142" s="1">
        <v>-1383.5308</v>
      </c>
      <c r="C1142">
        <v>4.71</v>
      </c>
      <c r="D1142">
        <v>2738.29</v>
      </c>
    </row>
    <row r="1143" spans="1:4" x14ac:dyDescent="0.2">
      <c r="A1143">
        <v>1136</v>
      </c>
      <c r="B1143" s="1">
        <v>-1383.5354</v>
      </c>
      <c r="C1143">
        <v>4.0999999999999996</v>
      </c>
      <c r="D1143">
        <v>2739.77</v>
      </c>
    </row>
    <row r="1144" spans="1:4" x14ac:dyDescent="0.2">
      <c r="A1144">
        <v>1137</v>
      </c>
      <c r="B1144" s="1">
        <v>-1383.5291</v>
      </c>
      <c r="C1144">
        <v>3.34</v>
      </c>
      <c r="D1144">
        <v>2741.27</v>
      </c>
    </row>
    <row r="1145" spans="1:4" x14ac:dyDescent="0.2">
      <c r="A1145">
        <v>1138</v>
      </c>
      <c r="B1145" s="1">
        <v>-1383.5197000000001</v>
      </c>
      <c r="C1145">
        <v>2.58</v>
      </c>
      <c r="D1145">
        <v>2742.71</v>
      </c>
    </row>
    <row r="1146" spans="1:4" x14ac:dyDescent="0.2">
      <c r="A1146">
        <v>1139</v>
      </c>
      <c r="B1146" s="1">
        <v>-1383.5048999999999</v>
      </c>
      <c r="C1146">
        <v>2.11</v>
      </c>
      <c r="D1146">
        <v>2744.17</v>
      </c>
    </row>
    <row r="1147" spans="1:4" x14ac:dyDescent="0.2">
      <c r="A1147">
        <v>1140</v>
      </c>
      <c r="B1147" s="1">
        <v>-1383.4715000000001</v>
      </c>
      <c r="C1147">
        <v>1.5</v>
      </c>
      <c r="D1147">
        <v>2745.47</v>
      </c>
    </row>
    <row r="1148" spans="1:4" x14ac:dyDescent="0.2">
      <c r="A1148">
        <v>1141</v>
      </c>
      <c r="B1148" s="1">
        <v>-1383.4156</v>
      </c>
      <c r="C1148">
        <v>0.93</v>
      </c>
      <c r="D1148">
        <v>2746.67</v>
      </c>
    </row>
    <row r="1149" spans="1:4" x14ac:dyDescent="0.2">
      <c r="A1149">
        <v>1142</v>
      </c>
      <c r="B1149" s="1">
        <v>-1383.3416</v>
      </c>
      <c r="C1149">
        <v>0.66</v>
      </c>
      <c r="D1149">
        <v>2747.74</v>
      </c>
    </row>
    <row r="1150" spans="1:4" x14ac:dyDescent="0.2">
      <c r="A1150">
        <v>1143</v>
      </c>
      <c r="B1150" s="1">
        <v>-1383.2588000000001</v>
      </c>
      <c r="C1150">
        <v>0.44</v>
      </c>
      <c r="D1150">
        <v>2748.73</v>
      </c>
    </row>
    <row r="1151" spans="1:4" x14ac:dyDescent="0.2">
      <c r="A1151">
        <v>1144</v>
      </c>
      <c r="B1151" s="1">
        <v>-1383.1592000000001</v>
      </c>
      <c r="C1151">
        <v>0.26</v>
      </c>
      <c r="D1151">
        <v>2749.7</v>
      </c>
    </row>
    <row r="1152" spans="1:4" x14ac:dyDescent="0.2">
      <c r="A1152">
        <v>1145</v>
      </c>
      <c r="B1152" s="1">
        <v>-1383.0492999999999</v>
      </c>
      <c r="C1152">
        <v>0.2</v>
      </c>
      <c r="D1152">
        <v>2750.83</v>
      </c>
    </row>
    <row r="1153" spans="1:4" x14ac:dyDescent="0.2">
      <c r="A1153">
        <v>1146</v>
      </c>
      <c r="B1153" s="1">
        <v>-1382.9349</v>
      </c>
      <c r="C1153">
        <v>-0.12</v>
      </c>
      <c r="D1153">
        <v>2751.85</v>
      </c>
    </row>
    <row r="1154" spans="1:4" x14ac:dyDescent="0.2">
      <c r="A1154">
        <v>1147</v>
      </c>
      <c r="B1154" s="1">
        <v>-1382.827</v>
      </c>
      <c r="C1154">
        <v>-0.28000000000000003</v>
      </c>
      <c r="D1154">
        <v>2752.73</v>
      </c>
    </row>
    <row r="1155" spans="1:4" x14ac:dyDescent="0.2">
      <c r="A1155">
        <v>1148</v>
      </c>
      <c r="B1155" s="1">
        <v>-1382.7152000000001</v>
      </c>
      <c r="C1155">
        <v>-0.17</v>
      </c>
      <c r="D1155">
        <v>2753.81</v>
      </c>
    </row>
    <row r="1156" spans="1:4" x14ac:dyDescent="0.2">
      <c r="A1156">
        <v>1149</v>
      </c>
      <c r="B1156" s="1">
        <v>-1382.5930000000001</v>
      </c>
      <c r="C1156">
        <v>-0.16</v>
      </c>
      <c r="D1156">
        <v>2754.83</v>
      </c>
    </row>
    <row r="1157" spans="1:4" x14ac:dyDescent="0.2">
      <c r="A1157">
        <v>1150</v>
      </c>
      <c r="B1157" s="1">
        <v>-1382.4585</v>
      </c>
      <c r="C1157">
        <v>-0.17</v>
      </c>
      <c r="D1157">
        <v>2755.74</v>
      </c>
    </row>
    <row r="1158" spans="1:4" x14ac:dyDescent="0.2">
      <c r="A1158">
        <v>1151</v>
      </c>
      <c r="B1158" s="1">
        <v>-1382.3194000000001</v>
      </c>
      <c r="C1158">
        <v>-0.14000000000000001</v>
      </c>
      <c r="D1158">
        <v>2756.41</v>
      </c>
    </row>
    <row r="1159" spans="1:4" x14ac:dyDescent="0.2">
      <c r="A1159">
        <v>1152</v>
      </c>
      <c r="B1159" s="1">
        <v>-1382.183</v>
      </c>
      <c r="C1159">
        <v>0.43</v>
      </c>
      <c r="D1159">
        <v>2757.01</v>
      </c>
    </row>
    <row r="1160" spans="1:4" x14ac:dyDescent="0.2">
      <c r="A1160">
        <v>1153</v>
      </c>
      <c r="B1160" s="1">
        <v>-1382.0607</v>
      </c>
      <c r="C1160">
        <v>0.75</v>
      </c>
      <c r="D1160">
        <v>2757.72</v>
      </c>
    </row>
    <row r="1161" spans="1:4" x14ac:dyDescent="0.2">
      <c r="A1161">
        <v>1154</v>
      </c>
      <c r="B1161" s="1">
        <v>-1381.9657</v>
      </c>
      <c r="C1161">
        <v>0.85</v>
      </c>
      <c r="D1161">
        <v>2758.63</v>
      </c>
    </row>
    <row r="1162" spans="1:4" x14ac:dyDescent="0.2">
      <c r="A1162">
        <v>1155</v>
      </c>
      <c r="B1162" s="1">
        <v>-1381.8756000000001</v>
      </c>
      <c r="C1162">
        <v>0.68</v>
      </c>
      <c r="D1162">
        <v>2759.4</v>
      </c>
    </row>
    <row r="1163" spans="1:4" x14ac:dyDescent="0.2">
      <c r="A1163">
        <v>1156</v>
      </c>
      <c r="B1163" s="1">
        <v>-1381.7951</v>
      </c>
      <c r="C1163">
        <v>0.61</v>
      </c>
      <c r="D1163">
        <v>2760.08</v>
      </c>
    </row>
    <row r="1164" spans="1:4" x14ac:dyDescent="0.2">
      <c r="A1164">
        <v>1157</v>
      </c>
      <c r="B1164" s="1">
        <v>-1381.7268999999999</v>
      </c>
      <c r="C1164">
        <v>0.69</v>
      </c>
      <c r="D1164">
        <v>2760.88</v>
      </c>
    </row>
    <row r="1165" spans="1:4" x14ac:dyDescent="0.2">
      <c r="A1165">
        <v>1158</v>
      </c>
      <c r="B1165" s="1">
        <v>-1381.6718000000001</v>
      </c>
      <c r="C1165">
        <v>0.35</v>
      </c>
      <c r="D1165">
        <v>2761.78</v>
      </c>
    </row>
    <row r="1166" spans="1:4" x14ac:dyDescent="0.2">
      <c r="A1166">
        <v>1159</v>
      </c>
      <c r="B1166" s="1">
        <v>-1381.6442999999999</v>
      </c>
      <c r="C1166">
        <v>0.12</v>
      </c>
      <c r="D1166">
        <v>2762.82</v>
      </c>
    </row>
    <row r="1167" spans="1:4" x14ac:dyDescent="0.2">
      <c r="A1167">
        <v>1160</v>
      </c>
      <c r="B1167" s="1">
        <v>-1381.6434999999999</v>
      </c>
      <c r="C1167">
        <v>-0.23</v>
      </c>
      <c r="D1167">
        <v>2763.96</v>
      </c>
    </row>
    <row r="1168" spans="1:4" x14ac:dyDescent="0.2">
      <c r="A1168">
        <v>1161</v>
      </c>
      <c r="B1168" s="1">
        <v>-1381.6667</v>
      </c>
      <c r="C1168">
        <v>-0.94</v>
      </c>
      <c r="D1168">
        <v>2764.94</v>
      </c>
    </row>
    <row r="1169" spans="1:4" x14ac:dyDescent="0.2">
      <c r="A1169">
        <v>1162</v>
      </c>
      <c r="B1169" s="1">
        <v>-1381.7081000000001</v>
      </c>
      <c r="C1169">
        <v>-1.35</v>
      </c>
      <c r="D1169">
        <v>2766.22</v>
      </c>
    </row>
    <row r="1170" spans="1:4" x14ac:dyDescent="0.2">
      <c r="A1170">
        <v>1163</v>
      </c>
      <c r="B1170" s="1">
        <v>-1381.7601</v>
      </c>
      <c r="C1170">
        <v>-2.0699999999999998</v>
      </c>
      <c r="D1170">
        <v>2767.4</v>
      </c>
    </row>
    <row r="1171" spans="1:4" x14ac:dyDescent="0.2">
      <c r="A1171">
        <v>1164</v>
      </c>
      <c r="B1171" s="1">
        <v>-1381.8338000000001</v>
      </c>
      <c r="C1171">
        <v>-2.73</v>
      </c>
      <c r="D1171">
        <v>2768.38</v>
      </c>
    </row>
    <row r="1172" spans="1:4" x14ac:dyDescent="0.2">
      <c r="A1172">
        <v>1165</v>
      </c>
      <c r="B1172" s="1">
        <v>-1381.9286999999999</v>
      </c>
      <c r="C1172">
        <v>-3.21</v>
      </c>
      <c r="D1172">
        <v>2769.39</v>
      </c>
    </row>
    <row r="1173" spans="1:4" x14ac:dyDescent="0.2">
      <c r="A1173">
        <v>1166</v>
      </c>
      <c r="B1173" s="1">
        <v>-1382.0138999999999</v>
      </c>
      <c r="C1173">
        <v>-3.89</v>
      </c>
      <c r="D1173">
        <v>2770.35</v>
      </c>
    </row>
    <row r="1174" spans="1:4" x14ac:dyDescent="0.2">
      <c r="A1174">
        <v>1167</v>
      </c>
      <c r="B1174" s="1">
        <v>-1382.0980999999999</v>
      </c>
      <c r="C1174">
        <v>-4.37</v>
      </c>
      <c r="D1174">
        <v>2771.3</v>
      </c>
    </row>
    <row r="1175" spans="1:4" x14ac:dyDescent="0.2">
      <c r="A1175">
        <v>1168</v>
      </c>
      <c r="B1175" s="1">
        <v>-1382.1957</v>
      </c>
      <c r="C1175">
        <v>-5.0199999999999996</v>
      </c>
      <c r="D1175">
        <v>2772.34</v>
      </c>
    </row>
    <row r="1176" spans="1:4" x14ac:dyDescent="0.2">
      <c r="A1176">
        <v>1169</v>
      </c>
      <c r="B1176" s="1">
        <v>-1382.2928999999999</v>
      </c>
      <c r="C1176">
        <v>-5.67</v>
      </c>
      <c r="D1176">
        <v>2773.1</v>
      </c>
    </row>
    <row r="1177" spans="1:4" x14ac:dyDescent="0.2">
      <c r="A1177">
        <v>1170</v>
      </c>
      <c r="B1177" s="1">
        <v>-1382.4021</v>
      </c>
      <c r="C1177">
        <v>-6.09</v>
      </c>
      <c r="D1177">
        <v>2773.79</v>
      </c>
    </row>
    <row r="1178" spans="1:4" x14ac:dyDescent="0.2">
      <c r="A1178">
        <v>1171</v>
      </c>
      <c r="B1178" s="1">
        <v>-1382.5161000000001</v>
      </c>
      <c r="C1178">
        <v>-6.65</v>
      </c>
      <c r="D1178">
        <v>2774.29</v>
      </c>
    </row>
    <row r="1179" spans="1:4" x14ac:dyDescent="0.2">
      <c r="A1179">
        <v>1172</v>
      </c>
      <c r="B1179" s="1">
        <v>-1382.6477</v>
      </c>
      <c r="C1179">
        <v>-7.02</v>
      </c>
      <c r="D1179">
        <v>2774.68</v>
      </c>
    </row>
    <row r="1180" spans="1:4" x14ac:dyDescent="0.2">
      <c r="A1180">
        <v>1173</v>
      </c>
      <c r="B1180" s="1">
        <v>-1382.7768000000001</v>
      </c>
      <c r="C1180">
        <v>-7.22</v>
      </c>
      <c r="D1180">
        <v>2775.06</v>
      </c>
    </row>
    <row r="1181" spans="1:4" x14ac:dyDescent="0.2">
      <c r="A1181">
        <v>1174</v>
      </c>
      <c r="B1181" s="1">
        <v>-1382.8987</v>
      </c>
      <c r="C1181">
        <v>-7.74</v>
      </c>
      <c r="D1181">
        <v>2775.37</v>
      </c>
    </row>
    <row r="1182" spans="1:4" x14ac:dyDescent="0.2">
      <c r="A1182">
        <v>1175</v>
      </c>
      <c r="B1182" s="1">
        <v>-1383.018</v>
      </c>
      <c r="C1182">
        <v>-8.26</v>
      </c>
      <c r="D1182">
        <v>2775.56</v>
      </c>
    </row>
    <row r="1183" spans="1:4" x14ac:dyDescent="0.2">
      <c r="A1183">
        <v>1176</v>
      </c>
      <c r="B1183" s="1">
        <v>-1383.1393</v>
      </c>
      <c r="C1183">
        <v>-8.4600000000000009</v>
      </c>
      <c r="D1183">
        <v>2775.69</v>
      </c>
    </row>
    <row r="1184" spans="1:4" x14ac:dyDescent="0.2">
      <c r="A1184">
        <v>1177</v>
      </c>
      <c r="B1184" s="1">
        <v>-1383.2446</v>
      </c>
      <c r="C1184">
        <v>-8.7799999999999994</v>
      </c>
      <c r="D1184">
        <v>2775.85</v>
      </c>
    </row>
    <row r="1185" spans="1:4" x14ac:dyDescent="0.2">
      <c r="A1185">
        <v>1178</v>
      </c>
      <c r="B1185" s="1">
        <v>-1383.3466000000001</v>
      </c>
      <c r="C1185">
        <v>-8.98</v>
      </c>
      <c r="D1185">
        <v>2775.78</v>
      </c>
    </row>
    <row r="1186" spans="1:4" x14ac:dyDescent="0.2">
      <c r="A1186">
        <v>1179</v>
      </c>
      <c r="B1186" s="1">
        <v>-1383.4456</v>
      </c>
      <c r="C1186">
        <v>-9.3000000000000007</v>
      </c>
      <c r="D1186">
        <v>2775.71</v>
      </c>
    </row>
    <row r="1187" spans="1:4" x14ac:dyDescent="0.2">
      <c r="A1187">
        <v>1180</v>
      </c>
      <c r="B1187" s="1">
        <v>-1383.5157999999999</v>
      </c>
      <c r="C1187">
        <v>-9.33</v>
      </c>
      <c r="D1187">
        <v>2775.72</v>
      </c>
    </row>
    <row r="1188" spans="1:4" x14ac:dyDescent="0.2">
      <c r="A1188">
        <v>1181</v>
      </c>
      <c r="B1188" s="1">
        <v>-1383.5616</v>
      </c>
      <c r="C1188">
        <v>-9.6</v>
      </c>
      <c r="D1188">
        <v>2775.7</v>
      </c>
    </row>
    <row r="1189" spans="1:4" x14ac:dyDescent="0.2">
      <c r="A1189">
        <v>1182</v>
      </c>
      <c r="B1189" s="1">
        <v>-1383.6041</v>
      </c>
      <c r="C1189">
        <v>-9.65</v>
      </c>
      <c r="D1189">
        <v>2775.63</v>
      </c>
    </row>
    <row r="1190" spans="1:4" x14ac:dyDescent="0.2">
      <c r="A1190">
        <v>1183</v>
      </c>
      <c r="B1190" s="1">
        <v>-1383.6333999999999</v>
      </c>
      <c r="C1190">
        <v>-9.76</v>
      </c>
      <c r="D1190">
        <v>2775.31</v>
      </c>
    </row>
    <row r="1191" spans="1:4" x14ac:dyDescent="0.2">
      <c r="A1191">
        <v>1184</v>
      </c>
      <c r="B1191" s="1">
        <v>-1383.6369999999999</v>
      </c>
      <c r="C1191">
        <v>-9.48</v>
      </c>
      <c r="D1191">
        <v>2774.76</v>
      </c>
    </row>
    <row r="1192" spans="1:4" x14ac:dyDescent="0.2">
      <c r="A1192">
        <v>1185</v>
      </c>
      <c r="B1192" s="1">
        <v>-1383.6344999999999</v>
      </c>
      <c r="C1192">
        <v>-8.82</v>
      </c>
      <c r="D1192">
        <v>2774.18</v>
      </c>
    </row>
    <row r="1193" spans="1:4" x14ac:dyDescent="0.2">
      <c r="A1193">
        <v>1186</v>
      </c>
      <c r="B1193" s="1">
        <v>-1383.6153999999999</v>
      </c>
      <c r="C1193">
        <v>-8.49</v>
      </c>
      <c r="D1193">
        <v>2773.68</v>
      </c>
    </row>
    <row r="1194" spans="1:4" x14ac:dyDescent="0.2">
      <c r="A1194">
        <v>1187</v>
      </c>
      <c r="B1194" s="1">
        <v>-1383.6081999999999</v>
      </c>
      <c r="C1194">
        <v>-8.06</v>
      </c>
      <c r="D1194">
        <v>2773.41</v>
      </c>
    </row>
    <row r="1195" spans="1:4" x14ac:dyDescent="0.2">
      <c r="A1195">
        <v>1188</v>
      </c>
      <c r="B1195" s="1">
        <v>-1383.6152</v>
      </c>
      <c r="C1195">
        <v>-8.02</v>
      </c>
      <c r="D1195">
        <v>2773.22</v>
      </c>
    </row>
    <row r="1196" spans="1:4" x14ac:dyDescent="0.2">
      <c r="A1196">
        <v>1189</v>
      </c>
      <c r="B1196" s="1">
        <v>-1383.6238000000001</v>
      </c>
      <c r="C1196">
        <v>-7.9</v>
      </c>
      <c r="D1196">
        <v>2772.96</v>
      </c>
    </row>
    <row r="1197" spans="1:4" x14ac:dyDescent="0.2">
      <c r="A1197">
        <v>1190</v>
      </c>
      <c r="B1197" s="1">
        <v>-1383.6306999999999</v>
      </c>
      <c r="C1197">
        <v>-7.63</v>
      </c>
      <c r="D1197">
        <v>2772.63</v>
      </c>
    </row>
    <row r="1198" spans="1:4" x14ac:dyDescent="0.2">
      <c r="A1198">
        <v>1191</v>
      </c>
      <c r="B1198" s="1">
        <v>-1383.6483000000001</v>
      </c>
      <c r="C1198">
        <v>-7.33</v>
      </c>
      <c r="D1198">
        <v>2772.32</v>
      </c>
    </row>
    <row r="1199" spans="1:4" x14ac:dyDescent="0.2">
      <c r="A1199">
        <v>1192</v>
      </c>
      <c r="B1199" s="1">
        <v>-1383.672</v>
      </c>
      <c r="C1199">
        <v>-7.12</v>
      </c>
      <c r="D1199">
        <v>2772</v>
      </c>
    </row>
    <row r="1200" spans="1:4" x14ac:dyDescent="0.2">
      <c r="A1200">
        <v>1193</v>
      </c>
      <c r="B1200" s="1">
        <v>-1383.7085</v>
      </c>
      <c r="C1200">
        <v>-7.12</v>
      </c>
      <c r="D1200">
        <v>2771.62</v>
      </c>
    </row>
    <row r="1201" spans="1:4" x14ac:dyDescent="0.2">
      <c r="A1201">
        <v>1194</v>
      </c>
      <c r="B1201" s="1">
        <v>-1383.7473</v>
      </c>
      <c r="C1201">
        <v>-7.09</v>
      </c>
      <c r="D1201">
        <v>2771.06</v>
      </c>
    </row>
    <row r="1202" spans="1:4" x14ac:dyDescent="0.2">
      <c r="A1202">
        <v>1195</v>
      </c>
      <c r="B1202" s="1">
        <v>-1383.809</v>
      </c>
      <c r="C1202">
        <v>-6.76</v>
      </c>
      <c r="D1202">
        <v>2770.27</v>
      </c>
    </row>
    <row r="1203" spans="1:4" x14ac:dyDescent="0.2">
      <c r="A1203">
        <v>1196</v>
      </c>
      <c r="B1203" s="1">
        <v>-1383.9038</v>
      </c>
      <c r="C1203">
        <v>-6.34</v>
      </c>
      <c r="D1203">
        <v>2769.47</v>
      </c>
    </row>
    <row r="1204" spans="1:4" x14ac:dyDescent="0.2">
      <c r="A1204">
        <v>1197</v>
      </c>
      <c r="B1204" s="1">
        <v>-1384.0173</v>
      </c>
      <c r="C1204">
        <v>-5.97</v>
      </c>
      <c r="D1204">
        <v>2768.63</v>
      </c>
    </row>
    <row r="1205" spans="1:4" x14ac:dyDescent="0.2">
      <c r="A1205">
        <v>1198</v>
      </c>
      <c r="B1205" s="1">
        <v>-1384.1397999999999</v>
      </c>
      <c r="C1205">
        <v>-5.54</v>
      </c>
      <c r="D1205">
        <v>2767.79</v>
      </c>
    </row>
    <row r="1206" spans="1:4" x14ac:dyDescent="0.2">
      <c r="A1206">
        <v>1199</v>
      </c>
      <c r="B1206" s="1">
        <v>-1384.2710999999999</v>
      </c>
      <c r="C1206">
        <v>-5.42</v>
      </c>
      <c r="D1206">
        <v>2766.92</v>
      </c>
    </row>
    <row r="1207" spans="1:4" x14ac:dyDescent="0.2">
      <c r="A1207">
        <v>1200</v>
      </c>
      <c r="B1207" s="1">
        <v>-1384.4005</v>
      </c>
      <c r="C1207">
        <v>-5.09</v>
      </c>
      <c r="D1207">
        <v>2766.05</v>
      </c>
    </row>
    <row r="1208" spans="1:4" x14ac:dyDescent="0.2">
      <c r="A1208">
        <v>1201</v>
      </c>
      <c r="B1208" s="1">
        <v>-1384.5351000000001</v>
      </c>
      <c r="C1208">
        <v>-4.9000000000000004</v>
      </c>
      <c r="D1208">
        <v>2765.18</v>
      </c>
    </row>
    <row r="1209" spans="1:4" x14ac:dyDescent="0.2">
      <c r="A1209">
        <v>1202</v>
      </c>
      <c r="B1209" s="1">
        <v>-1384.6709000000001</v>
      </c>
      <c r="C1209">
        <v>-4.7</v>
      </c>
      <c r="D1209">
        <v>2764.23</v>
      </c>
    </row>
    <row r="1210" spans="1:4" x14ac:dyDescent="0.2">
      <c r="A1210">
        <v>1203</v>
      </c>
      <c r="B1210" s="1">
        <v>-1384.7916</v>
      </c>
      <c r="C1210">
        <v>-4.51</v>
      </c>
      <c r="D1210">
        <v>2763.3</v>
      </c>
    </row>
    <row r="1211" spans="1:4" x14ac:dyDescent="0.2">
      <c r="A1211">
        <v>1204</v>
      </c>
      <c r="B1211" s="1">
        <v>-1384.8897999999999</v>
      </c>
      <c r="C1211">
        <v>-3.98</v>
      </c>
      <c r="D1211">
        <v>2762.34</v>
      </c>
    </row>
    <row r="1212" spans="1:4" x14ac:dyDescent="0.2">
      <c r="A1212">
        <v>1205</v>
      </c>
      <c r="B1212" s="1">
        <v>-1384.9648999999999</v>
      </c>
      <c r="C1212">
        <v>-3.73</v>
      </c>
      <c r="D1212">
        <v>2761.3</v>
      </c>
    </row>
    <row r="1213" spans="1:4" x14ac:dyDescent="0.2">
      <c r="A1213">
        <v>1206</v>
      </c>
      <c r="B1213" s="1">
        <v>-1385.0165</v>
      </c>
      <c r="C1213">
        <v>-3.34</v>
      </c>
      <c r="D1213">
        <v>2760.03</v>
      </c>
    </row>
    <row r="1214" spans="1:4" x14ac:dyDescent="0.2">
      <c r="A1214">
        <v>1207</v>
      </c>
      <c r="B1214" s="1">
        <v>-1385.0501999999999</v>
      </c>
      <c r="C1214">
        <v>-2.56</v>
      </c>
      <c r="D1214">
        <v>2758.84</v>
      </c>
    </row>
    <row r="1215" spans="1:4" x14ac:dyDescent="0.2">
      <c r="A1215">
        <v>1208</v>
      </c>
      <c r="B1215" s="1">
        <v>-1385.0590999999999</v>
      </c>
      <c r="C1215">
        <v>-1.89</v>
      </c>
      <c r="D1215">
        <v>2757.67</v>
      </c>
    </row>
    <row r="1216" spans="1:4" x14ac:dyDescent="0.2">
      <c r="A1216">
        <v>1209</v>
      </c>
      <c r="B1216" s="1">
        <v>-1385.0417</v>
      </c>
      <c r="C1216">
        <v>-1.49</v>
      </c>
      <c r="D1216">
        <v>2756.58</v>
      </c>
    </row>
    <row r="1217" spans="1:4" x14ac:dyDescent="0.2">
      <c r="A1217">
        <v>1210</v>
      </c>
      <c r="B1217" s="1">
        <v>-1384.992</v>
      </c>
      <c r="C1217">
        <v>-0.94</v>
      </c>
      <c r="D1217">
        <v>2755.52</v>
      </c>
    </row>
    <row r="1218" spans="1:4" x14ac:dyDescent="0.2">
      <c r="A1218">
        <v>1211</v>
      </c>
      <c r="B1218" s="1">
        <v>-1384.9117000000001</v>
      </c>
      <c r="C1218">
        <v>-0.09</v>
      </c>
      <c r="D1218">
        <v>2754.49</v>
      </c>
    </row>
    <row r="1219" spans="1:4" x14ac:dyDescent="0.2">
      <c r="A1219">
        <v>1212</v>
      </c>
      <c r="B1219" s="1">
        <v>-1384.8001999999999</v>
      </c>
      <c r="C1219">
        <v>0.56999999999999995</v>
      </c>
      <c r="D1219">
        <v>2753.45</v>
      </c>
    </row>
    <row r="1220" spans="1:4" x14ac:dyDescent="0.2">
      <c r="A1220">
        <v>1213</v>
      </c>
      <c r="B1220" s="1">
        <v>-1384.6694</v>
      </c>
      <c r="C1220">
        <v>1.34</v>
      </c>
      <c r="D1220">
        <v>2752.48</v>
      </c>
    </row>
    <row r="1221" spans="1:4" x14ac:dyDescent="0.2">
      <c r="A1221">
        <v>1214</v>
      </c>
      <c r="B1221" s="1">
        <v>-1384.5235</v>
      </c>
      <c r="C1221">
        <v>2.12</v>
      </c>
      <c r="D1221">
        <v>2751.37</v>
      </c>
    </row>
    <row r="1222" spans="1:4" x14ac:dyDescent="0.2">
      <c r="A1222">
        <v>1215</v>
      </c>
      <c r="B1222" s="1">
        <v>-1384.3822</v>
      </c>
      <c r="C1222">
        <v>2.82</v>
      </c>
      <c r="D1222">
        <v>2749.99</v>
      </c>
    </row>
    <row r="1223" spans="1:4" x14ac:dyDescent="0.2">
      <c r="A1223">
        <v>1216</v>
      </c>
      <c r="B1223" s="1">
        <v>-1384.2329999999999</v>
      </c>
      <c r="C1223">
        <v>4.2</v>
      </c>
      <c r="D1223">
        <v>2748.8</v>
      </c>
    </row>
    <row r="1224" spans="1:4" x14ac:dyDescent="0.2">
      <c r="A1224">
        <v>1217</v>
      </c>
      <c r="B1224" s="1">
        <v>-1384.0836999999999</v>
      </c>
      <c r="C1224">
        <v>5.22</v>
      </c>
      <c r="D1224">
        <v>2747.66</v>
      </c>
    </row>
    <row r="1225" spans="1:4" x14ac:dyDescent="0.2">
      <c r="A1225">
        <v>1218</v>
      </c>
      <c r="B1225" s="1">
        <v>-1383.9286</v>
      </c>
      <c r="C1225">
        <v>6.04</v>
      </c>
      <c r="D1225">
        <v>2746.67</v>
      </c>
    </row>
    <row r="1226" spans="1:4" x14ac:dyDescent="0.2">
      <c r="A1226">
        <v>1219</v>
      </c>
      <c r="B1226" s="1">
        <v>-1383.7752</v>
      </c>
      <c r="C1226">
        <v>6.72</v>
      </c>
      <c r="D1226">
        <v>2745.71</v>
      </c>
    </row>
    <row r="1227" spans="1:4" x14ac:dyDescent="0.2">
      <c r="A1227">
        <v>1220</v>
      </c>
      <c r="B1227" s="1">
        <v>-1383.6433999999999</v>
      </c>
      <c r="C1227">
        <v>7.42</v>
      </c>
      <c r="D1227">
        <v>2744.82</v>
      </c>
    </row>
    <row r="1228" spans="1:4" x14ac:dyDescent="0.2">
      <c r="A1228">
        <v>1221</v>
      </c>
      <c r="B1228" s="1">
        <v>-1383.5336</v>
      </c>
      <c r="C1228">
        <v>8.07</v>
      </c>
      <c r="D1228">
        <v>2744.14</v>
      </c>
    </row>
    <row r="1229" spans="1:4" x14ac:dyDescent="0.2">
      <c r="A1229">
        <v>1222</v>
      </c>
      <c r="B1229" s="1">
        <v>-1383.4464</v>
      </c>
      <c r="C1229">
        <v>8.4499999999999993</v>
      </c>
      <c r="D1229">
        <v>2743.57</v>
      </c>
    </row>
    <row r="1230" spans="1:4" x14ac:dyDescent="0.2">
      <c r="A1230">
        <v>1223</v>
      </c>
      <c r="B1230" s="1">
        <v>-1383.3719000000001</v>
      </c>
      <c r="C1230">
        <v>8.6199999999999992</v>
      </c>
      <c r="D1230">
        <v>2743.01</v>
      </c>
    </row>
    <row r="1231" spans="1:4" x14ac:dyDescent="0.2">
      <c r="A1231">
        <v>1224</v>
      </c>
      <c r="B1231" s="1">
        <v>-1383.3044</v>
      </c>
      <c r="C1231">
        <v>9</v>
      </c>
      <c r="D1231">
        <v>2742.5</v>
      </c>
    </row>
    <row r="1232" spans="1:4" x14ac:dyDescent="0.2">
      <c r="A1232">
        <v>1225</v>
      </c>
      <c r="B1232" s="1">
        <v>-1383.2457999999999</v>
      </c>
      <c r="C1232">
        <v>9.44</v>
      </c>
      <c r="D1232">
        <v>2742.26</v>
      </c>
    </row>
    <row r="1233" spans="1:4" x14ac:dyDescent="0.2">
      <c r="A1233">
        <v>1226</v>
      </c>
      <c r="B1233" s="1">
        <v>-1383.2003999999999</v>
      </c>
      <c r="C1233">
        <v>9.5</v>
      </c>
      <c r="D1233">
        <v>2741.98</v>
      </c>
    </row>
    <row r="1234" spans="1:4" x14ac:dyDescent="0.2">
      <c r="A1234">
        <v>1227</v>
      </c>
      <c r="B1234" s="1">
        <v>-1383.1568</v>
      </c>
      <c r="C1234">
        <v>9.5299999999999994</v>
      </c>
      <c r="D1234">
        <v>2741.83</v>
      </c>
    </row>
    <row r="1235" spans="1:4" x14ac:dyDescent="0.2">
      <c r="A1235">
        <v>1228</v>
      </c>
      <c r="B1235" s="1">
        <v>-1383.1207999999999</v>
      </c>
      <c r="C1235">
        <v>9.36</v>
      </c>
      <c r="D1235">
        <v>2741.82</v>
      </c>
    </row>
    <row r="1236" spans="1:4" x14ac:dyDescent="0.2">
      <c r="A1236">
        <v>1229</v>
      </c>
      <c r="B1236" s="1">
        <v>-1383.1016999999999</v>
      </c>
      <c r="C1236">
        <v>9.17</v>
      </c>
      <c r="D1236">
        <v>2741.84</v>
      </c>
    </row>
    <row r="1237" spans="1:4" x14ac:dyDescent="0.2">
      <c r="A1237">
        <v>1230</v>
      </c>
      <c r="B1237" s="1">
        <v>-1383.097</v>
      </c>
      <c r="C1237">
        <v>8.84</v>
      </c>
      <c r="D1237">
        <v>2741.67</v>
      </c>
    </row>
    <row r="1238" spans="1:4" x14ac:dyDescent="0.2">
      <c r="A1238">
        <v>1231</v>
      </c>
      <c r="B1238" s="1">
        <v>-1383.1038000000001</v>
      </c>
      <c r="C1238">
        <v>8.76</v>
      </c>
      <c r="D1238">
        <v>2741.46</v>
      </c>
    </row>
    <row r="1239" spans="1:4" x14ac:dyDescent="0.2">
      <c r="A1239">
        <v>1232</v>
      </c>
      <c r="B1239" s="1">
        <v>-1383.1241</v>
      </c>
      <c r="C1239">
        <v>8.75</v>
      </c>
      <c r="D1239">
        <v>2741.41</v>
      </c>
    </row>
    <row r="1240" spans="1:4" x14ac:dyDescent="0.2">
      <c r="A1240">
        <v>1233</v>
      </c>
      <c r="B1240" s="1">
        <v>-1383.1518000000001</v>
      </c>
      <c r="C1240">
        <v>8.39</v>
      </c>
      <c r="D1240">
        <v>2741.47</v>
      </c>
    </row>
    <row r="1241" spans="1:4" x14ac:dyDescent="0.2">
      <c r="A1241">
        <v>1234</v>
      </c>
      <c r="B1241" s="1">
        <v>-1383.181</v>
      </c>
      <c r="C1241">
        <v>8.02</v>
      </c>
      <c r="D1241">
        <v>2741.58</v>
      </c>
    </row>
    <row r="1242" spans="1:4" x14ac:dyDescent="0.2">
      <c r="A1242">
        <v>1235</v>
      </c>
      <c r="B1242" s="1">
        <v>-1383.2185999999999</v>
      </c>
      <c r="C1242">
        <v>7.8</v>
      </c>
      <c r="D1242">
        <v>2741.97</v>
      </c>
    </row>
    <row r="1243" spans="1:4" x14ac:dyDescent="0.2">
      <c r="A1243">
        <v>1236</v>
      </c>
      <c r="B1243" s="1">
        <v>-1383.2594999999999</v>
      </c>
      <c r="C1243">
        <v>7.24</v>
      </c>
      <c r="D1243">
        <v>2742.3</v>
      </c>
    </row>
    <row r="1244" spans="1:4" x14ac:dyDescent="0.2">
      <c r="A1244">
        <v>1237</v>
      </c>
      <c r="B1244" s="1">
        <v>-1383.2968000000001</v>
      </c>
      <c r="C1244">
        <v>6.87</v>
      </c>
      <c r="D1244">
        <v>2742.77</v>
      </c>
    </row>
    <row r="1245" spans="1:4" x14ac:dyDescent="0.2">
      <c r="A1245">
        <v>1238</v>
      </c>
      <c r="B1245" s="1">
        <v>-1383.3368</v>
      </c>
      <c r="C1245">
        <v>6.55</v>
      </c>
      <c r="D1245">
        <v>2743.15</v>
      </c>
    </row>
    <row r="1246" spans="1:4" x14ac:dyDescent="0.2">
      <c r="A1246">
        <v>1239</v>
      </c>
      <c r="B1246" s="1">
        <v>-1383.3820000000001</v>
      </c>
      <c r="C1246">
        <v>6.14</v>
      </c>
      <c r="D1246">
        <v>2743.67</v>
      </c>
    </row>
    <row r="1247" spans="1:4" x14ac:dyDescent="0.2">
      <c r="A1247">
        <v>1240</v>
      </c>
      <c r="B1247" s="1">
        <v>-1383.4349</v>
      </c>
      <c r="C1247">
        <v>5.42</v>
      </c>
      <c r="D1247">
        <v>2744.24</v>
      </c>
    </row>
    <row r="1248" spans="1:4" x14ac:dyDescent="0.2">
      <c r="A1248">
        <v>1241</v>
      </c>
      <c r="B1248" s="1">
        <v>-1383.4838999999999</v>
      </c>
      <c r="C1248">
        <v>4.78</v>
      </c>
      <c r="D1248">
        <v>2745</v>
      </c>
    </row>
    <row r="1249" spans="1:4" x14ac:dyDescent="0.2">
      <c r="A1249">
        <v>1242</v>
      </c>
      <c r="B1249" s="1">
        <v>-1383.5229999999999</v>
      </c>
      <c r="C1249">
        <v>3.92</v>
      </c>
      <c r="D1249">
        <v>2745.57</v>
      </c>
    </row>
    <row r="1250" spans="1:4" x14ac:dyDescent="0.2">
      <c r="A1250">
        <v>1243</v>
      </c>
      <c r="B1250" s="1">
        <v>-1383.5542</v>
      </c>
      <c r="C1250">
        <v>3.46</v>
      </c>
      <c r="D1250">
        <v>2746.11</v>
      </c>
    </row>
    <row r="1251" spans="1:4" x14ac:dyDescent="0.2">
      <c r="A1251">
        <v>1244</v>
      </c>
      <c r="B1251" s="1">
        <v>-1383.5795000000001</v>
      </c>
      <c r="C1251">
        <v>3.07</v>
      </c>
      <c r="D1251">
        <v>2746.59</v>
      </c>
    </row>
    <row r="1252" spans="1:4" x14ac:dyDescent="0.2">
      <c r="A1252">
        <v>1245</v>
      </c>
      <c r="B1252" s="1">
        <v>-1383.6069</v>
      </c>
      <c r="C1252">
        <v>2.66</v>
      </c>
      <c r="D1252">
        <v>2747.16</v>
      </c>
    </row>
    <row r="1253" spans="1:4" x14ac:dyDescent="0.2">
      <c r="A1253">
        <v>1246</v>
      </c>
      <c r="B1253" s="1">
        <v>-1383.64</v>
      </c>
      <c r="C1253">
        <v>1.96</v>
      </c>
      <c r="D1253">
        <v>2747.63</v>
      </c>
    </row>
    <row r="1254" spans="1:4" x14ac:dyDescent="0.2">
      <c r="A1254">
        <v>1247</v>
      </c>
      <c r="B1254" s="1">
        <v>-1383.6750999999999</v>
      </c>
      <c r="C1254">
        <v>1.8</v>
      </c>
      <c r="D1254">
        <v>2747.88</v>
      </c>
    </row>
    <row r="1255" spans="1:4" x14ac:dyDescent="0.2">
      <c r="A1255">
        <v>1248</v>
      </c>
      <c r="B1255" s="1">
        <v>-1383.7093</v>
      </c>
      <c r="C1255">
        <v>1.64</v>
      </c>
      <c r="D1255">
        <v>2748.37</v>
      </c>
    </row>
    <row r="1256" spans="1:4" x14ac:dyDescent="0.2">
      <c r="A1256">
        <v>1249</v>
      </c>
      <c r="B1256" s="1">
        <v>-1383.7460000000001</v>
      </c>
      <c r="C1256">
        <v>1.1299999999999999</v>
      </c>
      <c r="D1256">
        <v>2748.7</v>
      </c>
    </row>
    <row r="1257" spans="1:4" x14ac:dyDescent="0.2">
      <c r="A1257">
        <v>1250</v>
      </c>
      <c r="B1257" s="1">
        <v>-1383.7726</v>
      </c>
      <c r="C1257">
        <v>0.91</v>
      </c>
      <c r="D1257">
        <v>2748.96</v>
      </c>
    </row>
    <row r="1258" spans="1:4" x14ac:dyDescent="0.2">
      <c r="A1258">
        <v>1251</v>
      </c>
      <c r="B1258" s="1">
        <v>-1383.8059000000001</v>
      </c>
      <c r="C1258">
        <v>0.72</v>
      </c>
      <c r="D1258">
        <v>2749.2</v>
      </c>
    </row>
    <row r="1259" spans="1:4" x14ac:dyDescent="0.2">
      <c r="A1259">
        <v>1252</v>
      </c>
      <c r="B1259" s="1">
        <v>-1383.8489999999999</v>
      </c>
      <c r="C1259">
        <v>0.47</v>
      </c>
      <c r="D1259">
        <v>2749.38</v>
      </c>
    </row>
    <row r="1260" spans="1:4" x14ac:dyDescent="0.2">
      <c r="A1260">
        <v>1253</v>
      </c>
      <c r="B1260" s="1">
        <v>-1383.9004</v>
      </c>
      <c r="C1260">
        <v>0.26</v>
      </c>
      <c r="D1260">
        <v>2749.54</v>
      </c>
    </row>
    <row r="1261" spans="1:4" x14ac:dyDescent="0.2">
      <c r="A1261">
        <v>1254</v>
      </c>
      <c r="B1261" s="1">
        <v>-1383.9557</v>
      </c>
      <c r="C1261">
        <v>0.04</v>
      </c>
      <c r="D1261">
        <v>2749.53</v>
      </c>
    </row>
    <row r="1262" spans="1:4" x14ac:dyDescent="0.2">
      <c r="A1262">
        <v>1255</v>
      </c>
      <c r="B1262" s="1">
        <v>-1384.0038999999999</v>
      </c>
      <c r="C1262">
        <v>7.0000000000000007E-2</v>
      </c>
      <c r="D1262">
        <v>2749.22</v>
      </c>
    </row>
    <row r="1263" spans="1:4" x14ac:dyDescent="0.2">
      <c r="A1263">
        <v>1256</v>
      </c>
      <c r="B1263" s="1">
        <v>-1384.0468000000001</v>
      </c>
      <c r="C1263">
        <v>0.33</v>
      </c>
      <c r="D1263">
        <v>2748.9</v>
      </c>
    </row>
    <row r="1264" spans="1:4" x14ac:dyDescent="0.2">
      <c r="A1264">
        <v>1257</v>
      </c>
      <c r="B1264" s="1">
        <v>-1384.0796</v>
      </c>
      <c r="C1264">
        <v>0.74</v>
      </c>
      <c r="D1264">
        <v>2748.66</v>
      </c>
    </row>
    <row r="1265" spans="1:4" x14ac:dyDescent="0.2">
      <c r="A1265">
        <v>1258</v>
      </c>
      <c r="B1265" s="1">
        <v>-1384.0898</v>
      </c>
      <c r="C1265">
        <v>0.77</v>
      </c>
      <c r="D1265">
        <v>2748.45</v>
      </c>
    </row>
    <row r="1266" spans="1:4" x14ac:dyDescent="0.2">
      <c r="A1266">
        <v>1259</v>
      </c>
      <c r="B1266" s="1">
        <v>-1384.0929000000001</v>
      </c>
      <c r="C1266">
        <v>1.0900000000000001</v>
      </c>
      <c r="D1266">
        <v>2748.32</v>
      </c>
    </row>
    <row r="1267" spans="1:4" x14ac:dyDescent="0.2">
      <c r="A1267">
        <v>1260</v>
      </c>
      <c r="B1267" s="1">
        <v>-1384.0772999999999</v>
      </c>
      <c r="C1267">
        <v>1.2</v>
      </c>
      <c r="D1267">
        <v>2748.21</v>
      </c>
    </row>
    <row r="1268" spans="1:4" x14ac:dyDescent="0.2">
      <c r="A1268">
        <v>1261</v>
      </c>
      <c r="B1268" s="1">
        <v>-1384.0599</v>
      </c>
      <c r="C1268">
        <v>1.34</v>
      </c>
      <c r="D1268">
        <v>2748.02</v>
      </c>
    </row>
    <row r="1269" spans="1:4" x14ac:dyDescent="0.2">
      <c r="A1269">
        <v>1262</v>
      </c>
      <c r="B1269" s="1">
        <v>-1384.038</v>
      </c>
      <c r="C1269">
        <v>1.72</v>
      </c>
      <c r="D1269">
        <v>2747.85</v>
      </c>
    </row>
    <row r="1270" spans="1:4" x14ac:dyDescent="0.2">
      <c r="A1270">
        <v>1263</v>
      </c>
      <c r="B1270" s="1">
        <v>-1384.0127</v>
      </c>
      <c r="C1270">
        <v>2.13</v>
      </c>
      <c r="D1270">
        <v>2747.92</v>
      </c>
    </row>
    <row r="1271" spans="1:4" x14ac:dyDescent="0.2">
      <c r="A1271">
        <v>1264</v>
      </c>
      <c r="B1271" s="1">
        <v>-1383.9836</v>
      </c>
      <c r="C1271">
        <v>2.33</v>
      </c>
      <c r="D1271">
        <v>2748</v>
      </c>
    </row>
    <row r="1272" spans="1:4" x14ac:dyDescent="0.2">
      <c r="A1272">
        <v>1265</v>
      </c>
      <c r="B1272" s="1">
        <v>-1383.9567</v>
      </c>
      <c r="C1272">
        <v>2.33</v>
      </c>
      <c r="D1272">
        <v>2748.08</v>
      </c>
    </row>
    <row r="1273" spans="1:4" x14ac:dyDescent="0.2">
      <c r="A1273">
        <v>1266</v>
      </c>
      <c r="B1273" s="1">
        <v>-1383.9235000000001</v>
      </c>
      <c r="C1273">
        <v>2.5099999999999998</v>
      </c>
      <c r="D1273">
        <v>2748.18</v>
      </c>
    </row>
    <row r="1274" spans="1:4" x14ac:dyDescent="0.2">
      <c r="A1274">
        <v>1267</v>
      </c>
      <c r="B1274" s="1">
        <v>-1383.8978</v>
      </c>
      <c r="C1274">
        <v>2.76</v>
      </c>
      <c r="D1274">
        <v>2748.28</v>
      </c>
    </row>
    <row r="1275" spans="1:4" x14ac:dyDescent="0.2">
      <c r="A1275">
        <v>1268</v>
      </c>
      <c r="B1275" s="1">
        <v>-1383.8885</v>
      </c>
      <c r="C1275">
        <v>2.84</v>
      </c>
      <c r="D1275">
        <v>2748.2</v>
      </c>
    </row>
    <row r="1276" spans="1:4" x14ac:dyDescent="0.2">
      <c r="A1276">
        <v>1269</v>
      </c>
      <c r="B1276" s="1">
        <v>-1383.8816999999999</v>
      </c>
      <c r="C1276">
        <v>3.31</v>
      </c>
      <c r="D1276">
        <v>2748.29</v>
      </c>
    </row>
    <row r="1277" spans="1:4" x14ac:dyDescent="0.2">
      <c r="A1277">
        <v>1270</v>
      </c>
      <c r="B1277" s="1">
        <v>-1383.8715</v>
      </c>
      <c r="C1277">
        <v>3.41</v>
      </c>
      <c r="D1277">
        <v>2748.19</v>
      </c>
    </row>
    <row r="1278" spans="1:4" x14ac:dyDescent="0.2">
      <c r="A1278">
        <v>1271</v>
      </c>
      <c r="B1278" s="1">
        <v>-1383.865</v>
      </c>
      <c r="C1278">
        <v>3.91</v>
      </c>
      <c r="D1278">
        <v>2747.99</v>
      </c>
    </row>
    <row r="1279" spans="1:4" x14ac:dyDescent="0.2">
      <c r="A1279">
        <v>1272</v>
      </c>
      <c r="B1279" s="1">
        <v>-1383.8642</v>
      </c>
      <c r="C1279">
        <v>4.2699999999999996</v>
      </c>
      <c r="D1279">
        <v>2747.85</v>
      </c>
    </row>
    <row r="1280" spans="1:4" x14ac:dyDescent="0.2">
      <c r="A1280">
        <v>1273</v>
      </c>
      <c r="B1280" s="1">
        <v>-1383.8607999999999</v>
      </c>
      <c r="C1280">
        <v>4.42</v>
      </c>
      <c r="D1280">
        <v>2747.67</v>
      </c>
    </row>
    <row r="1281" spans="1:4" x14ac:dyDescent="0.2">
      <c r="A1281">
        <v>1274</v>
      </c>
      <c r="B1281" s="1">
        <v>-1383.8484000000001</v>
      </c>
      <c r="C1281">
        <v>4.6900000000000004</v>
      </c>
      <c r="D1281">
        <v>2747.49</v>
      </c>
    </row>
    <row r="1282" spans="1:4" x14ac:dyDescent="0.2">
      <c r="A1282">
        <v>1275</v>
      </c>
      <c r="B1282" s="1">
        <v>-1383.8253999999999</v>
      </c>
      <c r="C1282">
        <v>4.9800000000000004</v>
      </c>
      <c r="D1282">
        <v>2747.44</v>
      </c>
    </row>
    <row r="1283" spans="1:4" x14ac:dyDescent="0.2">
      <c r="A1283">
        <v>1276</v>
      </c>
      <c r="B1283" s="1">
        <v>-1383.7777000000001</v>
      </c>
      <c r="C1283">
        <v>5.3</v>
      </c>
      <c r="D1283">
        <v>2747.56</v>
      </c>
    </row>
    <row r="1284" spans="1:4" x14ac:dyDescent="0.2">
      <c r="A1284">
        <v>1277</v>
      </c>
      <c r="B1284" s="1">
        <v>-1383.7394999999999</v>
      </c>
      <c r="C1284">
        <v>5.31</v>
      </c>
      <c r="D1284">
        <v>2747.69</v>
      </c>
    </row>
    <row r="1285" spans="1:4" x14ac:dyDescent="0.2">
      <c r="A1285">
        <v>1278</v>
      </c>
      <c r="B1285" s="1">
        <v>-1383.7114999999999</v>
      </c>
      <c r="C1285">
        <v>5.28</v>
      </c>
      <c r="D1285">
        <v>2747.69</v>
      </c>
    </row>
    <row r="1286" spans="1:4" x14ac:dyDescent="0.2">
      <c r="A1286">
        <v>1279</v>
      </c>
      <c r="B1286" s="1">
        <v>-1383.6848</v>
      </c>
      <c r="C1286">
        <v>5.34</v>
      </c>
      <c r="D1286">
        <v>2747.72</v>
      </c>
    </row>
    <row r="1287" spans="1:4" x14ac:dyDescent="0.2">
      <c r="A1287">
        <v>1280</v>
      </c>
      <c r="B1287" s="1">
        <v>-1383.6688999999999</v>
      </c>
      <c r="C1287">
        <v>5.31</v>
      </c>
      <c r="D1287">
        <v>2747.83</v>
      </c>
    </row>
    <row r="1288" spans="1:4" x14ac:dyDescent="0.2">
      <c r="A1288">
        <v>1281</v>
      </c>
      <c r="B1288" s="1">
        <v>-1383.6646000000001</v>
      </c>
      <c r="C1288">
        <v>5.18</v>
      </c>
      <c r="D1288">
        <v>2748.2</v>
      </c>
    </row>
    <row r="1289" spans="1:4" x14ac:dyDescent="0.2">
      <c r="A1289">
        <v>1282</v>
      </c>
      <c r="B1289" s="1">
        <v>-1383.6642999999999</v>
      </c>
      <c r="C1289">
        <v>4.79</v>
      </c>
      <c r="D1289">
        <v>2748.57</v>
      </c>
    </row>
    <row r="1290" spans="1:4" x14ac:dyDescent="0.2">
      <c r="A1290">
        <v>1283</v>
      </c>
      <c r="B1290" s="1">
        <v>-1383.6774</v>
      </c>
      <c r="C1290">
        <v>4.66</v>
      </c>
      <c r="D1290">
        <v>2749.06</v>
      </c>
    </row>
    <row r="1291" spans="1:4" x14ac:dyDescent="0.2">
      <c r="A1291">
        <v>1284</v>
      </c>
      <c r="B1291" s="1">
        <v>-1383.6985999999999</v>
      </c>
      <c r="C1291">
        <v>4.38</v>
      </c>
      <c r="D1291">
        <v>2749.43</v>
      </c>
    </row>
    <row r="1292" spans="1:4" x14ac:dyDescent="0.2">
      <c r="A1292">
        <v>1285</v>
      </c>
      <c r="B1292" s="1">
        <v>-1383.7224000000001</v>
      </c>
      <c r="C1292">
        <v>4.0999999999999996</v>
      </c>
      <c r="D1292">
        <v>2749.89</v>
      </c>
    </row>
    <row r="1293" spans="1:4" x14ac:dyDescent="0.2">
      <c r="A1293">
        <v>1286</v>
      </c>
      <c r="B1293" s="1">
        <v>-1383.7573</v>
      </c>
      <c r="C1293">
        <v>4</v>
      </c>
      <c r="D1293">
        <v>2750.41</v>
      </c>
    </row>
    <row r="1294" spans="1:4" x14ac:dyDescent="0.2">
      <c r="A1294">
        <v>1287</v>
      </c>
      <c r="B1294" s="1">
        <v>-1383.7923000000001</v>
      </c>
      <c r="C1294">
        <v>3.74</v>
      </c>
      <c r="D1294">
        <v>2751.03</v>
      </c>
    </row>
    <row r="1295" spans="1:4" x14ac:dyDescent="0.2">
      <c r="A1295">
        <v>1288</v>
      </c>
      <c r="B1295" s="1">
        <v>-1383.8453</v>
      </c>
      <c r="C1295">
        <v>3.35</v>
      </c>
      <c r="D1295">
        <v>2751.79</v>
      </c>
    </row>
    <row r="1296" spans="1:4" x14ac:dyDescent="0.2">
      <c r="A1296">
        <v>1289</v>
      </c>
      <c r="B1296" s="1">
        <v>-1383.9176</v>
      </c>
      <c r="C1296">
        <v>2.5499999999999998</v>
      </c>
      <c r="D1296">
        <v>2752.68</v>
      </c>
    </row>
    <row r="1297" spans="1:4" x14ac:dyDescent="0.2">
      <c r="A1297">
        <v>1290</v>
      </c>
      <c r="B1297" s="1">
        <v>-1384.0134</v>
      </c>
      <c r="C1297">
        <v>1.96</v>
      </c>
      <c r="D1297">
        <v>2753.5</v>
      </c>
    </row>
    <row r="1298" spans="1:4" x14ac:dyDescent="0.2">
      <c r="A1298">
        <v>1291</v>
      </c>
      <c r="B1298" s="1">
        <v>-1384.1076</v>
      </c>
      <c r="C1298">
        <v>1.48</v>
      </c>
      <c r="D1298">
        <v>2754.21</v>
      </c>
    </row>
    <row r="1299" spans="1:4" x14ac:dyDescent="0.2">
      <c r="A1299">
        <v>1292</v>
      </c>
      <c r="B1299" s="1">
        <v>-1384.1987999999999</v>
      </c>
      <c r="C1299">
        <v>1.1399999999999999</v>
      </c>
      <c r="D1299">
        <v>2754.99</v>
      </c>
    </row>
    <row r="1300" spans="1:4" x14ac:dyDescent="0.2">
      <c r="A1300">
        <v>1293</v>
      </c>
      <c r="B1300" s="1">
        <v>-1384.2977000000001</v>
      </c>
      <c r="C1300">
        <v>0.37</v>
      </c>
      <c r="D1300">
        <v>2755.76</v>
      </c>
    </row>
    <row r="1301" spans="1:4" x14ac:dyDescent="0.2">
      <c r="A1301">
        <v>1294</v>
      </c>
      <c r="B1301" s="1">
        <v>-1384.3848</v>
      </c>
      <c r="C1301">
        <v>-0.08</v>
      </c>
      <c r="D1301">
        <v>2756.59</v>
      </c>
    </row>
    <row r="1302" spans="1:4" x14ac:dyDescent="0.2">
      <c r="A1302">
        <v>1295</v>
      </c>
      <c r="B1302" s="1">
        <v>-1384.4576</v>
      </c>
      <c r="C1302">
        <v>-0.82</v>
      </c>
      <c r="D1302">
        <v>2757.42</v>
      </c>
    </row>
    <row r="1303" spans="1:4" x14ac:dyDescent="0.2">
      <c r="A1303">
        <v>1296</v>
      </c>
      <c r="B1303" s="1">
        <v>-1384.5374999999999</v>
      </c>
      <c r="C1303">
        <v>-1.38</v>
      </c>
      <c r="D1303">
        <v>2758.16</v>
      </c>
    </row>
    <row r="1304" spans="1:4" x14ac:dyDescent="0.2">
      <c r="A1304">
        <v>1297</v>
      </c>
      <c r="B1304" s="1">
        <v>-1384.6072999999999</v>
      </c>
      <c r="C1304">
        <v>-1.95</v>
      </c>
      <c r="D1304">
        <v>2758.91</v>
      </c>
    </row>
    <row r="1305" spans="1:4" x14ac:dyDescent="0.2">
      <c r="A1305">
        <v>1298</v>
      </c>
      <c r="B1305" s="1">
        <v>-1384.6686999999999</v>
      </c>
      <c r="C1305">
        <v>-2.6</v>
      </c>
      <c r="D1305">
        <v>2759.72</v>
      </c>
    </row>
    <row r="1306" spans="1:4" x14ac:dyDescent="0.2">
      <c r="A1306">
        <v>1299</v>
      </c>
      <c r="B1306" s="1">
        <v>-1384.7263</v>
      </c>
      <c r="C1306">
        <v>-3.25</v>
      </c>
      <c r="D1306">
        <v>2760.54</v>
      </c>
    </row>
    <row r="1307" spans="1:4" x14ac:dyDescent="0.2">
      <c r="A1307">
        <v>1300</v>
      </c>
      <c r="B1307" s="1">
        <v>-1384.7750000000001</v>
      </c>
      <c r="C1307">
        <v>-3.96</v>
      </c>
      <c r="D1307">
        <v>2761.43</v>
      </c>
    </row>
    <row r="1308" spans="1:4" x14ac:dyDescent="0.2">
      <c r="A1308">
        <v>1301</v>
      </c>
      <c r="B1308" s="1">
        <v>-1384.8115</v>
      </c>
      <c r="C1308">
        <v>-4.45</v>
      </c>
      <c r="D1308">
        <v>2762.32</v>
      </c>
    </row>
    <row r="1309" spans="1:4" x14ac:dyDescent="0.2">
      <c r="A1309">
        <v>1302</v>
      </c>
      <c r="B1309" s="1">
        <v>-1384.8425999999999</v>
      </c>
      <c r="C1309">
        <v>-5.09</v>
      </c>
      <c r="D1309">
        <v>2763.07</v>
      </c>
    </row>
    <row r="1310" spans="1:4" x14ac:dyDescent="0.2">
      <c r="A1310">
        <v>1303</v>
      </c>
      <c r="B1310" s="1">
        <v>-1384.8592000000001</v>
      </c>
      <c r="C1310">
        <v>-5.51</v>
      </c>
      <c r="D1310">
        <v>2763.76</v>
      </c>
    </row>
    <row r="1311" spans="1:4" x14ac:dyDescent="0.2">
      <c r="A1311">
        <v>1304</v>
      </c>
      <c r="B1311" s="1">
        <v>-1384.8639000000001</v>
      </c>
      <c r="C1311">
        <v>-6.09</v>
      </c>
      <c r="D1311">
        <v>2764.06</v>
      </c>
    </row>
    <row r="1312" spans="1:4" x14ac:dyDescent="0.2">
      <c r="A1312">
        <v>1305</v>
      </c>
      <c r="B1312" s="1">
        <v>-1384.8513</v>
      </c>
      <c r="C1312">
        <v>-6.02</v>
      </c>
      <c r="D1312">
        <v>2764.43</v>
      </c>
    </row>
    <row r="1313" spans="1:4" x14ac:dyDescent="0.2">
      <c r="A1313">
        <v>1306</v>
      </c>
      <c r="B1313" s="1">
        <v>-1384.8224</v>
      </c>
      <c r="C1313">
        <v>-6.08</v>
      </c>
      <c r="D1313">
        <v>2764.79</v>
      </c>
    </row>
    <row r="1314" spans="1:4" x14ac:dyDescent="0.2">
      <c r="A1314">
        <v>1307</v>
      </c>
      <c r="B1314" s="1">
        <v>-1384.7760000000001</v>
      </c>
      <c r="C1314">
        <v>-6.07</v>
      </c>
      <c r="D1314">
        <v>2765.23</v>
      </c>
    </row>
    <row r="1315" spans="1:4" x14ac:dyDescent="0.2">
      <c r="A1315">
        <v>1308</v>
      </c>
      <c r="B1315" s="1">
        <v>-1384.7239</v>
      </c>
      <c r="C1315">
        <v>-6.2</v>
      </c>
      <c r="D1315">
        <v>2765.49</v>
      </c>
    </row>
    <row r="1316" spans="1:4" x14ac:dyDescent="0.2">
      <c r="A1316">
        <v>1309</v>
      </c>
      <c r="B1316" s="1">
        <v>-1384.6494</v>
      </c>
      <c r="C1316">
        <v>-5.91</v>
      </c>
      <c r="D1316">
        <v>2765.82</v>
      </c>
    </row>
    <row r="1317" spans="1:4" x14ac:dyDescent="0.2">
      <c r="A1317">
        <v>1310</v>
      </c>
      <c r="B1317" s="1">
        <v>-1384.5661</v>
      </c>
      <c r="C1317">
        <v>-5.67</v>
      </c>
      <c r="D1317">
        <v>2765.86</v>
      </c>
    </row>
    <row r="1318" spans="1:4" x14ac:dyDescent="0.2">
      <c r="A1318">
        <v>1311</v>
      </c>
      <c r="B1318" s="1">
        <v>-1384.4804999999999</v>
      </c>
      <c r="C1318">
        <v>-5.37</v>
      </c>
      <c r="D1318">
        <v>2765.79</v>
      </c>
    </row>
    <row r="1319" spans="1:4" x14ac:dyDescent="0.2">
      <c r="A1319">
        <v>1312</v>
      </c>
      <c r="B1319" s="1">
        <v>-1384.3964000000001</v>
      </c>
      <c r="C1319">
        <v>-5.04</v>
      </c>
      <c r="D1319">
        <v>2765.67</v>
      </c>
    </row>
    <row r="1320" spans="1:4" x14ac:dyDescent="0.2">
      <c r="A1320">
        <v>1313</v>
      </c>
      <c r="B1320" s="1">
        <v>-1384.3128999999999</v>
      </c>
      <c r="C1320">
        <v>-4.72</v>
      </c>
      <c r="D1320">
        <v>2765.44</v>
      </c>
    </row>
    <row r="1321" spans="1:4" x14ac:dyDescent="0.2">
      <c r="A1321">
        <v>1314</v>
      </c>
      <c r="B1321" s="1">
        <v>-1384.2396000000001</v>
      </c>
      <c r="C1321">
        <v>-4.24</v>
      </c>
      <c r="D1321">
        <v>2765.34</v>
      </c>
    </row>
    <row r="1322" spans="1:4" x14ac:dyDescent="0.2">
      <c r="A1322">
        <v>1315</v>
      </c>
      <c r="B1322" s="1">
        <v>-1384.1922</v>
      </c>
      <c r="C1322">
        <v>-4.13</v>
      </c>
      <c r="D1322">
        <v>2765.29</v>
      </c>
    </row>
    <row r="1323" spans="1:4" x14ac:dyDescent="0.2">
      <c r="A1323">
        <v>1316</v>
      </c>
      <c r="B1323" s="1">
        <v>-1384.1412</v>
      </c>
      <c r="C1323">
        <v>-4.05</v>
      </c>
      <c r="D1323">
        <v>2765.2</v>
      </c>
    </row>
    <row r="1324" spans="1:4" x14ac:dyDescent="0.2">
      <c r="A1324">
        <v>1317</v>
      </c>
      <c r="B1324" s="1">
        <v>-1384.0871999999999</v>
      </c>
      <c r="C1324">
        <v>-3.83</v>
      </c>
      <c r="D1324">
        <v>2764.96</v>
      </c>
    </row>
    <row r="1325" spans="1:4" x14ac:dyDescent="0.2">
      <c r="A1325">
        <v>1318</v>
      </c>
      <c r="B1325" s="1">
        <v>-1384.0355</v>
      </c>
      <c r="C1325">
        <v>-3.15</v>
      </c>
      <c r="D1325">
        <v>2764.86</v>
      </c>
    </row>
    <row r="1326" spans="1:4" x14ac:dyDescent="0.2">
      <c r="A1326">
        <v>1319</v>
      </c>
      <c r="B1326" s="1">
        <v>-1383.9911999999999</v>
      </c>
      <c r="C1326">
        <v>-2.93</v>
      </c>
      <c r="D1326">
        <v>2764.61</v>
      </c>
    </row>
    <row r="1327" spans="1:4" x14ac:dyDescent="0.2">
      <c r="A1327">
        <v>1320</v>
      </c>
      <c r="B1327" s="1">
        <v>-1383.953</v>
      </c>
      <c r="C1327">
        <v>-2.63</v>
      </c>
      <c r="D1327">
        <v>2764.16</v>
      </c>
    </row>
    <row r="1328" spans="1:4" x14ac:dyDescent="0.2">
      <c r="A1328">
        <v>1321</v>
      </c>
      <c r="B1328" s="1">
        <v>-1383.9201</v>
      </c>
      <c r="C1328">
        <v>-2.12</v>
      </c>
      <c r="D1328">
        <v>2763.4</v>
      </c>
    </row>
    <row r="1329" spans="1:4" x14ac:dyDescent="0.2">
      <c r="A1329">
        <v>1322</v>
      </c>
      <c r="B1329" s="1">
        <v>-1383.8869999999999</v>
      </c>
      <c r="C1329">
        <v>-1.29</v>
      </c>
      <c r="D1329">
        <v>2762.77</v>
      </c>
    </row>
    <row r="1330" spans="1:4" x14ac:dyDescent="0.2">
      <c r="A1330">
        <v>1323</v>
      </c>
      <c r="B1330" s="1">
        <v>-1383.8580999999999</v>
      </c>
      <c r="C1330">
        <v>-0.71</v>
      </c>
      <c r="D1330">
        <v>2762.27</v>
      </c>
    </row>
    <row r="1331" spans="1:4" x14ac:dyDescent="0.2">
      <c r="A1331">
        <v>1324</v>
      </c>
      <c r="B1331" s="1">
        <v>-1383.8621000000001</v>
      </c>
      <c r="C1331">
        <v>-0.51</v>
      </c>
      <c r="D1331">
        <v>2761.7</v>
      </c>
    </row>
    <row r="1332" spans="1:4" x14ac:dyDescent="0.2">
      <c r="A1332">
        <v>1325</v>
      </c>
      <c r="B1332" s="1">
        <v>-1383.8706999999999</v>
      </c>
      <c r="C1332">
        <v>-0.12</v>
      </c>
      <c r="D1332">
        <v>2761.24</v>
      </c>
    </row>
    <row r="1333" spans="1:4" x14ac:dyDescent="0.2">
      <c r="A1333">
        <v>1326</v>
      </c>
      <c r="B1333" s="1">
        <v>-1383.8954000000001</v>
      </c>
      <c r="C1333">
        <v>0.14000000000000001</v>
      </c>
      <c r="D1333">
        <v>2760.76</v>
      </c>
    </row>
    <row r="1334" spans="1:4" x14ac:dyDescent="0.2">
      <c r="A1334">
        <v>1327</v>
      </c>
      <c r="B1334" s="1">
        <v>-1383.9359999999999</v>
      </c>
      <c r="C1334">
        <v>0.28000000000000003</v>
      </c>
      <c r="D1334">
        <v>2760.23</v>
      </c>
    </row>
    <row r="1335" spans="1:4" x14ac:dyDescent="0.2">
      <c r="A1335">
        <v>1328</v>
      </c>
      <c r="B1335" s="1">
        <v>-1383.9891</v>
      </c>
      <c r="C1335">
        <v>0.51</v>
      </c>
      <c r="D1335">
        <v>2759.71</v>
      </c>
    </row>
    <row r="1336" spans="1:4" x14ac:dyDescent="0.2">
      <c r="A1336">
        <v>1329</v>
      </c>
      <c r="B1336" s="1">
        <v>-1384.0377000000001</v>
      </c>
      <c r="C1336">
        <v>0.56999999999999995</v>
      </c>
      <c r="D1336">
        <v>2759.17</v>
      </c>
    </row>
    <row r="1337" spans="1:4" x14ac:dyDescent="0.2">
      <c r="A1337">
        <v>1330</v>
      </c>
      <c r="B1337" s="1">
        <v>-1384.0934999999999</v>
      </c>
      <c r="C1337">
        <v>0.77</v>
      </c>
      <c r="D1337">
        <v>2758.64</v>
      </c>
    </row>
    <row r="1338" spans="1:4" x14ac:dyDescent="0.2">
      <c r="A1338">
        <v>1331</v>
      </c>
      <c r="B1338" s="1">
        <v>-1384.1510000000001</v>
      </c>
      <c r="C1338">
        <v>0.96</v>
      </c>
      <c r="D1338">
        <v>2758.13</v>
      </c>
    </row>
    <row r="1339" spans="1:4" x14ac:dyDescent="0.2">
      <c r="A1339">
        <v>1332</v>
      </c>
      <c r="B1339" s="1">
        <v>-1384.2019</v>
      </c>
      <c r="C1339">
        <v>1.18</v>
      </c>
      <c r="D1339">
        <v>2757.76</v>
      </c>
    </row>
    <row r="1340" spans="1:4" x14ac:dyDescent="0.2">
      <c r="A1340">
        <v>1333</v>
      </c>
      <c r="B1340" s="1">
        <v>-1384.2457999999999</v>
      </c>
      <c r="C1340">
        <v>1.22</v>
      </c>
      <c r="D1340">
        <v>2757.29</v>
      </c>
    </row>
    <row r="1341" spans="1:4" x14ac:dyDescent="0.2">
      <c r="A1341">
        <v>1334</v>
      </c>
      <c r="B1341" s="1">
        <v>-1384.2800999999999</v>
      </c>
      <c r="C1341">
        <v>1.18</v>
      </c>
      <c r="D1341">
        <v>2756.7</v>
      </c>
    </row>
    <row r="1342" spans="1:4" x14ac:dyDescent="0.2">
      <c r="A1342">
        <v>1335</v>
      </c>
      <c r="B1342" s="1">
        <v>-1384.306</v>
      </c>
      <c r="C1342">
        <v>1.44</v>
      </c>
      <c r="D1342">
        <v>2755.96</v>
      </c>
    </row>
    <row r="1343" spans="1:4" x14ac:dyDescent="0.2">
      <c r="A1343">
        <v>1336</v>
      </c>
      <c r="B1343" s="1">
        <v>-1384.3161</v>
      </c>
      <c r="C1343">
        <v>2.0099999999999998</v>
      </c>
      <c r="D1343">
        <v>2755.42</v>
      </c>
    </row>
    <row r="1344" spans="1:4" x14ac:dyDescent="0.2">
      <c r="A1344">
        <v>1337</v>
      </c>
      <c r="B1344" s="1">
        <v>-1384.3143</v>
      </c>
      <c r="C1344">
        <v>2.06</v>
      </c>
      <c r="D1344">
        <v>2754.71</v>
      </c>
    </row>
    <row r="1345" spans="1:4" x14ac:dyDescent="0.2">
      <c r="A1345">
        <v>1338</v>
      </c>
      <c r="B1345" s="1">
        <v>-1384.3141000000001</v>
      </c>
      <c r="C1345">
        <v>2.46</v>
      </c>
      <c r="D1345">
        <v>2753.96</v>
      </c>
    </row>
    <row r="1346" spans="1:4" x14ac:dyDescent="0.2">
      <c r="A1346">
        <v>1339</v>
      </c>
      <c r="B1346" s="1">
        <v>-1384.2887000000001</v>
      </c>
      <c r="C1346">
        <v>3.13</v>
      </c>
      <c r="D1346">
        <v>2753.31</v>
      </c>
    </row>
    <row r="1347" spans="1:4" x14ac:dyDescent="0.2">
      <c r="A1347">
        <v>1340</v>
      </c>
      <c r="B1347" s="1">
        <v>-1384.2562</v>
      </c>
      <c r="C1347">
        <v>3.52</v>
      </c>
      <c r="D1347">
        <v>2752.74</v>
      </c>
    </row>
    <row r="1348" spans="1:4" x14ac:dyDescent="0.2">
      <c r="A1348">
        <v>1341</v>
      </c>
      <c r="B1348" s="1">
        <v>-1384.2053000000001</v>
      </c>
      <c r="C1348">
        <v>3.86</v>
      </c>
      <c r="D1348">
        <v>2752.17</v>
      </c>
    </row>
    <row r="1349" spans="1:4" x14ac:dyDescent="0.2">
      <c r="A1349">
        <v>1342</v>
      </c>
      <c r="B1349" s="1">
        <v>-1384.1624999999999</v>
      </c>
      <c r="C1349">
        <v>4.16</v>
      </c>
      <c r="D1349">
        <v>2751.65</v>
      </c>
    </row>
    <row r="1350" spans="1:4" x14ac:dyDescent="0.2">
      <c r="A1350">
        <v>1343</v>
      </c>
      <c r="B1350" s="1">
        <v>-1384.1251</v>
      </c>
      <c r="C1350">
        <v>4.3899999999999997</v>
      </c>
      <c r="D1350">
        <v>2751.22</v>
      </c>
    </row>
    <row r="1351" spans="1:4" x14ac:dyDescent="0.2">
      <c r="A1351">
        <v>1344</v>
      </c>
      <c r="B1351" s="1">
        <v>-1384.0898</v>
      </c>
      <c r="C1351">
        <v>4.43</v>
      </c>
      <c r="D1351">
        <v>2750.66</v>
      </c>
    </row>
    <row r="1352" spans="1:4" x14ac:dyDescent="0.2">
      <c r="A1352">
        <v>1345</v>
      </c>
      <c r="B1352" s="1">
        <v>-1384.0327</v>
      </c>
      <c r="C1352">
        <v>4.93</v>
      </c>
      <c r="D1352">
        <v>2750.28</v>
      </c>
    </row>
    <row r="1353" spans="1:4" x14ac:dyDescent="0.2">
      <c r="A1353">
        <v>1346</v>
      </c>
      <c r="B1353" s="1">
        <v>-1383.9575</v>
      </c>
      <c r="C1353">
        <v>5.35</v>
      </c>
      <c r="D1353">
        <v>2750.01</v>
      </c>
    </row>
    <row r="1354" spans="1:4" x14ac:dyDescent="0.2">
      <c r="A1354">
        <v>1347</v>
      </c>
      <c r="B1354" s="1">
        <v>-1383.8793000000001</v>
      </c>
      <c r="C1354">
        <v>5.25</v>
      </c>
      <c r="D1354">
        <v>2749.82</v>
      </c>
    </row>
    <row r="1355" spans="1:4" x14ac:dyDescent="0.2">
      <c r="A1355">
        <v>1348</v>
      </c>
      <c r="B1355" s="1">
        <v>-1383.8061</v>
      </c>
      <c r="C1355">
        <v>5.26</v>
      </c>
      <c r="D1355">
        <v>2749.79</v>
      </c>
    </row>
    <row r="1356" spans="1:4" x14ac:dyDescent="0.2">
      <c r="A1356">
        <v>1349</v>
      </c>
      <c r="B1356" s="1">
        <v>-1383.7338999999999</v>
      </c>
      <c r="C1356">
        <v>5.17</v>
      </c>
      <c r="D1356">
        <v>2749.77</v>
      </c>
    </row>
    <row r="1357" spans="1:4" x14ac:dyDescent="0.2">
      <c r="A1357">
        <v>1350</v>
      </c>
      <c r="B1357" s="1">
        <v>-1383.6583000000001</v>
      </c>
      <c r="C1357">
        <v>5.05</v>
      </c>
      <c r="D1357">
        <v>2749.61</v>
      </c>
    </row>
    <row r="1358" spans="1:4" x14ac:dyDescent="0.2">
      <c r="A1358">
        <v>1351</v>
      </c>
      <c r="B1358" s="1">
        <v>-1383.5952</v>
      </c>
      <c r="C1358">
        <v>5.2</v>
      </c>
      <c r="D1358">
        <v>2749.46</v>
      </c>
    </row>
    <row r="1359" spans="1:4" x14ac:dyDescent="0.2">
      <c r="A1359">
        <v>1352</v>
      </c>
      <c r="B1359" s="1">
        <v>-1383.5508</v>
      </c>
      <c r="C1359">
        <v>5.26</v>
      </c>
      <c r="D1359">
        <v>2749.13</v>
      </c>
    </row>
    <row r="1360" spans="1:4" x14ac:dyDescent="0.2">
      <c r="A1360">
        <v>1353</v>
      </c>
      <c r="B1360" s="1">
        <v>-1383.5083999999999</v>
      </c>
      <c r="C1360">
        <v>5.31</v>
      </c>
      <c r="D1360">
        <v>2748.87</v>
      </c>
    </row>
    <row r="1361" spans="1:4" x14ac:dyDescent="0.2">
      <c r="A1361">
        <v>1354</v>
      </c>
      <c r="B1361" s="1">
        <v>-1383.4804999999999</v>
      </c>
      <c r="C1361">
        <v>5.43</v>
      </c>
      <c r="D1361">
        <v>2748.86</v>
      </c>
    </row>
    <row r="1362" spans="1:4" x14ac:dyDescent="0.2">
      <c r="A1362">
        <v>1355</v>
      </c>
      <c r="B1362" s="1">
        <v>-1383.4377999999999</v>
      </c>
      <c r="C1362">
        <v>5.15</v>
      </c>
      <c r="D1362">
        <v>2748.9</v>
      </c>
    </row>
    <row r="1363" spans="1:4" x14ac:dyDescent="0.2">
      <c r="A1363">
        <v>1356</v>
      </c>
      <c r="B1363" s="1">
        <v>-1383.396</v>
      </c>
      <c r="C1363">
        <v>4.79</v>
      </c>
      <c r="D1363">
        <v>2749.16</v>
      </c>
    </row>
    <row r="1364" spans="1:4" x14ac:dyDescent="0.2">
      <c r="A1364">
        <v>1357</v>
      </c>
      <c r="B1364" s="1">
        <v>-1383.3744999999999</v>
      </c>
      <c r="C1364">
        <v>4.21</v>
      </c>
      <c r="D1364">
        <v>2749.41</v>
      </c>
    </row>
    <row r="1365" spans="1:4" x14ac:dyDescent="0.2">
      <c r="A1365">
        <v>1358</v>
      </c>
      <c r="B1365" s="1">
        <v>-1383.3710000000001</v>
      </c>
      <c r="C1365">
        <v>3.81</v>
      </c>
      <c r="D1365">
        <v>2749.7</v>
      </c>
    </row>
    <row r="1366" spans="1:4" x14ac:dyDescent="0.2">
      <c r="A1366">
        <v>1359</v>
      </c>
      <c r="B1366" s="1">
        <v>-1383.3812</v>
      </c>
      <c r="C1366">
        <v>3.28</v>
      </c>
      <c r="D1366">
        <v>2749.82</v>
      </c>
    </row>
    <row r="1367" spans="1:4" x14ac:dyDescent="0.2">
      <c r="A1367">
        <v>1360</v>
      </c>
      <c r="B1367" s="1">
        <v>-1383.376</v>
      </c>
      <c r="C1367">
        <v>2.78</v>
      </c>
      <c r="D1367">
        <v>2749.84</v>
      </c>
    </row>
    <row r="1368" spans="1:4" x14ac:dyDescent="0.2">
      <c r="A1368">
        <v>1361</v>
      </c>
      <c r="B1368" s="1">
        <v>-1383.3739</v>
      </c>
      <c r="C1368">
        <v>2.67</v>
      </c>
      <c r="D1368">
        <v>2750.08</v>
      </c>
    </row>
    <row r="1369" spans="1:4" x14ac:dyDescent="0.2">
      <c r="A1369">
        <v>1362</v>
      </c>
      <c r="B1369" s="1">
        <v>-1383.3784000000001</v>
      </c>
      <c r="C1369">
        <v>2.02</v>
      </c>
      <c r="D1369">
        <v>2750.25</v>
      </c>
    </row>
    <row r="1370" spans="1:4" x14ac:dyDescent="0.2">
      <c r="A1370">
        <v>1363</v>
      </c>
      <c r="B1370" s="1">
        <v>-1383.3874000000001</v>
      </c>
      <c r="C1370">
        <v>1.51</v>
      </c>
      <c r="D1370">
        <v>2750.43</v>
      </c>
    </row>
    <row r="1371" spans="1:4" x14ac:dyDescent="0.2">
      <c r="A1371">
        <v>1364</v>
      </c>
      <c r="B1371" s="1">
        <v>-1383.4055000000001</v>
      </c>
      <c r="C1371">
        <v>0.93</v>
      </c>
      <c r="D1371">
        <v>2750.7</v>
      </c>
    </row>
    <row r="1372" spans="1:4" x14ac:dyDescent="0.2">
      <c r="A1372">
        <v>1365</v>
      </c>
      <c r="B1372" s="1">
        <v>-1383.421</v>
      </c>
      <c r="C1372">
        <v>0.46</v>
      </c>
      <c r="D1372">
        <v>2751.06</v>
      </c>
    </row>
    <row r="1373" spans="1:4" x14ac:dyDescent="0.2">
      <c r="A1373">
        <v>1366</v>
      </c>
      <c r="B1373" s="1">
        <v>-1383.4469999999999</v>
      </c>
      <c r="C1373">
        <v>-0.42</v>
      </c>
      <c r="D1373">
        <v>2751.46</v>
      </c>
    </row>
    <row r="1374" spans="1:4" x14ac:dyDescent="0.2">
      <c r="A1374">
        <v>1367</v>
      </c>
      <c r="B1374" s="1">
        <v>-1383.4811</v>
      </c>
      <c r="C1374">
        <v>-1.02</v>
      </c>
      <c r="D1374">
        <v>2751.9</v>
      </c>
    </row>
    <row r="1375" spans="1:4" x14ac:dyDescent="0.2">
      <c r="A1375">
        <v>1368</v>
      </c>
      <c r="B1375" s="1">
        <v>-1383.5231000000001</v>
      </c>
      <c r="C1375">
        <v>-1.64</v>
      </c>
      <c r="D1375">
        <v>2752.29</v>
      </c>
    </row>
    <row r="1376" spans="1:4" x14ac:dyDescent="0.2">
      <c r="A1376">
        <v>1369</v>
      </c>
      <c r="B1376" s="1">
        <v>-1383.5604000000001</v>
      </c>
      <c r="C1376">
        <v>-2.31</v>
      </c>
      <c r="D1376">
        <v>2752.82</v>
      </c>
    </row>
    <row r="1377" spans="1:4" x14ac:dyDescent="0.2">
      <c r="A1377">
        <v>1370</v>
      </c>
      <c r="B1377" s="1">
        <v>-1383.6</v>
      </c>
      <c r="C1377">
        <v>-3.15</v>
      </c>
      <c r="D1377">
        <v>2753.39</v>
      </c>
    </row>
    <row r="1378" spans="1:4" x14ac:dyDescent="0.2">
      <c r="A1378">
        <v>1371</v>
      </c>
      <c r="B1378" s="1">
        <v>-1383.6243999999999</v>
      </c>
      <c r="C1378">
        <v>-3.98</v>
      </c>
      <c r="D1378">
        <v>2754</v>
      </c>
    </row>
    <row r="1379" spans="1:4" x14ac:dyDescent="0.2">
      <c r="A1379">
        <v>1372</v>
      </c>
      <c r="B1379" s="1">
        <v>-1383.6422</v>
      </c>
      <c r="C1379">
        <v>-4.76</v>
      </c>
      <c r="D1379">
        <v>2754.55</v>
      </c>
    </row>
    <row r="1380" spans="1:4" x14ac:dyDescent="0.2">
      <c r="A1380">
        <v>1373</v>
      </c>
      <c r="B1380" s="1">
        <v>-1383.6577</v>
      </c>
      <c r="C1380">
        <v>-5.2</v>
      </c>
      <c r="D1380">
        <v>2755.03</v>
      </c>
    </row>
    <row r="1381" spans="1:4" x14ac:dyDescent="0.2">
      <c r="A1381">
        <v>1374</v>
      </c>
      <c r="B1381" s="1">
        <v>-1383.6645000000001</v>
      </c>
      <c r="C1381">
        <v>-5.78</v>
      </c>
      <c r="D1381">
        <v>2755.7</v>
      </c>
    </row>
    <row r="1382" spans="1:4" x14ac:dyDescent="0.2">
      <c r="A1382">
        <v>1375</v>
      </c>
      <c r="B1382" s="1">
        <v>-1383.6599000000001</v>
      </c>
      <c r="C1382">
        <v>-6.46</v>
      </c>
      <c r="D1382">
        <v>2756.27</v>
      </c>
    </row>
    <row r="1383" spans="1:4" x14ac:dyDescent="0.2">
      <c r="A1383">
        <v>1376</v>
      </c>
      <c r="B1383" s="1">
        <v>-1383.6396</v>
      </c>
      <c r="C1383">
        <v>-7.09</v>
      </c>
      <c r="D1383">
        <v>2756.69</v>
      </c>
    </row>
    <row r="1384" spans="1:4" x14ac:dyDescent="0.2">
      <c r="A1384">
        <v>1377</v>
      </c>
      <c r="B1384" s="1">
        <v>-1383.6088</v>
      </c>
      <c r="C1384">
        <v>-7.28</v>
      </c>
      <c r="D1384">
        <v>2757</v>
      </c>
    </row>
    <row r="1385" spans="1:4" x14ac:dyDescent="0.2">
      <c r="A1385">
        <v>1378</v>
      </c>
      <c r="B1385" s="1">
        <v>-1383.5734</v>
      </c>
      <c r="C1385">
        <v>-7.49</v>
      </c>
      <c r="D1385">
        <v>2757.27</v>
      </c>
    </row>
    <row r="1386" spans="1:4" x14ac:dyDescent="0.2">
      <c r="A1386">
        <v>1379</v>
      </c>
      <c r="B1386" s="1">
        <v>-1383.5355</v>
      </c>
      <c r="C1386">
        <v>-7.79</v>
      </c>
      <c r="D1386">
        <v>2757.39</v>
      </c>
    </row>
    <row r="1387" spans="1:4" x14ac:dyDescent="0.2">
      <c r="A1387">
        <v>1380</v>
      </c>
      <c r="B1387" s="1">
        <v>-1383.4888000000001</v>
      </c>
      <c r="C1387">
        <v>-7.75</v>
      </c>
      <c r="D1387">
        <v>2757.36</v>
      </c>
    </row>
    <row r="1388" spans="1:4" x14ac:dyDescent="0.2">
      <c r="A1388">
        <v>1381</v>
      </c>
      <c r="B1388" s="1">
        <v>-1383.4347</v>
      </c>
      <c r="C1388">
        <v>-7.54</v>
      </c>
      <c r="D1388">
        <v>2757.17</v>
      </c>
    </row>
    <row r="1389" spans="1:4" x14ac:dyDescent="0.2">
      <c r="A1389">
        <v>1382</v>
      </c>
      <c r="B1389" s="1">
        <v>-1383.3855000000001</v>
      </c>
      <c r="C1389">
        <v>-7.42</v>
      </c>
      <c r="D1389">
        <v>2756.9</v>
      </c>
    </row>
    <row r="1390" spans="1:4" x14ac:dyDescent="0.2">
      <c r="A1390">
        <v>1383</v>
      </c>
      <c r="B1390" s="1">
        <v>-1383.3361</v>
      </c>
      <c r="C1390">
        <v>-7.13</v>
      </c>
      <c r="D1390">
        <v>2756.7</v>
      </c>
    </row>
    <row r="1391" spans="1:4" x14ac:dyDescent="0.2">
      <c r="A1391">
        <v>1384</v>
      </c>
      <c r="B1391" s="1">
        <v>-1383.2816</v>
      </c>
      <c r="C1391">
        <v>-7.1</v>
      </c>
      <c r="D1391">
        <v>2756.5</v>
      </c>
    </row>
    <row r="1392" spans="1:4" x14ac:dyDescent="0.2">
      <c r="A1392">
        <v>1385</v>
      </c>
      <c r="B1392" s="1">
        <v>-1383.2253000000001</v>
      </c>
      <c r="C1392">
        <v>-7.09</v>
      </c>
      <c r="D1392">
        <v>2756.25</v>
      </c>
    </row>
    <row r="1393" spans="1:4" x14ac:dyDescent="0.2">
      <c r="A1393">
        <v>1386</v>
      </c>
      <c r="B1393" s="1">
        <v>-1383.1605999999999</v>
      </c>
      <c r="C1393">
        <v>-6.77</v>
      </c>
      <c r="D1393">
        <v>2756.02</v>
      </c>
    </row>
    <row r="1394" spans="1:4" x14ac:dyDescent="0.2">
      <c r="A1394">
        <v>1387</v>
      </c>
      <c r="B1394" s="1">
        <v>-1383.1016999999999</v>
      </c>
      <c r="C1394">
        <v>-6.58</v>
      </c>
      <c r="D1394">
        <v>2755.63</v>
      </c>
    </row>
    <row r="1395" spans="1:4" x14ac:dyDescent="0.2">
      <c r="A1395">
        <v>1388</v>
      </c>
      <c r="B1395" s="1">
        <v>-1383.0377000000001</v>
      </c>
      <c r="C1395">
        <v>-6.09</v>
      </c>
      <c r="D1395">
        <v>2755.14</v>
      </c>
    </row>
    <row r="1396" spans="1:4" x14ac:dyDescent="0.2">
      <c r="A1396">
        <v>1389</v>
      </c>
      <c r="B1396" s="1">
        <v>-1382.9689000000001</v>
      </c>
      <c r="C1396">
        <v>-5.5</v>
      </c>
      <c r="D1396">
        <v>2754.69</v>
      </c>
    </row>
    <row r="1397" spans="1:4" x14ac:dyDescent="0.2">
      <c r="A1397">
        <v>1390</v>
      </c>
      <c r="B1397" s="1">
        <v>-1382.9065000000001</v>
      </c>
      <c r="C1397">
        <v>-5.1100000000000003</v>
      </c>
      <c r="D1397">
        <v>2754.31</v>
      </c>
    </row>
    <row r="1398" spans="1:4" x14ac:dyDescent="0.2">
      <c r="A1398">
        <v>1391</v>
      </c>
      <c r="B1398" s="1">
        <v>-1382.8488</v>
      </c>
      <c r="C1398">
        <v>-4.8099999999999996</v>
      </c>
      <c r="D1398">
        <v>2753.94</v>
      </c>
    </row>
    <row r="1399" spans="1:4" x14ac:dyDescent="0.2">
      <c r="A1399">
        <v>1392</v>
      </c>
      <c r="B1399" s="1">
        <v>-1382.8116</v>
      </c>
      <c r="C1399">
        <v>-4.4400000000000004</v>
      </c>
      <c r="D1399">
        <v>2753.54</v>
      </c>
    </row>
    <row r="1400" spans="1:4" x14ac:dyDescent="0.2">
      <c r="A1400">
        <v>1393</v>
      </c>
      <c r="B1400" s="1">
        <v>-1382.7759000000001</v>
      </c>
      <c r="C1400">
        <v>-4.0199999999999996</v>
      </c>
      <c r="D1400">
        <v>2752.89</v>
      </c>
    </row>
    <row r="1401" spans="1:4" x14ac:dyDescent="0.2">
      <c r="A1401">
        <v>1394</v>
      </c>
      <c r="B1401" s="1">
        <v>-1382.7491</v>
      </c>
      <c r="C1401">
        <v>-3.38</v>
      </c>
      <c r="D1401">
        <v>2752.36</v>
      </c>
    </row>
    <row r="1402" spans="1:4" x14ac:dyDescent="0.2">
      <c r="A1402">
        <v>1395</v>
      </c>
      <c r="B1402" s="1">
        <v>-1382.7342000000001</v>
      </c>
      <c r="C1402">
        <v>-3.1</v>
      </c>
      <c r="D1402">
        <v>2751.87</v>
      </c>
    </row>
    <row r="1403" spans="1:4" x14ac:dyDescent="0.2">
      <c r="A1403">
        <v>1396</v>
      </c>
      <c r="B1403" s="1">
        <v>-1382.7420999999999</v>
      </c>
      <c r="C1403">
        <v>-2.72</v>
      </c>
      <c r="D1403">
        <v>2751.46</v>
      </c>
    </row>
    <row r="1404" spans="1:4" x14ac:dyDescent="0.2">
      <c r="A1404">
        <v>1397</v>
      </c>
      <c r="B1404" s="1">
        <v>-1382.76</v>
      </c>
      <c r="C1404">
        <v>-2.56</v>
      </c>
      <c r="D1404">
        <v>2750.88</v>
      </c>
    </row>
    <row r="1405" spans="1:4" x14ac:dyDescent="0.2">
      <c r="A1405">
        <v>1398</v>
      </c>
      <c r="B1405" s="1">
        <v>-1382.7804000000001</v>
      </c>
      <c r="C1405">
        <v>-2.14</v>
      </c>
      <c r="D1405">
        <v>2750.36</v>
      </c>
    </row>
    <row r="1406" spans="1:4" x14ac:dyDescent="0.2">
      <c r="A1406">
        <v>1399</v>
      </c>
      <c r="B1406" s="1">
        <v>-1382.8067000000001</v>
      </c>
      <c r="C1406">
        <v>-1.84</v>
      </c>
      <c r="D1406">
        <v>2749.81</v>
      </c>
    </row>
    <row r="1407" spans="1:4" x14ac:dyDescent="0.2">
      <c r="A1407">
        <v>1400</v>
      </c>
      <c r="B1407" s="1">
        <v>-1382.8359</v>
      </c>
      <c r="C1407">
        <v>-1.66</v>
      </c>
      <c r="D1407">
        <v>2749.44</v>
      </c>
    </row>
    <row r="1408" spans="1:4" x14ac:dyDescent="0.2">
      <c r="A1408">
        <v>1401</v>
      </c>
      <c r="B1408" s="1">
        <v>-1382.8783000000001</v>
      </c>
      <c r="C1408">
        <v>-1.52</v>
      </c>
      <c r="D1408">
        <v>2749.14</v>
      </c>
    </row>
    <row r="1409" spans="1:4" x14ac:dyDescent="0.2">
      <c r="A1409">
        <v>1402</v>
      </c>
      <c r="B1409" s="1">
        <v>-1382.9372000000001</v>
      </c>
      <c r="C1409">
        <v>-1.44</v>
      </c>
      <c r="D1409">
        <v>2749.02</v>
      </c>
    </row>
    <row r="1410" spans="1:4" x14ac:dyDescent="0.2">
      <c r="A1410">
        <v>1403</v>
      </c>
      <c r="B1410" s="1">
        <v>-1383.01</v>
      </c>
      <c r="C1410">
        <v>-1.56</v>
      </c>
      <c r="D1410">
        <v>2749</v>
      </c>
    </row>
    <row r="1411" spans="1:4" x14ac:dyDescent="0.2">
      <c r="A1411">
        <v>1404</v>
      </c>
      <c r="B1411" s="1">
        <v>-1383.0935999999999</v>
      </c>
      <c r="C1411">
        <v>-1.88</v>
      </c>
      <c r="D1411">
        <v>2748.93</v>
      </c>
    </row>
    <row r="1412" spans="1:4" x14ac:dyDescent="0.2">
      <c r="A1412">
        <v>1405</v>
      </c>
      <c r="B1412" s="1">
        <v>-1383.1858999999999</v>
      </c>
      <c r="C1412">
        <v>-1.94</v>
      </c>
      <c r="D1412">
        <v>2749.15</v>
      </c>
    </row>
    <row r="1413" spans="1:4" x14ac:dyDescent="0.2">
      <c r="A1413">
        <v>1406</v>
      </c>
      <c r="B1413" s="1">
        <v>-1383.2792999999999</v>
      </c>
      <c r="C1413">
        <v>-2.09</v>
      </c>
      <c r="D1413">
        <v>2749.33</v>
      </c>
    </row>
    <row r="1414" spans="1:4" x14ac:dyDescent="0.2">
      <c r="A1414">
        <v>1407</v>
      </c>
      <c r="B1414" s="1">
        <v>-1383.3746000000001</v>
      </c>
      <c r="C1414">
        <v>-2.33</v>
      </c>
      <c r="D1414">
        <v>2749.4</v>
      </c>
    </row>
    <row r="1415" spans="1:4" x14ac:dyDescent="0.2">
      <c r="A1415">
        <v>1408</v>
      </c>
      <c r="B1415" s="1">
        <v>-1383.4858999999999</v>
      </c>
      <c r="C1415">
        <v>-2.54</v>
      </c>
      <c r="D1415">
        <v>2749.38</v>
      </c>
    </row>
    <row r="1416" spans="1:4" x14ac:dyDescent="0.2">
      <c r="A1416">
        <v>1409</v>
      </c>
      <c r="B1416" s="1">
        <v>-1383.6072999999999</v>
      </c>
      <c r="C1416">
        <v>-2.65</v>
      </c>
      <c r="D1416">
        <v>2749.32</v>
      </c>
    </row>
    <row r="1417" spans="1:4" x14ac:dyDescent="0.2">
      <c r="A1417">
        <v>1410</v>
      </c>
      <c r="B1417" s="1">
        <v>-1383.7251000000001</v>
      </c>
      <c r="C1417">
        <v>-2.94</v>
      </c>
      <c r="D1417">
        <v>2749.19</v>
      </c>
    </row>
    <row r="1418" spans="1:4" x14ac:dyDescent="0.2">
      <c r="A1418">
        <v>1411</v>
      </c>
      <c r="B1418" s="1">
        <v>-1383.8486</v>
      </c>
      <c r="C1418">
        <v>-3.2</v>
      </c>
      <c r="D1418">
        <v>2748.99</v>
      </c>
    </row>
    <row r="1419" spans="1:4" x14ac:dyDescent="0.2">
      <c r="A1419">
        <v>1412</v>
      </c>
      <c r="B1419" s="1">
        <v>-1383.9765</v>
      </c>
      <c r="C1419">
        <v>-3.4</v>
      </c>
      <c r="D1419">
        <v>2748.64</v>
      </c>
    </row>
    <row r="1420" spans="1:4" x14ac:dyDescent="0.2">
      <c r="A1420">
        <v>1413</v>
      </c>
      <c r="B1420" s="1">
        <v>-1384.1038000000001</v>
      </c>
      <c r="C1420">
        <v>-3.39</v>
      </c>
      <c r="D1420">
        <v>2748.44</v>
      </c>
    </row>
    <row r="1421" spans="1:4" x14ac:dyDescent="0.2">
      <c r="A1421">
        <v>1414</v>
      </c>
      <c r="B1421" s="1">
        <v>-1384.2134000000001</v>
      </c>
      <c r="C1421">
        <v>-3.65</v>
      </c>
      <c r="D1421">
        <v>2748.34</v>
      </c>
    </row>
    <row r="1422" spans="1:4" x14ac:dyDescent="0.2">
      <c r="A1422">
        <v>1415</v>
      </c>
      <c r="B1422" s="1">
        <v>-1384.3112000000001</v>
      </c>
      <c r="C1422">
        <v>-4.0599999999999996</v>
      </c>
      <c r="D1422">
        <v>2748.07</v>
      </c>
    </row>
    <row r="1423" spans="1:4" x14ac:dyDescent="0.2">
      <c r="A1423">
        <v>1416</v>
      </c>
      <c r="B1423" s="1">
        <v>-1384.402</v>
      </c>
      <c r="C1423">
        <v>-4.04</v>
      </c>
      <c r="D1423">
        <v>2747.95</v>
      </c>
    </row>
    <row r="1424" spans="1:4" x14ac:dyDescent="0.2">
      <c r="A1424">
        <v>1417</v>
      </c>
      <c r="B1424" s="1">
        <v>-1384.4837</v>
      </c>
      <c r="C1424">
        <v>-4.1100000000000003</v>
      </c>
      <c r="D1424">
        <v>2747.87</v>
      </c>
    </row>
    <row r="1425" spans="1:4" x14ac:dyDescent="0.2">
      <c r="A1425">
        <v>1418</v>
      </c>
      <c r="B1425" s="1">
        <v>-1384.5586000000001</v>
      </c>
      <c r="C1425">
        <v>-4.5599999999999996</v>
      </c>
      <c r="D1425">
        <v>2747.6</v>
      </c>
    </row>
    <row r="1426" spans="1:4" x14ac:dyDescent="0.2">
      <c r="A1426">
        <v>1419</v>
      </c>
      <c r="B1426" s="1">
        <v>-1384.6261</v>
      </c>
      <c r="C1426">
        <v>-4.49</v>
      </c>
      <c r="D1426">
        <v>2747.21</v>
      </c>
    </row>
    <row r="1427" spans="1:4" x14ac:dyDescent="0.2">
      <c r="A1427">
        <v>1420</v>
      </c>
      <c r="B1427" s="1">
        <v>-1384.6767</v>
      </c>
      <c r="C1427">
        <v>-4.1900000000000004</v>
      </c>
      <c r="D1427">
        <v>2746.84</v>
      </c>
    </row>
    <row r="1428" spans="1:4" x14ac:dyDescent="0.2">
      <c r="A1428">
        <v>1421</v>
      </c>
      <c r="B1428" s="1">
        <v>-1384.7218</v>
      </c>
      <c r="C1428">
        <v>-4</v>
      </c>
      <c r="D1428">
        <v>2746.42</v>
      </c>
    </row>
    <row r="1429" spans="1:4" x14ac:dyDescent="0.2">
      <c r="A1429">
        <v>1422</v>
      </c>
      <c r="B1429" s="1">
        <v>-1384.742</v>
      </c>
      <c r="C1429">
        <v>-3.93</v>
      </c>
      <c r="D1429">
        <v>2745.95</v>
      </c>
    </row>
    <row r="1430" spans="1:4" x14ac:dyDescent="0.2">
      <c r="A1430">
        <v>1423</v>
      </c>
      <c r="B1430" s="1">
        <v>-1384.7579000000001</v>
      </c>
      <c r="C1430">
        <v>-3.64</v>
      </c>
      <c r="D1430">
        <v>2745.3</v>
      </c>
    </row>
    <row r="1431" spans="1:4" x14ac:dyDescent="0.2">
      <c r="A1431">
        <v>1424</v>
      </c>
      <c r="B1431" s="1">
        <v>-1384.7587000000001</v>
      </c>
      <c r="C1431">
        <v>-2.93</v>
      </c>
      <c r="D1431">
        <v>2744.7</v>
      </c>
    </row>
    <row r="1432" spans="1:4" x14ac:dyDescent="0.2">
      <c r="A1432">
        <v>1425</v>
      </c>
      <c r="B1432" s="1">
        <v>-1384.7502999999999</v>
      </c>
      <c r="C1432">
        <v>-2.35</v>
      </c>
      <c r="D1432">
        <v>2744.12</v>
      </c>
    </row>
    <row r="1433" spans="1:4" x14ac:dyDescent="0.2">
      <c r="A1433">
        <v>1426</v>
      </c>
      <c r="B1433" s="1">
        <v>-1384.7367999999999</v>
      </c>
      <c r="C1433">
        <v>-2.02</v>
      </c>
      <c r="D1433">
        <v>2743.44</v>
      </c>
    </row>
    <row r="1434" spans="1:4" x14ac:dyDescent="0.2">
      <c r="A1434">
        <v>1427</v>
      </c>
      <c r="B1434" s="1">
        <v>-1384.7197000000001</v>
      </c>
      <c r="C1434">
        <v>-1.48</v>
      </c>
      <c r="D1434">
        <v>2742.81</v>
      </c>
    </row>
    <row r="1435" spans="1:4" x14ac:dyDescent="0.2">
      <c r="A1435">
        <v>1428</v>
      </c>
      <c r="B1435" s="1">
        <v>-1384.6974</v>
      </c>
      <c r="C1435">
        <v>-1.06</v>
      </c>
      <c r="D1435">
        <v>2742.22</v>
      </c>
    </row>
    <row r="1436" spans="1:4" x14ac:dyDescent="0.2">
      <c r="A1436">
        <v>1429</v>
      </c>
      <c r="B1436" s="1">
        <v>-1384.6768999999999</v>
      </c>
      <c r="C1436">
        <v>-0.62</v>
      </c>
      <c r="D1436">
        <v>2741.59</v>
      </c>
    </row>
    <row r="1437" spans="1:4" x14ac:dyDescent="0.2">
      <c r="A1437">
        <v>1430</v>
      </c>
      <c r="B1437" s="1">
        <v>-1384.6627000000001</v>
      </c>
      <c r="C1437">
        <v>-0.19</v>
      </c>
      <c r="D1437">
        <v>2740.94</v>
      </c>
    </row>
    <row r="1438" spans="1:4" x14ac:dyDescent="0.2">
      <c r="A1438">
        <v>1431</v>
      </c>
      <c r="B1438" s="1">
        <v>-1384.6558</v>
      </c>
      <c r="C1438">
        <v>0.31</v>
      </c>
      <c r="D1438">
        <v>2740.37</v>
      </c>
    </row>
    <row r="1439" spans="1:4" x14ac:dyDescent="0.2">
      <c r="A1439">
        <v>1432</v>
      </c>
      <c r="B1439" s="1">
        <v>-1384.6487999999999</v>
      </c>
      <c r="C1439">
        <v>0.76</v>
      </c>
      <c r="D1439">
        <v>2739.75</v>
      </c>
    </row>
    <row r="1440" spans="1:4" x14ac:dyDescent="0.2">
      <c r="A1440">
        <v>1433</v>
      </c>
      <c r="B1440" s="1">
        <v>-1384.6434999999999</v>
      </c>
      <c r="C1440">
        <v>1.1200000000000001</v>
      </c>
      <c r="D1440">
        <v>2739.04</v>
      </c>
    </row>
    <row r="1441" spans="1:4" x14ac:dyDescent="0.2">
      <c r="A1441">
        <v>1434</v>
      </c>
      <c r="B1441" s="1">
        <v>-1384.6519000000001</v>
      </c>
      <c r="C1441">
        <v>1.62</v>
      </c>
      <c r="D1441">
        <v>2738.41</v>
      </c>
    </row>
    <row r="1442" spans="1:4" x14ac:dyDescent="0.2">
      <c r="A1442">
        <v>1435</v>
      </c>
      <c r="B1442" s="1">
        <v>-1384.6579999999999</v>
      </c>
      <c r="C1442">
        <v>1.96</v>
      </c>
      <c r="D1442">
        <v>2737.82</v>
      </c>
    </row>
    <row r="1443" spans="1:4" x14ac:dyDescent="0.2">
      <c r="A1443">
        <v>1436</v>
      </c>
      <c r="B1443" s="1">
        <v>-1384.6715999999999</v>
      </c>
      <c r="C1443">
        <v>2.13</v>
      </c>
      <c r="D1443">
        <v>2737.31</v>
      </c>
    </row>
    <row r="1444" spans="1:4" x14ac:dyDescent="0.2">
      <c r="A1444">
        <v>1437</v>
      </c>
      <c r="B1444" s="1">
        <v>-1384.6796999999999</v>
      </c>
      <c r="C1444">
        <v>2.52</v>
      </c>
      <c r="D1444">
        <v>2736.93</v>
      </c>
    </row>
    <row r="1445" spans="1:4" x14ac:dyDescent="0.2">
      <c r="A1445">
        <v>1438</v>
      </c>
      <c r="B1445" s="1">
        <v>-1384.6865</v>
      </c>
      <c r="C1445">
        <v>2.57</v>
      </c>
      <c r="D1445">
        <v>2736.78</v>
      </c>
    </row>
    <row r="1446" spans="1:4" x14ac:dyDescent="0.2">
      <c r="A1446">
        <v>1439</v>
      </c>
      <c r="B1446" s="1">
        <v>-1384.6965</v>
      </c>
      <c r="C1446">
        <v>2.5</v>
      </c>
      <c r="D1446">
        <v>2736.67</v>
      </c>
    </row>
    <row r="1447" spans="1:4" x14ac:dyDescent="0.2">
      <c r="A1447">
        <v>1440</v>
      </c>
      <c r="B1447" s="1">
        <v>-1384.704</v>
      </c>
      <c r="C1447">
        <v>2.44</v>
      </c>
      <c r="D1447">
        <v>2736.52</v>
      </c>
    </row>
    <row r="1448" spans="1:4" x14ac:dyDescent="0.2">
      <c r="A1448">
        <v>1441</v>
      </c>
      <c r="B1448" s="1">
        <v>-1384.6985</v>
      </c>
      <c r="C1448">
        <v>2.59</v>
      </c>
      <c r="D1448">
        <v>2736.36</v>
      </c>
    </row>
    <row r="1449" spans="1:4" x14ac:dyDescent="0.2">
      <c r="A1449">
        <v>1442</v>
      </c>
      <c r="B1449" s="1">
        <v>-1384.6831</v>
      </c>
      <c r="C1449">
        <v>2.89</v>
      </c>
      <c r="D1449">
        <v>2736.13</v>
      </c>
    </row>
    <row r="1450" spans="1:4" x14ac:dyDescent="0.2">
      <c r="A1450">
        <v>1443</v>
      </c>
      <c r="B1450" s="1">
        <v>-1384.6559</v>
      </c>
      <c r="C1450">
        <v>3.04</v>
      </c>
      <c r="D1450">
        <v>2735.99</v>
      </c>
    </row>
    <row r="1451" spans="1:4" x14ac:dyDescent="0.2">
      <c r="A1451">
        <v>1444</v>
      </c>
      <c r="B1451" s="1">
        <v>-1384.6203</v>
      </c>
      <c r="C1451">
        <v>3.27</v>
      </c>
      <c r="D1451">
        <v>2735.81</v>
      </c>
    </row>
    <row r="1452" spans="1:4" x14ac:dyDescent="0.2">
      <c r="A1452">
        <v>1445</v>
      </c>
      <c r="B1452" s="1">
        <v>-1384.5741</v>
      </c>
      <c r="C1452">
        <v>3.49</v>
      </c>
      <c r="D1452">
        <v>2735.6</v>
      </c>
    </row>
    <row r="1453" spans="1:4" x14ac:dyDescent="0.2">
      <c r="A1453">
        <v>1446</v>
      </c>
      <c r="B1453" s="1">
        <v>-1384.5215000000001</v>
      </c>
      <c r="C1453">
        <v>3.68</v>
      </c>
      <c r="D1453">
        <v>2735.55</v>
      </c>
    </row>
    <row r="1454" spans="1:4" x14ac:dyDescent="0.2">
      <c r="A1454">
        <v>1447</v>
      </c>
      <c r="B1454" s="1">
        <v>-1384.461</v>
      </c>
      <c r="C1454">
        <v>3.74</v>
      </c>
      <c r="D1454">
        <v>2735.67</v>
      </c>
    </row>
    <row r="1455" spans="1:4" x14ac:dyDescent="0.2">
      <c r="A1455">
        <v>1448</v>
      </c>
      <c r="B1455" s="1">
        <v>-1384.4069</v>
      </c>
      <c r="C1455">
        <v>3.67</v>
      </c>
      <c r="D1455">
        <v>2735.93</v>
      </c>
    </row>
    <row r="1456" spans="1:4" x14ac:dyDescent="0.2">
      <c r="A1456">
        <v>1449</v>
      </c>
      <c r="B1456" s="1">
        <v>-1384.3543</v>
      </c>
      <c r="C1456">
        <v>3.46</v>
      </c>
      <c r="D1456">
        <v>2736.03</v>
      </c>
    </row>
    <row r="1457" spans="1:4" x14ac:dyDescent="0.2">
      <c r="A1457">
        <v>1450</v>
      </c>
      <c r="B1457" s="1">
        <v>-1384.2852</v>
      </c>
      <c r="C1457">
        <v>3.7</v>
      </c>
      <c r="D1457">
        <v>2736.1</v>
      </c>
    </row>
    <row r="1458" spans="1:4" x14ac:dyDescent="0.2">
      <c r="A1458">
        <v>1451</v>
      </c>
      <c r="B1458" s="1">
        <v>-1384.2021999999999</v>
      </c>
      <c r="C1458">
        <v>3.83</v>
      </c>
      <c r="D1458">
        <v>2735.98</v>
      </c>
    </row>
    <row r="1459" spans="1:4" x14ac:dyDescent="0.2">
      <c r="A1459">
        <v>1452</v>
      </c>
      <c r="B1459" s="1">
        <v>-1384.1128000000001</v>
      </c>
      <c r="C1459">
        <v>4.21</v>
      </c>
      <c r="D1459">
        <v>2735.72</v>
      </c>
    </row>
    <row r="1460" spans="1:4" x14ac:dyDescent="0.2">
      <c r="A1460">
        <v>1453</v>
      </c>
      <c r="B1460" s="1">
        <v>-1384.0322000000001</v>
      </c>
      <c r="C1460">
        <v>4.62</v>
      </c>
      <c r="D1460">
        <v>2735.49</v>
      </c>
    </row>
    <row r="1461" spans="1:4" x14ac:dyDescent="0.2">
      <c r="A1461">
        <v>1454</v>
      </c>
      <c r="B1461" s="1">
        <v>-1383.9514999999999</v>
      </c>
      <c r="C1461">
        <v>5.01</v>
      </c>
      <c r="D1461">
        <v>2735.45</v>
      </c>
    </row>
    <row r="1462" spans="1:4" x14ac:dyDescent="0.2">
      <c r="A1462">
        <v>1455</v>
      </c>
      <c r="B1462" s="1">
        <v>-1383.8633</v>
      </c>
      <c r="C1462">
        <v>5.08</v>
      </c>
      <c r="D1462">
        <v>2735.51</v>
      </c>
    </row>
    <row r="1463" spans="1:4" x14ac:dyDescent="0.2">
      <c r="A1463">
        <v>1456</v>
      </c>
      <c r="B1463" s="1">
        <v>-1383.7842000000001</v>
      </c>
      <c r="C1463">
        <v>5.09</v>
      </c>
      <c r="D1463">
        <v>2735.56</v>
      </c>
    </row>
    <row r="1464" spans="1:4" x14ac:dyDescent="0.2">
      <c r="A1464">
        <v>1457</v>
      </c>
      <c r="B1464" s="1">
        <v>-1383.7186999999999</v>
      </c>
      <c r="C1464">
        <v>5.0199999999999996</v>
      </c>
      <c r="D1464">
        <v>2735.59</v>
      </c>
    </row>
    <row r="1465" spans="1:4" x14ac:dyDescent="0.2">
      <c r="A1465">
        <v>1458</v>
      </c>
      <c r="B1465" s="1">
        <v>-1383.6615999999999</v>
      </c>
      <c r="C1465">
        <v>5.12</v>
      </c>
      <c r="D1465">
        <v>2735.57</v>
      </c>
    </row>
    <row r="1466" spans="1:4" x14ac:dyDescent="0.2">
      <c r="A1466">
        <v>1459</v>
      </c>
      <c r="B1466" s="1">
        <v>-1383.6297</v>
      </c>
      <c r="C1466">
        <v>5.23</v>
      </c>
      <c r="D1466">
        <v>2735.68</v>
      </c>
    </row>
    <row r="1467" spans="1:4" x14ac:dyDescent="0.2">
      <c r="A1467">
        <v>1460</v>
      </c>
      <c r="B1467" s="1">
        <v>-1383.6076</v>
      </c>
      <c r="C1467">
        <v>5.08</v>
      </c>
      <c r="D1467">
        <v>2735.64</v>
      </c>
    </row>
    <row r="1468" spans="1:4" x14ac:dyDescent="0.2">
      <c r="A1468">
        <v>1461</v>
      </c>
      <c r="B1468" s="1">
        <v>-1383.5978</v>
      </c>
      <c r="C1468">
        <v>5.08</v>
      </c>
      <c r="D1468">
        <v>2735.41</v>
      </c>
    </row>
    <row r="1469" spans="1:4" x14ac:dyDescent="0.2">
      <c r="A1469">
        <v>1462</v>
      </c>
      <c r="B1469" s="1">
        <v>-1383.5989999999999</v>
      </c>
      <c r="C1469">
        <v>5.37</v>
      </c>
      <c r="D1469">
        <v>2735.2</v>
      </c>
    </row>
    <row r="1470" spans="1:4" x14ac:dyDescent="0.2">
      <c r="A1470">
        <v>1463</v>
      </c>
      <c r="B1470" s="1">
        <v>-1383.6129000000001</v>
      </c>
      <c r="C1470">
        <v>5.45</v>
      </c>
      <c r="D1470">
        <v>2735.23</v>
      </c>
    </row>
    <row r="1471" spans="1:4" x14ac:dyDescent="0.2">
      <c r="A1471">
        <v>1464</v>
      </c>
      <c r="B1471" s="1">
        <v>-1383.6406999999999</v>
      </c>
      <c r="C1471">
        <v>5.42</v>
      </c>
      <c r="D1471">
        <v>2735.44</v>
      </c>
    </row>
    <row r="1472" spans="1:4" x14ac:dyDescent="0.2">
      <c r="A1472">
        <v>1465</v>
      </c>
      <c r="B1472" s="1">
        <v>-1383.6811</v>
      </c>
      <c r="C1472">
        <v>5.08</v>
      </c>
      <c r="D1472">
        <v>2735.65</v>
      </c>
    </row>
    <row r="1473" spans="1:4" x14ac:dyDescent="0.2">
      <c r="A1473">
        <v>1466</v>
      </c>
      <c r="B1473" s="1">
        <v>-1383.7346</v>
      </c>
      <c r="C1473">
        <v>4.9400000000000004</v>
      </c>
      <c r="D1473">
        <v>2736.12</v>
      </c>
    </row>
    <row r="1474" spans="1:4" x14ac:dyDescent="0.2">
      <c r="A1474">
        <v>1467</v>
      </c>
      <c r="B1474" s="1">
        <v>-1383.7964999999999</v>
      </c>
      <c r="C1474">
        <v>4.59</v>
      </c>
      <c r="D1474">
        <v>2736.65</v>
      </c>
    </row>
    <row r="1475" spans="1:4" x14ac:dyDescent="0.2">
      <c r="A1475">
        <v>1468</v>
      </c>
      <c r="B1475" s="1">
        <v>-1383.8643</v>
      </c>
      <c r="C1475">
        <v>4.25</v>
      </c>
      <c r="D1475">
        <v>2737.07</v>
      </c>
    </row>
    <row r="1476" spans="1:4" x14ac:dyDescent="0.2">
      <c r="A1476">
        <v>1469</v>
      </c>
      <c r="B1476" s="1">
        <v>-1383.9331</v>
      </c>
      <c r="C1476">
        <v>4.1399999999999997</v>
      </c>
      <c r="D1476">
        <v>2737.58</v>
      </c>
    </row>
    <row r="1477" spans="1:4" x14ac:dyDescent="0.2">
      <c r="A1477">
        <v>1470</v>
      </c>
      <c r="B1477" s="1">
        <v>-1384.0145</v>
      </c>
      <c r="C1477">
        <v>3.76</v>
      </c>
      <c r="D1477">
        <v>2738.12</v>
      </c>
    </row>
    <row r="1478" spans="1:4" x14ac:dyDescent="0.2">
      <c r="A1478">
        <v>1471</v>
      </c>
      <c r="B1478" s="1">
        <v>-1384.0871999999999</v>
      </c>
      <c r="C1478">
        <v>3.36</v>
      </c>
      <c r="D1478">
        <v>2738.62</v>
      </c>
    </row>
    <row r="1479" spans="1:4" x14ac:dyDescent="0.2">
      <c r="A1479">
        <v>1472</v>
      </c>
      <c r="B1479" s="1">
        <v>-1384.1560999999999</v>
      </c>
      <c r="C1479">
        <v>3.13</v>
      </c>
      <c r="D1479">
        <v>2739.01</v>
      </c>
    </row>
    <row r="1480" spans="1:4" x14ac:dyDescent="0.2">
      <c r="A1480">
        <v>1473</v>
      </c>
      <c r="B1480" s="1">
        <v>-1384.2140999999999</v>
      </c>
      <c r="C1480">
        <v>3.06</v>
      </c>
      <c r="D1480">
        <v>2739.24</v>
      </c>
    </row>
    <row r="1481" spans="1:4" x14ac:dyDescent="0.2">
      <c r="A1481">
        <v>1474</v>
      </c>
      <c r="B1481" s="1">
        <v>-1384.2647999999999</v>
      </c>
      <c r="C1481">
        <v>3.13</v>
      </c>
      <c r="D1481">
        <v>2739.34</v>
      </c>
    </row>
    <row r="1482" spans="1:4" x14ac:dyDescent="0.2">
      <c r="A1482">
        <v>1475</v>
      </c>
      <c r="B1482" s="1">
        <v>-1384.3085000000001</v>
      </c>
      <c r="C1482">
        <v>3.4</v>
      </c>
      <c r="D1482">
        <v>2739.38</v>
      </c>
    </row>
    <row r="1483" spans="1:4" x14ac:dyDescent="0.2">
      <c r="A1483">
        <v>1476</v>
      </c>
      <c r="B1483" s="1">
        <v>-1384.3417999999999</v>
      </c>
      <c r="C1483">
        <v>3.73</v>
      </c>
      <c r="D1483">
        <v>2739.34</v>
      </c>
    </row>
    <row r="1484" spans="1:4" x14ac:dyDescent="0.2">
      <c r="A1484">
        <v>1477</v>
      </c>
      <c r="B1484" s="1">
        <v>-1384.36</v>
      </c>
      <c r="C1484">
        <v>4.25</v>
      </c>
      <c r="D1484">
        <v>2739.49</v>
      </c>
    </row>
    <row r="1485" spans="1:4" x14ac:dyDescent="0.2">
      <c r="A1485">
        <v>1478</v>
      </c>
      <c r="B1485" s="1">
        <v>-1384.3643999999999</v>
      </c>
      <c r="C1485">
        <v>4.38</v>
      </c>
      <c r="D1485">
        <v>2739.75</v>
      </c>
    </row>
    <row r="1486" spans="1:4" x14ac:dyDescent="0.2">
      <c r="A1486">
        <v>1479</v>
      </c>
      <c r="B1486" s="1">
        <v>-1384.3490999999999</v>
      </c>
      <c r="C1486">
        <v>4.4000000000000004</v>
      </c>
      <c r="D1486">
        <v>2739.89</v>
      </c>
    </row>
    <row r="1487" spans="1:4" x14ac:dyDescent="0.2">
      <c r="A1487">
        <v>1480</v>
      </c>
      <c r="B1487" s="1">
        <v>-1384.309</v>
      </c>
      <c r="C1487">
        <v>4.87</v>
      </c>
      <c r="D1487">
        <v>2740.15</v>
      </c>
    </row>
    <row r="1488" spans="1:4" x14ac:dyDescent="0.2">
      <c r="A1488">
        <v>1481</v>
      </c>
      <c r="B1488" s="1">
        <v>-1384.2538999999999</v>
      </c>
      <c r="C1488">
        <v>5.0199999999999996</v>
      </c>
      <c r="D1488">
        <v>2740.38</v>
      </c>
    </row>
    <row r="1489" spans="1:4" x14ac:dyDescent="0.2">
      <c r="A1489">
        <v>1482</v>
      </c>
      <c r="B1489" s="1">
        <v>-1384.1712</v>
      </c>
      <c r="C1489">
        <v>5.37</v>
      </c>
      <c r="D1489">
        <v>2740.69</v>
      </c>
    </row>
    <row r="1490" spans="1:4" x14ac:dyDescent="0.2">
      <c r="A1490">
        <v>1483</v>
      </c>
      <c r="B1490" s="1">
        <v>-1384.0739000000001</v>
      </c>
      <c r="C1490">
        <v>5.92</v>
      </c>
      <c r="D1490">
        <v>2741.13</v>
      </c>
    </row>
    <row r="1491" spans="1:4" x14ac:dyDescent="0.2">
      <c r="A1491">
        <v>1484</v>
      </c>
      <c r="B1491" s="1">
        <v>-1383.9674</v>
      </c>
      <c r="C1491">
        <v>5.99</v>
      </c>
      <c r="D1491">
        <v>2741.65</v>
      </c>
    </row>
    <row r="1492" spans="1:4" x14ac:dyDescent="0.2">
      <c r="A1492">
        <v>1485</v>
      </c>
      <c r="B1492" s="1">
        <v>-1383.8638000000001</v>
      </c>
      <c r="C1492">
        <v>6.34</v>
      </c>
      <c r="D1492">
        <v>2742.28</v>
      </c>
    </row>
    <row r="1493" spans="1:4" x14ac:dyDescent="0.2">
      <c r="A1493">
        <v>1486</v>
      </c>
      <c r="B1493" s="1">
        <v>-1383.7601999999999</v>
      </c>
      <c r="C1493">
        <v>6.53</v>
      </c>
      <c r="D1493">
        <v>2742.83</v>
      </c>
    </row>
    <row r="1494" spans="1:4" x14ac:dyDescent="0.2">
      <c r="A1494">
        <v>1487</v>
      </c>
      <c r="B1494" s="1">
        <v>-1383.6478999999999</v>
      </c>
      <c r="C1494">
        <v>6.92</v>
      </c>
      <c r="D1494">
        <v>2743.42</v>
      </c>
    </row>
    <row r="1495" spans="1:4" x14ac:dyDescent="0.2">
      <c r="A1495">
        <v>1488</v>
      </c>
      <c r="B1495" s="1">
        <v>-1383.5392999999999</v>
      </c>
      <c r="C1495">
        <v>7.05</v>
      </c>
      <c r="D1495">
        <v>2743.91</v>
      </c>
    </row>
    <row r="1496" spans="1:4" x14ac:dyDescent="0.2">
      <c r="A1496">
        <v>1489</v>
      </c>
      <c r="B1496" s="1">
        <v>-1383.4329</v>
      </c>
      <c r="C1496">
        <v>7.3</v>
      </c>
      <c r="D1496">
        <v>2744.44</v>
      </c>
    </row>
    <row r="1497" spans="1:4" x14ac:dyDescent="0.2">
      <c r="A1497">
        <v>1490</v>
      </c>
      <c r="B1497" s="1">
        <v>-1383.3420000000001</v>
      </c>
      <c r="C1497">
        <v>7.72</v>
      </c>
      <c r="D1497">
        <v>2745.07</v>
      </c>
    </row>
    <row r="1498" spans="1:4" x14ac:dyDescent="0.2">
      <c r="A1498">
        <v>1491</v>
      </c>
      <c r="B1498" s="1">
        <v>-1383.2714000000001</v>
      </c>
      <c r="C1498">
        <v>7.63</v>
      </c>
      <c r="D1498">
        <v>2745.79</v>
      </c>
    </row>
    <row r="1499" spans="1:4" x14ac:dyDescent="0.2">
      <c r="A1499">
        <v>1492</v>
      </c>
      <c r="B1499" s="1">
        <v>-1383.2136</v>
      </c>
      <c r="C1499">
        <v>7.69</v>
      </c>
      <c r="D1499">
        <v>2746.72</v>
      </c>
    </row>
    <row r="1500" spans="1:4" x14ac:dyDescent="0.2">
      <c r="A1500">
        <v>1493</v>
      </c>
      <c r="B1500" s="1">
        <v>-1383.1729</v>
      </c>
      <c r="C1500">
        <v>7.43</v>
      </c>
      <c r="D1500">
        <v>2747.66</v>
      </c>
    </row>
    <row r="1501" spans="1:4" x14ac:dyDescent="0.2">
      <c r="A1501">
        <v>1494</v>
      </c>
      <c r="B1501" s="1">
        <v>-1383.1445000000001</v>
      </c>
      <c r="C1501">
        <v>7.26</v>
      </c>
      <c r="D1501">
        <v>2748.64</v>
      </c>
    </row>
    <row r="1502" spans="1:4" x14ac:dyDescent="0.2">
      <c r="A1502">
        <v>1495</v>
      </c>
      <c r="B1502" s="1">
        <v>-1383.1255000000001</v>
      </c>
      <c r="C1502">
        <v>6.85</v>
      </c>
      <c r="D1502">
        <v>2749.51</v>
      </c>
    </row>
    <row r="1503" spans="1:4" x14ac:dyDescent="0.2">
      <c r="A1503">
        <v>1496</v>
      </c>
      <c r="B1503" s="1">
        <v>-1383.1273000000001</v>
      </c>
      <c r="C1503">
        <v>6.51</v>
      </c>
      <c r="D1503">
        <v>2750.42</v>
      </c>
    </row>
    <row r="1504" spans="1:4" x14ac:dyDescent="0.2">
      <c r="A1504">
        <v>1497</v>
      </c>
      <c r="B1504" s="1">
        <v>-1383.1386</v>
      </c>
      <c r="C1504">
        <v>6.26</v>
      </c>
      <c r="D1504">
        <v>2751.39</v>
      </c>
    </row>
    <row r="1505" spans="1:4" x14ac:dyDescent="0.2">
      <c r="A1505">
        <v>1498</v>
      </c>
      <c r="B1505" s="1">
        <v>-1383.1457</v>
      </c>
      <c r="C1505">
        <v>5.82</v>
      </c>
      <c r="D1505">
        <v>2752.26</v>
      </c>
    </row>
    <row r="1506" spans="1:4" x14ac:dyDescent="0.2">
      <c r="A1506">
        <v>1499</v>
      </c>
      <c r="B1506" s="1">
        <v>-1383.1436000000001</v>
      </c>
      <c r="C1506">
        <v>5.58</v>
      </c>
      <c r="D1506">
        <v>2753.09</v>
      </c>
    </row>
    <row r="1507" spans="1:4" x14ac:dyDescent="0.2">
      <c r="A1507">
        <v>1500</v>
      </c>
      <c r="B1507" s="1">
        <v>-1383.14</v>
      </c>
      <c r="C1507">
        <v>5.31</v>
      </c>
      <c r="D1507">
        <v>2754.04</v>
      </c>
    </row>
    <row r="1508" spans="1:4" x14ac:dyDescent="0.2">
      <c r="A1508">
        <v>1501</v>
      </c>
      <c r="B1508" s="1">
        <v>-1383.1279999999999</v>
      </c>
      <c r="C1508">
        <v>4.59</v>
      </c>
      <c r="D1508">
        <v>2754.91</v>
      </c>
    </row>
    <row r="1509" spans="1:4" x14ac:dyDescent="0.2">
      <c r="A1509">
        <v>1502</v>
      </c>
      <c r="B1509" s="1">
        <v>-1383.1170999999999</v>
      </c>
      <c r="C1509">
        <v>4.16</v>
      </c>
      <c r="D1509">
        <v>2755.65</v>
      </c>
    </row>
    <row r="1510" spans="1:4" x14ac:dyDescent="0.2">
      <c r="A1510">
        <v>1503</v>
      </c>
      <c r="B1510" s="1">
        <v>-1383.097</v>
      </c>
      <c r="C1510">
        <v>4.01</v>
      </c>
      <c r="D1510">
        <v>2756.46</v>
      </c>
    </row>
    <row r="1511" spans="1:4" x14ac:dyDescent="0.2">
      <c r="A1511">
        <v>1504</v>
      </c>
      <c r="B1511" s="1">
        <v>-1383.0662</v>
      </c>
      <c r="C1511">
        <v>3.66</v>
      </c>
      <c r="D1511">
        <v>2757.14</v>
      </c>
    </row>
    <row r="1512" spans="1:4" x14ac:dyDescent="0.2">
      <c r="A1512">
        <v>1505</v>
      </c>
      <c r="B1512" s="1">
        <v>-1383.0329999999999</v>
      </c>
      <c r="C1512">
        <v>3.49</v>
      </c>
      <c r="D1512">
        <v>2757.72</v>
      </c>
    </row>
    <row r="1513" spans="1:4" x14ac:dyDescent="0.2">
      <c r="A1513">
        <v>1506</v>
      </c>
      <c r="B1513" s="1">
        <v>-1382.9764</v>
      </c>
      <c r="C1513">
        <v>3.54</v>
      </c>
      <c r="D1513">
        <v>2758.36</v>
      </c>
    </row>
    <row r="1514" spans="1:4" x14ac:dyDescent="0.2">
      <c r="A1514">
        <v>1507</v>
      </c>
      <c r="B1514" s="1">
        <v>-1382.9214999999999</v>
      </c>
      <c r="C1514">
        <v>3.47</v>
      </c>
      <c r="D1514">
        <v>2759.17</v>
      </c>
    </row>
    <row r="1515" spans="1:4" x14ac:dyDescent="0.2">
      <c r="A1515">
        <v>1508</v>
      </c>
      <c r="B1515" s="1">
        <v>-1382.8623</v>
      </c>
      <c r="C1515">
        <v>2.81</v>
      </c>
      <c r="D1515">
        <v>2759.99</v>
      </c>
    </row>
    <row r="1516" spans="1:4" x14ac:dyDescent="0.2">
      <c r="A1516">
        <v>1509</v>
      </c>
      <c r="B1516" s="1">
        <v>-1382.8164999999999</v>
      </c>
      <c r="C1516">
        <v>2.48</v>
      </c>
      <c r="D1516">
        <v>2760.78</v>
      </c>
    </row>
    <row r="1517" spans="1:4" x14ac:dyDescent="0.2">
      <c r="A1517">
        <v>1510</v>
      </c>
      <c r="B1517" s="1">
        <v>-1382.7791</v>
      </c>
      <c r="C1517">
        <v>2.2200000000000002</v>
      </c>
      <c r="D1517">
        <v>2761.67</v>
      </c>
    </row>
    <row r="1518" spans="1:4" x14ac:dyDescent="0.2">
      <c r="A1518">
        <v>1511</v>
      </c>
      <c r="B1518" s="1">
        <v>-1382.7402</v>
      </c>
      <c r="C1518">
        <v>1.69</v>
      </c>
      <c r="D1518">
        <v>2762.58</v>
      </c>
    </row>
    <row r="1519" spans="1:4" x14ac:dyDescent="0.2">
      <c r="A1519">
        <v>1512</v>
      </c>
      <c r="B1519" s="1">
        <v>-1382.6990000000001</v>
      </c>
      <c r="C1519">
        <v>1.39</v>
      </c>
      <c r="D1519">
        <v>2763.6</v>
      </c>
    </row>
    <row r="1520" spans="1:4" x14ac:dyDescent="0.2">
      <c r="A1520">
        <v>1513</v>
      </c>
      <c r="B1520" s="1">
        <v>-1382.6599000000001</v>
      </c>
      <c r="C1520">
        <v>0.93</v>
      </c>
      <c r="D1520">
        <v>2764.87</v>
      </c>
    </row>
    <row r="1521" spans="1:4" x14ac:dyDescent="0.2">
      <c r="A1521">
        <v>1514</v>
      </c>
      <c r="B1521" s="1">
        <v>-1382.6257000000001</v>
      </c>
      <c r="C1521">
        <v>0.11</v>
      </c>
      <c r="D1521">
        <v>2766.22</v>
      </c>
    </row>
    <row r="1522" spans="1:4" x14ac:dyDescent="0.2">
      <c r="A1522">
        <v>1515</v>
      </c>
      <c r="B1522" s="1">
        <v>-1382.598</v>
      </c>
      <c r="C1522">
        <v>-0.66</v>
      </c>
      <c r="D1522">
        <v>2767.68</v>
      </c>
    </row>
    <row r="1523" spans="1:4" x14ac:dyDescent="0.2">
      <c r="A1523">
        <v>1516</v>
      </c>
      <c r="B1523" s="1">
        <v>-1382.5811000000001</v>
      </c>
      <c r="C1523">
        <v>-1.46</v>
      </c>
      <c r="D1523">
        <v>2769.13</v>
      </c>
    </row>
    <row r="1524" spans="1:4" x14ac:dyDescent="0.2">
      <c r="A1524">
        <v>1517</v>
      </c>
      <c r="B1524" s="1">
        <v>-1382.5543</v>
      </c>
      <c r="C1524">
        <v>-2.25</v>
      </c>
      <c r="D1524">
        <v>2770.74</v>
      </c>
    </row>
    <row r="1525" spans="1:4" x14ac:dyDescent="0.2">
      <c r="A1525">
        <v>1518</v>
      </c>
      <c r="B1525" s="1">
        <v>-1382.5335</v>
      </c>
      <c r="C1525">
        <v>-3</v>
      </c>
      <c r="D1525">
        <v>2772.31</v>
      </c>
    </row>
    <row r="1526" spans="1:4" x14ac:dyDescent="0.2">
      <c r="A1526">
        <v>1519</v>
      </c>
      <c r="B1526" s="1">
        <v>-1382.5041000000001</v>
      </c>
      <c r="C1526">
        <v>-3.85</v>
      </c>
      <c r="D1526">
        <v>2773.91</v>
      </c>
    </row>
    <row r="1527" spans="1:4" x14ac:dyDescent="0.2">
      <c r="A1527">
        <v>1520</v>
      </c>
      <c r="B1527" s="1">
        <v>-1382.4730999999999</v>
      </c>
      <c r="C1527">
        <v>-4.67</v>
      </c>
      <c r="D1527">
        <v>2775.78</v>
      </c>
    </row>
    <row r="1528" spans="1:4" x14ac:dyDescent="0.2">
      <c r="A1528">
        <v>1521</v>
      </c>
      <c r="B1528" s="1">
        <v>-1382.4258</v>
      </c>
      <c r="C1528">
        <v>-5.59</v>
      </c>
      <c r="D1528">
        <v>2777.59</v>
      </c>
    </row>
    <row r="1529" spans="1:4" x14ac:dyDescent="0.2">
      <c r="A1529">
        <v>1522</v>
      </c>
      <c r="B1529" s="1">
        <v>-1382.3561</v>
      </c>
      <c r="C1529">
        <v>-6.38</v>
      </c>
      <c r="D1529">
        <v>2779.5</v>
      </c>
    </row>
    <row r="1530" spans="1:4" x14ac:dyDescent="0.2">
      <c r="A1530">
        <v>1523</v>
      </c>
      <c r="B1530" s="1">
        <v>-1382.2542000000001</v>
      </c>
      <c r="C1530">
        <v>-6.91</v>
      </c>
      <c r="D1530">
        <v>2781.16</v>
      </c>
    </row>
    <row r="1531" spans="1:4" x14ac:dyDescent="0.2">
      <c r="A1531">
        <v>1524</v>
      </c>
      <c r="B1531" s="1">
        <v>-1382.1425999999999</v>
      </c>
      <c r="C1531">
        <v>-7.69</v>
      </c>
      <c r="D1531">
        <v>2782.79</v>
      </c>
    </row>
    <row r="1532" spans="1:4" x14ac:dyDescent="0.2">
      <c r="A1532">
        <v>1525</v>
      </c>
      <c r="B1532" s="1">
        <v>-1382.0233000000001</v>
      </c>
      <c r="C1532">
        <v>-8.09</v>
      </c>
      <c r="D1532">
        <v>2784.09</v>
      </c>
    </row>
    <row r="1533" spans="1:4" x14ac:dyDescent="0.2">
      <c r="A1533">
        <v>1526</v>
      </c>
      <c r="B1533" s="1">
        <v>-1381.8814</v>
      </c>
      <c r="C1533">
        <v>-8.26</v>
      </c>
      <c r="D1533">
        <v>2785.36</v>
      </c>
    </row>
    <row r="1534" spans="1:4" x14ac:dyDescent="0.2">
      <c r="A1534">
        <v>1527</v>
      </c>
      <c r="B1534" s="1">
        <v>-1381.7185999999999</v>
      </c>
      <c r="C1534">
        <v>-8.5399999999999991</v>
      </c>
      <c r="D1534">
        <v>2786.54</v>
      </c>
    </row>
    <row r="1535" spans="1:4" x14ac:dyDescent="0.2">
      <c r="A1535">
        <v>1528</v>
      </c>
      <c r="B1535" s="1">
        <v>-1381.5506</v>
      </c>
      <c r="C1535">
        <v>-8.67</v>
      </c>
      <c r="D1535">
        <v>2787.58</v>
      </c>
    </row>
    <row r="1536" spans="1:4" x14ac:dyDescent="0.2">
      <c r="A1536">
        <v>1529</v>
      </c>
      <c r="B1536" s="1">
        <v>-1381.3968</v>
      </c>
      <c r="C1536">
        <v>-9</v>
      </c>
      <c r="D1536">
        <v>2788.61</v>
      </c>
    </row>
    <row r="1537" spans="1:4" x14ac:dyDescent="0.2">
      <c r="A1537">
        <v>1530</v>
      </c>
      <c r="B1537" s="1">
        <v>-1381.2550000000001</v>
      </c>
      <c r="C1537">
        <v>-9.32</v>
      </c>
      <c r="D1537">
        <v>2789.78</v>
      </c>
    </row>
    <row r="1538" spans="1:4" x14ac:dyDescent="0.2">
      <c r="A1538">
        <v>1531</v>
      </c>
      <c r="B1538" s="1">
        <v>-1381.1158</v>
      </c>
      <c r="C1538">
        <v>-9.7200000000000006</v>
      </c>
      <c r="D1538">
        <v>2790.89</v>
      </c>
    </row>
    <row r="1539" spans="1:4" x14ac:dyDescent="0.2">
      <c r="A1539">
        <v>1532</v>
      </c>
      <c r="B1539" s="1">
        <v>-1380.9928</v>
      </c>
      <c r="C1539">
        <v>-9.93</v>
      </c>
      <c r="D1539">
        <v>2791.76</v>
      </c>
    </row>
    <row r="1540" spans="1:4" x14ac:dyDescent="0.2">
      <c r="A1540">
        <v>1533</v>
      </c>
      <c r="B1540" s="1">
        <v>-1380.886</v>
      </c>
      <c r="C1540">
        <v>-10.16</v>
      </c>
      <c r="D1540">
        <v>2792.47</v>
      </c>
    </row>
    <row r="1541" spans="1:4" x14ac:dyDescent="0.2">
      <c r="A1541">
        <v>1534</v>
      </c>
      <c r="B1541" s="1">
        <v>-1380.8050000000001</v>
      </c>
      <c r="C1541">
        <v>-10.36</v>
      </c>
      <c r="D1541">
        <v>2792.99</v>
      </c>
    </row>
    <row r="1542" spans="1:4" x14ac:dyDescent="0.2">
      <c r="A1542">
        <v>1535</v>
      </c>
      <c r="B1542" s="1">
        <v>-1380.7344000000001</v>
      </c>
      <c r="C1542">
        <v>-10.220000000000001</v>
      </c>
      <c r="D1542">
        <v>2793.42</v>
      </c>
    </row>
    <row r="1543" spans="1:4" x14ac:dyDescent="0.2">
      <c r="A1543">
        <v>1536</v>
      </c>
      <c r="B1543" s="1">
        <v>-1380.6885</v>
      </c>
      <c r="C1543">
        <v>-10.4</v>
      </c>
      <c r="D1543">
        <v>2793.66</v>
      </c>
    </row>
    <row r="1544" spans="1:4" x14ac:dyDescent="0.2">
      <c r="A1544">
        <v>1537</v>
      </c>
      <c r="B1544" s="1">
        <v>-1380.6845000000001</v>
      </c>
      <c r="C1544">
        <v>-10.44</v>
      </c>
      <c r="D1544">
        <v>2793.7</v>
      </c>
    </row>
    <row r="1545" spans="1:4" x14ac:dyDescent="0.2">
      <c r="A1545">
        <v>1538</v>
      </c>
      <c r="B1545" s="1">
        <v>-1380.7189000000001</v>
      </c>
      <c r="C1545">
        <v>-10.42</v>
      </c>
      <c r="D1545">
        <v>2793.75</v>
      </c>
    </row>
    <row r="1546" spans="1:4" x14ac:dyDescent="0.2">
      <c r="A1546">
        <v>1539</v>
      </c>
      <c r="B1546" s="1">
        <v>-1380.7849000000001</v>
      </c>
      <c r="C1546">
        <v>-10.79</v>
      </c>
      <c r="D1546">
        <v>2793.61</v>
      </c>
    </row>
    <row r="1547" spans="1:4" x14ac:dyDescent="0.2">
      <c r="A1547">
        <v>1540</v>
      </c>
      <c r="B1547" s="1">
        <v>-1380.8951999999999</v>
      </c>
      <c r="C1547">
        <v>-11.1</v>
      </c>
      <c r="D1547">
        <v>2793.41</v>
      </c>
    </row>
    <row r="1548" spans="1:4" x14ac:dyDescent="0.2">
      <c r="A1548">
        <v>1541</v>
      </c>
      <c r="B1548" s="1">
        <v>-1381.0304000000001</v>
      </c>
      <c r="C1548">
        <v>-11.27</v>
      </c>
      <c r="D1548">
        <v>2792.95</v>
      </c>
    </row>
    <row r="1549" spans="1:4" x14ac:dyDescent="0.2">
      <c r="A1549">
        <v>1542</v>
      </c>
      <c r="B1549" s="1">
        <v>-1381.1913999999999</v>
      </c>
      <c r="C1549">
        <v>-11.64</v>
      </c>
      <c r="D1549">
        <v>2792.29</v>
      </c>
    </row>
    <row r="1550" spans="1:4" x14ac:dyDescent="0.2">
      <c r="A1550">
        <v>1543</v>
      </c>
      <c r="B1550" s="1">
        <v>-1381.3696</v>
      </c>
      <c r="C1550">
        <v>-11.43</v>
      </c>
      <c r="D1550">
        <v>2791.76</v>
      </c>
    </row>
    <row r="1551" spans="1:4" x14ac:dyDescent="0.2">
      <c r="A1551">
        <v>1544</v>
      </c>
      <c r="B1551" s="1">
        <v>-1381.5644</v>
      </c>
      <c r="C1551">
        <v>-11.76</v>
      </c>
      <c r="D1551">
        <v>2791.3</v>
      </c>
    </row>
    <row r="1552" spans="1:4" x14ac:dyDescent="0.2">
      <c r="A1552">
        <v>1545</v>
      </c>
      <c r="B1552" s="1">
        <v>-1381.7665999999999</v>
      </c>
      <c r="C1552">
        <v>-12.35</v>
      </c>
      <c r="D1552">
        <v>2790.72</v>
      </c>
    </row>
    <row r="1553" spans="1:4" x14ac:dyDescent="0.2">
      <c r="A1553">
        <v>1546</v>
      </c>
      <c r="B1553" s="1">
        <v>-1381.9737</v>
      </c>
      <c r="C1553">
        <v>-12.58</v>
      </c>
      <c r="D1553">
        <v>2789.88</v>
      </c>
    </row>
    <row r="1554" spans="1:4" x14ac:dyDescent="0.2">
      <c r="A1554">
        <v>1547</v>
      </c>
      <c r="B1554" s="1">
        <v>-1382.1901</v>
      </c>
      <c r="C1554">
        <v>-12.3</v>
      </c>
      <c r="D1554">
        <v>2789.05</v>
      </c>
    </row>
    <row r="1555" spans="1:4" x14ac:dyDescent="0.2">
      <c r="A1555">
        <v>1548</v>
      </c>
      <c r="B1555" s="1">
        <v>-1382.3960999999999</v>
      </c>
      <c r="C1555">
        <v>-12.44</v>
      </c>
      <c r="D1555">
        <v>2788.15</v>
      </c>
    </row>
    <row r="1556" spans="1:4" x14ac:dyDescent="0.2">
      <c r="A1556">
        <v>1549</v>
      </c>
      <c r="B1556" s="1">
        <v>-1382.6085</v>
      </c>
      <c r="C1556">
        <v>-12.68</v>
      </c>
      <c r="D1556">
        <v>2787.11</v>
      </c>
    </row>
    <row r="1557" spans="1:4" x14ac:dyDescent="0.2">
      <c r="A1557">
        <v>1550</v>
      </c>
      <c r="B1557" s="1">
        <v>-1382.806</v>
      </c>
      <c r="C1557">
        <v>-12.63</v>
      </c>
      <c r="D1557">
        <v>2785.85</v>
      </c>
    </row>
    <row r="1558" spans="1:4" x14ac:dyDescent="0.2">
      <c r="A1558">
        <v>1551</v>
      </c>
      <c r="B1558" s="1">
        <v>-1383.001</v>
      </c>
      <c r="C1558">
        <v>-12.42</v>
      </c>
      <c r="D1558">
        <v>2784.61</v>
      </c>
    </row>
    <row r="1559" spans="1:4" x14ac:dyDescent="0.2">
      <c r="A1559">
        <v>1552</v>
      </c>
      <c r="B1559" s="1">
        <v>-1383.1892</v>
      </c>
      <c r="C1559">
        <v>-12.25</v>
      </c>
      <c r="D1559">
        <v>2783.22</v>
      </c>
    </row>
    <row r="1560" spans="1:4" x14ac:dyDescent="0.2">
      <c r="A1560">
        <v>1553</v>
      </c>
      <c r="B1560" s="1">
        <v>-1383.3692000000001</v>
      </c>
      <c r="C1560">
        <v>-12.16</v>
      </c>
      <c r="D1560">
        <v>2781.83</v>
      </c>
    </row>
    <row r="1561" spans="1:4" x14ac:dyDescent="0.2">
      <c r="A1561">
        <v>1554</v>
      </c>
      <c r="B1561" s="1">
        <v>-1383.5363</v>
      </c>
      <c r="C1561">
        <v>-11.81</v>
      </c>
      <c r="D1561">
        <v>2780.39</v>
      </c>
    </row>
    <row r="1562" spans="1:4" x14ac:dyDescent="0.2">
      <c r="A1562">
        <v>1555</v>
      </c>
      <c r="B1562" s="1">
        <v>-1383.6931</v>
      </c>
      <c r="C1562">
        <v>-11.4</v>
      </c>
      <c r="D1562">
        <v>2778.85</v>
      </c>
    </row>
    <row r="1563" spans="1:4" x14ac:dyDescent="0.2">
      <c r="A1563">
        <v>1556</v>
      </c>
      <c r="B1563" s="1">
        <v>-1383.8413</v>
      </c>
      <c r="C1563">
        <v>-11.01</v>
      </c>
      <c r="D1563">
        <v>2777.14</v>
      </c>
    </row>
    <row r="1564" spans="1:4" x14ac:dyDescent="0.2">
      <c r="A1564">
        <v>1557</v>
      </c>
      <c r="B1564" s="1">
        <v>-1383.9673</v>
      </c>
      <c r="C1564">
        <v>-10.48</v>
      </c>
      <c r="D1564">
        <v>2775.17</v>
      </c>
    </row>
    <row r="1565" spans="1:4" x14ac:dyDescent="0.2">
      <c r="A1565">
        <v>1558</v>
      </c>
      <c r="B1565" s="1">
        <v>-1384.0689</v>
      </c>
      <c r="C1565">
        <v>-9.85</v>
      </c>
      <c r="D1565">
        <v>2773.23</v>
      </c>
    </row>
    <row r="1566" spans="1:4" x14ac:dyDescent="0.2">
      <c r="A1566">
        <v>1559</v>
      </c>
      <c r="B1566" s="1">
        <v>-1384.1739</v>
      </c>
      <c r="C1566">
        <v>-8.9499999999999993</v>
      </c>
      <c r="D1566">
        <v>2771.09</v>
      </c>
    </row>
    <row r="1567" spans="1:4" x14ac:dyDescent="0.2">
      <c r="A1567">
        <v>1560</v>
      </c>
      <c r="B1567" s="1">
        <v>-1384.2655999999999</v>
      </c>
      <c r="C1567">
        <v>-8.16</v>
      </c>
      <c r="D1567">
        <v>2768.97</v>
      </c>
    </row>
    <row r="1568" spans="1:4" x14ac:dyDescent="0.2">
      <c r="A1568">
        <v>1561</v>
      </c>
      <c r="B1568" s="1">
        <v>-1384.3596</v>
      </c>
      <c r="C1568">
        <v>-7.36</v>
      </c>
      <c r="D1568">
        <v>2766.6</v>
      </c>
    </row>
    <row r="1569" spans="1:4" x14ac:dyDescent="0.2">
      <c r="A1569">
        <v>1562</v>
      </c>
      <c r="B1569" s="1">
        <v>-1384.4427000000001</v>
      </c>
      <c r="C1569">
        <v>-6.43</v>
      </c>
      <c r="D1569">
        <v>2764.08</v>
      </c>
    </row>
    <row r="1570" spans="1:4" x14ac:dyDescent="0.2">
      <c r="A1570">
        <v>1563</v>
      </c>
      <c r="B1570" s="1">
        <v>-1384.5202999999999</v>
      </c>
      <c r="C1570">
        <v>-5.22</v>
      </c>
      <c r="D1570">
        <v>2761.65</v>
      </c>
    </row>
    <row r="1571" spans="1:4" x14ac:dyDescent="0.2">
      <c r="A1571">
        <v>1564</v>
      </c>
      <c r="B1571" s="1">
        <v>-1384.5767000000001</v>
      </c>
      <c r="C1571">
        <v>-4.1399999999999997</v>
      </c>
      <c r="D1571">
        <v>2759.23</v>
      </c>
    </row>
    <row r="1572" spans="1:4" x14ac:dyDescent="0.2">
      <c r="A1572">
        <v>1565</v>
      </c>
      <c r="B1572" s="1">
        <v>-1384.6267</v>
      </c>
      <c r="C1572">
        <v>-3.01</v>
      </c>
      <c r="D1572">
        <v>2756.67</v>
      </c>
    </row>
    <row r="1573" spans="1:4" x14ac:dyDescent="0.2">
      <c r="A1573">
        <v>1566</v>
      </c>
      <c r="B1573" s="1">
        <v>-1384.6703</v>
      </c>
      <c r="C1573">
        <v>-1.68</v>
      </c>
      <c r="D1573">
        <v>2754.12</v>
      </c>
    </row>
    <row r="1574" spans="1:4" x14ac:dyDescent="0.2">
      <c r="A1574">
        <v>1567</v>
      </c>
      <c r="B1574" s="1">
        <v>-1384.7050999999999</v>
      </c>
      <c r="C1574">
        <v>-0.62</v>
      </c>
      <c r="D1574">
        <v>2751.51</v>
      </c>
    </row>
    <row r="1575" spans="1:4" x14ac:dyDescent="0.2">
      <c r="A1575">
        <v>1568</v>
      </c>
      <c r="B1575" s="1">
        <v>-1384.7343000000001</v>
      </c>
      <c r="C1575">
        <v>0.71</v>
      </c>
      <c r="D1575">
        <v>2749.08</v>
      </c>
    </row>
    <row r="1576" spans="1:4" x14ac:dyDescent="0.2">
      <c r="A1576">
        <v>1569</v>
      </c>
      <c r="B1576" s="1">
        <v>-1384.7550000000001</v>
      </c>
      <c r="C1576">
        <v>1.79</v>
      </c>
      <c r="D1576">
        <v>2746.45</v>
      </c>
    </row>
    <row r="1577" spans="1:4" x14ac:dyDescent="0.2">
      <c r="A1577">
        <v>1570</v>
      </c>
      <c r="B1577" s="1">
        <v>-1384.7683999999999</v>
      </c>
      <c r="C1577">
        <v>3.01</v>
      </c>
      <c r="D1577">
        <v>2744</v>
      </c>
    </row>
    <row r="1578" spans="1:4" x14ac:dyDescent="0.2">
      <c r="A1578">
        <v>1571</v>
      </c>
      <c r="B1578" s="1">
        <v>-1384.7602999999999</v>
      </c>
      <c r="C1578">
        <v>4.37</v>
      </c>
      <c r="D1578">
        <v>2741.59</v>
      </c>
    </row>
    <row r="1579" spans="1:4" x14ac:dyDescent="0.2">
      <c r="A1579">
        <v>1572</v>
      </c>
      <c r="B1579" s="1">
        <v>-1384.7479000000001</v>
      </c>
      <c r="C1579">
        <v>5.65</v>
      </c>
      <c r="D1579">
        <v>2739.12</v>
      </c>
    </row>
    <row r="1580" spans="1:4" x14ac:dyDescent="0.2">
      <c r="A1580">
        <v>1573</v>
      </c>
      <c r="B1580" s="1">
        <v>-1384.7293999999999</v>
      </c>
      <c r="C1580">
        <v>7.1</v>
      </c>
      <c r="D1580">
        <v>2736.7</v>
      </c>
    </row>
    <row r="1581" spans="1:4" x14ac:dyDescent="0.2">
      <c r="A1581">
        <v>1574</v>
      </c>
      <c r="B1581" s="1">
        <v>-1384.6994</v>
      </c>
      <c r="C1581">
        <v>8.3000000000000007</v>
      </c>
      <c r="D1581">
        <v>2734.28</v>
      </c>
    </row>
    <row r="1582" spans="1:4" x14ac:dyDescent="0.2">
      <c r="A1582">
        <v>1575</v>
      </c>
      <c r="B1582" s="1">
        <v>-1384.6618000000001</v>
      </c>
      <c r="C1582">
        <v>9.6199999999999992</v>
      </c>
      <c r="D1582">
        <v>2732</v>
      </c>
    </row>
    <row r="1583" spans="1:4" x14ac:dyDescent="0.2">
      <c r="A1583">
        <v>1576</v>
      </c>
      <c r="B1583" s="1">
        <v>-1384.634</v>
      </c>
      <c r="C1583">
        <v>10.92</v>
      </c>
      <c r="D1583">
        <v>2729.58</v>
      </c>
    </row>
    <row r="1584" spans="1:4" x14ac:dyDescent="0.2">
      <c r="A1584">
        <v>1577</v>
      </c>
      <c r="B1584" s="1">
        <v>-1384.6072999999999</v>
      </c>
      <c r="C1584">
        <v>12.3</v>
      </c>
      <c r="D1584">
        <v>2727.4</v>
      </c>
    </row>
    <row r="1585" spans="1:4" x14ac:dyDescent="0.2">
      <c r="A1585">
        <v>1578</v>
      </c>
      <c r="B1585" s="1">
        <v>-1384.585</v>
      </c>
      <c r="C1585">
        <v>13.31</v>
      </c>
      <c r="D1585">
        <v>2725.48</v>
      </c>
    </row>
    <row r="1586" spans="1:4" x14ac:dyDescent="0.2">
      <c r="A1586">
        <v>1579</v>
      </c>
      <c r="B1586" s="1">
        <v>-1384.5598</v>
      </c>
      <c r="C1586">
        <v>14.11</v>
      </c>
      <c r="D1586">
        <v>2723.88</v>
      </c>
    </row>
    <row r="1587" spans="1:4" x14ac:dyDescent="0.2">
      <c r="A1587">
        <v>1580</v>
      </c>
      <c r="B1587" s="1">
        <v>-1384.5442</v>
      </c>
      <c r="C1587">
        <v>14.98</v>
      </c>
      <c r="D1587">
        <v>2722.31</v>
      </c>
    </row>
    <row r="1588" spans="1:4" x14ac:dyDescent="0.2">
      <c r="A1588">
        <v>1581</v>
      </c>
      <c r="B1588" s="1">
        <v>-1384.5496000000001</v>
      </c>
      <c r="C1588">
        <v>15.66</v>
      </c>
      <c r="D1588">
        <v>2720.88</v>
      </c>
    </row>
    <row r="1589" spans="1:4" x14ac:dyDescent="0.2">
      <c r="A1589">
        <v>1582</v>
      </c>
      <c r="B1589" s="1">
        <v>-1384.5717999999999</v>
      </c>
      <c r="C1589">
        <v>16.440000000000001</v>
      </c>
      <c r="D1589">
        <v>2719.53</v>
      </c>
    </row>
    <row r="1590" spans="1:4" x14ac:dyDescent="0.2">
      <c r="A1590">
        <v>1583</v>
      </c>
      <c r="B1590" s="1">
        <v>-1384.598</v>
      </c>
      <c r="C1590">
        <v>17.05</v>
      </c>
      <c r="D1590">
        <v>2718.34</v>
      </c>
    </row>
    <row r="1591" spans="1:4" x14ac:dyDescent="0.2">
      <c r="A1591">
        <v>1584</v>
      </c>
      <c r="B1591" s="1">
        <v>-1384.6403</v>
      </c>
      <c r="C1591">
        <v>17.28</v>
      </c>
      <c r="D1591">
        <v>2717.27</v>
      </c>
    </row>
    <row r="1592" spans="1:4" x14ac:dyDescent="0.2">
      <c r="A1592">
        <v>1585</v>
      </c>
      <c r="B1592" s="1">
        <v>-1384.7005999999999</v>
      </c>
      <c r="C1592">
        <v>17.48</v>
      </c>
      <c r="D1592">
        <v>2716.36</v>
      </c>
    </row>
    <row r="1593" spans="1:4" x14ac:dyDescent="0.2">
      <c r="A1593">
        <v>1586</v>
      </c>
      <c r="B1593" s="1">
        <v>-1384.7750000000001</v>
      </c>
      <c r="C1593">
        <v>17.72</v>
      </c>
      <c r="D1593">
        <v>2715.72</v>
      </c>
    </row>
    <row r="1594" spans="1:4" x14ac:dyDescent="0.2">
      <c r="A1594">
        <v>1587</v>
      </c>
      <c r="B1594" s="1">
        <v>-1384.8632</v>
      </c>
      <c r="C1594">
        <v>17.59</v>
      </c>
      <c r="D1594">
        <v>2715.38</v>
      </c>
    </row>
    <row r="1595" spans="1:4" x14ac:dyDescent="0.2">
      <c r="A1595">
        <v>1588</v>
      </c>
      <c r="B1595" s="1">
        <v>-1384.9494</v>
      </c>
      <c r="C1595">
        <v>17.37</v>
      </c>
      <c r="D1595">
        <v>2715.21</v>
      </c>
    </row>
    <row r="1596" spans="1:4" x14ac:dyDescent="0.2">
      <c r="A1596">
        <v>1589</v>
      </c>
      <c r="B1596" s="1">
        <v>-1385.0299</v>
      </c>
      <c r="C1596">
        <v>16.91</v>
      </c>
      <c r="D1596">
        <v>2715.23</v>
      </c>
    </row>
    <row r="1597" spans="1:4" x14ac:dyDescent="0.2">
      <c r="A1597">
        <v>1590</v>
      </c>
      <c r="B1597" s="1">
        <v>-1385.1262999999999</v>
      </c>
      <c r="C1597">
        <v>16.36</v>
      </c>
      <c r="D1597">
        <v>2715.37</v>
      </c>
    </row>
    <row r="1598" spans="1:4" x14ac:dyDescent="0.2">
      <c r="A1598">
        <v>1591</v>
      </c>
      <c r="B1598" s="1">
        <v>-1385.2285999999999</v>
      </c>
      <c r="C1598">
        <v>15.65</v>
      </c>
      <c r="D1598">
        <v>2715.63</v>
      </c>
    </row>
    <row r="1599" spans="1:4" x14ac:dyDescent="0.2">
      <c r="A1599">
        <v>1592</v>
      </c>
      <c r="B1599" s="1">
        <v>-1385.3280999999999</v>
      </c>
      <c r="C1599">
        <v>15.11</v>
      </c>
      <c r="D1599">
        <v>2716</v>
      </c>
    </row>
    <row r="1600" spans="1:4" x14ac:dyDescent="0.2">
      <c r="A1600">
        <v>1593</v>
      </c>
      <c r="B1600" s="1">
        <v>-1385.4274</v>
      </c>
      <c r="C1600">
        <v>14.63</v>
      </c>
      <c r="D1600">
        <v>2716.64</v>
      </c>
    </row>
    <row r="1601" spans="1:4" x14ac:dyDescent="0.2">
      <c r="A1601">
        <v>1594</v>
      </c>
      <c r="B1601" s="1">
        <v>-1385.5279</v>
      </c>
      <c r="C1601">
        <v>13.54</v>
      </c>
      <c r="D1601">
        <v>2717.39</v>
      </c>
    </row>
    <row r="1602" spans="1:4" x14ac:dyDescent="0.2">
      <c r="A1602">
        <v>1595</v>
      </c>
      <c r="B1602" s="1">
        <v>-1385.6196</v>
      </c>
      <c r="C1602">
        <v>12.54</v>
      </c>
      <c r="D1602">
        <v>2718.29</v>
      </c>
    </row>
    <row r="1603" spans="1:4" x14ac:dyDescent="0.2">
      <c r="A1603">
        <v>1596</v>
      </c>
      <c r="B1603" s="1">
        <v>-1385.7198000000001</v>
      </c>
      <c r="C1603">
        <v>11.42</v>
      </c>
      <c r="D1603">
        <v>2719.14</v>
      </c>
    </row>
    <row r="1604" spans="1:4" x14ac:dyDescent="0.2">
      <c r="A1604">
        <v>1597</v>
      </c>
      <c r="B1604" s="1">
        <v>-1385.8222000000001</v>
      </c>
      <c r="C1604">
        <v>10.41</v>
      </c>
      <c r="D1604">
        <v>2720.08</v>
      </c>
    </row>
    <row r="1605" spans="1:4" x14ac:dyDescent="0.2">
      <c r="A1605">
        <v>1598</v>
      </c>
      <c r="B1605" s="1">
        <v>-1385.9179999999999</v>
      </c>
      <c r="C1605">
        <v>9.26</v>
      </c>
      <c r="D1605">
        <v>2721.26</v>
      </c>
    </row>
    <row r="1606" spans="1:4" x14ac:dyDescent="0.2">
      <c r="A1606">
        <v>1599</v>
      </c>
      <c r="B1606" s="1">
        <v>-1386.0083999999999</v>
      </c>
      <c r="C1606">
        <v>8.18</v>
      </c>
      <c r="D1606">
        <v>2722.74</v>
      </c>
    </row>
    <row r="1607" spans="1:4" x14ac:dyDescent="0.2">
      <c r="A1607">
        <v>1600</v>
      </c>
      <c r="B1607" s="1">
        <v>-1386.0920000000001</v>
      </c>
      <c r="C1607">
        <v>6.74</v>
      </c>
      <c r="D1607">
        <v>2724.41</v>
      </c>
    </row>
    <row r="1608" spans="1:4" x14ac:dyDescent="0.2">
      <c r="A1608">
        <v>1601</v>
      </c>
      <c r="B1608" s="1">
        <v>-1386.1736000000001</v>
      </c>
      <c r="C1608">
        <v>5.24</v>
      </c>
      <c r="D1608">
        <v>2725.97</v>
      </c>
    </row>
    <row r="1609" spans="1:4" x14ac:dyDescent="0.2">
      <c r="A1609">
        <v>1602</v>
      </c>
      <c r="B1609" s="1">
        <v>-1386.2324000000001</v>
      </c>
      <c r="C1609">
        <v>3.86</v>
      </c>
      <c r="D1609">
        <v>2727.66</v>
      </c>
    </row>
    <row r="1610" spans="1:4" x14ac:dyDescent="0.2">
      <c r="A1610">
        <v>1603</v>
      </c>
      <c r="B1610" s="1">
        <v>-1386.2789</v>
      </c>
      <c r="C1610">
        <v>2.74</v>
      </c>
      <c r="D1610">
        <v>2729.52</v>
      </c>
    </row>
    <row r="1611" spans="1:4" x14ac:dyDescent="0.2">
      <c r="A1611">
        <v>1604</v>
      </c>
      <c r="B1611" s="1">
        <v>-1386.3055999999999</v>
      </c>
      <c r="C1611">
        <v>1.26</v>
      </c>
      <c r="D1611">
        <v>2731.33</v>
      </c>
    </row>
    <row r="1612" spans="1:4" x14ac:dyDescent="0.2">
      <c r="A1612">
        <v>1605</v>
      </c>
      <c r="B1612" s="1">
        <v>-1386.325</v>
      </c>
      <c r="C1612">
        <v>0.04</v>
      </c>
      <c r="D1612">
        <v>2732.88</v>
      </c>
    </row>
    <row r="1613" spans="1:4" x14ac:dyDescent="0.2">
      <c r="A1613">
        <v>1606</v>
      </c>
      <c r="B1613" s="1">
        <v>-1386.3463999999999</v>
      </c>
      <c r="C1613">
        <v>-0.81</v>
      </c>
      <c r="D1613">
        <v>2734.41</v>
      </c>
    </row>
    <row r="1614" spans="1:4" x14ac:dyDescent="0.2">
      <c r="A1614">
        <v>1607</v>
      </c>
      <c r="B1614" s="1">
        <v>-1386.3588</v>
      </c>
      <c r="C1614">
        <v>-1.66</v>
      </c>
      <c r="D1614">
        <v>2736.04</v>
      </c>
    </row>
    <row r="1615" spans="1:4" x14ac:dyDescent="0.2">
      <c r="A1615">
        <v>1608</v>
      </c>
      <c r="B1615" s="1">
        <v>-1386.3722</v>
      </c>
      <c r="C1615">
        <v>-2.86</v>
      </c>
      <c r="D1615">
        <v>2737.75</v>
      </c>
    </row>
    <row r="1616" spans="1:4" x14ac:dyDescent="0.2">
      <c r="A1616">
        <v>1609</v>
      </c>
      <c r="B1616" s="1">
        <v>-1386.3870999999999</v>
      </c>
      <c r="C1616">
        <v>-3.98</v>
      </c>
      <c r="D1616">
        <v>2739.3</v>
      </c>
    </row>
    <row r="1617" spans="1:4" x14ac:dyDescent="0.2">
      <c r="A1617">
        <v>1610</v>
      </c>
      <c r="B1617" s="1">
        <v>-1386.3969</v>
      </c>
      <c r="C1617">
        <v>-4.6399999999999997</v>
      </c>
      <c r="D1617">
        <v>2740.71</v>
      </c>
    </row>
    <row r="1618" spans="1:4" x14ac:dyDescent="0.2">
      <c r="A1618">
        <v>1611</v>
      </c>
      <c r="B1618" s="1">
        <v>-1386.4084</v>
      </c>
      <c r="C1618">
        <v>-5.63</v>
      </c>
      <c r="D1618">
        <v>2741.94</v>
      </c>
    </row>
    <row r="1619" spans="1:4" x14ac:dyDescent="0.2">
      <c r="A1619">
        <v>1612</v>
      </c>
      <c r="B1619" s="1">
        <v>-1386.4083000000001</v>
      </c>
      <c r="C1619">
        <v>-6.18</v>
      </c>
      <c r="D1619">
        <v>2743.28</v>
      </c>
    </row>
    <row r="1620" spans="1:4" x14ac:dyDescent="0.2">
      <c r="A1620">
        <v>1613</v>
      </c>
      <c r="B1620" s="1">
        <v>-1386.3906999999999</v>
      </c>
      <c r="C1620">
        <v>-6.74</v>
      </c>
      <c r="D1620">
        <v>2744.59</v>
      </c>
    </row>
    <row r="1621" spans="1:4" x14ac:dyDescent="0.2">
      <c r="A1621">
        <v>1614</v>
      </c>
      <c r="B1621" s="1">
        <v>-1386.3649</v>
      </c>
      <c r="C1621">
        <v>-7.47</v>
      </c>
      <c r="D1621">
        <v>2745.69</v>
      </c>
    </row>
    <row r="1622" spans="1:4" x14ac:dyDescent="0.2">
      <c r="A1622">
        <v>1615</v>
      </c>
      <c r="B1622" s="1">
        <v>-1386.3326999999999</v>
      </c>
      <c r="C1622">
        <v>-7.8</v>
      </c>
      <c r="D1622">
        <v>2746.81</v>
      </c>
    </row>
    <row r="1623" spans="1:4" x14ac:dyDescent="0.2">
      <c r="A1623">
        <v>1616</v>
      </c>
      <c r="B1623" s="1">
        <v>-1386.2907</v>
      </c>
      <c r="C1623">
        <v>-7.92</v>
      </c>
      <c r="D1623">
        <v>2747.98</v>
      </c>
    </row>
    <row r="1624" spans="1:4" x14ac:dyDescent="0.2">
      <c r="A1624">
        <v>1617</v>
      </c>
      <c r="B1624" s="1">
        <v>-1386.2372</v>
      </c>
      <c r="C1624">
        <v>-8.2799999999999994</v>
      </c>
      <c r="D1624">
        <v>2749.07</v>
      </c>
    </row>
    <row r="1625" spans="1:4" x14ac:dyDescent="0.2">
      <c r="A1625">
        <v>1618</v>
      </c>
      <c r="B1625" s="1">
        <v>-1386.1876</v>
      </c>
      <c r="C1625">
        <v>-8.67</v>
      </c>
      <c r="D1625">
        <v>2750.07</v>
      </c>
    </row>
    <row r="1626" spans="1:4" x14ac:dyDescent="0.2">
      <c r="A1626">
        <v>1619</v>
      </c>
      <c r="B1626" s="1">
        <v>-1386.1365000000001</v>
      </c>
      <c r="C1626">
        <v>-8.86</v>
      </c>
      <c r="D1626">
        <v>2751.11</v>
      </c>
    </row>
    <row r="1627" spans="1:4" x14ac:dyDescent="0.2">
      <c r="A1627">
        <v>1620</v>
      </c>
      <c r="B1627" s="1">
        <v>-1386.0878</v>
      </c>
      <c r="C1627">
        <v>-9.35</v>
      </c>
      <c r="D1627">
        <v>2751.97</v>
      </c>
    </row>
    <row r="1628" spans="1:4" x14ac:dyDescent="0.2">
      <c r="A1628">
        <v>1621</v>
      </c>
      <c r="B1628" s="1">
        <v>-1386.0219</v>
      </c>
      <c r="C1628">
        <v>-9.34</v>
      </c>
      <c r="D1628">
        <v>2752.79</v>
      </c>
    </row>
    <row r="1629" spans="1:4" x14ac:dyDescent="0.2">
      <c r="A1629">
        <v>1622</v>
      </c>
      <c r="B1629" s="1">
        <v>-1385.9538</v>
      </c>
      <c r="C1629">
        <v>-9.43</v>
      </c>
      <c r="D1629">
        <v>2753.32</v>
      </c>
    </row>
    <row r="1630" spans="1:4" x14ac:dyDescent="0.2">
      <c r="A1630">
        <v>1623</v>
      </c>
      <c r="B1630" s="1">
        <v>-1385.8802000000001</v>
      </c>
      <c r="C1630">
        <v>-9.27</v>
      </c>
      <c r="D1630">
        <v>2753.64</v>
      </c>
    </row>
    <row r="1631" spans="1:4" x14ac:dyDescent="0.2">
      <c r="A1631">
        <v>1624</v>
      </c>
      <c r="B1631" s="1">
        <v>-1385.8113000000001</v>
      </c>
      <c r="C1631">
        <v>-8.85</v>
      </c>
      <c r="D1631">
        <v>2754.1</v>
      </c>
    </row>
    <row r="1632" spans="1:4" x14ac:dyDescent="0.2">
      <c r="A1632">
        <v>1625</v>
      </c>
      <c r="B1632" s="1">
        <v>-1385.751</v>
      </c>
      <c r="C1632">
        <v>-8.89</v>
      </c>
      <c r="D1632">
        <v>2754.5</v>
      </c>
    </row>
    <row r="1633" spans="1:4" x14ac:dyDescent="0.2">
      <c r="A1633">
        <v>1626</v>
      </c>
      <c r="B1633" s="1">
        <v>-1385.6907000000001</v>
      </c>
      <c r="C1633">
        <v>-8.86</v>
      </c>
      <c r="D1633">
        <v>2754.81</v>
      </c>
    </row>
    <row r="1634" spans="1:4" x14ac:dyDescent="0.2">
      <c r="A1634">
        <v>1627</v>
      </c>
      <c r="B1634" s="1">
        <v>-1385.6505999999999</v>
      </c>
      <c r="C1634">
        <v>-8.75</v>
      </c>
      <c r="D1634">
        <v>2755.08</v>
      </c>
    </row>
    <row r="1635" spans="1:4" x14ac:dyDescent="0.2">
      <c r="A1635">
        <v>1628</v>
      </c>
      <c r="B1635" s="1">
        <v>-1385.6224999999999</v>
      </c>
      <c r="C1635">
        <v>-8.58</v>
      </c>
      <c r="D1635">
        <v>2755.25</v>
      </c>
    </row>
    <row r="1636" spans="1:4" x14ac:dyDescent="0.2">
      <c r="A1636">
        <v>1629</v>
      </c>
      <c r="B1636" s="1">
        <v>-1385.604</v>
      </c>
      <c r="C1636">
        <v>-8.4600000000000009</v>
      </c>
      <c r="D1636">
        <v>2755.23</v>
      </c>
    </row>
    <row r="1637" spans="1:4" x14ac:dyDescent="0.2">
      <c r="A1637">
        <v>1630</v>
      </c>
      <c r="B1637" s="1">
        <v>-1385.5841</v>
      </c>
      <c r="C1637">
        <v>-8.08</v>
      </c>
      <c r="D1637">
        <v>2755.04</v>
      </c>
    </row>
    <row r="1638" spans="1:4" x14ac:dyDescent="0.2">
      <c r="A1638">
        <v>1631</v>
      </c>
      <c r="B1638" s="1">
        <v>-1385.5599</v>
      </c>
      <c r="C1638">
        <v>-7.74</v>
      </c>
      <c r="D1638">
        <v>2754.89</v>
      </c>
    </row>
    <row r="1639" spans="1:4" x14ac:dyDescent="0.2">
      <c r="A1639">
        <v>1632</v>
      </c>
      <c r="B1639" s="1">
        <v>-1385.5434</v>
      </c>
      <c r="C1639">
        <v>-7.39</v>
      </c>
      <c r="D1639">
        <v>2754.52</v>
      </c>
    </row>
    <row r="1640" spans="1:4" x14ac:dyDescent="0.2">
      <c r="A1640">
        <v>1633</v>
      </c>
      <c r="B1640" s="1">
        <v>-1385.5218</v>
      </c>
      <c r="C1640">
        <v>-7.14</v>
      </c>
      <c r="D1640">
        <v>2753.97</v>
      </c>
    </row>
    <row r="1641" spans="1:4" x14ac:dyDescent="0.2">
      <c r="A1641">
        <v>1634</v>
      </c>
      <c r="B1641" s="1">
        <v>-1385.4996000000001</v>
      </c>
      <c r="C1641">
        <v>-6.64</v>
      </c>
      <c r="D1641">
        <v>2753.29</v>
      </c>
    </row>
    <row r="1642" spans="1:4" x14ac:dyDescent="0.2">
      <c r="A1642">
        <v>1635</v>
      </c>
      <c r="B1642" s="1">
        <v>-1385.4673</v>
      </c>
      <c r="C1642">
        <v>-5.77</v>
      </c>
      <c r="D1642">
        <v>2752.76</v>
      </c>
    </row>
    <row r="1643" spans="1:4" x14ac:dyDescent="0.2">
      <c r="A1643">
        <v>1636</v>
      </c>
      <c r="B1643" s="1">
        <v>-1385.4238</v>
      </c>
      <c r="C1643">
        <v>-5.21</v>
      </c>
      <c r="D1643">
        <v>2752.38</v>
      </c>
    </row>
    <row r="1644" spans="1:4" x14ac:dyDescent="0.2">
      <c r="A1644">
        <v>1637</v>
      </c>
      <c r="B1644" s="1">
        <v>-1385.367</v>
      </c>
      <c r="C1644">
        <v>-4.84</v>
      </c>
      <c r="D1644">
        <v>2752.02</v>
      </c>
    </row>
    <row r="1645" spans="1:4" x14ac:dyDescent="0.2">
      <c r="A1645">
        <v>1638</v>
      </c>
      <c r="B1645" s="1">
        <v>-1385.3131000000001</v>
      </c>
      <c r="C1645">
        <v>-4.3499999999999996</v>
      </c>
      <c r="D1645">
        <v>2751.68</v>
      </c>
    </row>
    <row r="1646" spans="1:4" x14ac:dyDescent="0.2">
      <c r="A1646">
        <v>1639</v>
      </c>
      <c r="B1646" s="1">
        <v>-1385.2548999999999</v>
      </c>
      <c r="C1646">
        <v>-3.96</v>
      </c>
      <c r="D1646">
        <v>2751.54</v>
      </c>
    </row>
    <row r="1647" spans="1:4" x14ac:dyDescent="0.2">
      <c r="A1647">
        <v>1640</v>
      </c>
      <c r="B1647" s="1">
        <v>-1385.2034000000001</v>
      </c>
      <c r="C1647">
        <v>-3.79</v>
      </c>
      <c r="D1647">
        <v>2751.41</v>
      </c>
    </row>
    <row r="1648" spans="1:4" x14ac:dyDescent="0.2">
      <c r="A1648">
        <v>1641</v>
      </c>
      <c r="B1648" s="1">
        <v>-1385.1585</v>
      </c>
      <c r="C1648">
        <v>-3.71</v>
      </c>
      <c r="D1648">
        <v>2751.32</v>
      </c>
    </row>
    <row r="1649" spans="1:4" x14ac:dyDescent="0.2">
      <c r="A1649">
        <v>1642</v>
      </c>
      <c r="B1649" s="1">
        <v>-1385.1211000000001</v>
      </c>
      <c r="C1649">
        <v>-3.53</v>
      </c>
      <c r="D1649">
        <v>2751.2</v>
      </c>
    </row>
    <row r="1650" spans="1:4" x14ac:dyDescent="0.2">
      <c r="A1650">
        <v>1643</v>
      </c>
      <c r="B1650" s="1">
        <v>-1385.0998999999999</v>
      </c>
      <c r="C1650">
        <v>-3.47</v>
      </c>
      <c r="D1650">
        <v>2750.9</v>
      </c>
    </row>
    <row r="1651" spans="1:4" x14ac:dyDescent="0.2">
      <c r="A1651">
        <v>1644</v>
      </c>
      <c r="B1651" s="1">
        <v>-1385.097</v>
      </c>
      <c r="C1651">
        <v>-3.05</v>
      </c>
      <c r="D1651">
        <v>2750.61</v>
      </c>
    </row>
    <row r="1652" spans="1:4" x14ac:dyDescent="0.2">
      <c r="A1652">
        <v>1645</v>
      </c>
      <c r="B1652" s="1">
        <v>-1385.1088</v>
      </c>
      <c r="C1652">
        <v>-2.78</v>
      </c>
      <c r="D1652">
        <v>2750.51</v>
      </c>
    </row>
    <row r="1653" spans="1:4" x14ac:dyDescent="0.2">
      <c r="A1653">
        <v>1646</v>
      </c>
      <c r="B1653" s="1">
        <v>-1385.133</v>
      </c>
      <c r="C1653">
        <v>-3.04</v>
      </c>
      <c r="D1653">
        <v>2750.52</v>
      </c>
    </row>
    <row r="1654" spans="1:4" x14ac:dyDescent="0.2">
      <c r="A1654">
        <v>1647</v>
      </c>
      <c r="B1654" s="1">
        <v>-1385.1593</v>
      </c>
      <c r="C1654">
        <v>-3.12</v>
      </c>
      <c r="D1654">
        <v>2750.67</v>
      </c>
    </row>
    <row r="1655" spans="1:4" x14ac:dyDescent="0.2">
      <c r="A1655">
        <v>1648</v>
      </c>
      <c r="B1655" s="1">
        <v>-1385.1873000000001</v>
      </c>
      <c r="C1655">
        <v>-3.2</v>
      </c>
      <c r="D1655">
        <v>2750.88</v>
      </c>
    </row>
    <row r="1656" spans="1:4" x14ac:dyDescent="0.2">
      <c r="A1656">
        <v>1649</v>
      </c>
      <c r="B1656" s="1">
        <v>-1385.2093</v>
      </c>
      <c r="C1656">
        <v>-3.32</v>
      </c>
      <c r="D1656">
        <v>2751.04</v>
      </c>
    </row>
    <row r="1657" spans="1:4" x14ac:dyDescent="0.2">
      <c r="A1657">
        <v>1650</v>
      </c>
      <c r="B1657" s="1">
        <v>-1385.2265</v>
      </c>
      <c r="C1657">
        <v>-3.33</v>
      </c>
      <c r="D1657">
        <v>2751.27</v>
      </c>
    </row>
    <row r="1658" spans="1:4" x14ac:dyDescent="0.2">
      <c r="A1658">
        <v>1651</v>
      </c>
      <c r="B1658" s="1">
        <v>-1385.2351000000001</v>
      </c>
      <c r="C1658">
        <v>-3.34</v>
      </c>
      <c r="D1658">
        <v>2751.76</v>
      </c>
    </row>
    <row r="1659" spans="1:4" x14ac:dyDescent="0.2">
      <c r="A1659">
        <v>1652</v>
      </c>
      <c r="B1659" s="1">
        <v>-1385.2322999999999</v>
      </c>
      <c r="C1659">
        <v>-3.65</v>
      </c>
      <c r="D1659">
        <v>2752.29</v>
      </c>
    </row>
    <row r="1660" spans="1:4" x14ac:dyDescent="0.2">
      <c r="A1660">
        <v>1653</v>
      </c>
      <c r="B1660" s="1">
        <v>-1385.2265</v>
      </c>
      <c r="C1660">
        <v>-3.96</v>
      </c>
      <c r="D1660">
        <v>2752.64</v>
      </c>
    </row>
    <row r="1661" spans="1:4" x14ac:dyDescent="0.2">
      <c r="A1661">
        <v>1654</v>
      </c>
      <c r="B1661" s="1">
        <v>-1385.2040999999999</v>
      </c>
      <c r="C1661">
        <v>-3.82</v>
      </c>
      <c r="D1661">
        <v>2753.06</v>
      </c>
    </row>
    <row r="1662" spans="1:4" x14ac:dyDescent="0.2">
      <c r="A1662">
        <v>1655</v>
      </c>
      <c r="B1662" s="1">
        <v>-1385.1674</v>
      </c>
      <c r="C1662">
        <v>-3.97</v>
      </c>
      <c r="D1662">
        <v>2753.53</v>
      </c>
    </row>
    <row r="1663" spans="1:4" x14ac:dyDescent="0.2">
      <c r="A1663">
        <v>1656</v>
      </c>
      <c r="B1663" s="1">
        <v>-1385.1262999999999</v>
      </c>
      <c r="C1663">
        <v>-4.08</v>
      </c>
      <c r="D1663">
        <v>2754.01</v>
      </c>
    </row>
    <row r="1664" spans="1:4" x14ac:dyDescent="0.2">
      <c r="A1664">
        <v>1657</v>
      </c>
      <c r="B1664" s="1">
        <v>-1385.0574999999999</v>
      </c>
      <c r="C1664">
        <v>-4.32</v>
      </c>
      <c r="D1664">
        <v>2754.46</v>
      </c>
    </row>
    <row r="1665" spans="1:4" x14ac:dyDescent="0.2">
      <c r="A1665">
        <v>1658</v>
      </c>
      <c r="B1665" s="1">
        <v>-1384.981</v>
      </c>
      <c r="C1665">
        <v>-4.57</v>
      </c>
      <c r="D1665">
        <v>2754.59</v>
      </c>
    </row>
    <row r="1666" spans="1:4" x14ac:dyDescent="0.2">
      <c r="A1666">
        <v>1659</v>
      </c>
      <c r="B1666" s="1">
        <v>-1384.8895</v>
      </c>
      <c r="C1666">
        <v>-4.2699999999999996</v>
      </c>
      <c r="D1666">
        <v>2754.59</v>
      </c>
    </row>
    <row r="1667" spans="1:4" x14ac:dyDescent="0.2">
      <c r="A1667">
        <v>1660</v>
      </c>
      <c r="B1667" s="1">
        <v>-1384.7909</v>
      </c>
      <c r="C1667">
        <v>-3.98</v>
      </c>
      <c r="D1667">
        <v>2754.56</v>
      </c>
    </row>
    <row r="1668" spans="1:4" x14ac:dyDescent="0.2">
      <c r="A1668">
        <v>1661</v>
      </c>
      <c r="B1668" s="1">
        <v>-1384.6837</v>
      </c>
      <c r="C1668">
        <v>-3.58</v>
      </c>
      <c r="D1668">
        <v>2754.63</v>
      </c>
    </row>
    <row r="1669" spans="1:4" x14ac:dyDescent="0.2">
      <c r="A1669">
        <v>1662</v>
      </c>
      <c r="B1669" s="1">
        <v>-1384.5772999999999</v>
      </c>
      <c r="C1669">
        <v>-3.59</v>
      </c>
      <c r="D1669">
        <v>2754.78</v>
      </c>
    </row>
    <row r="1670" spans="1:4" x14ac:dyDescent="0.2">
      <c r="A1670">
        <v>1663</v>
      </c>
      <c r="B1670" s="1">
        <v>-1384.4829999999999</v>
      </c>
      <c r="C1670">
        <v>-3.69</v>
      </c>
      <c r="D1670">
        <v>2754.91</v>
      </c>
    </row>
    <row r="1671" spans="1:4" x14ac:dyDescent="0.2">
      <c r="A1671">
        <v>1664</v>
      </c>
      <c r="B1671" s="1">
        <v>-1384.4085</v>
      </c>
      <c r="C1671">
        <v>-3.62</v>
      </c>
      <c r="D1671">
        <v>2755.05</v>
      </c>
    </row>
    <row r="1672" spans="1:4" x14ac:dyDescent="0.2">
      <c r="A1672">
        <v>1665</v>
      </c>
      <c r="B1672" s="1">
        <v>-1384.3489</v>
      </c>
      <c r="C1672">
        <v>-3.59</v>
      </c>
      <c r="D1672">
        <v>2755.22</v>
      </c>
    </row>
    <row r="1673" spans="1:4" x14ac:dyDescent="0.2">
      <c r="A1673">
        <v>1666</v>
      </c>
      <c r="B1673" s="1">
        <v>-1384.2873</v>
      </c>
      <c r="C1673">
        <v>-3.62</v>
      </c>
      <c r="D1673">
        <v>2755.18</v>
      </c>
    </row>
    <row r="1674" spans="1:4" x14ac:dyDescent="0.2">
      <c r="A1674">
        <v>1667</v>
      </c>
      <c r="B1674" s="1">
        <v>-1384.239</v>
      </c>
      <c r="C1674">
        <v>-3.39</v>
      </c>
      <c r="D1674">
        <v>2755.07</v>
      </c>
    </row>
    <row r="1675" spans="1:4" x14ac:dyDescent="0.2">
      <c r="A1675">
        <v>1668</v>
      </c>
      <c r="B1675" s="1">
        <v>-1384.2234000000001</v>
      </c>
      <c r="C1675">
        <v>-3.06</v>
      </c>
      <c r="D1675">
        <v>2754.97</v>
      </c>
    </row>
    <row r="1676" spans="1:4" x14ac:dyDescent="0.2">
      <c r="A1676">
        <v>1669</v>
      </c>
      <c r="B1676" s="1">
        <v>-1384.2246</v>
      </c>
      <c r="C1676">
        <v>-2.75</v>
      </c>
      <c r="D1676">
        <v>2754.75</v>
      </c>
    </row>
    <row r="1677" spans="1:4" x14ac:dyDescent="0.2">
      <c r="A1677">
        <v>1670</v>
      </c>
      <c r="B1677" s="1">
        <v>-1384.2403999999999</v>
      </c>
      <c r="C1677">
        <v>-2.68</v>
      </c>
      <c r="D1677">
        <v>2754.38</v>
      </c>
    </row>
    <row r="1678" spans="1:4" x14ac:dyDescent="0.2">
      <c r="A1678">
        <v>1671</v>
      </c>
      <c r="B1678" s="1">
        <v>-1384.271</v>
      </c>
      <c r="C1678">
        <v>-2.25</v>
      </c>
      <c r="D1678">
        <v>2754.08</v>
      </c>
    </row>
    <row r="1679" spans="1:4" x14ac:dyDescent="0.2">
      <c r="A1679">
        <v>1672</v>
      </c>
      <c r="B1679" s="1">
        <v>-1384.3098</v>
      </c>
      <c r="C1679">
        <v>-2.02</v>
      </c>
      <c r="D1679">
        <v>2753.87</v>
      </c>
    </row>
    <row r="1680" spans="1:4" x14ac:dyDescent="0.2">
      <c r="A1680">
        <v>1673</v>
      </c>
      <c r="B1680" s="1">
        <v>-1384.3652999999999</v>
      </c>
      <c r="C1680">
        <v>-1.94</v>
      </c>
      <c r="D1680">
        <v>2753.98</v>
      </c>
    </row>
    <row r="1681" spans="1:4" x14ac:dyDescent="0.2">
      <c r="A1681">
        <v>1674</v>
      </c>
      <c r="B1681" s="1">
        <v>-1384.4335000000001</v>
      </c>
      <c r="C1681">
        <v>-2.25</v>
      </c>
      <c r="D1681">
        <v>2754.06</v>
      </c>
    </row>
    <row r="1682" spans="1:4" x14ac:dyDescent="0.2">
      <c r="A1682">
        <v>1675</v>
      </c>
      <c r="B1682" s="1">
        <v>-1384.4934000000001</v>
      </c>
      <c r="C1682">
        <v>-2.34</v>
      </c>
      <c r="D1682">
        <v>2754.14</v>
      </c>
    </row>
    <row r="1683" spans="1:4" x14ac:dyDescent="0.2">
      <c r="A1683">
        <v>1676</v>
      </c>
      <c r="B1683" s="1">
        <v>-1384.5482999999999</v>
      </c>
      <c r="C1683">
        <v>-2.4300000000000002</v>
      </c>
      <c r="D1683">
        <v>2754.24</v>
      </c>
    </row>
    <row r="1684" spans="1:4" x14ac:dyDescent="0.2">
      <c r="A1684">
        <v>1677</v>
      </c>
      <c r="B1684" s="1">
        <v>-1384.6097</v>
      </c>
      <c r="C1684">
        <v>-2.61</v>
      </c>
      <c r="D1684">
        <v>2754.25</v>
      </c>
    </row>
    <row r="1685" spans="1:4" x14ac:dyDescent="0.2">
      <c r="A1685">
        <v>1678</v>
      </c>
      <c r="B1685" s="1">
        <v>-1384.6713</v>
      </c>
      <c r="C1685">
        <v>-2.4500000000000002</v>
      </c>
      <c r="D1685">
        <v>2754.37</v>
      </c>
    </row>
    <row r="1686" spans="1:4" x14ac:dyDescent="0.2">
      <c r="A1686">
        <v>1679</v>
      </c>
      <c r="B1686" s="1">
        <v>-1384.73</v>
      </c>
      <c r="C1686">
        <v>-2.44</v>
      </c>
      <c r="D1686">
        <v>2754.72</v>
      </c>
    </row>
    <row r="1687" spans="1:4" x14ac:dyDescent="0.2">
      <c r="A1687">
        <v>1680</v>
      </c>
      <c r="B1687" s="1">
        <v>-1384.7808</v>
      </c>
      <c r="C1687">
        <v>-2.92</v>
      </c>
      <c r="D1687">
        <v>2754.99</v>
      </c>
    </row>
    <row r="1688" spans="1:4" x14ac:dyDescent="0.2">
      <c r="A1688">
        <v>1681</v>
      </c>
      <c r="B1688" s="1">
        <v>-1384.8378</v>
      </c>
      <c r="C1688">
        <v>-3.04</v>
      </c>
      <c r="D1688">
        <v>2755.39</v>
      </c>
    </row>
    <row r="1689" spans="1:4" x14ac:dyDescent="0.2">
      <c r="A1689">
        <v>1682</v>
      </c>
      <c r="B1689" s="1">
        <v>-1384.8911000000001</v>
      </c>
      <c r="C1689">
        <v>-3.43</v>
      </c>
      <c r="D1689">
        <v>2755.64</v>
      </c>
    </row>
    <row r="1690" spans="1:4" x14ac:dyDescent="0.2">
      <c r="A1690">
        <v>1683</v>
      </c>
      <c r="B1690" s="1">
        <v>-1384.9358999999999</v>
      </c>
      <c r="C1690">
        <v>-3.61</v>
      </c>
      <c r="D1690">
        <v>2755.97</v>
      </c>
    </row>
    <row r="1691" spans="1:4" x14ac:dyDescent="0.2">
      <c r="A1691">
        <v>1684</v>
      </c>
      <c r="B1691" s="1">
        <v>-1384.9836</v>
      </c>
      <c r="C1691">
        <v>-3.85</v>
      </c>
      <c r="D1691">
        <v>2756.06</v>
      </c>
    </row>
    <row r="1692" spans="1:4" x14ac:dyDescent="0.2">
      <c r="A1692">
        <v>1685</v>
      </c>
      <c r="B1692" s="1">
        <v>-1385.0298</v>
      </c>
      <c r="C1692">
        <v>-4.01</v>
      </c>
      <c r="D1692">
        <v>2756.21</v>
      </c>
    </row>
    <row r="1693" spans="1:4" x14ac:dyDescent="0.2">
      <c r="A1693">
        <v>1686</v>
      </c>
      <c r="B1693" s="1">
        <v>-1385.0876000000001</v>
      </c>
      <c r="C1693">
        <v>-4.34</v>
      </c>
      <c r="D1693">
        <v>2756.32</v>
      </c>
    </row>
    <row r="1694" spans="1:4" x14ac:dyDescent="0.2">
      <c r="A1694">
        <v>1687</v>
      </c>
      <c r="B1694" s="1">
        <v>-1385.1504</v>
      </c>
      <c r="C1694">
        <v>-4.62</v>
      </c>
      <c r="D1694">
        <v>2756.47</v>
      </c>
    </row>
    <row r="1695" spans="1:4" x14ac:dyDescent="0.2">
      <c r="A1695">
        <v>1688</v>
      </c>
      <c r="B1695" s="1">
        <v>-1385.231</v>
      </c>
      <c r="C1695">
        <v>-4.99</v>
      </c>
      <c r="D1695">
        <v>2756.53</v>
      </c>
    </row>
    <row r="1696" spans="1:4" x14ac:dyDescent="0.2">
      <c r="A1696">
        <v>1689</v>
      </c>
      <c r="B1696" s="1">
        <v>-1385.3182999999999</v>
      </c>
      <c r="C1696">
        <v>-5.49</v>
      </c>
      <c r="D1696">
        <v>2756.49</v>
      </c>
    </row>
    <row r="1697" spans="1:4" x14ac:dyDescent="0.2">
      <c r="A1697">
        <v>1690</v>
      </c>
      <c r="B1697" s="1">
        <v>-1385.4250999999999</v>
      </c>
      <c r="C1697">
        <v>-5.72</v>
      </c>
      <c r="D1697">
        <v>2756.41</v>
      </c>
    </row>
    <row r="1698" spans="1:4" x14ac:dyDescent="0.2">
      <c r="A1698">
        <v>1691</v>
      </c>
      <c r="B1698" s="1">
        <v>-1385.5337999999999</v>
      </c>
      <c r="C1698">
        <v>-6.02</v>
      </c>
      <c r="D1698">
        <v>2756.24</v>
      </c>
    </row>
    <row r="1699" spans="1:4" x14ac:dyDescent="0.2">
      <c r="A1699">
        <v>1692</v>
      </c>
      <c r="B1699" s="1">
        <v>-1385.6477</v>
      </c>
      <c r="C1699">
        <v>-6.17</v>
      </c>
      <c r="D1699">
        <v>2756.16</v>
      </c>
    </row>
    <row r="1700" spans="1:4" x14ac:dyDescent="0.2">
      <c r="A1700">
        <v>1693</v>
      </c>
      <c r="B1700" s="1">
        <v>-1385.7645</v>
      </c>
      <c r="C1700">
        <v>-6.57</v>
      </c>
      <c r="D1700">
        <v>2756.12</v>
      </c>
    </row>
    <row r="1701" spans="1:4" x14ac:dyDescent="0.2">
      <c r="A1701">
        <v>1694</v>
      </c>
      <c r="B1701" s="1">
        <v>-1385.8748000000001</v>
      </c>
      <c r="C1701">
        <v>-7.06</v>
      </c>
      <c r="D1701">
        <v>2756.07</v>
      </c>
    </row>
    <row r="1702" spans="1:4" x14ac:dyDescent="0.2">
      <c r="A1702">
        <v>1695</v>
      </c>
      <c r="B1702" s="1">
        <v>-1385.9872</v>
      </c>
      <c r="C1702">
        <v>-7.4</v>
      </c>
      <c r="D1702">
        <v>2755.98</v>
      </c>
    </row>
    <row r="1703" spans="1:4" x14ac:dyDescent="0.2">
      <c r="A1703">
        <v>1696</v>
      </c>
      <c r="B1703" s="1">
        <v>-1386.107</v>
      </c>
      <c r="C1703">
        <v>-7.67</v>
      </c>
      <c r="D1703">
        <v>2756</v>
      </c>
    </row>
    <row r="1704" spans="1:4" x14ac:dyDescent="0.2">
      <c r="A1704">
        <v>1697</v>
      </c>
      <c r="B1704" s="1">
        <v>-1386.2328</v>
      </c>
      <c r="C1704">
        <v>-8.2200000000000006</v>
      </c>
      <c r="D1704">
        <v>2755.83</v>
      </c>
    </row>
    <row r="1705" spans="1:4" x14ac:dyDescent="0.2">
      <c r="A1705">
        <v>1698</v>
      </c>
      <c r="B1705" s="1">
        <v>-1386.3606</v>
      </c>
      <c r="C1705">
        <v>-8.5399999999999991</v>
      </c>
      <c r="D1705">
        <v>2755.67</v>
      </c>
    </row>
    <row r="1706" spans="1:4" x14ac:dyDescent="0.2">
      <c r="A1706">
        <v>1699</v>
      </c>
      <c r="B1706" s="1">
        <v>-1386.4926</v>
      </c>
      <c r="C1706">
        <v>-8.92</v>
      </c>
      <c r="D1706">
        <v>2755.35</v>
      </c>
    </row>
    <row r="1707" spans="1:4" x14ac:dyDescent="0.2">
      <c r="A1707">
        <v>1700</v>
      </c>
      <c r="B1707" s="1">
        <v>-1386.6251999999999</v>
      </c>
      <c r="C1707">
        <v>-8.9700000000000006</v>
      </c>
      <c r="D1707">
        <v>2755.05</v>
      </c>
    </row>
    <row r="1708" spans="1:4" x14ac:dyDescent="0.2">
      <c r="A1708">
        <v>1701</v>
      </c>
      <c r="B1708" s="1">
        <v>-1386.7634</v>
      </c>
      <c r="C1708">
        <v>-9.23</v>
      </c>
      <c r="D1708">
        <v>2754.63</v>
      </c>
    </row>
    <row r="1709" spans="1:4" x14ac:dyDescent="0.2">
      <c r="A1709">
        <v>1702</v>
      </c>
      <c r="B1709" s="1">
        <v>-1386.9041</v>
      </c>
      <c r="C1709">
        <v>-9.4600000000000009</v>
      </c>
      <c r="D1709">
        <v>2753.98</v>
      </c>
    </row>
    <row r="1710" spans="1:4" x14ac:dyDescent="0.2">
      <c r="A1710">
        <v>1703</v>
      </c>
      <c r="B1710" s="1">
        <v>-1387.0635</v>
      </c>
      <c r="C1710">
        <v>-9.43</v>
      </c>
      <c r="D1710">
        <v>2753.24</v>
      </c>
    </row>
    <row r="1711" spans="1:4" x14ac:dyDescent="0.2">
      <c r="A1711">
        <v>1704</v>
      </c>
      <c r="B1711" s="1">
        <v>-1387.2071000000001</v>
      </c>
      <c r="C1711">
        <v>-9.2200000000000006</v>
      </c>
      <c r="D1711">
        <v>2752.62</v>
      </c>
    </row>
    <row r="1712" spans="1:4" x14ac:dyDescent="0.2">
      <c r="A1712">
        <v>1705</v>
      </c>
      <c r="B1712" s="1">
        <v>-1387.3526999999999</v>
      </c>
      <c r="C1712">
        <v>-9.48</v>
      </c>
      <c r="D1712">
        <v>2751.87</v>
      </c>
    </row>
    <row r="1713" spans="1:4" x14ac:dyDescent="0.2">
      <c r="A1713">
        <v>1706</v>
      </c>
      <c r="B1713" s="1">
        <v>-1387.4825000000001</v>
      </c>
      <c r="C1713">
        <v>-9.64</v>
      </c>
      <c r="D1713">
        <v>2751.01</v>
      </c>
    </row>
    <row r="1714" spans="1:4" x14ac:dyDescent="0.2">
      <c r="A1714">
        <v>1707</v>
      </c>
      <c r="B1714" s="1">
        <v>-1387.6081999999999</v>
      </c>
      <c r="C1714">
        <v>-9.59</v>
      </c>
      <c r="D1714">
        <v>2750.09</v>
      </c>
    </row>
    <row r="1715" spans="1:4" x14ac:dyDescent="0.2">
      <c r="A1715">
        <v>1708</v>
      </c>
      <c r="B1715" s="1">
        <v>-1387.7282</v>
      </c>
      <c r="C1715">
        <v>-9.67</v>
      </c>
      <c r="D1715">
        <v>2749.1</v>
      </c>
    </row>
    <row r="1716" spans="1:4" x14ac:dyDescent="0.2">
      <c r="A1716">
        <v>1709</v>
      </c>
      <c r="B1716" s="1">
        <v>-1387.8352</v>
      </c>
      <c r="C1716">
        <v>-9.2200000000000006</v>
      </c>
      <c r="D1716">
        <v>2748.06</v>
      </c>
    </row>
    <row r="1717" spans="1:4" x14ac:dyDescent="0.2">
      <c r="A1717">
        <v>1710</v>
      </c>
      <c r="B1717" s="1">
        <v>-1387.9312</v>
      </c>
      <c r="C1717">
        <v>-8.85</v>
      </c>
      <c r="D1717">
        <v>2747.08</v>
      </c>
    </row>
    <row r="1718" spans="1:4" x14ac:dyDescent="0.2">
      <c r="A1718">
        <v>1711</v>
      </c>
      <c r="B1718" s="1">
        <v>-1388.0150000000001</v>
      </c>
      <c r="C1718">
        <v>-8.64</v>
      </c>
      <c r="D1718">
        <v>2746.13</v>
      </c>
    </row>
    <row r="1719" spans="1:4" x14ac:dyDescent="0.2">
      <c r="A1719">
        <v>1712</v>
      </c>
      <c r="B1719" s="1">
        <v>-1388.0838000000001</v>
      </c>
      <c r="C1719">
        <v>-8.3000000000000007</v>
      </c>
      <c r="D1719">
        <v>2745.02</v>
      </c>
    </row>
    <row r="1720" spans="1:4" x14ac:dyDescent="0.2">
      <c r="A1720">
        <v>1713</v>
      </c>
      <c r="B1720" s="1">
        <v>-1388.1396</v>
      </c>
      <c r="C1720">
        <v>-7.85</v>
      </c>
      <c r="D1720">
        <v>2743.68</v>
      </c>
    </row>
    <row r="1721" spans="1:4" x14ac:dyDescent="0.2">
      <c r="A1721">
        <v>1714</v>
      </c>
      <c r="B1721" s="1">
        <v>-1388.184</v>
      </c>
      <c r="C1721">
        <v>-7.12</v>
      </c>
      <c r="D1721">
        <v>2742.17</v>
      </c>
    </row>
    <row r="1722" spans="1:4" x14ac:dyDescent="0.2">
      <c r="A1722">
        <v>1715</v>
      </c>
      <c r="B1722" s="1">
        <v>-1388.2082</v>
      </c>
      <c r="C1722">
        <v>-6.31</v>
      </c>
      <c r="D1722">
        <v>2740.66</v>
      </c>
    </row>
    <row r="1723" spans="1:4" x14ac:dyDescent="0.2">
      <c r="A1723">
        <v>1716</v>
      </c>
      <c r="B1723" s="1">
        <v>-1388.2117000000001</v>
      </c>
      <c r="C1723">
        <v>-5.57</v>
      </c>
      <c r="D1723">
        <v>2739</v>
      </c>
    </row>
    <row r="1724" spans="1:4" x14ac:dyDescent="0.2">
      <c r="A1724">
        <v>1717</v>
      </c>
      <c r="B1724" s="1">
        <v>-1388.1928</v>
      </c>
      <c r="C1724">
        <v>-4.76</v>
      </c>
      <c r="D1724">
        <v>2737.27</v>
      </c>
    </row>
    <row r="1725" spans="1:4" x14ac:dyDescent="0.2">
      <c r="A1725">
        <v>1718</v>
      </c>
      <c r="B1725" s="1">
        <v>-1388.1587</v>
      </c>
      <c r="C1725">
        <v>-3.5</v>
      </c>
      <c r="D1725">
        <v>2735.49</v>
      </c>
    </row>
    <row r="1726" spans="1:4" x14ac:dyDescent="0.2">
      <c r="A1726">
        <v>1719</v>
      </c>
      <c r="B1726" s="1">
        <v>-1388.1076</v>
      </c>
      <c r="C1726">
        <v>-2.0699999999999998</v>
      </c>
      <c r="D1726">
        <v>2733.75</v>
      </c>
    </row>
    <row r="1727" spans="1:4" x14ac:dyDescent="0.2">
      <c r="A1727">
        <v>1720</v>
      </c>
      <c r="B1727" s="1">
        <v>-1388.0354</v>
      </c>
      <c r="C1727">
        <v>-0.97</v>
      </c>
      <c r="D1727">
        <v>2732.02</v>
      </c>
    </row>
    <row r="1728" spans="1:4" x14ac:dyDescent="0.2">
      <c r="A1728">
        <v>1721</v>
      </c>
      <c r="B1728" s="1">
        <v>-1387.9518</v>
      </c>
      <c r="C1728">
        <v>0.22</v>
      </c>
      <c r="D1728">
        <v>2730.28</v>
      </c>
    </row>
    <row r="1729" spans="1:4" x14ac:dyDescent="0.2">
      <c r="A1729">
        <v>1722</v>
      </c>
      <c r="B1729" s="1">
        <v>-1387.8639000000001</v>
      </c>
      <c r="C1729">
        <v>1.1599999999999999</v>
      </c>
      <c r="D1729">
        <v>2728.46</v>
      </c>
    </row>
    <row r="1730" spans="1:4" x14ac:dyDescent="0.2">
      <c r="A1730">
        <v>1723</v>
      </c>
      <c r="B1730" s="1">
        <v>-1387.7636</v>
      </c>
      <c r="C1730">
        <v>2.5299999999999998</v>
      </c>
      <c r="D1730">
        <v>2726.78</v>
      </c>
    </row>
    <row r="1731" spans="1:4" x14ac:dyDescent="0.2">
      <c r="A1731">
        <v>1724</v>
      </c>
      <c r="B1731" s="1">
        <v>-1387.6487</v>
      </c>
      <c r="C1731">
        <v>3.9</v>
      </c>
      <c r="D1731">
        <v>2725.16</v>
      </c>
    </row>
    <row r="1732" spans="1:4" x14ac:dyDescent="0.2">
      <c r="A1732">
        <v>1725</v>
      </c>
      <c r="B1732" s="1">
        <v>-1387.5452</v>
      </c>
      <c r="C1732">
        <v>5.0599999999999996</v>
      </c>
      <c r="D1732">
        <v>2723.63</v>
      </c>
    </row>
    <row r="1733" spans="1:4" x14ac:dyDescent="0.2">
      <c r="A1733">
        <v>1726</v>
      </c>
      <c r="B1733" s="1">
        <v>-1387.4504999999999</v>
      </c>
      <c r="C1733">
        <v>6.31</v>
      </c>
      <c r="D1733">
        <v>2722.46</v>
      </c>
    </row>
    <row r="1734" spans="1:4" x14ac:dyDescent="0.2">
      <c r="A1734">
        <v>1727</v>
      </c>
      <c r="B1734" s="1">
        <v>-1387.3554999999999</v>
      </c>
      <c r="C1734">
        <v>7.19</v>
      </c>
      <c r="D1734">
        <v>2721.41</v>
      </c>
    </row>
    <row r="1735" spans="1:4" x14ac:dyDescent="0.2">
      <c r="A1735">
        <v>1728</v>
      </c>
      <c r="B1735" s="1">
        <v>-1387.2617</v>
      </c>
      <c r="C1735">
        <v>7.86</v>
      </c>
      <c r="D1735">
        <v>2720.32</v>
      </c>
    </row>
    <row r="1736" spans="1:4" x14ac:dyDescent="0.2">
      <c r="A1736">
        <v>1729</v>
      </c>
      <c r="B1736" s="1">
        <v>-1387.174</v>
      </c>
      <c r="C1736">
        <v>9.1199999999999992</v>
      </c>
      <c r="D1736">
        <v>2719.23</v>
      </c>
    </row>
    <row r="1737" spans="1:4" x14ac:dyDescent="0.2">
      <c r="A1737">
        <v>1730</v>
      </c>
      <c r="B1737" s="1">
        <v>-1387.0948000000001</v>
      </c>
      <c r="C1737">
        <v>9.94</v>
      </c>
      <c r="D1737">
        <v>2718.17</v>
      </c>
    </row>
    <row r="1738" spans="1:4" x14ac:dyDescent="0.2">
      <c r="A1738">
        <v>1731</v>
      </c>
      <c r="B1738" s="1">
        <v>-1387.0222000000001</v>
      </c>
      <c r="C1738">
        <v>10.63</v>
      </c>
      <c r="D1738">
        <v>2717.22</v>
      </c>
    </row>
    <row r="1739" spans="1:4" x14ac:dyDescent="0.2">
      <c r="A1739">
        <v>1732</v>
      </c>
      <c r="B1739" s="1">
        <v>-1386.962</v>
      </c>
      <c r="C1739">
        <v>11.41</v>
      </c>
      <c r="D1739">
        <v>2716.31</v>
      </c>
    </row>
    <row r="1740" spans="1:4" x14ac:dyDescent="0.2">
      <c r="A1740">
        <v>1733</v>
      </c>
      <c r="B1740" s="1">
        <v>-1386.9124999999999</v>
      </c>
      <c r="C1740">
        <v>12.18</v>
      </c>
      <c r="D1740">
        <v>2715.47</v>
      </c>
    </row>
    <row r="1741" spans="1:4" x14ac:dyDescent="0.2">
      <c r="A1741">
        <v>1734</v>
      </c>
      <c r="B1741" s="1">
        <v>-1386.8731</v>
      </c>
      <c r="C1741">
        <v>12.73</v>
      </c>
      <c r="D1741">
        <v>2714.73</v>
      </c>
    </row>
    <row r="1742" spans="1:4" x14ac:dyDescent="0.2">
      <c r="A1742">
        <v>1735</v>
      </c>
      <c r="B1742" s="1">
        <v>-1386.8453999999999</v>
      </c>
      <c r="C1742">
        <v>13.24</v>
      </c>
      <c r="D1742">
        <v>2714.09</v>
      </c>
    </row>
    <row r="1743" spans="1:4" x14ac:dyDescent="0.2">
      <c r="A1743">
        <v>1736</v>
      </c>
      <c r="B1743" s="1">
        <v>-1386.8356000000001</v>
      </c>
      <c r="C1743">
        <v>13.59</v>
      </c>
      <c r="D1743">
        <v>2713.69</v>
      </c>
    </row>
    <row r="1744" spans="1:4" x14ac:dyDescent="0.2">
      <c r="A1744">
        <v>1737</v>
      </c>
      <c r="B1744" s="1">
        <v>-1386.8323</v>
      </c>
      <c r="C1744">
        <v>13.67</v>
      </c>
      <c r="D1744">
        <v>2713.31</v>
      </c>
    </row>
    <row r="1745" spans="1:4" x14ac:dyDescent="0.2">
      <c r="A1745">
        <v>1738</v>
      </c>
      <c r="B1745" s="1">
        <v>-1386.8481999999999</v>
      </c>
      <c r="C1745">
        <v>14.02</v>
      </c>
      <c r="D1745">
        <v>2712.77</v>
      </c>
    </row>
    <row r="1746" spans="1:4" x14ac:dyDescent="0.2">
      <c r="A1746">
        <v>1739</v>
      </c>
      <c r="B1746" s="1">
        <v>-1386.8784000000001</v>
      </c>
      <c r="C1746">
        <v>14.36</v>
      </c>
      <c r="D1746">
        <v>2712.17</v>
      </c>
    </row>
    <row r="1747" spans="1:4" x14ac:dyDescent="0.2">
      <c r="A1747">
        <v>1740</v>
      </c>
      <c r="B1747" s="1">
        <v>-1386.9331</v>
      </c>
      <c r="C1747">
        <v>14.61</v>
      </c>
      <c r="D1747">
        <v>2711.8</v>
      </c>
    </row>
    <row r="1748" spans="1:4" x14ac:dyDescent="0.2">
      <c r="A1748">
        <v>1741</v>
      </c>
      <c r="B1748" s="1">
        <v>-1386.9888000000001</v>
      </c>
      <c r="C1748">
        <v>14.65</v>
      </c>
      <c r="D1748">
        <v>2711.65</v>
      </c>
    </row>
    <row r="1749" spans="1:4" x14ac:dyDescent="0.2">
      <c r="A1749">
        <v>1742</v>
      </c>
      <c r="B1749" s="1">
        <v>-1387.0522000000001</v>
      </c>
      <c r="C1749">
        <v>14.36</v>
      </c>
      <c r="D1749">
        <v>2711.78</v>
      </c>
    </row>
    <row r="1750" spans="1:4" x14ac:dyDescent="0.2">
      <c r="A1750">
        <v>1743</v>
      </c>
      <c r="B1750" s="1">
        <v>-1387.1214</v>
      </c>
      <c r="C1750">
        <v>13.93</v>
      </c>
      <c r="D1750">
        <v>2711.96</v>
      </c>
    </row>
    <row r="1751" spans="1:4" x14ac:dyDescent="0.2">
      <c r="A1751">
        <v>1744</v>
      </c>
      <c r="B1751" s="1">
        <v>-1387.1896999999999</v>
      </c>
      <c r="C1751">
        <v>13.67</v>
      </c>
      <c r="D1751">
        <v>2712.38</v>
      </c>
    </row>
    <row r="1752" spans="1:4" x14ac:dyDescent="0.2">
      <c r="A1752">
        <v>1745</v>
      </c>
      <c r="B1752" s="1">
        <v>-1387.2579000000001</v>
      </c>
      <c r="C1752">
        <v>12.97</v>
      </c>
      <c r="D1752">
        <v>2712.93</v>
      </c>
    </row>
    <row r="1753" spans="1:4" x14ac:dyDescent="0.2">
      <c r="A1753">
        <v>1746</v>
      </c>
      <c r="B1753" s="1">
        <v>-1387.3291999999999</v>
      </c>
      <c r="C1753">
        <v>12.4</v>
      </c>
      <c r="D1753">
        <v>2713.44</v>
      </c>
    </row>
    <row r="1754" spans="1:4" x14ac:dyDescent="0.2">
      <c r="A1754">
        <v>1747</v>
      </c>
      <c r="B1754" s="1">
        <v>-1387.3918000000001</v>
      </c>
      <c r="C1754">
        <v>11.79</v>
      </c>
      <c r="D1754">
        <v>2714.08</v>
      </c>
    </row>
    <row r="1755" spans="1:4" x14ac:dyDescent="0.2">
      <c r="A1755">
        <v>1748</v>
      </c>
      <c r="B1755" s="1">
        <v>-1387.4449999999999</v>
      </c>
      <c r="C1755">
        <v>11.23</v>
      </c>
      <c r="D1755">
        <v>2714.51</v>
      </c>
    </row>
    <row r="1756" spans="1:4" x14ac:dyDescent="0.2">
      <c r="A1756">
        <v>1749</v>
      </c>
      <c r="B1756" s="1">
        <v>-1387.501</v>
      </c>
      <c r="C1756">
        <v>10.74</v>
      </c>
      <c r="D1756">
        <v>2715</v>
      </c>
    </row>
    <row r="1757" spans="1:4" x14ac:dyDescent="0.2">
      <c r="A1757">
        <v>1750</v>
      </c>
      <c r="B1757" s="1">
        <v>-1387.5445999999999</v>
      </c>
      <c r="C1757">
        <v>10.37</v>
      </c>
      <c r="D1757">
        <v>2715.62</v>
      </c>
    </row>
    <row r="1758" spans="1:4" x14ac:dyDescent="0.2">
      <c r="A1758">
        <v>1751</v>
      </c>
      <c r="B1758" s="1">
        <v>-1387.5675000000001</v>
      </c>
      <c r="C1758">
        <v>9.76</v>
      </c>
      <c r="D1758">
        <v>2716.53</v>
      </c>
    </row>
    <row r="1759" spans="1:4" x14ac:dyDescent="0.2">
      <c r="A1759">
        <v>1752</v>
      </c>
      <c r="B1759" s="1">
        <v>-1387.5672</v>
      </c>
      <c r="C1759">
        <v>8.94</v>
      </c>
      <c r="D1759">
        <v>2717.52</v>
      </c>
    </row>
    <row r="1760" spans="1:4" x14ac:dyDescent="0.2">
      <c r="A1760">
        <v>1753</v>
      </c>
      <c r="B1760" s="1">
        <v>-1387.5491999999999</v>
      </c>
      <c r="C1760">
        <v>8.15</v>
      </c>
      <c r="D1760">
        <v>2718.6</v>
      </c>
    </row>
    <row r="1761" spans="1:4" x14ac:dyDescent="0.2">
      <c r="A1761">
        <v>1754</v>
      </c>
      <c r="B1761" s="1">
        <v>-1387.5282</v>
      </c>
      <c r="C1761">
        <v>7.6</v>
      </c>
      <c r="D1761">
        <v>2719.62</v>
      </c>
    </row>
    <row r="1762" spans="1:4" x14ac:dyDescent="0.2">
      <c r="A1762">
        <v>1755</v>
      </c>
      <c r="B1762" s="1">
        <v>-1387.4927</v>
      </c>
      <c r="C1762">
        <v>7.03</v>
      </c>
      <c r="D1762">
        <v>2720.68</v>
      </c>
    </row>
    <row r="1763" spans="1:4" x14ac:dyDescent="0.2">
      <c r="A1763">
        <v>1756</v>
      </c>
      <c r="B1763" s="1">
        <v>-1387.4473</v>
      </c>
      <c r="C1763">
        <v>6.26</v>
      </c>
      <c r="D1763">
        <v>2721.7</v>
      </c>
    </row>
    <row r="1764" spans="1:4" x14ac:dyDescent="0.2">
      <c r="A1764">
        <v>1757</v>
      </c>
      <c r="B1764" s="1">
        <v>-1387.4005</v>
      </c>
      <c r="C1764">
        <v>5.76</v>
      </c>
      <c r="D1764">
        <v>2722.72</v>
      </c>
    </row>
    <row r="1765" spans="1:4" x14ac:dyDescent="0.2">
      <c r="A1765">
        <v>1758</v>
      </c>
      <c r="B1765" s="1">
        <v>-1387.3507</v>
      </c>
      <c r="C1765">
        <v>5.28</v>
      </c>
      <c r="D1765">
        <v>2723.76</v>
      </c>
    </row>
    <row r="1766" spans="1:4" x14ac:dyDescent="0.2">
      <c r="A1766">
        <v>1759</v>
      </c>
      <c r="B1766" s="1">
        <v>-1387.3078</v>
      </c>
      <c r="C1766">
        <v>4.97</v>
      </c>
      <c r="D1766">
        <v>2724.88</v>
      </c>
    </row>
    <row r="1767" spans="1:4" x14ac:dyDescent="0.2">
      <c r="A1767">
        <v>1760</v>
      </c>
      <c r="B1767" s="1">
        <v>-1387.2626</v>
      </c>
      <c r="C1767">
        <v>4.17</v>
      </c>
      <c r="D1767">
        <v>2726.02</v>
      </c>
    </row>
    <row r="1768" spans="1:4" x14ac:dyDescent="0.2">
      <c r="A1768">
        <v>1761</v>
      </c>
      <c r="B1768" s="1">
        <v>-1387.2189000000001</v>
      </c>
      <c r="C1768">
        <v>3.61</v>
      </c>
      <c r="D1768">
        <v>2727.11</v>
      </c>
    </row>
    <row r="1769" spans="1:4" x14ac:dyDescent="0.2">
      <c r="A1769">
        <v>1762</v>
      </c>
      <c r="B1769" s="1">
        <v>-1387.1855</v>
      </c>
      <c r="C1769">
        <v>3.48</v>
      </c>
      <c r="D1769">
        <v>2728.19</v>
      </c>
    </row>
    <row r="1770" spans="1:4" x14ac:dyDescent="0.2">
      <c r="A1770">
        <v>1763</v>
      </c>
      <c r="B1770" s="1">
        <v>-1387.1587</v>
      </c>
      <c r="C1770">
        <v>3.09</v>
      </c>
      <c r="D1770">
        <v>2729.33</v>
      </c>
    </row>
    <row r="1771" spans="1:4" x14ac:dyDescent="0.2">
      <c r="A1771">
        <v>1764</v>
      </c>
      <c r="B1771" s="1">
        <v>-1387.1487</v>
      </c>
      <c r="C1771">
        <v>2.73</v>
      </c>
      <c r="D1771">
        <v>2730.51</v>
      </c>
    </row>
    <row r="1772" spans="1:4" x14ac:dyDescent="0.2">
      <c r="A1772">
        <v>1765</v>
      </c>
      <c r="B1772" s="1">
        <v>-1387.1360999999999</v>
      </c>
      <c r="C1772">
        <v>2.7</v>
      </c>
      <c r="D1772">
        <v>2731.65</v>
      </c>
    </row>
    <row r="1773" spans="1:4" x14ac:dyDescent="0.2">
      <c r="A1773">
        <v>1766</v>
      </c>
      <c r="B1773" s="1">
        <v>-1387.1188999999999</v>
      </c>
      <c r="C1773">
        <v>2.3199999999999998</v>
      </c>
      <c r="D1773">
        <v>2732.82</v>
      </c>
    </row>
    <row r="1774" spans="1:4" x14ac:dyDescent="0.2">
      <c r="A1774">
        <v>1767</v>
      </c>
      <c r="B1774" s="1">
        <v>-1387.0961</v>
      </c>
      <c r="C1774">
        <v>1.89</v>
      </c>
      <c r="D1774">
        <v>2733.98</v>
      </c>
    </row>
    <row r="1775" spans="1:4" x14ac:dyDescent="0.2">
      <c r="A1775">
        <v>1768</v>
      </c>
      <c r="B1775" s="1">
        <v>-1387.0592999999999</v>
      </c>
      <c r="C1775">
        <v>2</v>
      </c>
      <c r="D1775">
        <v>2735.23</v>
      </c>
    </row>
    <row r="1776" spans="1:4" x14ac:dyDescent="0.2">
      <c r="A1776">
        <v>1769</v>
      </c>
      <c r="B1776" s="1">
        <v>-1387.0075999999999</v>
      </c>
      <c r="C1776">
        <v>1.51</v>
      </c>
      <c r="D1776">
        <v>2736.67</v>
      </c>
    </row>
    <row r="1777" spans="1:4" x14ac:dyDescent="0.2">
      <c r="A1777">
        <v>1770</v>
      </c>
      <c r="B1777" s="1">
        <v>-1386.9489000000001</v>
      </c>
      <c r="C1777">
        <v>1.43</v>
      </c>
      <c r="D1777">
        <v>2738.17</v>
      </c>
    </row>
    <row r="1778" spans="1:4" x14ac:dyDescent="0.2">
      <c r="A1778">
        <v>1771</v>
      </c>
      <c r="B1778" s="1">
        <v>-1386.8793000000001</v>
      </c>
      <c r="C1778">
        <v>1.1499999999999999</v>
      </c>
      <c r="D1778">
        <v>2739.62</v>
      </c>
    </row>
    <row r="1779" spans="1:4" x14ac:dyDescent="0.2">
      <c r="A1779">
        <v>1772</v>
      </c>
      <c r="B1779" s="1">
        <v>-1386.7886000000001</v>
      </c>
      <c r="C1779">
        <v>0.87</v>
      </c>
      <c r="D1779">
        <v>2741.09</v>
      </c>
    </row>
    <row r="1780" spans="1:4" x14ac:dyDescent="0.2">
      <c r="A1780">
        <v>1773</v>
      </c>
      <c r="B1780" s="1">
        <v>-1386.6848</v>
      </c>
      <c r="C1780">
        <v>0.62</v>
      </c>
      <c r="D1780">
        <v>2742.49</v>
      </c>
    </row>
    <row r="1781" spans="1:4" x14ac:dyDescent="0.2">
      <c r="A1781">
        <v>1774</v>
      </c>
      <c r="B1781" s="1">
        <v>-1386.5667000000001</v>
      </c>
      <c r="C1781">
        <v>0.5</v>
      </c>
      <c r="D1781">
        <v>2743.92</v>
      </c>
    </row>
    <row r="1782" spans="1:4" x14ac:dyDescent="0.2">
      <c r="A1782">
        <v>1775</v>
      </c>
      <c r="B1782" s="1">
        <v>-1386.4241999999999</v>
      </c>
      <c r="C1782">
        <v>0.43</v>
      </c>
      <c r="D1782">
        <v>2745.26</v>
      </c>
    </row>
    <row r="1783" spans="1:4" x14ac:dyDescent="0.2">
      <c r="A1783">
        <v>1776</v>
      </c>
      <c r="B1783" s="1">
        <v>-1386.2646999999999</v>
      </c>
      <c r="C1783">
        <v>0.49</v>
      </c>
      <c r="D1783">
        <v>2746.59</v>
      </c>
    </row>
    <row r="1784" spans="1:4" x14ac:dyDescent="0.2">
      <c r="A1784">
        <v>1777</v>
      </c>
      <c r="B1784" s="1">
        <v>-1386.0884000000001</v>
      </c>
      <c r="C1784">
        <v>0.62</v>
      </c>
      <c r="D1784">
        <v>2747.96</v>
      </c>
    </row>
    <row r="1785" spans="1:4" x14ac:dyDescent="0.2">
      <c r="A1785">
        <v>1778</v>
      </c>
      <c r="B1785" s="1">
        <v>-1385.8942</v>
      </c>
      <c r="C1785">
        <v>0.93</v>
      </c>
      <c r="D1785">
        <v>2749.55</v>
      </c>
    </row>
    <row r="1786" spans="1:4" x14ac:dyDescent="0.2">
      <c r="A1786">
        <v>1779</v>
      </c>
      <c r="B1786" s="1">
        <v>-1385.6972000000001</v>
      </c>
      <c r="C1786">
        <v>0.43</v>
      </c>
      <c r="D1786">
        <v>2751.2</v>
      </c>
    </row>
    <row r="1787" spans="1:4" x14ac:dyDescent="0.2">
      <c r="A1787">
        <v>1780</v>
      </c>
      <c r="B1787" s="1">
        <v>-1385.4884</v>
      </c>
      <c r="C1787">
        <v>0.32</v>
      </c>
      <c r="D1787">
        <v>2752.84</v>
      </c>
    </row>
    <row r="1788" spans="1:4" x14ac:dyDescent="0.2">
      <c r="A1788">
        <v>1781</v>
      </c>
      <c r="B1788" s="1">
        <v>-1385.2744</v>
      </c>
      <c r="C1788">
        <v>0.27</v>
      </c>
      <c r="D1788">
        <v>2754.32</v>
      </c>
    </row>
    <row r="1789" spans="1:4" x14ac:dyDescent="0.2">
      <c r="A1789">
        <v>1782</v>
      </c>
      <c r="B1789" s="1">
        <v>-1385.0609999999999</v>
      </c>
      <c r="C1789">
        <v>0.19</v>
      </c>
      <c r="D1789">
        <v>2755.63</v>
      </c>
    </row>
    <row r="1790" spans="1:4" x14ac:dyDescent="0.2">
      <c r="A1790">
        <v>1783</v>
      </c>
      <c r="B1790" s="1">
        <v>-1384.8526999999999</v>
      </c>
      <c r="C1790">
        <v>0.31</v>
      </c>
      <c r="D1790">
        <v>2756.92</v>
      </c>
    </row>
    <row r="1791" spans="1:4" x14ac:dyDescent="0.2">
      <c r="A1791">
        <v>1784</v>
      </c>
      <c r="B1791" s="1">
        <v>-1384.6569999999999</v>
      </c>
      <c r="C1791">
        <v>-0.01</v>
      </c>
      <c r="D1791">
        <v>2758.29</v>
      </c>
    </row>
    <row r="1792" spans="1:4" x14ac:dyDescent="0.2">
      <c r="A1792">
        <v>1785</v>
      </c>
      <c r="B1792" s="1">
        <v>-1384.4766999999999</v>
      </c>
      <c r="C1792">
        <v>-0.35</v>
      </c>
      <c r="D1792">
        <v>2759.64</v>
      </c>
    </row>
    <row r="1793" spans="1:4" x14ac:dyDescent="0.2">
      <c r="A1793">
        <v>1786</v>
      </c>
      <c r="B1793" s="1">
        <v>-1384.3052</v>
      </c>
      <c r="C1793">
        <v>-0.5</v>
      </c>
      <c r="D1793">
        <v>2760.98</v>
      </c>
    </row>
    <row r="1794" spans="1:4" x14ac:dyDescent="0.2">
      <c r="A1794">
        <v>1787</v>
      </c>
      <c r="B1794" s="1">
        <v>-1384.1307999999999</v>
      </c>
      <c r="C1794">
        <v>-0.76</v>
      </c>
      <c r="D1794">
        <v>2762.1</v>
      </c>
    </row>
    <row r="1795" spans="1:4" x14ac:dyDescent="0.2">
      <c r="A1795">
        <v>1788</v>
      </c>
      <c r="B1795" s="1">
        <v>-1384.0016000000001</v>
      </c>
      <c r="C1795">
        <v>-1.01</v>
      </c>
      <c r="D1795">
        <v>2763.26</v>
      </c>
    </row>
    <row r="1796" spans="1:4" x14ac:dyDescent="0.2">
      <c r="A1796">
        <v>1789</v>
      </c>
      <c r="B1796" s="1">
        <v>-1383.8983000000001</v>
      </c>
      <c r="C1796">
        <v>-1.21</v>
      </c>
      <c r="D1796">
        <v>2764.27</v>
      </c>
    </row>
    <row r="1797" spans="1:4" x14ac:dyDescent="0.2">
      <c r="A1797">
        <v>1790</v>
      </c>
      <c r="B1797" s="1">
        <v>-1383.8109999999999</v>
      </c>
      <c r="C1797">
        <v>-1.58</v>
      </c>
      <c r="D1797">
        <v>2765.24</v>
      </c>
    </row>
    <row r="1798" spans="1:4" x14ac:dyDescent="0.2">
      <c r="A1798">
        <v>1791</v>
      </c>
      <c r="B1798" s="1">
        <v>-1383.7338999999999</v>
      </c>
      <c r="C1798">
        <v>-1.91</v>
      </c>
      <c r="D1798">
        <v>2766.31</v>
      </c>
    </row>
    <row r="1799" spans="1:4" x14ac:dyDescent="0.2">
      <c r="A1799">
        <v>1792</v>
      </c>
      <c r="B1799" s="1">
        <v>-1383.6687999999999</v>
      </c>
      <c r="C1799">
        <v>-2.2200000000000002</v>
      </c>
      <c r="D1799">
        <v>2767.47</v>
      </c>
    </row>
    <row r="1800" spans="1:4" x14ac:dyDescent="0.2">
      <c r="A1800">
        <v>1793</v>
      </c>
      <c r="B1800" s="1">
        <v>-1383.6267</v>
      </c>
      <c r="C1800">
        <v>-2.76</v>
      </c>
      <c r="D1800">
        <v>2768.7</v>
      </c>
    </row>
    <row r="1801" spans="1:4" x14ac:dyDescent="0.2">
      <c r="A1801">
        <v>1794</v>
      </c>
      <c r="B1801" s="1">
        <v>-1383.5886</v>
      </c>
      <c r="C1801">
        <v>-3.51</v>
      </c>
      <c r="D1801">
        <v>2769.81</v>
      </c>
    </row>
    <row r="1802" spans="1:4" x14ac:dyDescent="0.2">
      <c r="A1802">
        <v>1795</v>
      </c>
      <c r="B1802" s="1">
        <v>-1383.5748000000001</v>
      </c>
      <c r="C1802">
        <v>-4.18</v>
      </c>
      <c r="D1802">
        <v>2770.83</v>
      </c>
    </row>
    <row r="1803" spans="1:4" x14ac:dyDescent="0.2">
      <c r="A1803">
        <v>1796</v>
      </c>
      <c r="B1803" s="1">
        <v>-1383.5838000000001</v>
      </c>
      <c r="C1803">
        <v>-5</v>
      </c>
      <c r="D1803">
        <v>2771.67</v>
      </c>
    </row>
    <row r="1804" spans="1:4" x14ac:dyDescent="0.2">
      <c r="A1804">
        <v>1797</v>
      </c>
      <c r="B1804" s="1">
        <v>-1383.5968</v>
      </c>
      <c r="C1804">
        <v>-5.6</v>
      </c>
      <c r="D1804">
        <v>2772.61</v>
      </c>
    </row>
    <row r="1805" spans="1:4" x14ac:dyDescent="0.2">
      <c r="A1805">
        <v>1798</v>
      </c>
      <c r="B1805" s="1">
        <v>-1383.6341</v>
      </c>
      <c r="C1805">
        <v>-6.18</v>
      </c>
      <c r="D1805">
        <v>2773.5</v>
      </c>
    </row>
    <row r="1806" spans="1:4" x14ac:dyDescent="0.2">
      <c r="A1806">
        <v>1799</v>
      </c>
      <c r="B1806" s="1">
        <v>-1383.6719000000001</v>
      </c>
      <c r="C1806">
        <v>-6.79</v>
      </c>
      <c r="D1806">
        <v>2774.27</v>
      </c>
    </row>
    <row r="1807" spans="1:4" x14ac:dyDescent="0.2">
      <c r="A1807">
        <v>1800</v>
      </c>
      <c r="B1807" s="1">
        <v>-1383.729</v>
      </c>
      <c r="C1807">
        <v>-7.34</v>
      </c>
      <c r="D1807">
        <v>2774.97</v>
      </c>
    </row>
    <row r="1808" spans="1:4" x14ac:dyDescent="0.2">
      <c r="A1808">
        <v>1801</v>
      </c>
      <c r="B1808" s="1">
        <v>-1383.7981</v>
      </c>
      <c r="C1808">
        <v>-8.16</v>
      </c>
      <c r="D1808">
        <v>2775.69</v>
      </c>
    </row>
    <row r="1809" spans="1:4" x14ac:dyDescent="0.2">
      <c r="A1809">
        <v>1802</v>
      </c>
      <c r="B1809" s="1">
        <v>-1383.8864000000001</v>
      </c>
      <c r="C1809">
        <v>-8.7200000000000006</v>
      </c>
      <c r="D1809">
        <v>2776.57</v>
      </c>
    </row>
    <row r="1810" spans="1:4" x14ac:dyDescent="0.2">
      <c r="A1810">
        <v>1803</v>
      </c>
      <c r="B1810" s="1">
        <v>-1383.9857999999999</v>
      </c>
      <c r="C1810">
        <v>-9.59</v>
      </c>
      <c r="D1810">
        <v>2777.58</v>
      </c>
    </row>
    <row r="1811" spans="1:4" x14ac:dyDescent="0.2">
      <c r="A1811">
        <v>1804</v>
      </c>
      <c r="B1811" s="1">
        <v>-1384.1053999999999</v>
      </c>
      <c r="C1811">
        <v>-10.85</v>
      </c>
      <c r="D1811">
        <v>2778.14</v>
      </c>
    </row>
    <row r="1812" spans="1:4" x14ac:dyDescent="0.2">
      <c r="A1812">
        <v>1805</v>
      </c>
      <c r="B1812" s="1">
        <v>-1384.2304999999999</v>
      </c>
      <c r="C1812">
        <v>-11.52</v>
      </c>
      <c r="D1812">
        <v>2778.55</v>
      </c>
    </row>
    <row r="1813" spans="1:4" x14ac:dyDescent="0.2">
      <c r="A1813">
        <v>1806</v>
      </c>
      <c r="B1813" s="1">
        <v>-1384.3601000000001</v>
      </c>
      <c r="C1813">
        <v>-11.85</v>
      </c>
      <c r="D1813">
        <v>2778.75</v>
      </c>
    </row>
    <row r="1814" spans="1:4" x14ac:dyDescent="0.2">
      <c r="A1814">
        <v>1807</v>
      </c>
      <c r="B1814" s="1">
        <v>-1384.5012999999999</v>
      </c>
      <c r="C1814">
        <v>-12.27</v>
      </c>
      <c r="D1814">
        <v>2778.91</v>
      </c>
    </row>
    <row r="1815" spans="1:4" x14ac:dyDescent="0.2">
      <c r="A1815">
        <v>1808</v>
      </c>
      <c r="B1815" s="1">
        <v>-1384.64</v>
      </c>
      <c r="C1815">
        <v>-12.84</v>
      </c>
      <c r="D1815">
        <v>2778.88</v>
      </c>
    </row>
    <row r="1816" spans="1:4" x14ac:dyDescent="0.2">
      <c r="A1816">
        <v>1809</v>
      </c>
      <c r="B1816" s="1">
        <v>-1384.7737</v>
      </c>
      <c r="C1816">
        <v>-13.05</v>
      </c>
      <c r="D1816">
        <v>2778.67</v>
      </c>
    </row>
    <row r="1817" spans="1:4" x14ac:dyDescent="0.2">
      <c r="A1817">
        <v>1810</v>
      </c>
      <c r="B1817" s="1">
        <v>-1384.9029</v>
      </c>
      <c r="C1817">
        <v>-13.1</v>
      </c>
      <c r="D1817">
        <v>2778.37</v>
      </c>
    </row>
    <row r="1818" spans="1:4" x14ac:dyDescent="0.2">
      <c r="A1818">
        <v>1811</v>
      </c>
      <c r="B1818" s="1">
        <v>-1385.0205000000001</v>
      </c>
      <c r="C1818">
        <v>-13.2</v>
      </c>
      <c r="D1818">
        <v>2778.06</v>
      </c>
    </row>
    <row r="1819" spans="1:4" x14ac:dyDescent="0.2">
      <c r="A1819">
        <v>1812</v>
      </c>
      <c r="B1819" s="1">
        <v>-1385.1389999999999</v>
      </c>
      <c r="C1819">
        <v>-13.43</v>
      </c>
      <c r="D1819">
        <v>2777.74</v>
      </c>
    </row>
    <row r="1820" spans="1:4" x14ac:dyDescent="0.2">
      <c r="A1820">
        <v>1813</v>
      </c>
      <c r="B1820" s="1">
        <v>-1385.2489</v>
      </c>
      <c r="C1820">
        <v>-13.62</v>
      </c>
      <c r="D1820">
        <v>2777.36</v>
      </c>
    </row>
    <row r="1821" spans="1:4" x14ac:dyDescent="0.2">
      <c r="A1821">
        <v>1814</v>
      </c>
      <c r="B1821" s="1">
        <v>-1385.3398999999999</v>
      </c>
      <c r="C1821">
        <v>-13.57</v>
      </c>
      <c r="D1821">
        <v>2776.81</v>
      </c>
    </row>
    <row r="1822" spans="1:4" x14ac:dyDescent="0.2">
      <c r="A1822">
        <v>1815</v>
      </c>
      <c r="B1822" s="1">
        <v>-1385.4168</v>
      </c>
      <c r="C1822">
        <v>-13.62</v>
      </c>
      <c r="D1822">
        <v>2776.18</v>
      </c>
    </row>
    <row r="1823" spans="1:4" x14ac:dyDescent="0.2">
      <c r="A1823">
        <v>1816</v>
      </c>
      <c r="B1823" s="1">
        <v>-1385.482</v>
      </c>
      <c r="C1823">
        <v>-13.17</v>
      </c>
      <c r="D1823">
        <v>2775.6</v>
      </c>
    </row>
    <row r="1824" spans="1:4" x14ac:dyDescent="0.2">
      <c r="A1824">
        <v>1817</v>
      </c>
      <c r="B1824" s="1">
        <v>-1385.529</v>
      </c>
      <c r="C1824">
        <v>-13.02</v>
      </c>
      <c r="D1824">
        <v>2774.91</v>
      </c>
    </row>
    <row r="1825" spans="1:4" x14ac:dyDescent="0.2">
      <c r="A1825">
        <v>1818</v>
      </c>
      <c r="B1825" s="1">
        <v>-1385.5678</v>
      </c>
      <c r="C1825">
        <v>-12.67</v>
      </c>
      <c r="D1825">
        <v>2774.16</v>
      </c>
    </row>
    <row r="1826" spans="1:4" x14ac:dyDescent="0.2">
      <c r="A1826">
        <v>1819</v>
      </c>
      <c r="B1826" s="1">
        <v>-1385.5885000000001</v>
      </c>
      <c r="C1826">
        <v>-12.13</v>
      </c>
      <c r="D1826">
        <v>2773.55</v>
      </c>
    </row>
    <row r="1827" spans="1:4" x14ac:dyDescent="0.2">
      <c r="A1827">
        <v>1820</v>
      </c>
      <c r="B1827" s="1">
        <v>-1385.5995</v>
      </c>
      <c r="C1827">
        <v>-11.66</v>
      </c>
      <c r="D1827">
        <v>2772.5</v>
      </c>
    </row>
    <row r="1828" spans="1:4" x14ac:dyDescent="0.2">
      <c r="A1828">
        <v>1821</v>
      </c>
      <c r="B1828" s="1">
        <v>-1385.6079</v>
      </c>
      <c r="C1828">
        <v>-10.87</v>
      </c>
      <c r="D1828">
        <v>2771.32</v>
      </c>
    </row>
    <row r="1829" spans="1:4" x14ac:dyDescent="0.2">
      <c r="A1829">
        <v>1822</v>
      </c>
      <c r="B1829" s="1">
        <v>-1385.616</v>
      </c>
      <c r="C1829">
        <v>-10.029999999999999</v>
      </c>
      <c r="D1829">
        <v>2770.19</v>
      </c>
    </row>
    <row r="1830" spans="1:4" x14ac:dyDescent="0.2">
      <c r="A1830">
        <v>1823</v>
      </c>
      <c r="B1830" s="1">
        <v>-1385.6116</v>
      </c>
      <c r="C1830">
        <v>-9.5500000000000007</v>
      </c>
      <c r="D1830">
        <v>2768.87</v>
      </c>
    </row>
    <row r="1831" spans="1:4" x14ac:dyDescent="0.2">
      <c r="A1831">
        <v>1824</v>
      </c>
      <c r="B1831" s="1">
        <v>-1385.5963999999999</v>
      </c>
      <c r="C1831">
        <v>-8.65</v>
      </c>
      <c r="D1831">
        <v>2767.44</v>
      </c>
    </row>
    <row r="1832" spans="1:4" x14ac:dyDescent="0.2">
      <c r="A1832">
        <v>1825</v>
      </c>
      <c r="B1832" s="1">
        <v>-1385.5681</v>
      </c>
      <c r="C1832">
        <v>-7.73</v>
      </c>
      <c r="D1832">
        <v>2766.08</v>
      </c>
    </row>
    <row r="1833" spans="1:4" x14ac:dyDescent="0.2">
      <c r="A1833">
        <v>1826</v>
      </c>
      <c r="B1833" s="1">
        <v>-1385.5278000000001</v>
      </c>
      <c r="C1833">
        <v>-6.69</v>
      </c>
      <c r="D1833">
        <v>2764.48</v>
      </c>
    </row>
    <row r="1834" spans="1:4" x14ac:dyDescent="0.2">
      <c r="A1834">
        <v>1827</v>
      </c>
      <c r="B1834" s="1">
        <v>-1385.4856</v>
      </c>
      <c r="C1834">
        <v>-5.59</v>
      </c>
      <c r="D1834">
        <v>2762.83</v>
      </c>
    </row>
    <row r="1835" spans="1:4" x14ac:dyDescent="0.2">
      <c r="A1835">
        <v>1828</v>
      </c>
      <c r="B1835" s="1">
        <v>-1385.4333999999999</v>
      </c>
      <c r="C1835">
        <v>-4.62</v>
      </c>
      <c r="D1835">
        <v>2761.09</v>
      </c>
    </row>
    <row r="1836" spans="1:4" x14ac:dyDescent="0.2">
      <c r="A1836">
        <v>1829</v>
      </c>
      <c r="B1836" s="1">
        <v>-1385.3788999999999</v>
      </c>
      <c r="C1836">
        <v>-3.44</v>
      </c>
      <c r="D1836">
        <v>2759.31</v>
      </c>
    </row>
    <row r="1837" spans="1:4" x14ac:dyDescent="0.2">
      <c r="A1837">
        <v>1830</v>
      </c>
      <c r="B1837" s="1">
        <v>-1385.3255999999999</v>
      </c>
      <c r="C1837">
        <v>-2.0499999999999998</v>
      </c>
      <c r="D1837">
        <v>2757.49</v>
      </c>
    </row>
    <row r="1838" spans="1:4" x14ac:dyDescent="0.2">
      <c r="A1838">
        <v>1831</v>
      </c>
      <c r="B1838" s="1">
        <v>-1385.2679000000001</v>
      </c>
      <c r="C1838">
        <v>-0.81</v>
      </c>
      <c r="D1838">
        <v>2755.66</v>
      </c>
    </row>
    <row r="1839" spans="1:4" x14ac:dyDescent="0.2">
      <c r="A1839">
        <v>1832</v>
      </c>
      <c r="B1839" s="1">
        <v>-1385.2031999999999</v>
      </c>
      <c r="C1839">
        <v>0.21</v>
      </c>
      <c r="D1839">
        <v>2753.74</v>
      </c>
    </row>
    <row r="1840" spans="1:4" x14ac:dyDescent="0.2">
      <c r="A1840">
        <v>1833</v>
      </c>
      <c r="B1840" s="1">
        <v>-1385.1463000000001</v>
      </c>
      <c r="C1840">
        <v>1.38</v>
      </c>
      <c r="D1840">
        <v>2751.94</v>
      </c>
    </row>
    <row r="1841" spans="1:4" x14ac:dyDescent="0.2">
      <c r="A1841">
        <v>1834</v>
      </c>
      <c r="B1841" s="1">
        <v>-1385.1056000000001</v>
      </c>
      <c r="C1841">
        <v>2.48</v>
      </c>
      <c r="D1841">
        <v>2750.19</v>
      </c>
    </row>
    <row r="1842" spans="1:4" x14ac:dyDescent="0.2">
      <c r="A1842">
        <v>1835</v>
      </c>
      <c r="B1842" s="1">
        <v>-1385.0633</v>
      </c>
      <c r="C1842">
        <v>3.57</v>
      </c>
      <c r="D1842">
        <v>2748.62</v>
      </c>
    </row>
    <row r="1843" spans="1:4" x14ac:dyDescent="0.2">
      <c r="A1843">
        <v>1836</v>
      </c>
      <c r="B1843" s="1">
        <v>-1385.0341000000001</v>
      </c>
      <c r="C1843">
        <v>4.4400000000000004</v>
      </c>
      <c r="D1843">
        <v>2747.13</v>
      </c>
    </row>
    <row r="1844" spans="1:4" x14ac:dyDescent="0.2">
      <c r="A1844">
        <v>1837</v>
      </c>
      <c r="B1844" s="1">
        <v>-1385.0051000000001</v>
      </c>
      <c r="C1844">
        <v>5.07</v>
      </c>
      <c r="D1844">
        <v>2745.57</v>
      </c>
    </row>
    <row r="1845" spans="1:4" x14ac:dyDescent="0.2">
      <c r="A1845">
        <v>1838</v>
      </c>
      <c r="B1845" s="1">
        <v>-1384.979</v>
      </c>
      <c r="C1845">
        <v>6.21</v>
      </c>
      <c r="D1845">
        <v>2743.81</v>
      </c>
    </row>
    <row r="1846" spans="1:4" x14ac:dyDescent="0.2">
      <c r="A1846">
        <v>1839</v>
      </c>
      <c r="B1846" s="1">
        <v>-1384.9639</v>
      </c>
      <c r="C1846">
        <v>7.4</v>
      </c>
      <c r="D1846">
        <v>2742.09</v>
      </c>
    </row>
    <row r="1847" spans="1:4" x14ac:dyDescent="0.2">
      <c r="A1847">
        <v>1840</v>
      </c>
      <c r="B1847" s="1">
        <v>-1384.9413</v>
      </c>
      <c r="C1847">
        <v>8.39</v>
      </c>
      <c r="D1847">
        <v>2740.6</v>
      </c>
    </row>
    <row r="1848" spans="1:4" x14ac:dyDescent="0.2">
      <c r="A1848">
        <v>1841</v>
      </c>
      <c r="B1848" s="1">
        <v>-1384.9193</v>
      </c>
      <c r="C1848">
        <v>9.1</v>
      </c>
      <c r="D1848">
        <v>2739.28</v>
      </c>
    </row>
    <row r="1849" spans="1:4" x14ac:dyDescent="0.2">
      <c r="A1849">
        <v>1842</v>
      </c>
      <c r="B1849" s="1">
        <v>-1384.9014999999999</v>
      </c>
      <c r="C1849">
        <v>9.6199999999999992</v>
      </c>
      <c r="D1849">
        <v>2738.05</v>
      </c>
    </row>
    <row r="1850" spans="1:4" x14ac:dyDescent="0.2">
      <c r="A1850">
        <v>1843</v>
      </c>
      <c r="B1850" s="1">
        <v>-1384.8837000000001</v>
      </c>
      <c r="C1850">
        <v>10.029999999999999</v>
      </c>
      <c r="D1850">
        <v>2736.95</v>
      </c>
    </row>
    <row r="1851" spans="1:4" x14ac:dyDescent="0.2">
      <c r="A1851">
        <v>1844</v>
      </c>
      <c r="B1851" s="1">
        <v>-1384.8641</v>
      </c>
      <c r="C1851">
        <v>10.49</v>
      </c>
      <c r="D1851">
        <v>2736.09</v>
      </c>
    </row>
    <row r="1852" spans="1:4" x14ac:dyDescent="0.2">
      <c r="A1852">
        <v>1845</v>
      </c>
      <c r="B1852" s="1">
        <v>-1384.8596</v>
      </c>
      <c r="C1852">
        <v>10.83</v>
      </c>
      <c r="D1852">
        <v>2735.36</v>
      </c>
    </row>
    <row r="1853" spans="1:4" x14ac:dyDescent="0.2">
      <c r="A1853">
        <v>1846</v>
      </c>
      <c r="B1853" s="1">
        <v>-1384.8471</v>
      </c>
      <c r="C1853">
        <v>11.19</v>
      </c>
      <c r="D1853">
        <v>2734.87</v>
      </c>
    </row>
    <row r="1854" spans="1:4" x14ac:dyDescent="0.2">
      <c r="A1854">
        <v>1847</v>
      </c>
      <c r="B1854" s="1">
        <v>-1384.825</v>
      </c>
      <c r="C1854">
        <v>11.28</v>
      </c>
      <c r="D1854">
        <v>2734.44</v>
      </c>
    </row>
    <row r="1855" spans="1:4" x14ac:dyDescent="0.2">
      <c r="A1855">
        <v>1848</v>
      </c>
      <c r="B1855" s="1">
        <v>-1384.8117999999999</v>
      </c>
      <c r="C1855">
        <v>11.31</v>
      </c>
      <c r="D1855">
        <v>2734.21</v>
      </c>
    </row>
    <row r="1856" spans="1:4" x14ac:dyDescent="0.2">
      <c r="A1856">
        <v>1849</v>
      </c>
      <c r="B1856" s="1">
        <v>-1384.8062</v>
      </c>
      <c r="C1856">
        <v>11.15</v>
      </c>
      <c r="D1856">
        <v>2734.14</v>
      </c>
    </row>
    <row r="1857" spans="1:4" x14ac:dyDescent="0.2">
      <c r="A1857">
        <v>1850</v>
      </c>
      <c r="B1857" s="1">
        <v>-1384.8077000000001</v>
      </c>
      <c r="C1857">
        <v>11.01</v>
      </c>
      <c r="D1857">
        <v>2734.24</v>
      </c>
    </row>
    <row r="1858" spans="1:4" x14ac:dyDescent="0.2">
      <c r="A1858">
        <v>1851</v>
      </c>
      <c r="B1858" s="1">
        <v>-1384.8025</v>
      </c>
      <c r="C1858">
        <v>10.83</v>
      </c>
      <c r="D1858">
        <v>2734.49</v>
      </c>
    </row>
    <row r="1859" spans="1:4" x14ac:dyDescent="0.2">
      <c r="A1859">
        <v>1852</v>
      </c>
      <c r="B1859" s="1">
        <v>-1384.8101999999999</v>
      </c>
      <c r="C1859">
        <v>10.33</v>
      </c>
      <c r="D1859">
        <v>2734.66</v>
      </c>
    </row>
    <row r="1860" spans="1:4" x14ac:dyDescent="0.2">
      <c r="A1860">
        <v>1853</v>
      </c>
      <c r="B1860" s="1">
        <v>-1384.8166000000001</v>
      </c>
      <c r="C1860">
        <v>10.050000000000001</v>
      </c>
      <c r="D1860">
        <v>2734.77</v>
      </c>
    </row>
    <row r="1861" spans="1:4" x14ac:dyDescent="0.2">
      <c r="A1861">
        <v>1854</v>
      </c>
      <c r="B1861" s="1">
        <v>-1384.8357000000001</v>
      </c>
      <c r="C1861">
        <v>9.9600000000000009</v>
      </c>
      <c r="D1861">
        <v>2735.07</v>
      </c>
    </row>
    <row r="1862" spans="1:4" x14ac:dyDescent="0.2">
      <c r="A1862">
        <v>1855</v>
      </c>
      <c r="B1862" s="1">
        <v>-1384.8759</v>
      </c>
      <c r="C1862">
        <v>9.49</v>
      </c>
      <c r="D1862">
        <v>2735.32</v>
      </c>
    </row>
    <row r="1863" spans="1:4" x14ac:dyDescent="0.2">
      <c r="A1863">
        <v>1856</v>
      </c>
      <c r="B1863" s="1">
        <v>-1384.9091000000001</v>
      </c>
      <c r="C1863">
        <v>8.9600000000000009</v>
      </c>
      <c r="D1863">
        <v>2735.56</v>
      </c>
    </row>
    <row r="1864" spans="1:4" x14ac:dyDescent="0.2">
      <c r="A1864">
        <v>1857</v>
      </c>
      <c r="B1864" s="1">
        <v>-1384.9536000000001</v>
      </c>
      <c r="C1864">
        <v>8.69</v>
      </c>
      <c r="D1864">
        <v>2735.76</v>
      </c>
    </row>
    <row r="1865" spans="1:4" x14ac:dyDescent="0.2">
      <c r="A1865">
        <v>1858</v>
      </c>
      <c r="B1865" s="1">
        <v>-1385.0035</v>
      </c>
      <c r="C1865">
        <v>8.39</v>
      </c>
      <c r="D1865">
        <v>2736.15</v>
      </c>
    </row>
    <row r="1866" spans="1:4" x14ac:dyDescent="0.2">
      <c r="A1866">
        <v>1859</v>
      </c>
      <c r="B1866" s="1">
        <v>-1385.0590999999999</v>
      </c>
      <c r="C1866">
        <v>7.84</v>
      </c>
      <c r="D1866">
        <v>2736.54</v>
      </c>
    </row>
    <row r="1867" spans="1:4" x14ac:dyDescent="0.2">
      <c r="A1867">
        <v>1860</v>
      </c>
      <c r="B1867" s="1">
        <v>-1385.1095</v>
      </c>
      <c r="C1867">
        <v>7.31</v>
      </c>
      <c r="D1867">
        <v>2737.1</v>
      </c>
    </row>
    <row r="1868" spans="1:4" x14ac:dyDescent="0.2">
      <c r="A1868">
        <v>1861</v>
      </c>
      <c r="B1868" s="1">
        <v>-1385.1618000000001</v>
      </c>
      <c r="C1868">
        <v>6.75</v>
      </c>
      <c r="D1868">
        <v>2737.54</v>
      </c>
    </row>
    <row r="1869" spans="1:4" x14ac:dyDescent="0.2">
      <c r="A1869">
        <v>1862</v>
      </c>
      <c r="B1869" s="1">
        <v>-1385.2158999999999</v>
      </c>
      <c r="C1869">
        <v>6.21</v>
      </c>
      <c r="D1869">
        <v>2738</v>
      </c>
    </row>
    <row r="1870" spans="1:4" x14ac:dyDescent="0.2">
      <c r="A1870">
        <v>1863</v>
      </c>
      <c r="B1870" s="1">
        <v>-1385.2784999999999</v>
      </c>
      <c r="C1870">
        <v>5.71</v>
      </c>
      <c r="D1870">
        <v>2738.45</v>
      </c>
    </row>
    <row r="1871" spans="1:4" x14ac:dyDescent="0.2">
      <c r="A1871">
        <v>1864</v>
      </c>
      <c r="B1871" s="1">
        <v>-1385.3341</v>
      </c>
      <c r="C1871">
        <v>5.12</v>
      </c>
      <c r="D1871">
        <v>2738.8</v>
      </c>
    </row>
    <row r="1872" spans="1:4" x14ac:dyDescent="0.2">
      <c r="A1872">
        <v>1865</v>
      </c>
      <c r="B1872" s="1">
        <v>-1385.3642</v>
      </c>
      <c r="C1872">
        <v>4.9000000000000004</v>
      </c>
      <c r="D1872">
        <v>2739.22</v>
      </c>
    </row>
    <row r="1873" spans="1:4" x14ac:dyDescent="0.2">
      <c r="A1873">
        <v>1866</v>
      </c>
      <c r="B1873" s="1">
        <v>-1385.3887</v>
      </c>
      <c r="C1873">
        <v>4.2300000000000004</v>
      </c>
      <c r="D1873">
        <v>2739.5</v>
      </c>
    </row>
    <row r="1874" spans="1:4" x14ac:dyDescent="0.2">
      <c r="A1874">
        <v>1867</v>
      </c>
      <c r="B1874" s="1">
        <v>-1385.4065000000001</v>
      </c>
      <c r="C1874">
        <v>4.13</v>
      </c>
      <c r="D1874">
        <v>2739.95</v>
      </c>
    </row>
    <row r="1875" spans="1:4" x14ac:dyDescent="0.2">
      <c r="A1875">
        <v>1868</v>
      </c>
      <c r="B1875" s="1">
        <v>-1385.4168</v>
      </c>
      <c r="C1875">
        <v>3.76</v>
      </c>
      <c r="D1875">
        <v>2740.41</v>
      </c>
    </row>
    <row r="1876" spans="1:4" x14ac:dyDescent="0.2">
      <c r="A1876">
        <v>1869</v>
      </c>
      <c r="B1876" s="1">
        <v>-1385.4160999999999</v>
      </c>
      <c r="C1876">
        <v>3.43</v>
      </c>
      <c r="D1876">
        <v>2741.03</v>
      </c>
    </row>
    <row r="1877" spans="1:4" x14ac:dyDescent="0.2">
      <c r="A1877">
        <v>1870</v>
      </c>
      <c r="B1877" s="1">
        <v>-1385.4251999999999</v>
      </c>
      <c r="C1877">
        <v>2.74</v>
      </c>
      <c r="D1877">
        <v>2741.5</v>
      </c>
    </row>
    <row r="1878" spans="1:4" x14ac:dyDescent="0.2">
      <c r="A1878">
        <v>1871</v>
      </c>
      <c r="B1878" s="1">
        <v>-1385.4232999999999</v>
      </c>
      <c r="C1878">
        <v>2.29</v>
      </c>
      <c r="D1878">
        <v>2741.91</v>
      </c>
    </row>
    <row r="1879" spans="1:4" x14ac:dyDescent="0.2">
      <c r="A1879">
        <v>1872</v>
      </c>
      <c r="B1879" s="1">
        <v>-1385.4248</v>
      </c>
      <c r="C1879">
        <v>2.11</v>
      </c>
      <c r="D1879">
        <v>2742.54</v>
      </c>
    </row>
    <row r="1880" spans="1:4" x14ac:dyDescent="0.2">
      <c r="A1880">
        <v>1873</v>
      </c>
      <c r="B1880" s="1">
        <v>-1385.4164000000001</v>
      </c>
      <c r="C1880">
        <v>1.6</v>
      </c>
      <c r="D1880">
        <v>2743.1</v>
      </c>
    </row>
    <row r="1881" spans="1:4" x14ac:dyDescent="0.2">
      <c r="A1881">
        <v>1874</v>
      </c>
      <c r="B1881" s="1">
        <v>-1385.4059999999999</v>
      </c>
      <c r="C1881">
        <v>1.06</v>
      </c>
      <c r="D1881">
        <v>2743.44</v>
      </c>
    </row>
    <row r="1882" spans="1:4" x14ac:dyDescent="0.2">
      <c r="A1882">
        <v>1875</v>
      </c>
      <c r="B1882" s="1">
        <v>-1385.4111</v>
      </c>
      <c r="C1882">
        <v>1.06</v>
      </c>
      <c r="D1882">
        <v>2743.71</v>
      </c>
    </row>
    <row r="1883" spans="1:4" x14ac:dyDescent="0.2">
      <c r="A1883">
        <v>1876</v>
      </c>
      <c r="B1883" s="1">
        <v>-1385.4304</v>
      </c>
      <c r="C1883">
        <v>0.83</v>
      </c>
      <c r="D1883">
        <v>2743.66</v>
      </c>
    </row>
    <row r="1884" spans="1:4" x14ac:dyDescent="0.2">
      <c r="A1884">
        <v>1877</v>
      </c>
      <c r="B1884" s="1">
        <v>-1385.4450999999999</v>
      </c>
      <c r="C1884">
        <v>1.05</v>
      </c>
      <c r="D1884">
        <v>2743.86</v>
      </c>
    </row>
    <row r="1885" spans="1:4" x14ac:dyDescent="0.2">
      <c r="A1885">
        <v>1878</v>
      </c>
      <c r="B1885" s="1">
        <v>-1385.4553000000001</v>
      </c>
      <c r="C1885">
        <v>0.81</v>
      </c>
      <c r="D1885">
        <v>2744.23</v>
      </c>
    </row>
    <row r="1886" spans="1:4" x14ac:dyDescent="0.2">
      <c r="A1886">
        <v>1879</v>
      </c>
      <c r="B1886" s="1">
        <v>-1385.4792</v>
      </c>
      <c r="C1886">
        <v>0.27</v>
      </c>
      <c r="D1886">
        <v>2744.61</v>
      </c>
    </row>
    <row r="1887" spans="1:4" x14ac:dyDescent="0.2">
      <c r="A1887">
        <v>1880</v>
      </c>
      <c r="B1887" s="1">
        <v>-1385.5081</v>
      </c>
      <c r="C1887">
        <v>-0.02</v>
      </c>
      <c r="D1887">
        <v>2744.9</v>
      </c>
    </row>
    <row r="1888" spans="1:4" x14ac:dyDescent="0.2">
      <c r="A1888">
        <v>1881</v>
      </c>
      <c r="B1888" s="1">
        <v>-1385.5497</v>
      </c>
      <c r="C1888">
        <v>-0.2</v>
      </c>
      <c r="D1888">
        <v>2745.29</v>
      </c>
    </row>
    <row r="1889" spans="1:4" x14ac:dyDescent="0.2">
      <c r="A1889">
        <v>1882</v>
      </c>
      <c r="B1889" s="1">
        <v>-1385.5904</v>
      </c>
      <c r="C1889">
        <v>-0.53</v>
      </c>
      <c r="D1889">
        <v>2745.84</v>
      </c>
    </row>
    <row r="1890" spans="1:4" x14ac:dyDescent="0.2">
      <c r="A1890">
        <v>1883</v>
      </c>
      <c r="B1890" s="1">
        <v>-1385.6266000000001</v>
      </c>
      <c r="C1890">
        <v>-1.17</v>
      </c>
      <c r="D1890">
        <v>2746.23</v>
      </c>
    </row>
    <row r="1891" spans="1:4" x14ac:dyDescent="0.2">
      <c r="A1891">
        <v>1884</v>
      </c>
      <c r="B1891" s="1">
        <v>-1385.6695</v>
      </c>
      <c r="C1891">
        <v>-1.39</v>
      </c>
      <c r="D1891">
        <v>2746.68</v>
      </c>
    </row>
    <row r="1892" spans="1:4" x14ac:dyDescent="0.2">
      <c r="A1892">
        <v>1885</v>
      </c>
      <c r="B1892" s="1">
        <v>-1385.7212</v>
      </c>
      <c r="C1892">
        <v>-1.59</v>
      </c>
      <c r="D1892">
        <v>2747.4</v>
      </c>
    </row>
    <row r="1893" spans="1:4" x14ac:dyDescent="0.2">
      <c r="A1893">
        <v>1886</v>
      </c>
      <c r="B1893" s="1">
        <v>-1385.7763</v>
      </c>
      <c r="C1893">
        <v>-2.2999999999999998</v>
      </c>
      <c r="D1893">
        <v>2748.1</v>
      </c>
    </row>
    <row r="1894" spans="1:4" x14ac:dyDescent="0.2">
      <c r="A1894">
        <v>1887</v>
      </c>
      <c r="B1894" s="1">
        <v>-1385.8117999999999</v>
      </c>
      <c r="C1894">
        <v>-2.89</v>
      </c>
      <c r="D1894">
        <v>2748.55</v>
      </c>
    </row>
    <row r="1895" spans="1:4" x14ac:dyDescent="0.2">
      <c r="A1895">
        <v>1888</v>
      </c>
      <c r="B1895" s="1">
        <v>-1385.8366000000001</v>
      </c>
      <c r="C1895">
        <v>-3.05</v>
      </c>
      <c r="D1895">
        <v>2748.86</v>
      </c>
    </row>
    <row r="1896" spans="1:4" x14ac:dyDescent="0.2">
      <c r="A1896">
        <v>1889</v>
      </c>
      <c r="B1896" s="1">
        <v>-1385.8541</v>
      </c>
      <c r="C1896">
        <v>-2.88</v>
      </c>
      <c r="D1896">
        <v>2749.14</v>
      </c>
    </row>
    <row r="1897" spans="1:4" x14ac:dyDescent="0.2">
      <c r="A1897">
        <v>1890</v>
      </c>
      <c r="B1897" s="1">
        <v>-1385.8575000000001</v>
      </c>
      <c r="C1897">
        <v>-3.07</v>
      </c>
      <c r="D1897">
        <v>2749.49</v>
      </c>
    </row>
    <row r="1898" spans="1:4" x14ac:dyDescent="0.2">
      <c r="A1898">
        <v>1891</v>
      </c>
      <c r="B1898" s="1">
        <v>-1385.8594000000001</v>
      </c>
      <c r="C1898">
        <v>-3.22</v>
      </c>
      <c r="D1898">
        <v>2749.77</v>
      </c>
    </row>
    <row r="1899" spans="1:4" x14ac:dyDescent="0.2">
      <c r="A1899">
        <v>1892</v>
      </c>
      <c r="B1899" s="1">
        <v>-1385.8433</v>
      </c>
      <c r="C1899">
        <v>-3.17</v>
      </c>
      <c r="D1899">
        <v>2749.92</v>
      </c>
    </row>
    <row r="1900" spans="1:4" x14ac:dyDescent="0.2">
      <c r="A1900">
        <v>1893</v>
      </c>
      <c r="B1900" s="1">
        <v>-1385.8152</v>
      </c>
      <c r="C1900">
        <v>-2.93</v>
      </c>
      <c r="D1900">
        <v>2750.1</v>
      </c>
    </row>
    <row r="1901" spans="1:4" x14ac:dyDescent="0.2">
      <c r="A1901">
        <v>1894</v>
      </c>
      <c r="B1901" s="1">
        <v>-1385.7843</v>
      </c>
      <c r="C1901">
        <v>-2.67</v>
      </c>
      <c r="D1901">
        <v>2750.21</v>
      </c>
    </row>
    <row r="1902" spans="1:4" x14ac:dyDescent="0.2">
      <c r="A1902">
        <v>1895</v>
      </c>
      <c r="B1902" s="1">
        <v>-1385.7507000000001</v>
      </c>
      <c r="C1902">
        <v>-2.48</v>
      </c>
      <c r="D1902">
        <v>2750.51</v>
      </c>
    </row>
    <row r="1903" spans="1:4" x14ac:dyDescent="0.2">
      <c r="A1903">
        <v>1896</v>
      </c>
      <c r="B1903" s="1">
        <v>-1385.7203999999999</v>
      </c>
      <c r="C1903">
        <v>-2.62</v>
      </c>
      <c r="D1903">
        <v>2750.8</v>
      </c>
    </row>
    <row r="1904" spans="1:4" x14ac:dyDescent="0.2">
      <c r="A1904">
        <v>1897</v>
      </c>
      <c r="B1904" s="1">
        <v>-1385.6864</v>
      </c>
      <c r="C1904">
        <v>-2.64</v>
      </c>
      <c r="D1904">
        <v>2751.09</v>
      </c>
    </row>
    <row r="1905" spans="1:4" x14ac:dyDescent="0.2">
      <c r="A1905">
        <v>1898</v>
      </c>
      <c r="B1905" s="1">
        <v>-1385.6685</v>
      </c>
      <c r="C1905">
        <v>-2.6</v>
      </c>
      <c r="D1905">
        <v>2751.38</v>
      </c>
    </row>
    <row r="1906" spans="1:4" x14ac:dyDescent="0.2">
      <c r="A1906">
        <v>1899</v>
      </c>
      <c r="B1906" s="1">
        <v>-1385.6495</v>
      </c>
      <c r="C1906">
        <v>-2.87</v>
      </c>
      <c r="D1906">
        <v>2751.65</v>
      </c>
    </row>
    <row r="1907" spans="1:4" x14ac:dyDescent="0.2">
      <c r="A1907">
        <v>1900</v>
      </c>
      <c r="B1907" s="1">
        <v>-1385.6415999999999</v>
      </c>
      <c r="C1907">
        <v>-2.95</v>
      </c>
      <c r="D1907">
        <v>2751.78</v>
      </c>
    </row>
    <row r="1908" spans="1:4" x14ac:dyDescent="0.2">
      <c r="A1908">
        <v>1901</v>
      </c>
      <c r="B1908" s="1">
        <v>-1385.6466</v>
      </c>
      <c r="C1908">
        <v>-2.87</v>
      </c>
      <c r="D1908">
        <v>2751.74</v>
      </c>
    </row>
    <row r="1909" spans="1:4" x14ac:dyDescent="0.2">
      <c r="A1909">
        <v>1902</v>
      </c>
      <c r="B1909" s="1">
        <v>-1385.6596</v>
      </c>
      <c r="C1909">
        <v>-2.5099999999999998</v>
      </c>
      <c r="D1909">
        <v>2751.73</v>
      </c>
    </row>
    <row r="1910" spans="1:4" x14ac:dyDescent="0.2">
      <c r="A1910">
        <v>1903</v>
      </c>
      <c r="B1910" s="1">
        <v>-1385.6777</v>
      </c>
      <c r="C1910">
        <v>-2.48</v>
      </c>
      <c r="D1910">
        <v>2751.63</v>
      </c>
    </row>
    <row r="1911" spans="1:4" x14ac:dyDescent="0.2">
      <c r="A1911">
        <v>1904</v>
      </c>
      <c r="B1911" s="1">
        <v>-1385.7159999999999</v>
      </c>
      <c r="C1911">
        <v>-2.37</v>
      </c>
      <c r="D1911">
        <v>2751.41</v>
      </c>
    </row>
    <row r="1912" spans="1:4" x14ac:dyDescent="0.2">
      <c r="A1912">
        <v>1905</v>
      </c>
      <c r="B1912" s="1">
        <v>-1385.7661000000001</v>
      </c>
      <c r="C1912">
        <v>-2.15</v>
      </c>
      <c r="D1912">
        <v>2751.1</v>
      </c>
    </row>
    <row r="1913" spans="1:4" x14ac:dyDescent="0.2">
      <c r="A1913">
        <v>1906</v>
      </c>
      <c r="B1913" s="1">
        <v>-1385.8273999999999</v>
      </c>
      <c r="C1913">
        <v>-2.0299999999999998</v>
      </c>
      <c r="D1913">
        <v>2750.74</v>
      </c>
    </row>
    <row r="1914" spans="1:4" x14ac:dyDescent="0.2">
      <c r="A1914">
        <v>1907</v>
      </c>
      <c r="B1914" s="1">
        <v>-1385.9182000000001</v>
      </c>
      <c r="C1914">
        <v>-2.1</v>
      </c>
      <c r="D1914">
        <v>2750.32</v>
      </c>
    </row>
    <row r="1915" spans="1:4" x14ac:dyDescent="0.2">
      <c r="A1915">
        <v>1908</v>
      </c>
      <c r="B1915" s="1">
        <v>-1386.0165</v>
      </c>
      <c r="C1915">
        <v>-2.11</v>
      </c>
      <c r="D1915">
        <v>2749.98</v>
      </c>
    </row>
    <row r="1916" spans="1:4" x14ac:dyDescent="0.2">
      <c r="A1916">
        <v>1909</v>
      </c>
      <c r="B1916" s="1">
        <v>-1386.1106</v>
      </c>
      <c r="C1916">
        <v>-2.08</v>
      </c>
      <c r="D1916">
        <v>2749.67</v>
      </c>
    </row>
    <row r="1917" spans="1:4" x14ac:dyDescent="0.2">
      <c r="A1917">
        <v>1910</v>
      </c>
      <c r="B1917" s="1">
        <v>-1386.1943000000001</v>
      </c>
      <c r="C1917">
        <v>-2.2999999999999998</v>
      </c>
      <c r="D1917">
        <v>2749.33</v>
      </c>
    </row>
    <row r="1918" spans="1:4" x14ac:dyDescent="0.2">
      <c r="A1918">
        <v>1911</v>
      </c>
      <c r="B1918" s="1">
        <v>-1386.2634</v>
      </c>
      <c r="C1918">
        <v>-2.4700000000000002</v>
      </c>
      <c r="D1918">
        <v>2748.98</v>
      </c>
    </row>
    <row r="1919" spans="1:4" x14ac:dyDescent="0.2">
      <c r="A1919">
        <v>1912</v>
      </c>
      <c r="B1919" s="1">
        <v>-1386.3221000000001</v>
      </c>
      <c r="C1919">
        <v>-2.44</v>
      </c>
      <c r="D1919">
        <v>2748.74</v>
      </c>
    </row>
    <row r="1920" spans="1:4" x14ac:dyDescent="0.2">
      <c r="A1920">
        <v>1913</v>
      </c>
      <c r="B1920" s="1">
        <v>-1386.3758</v>
      </c>
      <c r="C1920">
        <v>-2.46</v>
      </c>
      <c r="D1920">
        <v>2748.53</v>
      </c>
    </row>
    <row r="1921" spans="1:4" x14ac:dyDescent="0.2">
      <c r="A1921">
        <v>1914</v>
      </c>
      <c r="B1921" s="1">
        <v>-1386.4223</v>
      </c>
      <c r="C1921">
        <v>-2.34</v>
      </c>
      <c r="D1921">
        <v>2748.41</v>
      </c>
    </row>
    <row r="1922" spans="1:4" x14ac:dyDescent="0.2">
      <c r="A1922">
        <v>1915</v>
      </c>
      <c r="B1922" s="1">
        <v>-1386.4538</v>
      </c>
      <c r="C1922">
        <v>-2.4700000000000002</v>
      </c>
      <c r="D1922">
        <v>2748.21</v>
      </c>
    </row>
    <row r="1923" spans="1:4" x14ac:dyDescent="0.2">
      <c r="A1923">
        <v>1916</v>
      </c>
      <c r="B1923" s="1">
        <v>-1386.4721999999999</v>
      </c>
      <c r="C1923">
        <v>-2.3199999999999998</v>
      </c>
      <c r="D1923">
        <v>2747.88</v>
      </c>
    </row>
    <row r="1924" spans="1:4" x14ac:dyDescent="0.2">
      <c r="A1924">
        <v>1917</v>
      </c>
      <c r="B1924" s="1">
        <v>-1386.4612999999999</v>
      </c>
      <c r="C1924">
        <v>-2.27</v>
      </c>
      <c r="D1924">
        <v>2747.52</v>
      </c>
    </row>
    <row r="1925" spans="1:4" x14ac:dyDescent="0.2">
      <c r="A1925">
        <v>1918</v>
      </c>
      <c r="B1925" s="1">
        <v>-1386.4304</v>
      </c>
      <c r="C1925">
        <v>-1.85</v>
      </c>
      <c r="D1925">
        <v>2747.29</v>
      </c>
    </row>
    <row r="1926" spans="1:4" x14ac:dyDescent="0.2">
      <c r="A1926">
        <v>1919</v>
      </c>
      <c r="B1926" s="1">
        <v>-1386.3910000000001</v>
      </c>
      <c r="C1926">
        <v>-1.71</v>
      </c>
      <c r="D1926">
        <v>2747.27</v>
      </c>
    </row>
    <row r="1927" spans="1:4" x14ac:dyDescent="0.2">
      <c r="A1927">
        <v>1920</v>
      </c>
      <c r="B1927" s="1">
        <v>-1386.3445999999999</v>
      </c>
      <c r="C1927">
        <v>-1.64</v>
      </c>
      <c r="D1927">
        <v>2747.12</v>
      </c>
    </row>
    <row r="1928" spans="1:4" x14ac:dyDescent="0.2">
      <c r="A1928">
        <v>1921</v>
      </c>
      <c r="B1928" s="1">
        <v>-1386.2906</v>
      </c>
      <c r="C1928">
        <v>-1.43</v>
      </c>
      <c r="D1928">
        <v>2746.89</v>
      </c>
    </row>
    <row r="1929" spans="1:4" x14ac:dyDescent="0.2">
      <c r="A1929">
        <v>1922</v>
      </c>
      <c r="B1929" s="1">
        <v>-1386.2317</v>
      </c>
      <c r="C1929">
        <v>-1.05</v>
      </c>
      <c r="D1929">
        <v>2746.53</v>
      </c>
    </row>
    <row r="1930" spans="1:4" x14ac:dyDescent="0.2">
      <c r="A1930">
        <v>1923</v>
      </c>
      <c r="B1930" s="1">
        <v>-1386.1783</v>
      </c>
      <c r="C1930">
        <v>-0.63</v>
      </c>
      <c r="D1930">
        <v>2746.23</v>
      </c>
    </row>
    <row r="1931" spans="1:4" x14ac:dyDescent="0.2">
      <c r="A1931">
        <v>1924</v>
      </c>
      <c r="B1931" s="1">
        <v>-1386.1168</v>
      </c>
      <c r="C1931">
        <v>-0.16</v>
      </c>
      <c r="D1931">
        <v>2745.99</v>
      </c>
    </row>
    <row r="1932" spans="1:4" x14ac:dyDescent="0.2">
      <c r="A1932">
        <v>1925</v>
      </c>
      <c r="B1932" s="1">
        <v>-1386.0474999999999</v>
      </c>
      <c r="C1932">
        <v>7.0000000000000007E-2</v>
      </c>
      <c r="D1932">
        <v>2745.8</v>
      </c>
    </row>
    <row r="1933" spans="1:4" x14ac:dyDescent="0.2">
      <c r="A1933">
        <v>1926</v>
      </c>
      <c r="B1933" s="1">
        <v>-1385.979</v>
      </c>
      <c r="C1933">
        <v>0.39</v>
      </c>
      <c r="D1933">
        <v>2745.65</v>
      </c>
    </row>
    <row r="1934" spans="1:4" x14ac:dyDescent="0.2">
      <c r="A1934">
        <v>1927</v>
      </c>
      <c r="B1934" s="1">
        <v>-1385.9190000000001</v>
      </c>
      <c r="C1934">
        <v>0.43</v>
      </c>
      <c r="D1934">
        <v>2745.14</v>
      </c>
    </row>
    <row r="1935" spans="1:4" x14ac:dyDescent="0.2">
      <c r="A1935">
        <v>1928</v>
      </c>
      <c r="B1935" s="1">
        <v>-1385.855</v>
      </c>
      <c r="C1935">
        <v>1.1399999999999999</v>
      </c>
      <c r="D1935">
        <v>2744.87</v>
      </c>
    </row>
    <row r="1936" spans="1:4" x14ac:dyDescent="0.2">
      <c r="A1936">
        <v>1929</v>
      </c>
      <c r="B1936" s="1">
        <v>-1385.7932000000001</v>
      </c>
      <c r="C1936">
        <v>1.53</v>
      </c>
      <c r="D1936">
        <v>2744.52</v>
      </c>
    </row>
    <row r="1937" spans="1:4" x14ac:dyDescent="0.2">
      <c r="A1937">
        <v>1930</v>
      </c>
      <c r="B1937" s="1">
        <v>-1385.7209</v>
      </c>
      <c r="C1937">
        <v>1.89</v>
      </c>
      <c r="D1937">
        <v>2744.34</v>
      </c>
    </row>
    <row r="1938" spans="1:4" x14ac:dyDescent="0.2">
      <c r="A1938">
        <v>1931</v>
      </c>
      <c r="B1938" s="1">
        <v>-1385.6463000000001</v>
      </c>
      <c r="C1938">
        <v>2.21</v>
      </c>
      <c r="D1938">
        <v>2744.21</v>
      </c>
    </row>
    <row r="1939" spans="1:4" x14ac:dyDescent="0.2">
      <c r="A1939">
        <v>1932</v>
      </c>
      <c r="B1939" s="1">
        <v>-1385.5791999999999</v>
      </c>
      <c r="C1939">
        <v>2.48</v>
      </c>
      <c r="D1939">
        <v>2744.13</v>
      </c>
    </row>
    <row r="1940" spans="1:4" x14ac:dyDescent="0.2">
      <c r="A1940">
        <v>1933</v>
      </c>
      <c r="B1940" s="1">
        <v>-1385.5152</v>
      </c>
      <c r="C1940">
        <v>2.7</v>
      </c>
      <c r="D1940">
        <v>2743.96</v>
      </c>
    </row>
    <row r="1941" spans="1:4" x14ac:dyDescent="0.2">
      <c r="A1941">
        <v>1934</v>
      </c>
      <c r="B1941" s="1">
        <v>-1385.4603999999999</v>
      </c>
      <c r="C1941">
        <v>3.07</v>
      </c>
      <c r="D1941">
        <v>2743.92</v>
      </c>
    </row>
    <row r="1942" spans="1:4" x14ac:dyDescent="0.2">
      <c r="A1942">
        <v>1935</v>
      </c>
      <c r="B1942" s="1">
        <v>-1385.412</v>
      </c>
      <c r="C1942">
        <v>3.26</v>
      </c>
      <c r="D1942">
        <v>2743.74</v>
      </c>
    </row>
    <row r="1943" spans="1:4" x14ac:dyDescent="0.2">
      <c r="A1943">
        <v>1936</v>
      </c>
      <c r="B1943" s="1">
        <v>-1385.3703</v>
      </c>
      <c r="C1943">
        <v>3.55</v>
      </c>
      <c r="D1943">
        <v>2743.77</v>
      </c>
    </row>
    <row r="1944" spans="1:4" x14ac:dyDescent="0.2">
      <c r="A1944">
        <v>1937</v>
      </c>
      <c r="B1944" s="1">
        <v>-1385.3342</v>
      </c>
      <c r="C1944">
        <v>3.81</v>
      </c>
      <c r="D1944">
        <v>2743.71</v>
      </c>
    </row>
    <row r="1945" spans="1:4" x14ac:dyDescent="0.2">
      <c r="A1945">
        <v>1938</v>
      </c>
      <c r="B1945" s="1">
        <v>-1385.3025</v>
      </c>
      <c r="C1945">
        <v>4.1100000000000003</v>
      </c>
      <c r="D1945">
        <v>2743.79</v>
      </c>
    </row>
    <row r="1946" spans="1:4" x14ac:dyDescent="0.2">
      <c r="A1946">
        <v>1939</v>
      </c>
      <c r="B1946" s="1">
        <v>-1385.2729999999999</v>
      </c>
      <c r="C1946">
        <v>4.3499999999999996</v>
      </c>
      <c r="D1946">
        <v>2743.93</v>
      </c>
    </row>
    <row r="1947" spans="1:4" x14ac:dyDescent="0.2">
      <c r="A1947">
        <v>1940</v>
      </c>
      <c r="B1947" s="1">
        <v>-1385.2610999999999</v>
      </c>
      <c r="C1947">
        <v>4.45</v>
      </c>
      <c r="D1947">
        <v>2744.09</v>
      </c>
    </row>
    <row r="1948" spans="1:4" x14ac:dyDescent="0.2">
      <c r="A1948">
        <v>1941</v>
      </c>
      <c r="B1948" s="1">
        <v>-1385.2326</v>
      </c>
      <c r="C1948">
        <v>4.38</v>
      </c>
      <c r="D1948">
        <v>2744.28</v>
      </c>
    </row>
    <row r="1949" spans="1:4" x14ac:dyDescent="0.2">
      <c r="A1949">
        <v>1942</v>
      </c>
      <c r="B1949" s="1">
        <v>-1385.2017000000001</v>
      </c>
      <c r="C1949">
        <v>4.4400000000000004</v>
      </c>
      <c r="D1949">
        <v>2744.47</v>
      </c>
    </row>
    <row r="1950" spans="1:4" x14ac:dyDescent="0.2">
      <c r="A1950">
        <v>1943</v>
      </c>
      <c r="B1950" s="1">
        <v>-1385.1757</v>
      </c>
      <c r="C1950">
        <v>4.5599999999999996</v>
      </c>
      <c r="D1950">
        <v>2744.73</v>
      </c>
    </row>
    <row r="1951" spans="1:4" x14ac:dyDescent="0.2">
      <c r="A1951">
        <v>1944</v>
      </c>
      <c r="B1951" s="1">
        <v>-1385.1674</v>
      </c>
      <c r="C1951">
        <v>4.3499999999999996</v>
      </c>
      <c r="D1951">
        <v>2744.93</v>
      </c>
    </row>
    <row r="1952" spans="1:4" x14ac:dyDescent="0.2">
      <c r="A1952">
        <v>1945</v>
      </c>
      <c r="B1952" s="1">
        <v>-1385.1645000000001</v>
      </c>
      <c r="C1952">
        <v>4.4400000000000004</v>
      </c>
      <c r="D1952">
        <v>2745.23</v>
      </c>
    </row>
    <row r="1953" spans="1:4" x14ac:dyDescent="0.2">
      <c r="A1953">
        <v>1946</v>
      </c>
      <c r="B1953" s="1">
        <v>-1385.1523999999999</v>
      </c>
      <c r="C1953">
        <v>4.41</v>
      </c>
      <c r="D1953">
        <v>2745.93</v>
      </c>
    </row>
    <row r="1954" spans="1:4" x14ac:dyDescent="0.2">
      <c r="A1954">
        <v>1947</v>
      </c>
      <c r="B1954" s="1">
        <v>-1385.1486</v>
      </c>
      <c r="C1954">
        <v>4</v>
      </c>
      <c r="D1954">
        <v>2746.51</v>
      </c>
    </row>
    <row r="1955" spans="1:4" x14ac:dyDescent="0.2">
      <c r="A1955">
        <v>1948</v>
      </c>
      <c r="B1955" s="1">
        <v>-1385.143</v>
      </c>
      <c r="C1955">
        <v>3.73</v>
      </c>
      <c r="D1955">
        <v>2747.13</v>
      </c>
    </row>
    <row r="1956" spans="1:4" x14ac:dyDescent="0.2">
      <c r="A1956">
        <v>1949</v>
      </c>
      <c r="B1956" s="1">
        <v>-1385.1424</v>
      </c>
      <c r="C1956">
        <v>3.64</v>
      </c>
      <c r="D1956">
        <v>2747.72</v>
      </c>
    </row>
    <row r="1957" spans="1:4" x14ac:dyDescent="0.2">
      <c r="A1957">
        <v>1950</v>
      </c>
      <c r="B1957" s="1">
        <v>-1385.1242999999999</v>
      </c>
      <c r="C1957">
        <v>3.33</v>
      </c>
      <c r="D1957">
        <v>2748.45</v>
      </c>
    </row>
    <row r="1958" spans="1:4" x14ac:dyDescent="0.2">
      <c r="A1958">
        <v>1951</v>
      </c>
      <c r="B1958" s="1">
        <v>-1385.125</v>
      </c>
      <c r="C1958">
        <v>2.91</v>
      </c>
      <c r="D1958">
        <v>2749.23</v>
      </c>
    </row>
    <row r="1959" spans="1:4" x14ac:dyDescent="0.2">
      <c r="A1959">
        <v>1952</v>
      </c>
      <c r="B1959" s="1">
        <v>-1385.1203</v>
      </c>
      <c r="C1959">
        <v>2.42</v>
      </c>
      <c r="D1959">
        <v>2749.72</v>
      </c>
    </row>
    <row r="1960" spans="1:4" x14ac:dyDescent="0.2">
      <c r="A1960">
        <v>1953</v>
      </c>
      <c r="B1960" s="1">
        <v>-1385.1111000000001</v>
      </c>
      <c r="C1960">
        <v>2.27</v>
      </c>
      <c r="D1960">
        <v>2750.14</v>
      </c>
    </row>
    <row r="1961" spans="1:4" x14ac:dyDescent="0.2">
      <c r="A1961">
        <v>1954</v>
      </c>
      <c r="B1961" s="1">
        <v>-1385.0886</v>
      </c>
      <c r="C1961">
        <v>2.2999999999999998</v>
      </c>
      <c r="D1961">
        <v>2750.59</v>
      </c>
    </row>
    <row r="1962" spans="1:4" x14ac:dyDescent="0.2">
      <c r="A1962">
        <v>1955</v>
      </c>
      <c r="B1962" s="1">
        <v>-1385.0753999999999</v>
      </c>
      <c r="C1962">
        <v>1.86</v>
      </c>
      <c r="D1962">
        <v>2751.02</v>
      </c>
    </row>
    <row r="1963" spans="1:4" x14ac:dyDescent="0.2">
      <c r="A1963">
        <v>1956</v>
      </c>
      <c r="B1963" s="1">
        <v>-1385.0688</v>
      </c>
      <c r="C1963">
        <v>1.75</v>
      </c>
      <c r="D1963">
        <v>2751.4</v>
      </c>
    </row>
    <row r="1964" spans="1:4" x14ac:dyDescent="0.2">
      <c r="A1964">
        <v>1957</v>
      </c>
      <c r="B1964" s="1">
        <v>-1385.0708</v>
      </c>
      <c r="C1964">
        <v>1.44</v>
      </c>
      <c r="D1964">
        <v>2751.89</v>
      </c>
    </row>
    <row r="1965" spans="1:4" x14ac:dyDescent="0.2">
      <c r="A1965">
        <v>1958</v>
      </c>
      <c r="B1965" s="1">
        <v>-1385.0992000000001</v>
      </c>
      <c r="C1965">
        <v>1.08</v>
      </c>
      <c r="D1965">
        <v>2752.23</v>
      </c>
    </row>
    <row r="1966" spans="1:4" x14ac:dyDescent="0.2">
      <c r="A1966">
        <v>1959</v>
      </c>
      <c r="B1966" s="1">
        <v>-1385.1457</v>
      </c>
      <c r="C1966">
        <v>0.55000000000000004</v>
      </c>
      <c r="D1966">
        <v>2752.66</v>
      </c>
    </row>
    <row r="1967" spans="1:4" x14ac:dyDescent="0.2">
      <c r="A1967">
        <v>1960</v>
      </c>
      <c r="B1967" s="1">
        <v>-1385.1949</v>
      </c>
      <c r="C1967">
        <v>0.17</v>
      </c>
      <c r="D1967">
        <v>2753.1</v>
      </c>
    </row>
    <row r="1968" spans="1:4" x14ac:dyDescent="0.2">
      <c r="A1968">
        <v>1961</v>
      </c>
      <c r="B1968" s="1">
        <v>-1385.2470000000001</v>
      </c>
      <c r="C1968">
        <v>-0.35</v>
      </c>
      <c r="D1968">
        <v>2753.55</v>
      </c>
    </row>
    <row r="1969" spans="1:4" x14ac:dyDescent="0.2">
      <c r="A1969">
        <v>1962</v>
      </c>
      <c r="B1969" s="1">
        <v>-1385.3134</v>
      </c>
      <c r="C1969">
        <v>-1.04</v>
      </c>
      <c r="D1969">
        <v>2753.9</v>
      </c>
    </row>
    <row r="1970" spans="1:4" x14ac:dyDescent="0.2">
      <c r="A1970">
        <v>1963</v>
      </c>
      <c r="B1970" s="1">
        <v>-1385.4036000000001</v>
      </c>
      <c r="C1970">
        <v>-1.52</v>
      </c>
      <c r="D1970">
        <v>2754.37</v>
      </c>
    </row>
    <row r="1971" spans="1:4" x14ac:dyDescent="0.2">
      <c r="A1971">
        <v>1964</v>
      </c>
      <c r="B1971" s="1">
        <v>-1385.5153</v>
      </c>
      <c r="C1971">
        <v>-2.2799999999999998</v>
      </c>
      <c r="D1971">
        <v>2755</v>
      </c>
    </row>
    <row r="1972" spans="1:4" x14ac:dyDescent="0.2">
      <c r="A1972">
        <v>1965</v>
      </c>
      <c r="B1972" s="1">
        <v>-1385.6425999999999</v>
      </c>
      <c r="C1972">
        <v>-3.22</v>
      </c>
      <c r="D1972">
        <v>2755.58</v>
      </c>
    </row>
    <row r="1973" spans="1:4" x14ac:dyDescent="0.2">
      <c r="A1973">
        <v>1966</v>
      </c>
      <c r="B1973" s="1">
        <v>-1385.7789</v>
      </c>
      <c r="C1973">
        <v>-4.1900000000000004</v>
      </c>
      <c r="D1973">
        <v>2756.23</v>
      </c>
    </row>
    <row r="1974" spans="1:4" x14ac:dyDescent="0.2">
      <c r="A1974">
        <v>1967</v>
      </c>
      <c r="B1974" s="1">
        <v>-1385.9218000000001</v>
      </c>
      <c r="C1974">
        <v>-5.32</v>
      </c>
      <c r="D1974">
        <v>2756.92</v>
      </c>
    </row>
    <row r="1975" spans="1:4" x14ac:dyDescent="0.2">
      <c r="A1975">
        <v>1968</v>
      </c>
      <c r="B1975" s="1">
        <v>-1386.0727999999999</v>
      </c>
      <c r="C1975">
        <v>-6.35</v>
      </c>
      <c r="D1975">
        <v>2757.65</v>
      </c>
    </row>
    <row r="1976" spans="1:4" x14ac:dyDescent="0.2">
      <c r="A1976">
        <v>1969</v>
      </c>
      <c r="B1976" s="1">
        <v>-1386.2285999999999</v>
      </c>
      <c r="C1976">
        <v>-7.63</v>
      </c>
      <c r="D1976">
        <v>2758.07</v>
      </c>
    </row>
    <row r="1977" spans="1:4" x14ac:dyDescent="0.2">
      <c r="A1977">
        <v>1970</v>
      </c>
      <c r="B1977" s="1">
        <v>-1386.3865000000001</v>
      </c>
      <c r="C1977">
        <v>-8.43</v>
      </c>
      <c r="D1977">
        <v>2758.28</v>
      </c>
    </row>
    <row r="1978" spans="1:4" x14ac:dyDescent="0.2">
      <c r="A1978">
        <v>1971</v>
      </c>
      <c r="B1978" s="1">
        <v>-1386.5519999999999</v>
      </c>
      <c r="C1978">
        <v>-8.93</v>
      </c>
      <c r="D1978">
        <v>2758.55</v>
      </c>
    </row>
    <row r="1979" spans="1:4" x14ac:dyDescent="0.2">
      <c r="A1979">
        <v>1972</v>
      </c>
      <c r="B1979" s="1">
        <v>-1386.7058</v>
      </c>
      <c r="C1979">
        <v>-10</v>
      </c>
      <c r="D1979">
        <v>2758.69</v>
      </c>
    </row>
    <row r="1980" spans="1:4" x14ac:dyDescent="0.2">
      <c r="A1980">
        <v>1973</v>
      </c>
      <c r="B1980" s="1">
        <v>-1386.8469</v>
      </c>
      <c r="C1980">
        <v>-10.8</v>
      </c>
      <c r="D1980">
        <v>2758.8</v>
      </c>
    </row>
    <row r="1981" spans="1:4" x14ac:dyDescent="0.2">
      <c r="A1981">
        <v>1974</v>
      </c>
      <c r="B1981" s="1">
        <v>-1386.9804999999999</v>
      </c>
      <c r="C1981">
        <v>-11.32</v>
      </c>
      <c r="D1981">
        <v>2758.84</v>
      </c>
    </row>
    <row r="1982" spans="1:4" x14ac:dyDescent="0.2">
      <c r="A1982">
        <v>1975</v>
      </c>
      <c r="B1982" s="1">
        <v>-1387.0997</v>
      </c>
      <c r="C1982">
        <v>-11.95</v>
      </c>
      <c r="D1982">
        <v>2758.92</v>
      </c>
    </row>
    <row r="1983" spans="1:4" x14ac:dyDescent="0.2">
      <c r="A1983">
        <v>1976</v>
      </c>
      <c r="B1983" s="1">
        <v>-1387.2076</v>
      </c>
      <c r="C1983">
        <v>-12.57</v>
      </c>
      <c r="D1983">
        <v>2758.95</v>
      </c>
    </row>
    <row r="1984" spans="1:4" x14ac:dyDescent="0.2">
      <c r="A1984">
        <v>1977</v>
      </c>
      <c r="B1984" s="1">
        <v>-1387.2924</v>
      </c>
      <c r="C1984">
        <v>-13.19</v>
      </c>
      <c r="D1984">
        <v>2758.81</v>
      </c>
    </row>
    <row r="1985" spans="1:4" x14ac:dyDescent="0.2">
      <c r="A1985">
        <v>1978</v>
      </c>
      <c r="B1985" s="1">
        <v>-1387.3511000000001</v>
      </c>
      <c r="C1985">
        <v>-13.49</v>
      </c>
      <c r="D1985">
        <v>2758.52</v>
      </c>
    </row>
    <row r="1986" spans="1:4" x14ac:dyDescent="0.2">
      <c r="A1986">
        <v>1979</v>
      </c>
      <c r="B1986" s="1">
        <v>-1387.3879999999999</v>
      </c>
      <c r="C1986">
        <v>-13.71</v>
      </c>
      <c r="D1986">
        <v>2758.08</v>
      </c>
    </row>
    <row r="1987" spans="1:4" x14ac:dyDescent="0.2">
      <c r="A1987">
        <v>1980</v>
      </c>
      <c r="B1987" s="1">
        <v>-1387.4093</v>
      </c>
      <c r="C1987">
        <v>-13.88</v>
      </c>
      <c r="D1987">
        <v>2757.46</v>
      </c>
    </row>
    <row r="1988" spans="1:4" x14ac:dyDescent="0.2">
      <c r="A1988">
        <v>1981</v>
      </c>
      <c r="B1988" s="1">
        <v>-1387.4114</v>
      </c>
      <c r="C1988">
        <v>-13.64</v>
      </c>
      <c r="D1988">
        <v>2756.87</v>
      </c>
    </row>
    <row r="1989" spans="1:4" x14ac:dyDescent="0.2">
      <c r="A1989">
        <v>1982</v>
      </c>
      <c r="B1989" s="1">
        <v>-1387.3857</v>
      </c>
      <c r="C1989">
        <v>-13.62</v>
      </c>
      <c r="D1989">
        <v>2756.41</v>
      </c>
    </row>
    <row r="1990" spans="1:4" x14ac:dyDescent="0.2">
      <c r="A1990">
        <v>1983</v>
      </c>
      <c r="B1990" s="1">
        <v>-1387.337</v>
      </c>
      <c r="C1990">
        <v>-13.61</v>
      </c>
      <c r="D1990">
        <v>2755.89</v>
      </c>
    </row>
    <row r="1991" spans="1:4" x14ac:dyDescent="0.2">
      <c r="A1991">
        <v>1984</v>
      </c>
      <c r="B1991" s="1">
        <v>-1387.2729999999999</v>
      </c>
      <c r="C1991">
        <v>-13.28</v>
      </c>
      <c r="D1991">
        <v>2755.37</v>
      </c>
    </row>
    <row r="1992" spans="1:4" x14ac:dyDescent="0.2">
      <c r="A1992">
        <v>1985</v>
      </c>
      <c r="B1992" s="1">
        <v>-1387.193</v>
      </c>
      <c r="C1992">
        <v>-12.98</v>
      </c>
      <c r="D1992">
        <v>2754.75</v>
      </c>
    </row>
    <row r="1993" spans="1:4" x14ac:dyDescent="0.2">
      <c r="A1993">
        <v>1986</v>
      </c>
      <c r="B1993" s="1">
        <v>-1387.1010000000001</v>
      </c>
      <c r="C1993">
        <v>-12.76</v>
      </c>
      <c r="D1993">
        <v>2753.98</v>
      </c>
    </row>
    <row r="1994" spans="1:4" x14ac:dyDescent="0.2">
      <c r="A1994">
        <v>1987</v>
      </c>
      <c r="B1994" s="1">
        <v>-1387.0016000000001</v>
      </c>
      <c r="C1994">
        <v>-12.13</v>
      </c>
      <c r="D1994">
        <v>2753.15</v>
      </c>
    </row>
    <row r="1995" spans="1:4" x14ac:dyDescent="0.2">
      <c r="A1995">
        <v>1988</v>
      </c>
      <c r="B1995" s="1">
        <v>-1386.8902</v>
      </c>
      <c r="C1995">
        <v>-11.62</v>
      </c>
      <c r="D1995">
        <v>2752.42</v>
      </c>
    </row>
    <row r="1996" spans="1:4" x14ac:dyDescent="0.2">
      <c r="A1996">
        <v>1989</v>
      </c>
      <c r="B1996" s="1">
        <v>-1386.7772</v>
      </c>
      <c r="C1996">
        <v>-11.39</v>
      </c>
      <c r="D1996">
        <v>2751.56</v>
      </c>
    </row>
    <row r="1997" spans="1:4" x14ac:dyDescent="0.2">
      <c r="A1997">
        <v>1990</v>
      </c>
      <c r="B1997" s="1">
        <v>-1386.6728000000001</v>
      </c>
      <c r="C1997">
        <v>-10.98</v>
      </c>
      <c r="D1997">
        <v>2750.6</v>
      </c>
    </row>
    <row r="1998" spans="1:4" x14ac:dyDescent="0.2">
      <c r="A1998">
        <v>1991</v>
      </c>
      <c r="B1998" s="1">
        <v>-1386.5709999999999</v>
      </c>
      <c r="C1998">
        <v>-10.52</v>
      </c>
      <c r="D1998">
        <v>2749.62</v>
      </c>
    </row>
    <row r="1999" spans="1:4" x14ac:dyDescent="0.2">
      <c r="A1999">
        <v>1992</v>
      </c>
      <c r="B1999" s="1">
        <v>-1386.4703999999999</v>
      </c>
      <c r="C1999">
        <v>-9.83</v>
      </c>
      <c r="D1999">
        <v>2748.36</v>
      </c>
    </row>
    <row r="2000" spans="1:4" x14ac:dyDescent="0.2">
      <c r="A2000">
        <v>1993</v>
      </c>
      <c r="B2000" s="1">
        <v>-1386.3751</v>
      </c>
      <c r="C2000">
        <v>-9.24</v>
      </c>
      <c r="D2000">
        <v>2747.08</v>
      </c>
    </row>
    <row r="2001" spans="1:4" x14ac:dyDescent="0.2">
      <c r="A2001">
        <v>1994</v>
      </c>
      <c r="B2001" s="1">
        <v>-1386.2919999999999</v>
      </c>
      <c r="C2001">
        <v>-8.31</v>
      </c>
      <c r="D2001">
        <v>2745.79</v>
      </c>
    </row>
    <row r="2002" spans="1:4" x14ac:dyDescent="0.2">
      <c r="A2002">
        <v>1995</v>
      </c>
      <c r="B2002" s="1">
        <v>-1386.2165</v>
      </c>
      <c r="C2002">
        <v>-7.56</v>
      </c>
      <c r="D2002">
        <v>2744.32</v>
      </c>
    </row>
    <row r="2003" spans="1:4" x14ac:dyDescent="0.2">
      <c r="A2003">
        <v>1996</v>
      </c>
      <c r="B2003" s="1">
        <v>-1386.1397999999999</v>
      </c>
      <c r="C2003">
        <v>-6.74</v>
      </c>
      <c r="D2003">
        <v>2742.84</v>
      </c>
    </row>
    <row r="2004" spans="1:4" x14ac:dyDescent="0.2">
      <c r="A2004">
        <v>1997</v>
      </c>
      <c r="B2004" s="1">
        <v>-1386.0716</v>
      </c>
      <c r="C2004">
        <v>-5.69</v>
      </c>
      <c r="D2004">
        <v>2741.38</v>
      </c>
    </row>
    <row r="2005" spans="1:4" x14ac:dyDescent="0.2">
      <c r="A2005">
        <v>1998</v>
      </c>
      <c r="B2005" s="1">
        <v>-1386.0137999999999</v>
      </c>
      <c r="C2005">
        <v>-4.71</v>
      </c>
      <c r="D2005">
        <v>2739.88</v>
      </c>
    </row>
    <row r="2006" spans="1:4" x14ac:dyDescent="0.2">
      <c r="A2006">
        <v>1999</v>
      </c>
      <c r="B2006" s="1">
        <v>-1385.9666999999999</v>
      </c>
      <c r="C2006">
        <v>-4.05</v>
      </c>
      <c r="D2006">
        <v>2738.44</v>
      </c>
    </row>
    <row r="2007" spans="1:4" x14ac:dyDescent="0.2">
      <c r="A2007">
        <v>2000</v>
      </c>
      <c r="B2007" s="1">
        <v>-1385.9241999999999</v>
      </c>
      <c r="C2007">
        <v>-3.31</v>
      </c>
      <c r="D2007" s="1">
        <v>2736.91</v>
      </c>
    </row>
    <row r="2008" spans="1:4" x14ac:dyDescent="0.2">
      <c r="A2008" t="s">
        <v>6</v>
      </c>
      <c r="B2008" s="1">
        <f>AVERAGE(B1508:B2007)</f>
        <v>-1385.3245903999994</v>
      </c>
      <c r="C2008" s="1">
        <f>AVERAGE(C1508:C2007)</f>
        <v>-1.3131200000000001</v>
      </c>
      <c r="D2008" s="1">
        <f>AVERAGE(D1508:D2007)</f>
        <v>2749.9381399999979</v>
      </c>
    </row>
    <row r="2009" spans="1:4" x14ac:dyDescent="0.2">
      <c r="B200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80BE2-F362-3243-97CC-941071EA5DC6}">
  <dimension ref="A1:BM1034"/>
  <sheetViews>
    <sheetView topLeftCell="AU76" workbookViewId="0">
      <selection activeCell="BE109" sqref="BE109"/>
    </sheetView>
  </sheetViews>
  <sheetFormatPr baseColWidth="10" defaultRowHeight="16" x14ac:dyDescent="0.2"/>
  <cols>
    <col min="43" max="46" width="12.1640625" bestFit="1" customWidth="1"/>
    <col min="57" max="57" width="12.1640625" bestFit="1" customWidth="1"/>
  </cols>
  <sheetData>
    <row r="1" spans="2:33" x14ac:dyDescent="0.2">
      <c r="H1" t="s">
        <v>9</v>
      </c>
      <c r="J1" t="s">
        <v>3</v>
      </c>
      <c r="K1" t="s">
        <v>8</v>
      </c>
      <c r="L1" t="s">
        <v>15</v>
      </c>
      <c r="P1" t="s">
        <v>102</v>
      </c>
      <c r="Q1" t="s">
        <v>103</v>
      </c>
      <c r="T1" t="s">
        <v>102</v>
      </c>
      <c r="V1" t="s">
        <v>25</v>
      </c>
      <c r="X1" t="s">
        <v>103</v>
      </c>
      <c r="Y1" t="s">
        <v>8</v>
      </c>
      <c r="Z1" t="s">
        <v>25</v>
      </c>
    </row>
    <row r="2" spans="2:33" x14ac:dyDescent="0.2">
      <c r="H2">
        <f t="shared" ref="H2:H5" si="0">(I2*4)^3</f>
        <v>2767.5872639999993</v>
      </c>
      <c r="I2">
        <v>3.51</v>
      </c>
      <c r="J2">
        <v>-1387.9079238666666</v>
      </c>
      <c r="K2">
        <v>-17.20618</v>
      </c>
    </row>
    <row r="3" spans="2:33" x14ac:dyDescent="0.2">
      <c r="H3">
        <f t="shared" si="0"/>
        <v>2697.2282880000002</v>
      </c>
      <c r="I3">
        <v>3.48</v>
      </c>
      <c r="J3">
        <v>-1390.1127443333335</v>
      </c>
      <c r="K3">
        <v>9.4585599999999967</v>
      </c>
    </row>
    <row r="4" spans="2:33" x14ac:dyDescent="0.2">
      <c r="H4">
        <f t="shared" si="0"/>
        <v>2711.2035363840005</v>
      </c>
      <c r="I4">
        <v>3.4860000000000002</v>
      </c>
      <c r="J4">
        <v>-1389.9450393333327</v>
      </c>
      <c r="K4">
        <v>3.3520999999999987</v>
      </c>
      <c r="O4" t="s">
        <v>3</v>
      </c>
      <c r="P4">
        <v>-1377.4023386399999</v>
      </c>
      <c r="Q4">
        <f>Q9</f>
        <v>-1400.2248870205835</v>
      </c>
      <c r="S4">
        <v>3.49</v>
      </c>
      <c r="T4">
        <v>-1377.4023386399999</v>
      </c>
      <c r="U4">
        <v>-6.2765039999999974</v>
      </c>
      <c r="V4">
        <f>T4-127*$L$7</f>
        <v>1.225694893281343</v>
      </c>
      <c r="W4">
        <v>3.49</v>
      </c>
      <c r="X4">
        <v>-1400.2248870205835</v>
      </c>
      <c r="Y4">
        <v>9.5490643743752841</v>
      </c>
      <c r="Z4">
        <f>X4-129*L$7</f>
        <v>0.11382420613517752</v>
      </c>
    </row>
    <row r="5" spans="2:33" x14ac:dyDescent="0.2">
      <c r="H5">
        <f t="shared" si="0"/>
        <v>2734.6027479039999</v>
      </c>
      <c r="I5">
        <v>3.496</v>
      </c>
      <c r="J5">
        <v>-1389.1102386</v>
      </c>
      <c r="K5">
        <v>-5.1690866666666686</v>
      </c>
      <c r="O5" t="s">
        <v>25</v>
      </c>
      <c r="P5">
        <f>P4-127*L7</f>
        <v>1.225694893281343</v>
      </c>
      <c r="Q5">
        <f>Q4-129*L7</f>
        <v>0.11382420613517752</v>
      </c>
      <c r="S5">
        <v>3.488</v>
      </c>
      <c r="T5">
        <v>-1377.2020134666666</v>
      </c>
      <c r="U5">
        <v>-4.4785666666666648</v>
      </c>
      <c r="V5">
        <f>T5-127*$L$7</f>
        <v>1.4260200666146829</v>
      </c>
      <c r="W5">
        <v>3.492</v>
      </c>
      <c r="X5">
        <v>-1400.3622902666664</v>
      </c>
      <c r="Y5">
        <v>7.2592533333333336</v>
      </c>
      <c r="Z5">
        <f>X5-129*L$7</f>
        <v>-2.357903994766275E-2</v>
      </c>
    </row>
    <row r="6" spans="2:33" x14ac:dyDescent="0.2">
      <c r="H6">
        <f>(I6*4)^3</f>
        <v>2715.8726574079997</v>
      </c>
      <c r="I6">
        <v>3.488</v>
      </c>
      <c r="J6">
        <v>-1389.7909019333335</v>
      </c>
      <c r="K6">
        <v>1.7060733333333333</v>
      </c>
      <c r="L6">
        <f>J6/128</f>
        <v>-10.857741421354168</v>
      </c>
      <c r="S6">
        <v>3.4860000000000002</v>
      </c>
      <c r="T6">
        <v>-1378.0229421333333</v>
      </c>
      <c r="U6">
        <v>-2.8486666666666669</v>
      </c>
      <c r="V6">
        <f>T6-127*$L$7</f>
        <v>0.60509139994792349</v>
      </c>
      <c r="W6">
        <v>3.488</v>
      </c>
      <c r="X6">
        <v>-1400.2170605514495</v>
      </c>
      <c r="Y6">
        <v>11.47262762656627</v>
      </c>
      <c r="Z6">
        <f>X6-129*L$7</f>
        <v>0.12165067526916573</v>
      </c>
    </row>
    <row r="7" spans="2:33" x14ac:dyDescent="0.2">
      <c r="H7">
        <f t="shared" ref="H7:H9" si="1">(I7*4)^3</f>
        <v>2720.5471360000006</v>
      </c>
      <c r="I7">
        <v>3.49</v>
      </c>
      <c r="J7">
        <v>-1389.48337238</v>
      </c>
      <c r="K7">
        <v>2.2234000000000208E-2</v>
      </c>
      <c r="L7">
        <f>J7/128</f>
        <v>-10.85533884671875</v>
      </c>
      <c r="W7">
        <v>3.4940000000000002</v>
      </c>
      <c r="X7">
        <v>-1399.5757005333326</v>
      </c>
      <c r="Y7">
        <v>6.6398600000000059</v>
      </c>
      <c r="Z7">
        <f>X7-129*L$7</f>
        <v>0.7630106933861498</v>
      </c>
    </row>
    <row r="8" spans="2:33" x14ac:dyDescent="0.2">
      <c r="H8">
        <f t="shared" si="1"/>
        <v>2725.2269752319999</v>
      </c>
      <c r="I8">
        <v>3.492</v>
      </c>
      <c r="J8">
        <v>-1389.035771933334</v>
      </c>
      <c r="K8">
        <v>-1.2371066666666679</v>
      </c>
      <c r="L8">
        <f>J8/128</f>
        <v>-10.851841968229172</v>
      </c>
      <c r="O8" t="s">
        <v>67</v>
      </c>
      <c r="P8" t="s">
        <v>102</v>
      </c>
      <c r="Q8" t="s">
        <v>103</v>
      </c>
      <c r="W8">
        <v>3.496</v>
      </c>
    </row>
    <row r="9" spans="2:33" x14ac:dyDescent="0.2">
      <c r="H9">
        <f t="shared" si="1"/>
        <v>2729.9121781760005</v>
      </c>
      <c r="I9">
        <v>3.4940000000000002</v>
      </c>
      <c r="J9">
        <v>-1389.475883666666</v>
      </c>
      <c r="K9">
        <v>-3.4341533333333349</v>
      </c>
      <c r="L9">
        <f>J9/128</f>
        <v>-10.855280341145829</v>
      </c>
      <c r="N9" t="s">
        <v>3</v>
      </c>
      <c r="O9">
        <v>-1389.48337238</v>
      </c>
      <c r="P9">
        <v>-1377.4023386399999</v>
      </c>
      <c r="Q9">
        <v>-1400.2248870205835</v>
      </c>
    </row>
    <row r="10" spans="2:33" x14ac:dyDescent="0.2">
      <c r="N10" t="s">
        <v>154</v>
      </c>
      <c r="O10">
        <v>0.41449895727921438</v>
      </c>
      <c r="P10">
        <v>0.45049156684249669</v>
      </c>
      <c r="Q10">
        <v>0.23822013252740284</v>
      </c>
    </row>
    <row r="11" spans="2:33" x14ac:dyDescent="0.2">
      <c r="H11" t="s">
        <v>183</v>
      </c>
      <c r="I11">
        <v>2720.5471360000006</v>
      </c>
      <c r="J11" t="s">
        <v>184</v>
      </c>
      <c r="K11">
        <f>-I11*(2*(0.0003458)*I11-2.265)</f>
        <v>1043.2471240427992</v>
      </c>
      <c r="L11" t="s">
        <v>185</v>
      </c>
      <c r="N11" t="s">
        <v>155</v>
      </c>
      <c r="O11">
        <v>0.13107607927671469</v>
      </c>
      <c r="P11">
        <v>0.14245794179202775</v>
      </c>
      <c r="Q11">
        <v>7.5331820329375659E-2</v>
      </c>
    </row>
    <row r="12" spans="2:33" x14ac:dyDescent="0.2">
      <c r="H12" t="s">
        <v>10</v>
      </c>
      <c r="I12">
        <f>(I11^(1/3))/3</f>
        <v>4.6533333333333333</v>
      </c>
      <c r="K12">
        <f>K11/10</f>
        <v>104.32471240427992</v>
      </c>
      <c r="L12" t="s">
        <v>186</v>
      </c>
      <c r="P12">
        <f>SUM(O11:P11)</f>
        <v>0.27353402106874247</v>
      </c>
      <c r="Q12">
        <f>SUM(O11,Q11)</f>
        <v>0.20640789960609035</v>
      </c>
    </row>
    <row r="13" spans="2:33" x14ac:dyDescent="0.2">
      <c r="I13">
        <f>K12</f>
        <v>104.32471240427992</v>
      </c>
    </row>
    <row r="14" spans="2:33" x14ac:dyDescent="0.2">
      <c r="B14">
        <v>3.51</v>
      </c>
      <c r="D14">
        <v>3.48</v>
      </c>
      <c r="F14">
        <v>3.4860000000000002</v>
      </c>
      <c r="H14">
        <v>3.49</v>
      </c>
      <c r="J14">
        <v>3.492</v>
      </c>
      <c r="L14">
        <v>3.4940000000000002</v>
      </c>
      <c r="N14">
        <v>3.488</v>
      </c>
      <c r="P14" t="s">
        <v>57</v>
      </c>
      <c r="R14" t="s">
        <v>118</v>
      </c>
      <c r="T14" t="s">
        <v>77</v>
      </c>
      <c r="V14" t="s">
        <v>117</v>
      </c>
      <c r="X14" t="s">
        <v>143</v>
      </c>
      <c r="Z14" t="s">
        <v>152</v>
      </c>
      <c r="AB14" t="s">
        <v>153</v>
      </c>
      <c r="AD14" t="s">
        <v>121</v>
      </c>
      <c r="AF14">
        <v>3.496</v>
      </c>
    </row>
    <row r="16" spans="2:33" x14ac:dyDescent="0.2">
      <c r="C16" t="s">
        <v>189</v>
      </c>
      <c r="E16" t="s">
        <v>189</v>
      </c>
      <c r="F16" s="1">
        <v>-1383.0316</v>
      </c>
      <c r="G16">
        <v>26.29</v>
      </c>
      <c r="H16" s="1">
        <v>-1383.1461999999999</v>
      </c>
      <c r="I16">
        <v>21.44</v>
      </c>
      <c r="J16" s="1">
        <v>-1383.2806</v>
      </c>
      <c r="K16">
        <v>18.43</v>
      </c>
      <c r="L16" s="1">
        <v>-1383.3112000000001</v>
      </c>
      <c r="M16">
        <v>15.88</v>
      </c>
      <c r="N16" s="1">
        <v>-1383.0998</v>
      </c>
      <c r="O16">
        <v>24.11</v>
      </c>
      <c r="P16" s="1">
        <v>-1373.7784999999999</v>
      </c>
      <c r="Q16">
        <v>-2.8</v>
      </c>
      <c r="R16" s="1">
        <v>-1373.7893999999999</v>
      </c>
      <c r="S16">
        <v>-1.0900000000000001</v>
      </c>
      <c r="T16" s="1">
        <v>-1391.5922</v>
      </c>
      <c r="U16" s="1">
        <v>24.71</v>
      </c>
      <c r="V16" s="1">
        <v>-1391.7342000000001</v>
      </c>
      <c r="W16" s="1">
        <v>25.46</v>
      </c>
      <c r="X16" s="1">
        <v>-1391.5389</v>
      </c>
      <c r="Y16" s="1">
        <v>30.22</v>
      </c>
      <c r="Z16" s="1">
        <v>-1373.7897</v>
      </c>
      <c r="AA16">
        <v>3.07</v>
      </c>
      <c r="AB16" s="1">
        <v>-1391.7808</v>
      </c>
      <c r="AC16">
        <v>22.99</v>
      </c>
      <c r="AF16" s="1">
        <v>-1383.4077</v>
      </c>
      <c r="AG16">
        <v>13.67</v>
      </c>
    </row>
    <row r="17" spans="6:65" x14ac:dyDescent="0.2">
      <c r="F17" s="1">
        <v>-1383.2130999999999</v>
      </c>
      <c r="G17">
        <v>27.45</v>
      </c>
      <c r="H17" s="1">
        <v>-1383.3249000000001</v>
      </c>
      <c r="I17">
        <v>22.41</v>
      </c>
      <c r="J17" s="1">
        <v>-1383.4574</v>
      </c>
      <c r="K17">
        <v>19.63</v>
      </c>
      <c r="L17" s="1">
        <v>-1383.4865</v>
      </c>
      <c r="M17">
        <v>17.14</v>
      </c>
      <c r="N17" s="1">
        <v>-1383.2809999999999</v>
      </c>
      <c r="O17">
        <v>24.68</v>
      </c>
      <c r="P17" s="1">
        <v>-1373.7529</v>
      </c>
      <c r="Q17">
        <v>-2.9</v>
      </c>
      <c r="R17" s="1">
        <v>-1373.6559</v>
      </c>
      <c r="S17">
        <v>-0.25</v>
      </c>
      <c r="T17" s="1">
        <v>-1392.5731000000001</v>
      </c>
      <c r="U17" s="1">
        <v>22.11</v>
      </c>
      <c r="V17" s="1">
        <v>-1389.9752000000001</v>
      </c>
      <c r="W17" s="1">
        <v>27.78</v>
      </c>
      <c r="X17" s="1">
        <v>-1389.7723000000001</v>
      </c>
      <c r="Y17" s="1">
        <v>32.799999999999997</v>
      </c>
      <c r="Z17" s="1">
        <v>-1373.6802</v>
      </c>
      <c r="AA17">
        <v>2.17</v>
      </c>
      <c r="AB17" s="1">
        <v>-1390.0177000000001</v>
      </c>
      <c r="AC17">
        <v>25.37</v>
      </c>
      <c r="AF17" s="1">
        <v>-1383.5769</v>
      </c>
      <c r="AG17">
        <v>15.03</v>
      </c>
    </row>
    <row r="18" spans="6:65" x14ac:dyDescent="0.2">
      <c r="F18" s="1">
        <v>-1383.489</v>
      </c>
      <c r="G18">
        <v>26.93</v>
      </c>
      <c r="H18" s="1">
        <v>-1383.5889</v>
      </c>
      <c r="I18">
        <v>21.87</v>
      </c>
      <c r="J18" s="1">
        <v>-1383.7161000000001</v>
      </c>
      <c r="K18">
        <v>19.3</v>
      </c>
      <c r="L18" s="1">
        <v>-1383.7396000000001</v>
      </c>
      <c r="M18">
        <v>16.84</v>
      </c>
      <c r="N18" s="1">
        <v>-1383.5510999999999</v>
      </c>
      <c r="O18">
        <v>24.21</v>
      </c>
      <c r="P18" s="1">
        <v>-1373.7568000000001</v>
      </c>
      <c r="Q18">
        <v>-3.18</v>
      </c>
      <c r="R18" s="1">
        <v>-1373.5473</v>
      </c>
      <c r="S18">
        <v>0.19</v>
      </c>
      <c r="T18" s="1">
        <v>-1394.1204</v>
      </c>
      <c r="U18" s="1">
        <v>18.78</v>
      </c>
      <c r="V18" s="1">
        <v>-1389.5590999999999</v>
      </c>
      <c r="W18" s="1">
        <v>27.58</v>
      </c>
      <c r="X18" s="1">
        <v>-1389.402</v>
      </c>
      <c r="Y18" s="1">
        <v>32.520000000000003</v>
      </c>
      <c r="Z18" s="1">
        <v>-1373.6158</v>
      </c>
      <c r="AA18">
        <v>2.5299999999999998</v>
      </c>
      <c r="AB18" s="1">
        <v>-1389.5706</v>
      </c>
      <c r="AC18">
        <v>25.16</v>
      </c>
      <c r="AF18" s="1">
        <v>-1383.8241</v>
      </c>
      <c r="AG18">
        <v>14.6</v>
      </c>
    </row>
    <row r="19" spans="6:65" x14ac:dyDescent="0.2">
      <c r="F19" s="1">
        <v>-1383.8140000000001</v>
      </c>
      <c r="G19">
        <v>26.07</v>
      </c>
      <c r="H19" s="1">
        <v>-1383.8961999999999</v>
      </c>
      <c r="I19">
        <v>21.12</v>
      </c>
      <c r="J19" s="1">
        <v>-1384.0147999999999</v>
      </c>
      <c r="K19">
        <v>18.829999999999998</v>
      </c>
      <c r="L19" s="1">
        <v>-1384.0299</v>
      </c>
      <c r="M19">
        <v>16.41</v>
      </c>
      <c r="N19" s="1">
        <v>-1383.8674000000001</v>
      </c>
      <c r="O19">
        <v>23.56</v>
      </c>
      <c r="P19" s="1">
        <v>-1373.7783999999999</v>
      </c>
      <c r="Q19">
        <v>-3.53</v>
      </c>
      <c r="R19" s="1">
        <v>-1373.4630999999999</v>
      </c>
      <c r="S19">
        <v>0.71</v>
      </c>
      <c r="T19" s="1">
        <v>-1395.4903999999999</v>
      </c>
      <c r="U19" s="1">
        <v>15.57</v>
      </c>
      <c r="V19" s="1">
        <v>-1391.4584</v>
      </c>
      <c r="W19" s="1">
        <v>23.79</v>
      </c>
      <c r="X19" s="1">
        <v>-1391.3715999999999</v>
      </c>
      <c r="Y19" s="1">
        <v>28.44</v>
      </c>
      <c r="Z19" s="1">
        <v>-1373.5912000000001</v>
      </c>
      <c r="AA19">
        <v>2.95</v>
      </c>
      <c r="AB19" s="1">
        <v>-1391.4251999999999</v>
      </c>
      <c r="AC19">
        <v>21.44</v>
      </c>
      <c r="AF19" s="1">
        <v>-1384.1057000000001</v>
      </c>
      <c r="AG19">
        <v>13.86</v>
      </c>
      <c r="BA19" t="s">
        <v>156</v>
      </c>
    </row>
    <row r="20" spans="6:65" x14ac:dyDescent="0.2">
      <c r="F20" s="1">
        <v>-1384.1534999999999</v>
      </c>
      <c r="G20">
        <v>24.96</v>
      </c>
      <c r="H20" s="1">
        <v>-1384.2139</v>
      </c>
      <c r="I20">
        <v>20.190000000000001</v>
      </c>
      <c r="J20" s="1">
        <v>-1384.3223</v>
      </c>
      <c r="K20">
        <v>17.62</v>
      </c>
      <c r="L20" s="1">
        <v>-1384.3271999999999</v>
      </c>
      <c r="M20">
        <v>15.21</v>
      </c>
      <c r="N20" s="1">
        <v>-1384.1962000000001</v>
      </c>
      <c r="O20">
        <v>22.52</v>
      </c>
      <c r="P20" s="1">
        <v>-1373.8168000000001</v>
      </c>
      <c r="Q20">
        <v>-4.22</v>
      </c>
      <c r="R20" s="1">
        <v>-1373.4105999999999</v>
      </c>
      <c r="S20">
        <v>0.59</v>
      </c>
      <c r="T20" s="1">
        <v>-1396.3838000000001</v>
      </c>
      <c r="U20" s="1">
        <v>12.88</v>
      </c>
      <c r="V20" s="1">
        <v>-1394.5859</v>
      </c>
      <c r="W20" s="1">
        <v>17.89</v>
      </c>
      <c r="X20" s="1">
        <v>-1394.5446999999999</v>
      </c>
      <c r="Y20" s="1">
        <v>22.55</v>
      </c>
      <c r="Z20" s="1">
        <v>-1373.6107</v>
      </c>
      <c r="AA20">
        <v>2.75</v>
      </c>
      <c r="AB20" s="1">
        <v>-1394.5264999999999</v>
      </c>
      <c r="AC20">
        <v>15.62</v>
      </c>
      <c r="AF20" s="1">
        <v>-1384.3929000000001</v>
      </c>
      <c r="AG20">
        <v>12.78</v>
      </c>
      <c r="AM20" t="s">
        <v>72</v>
      </c>
      <c r="AN20" t="s">
        <v>83</v>
      </c>
      <c r="AP20" t="s">
        <v>71</v>
      </c>
      <c r="AQ20" t="s">
        <v>84</v>
      </c>
      <c r="BA20" t="s">
        <v>157</v>
      </c>
      <c r="BL20" t="s">
        <v>101</v>
      </c>
    </row>
    <row r="21" spans="6:65" x14ac:dyDescent="0.2">
      <c r="F21" s="1">
        <v>-1384.4757999999999</v>
      </c>
      <c r="G21">
        <v>23.53</v>
      </c>
      <c r="H21" s="1">
        <v>-1384.5124000000001</v>
      </c>
      <c r="I21">
        <v>18.89</v>
      </c>
      <c r="J21" s="1">
        <v>-1384.6096</v>
      </c>
      <c r="K21">
        <v>16.72</v>
      </c>
      <c r="L21" s="1">
        <v>-1384.6034</v>
      </c>
      <c r="M21">
        <v>14.38</v>
      </c>
      <c r="N21" s="1">
        <v>-1384.5071</v>
      </c>
      <c r="O21">
        <v>21.42</v>
      </c>
      <c r="P21" s="1">
        <v>-1373.8712</v>
      </c>
      <c r="Q21">
        <v>-4.4000000000000004</v>
      </c>
      <c r="R21" s="1">
        <v>-1373.3923</v>
      </c>
      <c r="S21">
        <v>0.93</v>
      </c>
      <c r="T21" s="1">
        <v>-1396.8231000000001</v>
      </c>
      <c r="U21" s="1">
        <v>12</v>
      </c>
      <c r="V21" s="1">
        <v>-1397.3154</v>
      </c>
      <c r="W21" s="1">
        <v>12.87</v>
      </c>
      <c r="X21" s="1">
        <v>-1397.2828</v>
      </c>
      <c r="Y21" s="1">
        <v>17.47</v>
      </c>
      <c r="Z21" s="1">
        <v>-1373.6731</v>
      </c>
      <c r="AA21">
        <v>3.14</v>
      </c>
      <c r="AB21" s="1">
        <v>-1397.2582</v>
      </c>
      <c r="AC21">
        <v>10.62</v>
      </c>
      <c r="AF21" s="1">
        <v>-1384.6585</v>
      </c>
      <c r="AG21">
        <v>11.76</v>
      </c>
      <c r="AI21" t="s">
        <v>80</v>
      </c>
      <c r="AJ21" t="s">
        <v>81</v>
      </c>
      <c r="AK21" t="s">
        <v>67</v>
      </c>
      <c r="AL21" t="s">
        <v>35</v>
      </c>
      <c r="AM21">
        <v>0</v>
      </c>
      <c r="AN21">
        <v>0</v>
      </c>
      <c r="AO21" t="s">
        <v>61</v>
      </c>
      <c r="AP21">
        <v>0</v>
      </c>
      <c r="AQ21">
        <v>0</v>
      </c>
      <c r="AR21" t="s">
        <v>73</v>
      </c>
      <c r="AS21" t="s">
        <v>74</v>
      </c>
      <c r="BA21" s="3" t="s">
        <v>67</v>
      </c>
      <c r="BB21" s="3"/>
      <c r="BC21" t="s">
        <v>80</v>
      </c>
      <c r="BD21" t="s">
        <v>81</v>
      </c>
      <c r="BE21" s="3" t="s">
        <v>102</v>
      </c>
      <c r="BF21" t="s">
        <v>72</v>
      </c>
      <c r="BG21" t="s">
        <v>163</v>
      </c>
      <c r="BH21" s="3" t="s">
        <v>103</v>
      </c>
      <c r="BI21" t="s">
        <v>71</v>
      </c>
      <c r="BJ21" t="s">
        <v>163</v>
      </c>
      <c r="BL21" t="s">
        <v>102</v>
      </c>
      <c r="BM21" t="s">
        <v>103</v>
      </c>
    </row>
    <row r="22" spans="6:65" x14ac:dyDescent="0.2">
      <c r="F22" s="1">
        <v>-1384.761</v>
      </c>
      <c r="G22">
        <v>22.61</v>
      </c>
      <c r="H22" s="1">
        <v>-1384.7733000000001</v>
      </c>
      <c r="I22">
        <v>18.02</v>
      </c>
      <c r="J22" s="1">
        <v>-1384.8592000000001</v>
      </c>
      <c r="K22">
        <v>15.51</v>
      </c>
      <c r="L22" s="1">
        <v>-1384.8416999999999</v>
      </c>
      <c r="M22">
        <v>13.3</v>
      </c>
      <c r="N22" s="1">
        <v>-1384.7805000000001</v>
      </c>
      <c r="O22">
        <v>20.2</v>
      </c>
      <c r="P22" s="1">
        <v>-1373.9399000000001</v>
      </c>
      <c r="Q22">
        <v>-4.99</v>
      </c>
      <c r="R22" s="1">
        <v>-1373.4066</v>
      </c>
      <c r="S22">
        <v>1.25</v>
      </c>
      <c r="T22" s="1">
        <v>-1396.9204</v>
      </c>
      <c r="U22" s="1">
        <v>11.49</v>
      </c>
      <c r="V22" s="1">
        <v>-1398.8586</v>
      </c>
      <c r="W22" s="1">
        <v>9.8699999999999992</v>
      </c>
      <c r="X22" s="1">
        <v>-1398.8091999999999</v>
      </c>
      <c r="Y22" s="1">
        <v>14.46</v>
      </c>
      <c r="Z22" s="1">
        <v>-1373.7726</v>
      </c>
      <c r="AA22">
        <v>3.12</v>
      </c>
      <c r="AB22" s="1">
        <v>-1398.8169</v>
      </c>
      <c r="AC22">
        <v>7.54</v>
      </c>
      <c r="AF22" s="1">
        <v>-1384.8862999999999</v>
      </c>
      <c r="AG22">
        <v>11.11</v>
      </c>
      <c r="AI22">
        <f>AJ22*5*1000*10^-15</f>
        <v>5.0000000000000005E-12</v>
      </c>
      <c r="AJ22">
        <v>1</v>
      </c>
      <c r="AK22">
        <v>7.1181749380003696</v>
      </c>
      <c r="AL22">
        <v>8.3665788404440296</v>
      </c>
      <c r="AM22">
        <f>AM21+(AL22-$AK$32)</f>
        <v>1.0109612026338741</v>
      </c>
      <c r="AN22">
        <f>AN21+(AL22-$AK$35)</f>
        <v>0.82177884044402916</v>
      </c>
      <c r="AO22">
        <v>7.86324596984179</v>
      </c>
      <c r="AP22">
        <f>AP21+(AO22-$AK$32)</f>
        <v>0.5076283320316346</v>
      </c>
      <c r="AQ22">
        <f>AQ21+(AO22-$AK$35)</f>
        <v>0.31844596984178963</v>
      </c>
      <c r="AR22">
        <f>AN22/6/AJ22/1000/(5*10^-15)*(10^-20)</f>
        <v>2.7392628014800968E-10</v>
      </c>
      <c r="AS22">
        <f>AQ22/6/AJ22/1000/(5*10^-15)*(10^-20)</f>
        <v>1.0614865661392983E-10</v>
      </c>
      <c r="BA22">
        <v>0.97295683482100104</v>
      </c>
      <c r="BB22" t="s">
        <v>168</v>
      </c>
      <c r="BC22">
        <v>0</v>
      </c>
      <c r="BF22">
        <v>0</v>
      </c>
      <c r="BG22">
        <v>0</v>
      </c>
      <c r="BI22">
        <v>0</v>
      </c>
      <c r="BJ22">
        <v>0</v>
      </c>
      <c r="BK22" t="s">
        <v>104</v>
      </c>
      <c r="BL22" s="1">
        <v>55630000000</v>
      </c>
      <c r="BM22" s="1">
        <v>91030000000</v>
      </c>
    </row>
    <row r="23" spans="6:65" x14ac:dyDescent="0.2">
      <c r="F23" s="1">
        <v>-1385.0041000000001</v>
      </c>
      <c r="G23">
        <v>21.26</v>
      </c>
      <c r="H23" s="1">
        <v>-1384.9928</v>
      </c>
      <c r="I23">
        <v>16.75</v>
      </c>
      <c r="J23" s="1">
        <v>-1385.0676000000001</v>
      </c>
      <c r="K23">
        <v>14.7</v>
      </c>
      <c r="L23" s="1">
        <v>-1385.0391</v>
      </c>
      <c r="M23">
        <v>12.46</v>
      </c>
      <c r="N23" s="1">
        <v>-1385.0121999999999</v>
      </c>
      <c r="O23">
        <v>19.100000000000001</v>
      </c>
      <c r="P23" s="1">
        <v>-1374.0236</v>
      </c>
      <c r="Q23">
        <v>-5.17</v>
      </c>
      <c r="R23" s="1">
        <v>-1373.4513999999999</v>
      </c>
      <c r="S23">
        <v>1.41</v>
      </c>
      <c r="T23" s="1">
        <v>-1396.7791999999999</v>
      </c>
      <c r="U23" s="1">
        <v>12.06</v>
      </c>
      <c r="V23" s="1">
        <v>-1399.2428</v>
      </c>
      <c r="W23" s="1">
        <v>9.0500000000000007</v>
      </c>
      <c r="X23" s="1">
        <v>-1399.1658</v>
      </c>
      <c r="Y23" s="1">
        <v>13.72</v>
      </c>
      <c r="Z23" s="1">
        <v>-1373.903</v>
      </c>
      <c r="AA23">
        <v>3.19</v>
      </c>
      <c r="AB23" s="1">
        <v>-1399.2175</v>
      </c>
      <c r="AC23">
        <v>6.7</v>
      </c>
      <c r="AF23" s="1">
        <v>-1385.0734</v>
      </c>
      <c r="AG23">
        <v>10.039999999999999</v>
      </c>
      <c r="AI23">
        <f t="shared" ref="AI23:AI41" si="2">AJ23*5*1000*10^-15</f>
        <v>1.0000000000000001E-11</v>
      </c>
      <c r="AJ23">
        <v>2</v>
      </c>
      <c r="AK23">
        <v>7.3919140119454303</v>
      </c>
      <c r="AL23">
        <v>8.5506779942618305</v>
      </c>
      <c r="AM23">
        <f t="shared" ref="AM23:AM61" si="3">AM22+(AL23-$AK$32)</f>
        <v>2.2060215590855492</v>
      </c>
      <c r="AN23">
        <f t="shared" ref="AN23:AN40" si="4">AN22+(AL23-$AK$35)</f>
        <v>1.8276568347058593</v>
      </c>
      <c r="AO23">
        <v>7.6328093970836299</v>
      </c>
      <c r="AP23">
        <f t="shared" ref="AP23:AP39" si="5">AP22+(AO23-$AK$32)</f>
        <v>0.7848200913051091</v>
      </c>
      <c r="AQ23">
        <f t="shared" ref="AQ23:AQ51" si="6">AQ22+(AO23-$AK$35)</f>
        <v>0.40645536692541917</v>
      </c>
      <c r="AR23">
        <f t="shared" ref="AR23:AR60" si="7">AN23/6/AJ23/1000/(5*10^-15)*(10^-20)</f>
        <v>3.0460947245097649E-10</v>
      </c>
      <c r="AS23">
        <f t="shared" ref="AS23:AS61" si="8">AQ23/6/AJ23/1000/(5*10^-15)*(10^-20)</f>
        <v>6.7742561154236525E-11</v>
      </c>
      <c r="BA23">
        <v>1.1872654410022201</v>
      </c>
      <c r="BC23">
        <f>BC22+(5*2000*10^-15)</f>
        <v>1.0000000000000001E-11</v>
      </c>
      <c r="BD23">
        <v>1</v>
      </c>
      <c r="BE23">
        <v>1.2626951666152599</v>
      </c>
      <c r="BF23">
        <f>BF22+(BE23-$BA$43)</f>
        <v>0.11403630841959544</v>
      </c>
      <c r="BG23">
        <f>BG22+(BE23-$BA$46)</f>
        <v>-0.21740483338474026</v>
      </c>
      <c r="BH23">
        <v>1.7410936604595999</v>
      </c>
      <c r="BI23">
        <f>BI22+(BH23-$BA$43)</f>
        <v>0.59243480226393541</v>
      </c>
      <c r="BJ23">
        <f>BJ22+(BH23-$BA$46)</f>
        <v>0.26099366045959971</v>
      </c>
      <c r="BK23" t="s">
        <v>37</v>
      </c>
      <c r="BL23" s="1">
        <f>BL22*(10^-20)/6</f>
        <v>9.2716666666666659E-11</v>
      </c>
      <c r="BM23" s="1">
        <f>BM22*(10^-20)/6</f>
        <v>1.5171666666666665E-10</v>
      </c>
    </row>
    <row r="24" spans="6:65" x14ac:dyDescent="0.2">
      <c r="F24" s="1">
        <v>-1385.2102</v>
      </c>
      <c r="G24">
        <v>20</v>
      </c>
      <c r="H24" s="1">
        <v>-1385.1765</v>
      </c>
      <c r="I24">
        <v>15.41</v>
      </c>
      <c r="J24" s="1">
        <v>-1385.2398000000001</v>
      </c>
      <c r="K24">
        <v>13.44</v>
      </c>
      <c r="L24" s="1">
        <v>-1385.2014999999999</v>
      </c>
      <c r="M24">
        <v>11.21</v>
      </c>
      <c r="N24" s="1">
        <v>-1385.2067999999999</v>
      </c>
      <c r="O24">
        <v>17.78</v>
      </c>
      <c r="P24" s="1">
        <v>-1374.1215</v>
      </c>
      <c r="Q24">
        <v>-5.68</v>
      </c>
      <c r="R24" s="1">
        <v>-1373.5234</v>
      </c>
      <c r="S24">
        <v>1.6</v>
      </c>
      <c r="T24" s="1">
        <v>-1396.4767999999999</v>
      </c>
      <c r="U24" s="1">
        <v>12.98</v>
      </c>
      <c r="V24" s="1">
        <v>-1398.7742000000001</v>
      </c>
      <c r="W24" s="1">
        <v>9.89</v>
      </c>
      <c r="X24" s="1">
        <v>-1398.6746000000001</v>
      </c>
      <c r="Y24" s="1">
        <v>14.46</v>
      </c>
      <c r="Z24" s="1">
        <v>-1374.0604000000001</v>
      </c>
      <c r="AA24">
        <v>2.92</v>
      </c>
      <c r="AB24" s="1">
        <v>-1398.7634</v>
      </c>
      <c r="AC24">
        <v>7.56</v>
      </c>
      <c r="AF24" s="1">
        <v>-1385.2261000000001</v>
      </c>
      <c r="AG24">
        <v>9.01</v>
      </c>
      <c r="AI24">
        <f t="shared" si="2"/>
        <v>1.5E-11</v>
      </c>
      <c r="AJ24">
        <v>3</v>
      </c>
      <c r="AK24">
        <v>7.3804055342362096</v>
      </c>
      <c r="AL24">
        <v>9.0389571575387908</v>
      </c>
      <c r="AM24">
        <f t="shared" si="3"/>
        <v>3.8893610788141846</v>
      </c>
      <c r="AN24">
        <f t="shared" si="4"/>
        <v>3.3218139922446497</v>
      </c>
      <c r="AO24">
        <v>7.2026695878906803</v>
      </c>
      <c r="AP24">
        <f t="shared" si="5"/>
        <v>0.63187204138563402</v>
      </c>
      <c r="AQ24">
        <f t="shared" si="6"/>
        <v>6.4324954816099122E-2</v>
      </c>
      <c r="AR24">
        <f t="shared" si="7"/>
        <v>3.6909044358273876E-10</v>
      </c>
      <c r="AS24">
        <f t="shared" si="8"/>
        <v>7.1472172017887897E-12</v>
      </c>
      <c r="BA24">
        <v>0.95859155761821502</v>
      </c>
      <c r="BC24">
        <f t="shared" ref="BC24:BC42" si="9">BC23+(5*2000*10^-15)</f>
        <v>2.0000000000000002E-11</v>
      </c>
      <c r="BD24">
        <v>2</v>
      </c>
      <c r="BE24">
        <v>1.5771752484975301</v>
      </c>
      <c r="BF24">
        <f t="shared" ref="BF24:BF42" si="10">BF23+(BE24-$BA$43)</f>
        <v>0.54255269872146106</v>
      </c>
      <c r="BG24">
        <f t="shared" ref="BG24:BG42" si="11">BG23+(BE24-$BA$46)</f>
        <v>-0.12032958488721035</v>
      </c>
      <c r="BH24">
        <v>2.7447722012503299</v>
      </c>
      <c r="BI24">
        <f t="shared" ref="BI24:BI42" si="12">BI23+(BH24-$BA$43)</f>
        <v>2.1885481453186006</v>
      </c>
      <c r="BJ24">
        <f t="shared" ref="BJ24:BJ42" si="13">BJ23+(BH24-$BA$46)</f>
        <v>1.5256658617099295</v>
      </c>
    </row>
    <row r="25" spans="6:65" x14ac:dyDescent="0.2">
      <c r="F25" s="1">
        <v>-1385.3891000000001</v>
      </c>
      <c r="G25">
        <v>18.579999999999998</v>
      </c>
      <c r="H25" s="1">
        <v>-1385.3345999999999</v>
      </c>
      <c r="I25">
        <v>14.02</v>
      </c>
      <c r="J25" s="1">
        <v>-1385.3876</v>
      </c>
      <c r="K25">
        <v>12.18</v>
      </c>
      <c r="L25" s="1">
        <v>-1385.3400999999999</v>
      </c>
      <c r="M25">
        <v>10.11</v>
      </c>
      <c r="N25" s="1">
        <v>-1385.3751</v>
      </c>
      <c r="O25">
        <v>16.47</v>
      </c>
      <c r="P25" s="1">
        <v>-1374.2327</v>
      </c>
      <c r="Q25">
        <v>-5.88</v>
      </c>
      <c r="R25" s="1">
        <v>-1373.6203</v>
      </c>
      <c r="S25">
        <v>1.65</v>
      </c>
      <c r="T25" s="1">
        <v>-1396.0923</v>
      </c>
      <c r="U25" s="1">
        <v>14.35</v>
      </c>
      <c r="V25" s="1">
        <v>-1397.9132999999999</v>
      </c>
      <c r="W25" s="1">
        <v>11.32</v>
      </c>
      <c r="X25" s="1">
        <v>-1397.8110999999999</v>
      </c>
      <c r="Y25" s="1">
        <v>15.96</v>
      </c>
      <c r="Z25" s="1">
        <v>-1374.2462</v>
      </c>
      <c r="AA25">
        <v>2.76</v>
      </c>
      <c r="AB25" s="1">
        <v>-1397.9083000000001</v>
      </c>
      <c r="AC25">
        <v>9.09</v>
      </c>
      <c r="AF25" s="1">
        <v>-1385.3552</v>
      </c>
      <c r="AG25">
        <v>7.85</v>
      </c>
      <c r="AI25">
        <f t="shared" si="2"/>
        <v>2.0000000000000002E-11</v>
      </c>
      <c r="AJ25">
        <v>4</v>
      </c>
      <c r="AK25">
        <v>7.3757567630179501</v>
      </c>
      <c r="AL25">
        <v>9.6084590044365292</v>
      </c>
      <c r="AM25">
        <f t="shared" si="3"/>
        <v>6.1422024454405584</v>
      </c>
      <c r="AN25">
        <f t="shared" si="4"/>
        <v>5.3854729966811785</v>
      </c>
      <c r="AO25">
        <v>8.0316000341366607</v>
      </c>
      <c r="AP25">
        <f t="shared" si="5"/>
        <v>1.3078544377121393</v>
      </c>
      <c r="AQ25">
        <f t="shared" si="6"/>
        <v>0.55112498895275941</v>
      </c>
      <c r="AR25">
        <f t="shared" si="7"/>
        <v>4.4878941639009815E-10</v>
      </c>
      <c r="AS25">
        <f t="shared" si="8"/>
        <v>4.592708241272994E-11</v>
      </c>
      <c r="BA25">
        <v>1.3901206079107999</v>
      </c>
      <c r="BC25">
        <f t="shared" si="9"/>
        <v>3E-11</v>
      </c>
      <c r="BD25">
        <v>3</v>
      </c>
      <c r="BE25">
        <v>1.0564133458671301</v>
      </c>
      <c r="BF25">
        <f t="shared" si="10"/>
        <v>0.45030718639292666</v>
      </c>
      <c r="BG25">
        <f t="shared" si="11"/>
        <v>-0.54401623902008045</v>
      </c>
      <c r="BH25">
        <v>2.1455148023571802</v>
      </c>
      <c r="BI25">
        <f t="shared" si="12"/>
        <v>3.1854040894801163</v>
      </c>
      <c r="BJ25">
        <f t="shared" si="13"/>
        <v>2.1910806640671092</v>
      </c>
      <c r="BL25" t="s">
        <v>85</v>
      </c>
    </row>
    <row r="26" spans="6:65" x14ac:dyDescent="0.2">
      <c r="F26" s="1">
        <v>-1385.5509999999999</v>
      </c>
      <c r="G26">
        <v>17.22</v>
      </c>
      <c r="H26" s="1">
        <v>-1385.4776999999999</v>
      </c>
      <c r="I26">
        <v>12.8</v>
      </c>
      <c r="J26" s="1">
        <v>-1385.5208</v>
      </c>
      <c r="K26">
        <v>10.94</v>
      </c>
      <c r="L26" s="1">
        <v>-1385.4650999999999</v>
      </c>
      <c r="M26">
        <v>8.84</v>
      </c>
      <c r="N26" s="1">
        <v>-1385.527</v>
      </c>
      <c r="O26">
        <v>15.14</v>
      </c>
      <c r="P26" s="1">
        <v>-1374.3548000000001</v>
      </c>
      <c r="Q26">
        <v>-6.19</v>
      </c>
      <c r="R26" s="1">
        <v>-1373.7372</v>
      </c>
      <c r="S26">
        <v>1.83</v>
      </c>
      <c r="T26" s="1">
        <v>-1395.7272</v>
      </c>
      <c r="U26" s="1">
        <v>15.68</v>
      </c>
      <c r="V26" s="1">
        <v>-1397.2382</v>
      </c>
      <c r="W26" s="1">
        <v>12.3</v>
      </c>
      <c r="X26" s="1">
        <v>-1397.1604</v>
      </c>
      <c r="Y26" s="1">
        <v>16.86</v>
      </c>
      <c r="Z26" s="1">
        <v>-1374.4632999999999</v>
      </c>
      <c r="AA26">
        <v>2.2599999999999998</v>
      </c>
      <c r="AB26" s="1">
        <v>-1397.2225000000001</v>
      </c>
      <c r="AC26">
        <v>9.9700000000000006</v>
      </c>
      <c r="AF26" s="1">
        <v>-1385.4712999999999</v>
      </c>
      <c r="AG26">
        <v>6.81</v>
      </c>
      <c r="AI26">
        <f t="shared" si="2"/>
        <v>2.5000000000000001E-11</v>
      </c>
      <c r="AJ26">
        <v>5</v>
      </c>
      <c r="AK26">
        <v>7.3757567630179501</v>
      </c>
      <c r="AL26">
        <v>9.5624073560999108</v>
      </c>
      <c r="AM26">
        <f t="shared" si="3"/>
        <v>8.3489921637303137</v>
      </c>
      <c r="AN26">
        <f t="shared" si="4"/>
        <v>7.4030803527810889</v>
      </c>
      <c r="AO26">
        <v>9.3022263173834094</v>
      </c>
      <c r="AP26">
        <f t="shared" si="5"/>
        <v>3.2544631172853933</v>
      </c>
      <c r="AQ26">
        <f t="shared" si="6"/>
        <v>2.3085513063361685</v>
      </c>
      <c r="AR26">
        <f t="shared" si="7"/>
        <v>4.9353869018540591E-10</v>
      </c>
      <c r="AS26">
        <f t="shared" si="8"/>
        <v>1.539034204224112E-10</v>
      </c>
      <c r="BA26">
        <v>1.60464962279062</v>
      </c>
      <c r="BC26">
        <f t="shared" si="9"/>
        <v>4.0000000000000004E-11</v>
      </c>
      <c r="BD26">
        <v>4</v>
      </c>
      <c r="BE26">
        <v>1.7310093972352201</v>
      </c>
      <c r="BF26">
        <f t="shared" si="10"/>
        <v>1.0326577254324822</v>
      </c>
      <c r="BG26">
        <f t="shared" si="11"/>
        <v>-0.29310684178486057</v>
      </c>
      <c r="BH26">
        <v>1.88576511550413</v>
      </c>
      <c r="BI26">
        <f t="shared" si="12"/>
        <v>3.9225103467885818</v>
      </c>
      <c r="BJ26">
        <f t="shared" si="13"/>
        <v>2.596745779571239</v>
      </c>
      <c r="BL26" t="s">
        <v>102</v>
      </c>
      <c r="BM26" t="s">
        <v>103</v>
      </c>
    </row>
    <row r="27" spans="6:65" x14ac:dyDescent="0.2">
      <c r="F27" s="1">
        <v>-1385.7047</v>
      </c>
      <c r="G27">
        <v>15.88</v>
      </c>
      <c r="H27" s="1">
        <v>-1385.6142</v>
      </c>
      <c r="I27">
        <v>11.7</v>
      </c>
      <c r="J27" s="1">
        <v>-1385.6486</v>
      </c>
      <c r="K27">
        <v>9.83</v>
      </c>
      <c r="L27" s="1">
        <v>-1385.5853</v>
      </c>
      <c r="M27">
        <v>7.77</v>
      </c>
      <c r="N27" s="1">
        <v>-1385.6718000000001</v>
      </c>
      <c r="O27">
        <v>13.85</v>
      </c>
      <c r="P27" s="1">
        <v>-1374.4848</v>
      </c>
      <c r="Q27">
        <v>-6.43</v>
      </c>
      <c r="R27" s="1">
        <v>-1373.8695</v>
      </c>
      <c r="S27">
        <v>1.79</v>
      </c>
      <c r="T27" s="1">
        <v>-1395.4903999999999</v>
      </c>
      <c r="U27" s="1">
        <v>16.68</v>
      </c>
      <c r="V27" s="1">
        <v>-1397.2116000000001</v>
      </c>
      <c r="W27" s="1">
        <v>12.25</v>
      </c>
      <c r="X27" s="1">
        <v>-1397.175</v>
      </c>
      <c r="Y27" s="1">
        <v>16.63</v>
      </c>
      <c r="Z27" s="1">
        <v>-1374.7146</v>
      </c>
      <c r="AA27">
        <v>1.84</v>
      </c>
      <c r="AB27" s="1">
        <v>-1397.1713999999999</v>
      </c>
      <c r="AC27">
        <v>10.029999999999999</v>
      </c>
      <c r="AF27" s="1">
        <v>-1385.5830000000001</v>
      </c>
      <c r="AG27">
        <v>5.64</v>
      </c>
      <c r="AI27">
        <f t="shared" si="2"/>
        <v>3E-11</v>
      </c>
      <c r="AJ27">
        <v>6</v>
      </c>
      <c r="AK27">
        <v>7.3828489368628603</v>
      </c>
      <c r="AL27">
        <v>9.4147109847213901</v>
      </c>
      <c r="AM27">
        <f t="shared" si="3"/>
        <v>10.408085510641548</v>
      </c>
      <c r="AN27">
        <f t="shared" si="4"/>
        <v>9.2729913375024786</v>
      </c>
      <c r="AO27">
        <v>8.01679177626505</v>
      </c>
      <c r="AP27">
        <f t="shared" si="5"/>
        <v>3.9156372557402879</v>
      </c>
      <c r="AQ27">
        <f t="shared" si="6"/>
        <v>2.7805430826012181</v>
      </c>
      <c r="AR27">
        <f t="shared" si="7"/>
        <v>5.1516618541680427E-10</v>
      </c>
      <c r="AS27">
        <f t="shared" si="8"/>
        <v>1.5447461570006766E-10</v>
      </c>
      <c r="BA27">
        <v>1.32231782925805</v>
      </c>
      <c r="BC27">
        <f t="shared" si="9"/>
        <v>5.0000000000000008E-11</v>
      </c>
      <c r="BD27">
        <v>5</v>
      </c>
      <c r="BE27">
        <v>1.9287880318702699</v>
      </c>
      <c r="BF27">
        <f t="shared" si="10"/>
        <v>1.8127868991070877</v>
      </c>
      <c r="BG27">
        <f t="shared" si="11"/>
        <v>0.15558119008540916</v>
      </c>
      <c r="BH27">
        <v>1.6842353983829601</v>
      </c>
      <c r="BI27">
        <f t="shared" si="12"/>
        <v>4.4580868869758774</v>
      </c>
      <c r="BJ27">
        <f t="shared" si="13"/>
        <v>2.8008811779541989</v>
      </c>
      <c r="BK27" t="s">
        <v>104</v>
      </c>
      <c r="BL27" s="1">
        <v>40660000000</v>
      </c>
      <c r="BM27" s="1">
        <v>67660000000</v>
      </c>
    </row>
    <row r="28" spans="6:65" x14ac:dyDescent="0.2">
      <c r="F28" s="1">
        <v>-1385.8615</v>
      </c>
      <c r="G28">
        <v>14.45</v>
      </c>
      <c r="H28" s="1">
        <v>-1385.7548999999999</v>
      </c>
      <c r="I28">
        <v>10.73</v>
      </c>
      <c r="J28" s="1">
        <v>-1385.7806</v>
      </c>
      <c r="K28">
        <v>8.4</v>
      </c>
      <c r="L28" s="1">
        <v>-1385.7103999999999</v>
      </c>
      <c r="M28">
        <v>6.33</v>
      </c>
      <c r="N28" s="1">
        <v>-1385.82</v>
      </c>
      <c r="O28">
        <v>12.41</v>
      </c>
      <c r="P28" s="1">
        <v>-1374.6186</v>
      </c>
      <c r="Q28">
        <v>-6.62</v>
      </c>
      <c r="R28" s="1">
        <v>-1374.0116</v>
      </c>
      <c r="S28">
        <v>1.87</v>
      </c>
      <c r="T28" s="1">
        <v>-1395.4419</v>
      </c>
      <c r="U28" s="1">
        <v>17.350000000000001</v>
      </c>
      <c r="V28" s="1">
        <v>-1397.9023</v>
      </c>
      <c r="W28" s="1">
        <v>10.95</v>
      </c>
      <c r="X28" s="1">
        <v>-1397.9038</v>
      </c>
      <c r="Y28" s="1">
        <v>15.14</v>
      </c>
      <c r="Z28" s="1">
        <v>-1374.9964</v>
      </c>
      <c r="AA28">
        <v>1</v>
      </c>
      <c r="AB28" s="1">
        <v>-1397.8388</v>
      </c>
      <c r="AC28">
        <v>8.74</v>
      </c>
      <c r="AF28" s="1">
        <v>-1385.6999000000001</v>
      </c>
      <c r="AG28">
        <v>4.46</v>
      </c>
      <c r="AI28">
        <f t="shared" si="2"/>
        <v>3.5000000000000002E-11</v>
      </c>
      <c r="AJ28">
        <v>7</v>
      </c>
      <c r="AK28">
        <v>7.3853104489395198</v>
      </c>
      <c r="AL28">
        <v>9.7396687879310608</v>
      </c>
      <c r="AM28">
        <f t="shared" si="3"/>
        <v>12.792136660762454</v>
      </c>
      <c r="AN28">
        <f t="shared" si="4"/>
        <v>11.467860125433539</v>
      </c>
      <c r="AO28">
        <v>8.0868818277573897</v>
      </c>
      <c r="AP28">
        <f t="shared" si="5"/>
        <v>4.6469014456875222</v>
      </c>
      <c r="AQ28">
        <f t="shared" si="6"/>
        <v>3.3226249103586074</v>
      </c>
      <c r="AR28">
        <f t="shared" si="7"/>
        <v>5.4608857740159699E-10</v>
      </c>
      <c r="AS28">
        <f t="shared" si="8"/>
        <v>1.5822023382660032E-10</v>
      </c>
      <c r="BA28">
        <v>1.02266968993816</v>
      </c>
      <c r="BC28">
        <f t="shared" si="9"/>
        <v>6.0000000000000013E-11</v>
      </c>
      <c r="BD28">
        <v>6</v>
      </c>
      <c r="BE28">
        <v>1.6919237122600299</v>
      </c>
      <c r="BF28">
        <f t="shared" si="10"/>
        <v>2.3560517531714531</v>
      </c>
      <c r="BG28">
        <f t="shared" si="11"/>
        <v>0.36740490234543888</v>
      </c>
      <c r="BH28">
        <v>2.21796304177784</v>
      </c>
      <c r="BI28">
        <f t="shared" si="12"/>
        <v>5.5273910705580533</v>
      </c>
      <c r="BJ28">
        <f t="shared" si="13"/>
        <v>3.5387442197320387</v>
      </c>
      <c r="BK28" t="s">
        <v>37</v>
      </c>
      <c r="BL28" s="1">
        <f>BL27*(10^-20)/6</f>
        <v>6.7766666666666658E-11</v>
      </c>
      <c r="BM28" s="1">
        <f>BM27*(10^-20)/6</f>
        <v>1.1276666666666666E-10</v>
      </c>
    </row>
    <row r="29" spans="6:65" x14ac:dyDescent="0.2">
      <c r="F29" s="1">
        <v>-1386.0355</v>
      </c>
      <c r="G29">
        <v>12.97</v>
      </c>
      <c r="H29" s="1">
        <v>-1385.9132999999999</v>
      </c>
      <c r="I29">
        <v>9.65</v>
      </c>
      <c r="J29" s="1">
        <v>-1385.931</v>
      </c>
      <c r="K29">
        <v>7.07</v>
      </c>
      <c r="L29" s="1">
        <v>-1385.8533</v>
      </c>
      <c r="M29">
        <v>5.08</v>
      </c>
      <c r="N29" s="1">
        <v>-1385.9857</v>
      </c>
      <c r="O29">
        <v>10.97</v>
      </c>
      <c r="P29" s="1">
        <v>-1374.7529999999999</v>
      </c>
      <c r="Q29">
        <v>-6.65</v>
      </c>
      <c r="R29" s="1">
        <v>-1374.1576</v>
      </c>
      <c r="S29">
        <v>1.78</v>
      </c>
      <c r="T29" s="1">
        <v>-1395.5525</v>
      </c>
      <c r="U29" s="1">
        <v>17.8</v>
      </c>
      <c r="V29" s="1">
        <v>-1399.0101</v>
      </c>
      <c r="W29" s="1">
        <v>8.74</v>
      </c>
      <c r="X29" s="1">
        <v>-1399.0292999999999</v>
      </c>
      <c r="Y29" s="1">
        <v>12.82</v>
      </c>
      <c r="Z29" s="1">
        <v>-1375.2988</v>
      </c>
      <c r="AA29">
        <v>0.33</v>
      </c>
      <c r="AB29" s="1">
        <v>-1398.9324999999999</v>
      </c>
      <c r="AC29">
        <v>6.54</v>
      </c>
      <c r="AF29" s="1">
        <v>-1385.8347000000001</v>
      </c>
      <c r="AG29">
        <v>3.28</v>
      </c>
      <c r="AI29">
        <f t="shared" si="2"/>
        <v>4.0000000000000004E-11</v>
      </c>
      <c r="AJ29">
        <v>8</v>
      </c>
      <c r="AK29">
        <v>7.3899456771675602</v>
      </c>
      <c r="AL29">
        <v>8.6857423387475698</v>
      </c>
      <c r="AM29">
        <f t="shared" si="3"/>
        <v>14.122261361699868</v>
      </c>
      <c r="AN29">
        <f t="shared" si="4"/>
        <v>12.608802464181109</v>
      </c>
      <c r="AO29">
        <v>8.0578774058832003</v>
      </c>
      <c r="AP29">
        <f t="shared" si="5"/>
        <v>5.3491612137605671</v>
      </c>
      <c r="AQ29">
        <f t="shared" si="6"/>
        <v>3.8357023162418074</v>
      </c>
      <c r="AR29">
        <f t="shared" si="7"/>
        <v>5.2536676934087943E-10</v>
      </c>
      <c r="AS29">
        <f t="shared" si="8"/>
        <v>1.5982092984340861E-10</v>
      </c>
      <c r="BA29">
        <v>1.21117808748032</v>
      </c>
      <c r="BC29">
        <f t="shared" si="9"/>
        <v>7.0000000000000017E-11</v>
      </c>
      <c r="BD29">
        <v>7</v>
      </c>
      <c r="BE29">
        <v>1.72620577808881</v>
      </c>
      <c r="BF29">
        <f t="shared" si="10"/>
        <v>2.9335986730645986</v>
      </c>
      <c r="BG29">
        <f t="shared" si="11"/>
        <v>0.61351068043424872</v>
      </c>
      <c r="BH29">
        <v>3.8988414465414101</v>
      </c>
      <c r="BI29">
        <f t="shared" si="12"/>
        <v>8.2775736589037994</v>
      </c>
      <c r="BJ29">
        <f t="shared" si="13"/>
        <v>5.957485666273449</v>
      </c>
    </row>
    <row r="30" spans="6:65" x14ac:dyDescent="0.2">
      <c r="F30" s="1">
        <v>-1386.2435</v>
      </c>
      <c r="G30">
        <v>11.45</v>
      </c>
      <c r="H30" s="1">
        <v>-1386.1048000000001</v>
      </c>
      <c r="I30">
        <v>7.49</v>
      </c>
      <c r="J30" s="1">
        <v>-1386.1151</v>
      </c>
      <c r="K30">
        <v>5.61</v>
      </c>
      <c r="L30" s="1">
        <v>-1386.0298</v>
      </c>
      <c r="M30">
        <v>3.62</v>
      </c>
      <c r="N30" s="1">
        <v>-1386.1847</v>
      </c>
      <c r="O30">
        <v>9.43</v>
      </c>
      <c r="P30" s="1">
        <v>-1374.8844999999999</v>
      </c>
      <c r="Q30">
        <v>-6.66</v>
      </c>
      <c r="R30" s="1">
        <v>-1374.3026</v>
      </c>
      <c r="S30">
        <v>1.68</v>
      </c>
      <c r="T30" s="1">
        <v>-1395.7329</v>
      </c>
      <c r="U30" s="1">
        <v>17.940000000000001</v>
      </c>
      <c r="V30" s="1">
        <v>-1400.1394</v>
      </c>
      <c r="W30" s="1">
        <v>6.28</v>
      </c>
      <c r="X30" s="1">
        <v>-1400.1539</v>
      </c>
      <c r="Y30" s="1">
        <v>10.34</v>
      </c>
      <c r="Z30" s="1">
        <v>-1375.6061</v>
      </c>
      <c r="AA30">
        <v>-0.63</v>
      </c>
      <c r="AB30" s="1">
        <v>-1400.0554</v>
      </c>
      <c r="AC30">
        <v>4.08</v>
      </c>
      <c r="AF30" s="1">
        <v>-1386.0029</v>
      </c>
      <c r="AG30">
        <v>1.91</v>
      </c>
      <c r="AI30">
        <f t="shared" si="2"/>
        <v>4.5000000000000006E-11</v>
      </c>
      <c r="AJ30">
        <v>9</v>
      </c>
      <c r="AK30">
        <v>7.3780316524568601</v>
      </c>
      <c r="AL30">
        <v>9.2453652294763096</v>
      </c>
      <c r="AM30">
        <f t="shared" si="3"/>
        <v>16.012008953366021</v>
      </c>
      <c r="AN30">
        <f t="shared" si="4"/>
        <v>14.309367693657418</v>
      </c>
      <c r="AO30">
        <v>8.2431384990454806</v>
      </c>
      <c r="AP30">
        <f t="shared" si="5"/>
        <v>6.2366820749958922</v>
      </c>
      <c r="AQ30">
        <f t="shared" si="6"/>
        <v>4.5340408152872875</v>
      </c>
      <c r="AR30">
        <f t="shared" si="7"/>
        <v>5.2997658124657083E-10</v>
      </c>
      <c r="AS30">
        <f t="shared" si="8"/>
        <v>1.6792743760323283E-10</v>
      </c>
      <c r="BA30">
        <v>1.2895123418496099</v>
      </c>
      <c r="BC30">
        <f t="shared" si="9"/>
        <v>8.0000000000000021E-11</v>
      </c>
      <c r="BD30">
        <v>8</v>
      </c>
      <c r="BE30">
        <v>2.1326355506415702</v>
      </c>
      <c r="BF30">
        <f t="shared" si="10"/>
        <v>3.9175753655105043</v>
      </c>
      <c r="BG30">
        <f t="shared" si="11"/>
        <v>1.2660462310758187</v>
      </c>
      <c r="BH30">
        <v>2.4386863115681998</v>
      </c>
      <c r="BI30">
        <f t="shared" si="12"/>
        <v>9.5676011122763356</v>
      </c>
      <c r="BJ30">
        <f t="shared" si="13"/>
        <v>6.9160719778416482</v>
      </c>
    </row>
    <row r="31" spans="6:65" x14ac:dyDescent="0.2">
      <c r="F31" s="1">
        <v>-1386.4994999999999</v>
      </c>
      <c r="G31">
        <v>9.8000000000000007</v>
      </c>
      <c r="H31" s="1">
        <v>-1386.3452</v>
      </c>
      <c r="I31">
        <v>6</v>
      </c>
      <c r="J31" s="1">
        <v>-1386.3477</v>
      </c>
      <c r="K31">
        <v>4.13</v>
      </c>
      <c r="L31" s="1">
        <v>-1386.2539999999999</v>
      </c>
      <c r="M31">
        <v>2.27</v>
      </c>
      <c r="N31" s="1">
        <v>-1386.4322999999999</v>
      </c>
      <c r="O31">
        <v>7.93</v>
      </c>
      <c r="P31" s="1">
        <v>-1375.0110999999999</v>
      </c>
      <c r="Q31">
        <v>-6.58</v>
      </c>
      <c r="R31" s="1">
        <v>-1374.4438</v>
      </c>
      <c r="S31">
        <v>1.61</v>
      </c>
      <c r="T31" s="1">
        <v>-1395.8995</v>
      </c>
      <c r="U31" s="1">
        <v>18.13</v>
      </c>
      <c r="V31" s="1">
        <v>-1401.0435</v>
      </c>
      <c r="W31" s="1">
        <v>4.13</v>
      </c>
      <c r="X31" s="1">
        <v>-1401.0404000000001</v>
      </c>
      <c r="Y31" s="1">
        <v>8.1300000000000008</v>
      </c>
      <c r="Z31" s="1">
        <v>-1375.9012</v>
      </c>
      <c r="AA31">
        <v>-1.48</v>
      </c>
      <c r="AB31" s="1">
        <v>-1400.9562000000001</v>
      </c>
      <c r="AC31">
        <v>2.0099999999999998</v>
      </c>
      <c r="AF31" s="1">
        <v>-1386.2192</v>
      </c>
      <c r="AG31">
        <v>0.39</v>
      </c>
      <c r="AI31">
        <f t="shared" si="2"/>
        <v>5.0000000000000002E-11</v>
      </c>
      <c r="AJ31">
        <v>10</v>
      </c>
      <c r="AK31">
        <v>7.3780316524568601</v>
      </c>
      <c r="AL31">
        <v>8.8100844851482396</v>
      </c>
      <c r="AM31">
        <f t="shared" si="3"/>
        <v>17.466475800704103</v>
      </c>
      <c r="AN31">
        <f t="shared" si="4"/>
        <v>15.574652178805657</v>
      </c>
      <c r="AO31">
        <v>7.8146429100395904</v>
      </c>
      <c r="AP31">
        <f t="shared" si="5"/>
        <v>6.6957073472253272</v>
      </c>
      <c r="AQ31">
        <f t="shared" si="6"/>
        <v>4.8038837253268776</v>
      </c>
      <c r="AR31">
        <f t="shared" si="7"/>
        <v>5.1915507262685509E-10</v>
      </c>
      <c r="AS31">
        <f t="shared" si="8"/>
        <v>1.6012945751089586E-10</v>
      </c>
      <c r="BA31">
        <v>1.28658846860168</v>
      </c>
      <c r="BC31">
        <f t="shared" si="9"/>
        <v>9.0000000000000025E-11</v>
      </c>
      <c r="BD31">
        <v>9</v>
      </c>
      <c r="BE31">
        <v>2.1978893343810002</v>
      </c>
      <c r="BF31">
        <f t="shared" si="10"/>
        <v>4.9668058416958401</v>
      </c>
      <c r="BG31">
        <f t="shared" si="11"/>
        <v>1.9838355654568187</v>
      </c>
      <c r="BH31">
        <v>2.5864197542349499</v>
      </c>
      <c r="BI31">
        <f t="shared" si="12"/>
        <v>11.005362008315622</v>
      </c>
      <c r="BJ31">
        <f t="shared" si="13"/>
        <v>8.0223917320765974</v>
      </c>
      <c r="BL31" t="s">
        <v>102</v>
      </c>
      <c r="BM31" t="s">
        <v>103</v>
      </c>
    </row>
    <row r="32" spans="6:65" x14ac:dyDescent="0.2">
      <c r="F32" s="1">
        <v>-1386.8110999999999</v>
      </c>
      <c r="G32">
        <v>8.0399999999999991</v>
      </c>
      <c r="H32" s="1">
        <v>-1386.6418000000001</v>
      </c>
      <c r="I32">
        <v>4.28</v>
      </c>
      <c r="J32" s="1">
        <v>-1386.6361999999999</v>
      </c>
      <c r="K32">
        <v>2.48</v>
      </c>
      <c r="L32" s="1">
        <v>-1386.5346999999999</v>
      </c>
      <c r="M32">
        <v>0.59</v>
      </c>
      <c r="N32" s="1">
        <v>-1386.7355</v>
      </c>
      <c r="O32">
        <v>6.16</v>
      </c>
      <c r="P32" s="1">
        <v>-1375.1303</v>
      </c>
      <c r="Q32">
        <v>-6.39</v>
      </c>
      <c r="R32" s="1">
        <v>-1374.5802000000001</v>
      </c>
      <c r="S32">
        <v>1.43</v>
      </c>
      <c r="T32" s="1">
        <v>-1396.0227</v>
      </c>
      <c r="U32" s="1">
        <v>18.239999999999998</v>
      </c>
      <c r="V32" s="1">
        <v>-1401.66</v>
      </c>
      <c r="W32" s="1">
        <v>2.37</v>
      </c>
      <c r="X32" s="1">
        <v>-1401.6378999999999</v>
      </c>
      <c r="Y32" s="1">
        <v>6.38</v>
      </c>
      <c r="Z32" s="1">
        <v>-1376.1686999999999</v>
      </c>
      <c r="AA32">
        <v>-2.3199999999999998</v>
      </c>
      <c r="AB32" s="1">
        <v>-1401.5706</v>
      </c>
      <c r="AC32">
        <v>0.24</v>
      </c>
      <c r="AF32" s="1">
        <v>-1386.4920999999999</v>
      </c>
      <c r="AG32">
        <v>-1.27</v>
      </c>
      <c r="AI32">
        <f t="shared" si="2"/>
        <v>5.5000000000000004E-11</v>
      </c>
      <c r="AJ32">
        <v>11</v>
      </c>
      <c r="AK32" s="3">
        <f>AVERAGE(AK22:AK31)</f>
        <v>7.3556176378101554</v>
      </c>
      <c r="AL32">
        <v>9.6292607306161795</v>
      </c>
      <c r="AM32">
        <f t="shared" si="3"/>
        <v>19.740118893510129</v>
      </c>
      <c r="AN32">
        <f t="shared" si="4"/>
        <v>17.659112909421836</v>
      </c>
      <c r="AO32">
        <v>7.6764248093869902</v>
      </c>
      <c r="AP32">
        <f t="shared" si="5"/>
        <v>7.016514518802162</v>
      </c>
      <c r="AQ32">
        <f t="shared" si="6"/>
        <v>4.9355085347138674</v>
      </c>
      <c r="AR32">
        <f t="shared" si="7"/>
        <v>5.3512463361884338E-10</v>
      </c>
      <c r="AS32">
        <f t="shared" si="8"/>
        <v>1.4956086468829898E-10</v>
      </c>
      <c r="BA32">
        <v>0.934040392831892</v>
      </c>
      <c r="BC32">
        <f t="shared" si="9"/>
        <v>1.0000000000000003E-10</v>
      </c>
      <c r="BD32">
        <v>10</v>
      </c>
      <c r="BE32">
        <v>1.8038275562545301</v>
      </c>
      <c r="BF32">
        <f t="shared" si="10"/>
        <v>5.6219745397547056</v>
      </c>
      <c r="BG32">
        <f t="shared" si="11"/>
        <v>2.3075631217113486</v>
      </c>
      <c r="BH32">
        <v>1.37995757753214</v>
      </c>
      <c r="BI32">
        <f t="shared" si="12"/>
        <v>11.236660727652097</v>
      </c>
      <c r="BJ32">
        <f>BJ31+(BH32-$BA$46)</f>
        <v>7.9222493096087376</v>
      </c>
      <c r="BK32">
        <v>1</v>
      </c>
      <c r="BL32" s="1">
        <v>43820000000</v>
      </c>
      <c r="BM32" s="1">
        <v>84510000000</v>
      </c>
    </row>
    <row r="33" spans="6:65" x14ac:dyDescent="0.2">
      <c r="F33" s="1">
        <v>-1387.1748</v>
      </c>
      <c r="G33">
        <v>6.26</v>
      </c>
      <c r="H33" s="1">
        <v>-1386.9918</v>
      </c>
      <c r="I33">
        <v>2.5</v>
      </c>
      <c r="J33" s="1">
        <v>-1386.9791</v>
      </c>
      <c r="K33">
        <v>0.78</v>
      </c>
      <c r="L33" s="1">
        <v>-1386.87</v>
      </c>
      <c r="M33">
        <v>-1.04</v>
      </c>
      <c r="N33" s="1">
        <v>-1387.0916</v>
      </c>
      <c r="O33">
        <v>4.45</v>
      </c>
      <c r="P33" s="1">
        <v>-1375.2387000000001</v>
      </c>
      <c r="Q33">
        <v>-6.12</v>
      </c>
      <c r="R33" s="1">
        <v>-1374.7119</v>
      </c>
      <c r="S33">
        <v>1.21</v>
      </c>
      <c r="T33" s="1">
        <v>-1396.1246000000001</v>
      </c>
      <c r="U33" s="1">
        <v>18.21</v>
      </c>
      <c r="V33" s="1">
        <v>-1402.0313000000001</v>
      </c>
      <c r="W33" s="1">
        <v>1</v>
      </c>
      <c r="X33" s="1">
        <v>-1401.9949999999999</v>
      </c>
      <c r="Y33" s="1">
        <v>5.03</v>
      </c>
      <c r="Z33" s="1">
        <v>-1376.3981000000001</v>
      </c>
      <c r="AA33">
        <v>-3.12</v>
      </c>
      <c r="AB33" s="1">
        <v>-1401.9408000000001</v>
      </c>
      <c r="AC33">
        <v>-1.07</v>
      </c>
      <c r="AF33" s="1">
        <v>-1386.8206</v>
      </c>
      <c r="AG33">
        <v>-2.87</v>
      </c>
      <c r="AI33">
        <f t="shared" si="2"/>
        <v>6E-11</v>
      </c>
      <c r="AJ33">
        <v>12</v>
      </c>
      <c r="AL33">
        <v>9.24761687001544</v>
      </c>
      <c r="AM33">
        <f t="shared" si="3"/>
        <v>21.632118125715415</v>
      </c>
      <c r="AN33">
        <f t="shared" si="4"/>
        <v>19.361929779437276</v>
      </c>
      <c r="AO33">
        <v>7.8996472840890704</v>
      </c>
      <c r="AP33">
        <f t="shared" si="5"/>
        <v>7.560544165081077</v>
      </c>
      <c r="AQ33">
        <f t="shared" si="6"/>
        <v>5.2903558188029374</v>
      </c>
      <c r="AR33">
        <f t="shared" si="7"/>
        <v>5.3783138276214646E-10</v>
      </c>
      <c r="AS33">
        <f t="shared" si="8"/>
        <v>1.4695432830008157E-10</v>
      </c>
      <c r="BA33">
        <v>0.746255299041378</v>
      </c>
      <c r="BC33">
        <f t="shared" si="9"/>
        <v>1.1000000000000003E-10</v>
      </c>
      <c r="BD33">
        <v>11</v>
      </c>
      <c r="BE33">
        <v>2.1417111593096001</v>
      </c>
      <c r="BF33">
        <f t="shared" si="10"/>
        <v>6.6150268408686408</v>
      </c>
      <c r="BG33">
        <f t="shared" si="11"/>
        <v>2.9691742810209485</v>
      </c>
      <c r="BH33">
        <v>1.9080544588102499</v>
      </c>
      <c r="BI33">
        <f t="shared" si="12"/>
        <v>11.996056328266683</v>
      </c>
      <c r="BJ33">
        <f t="shared" si="13"/>
        <v>8.3502037684189876</v>
      </c>
      <c r="BK33">
        <v>2</v>
      </c>
      <c r="BL33" s="1">
        <v>93190000000</v>
      </c>
      <c r="BM33" s="1">
        <v>70820000000</v>
      </c>
    </row>
    <row r="34" spans="6:65" x14ac:dyDescent="0.2">
      <c r="F34" s="1">
        <v>-1387.5785000000001</v>
      </c>
      <c r="G34">
        <v>4.45</v>
      </c>
      <c r="H34" s="1">
        <v>-1387.3842</v>
      </c>
      <c r="I34">
        <v>0.82</v>
      </c>
      <c r="J34" s="1">
        <v>-1387.3653999999999</v>
      </c>
      <c r="K34">
        <v>-1</v>
      </c>
      <c r="L34" s="1">
        <v>-1387.2494999999999</v>
      </c>
      <c r="M34">
        <v>-2.77</v>
      </c>
      <c r="N34" s="1">
        <v>-1387.4891</v>
      </c>
      <c r="O34">
        <v>2.61</v>
      </c>
      <c r="P34" s="1">
        <v>-1375.3323</v>
      </c>
      <c r="Q34">
        <v>-5.78</v>
      </c>
      <c r="R34" s="1">
        <v>-1374.8382999999999</v>
      </c>
      <c r="S34">
        <v>1.01</v>
      </c>
      <c r="T34" s="1">
        <v>-1396.2463</v>
      </c>
      <c r="U34" s="1">
        <v>18.05</v>
      </c>
      <c r="V34" s="1">
        <v>-1402.2303999999999</v>
      </c>
      <c r="W34" s="1">
        <v>0.16</v>
      </c>
      <c r="X34" s="1">
        <v>-1402.1858</v>
      </c>
      <c r="Y34" s="1">
        <v>4.1500000000000004</v>
      </c>
      <c r="Z34" s="1">
        <v>-1376.5844999999999</v>
      </c>
      <c r="AA34">
        <v>-3.88</v>
      </c>
      <c r="AB34" s="1">
        <v>-1402.1396</v>
      </c>
      <c r="AC34">
        <v>-1.94</v>
      </c>
      <c r="AF34" s="1">
        <v>-1387.1944000000001</v>
      </c>
      <c r="AG34">
        <v>-4.41</v>
      </c>
      <c r="AI34">
        <f t="shared" si="2"/>
        <v>6.5000000000000008E-11</v>
      </c>
      <c r="AJ34">
        <v>13</v>
      </c>
      <c r="AK34" t="s">
        <v>82</v>
      </c>
      <c r="AL34">
        <v>8.35199411344386</v>
      </c>
      <c r="AM34">
        <f t="shared" si="3"/>
        <v>22.628494601349118</v>
      </c>
      <c r="AN34">
        <f t="shared" si="4"/>
        <v>20.169123892881135</v>
      </c>
      <c r="AO34">
        <v>8.1002777206615804</v>
      </c>
      <c r="AP34">
        <f t="shared" si="5"/>
        <v>8.305204247932501</v>
      </c>
      <c r="AQ34">
        <f t="shared" si="6"/>
        <v>5.8458335394645173</v>
      </c>
      <c r="AR34">
        <f t="shared" si="7"/>
        <v>5.1715702289438795E-10</v>
      </c>
      <c r="AS34">
        <f t="shared" si="8"/>
        <v>1.4989316767857732E-10</v>
      </c>
      <c r="BA34">
        <v>1.00004232646421</v>
      </c>
      <c r="BC34">
        <f t="shared" si="9"/>
        <v>1.2000000000000003E-10</v>
      </c>
      <c r="BD34">
        <v>12</v>
      </c>
      <c r="BE34">
        <v>1.72761345410184</v>
      </c>
      <c r="BF34">
        <f t="shared" si="10"/>
        <v>7.1939814367748163</v>
      </c>
      <c r="BG34">
        <f t="shared" si="11"/>
        <v>3.2166877351227883</v>
      </c>
      <c r="BH34">
        <v>1.7781383699456299</v>
      </c>
      <c r="BI34">
        <f t="shared" si="12"/>
        <v>12.625535840016648</v>
      </c>
      <c r="BJ34">
        <f t="shared" si="13"/>
        <v>8.6482421383646173</v>
      </c>
      <c r="BK34">
        <v>3</v>
      </c>
      <c r="BL34" s="1">
        <v>12270000000</v>
      </c>
      <c r="BM34" s="1">
        <v>114600000000</v>
      </c>
    </row>
    <row r="35" spans="6:65" x14ac:dyDescent="0.2">
      <c r="F35" s="1">
        <v>-1388.0038</v>
      </c>
      <c r="G35">
        <v>2.68</v>
      </c>
      <c r="H35" s="1">
        <v>-1387.8006</v>
      </c>
      <c r="I35">
        <v>-0.92</v>
      </c>
      <c r="J35" s="1">
        <v>-1387.7769000000001</v>
      </c>
      <c r="K35">
        <v>-2.63</v>
      </c>
      <c r="L35" s="1">
        <v>-1387.6555000000001</v>
      </c>
      <c r="M35">
        <v>-4.41</v>
      </c>
      <c r="N35" s="1">
        <v>-1387.9096</v>
      </c>
      <c r="O35">
        <v>0.89</v>
      </c>
      <c r="P35" s="1">
        <v>-1375.4067</v>
      </c>
      <c r="Q35">
        <v>-5.29</v>
      </c>
      <c r="R35" s="1">
        <v>-1374.9590000000001</v>
      </c>
      <c r="S35">
        <v>0.8</v>
      </c>
      <c r="T35" s="1">
        <v>-1396.4148</v>
      </c>
      <c r="U35" s="1">
        <v>17.739999999999998</v>
      </c>
      <c r="V35" s="1">
        <v>-1402.3248000000001</v>
      </c>
      <c r="W35" s="1">
        <v>-0.45</v>
      </c>
      <c r="X35" s="1">
        <v>-1402.278</v>
      </c>
      <c r="Y35" s="1">
        <v>3.57</v>
      </c>
      <c r="Z35" s="1">
        <v>-1376.7280000000001</v>
      </c>
      <c r="AA35">
        <v>-4.53</v>
      </c>
      <c r="AB35" s="1">
        <v>-1402.2344000000001</v>
      </c>
      <c r="AC35">
        <v>-2.5</v>
      </c>
      <c r="AF35" s="1">
        <v>-1387.5962</v>
      </c>
      <c r="AG35">
        <v>-6.09</v>
      </c>
      <c r="AI35">
        <f t="shared" si="2"/>
        <v>7.0000000000000004E-11</v>
      </c>
      <c r="AJ35">
        <v>14</v>
      </c>
      <c r="AK35">
        <v>7.5448000000000004</v>
      </c>
      <c r="AL35">
        <v>8.4013164019271809</v>
      </c>
      <c r="AM35">
        <f t="shared" si="3"/>
        <v>23.674193365466145</v>
      </c>
      <c r="AN35">
        <f t="shared" si="4"/>
        <v>21.025640294808316</v>
      </c>
      <c r="AO35">
        <v>7.7280767931057097</v>
      </c>
      <c r="AP35">
        <f t="shared" si="5"/>
        <v>8.6776634032280562</v>
      </c>
      <c r="AQ35">
        <f t="shared" si="6"/>
        <v>6.0291103325702267</v>
      </c>
      <c r="AR35">
        <f t="shared" si="7"/>
        <v>5.0061048320972161E-10</v>
      </c>
      <c r="AS35">
        <f t="shared" si="8"/>
        <v>1.4355024601357681E-10</v>
      </c>
      <c r="BA35">
        <v>0.90305412105087601</v>
      </c>
      <c r="BC35">
        <f t="shared" si="9"/>
        <v>1.3000000000000002E-10</v>
      </c>
      <c r="BD35">
        <v>13</v>
      </c>
      <c r="BE35">
        <v>1.0818399224950499</v>
      </c>
      <c r="BF35">
        <f t="shared" si="10"/>
        <v>7.1271625010742019</v>
      </c>
      <c r="BG35">
        <f t="shared" si="11"/>
        <v>2.8184276576178382</v>
      </c>
      <c r="BH35">
        <v>1.3992248166563499</v>
      </c>
      <c r="BI35">
        <f t="shared" si="12"/>
        <v>12.876101798477332</v>
      </c>
      <c r="BJ35">
        <f t="shared" si="13"/>
        <v>8.567366955020967</v>
      </c>
      <c r="BK35" t="s">
        <v>7</v>
      </c>
      <c r="BL35" s="1">
        <f>AVERAGE(BL32:BL34)</f>
        <v>49760000000</v>
      </c>
      <c r="BM35" s="1">
        <f>AVERAGE(BM32:BM34)</f>
        <v>89976666666.666672</v>
      </c>
    </row>
    <row r="36" spans="6:65" x14ac:dyDescent="0.2">
      <c r="F36" s="1">
        <v>-1388.431</v>
      </c>
      <c r="G36">
        <v>1.07</v>
      </c>
      <c r="H36" s="1">
        <v>-1388.2215000000001</v>
      </c>
      <c r="I36">
        <v>-2.6</v>
      </c>
      <c r="J36" s="1">
        <v>-1388.194</v>
      </c>
      <c r="K36">
        <v>-4.34</v>
      </c>
      <c r="L36" s="1">
        <v>-1388.0682999999999</v>
      </c>
      <c r="M36">
        <v>-6.08</v>
      </c>
      <c r="N36" s="1">
        <v>-1388.3335999999999</v>
      </c>
      <c r="O36">
        <v>-0.82</v>
      </c>
      <c r="P36" s="1">
        <v>-1375.4576999999999</v>
      </c>
      <c r="Q36">
        <v>-4.7300000000000004</v>
      </c>
      <c r="R36" s="1">
        <v>-1375.0728999999999</v>
      </c>
      <c r="S36">
        <v>0.57999999999999996</v>
      </c>
      <c r="T36" s="1">
        <v>-1396.6286</v>
      </c>
      <c r="U36" s="1">
        <v>17.22</v>
      </c>
      <c r="V36" s="1">
        <v>-1402.3697</v>
      </c>
      <c r="W36" s="1">
        <v>-0.82</v>
      </c>
      <c r="X36" s="1">
        <v>-1402.326</v>
      </c>
      <c r="Y36" s="1">
        <v>3.1</v>
      </c>
      <c r="Z36" s="1">
        <v>-1376.8312000000001</v>
      </c>
      <c r="AA36">
        <v>-5.1100000000000003</v>
      </c>
      <c r="AB36" s="1">
        <v>-1402.2793999999999</v>
      </c>
      <c r="AC36">
        <v>-2.79</v>
      </c>
      <c r="AF36" s="1">
        <v>-1388.0061000000001</v>
      </c>
      <c r="AG36">
        <v>-7.76</v>
      </c>
      <c r="AI36">
        <f t="shared" si="2"/>
        <v>7.5E-11</v>
      </c>
      <c r="AJ36">
        <v>15</v>
      </c>
      <c r="AL36">
        <v>7.74211239619473</v>
      </c>
      <c r="AM36">
        <f t="shared" si="3"/>
        <v>24.060688123850721</v>
      </c>
      <c r="AN36">
        <f t="shared" si="4"/>
        <v>21.222952691003044</v>
      </c>
      <c r="AO36">
        <v>7.7230563421786202</v>
      </c>
      <c r="AP36">
        <f t="shared" si="5"/>
        <v>9.0451021075965201</v>
      </c>
      <c r="AQ36">
        <f t="shared" si="6"/>
        <v>6.2073666747488465</v>
      </c>
      <c r="AR36">
        <f t="shared" si="7"/>
        <v>4.7162117091117864E-10</v>
      </c>
      <c r="AS36">
        <f t="shared" si="8"/>
        <v>1.3794148166108542E-10</v>
      </c>
      <c r="BA36">
        <v>1.12632145191669</v>
      </c>
      <c r="BC36">
        <f t="shared" si="9"/>
        <v>1.4000000000000001E-10</v>
      </c>
      <c r="BD36">
        <v>14</v>
      </c>
      <c r="BE36">
        <v>1.57125192667943</v>
      </c>
      <c r="BF36">
        <f t="shared" si="10"/>
        <v>7.5497555695579672</v>
      </c>
      <c r="BG36">
        <f t="shared" si="11"/>
        <v>2.9095795842972683</v>
      </c>
      <c r="BH36">
        <v>1.4171412159385599</v>
      </c>
      <c r="BI36">
        <f t="shared" si="12"/>
        <v>13.144584156220228</v>
      </c>
      <c r="BJ36">
        <f t="shared" si="13"/>
        <v>8.5044081709595272</v>
      </c>
      <c r="BK36" t="s">
        <v>37</v>
      </c>
      <c r="BL36" s="1">
        <f>BL35*(10^-20)/6</f>
        <v>8.2933333333333336E-11</v>
      </c>
      <c r="BM36" s="1">
        <f>BM35*(10^-20)/6</f>
        <v>1.4996111111111111E-10</v>
      </c>
    </row>
    <row r="37" spans="6:65" x14ac:dyDescent="0.2">
      <c r="F37" s="1">
        <v>-1388.8425</v>
      </c>
      <c r="G37">
        <v>-0.47</v>
      </c>
      <c r="H37" s="1">
        <v>-1388.6283000000001</v>
      </c>
      <c r="I37">
        <v>-4.05</v>
      </c>
      <c r="J37" s="1">
        <v>-1388.5983000000001</v>
      </c>
      <c r="K37">
        <v>-5.76</v>
      </c>
      <c r="L37" s="1">
        <v>-1388.4694</v>
      </c>
      <c r="M37">
        <v>-7.53</v>
      </c>
      <c r="N37" s="1">
        <v>-1388.7427</v>
      </c>
      <c r="O37">
        <v>-2.2599999999999998</v>
      </c>
      <c r="P37" s="1">
        <v>-1375.4822999999999</v>
      </c>
      <c r="Q37">
        <v>-4.0999999999999996</v>
      </c>
      <c r="R37" s="1">
        <v>-1375.1772000000001</v>
      </c>
      <c r="S37">
        <v>0.32</v>
      </c>
      <c r="T37" s="1">
        <v>-1396.8672999999999</v>
      </c>
      <c r="U37" s="1">
        <v>16.64</v>
      </c>
      <c r="V37" s="1">
        <v>-1402.4088999999999</v>
      </c>
      <c r="W37" s="1">
        <v>-1.02</v>
      </c>
      <c r="X37" s="1">
        <v>-1402.3729000000001</v>
      </c>
      <c r="Y37" s="1">
        <v>2.89</v>
      </c>
      <c r="Z37" s="1">
        <v>-1376.8993</v>
      </c>
      <c r="AA37">
        <v>-5.63</v>
      </c>
      <c r="AB37" s="1">
        <v>-1402.3167000000001</v>
      </c>
      <c r="AC37">
        <v>-3.05</v>
      </c>
      <c r="AF37" s="1">
        <v>-1388.4052999999999</v>
      </c>
      <c r="AG37">
        <v>-9.1999999999999993</v>
      </c>
      <c r="AI37">
        <f t="shared" si="2"/>
        <v>8.0000000000000008E-11</v>
      </c>
      <c r="AJ37">
        <v>16</v>
      </c>
      <c r="AL37">
        <v>8.3221064255979194</v>
      </c>
      <c r="AM37">
        <f t="shared" si="3"/>
        <v>25.027176911638485</v>
      </c>
      <c r="AN37">
        <f t="shared" si="4"/>
        <v>22.000259116600965</v>
      </c>
      <c r="AO37">
        <v>7.6859779495171097</v>
      </c>
      <c r="AP37">
        <f t="shared" si="5"/>
        <v>9.3754624193034743</v>
      </c>
      <c r="AQ37">
        <f t="shared" si="6"/>
        <v>6.3485446242659558</v>
      </c>
      <c r="AR37">
        <f t="shared" si="7"/>
        <v>4.5833873159585331E-10</v>
      </c>
      <c r="AS37">
        <f t="shared" si="8"/>
        <v>1.3226134633887403E-10</v>
      </c>
      <c r="BA37">
        <v>1.42575676347236</v>
      </c>
      <c r="BC37">
        <f t="shared" si="9"/>
        <v>1.5E-10</v>
      </c>
      <c r="BD37">
        <v>15</v>
      </c>
      <c r="BE37">
        <v>1.2411405021001101</v>
      </c>
      <c r="BF37">
        <f t="shared" si="10"/>
        <v>7.6422372134624128</v>
      </c>
      <c r="BG37">
        <f t="shared" si="11"/>
        <v>2.6706200863973781</v>
      </c>
      <c r="BH37">
        <v>2.0189088945296199</v>
      </c>
      <c r="BI37">
        <f t="shared" si="12"/>
        <v>14.014834192554183</v>
      </c>
      <c r="BJ37">
        <f t="shared" si="13"/>
        <v>9.0432170654891468</v>
      </c>
    </row>
    <row r="38" spans="6:65" x14ac:dyDescent="0.2">
      <c r="F38" s="1">
        <v>-1389.2244000000001</v>
      </c>
      <c r="G38">
        <v>-1.76</v>
      </c>
      <c r="H38" s="1">
        <v>-1389.0066999999999</v>
      </c>
      <c r="I38">
        <v>-5.35</v>
      </c>
      <c r="J38" s="1">
        <v>-1388.9748999999999</v>
      </c>
      <c r="K38">
        <v>-7.07</v>
      </c>
      <c r="L38" s="1">
        <v>-1388.8435999999999</v>
      </c>
      <c r="M38">
        <v>-8.81</v>
      </c>
      <c r="N38" s="1">
        <v>-1389.1231</v>
      </c>
      <c r="O38">
        <v>-3.62</v>
      </c>
      <c r="P38" s="1">
        <v>-1375.4808</v>
      </c>
      <c r="Q38">
        <v>-3.42</v>
      </c>
      <c r="R38" s="1">
        <v>-1375.2678000000001</v>
      </c>
      <c r="S38">
        <v>0.06</v>
      </c>
      <c r="T38" s="1">
        <v>-1397.1063999999999</v>
      </c>
      <c r="U38" s="1">
        <v>15.92</v>
      </c>
      <c r="V38" s="1">
        <v>-1402.4753000000001</v>
      </c>
      <c r="W38" s="1">
        <v>-1.24</v>
      </c>
      <c r="X38" s="1">
        <v>-1402.4494</v>
      </c>
      <c r="Y38" s="1">
        <v>2.58</v>
      </c>
      <c r="Z38" s="1">
        <v>-1376.9384</v>
      </c>
      <c r="AA38">
        <v>-6.08</v>
      </c>
      <c r="AB38" s="1">
        <v>-1402.3784000000001</v>
      </c>
      <c r="AC38">
        <v>-3.27</v>
      </c>
      <c r="AF38" s="1">
        <v>-1388.7783999999999</v>
      </c>
      <c r="AG38">
        <v>-10.49</v>
      </c>
      <c r="AI38">
        <f t="shared" si="2"/>
        <v>8.5000000000000004E-11</v>
      </c>
      <c r="AJ38">
        <v>17</v>
      </c>
      <c r="AL38">
        <v>9.4638601556533803</v>
      </c>
      <c r="AM38">
        <f t="shared" si="3"/>
        <v>27.135419429481708</v>
      </c>
      <c r="AN38">
        <f t="shared" si="4"/>
        <v>23.919319272254345</v>
      </c>
      <c r="AO38">
        <v>7.6628554256530901</v>
      </c>
      <c r="AP38">
        <f t="shared" si="5"/>
        <v>9.682700207146409</v>
      </c>
      <c r="AQ38">
        <f t="shared" si="6"/>
        <v>6.4666000499190455</v>
      </c>
      <c r="AR38">
        <f t="shared" si="7"/>
        <v>4.6900626024028119E-10</v>
      </c>
      <c r="AS38">
        <f t="shared" si="8"/>
        <v>1.2679607941017734E-10</v>
      </c>
      <c r="BA38">
        <v>1.0296900326273699</v>
      </c>
      <c r="BC38">
        <f t="shared" si="9"/>
        <v>1.5999999999999999E-10</v>
      </c>
      <c r="BD38">
        <v>16</v>
      </c>
      <c r="BE38">
        <v>1.77308897125498</v>
      </c>
      <c r="BF38">
        <f t="shared" si="10"/>
        <v>8.2666673265217288</v>
      </c>
      <c r="BG38">
        <f t="shared" si="11"/>
        <v>2.9636090576523579</v>
      </c>
      <c r="BH38">
        <v>1.70961494762533</v>
      </c>
      <c r="BI38">
        <f t="shared" si="12"/>
        <v>14.575790281983849</v>
      </c>
      <c r="BJ38">
        <f t="shared" si="13"/>
        <v>9.2727320131144761</v>
      </c>
      <c r="BL38" t="s">
        <v>169</v>
      </c>
    </row>
    <row r="39" spans="6:65" x14ac:dyDescent="0.2">
      <c r="F39" s="1">
        <v>-1389.5684000000001</v>
      </c>
      <c r="G39">
        <v>-2.88</v>
      </c>
      <c r="H39" s="1">
        <v>-1389.3477</v>
      </c>
      <c r="I39">
        <v>-6.39</v>
      </c>
      <c r="J39" s="1">
        <v>-1389.3145</v>
      </c>
      <c r="K39">
        <v>-8.16</v>
      </c>
      <c r="L39" s="1">
        <v>-1389.1812</v>
      </c>
      <c r="M39">
        <v>-9.85</v>
      </c>
      <c r="N39" s="1">
        <v>-1389.4659999999999</v>
      </c>
      <c r="O39">
        <v>-4.6500000000000004</v>
      </c>
      <c r="P39" s="1">
        <v>-1375.4572000000001</v>
      </c>
      <c r="Q39">
        <v>-2.68</v>
      </c>
      <c r="R39" s="1">
        <v>-1375.3382999999999</v>
      </c>
      <c r="S39">
        <v>-0.17</v>
      </c>
      <c r="T39" s="1">
        <v>-1397.3308</v>
      </c>
      <c r="U39" s="1">
        <v>15.22</v>
      </c>
      <c r="V39" s="1">
        <v>-1402.5904</v>
      </c>
      <c r="W39" s="1">
        <v>-1.52</v>
      </c>
      <c r="X39" s="1">
        <v>-1402.5752</v>
      </c>
      <c r="Y39" s="1">
        <v>2.2400000000000002</v>
      </c>
      <c r="Z39" s="1">
        <v>-1376.9550999999999</v>
      </c>
      <c r="AA39">
        <v>-6.45</v>
      </c>
      <c r="AB39" s="1">
        <v>-1402.4848999999999</v>
      </c>
      <c r="AC39">
        <v>-3.5</v>
      </c>
      <c r="AF39" s="1">
        <v>-1389.1151</v>
      </c>
      <c r="AG39">
        <v>-11.52</v>
      </c>
      <c r="AI39">
        <f t="shared" si="2"/>
        <v>9.0000000000000012E-11</v>
      </c>
      <c r="AJ39">
        <v>18</v>
      </c>
      <c r="AL39">
        <v>10.1462170238108</v>
      </c>
      <c r="AM39">
        <f t="shared" si="3"/>
        <v>29.926018815482351</v>
      </c>
      <c r="AN39">
        <f t="shared" si="4"/>
        <v>26.520736296065145</v>
      </c>
      <c r="AO39">
        <v>9.99928483468846</v>
      </c>
      <c r="AP39">
        <f t="shared" si="5"/>
        <v>12.326367404024714</v>
      </c>
      <c r="AQ39">
        <f t="shared" si="6"/>
        <v>8.9210848846075059</v>
      </c>
      <c r="AR39">
        <f t="shared" si="7"/>
        <v>4.9112474622342856E-10</v>
      </c>
      <c r="AS39">
        <f t="shared" si="8"/>
        <v>1.6520527564087972E-10</v>
      </c>
      <c r="BA39">
        <v>1.35781016801315</v>
      </c>
      <c r="BC39">
        <f t="shared" si="9"/>
        <v>1.6999999999999998E-10</v>
      </c>
      <c r="BD39">
        <v>17</v>
      </c>
      <c r="BE39">
        <v>1.94726342630719</v>
      </c>
      <c r="BF39">
        <f t="shared" si="10"/>
        <v>9.0652718946332538</v>
      </c>
      <c r="BG39">
        <f t="shared" si="11"/>
        <v>3.4307724839595477</v>
      </c>
      <c r="BH39">
        <v>2.3624483612626102</v>
      </c>
      <c r="BI39">
        <f t="shared" si="12"/>
        <v>15.789579785050794</v>
      </c>
      <c r="BJ39">
        <f t="shared" si="13"/>
        <v>10.155080374377086</v>
      </c>
      <c r="BL39" t="s">
        <v>102</v>
      </c>
      <c r="BM39" t="s">
        <v>103</v>
      </c>
    </row>
    <row r="40" spans="6:65" x14ac:dyDescent="0.2">
      <c r="F40" s="1">
        <v>-1389.8708999999999</v>
      </c>
      <c r="G40">
        <v>-3.66</v>
      </c>
      <c r="H40" s="1">
        <v>-1389.6472000000001</v>
      </c>
      <c r="I40">
        <v>-7.22</v>
      </c>
      <c r="J40" s="1">
        <v>-1389.6124</v>
      </c>
      <c r="K40">
        <v>-8.9600000000000009</v>
      </c>
      <c r="L40" s="1">
        <v>-1389.4775999999999</v>
      </c>
      <c r="M40">
        <v>-10.68</v>
      </c>
      <c r="N40" s="1">
        <v>-1389.7671</v>
      </c>
      <c r="O40">
        <v>-5.44</v>
      </c>
      <c r="P40" s="1">
        <v>-1375.4209000000001</v>
      </c>
      <c r="Q40">
        <v>-1.97</v>
      </c>
      <c r="R40" s="1">
        <v>-1375.3828000000001</v>
      </c>
      <c r="S40">
        <v>-0.39</v>
      </c>
      <c r="T40" s="1">
        <v>-1397.5355999999999</v>
      </c>
      <c r="U40" s="1">
        <v>14.49</v>
      </c>
      <c r="V40" s="1">
        <v>-1402.7637999999999</v>
      </c>
      <c r="W40" s="1">
        <v>-1.89</v>
      </c>
      <c r="X40" s="1">
        <v>-1402.7573</v>
      </c>
      <c r="Y40" s="1">
        <v>1.81</v>
      </c>
      <c r="Z40" s="1">
        <v>-1376.9552000000001</v>
      </c>
      <c r="AA40">
        <v>-6.81</v>
      </c>
      <c r="AB40" s="1">
        <v>-1402.6460999999999</v>
      </c>
      <c r="AC40">
        <v>-3.8</v>
      </c>
      <c r="AF40" s="1">
        <v>-1389.4104</v>
      </c>
      <c r="AG40">
        <v>-12.37</v>
      </c>
      <c r="AI40">
        <f t="shared" si="2"/>
        <v>9.5000000000000008E-11</v>
      </c>
      <c r="AJ40">
        <v>19</v>
      </c>
      <c r="AL40">
        <v>9.6848269029332101</v>
      </c>
      <c r="AM40">
        <f t="shared" si="3"/>
        <v>32.255228080605406</v>
      </c>
      <c r="AN40">
        <f t="shared" si="4"/>
        <v>28.660763198998353</v>
      </c>
      <c r="AO40">
        <v>9.33268075032192</v>
      </c>
      <c r="AP40">
        <f>AP39+(AO40-$AK$32)</f>
        <v>14.303430516536478</v>
      </c>
      <c r="AQ40">
        <f t="shared" si="6"/>
        <v>10.708965634929426</v>
      </c>
      <c r="AR40">
        <f t="shared" si="7"/>
        <v>5.0282040699997101E-10</v>
      </c>
      <c r="AS40">
        <f t="shared" si="8"/>
        <v>1.8787659008648107E-10</v>
      </c>
      <c r="BA40">
        <v>1.2583055581968801</v>
      </c>
      <c r="BC40">
        <f t="shared" si="9"/>
        <v>1.7999999999999997E-10</v>
      </c>
      <c r="BD40">
        <v>18</v>
      </c>
      <c r="BE40">
        <v>1.4662099122382599</v>
      </c>
      <c r="BF40">
        <f t="shared" si="10"/>
        <v>9.3828229486758499</v>
      </c>
      <c r="BG40">
        <f t="shared" si="11"/>
        <v>3.4168823961978072</v>
      </c>
      <c r="BH40">
        <v>2.4372702583057699</v>
      </c>
      <c r="BI40">
        <f t="shared" si="12"/>
        <v>17.0781911851609</v>
      </c>
      <c r="BJ40">
        <f t="shared" si="13"/>
        <v>11.112250632682855</v>
      </c>
      <c r="BK40">
        <v>1</v>
      </c>
      <c r="BL40" s="1">
        <v>30430000000</v>
      </c>
      <c r="BM40" s="1">
        <v>76890000000</v>
      </c>
    </row>
    <row r="41" spans="6:65" x14ac:dyDescent="0.2">
      <c r="F41" s="1">
        <v>-1390.1324</v>
      </c>
      <c r="G41">
        <v>-4.2300000000000004</v>
      </c>
      <c r="H41" s="1">
        <v>-1389.9051999999999</v>
      </c>
      <c r="I41">
        <v>-7.8</v>
      </c>
      <c r="J41" s="1">
        <v>-1389.8688</v>
      </c>
      <c r="K41">
        <v>-9.51</v>
      </c>
      <c r="L41" s="1">
        <v>-1389.732</v>
      </c>
      <c r="M41">
        <v>-11.23</v>
      </c>
      <c r="N41" s="1">
        <v>-1390.0272</v>
      </c>
      <c r="O41">
        <v>-5.99</v>
      </c>
      <c r="P41" s="1">
        <v>-1375.3844999999999</v>
      </c>
      <c r="Q41">
        <v>-1.39</v>
      </c>
      <c r="R41" s="1">
        <v>-1375.3995</v>
      </c>
      <c r="S41">
        <v>-0.61</v>
      </c>
      <c r="T41" s="1">
        <v>-1397.7243000000001</v>
      </c>
      <c r="U41" s="1">
        <v>13.91</v>
      </c>
      <c r="V41" s="1">
        <v>-1402.9918</v>
      </c>
      <c r="W41" s="1">
        <v>-2.2999999999999998</v>
      </c>
      <c r="X41" s="1">
        <v>-1402.9908</v>
      </c>
      <c r="Y41" s="1">
        <v>1.37</v>
      </c>
      <c r="Z41" s="1">
        <v>-1376.9423999999999</v>
      </c>
      <c r="AA41">
        <v>-7.07</v>
      </c>
      <c r="AB41" s="1">
        <v>-1402.8593000000001</v>
      </c>
      <c r="AC41">
        <v>-4.22</v>
      </c>
      <c r="AF41" s="1">
        <v>-1389.6635000000001</v>
      </c>
      <c r="AG41">
        <v>-12.99</v>
      </c>
      <c r="AI41">
        <f t="shared" si="2"/>
        <v>1E-10</v>
      </c>
      <c r="AJ41">
        <v>20</v>
      </c>
      <c r="AL41">
        <v>8.8075344353434701</v>
      </c>
      <c r="AM41">
        <f t="shared" si="3"/>
        <v>33.70714487813872</v>
      </c>
      <c r="AN41">
        <f>AN40+(AL41-$AK$35)</f>
        <v>29.923497634341821</v>
      </c>
      <c r="AO41">
        <v>7.61971447556519</v>
      </c>
      <c r="AP41">
        <f>AP40+(AO41-$AK$32)</f>
        <v>14.567527354291514</v>
      </c>
      <c r="AQ41">
        <f t="shared" si="6"/>
        <v>10.783880110494614</v>
      </c>
      <c r="AR41">
        <f t="shared" si="7"/>
        <v>4.9872496057236367E-10</v>
      </c>
      <c r="AS41">
        <f t="shared" si="8"/>
        <v>1.7973133517491019E-10</v>
      </c>
      <c r="BA41">
        <v>0.94605056902780105</v>
      </c>
      <c r="BC41">
        <f t="shared" si="9"/>
        <v>1.8999999999999996E-10</v>
      </c>
      <c r="BD41">
        <v>19</v>
      </c>
      <c r="BE41">
        <v>1.7169785869732801</v>
      </c>
      <c r="BF41">
        <f t="shared" si="10"/>
        <v>9.9511426774534648</v>
      </c>
      <c r="BG41">
        <f t="shared" si="11"/>
        <v>3.6537609831710869</v>
      </c>
      <c r="BH41">
        <v>3.9005677153864702</v>
      </c>
      <c r="BI41">
        <f t="shared" si="12"/>
        <v>19.830100042351706</v>
      </c>
      <c r="BJ41">
        <f t="shared" si="13"/>
        <v>13.532718348069325</v>
      </c>
      <c r="BK41">
        <v>2</v>
      </c>
      <c r="BL41" s="1">
        <v>76890000000</v>
      </c>
      <c r="BM41" s="1">
        <v>82820000000</v>
      </c>
    </row>
    <row r="42" spans="6:65" x14ac:dyDescent="0.2">
      <c r="F42" s="1">
        <v>-1390.3570999999999</v>
      </c>
      <c r="G42">
        <v>-4.5599999999999996</v>
      </c>
      <c r="H42" s="1">
        <v>-1390.1252999999999</v>
      </c>
      <c r="I42">
        <v>-8.15</v>
      </c>
      <c r="J42" s="1">
        <v>-1390.0868</v>
      </c>
      <c r="K42">
        <v>-9.81</v>
      </c>
      <c r="L42" s="1">
        <v>-1389.9476999999999</v>
      </c>
      <c r="M42">
        <v>-11.59</v>
      </c>
      <c r="N42" s="1">
        <v>-1390.2497000000001</v>
      </c>
      <c r="O42">
        <v>-6.33</v>
      </c>
      <c r="P42" s="1">
        <v>-1375.3614</v>
      </c>
      <c r="Q42">
        <v>-0.85</v>
      </c>
      <c r="R42" s="1">
        <v>-1375.3924999999999</v>
      </c>
      <c r="S42">
        <v>-0.76</v>
      </c>
      <c r="T42" s="1">
        <v>-1397.9050999999999</v>
      </c>
      <c r="U42" s="1">
        <v>13.22</v>
      </c>
      <c r="V42" s="1">
        <v>-1403.2615000000001</v>
      </c>
      <c r="W42" s="1">
        <v>-2.69</v>
      </c>
      <c r="X42" s="1">
        <v>-1403.2621999999999</v>
      </c>
      <c r="Y42" s="1">
        <v>0.87</v>
      </c>
      <c r="Z42" s="1">
        <v>-1376.9172000000001</v>
      </c>
      <c r="AA42">
        <v>-7.29</v>
      </c>
      <c r="AB42" s="1">
        <v>-1403.1131</v>
      </c>
      <c r="AC42">
        <v>-4.71</v>
      </c>
      <c r="AF42" s="1">
        <v>-1389.8771999999999</v>
      </c>
      <c r="AG42">
        <v>-13.36</v>
      </c>
      <c r="AI42">
        <f>AI41+(5*2000*10^-15)</f>
        <v>1.1000000000000001E-10</v>
      </c>
      <c r="AJ42">
        <v>21</v>
      </c>
      <c r="AL42">
        <v>11.157804450033099</v>
      </c>
      <c r="AM42">
        <f t="shared" si="3"/>
        <v>37.509331690361662</v>
      </c>
      <c r="AN42">
        <f t="shared" ref="AN42:AN61" si="14">AN41+(AL42-$AK$35)</f>
        <v>33.536502084374916</v>
      </c>
      <c r="AO42">
        <v>8.0040849833545398</v>
      </c>
      <c r="AP42">
        <f t="shared" ref="AP42:AP51" si="15">AP41+(AO42-$AK$32)</f>
        <v>15.215994699835898</v>
      </c>
      <c r="AQ42">
        <f t="shared" si="6"/>
        <v>11.243165093849154</v>
      </c>
      <c r="AR42">
        <f t="shared" si="7"/>
        <v>5.3232542991071286E-10</v>
      </c>
      <c r="AS42">
        <f t="shared" si="8"/>
        <v>1.7846293799760557E-10</v>
      </c>
      <c r="BC42">
        <f t="shared" si="9"/>
        <v>1.9999999999999996E-10</v>
      </c>
      <c r="BD42">
        <v>20</v>
      </c>
      <c r="BE42">
        <v>1.4307659883856401</v>
      </c>
      <c r="BF42">
        <f t="shared" si="10"/>
        <v>10.233249807643441</v>
      </c>
      <c r="BG42">
        <f t="shared" si="11"/>
        <v>3.6044269715567268</v>
      </c>
      <c r="BH42">
        <v>1.8968915258272001</v>
      </c>
      <c r="BI42">
        <f t="shared" si="12"/>
        <v>20.578332709983243</v>
      </c>
      <c r="BJ42">
        <f t="shared" si="13"/>
        <v>13.949509873896526</v>
      </c>
      <c r="BK42">
        <v>3</v>
      </c>
      <c r="BL42" s="1">
        <v>17050000000</v>
      </c>
      <c r="BM42" s="1">
        <v>138600000000</v>
      </c>
    </row>
    <row r="43" spans="6:65" x14ac:dyDescent="0.2">
      <c r="F43" s="1">
        <v>-1390.5512000000001</v>
      </c>
      <c r="G43">
        <v>-4.75</v>
      </c>
      <c r="H43" s="1">
        <v>-1390.3136</v>
      </c>
      <c r="I43">
        <v>-8.3000000000000007</v>
      </c>
      <c r="J43" s="1">
        <v>-1390.2724000000001</v>
      </c>
      <c r="K43">
        <v>-9.9700000000000006</v>
      </c>
      <c r="L43" s="1">
        <v>-1390.1306999999999</v>
      </c>
      <c r="M43">
        <v>-11.64</v>
      </c>
      <c r="N43" s="1">
        <v>-1390.4408000000001</v>
      </c>
      <c r="O43">
        <v>-6.49</v>
      </c>
      <c r="P43" s="1">
        <v>-1375.3619000000001</v>
      </c>
      <c r="Q43">
        <v>-0.46</v>
      </c>
      <c r="R43" s="1">
        <v>-1375.3694</v>
      </c>
      <c r="S43">
        <v>-0.92</v>
      </c>
      <c r="T43" s="1">
        <v>-1398.0853</v>
      </c>
      <c r="U43" s="1">
        <v>12.58</v>
      </c>
      <c r="V43" s="1">
        <v>-1403.5552</v>
      </c>
      <c r="W43" s="1">
        <v>-3.17</v>
      </c>
      <c r="X43" s="1">
        <v>-1403.5545</v>
      </c>
      <c r="Y43" s="1">
        <v>0.4</v>
      </c>
      <c r="Z43" s="1">
        <v>-1376.8782000000001</v>
      </c>
      <c r="AA43">
        <v>-7.46</v>
      </c>
      <c r="AB43" s="1">
        <v>-1403.3911000000001</v>
      </c>
      <c r="AC43">
        <v>-5.08</v>
      </c>
      <c r="AF43" s="1">
        <v>-1390.0573999999999</v>
      </c>
      <c r="AG43">
        <v>-13.5</v>
      </c>
      <c r="AI43">
        <f t="shared" ref="AI43:AI61" si="16">AI42+(5*2000*10^-15)</f>
        <v>1.2E-10</v>
      </c>
      <c r="AJ43">
        <v>22</v>
      </c>
      <c r="AL43">
        <v>10.4644003574015</v>
      </c>
      <c r="AM43">
        <f t="shared" si="3"/>
        <v>40.618114409953009</v>
      </c>
      <c r="AN43">
        <f t="shared" si="14"/>
        <v>36.456102441776416</v>
      </c>
      <c r="AO43">
        <v>9.2882800256454292</v>
      </c>
      <c r="AP43">
        <f t="shared" si="15"/>
        <v>17.148657087671172</v>
      </c>
      <c r="AQ43">
        <f t="shared" si="6"/>
        <v>12.986645119494582</v>
      </c>
      <c r="AR43">
        <f t="shared" si="7"/>
        <v>5.5236518851176384E-10</v>
      </c>
      <c r="AS43">
        <f t="shared" si="8"/>
        <v>1.9676735029537241E-10</v>
      </c>
      <c r="AZ43" t="s">
        <v>7</v>
      </c>
      <c r="BA43">
        <f>AVERAGE(BA22:BA41)</f>
        <v>1.1486588581956645</v>
      </c>
      <c r="BB43" t="s">
        <v>160</v>
      </c>
      <c r="BC43">
        <v>0</v>
      </c>
      <c r="BF43">
        <v>0</v>
      </c>
      <c r="BG43">
        <v>0</v>
      </c>
      <c r="BI43">
        <v>0</v>
      </c>
      <c r="BJ43">
        <v>0</v>
      </c>
      <c r="BK43">
        <v>4</v>
      </c>
      <c r="BL43" s="1">
        <v>3125000000</v>
      </c>
      <c r="BM43" s="1">
        <v>23120000000</v>
      </c>
    </row>
    <row r="44" spans="6:65" x14ac:dyDescent="0.2">
      <c r="F44" s="1">
        <v>-1390.7219</v>
      </c>
      <c r="G44">
        <v>-4.7</v>
      </c>
      <c r="H44" s="1">
        <v>-1390.4776999999999</v>
      </c>
      <c r="I44">
        <v>-8.2100000000000009</v>
      </c>
      <c r="J44" s="1">
        <v>-1390.4331</v>
      </c>
      <c r="K44">
        <v>-9.89</v>
      </c>
      <c r="L44" s="1">
        <v>-1390.2882</v>
      </c>
      <c r="M44">
        <v>-11.62</v>
      </c>
      <c r="N44" s="1">
        <v>-1390.6079999999999</v>
      </c>
      <c r="O44">
        <v>-6.46</v>
      </c>
      <c r="P44" s="1">
        <v>-1375.3924</v>
      </c>
      <c r="Q44">
        <v>-0.43</v>
      </c>
      <c r="R44" s="1">
        <v>-1375.3405</v>
      </c>
      <c r="S44">
        <v>-1.04</v>
      </c>
      <c r="T44" s="1">
        <v>-1398.2674</v>
      </c>
      <c r="U44" s="1">
        <v>11.94</v>
      </c>
      <c r="V44" s="1">
        <v>-1403.855</v>
      </c>
      <c r="W44" s="1">
        <v>-3.59</v>
      </c>
      <c r="X44" s="1">
        <v>-1403.8515</v>
      </c>
      <c r="Y44" s="1">
        <v>-0.09</v>
      </c>
      <c r="Z44" s="1">
        <v>-1376.8254999999999</v>
      </c>
      <c r="AA44">
        <v>-7.58</v>
      </c>
      <c r="AB44" s="1">
        <v>-1403.6768</v>
      </c>
      <c r="AC44">
        <v>-5.44</v>
      </c>
      <c r="AF44" s="1">
        <v>-1390.2116000000001</v>
      </c>
      <c r="AG44">
        <v>-13.41</v>
      </c>
      <c r="AI44">
        <f t="shared" si="16"/>
        <v>1.2999999999999999E-10</v>
      </c>
      <c r="AJ44">
        <v>23</v>
      </c>
      <c r="AL44">
        <v>11.047850946456499</v>
      </c>
      <c r="AM44">
        <f t="shared" si="3"/>
        <v>44.310347718599353</v>
      </c>
      <c r="AN44">
        <f t="shared" si="14"/>
        <v>39.959153388232913</v>
      </c>
      <c r="AO44">
        <v>8.7276072783772101</v>
      </c>
      <c r="AP44">
        <f t="shared" si="15"/>
        <v>18.520646728238226</v>
      </c>
      <c r="AQ44">
        <f t="shared" si="6"/>
        <v>14.169452397871792</v>
      </c>
      <c r="AR44">
        <f t="shared" si="7"/>
        <v>5.7911816504685374E-10</v>
      </c>
      <c r="AS44">
        <f t="shared" si="8"/>
        <v>2.0535438257785202E-10</v>
      </c>
      <c r="AZ44" t="s">
        <v>154</v>
      </c>
      <c r="BA44">
        <f>STDEV(BA22:BA41)</f>
        <v>0.21790547140403532</v>
      </c>
      <c r="BC44">
        <f>BC43+(5*2000*10^-15)</f>
        <v>1.0000000000000001E-11</v>
      </c>
      <c r="BD44">
        <v>1</v>
      </c>
      <c r="BE44">
        <v>1.61139491842977</v>
      </c>
      <c r="BF44">
        <f>BF43+(BE44-$BA$43)</f>
        <v>0.46273606023410552</v>
      </c>
      <c r="BG44">
        <f>BG43+(BE44-$BA$46)</f>
        <v>0.13129491842976981</v>
      </c>
      <c r="BH44">
        <v>2.2660590769528599</v>
      </c>
      <c r="BI44">
        <f>BI43+(BH44-$BA$43)</f>
        <v>1.1174002187571954</v>
      </c>
      <c r="BJ44">
        <f>BJ43+(BH44-$BA$46)</f>
        <v>0.78595907695285971</v>
      </c>
      <c r="BK44" t="s">
        <v>7</v>
      </c>
      <c r="BL44" s="1">
        <f>AVERAGE(BL40:BL43)</f>
        <v>31873750000</v>
      </c>
      <c r="BM44" s="1">
        <f>AVERAGE(BM40:BM43)</f>
        <v>80357500000</v>
      </c>
    </row>
    <row r="45" spans="6:65" x14ac:dyDescent="0.2">
      <c r="F45" s="1">
        <v>-1390.8758</v>
      </c>
      <c r="G45">
        <v>-4.54</v>
      </c>
      <c r="H45" s="1">
        <v>-1390.6244999999999</v>
      </c>
      <c r="I45">
        <v>-8.0299999999999994</v>
      </c>
      <c r="J45" s="1">
        <v>-1390.5762</v>
      </c>
      <c r="K45">
        <v>-9.6999999999999993</v>
      </c>
      <c r="L45" s="1">
        <v>-1390.4278999999999</v>
      </c>
      <c r="M45">
        <v>-11.43</v>
      </c>
      <c r="N45" s="1">
        <v>-1390.7581</v>
      </c>
      <c r="O45">
        <v>-6.25</v>
      </c>
      <c r="P45" s="1">
        <v>-1375.4555</v>
      </c>
      <c r="Q45">
        <v>-0.66</v>
      </c>
      <c r="R45" s="1">
        <v>-1375.3151</v>
      </c>
      <c r="S45">
        <v>-1.1499999999999999</v>
      </c>
      <c r="T45" s="1">
        <v>-1398.4463000000001</v>
      </c>
      <c r="U45" s="1">
        <v>11.36</v>
      </c>
      <c r="V45" s="1">
        <v>-1404.1465000000001</v>
      </c>
      <c r="W45" s="1">
        <v>-3.82</v>
      </c>
      <c r="X45" s="1">
        <v>-1404.1407999999999</v>
      </c>
      <c r="Y45" s="1">
        <v>-0.37</v>
      </c>
      <c r="Z45" s="1">
        <v>-1376.7646999999999</v>
      </c>
      <c r="AA45">
        <v>-7.64</v>
      </c>
      <c r="AB45" s="1">
        <v>-1403.9570000000001</v>
      </c>
      <c r="AC45">
        <v>-5.72</v>
      </c>
      <c r="AF45" s="1">
        <v>-1390.3475000000001</v>
      </c>
      <c r="AG45">
        <v>-13.14</v>
      </c>
      <c r="AI45">
        <f t="shared" si="16"/>
        <v>1.3999999999999998E-10</v>
      </c>
      <c r="AJ45">
        <v>24</v>
      </c>
      <c r="AL45">
        <v>10.2770852399542</v>
      </c>
      <c r="AM45">
        <f t="shared" si="3"/>
        <v>47.231815320743394</v>
      </c>
      <c r="AN45">
        <f t="shared" si="14"/>
        <v>42.691438628187115</v>
      </c>
      <c r="AO45">
        <v>7.6247963462741</v>
      </c>
      <c r="AP45">
        <f t="shared" si="15"/>
        <v>18.78982543670217</v>
      </c>
      <c r="AQ45">
        <f t="shared" si="6"/>
        <v>14.249448744145891</v>
      </c>
      <c r="AR45">
        <f t="shared" si="7"/>
        <v>5.9293664761370976E-10</v>
      </c>
      <c r="AS45">
        <f t="shared" si="8"/>
        <v>1.9790901033535957E-10</v>
      </c>
      <c r="BC45">
        <f t="shared" ref="BC45:BC84" si="17">BC44+(5*2000*10^-15)</f>
        <v>2.0000000000000002E-11</v>
      </c>
      <c r="BD45">
        <v>2</v>
      </c>
      <c r="BE45">
        <v>2.2978116701998101</v>
      </c>
      <c r="BF45">
        <f t="shared" ref="BF45:BF84" si="18">BF44+(BE45-$BA$43)</f>
        <v>1.6118888722382512</v>
      </c>
      <c r="BG45">
        <f t="shared" ref="BG45:BG84" si="19">BG44+(BE45-$BA$46)</f>
        <v>0.94900658862957976</v>
      </c>
      <c r="BH45">
        <v>1.8821143285705599</v>
      </c>
      <c r="BI45">
        <f t="shared" ref="BI45:BI63" si="20">BI44+(BH45-$BA$43)</f>
        <v>1.8508556891320909</v>
      </c>
      <c r="BJ45">
        <f t="shared" ref="BJ45:BJ63" si="21">BJ44+(BH45-$BA$46)</f>
        <v>1.1879734055234195</v>
      </c>
      <c r="BK45" t="s">
        <v>37</v>
      </c>
      <c r="BL45" s="1">
        <f>BL44*(10^-20)/6</f>
        <v>5.312291666666667E-11</v>
      </c>
      <c r="BM45" s="1">
        <f>BM44*(10^-20)/6</f>
        <v>1.3392916666666667E-10</v>
      </c>
    </row>
    <row r="46" spans="6:65" x14ac:dyDescent="0.2">
      <c r="F46" s="1">
        <v>-1391.0173</v>
      </c>
      <c r="G46">
        <v>-4.25</v>
      </c>
      <c r="H46" s="1">
        <v>-1390.7589</v>
      </c>
      <c r="I46">
        <v>-7.75</v>
      </c>
      <c r="J46" s="1">
        <v>-1390.7068999999999</v>
      </c>
      <c r="K46">
        <v>-9.4</v>
      </c>
      <c r="L46" s="1">
        <v>-1390.5549000000001</v>
      </c>
      <c r="M46">
        <v>-11.14</v>
      </c>
      <c r="N46" s="1">
        <v>-1390.8957</v>
      </c>
      <c r="O46">
        <v>-5.97</v>
      </c>
      <c r="P46" s="1">
        <v>-1375.5528999999999</v>
      </c>
      <c r="Q46">
        <v>-1.02</v>
      </c>
      <c r="R46" s="1">
        <v>-1375.3009999999999</v>
      </c>
      <c r="S46">
        <v>-1.24</v>
      </c>
      <c r="T46" s="1">
        <v>-1398.6108999999999</v>
      </c>
      <c r="U46" s="1">
        <v>10.79</v>
      </c>
      <c r="V46" s="1">
        <v>-1404.4177999999999</v>
      </c>
      <c r="W46" s="1">
        <v>-3.96</v>
      </c>
      <c r="X46" s="1">
        <v>-1404.412</v>
      </c>
      <c r="Y46" s="1">
        <v>-0.6</v>
      </c>
      <c r="Z46" s="1">
        <v>-1376.7083</v>
      </c>
      <c r="AA46">
        <v>-7.69</v>
      </c>
      <c r="AB46" s="1">
        <v>-1404.2209</v>
      </c>
      <c r="AC46">
        <v>-5.95</v>
      </c>
      <c r="AF46" s="1">
        <v>-1390.471</v>
      </c>
      <c r="AG46">
        <v>-12.72</v>
      </c>
      <c r="AI46">
        <f t="shared" si="16"/>
        <v>1.4999999999999997E-10</v>
      </c>
      <c r="AJ46">
        <v>25</v>
      </c>
      <c r="AL46">
        <v>10.4626430869984</v>
      </c>
      <c r="AM46">
        <f t="shared" si="3"/>
        <v>50.338840769931636</v>
      </c>
      <c r="AN46">
        <f t="shared" si="14"/>
        <v>45.609281715185517</v>
      </c>
      <c r="AO46">
        <v>8.1438732374060105</v>
      </c>
      <c r="AP46">
        <f t="shared" si="15"/>
        <v>19.578081036298023</v>
      </c>
      <c r="AQ46">
        <f t="shared" si="6"/>
        <v>14.848521981551901</v>
      </c>
      <c r="AR46">
        <f t="shared" si="7"/>
        <v>6.0812375620247353E-10</v>
      </c>
      <c r="AS46">
        <f t="shared" si="8"/>
        <v>1.9798029308735865E-10</v>
      </c>
      <c r="AZ46" t="s">
        <v>82</v>
      </c>
      <c r="BA46">
        <v>1.4801000000000002</v>
      </c>
      <c r="BC46">
        <f t="shared" si="17"/>
        <v>3E-11</v>
      </c>
      <c r="BD46">
        <v>3</v>
      </c>
      <c r="BE46">
        <v>2.6415531469247</v>
      </c>
      <c r="BF46">
        <f t="shared" si="18"/>
        <v>3.1047831609672869</v>
      </c>
      <c r="BG46">
        <f t="shared" si="19"/>
        <v>2.1104597355542793</v>
      </c>
      <c r="BH46">
        <v>1.8403236982426701</v>
      </c>
      <c r="BI46">
        <f t="shared" si="20"/>
        <v>2.5425205291790967</v>
      </c>
      <c r="BJ46">
        <f t="shared" si="21"/>
        <v>1.5481971037660893</v>
      </c>
    </row>
    <row r="47" spans="6:65" x14ac:dyDescent="0.2">
      <c r="F47" s="1">
        <v>-1391.1477</v>
      </c>
      <c r="G47">
        <v>-3.84</v>
      </c>
      <c r="H47" s="1">
        <v>-1390.8833</v>
      </c>
      <c r="I47">
        <v>-7.36</v>
      </c>
      <c r="J47" s="1">
        <v>-1390.8277</v>
      </c>
      <c r="K47">
        <v>-9.0299999999999994</v>
      </c>
      <c r="L47" s="1">
        <v>-1390.6726000000001</v>
      </c>
      <c r="M47">
        <v>-10.69</v>
      </c>
      <c r="N47" s="1">
        <v>-1391.0227</v>
      </c>
      <c r="O47">
        <v>-5.61</v>
      </c>
      <c r="P47" s="1">
        <v>-1375.6858999999999</v>
      </c>
      <c r="Q47">
        <v>-1.31</v>
      </c>
      <c r="R47" s="1">
        <v>-1375.3045999999999</v>
      </c>
      <c r="S47">
        <v>-1.4</v>
      </c>
      <c r="T47" s="1">
        <v>-1398.7464</v>
      </c>
      <c r="U47" s="1">
        <v>10.36</v>
      </c>
      <c r="V47" s="1">
        <v>-1404.6585</v>
      </c>
      <c r="W47" s="1">
        <v>-3.91</v>
      </c>
      <c r="X47" s="1">
        <v>-1404.6552999999999</v>
      </c>
      <c r="Y47" s="1">
        <v>-0.56000000000000005</v>
      </c>
      <c r="Z47" s="1">
        <v>-1376.6742999999999</v>
      </c>
      <c r="AA47">
        <v>-7.71</v>
      </c>
      <c r="AB47" s="1">
        <v>-1404.4594</v>
      </c>
      <c r="AC47">
        <v>-5.87</v>
      </c>
      <c r="AF47" s="1">
        <v>-1390.5854999999999</v>
      </c>
      <c r="AG47">
        <v>-12.15</v>
      </c>
      <c r="AI47">
        <f t="shared" si="16"/>
        <v>1.5999999999999996E-10</v>
      </c>
      <c r="AJ47">
        <v>26</v>
      </c>
      <c r="AL47">
        <v>9.1306312283804001</v>
      </c>
      <c r="AM47">
        <f t="shared" si="3"/>
        <v>52.113854360501882</v>
      </c>
      <c r="AN47">
        <f t="shared" si="14"/>
        <v>47.195112943565917</v>
      </c>
      <c r="AO47">
        <v>10.0415016360647</v>
      </c>
      <c r="AP47">
        <f t="shared" si="15"/>
        <v>22.263965034552569</v>
      </c>
      <c r="AQ47">
        <f t="shared" si="6"/>
        <v>17.3452236176166</v>
      </c>
      <c r="AR47">
        <f t="shared" si="7"/>
        <v>6.0506555055853726E-10</v>
      </c>
      <c r="AS47">
        <f t="shared" si="8"/>
        <v>2.2237466176431538E-10</v>
      </c>
      <c r="BC47">
        <f t="shared" si="17"/>
        <v>4.0000000000000004E-11</v>
      </c>
      <c r="BD47">
        <v>4</v>
      </c>
      <c r="BE47">
        <v>2.5544648583428202</v>
      </c>
      <c r="BF47">
        <f t="shared" si="18"/>
        <v>4.5105891611144422</v>
      </c>
      <c r="BG47">
        <f t="shared" si="19"/>
        <v>3.1848245938970994</v>
      </c>
      <c r="BH47">
        <v>2.39494738232729</v>
      </c>
      <c r="BI47">
        <f t="shared" si="20"/>
        <v>3.7888090533107222</v>
      </c>
      <c r="BJ47">
        <f t="shared" si="21"/>
        <v>2.4630444860933789</v>
      </c>
    </row>
    <row r="48" spans="6:65" x14ac:dyDescent="0.2">
      <c r="F48" s="1">
        <v>-1391.2642000000001</v>
      </c>
      <c r="G48">
        <v>-3.43</v>
      </c>
      <c r="H48" s="1">
        <v>-1390.9954</v>
      </c>
      <c r="I48">
        <v>-6.85</v>
      </c>
      <c r="J48" s="1">
        <v>-1390.9368999999999</v>
      </c>
      <c r="K48">
        <v>-8.5299999999999994</v>
      </c>
      <c r="L48" s="1">
        <v>-1390.7795000000001</v>
      </c>
      <c r="M48">
        <v>-10.220000000000001</v>
      </c>
      <c r="N48" s="1">
        <v>-1391.1368</v>
      </c>
      <c r="O48">
        <v>-5.12</v>
      </c>
      <c r="P48" s="1">
        <v>-1375.8548000000001</v>
      </c>
      <c r="Q48">
        <v>-1.36</v>
      </c>
      <c r="R48" s="1">
        <v>-1375.3317999999999</v>
      </c>
      <c r="S48">
        <v>-1.57</v>
      </c>
      <c r="T48" s="1">
        <v>-1398.8403000000001</v>
      </c>
      <c r="U48" s="1">
        <v>9.94</v>
      </c>
      <c r="V48" s="1">
        <v>-1404.8561</v>
      </c>
      <c r="W48" s="1">
        <v>-3.63</v>
      </c>
      <c r="X48" s="1">
        <v>-1404.8590999999999</v>
      </c>
      <c r="Y48" s="1">
        <v>-0.36</v>
      </c>
      <c r="Z48" s="1">
        <v>-1376.6808000000001</v>
      </c>
      <c r="AA48">
        <v>-7.84</v>
      </c>
      <c r="AB48" s="1">
        <v>-1404.6614</v>
      </c>
      <c r="AC48">
        <v>-5.63</v>
      </c>
      <c r="AF48" s="1">
        <v>-1390.6904</v>
      </c>
      <c r="AG48">
        <v>-11.52</v>
      </c>
      <c r="AI48">
        <f t="shared" si="16"/>
        <v>1.6999999999999996E-10</v>
      </c>
      <c r="AJ48">
        <v>27</v>
      </c>
      <c r="AL48">
        <v>9.2579143938004602</v>
      </c>
      <c r="AM48">
        <f t="shared" si="3"/>
        <v>54.016151116492189</v>
      </c>
      <c r="AN48">
        <f t="shared" si="14"/>
        <v>48.908227337366377</v>
      </c>
      <c r="AO48">
        <v>11.083086251718299</v>
      </c>
      <c r="AP48">
        <f t="shared" si="15"/>
        <v>25.991433648460713</v>
      </c>
      <c r="AQ48">
        <f t="shared" si="6"/>
        <v>20.883509869334901</v>
      </c>
      <c r="AR48">
        <f t="shared" si="7"/>
        <v>6.0380527576995517E-10</v>
      </c>
      <c r="AS48">
        <f t="shared" si="8"/>
        <v>2.5782110949796168E-10</v>
      </c>
      <c r="BC48">
        <f t="shared" si="17"/>
        <v>5.0000000000000008E-11</v>
      </c>
      <c r="BD48">
        <v>5</v>
      </c>
      <c r="BE48">
        <v>1.8673726879158401</v>
      </c>
      <c r="BF48">
        <f t="shared" si="18"/>
        <v>5.2293029908346176</v>
      </c>
      <c r="BG48">
        <f t="shared" si="19"/>
        <v>3.5720972818129395</v>
      </c>
      <c r="BH48">
        <v>1.30608140009842</v>
      </c>
      <c r="BI48">
        <f t="shared" si="20"/>
        <v>3.9462315952134777</v>
      </c>
      <c r="BJ48">
        <f t="shared" si="21"/>
        <v>2.2890258861917987</v>
      </c>
      <c r="BL48" s="1">
        <v>5.9974496380479635E-11</v>
      </c>
      <c r="BM48" s="1">
        <v>1.2951574760314222E-10</v>
      </c>
    </row>
    <row r="49" spans="6:62" x14ac:dyDescent="0.2">
      <c r="F49" s="1">
        <v>-1391.3617999999999</v>
      </c>
      <c r="G49">
        <v>-2.86</v>
      </c>
      <c r="H49" s="1">
        <v>-1391.09</v>
      </c>
      <c r="I49">
        <v>-6.26</v>
      </c>
      <c r="J49" s="1">
        <v>-1391.0293999999999</v>
      </c>
      <c r="K49">
        <v>-7.96</v>
      </c>
      <c r="L49" s="1">
        <v>-1390.8706</v>
      </c>
      <c r="M49">
        <v>-9.65</v>
      </c>
      <c r="N49" s="1">
        <v>-1391.2325000000001</v>
      </c>
      <c r="O49">
        <v>-4.55</v>
      </c>
      <c r="P49" s="1">
        <v>-1376.0563999999999</v>
      </c>
      <c r="Q49">
        <v>-1.78</v>
      </c>
      <c r="R49" s="1">
        <v>-1375.3909000000001</v>
      </c>
      <c r="S49">
        <v>-1.81</v>
      </c>
      <c r="T49" s="1">
        <v>-1398.8870999999999</v>
      </c>
      <c r="U49" s="1">
        <v>9.69</v>
      </c>
      <c r="V49" s="1">
        <v>-1404.9940999999999</v>
      </c>
      <c r="W49" s="1">
        <v>-3.13</v>
      </c>
      <c r="X49" s="1">
        <v>-1405.0070000000001</v>
      </c>
      <c r="Y49" s="1">
        <v>0.13</v>
      </c>
      <c r="Z49" s="1">
        <v>-1376.7367999999999</v>
      </c>
      <c r="AA49">
        <v>-7.97</v>
      </c>
      <c r="AB49" s="1">
        <v>-1404.8114</v>
      </c>
      <c r="AC49">
        <v>-5.14</v>
      </c>
      <c r="AF49" s="1">
        <v>-1390.7804000000001</v>
      </c>
      <c r="AG49">
        <v>-10.98</v>
      </c>
      <c r="AI49">
        <f t="shared" si="16"/>
        <v>1.7999999999999995E-10</v>
      </c>
      <c r="AJ49">
        <v>28</v>
      </c>
      <c r="AL49">
        <v>10.041016042187</v>
      </c>
      <c r="AM49">
        <f t="shared" si="3"/>
        <v>56.701549520869037</v>
      </c>
      <c r="AN49">
        <f t="shared" si="14"/>
        <v>51.404443379553378</v>
      </c>
      <c r="AO49">
        <v>8.9216575510727605</v>
      </c>
      <c r="AP49">
        <f t="shared" si="15"/>
        <v>27.55747356172332</v>
      </c>
      <c r="AQ49">
        <f t="shared" si="6"/>
        <v>22.260367420407661</v>
      </c>
      <c r="AR49">
        <f t="shared" si="7"/>
        <v>6.1195765928039717E-10</v>
      </c>
      <c r="AS49">
        <f t="shared" si="8"/>
        <v>2.6500437405247212E-10</v>
      </c>
      <c r="BC49">
        <f t="shared" si="17"/>
        <v>6.0000000000000013E-11</v>
      </c>
      <c r="BD49">
        <v>6</v>
      </c>
      <c r="BE49">
        <v>2.3111328825117998</v>
      </c>
      <c r="BF49">
        <f t="shared" si="18"/>
        <v>6.3917770151507529</v>
      </c>
      <c r="BG49">
        <f t="shared" si="19"/>
        <v>4.4031301643247396</v>
      </c>
      <c r="BH49">
        <v>1.63855267722755</v>
      </c>
      <c r="BI49">
        <f t="shared" si="20"/>
        <v>4.436125414245363</v>
      </c>
      <c r="BJ49">
        <f t="shared" si="21"/>
        <v>2.4474785634193488</v>
      </c>
    </row>
    <row r="50" spans="6:62" x14ac:dyDescent="0.2">
      <c r="F50" s="1">
        <v>-1391.4342999999999</v>
      </c>
      <c r="G50">
        <v>-2.2000000000000002</v>
      </c>
      <c r="H50" s="1">
        <v>-1391.1605</v>
      </c>
      <c r="I50">
        <v>-5.65</v>
      </c>
      <c r="J50" s="1">
        <v>-1391.0984000000001</v>
      </c>
      <c r="K50">
        <v>-7.34</v>
      </c>
      <c r="L50" s="1">
        <v>-1390.9387999999999</v>
      </c>
      <c r="M50">
        <v>-9</v>
      </c>
      <c r="N50" s="1">
        <v>-1391.3037999999999</v>
      </c>
      <c r="O50">
        <v>-3.96</v>
      </c>
      <c r="P50" s="1">
        <v>-1376.2813000000001</v>
      </c>
      <c r="Q50">
        <v>-3.52</v>
      </c>
      <c r="R50" s="1">
        <v>-1375.4909</v>
      </c>
      <c r="S50">
        <v>-2.17</v>
      </c>
      <c r="T50" s="1">
        <v>-1398.8909000000001</v>
      </c>
      <c r="U50" s="1">
        <v>9.48</v>
      </c>
      <c r="V50" s="1">
        <v>-1405.0526</v>
      </c>
      <c r="W50" s="1">
        <v>-2.3199999999999998</v>
      </c>
      <c r="X50" s="1">
        <v>-1405.0786000000001</v>
      </c>
      <c r="Y50" s="1">
        <v>1</v>
      </c>
      <c r="Z50" s="1">
        <v>-1376.8379</v>
      </c>
      <c r="AA50">
        <v>-8.15</v>
      </c>
      <c r="AB50" s="1">
        <v>-1404.8896</v>
      </c>
      <c r="AC50">
        <v>-4.41</v>
      </c>
      <c r="AF50" s="1">
        <v>-1390.8487</v>
      </c>
      <c r="AG50">
        <v>-10.64</v>
      </c>
      <c r="AI50">
        <f t="shared" si="16"/>
        <v>1.8999999999999994E-10</v>
      </c>
      <c r="AJ50">
        <v>29</v>
      </c>
      <c r="AL50">
        <v>9.1178629950229606</v>
      </c>
      <c r="AM50">
        <f t="shared" si="3"/>
        <v>58.463794878081842</v>
      </c>
      <c r="AN50">
        <f t="shared" si="14"/>
        <v>52.977506374576336</v>
      </c>
      <c r="AO50">
        <v>9.7426113054516694</v>
      </c>
      <c r="AP50">
        <f t="shared" si="15"/>
        <v>29.944467229364832</v>
      </c>
      <c r="AQ50">
        <f t="shared" si="6"/>
        <v>24.45817872585933</v>
      </c>
      <c r="AR50">
        <f t="shared" si="7"/>
        <v>6.0893685488018777E-10</v>
      </c>
      <c r="AS50">
        <f t="shared" si="8"/>
        <v>2.8112849110183129E-10</v>
      </c>
      <c r="BC50">
        <f t="shared" si="17"/>
        <v>7.0000000000000017E-11</v>
      </c>
      <c r="BD50">
        <v>7</v>
      </c>
      <c r="BE50">
        <v>1.7438163814715899</v>
      </c>
      <c r="BF50">
        <f t="shared" si="18"/>
        <v>6.9869345384266781</v>
      </c>
      <c r="BG50">
        <f t="shared" si="19"/>
        <v>4.6668465457963295</v>
      </c>
      <c r="BH50">
        <v>1.44922391383586</v>
      </c>
      <c r="BI50">
        <f t="shared" si="20"/>
        <v>4.7366904698855583</v>
      </c>
      <c r="BJ50">
        <f t="shared" si="21"/>
        <v>2.4166024772552088</v>
      </c>
    </row>
    <row r="51" spans="6:62" x14ac:dyDescent="0.2">
      <c r="F51" s="1">
        <v>-1391.4764</v>
      </c>
      <c r="G51">
        <v>-1.54</v>
      </c>
      <c r="H51" s="1">
        <v>-1391.2011</v>
      </c>
      <c r="I51">
        <v>-4.99</v>
      </c>
      <c r="J51" s="1">
        <v>-1391.1377</v>
      </c>
      <c r="K51">
        <v>-6.64</v>
      </c>
      <c r="L51" s="1">
        <v>-1390.9776999999999</v>
      </c>
      <c r="M51">
        <v>-8.32</v>
      </c>
      <c r="N51" s="1">
        <v>-1391.3451</v>
      </c>
      <c r="O51">
        <v>-3.3</v>
      </c>
      <c r="P51" s="1">
        <v>-1376.5139999999999</v>
      </c>
      <c r="Q51">
        <v>-4.74</v>
      </c>
      <c r="R51" s="1">
        <v>-1375.6415999999999</v>
      </c>
      <c r="S51">
        <v>-2.62</v>
      </c>
      <c r="T51" s="1">
        <v>-1398.8643999999999</v>
      </c>
      <c r="U51" s="1">
        <v>9.3699999999999992</v>
      </c>
      <c r="V51" s="1">
        <v>-1405.0129999999999</v>
      </c>
      <c r="W51" s="1">
        <v>-1.07</v>
      </c>
      <c r="X51" s="1">
        <v>-1405.0533</v>
      </c>
      <c r="Y51" s="1">
        <v>2.16</v>
      </c>
      <c r="Z51" s="1">
        <v>-1376.9666</v>
      </c>
      <c r="AA51">
        <v>-8.31</v>
      </c>
      <c r="AB51" s="1">
        <v>-1404.8748000000001</v>
      </c>
      <c r="AC51">
        <v>-3.23</v>
      </c>
      <c r="AF51" s="1">
        <v>-1390.8885</v>
      </c>
      <c r="AG51">
        <v>-10.53</v>
      </c>
      <c r="AI51">
        <f t="shared" si="16"/>
        <v>1.9999999999999993E-10</v>
      </c>
      <c r="AJ51">
        <v>30</v>
      </c>
      <c r="AL51">
        <v>9.5160458101735106</v>
      </c>
      <c r="AM51">
        <f t="shared" si="3"/>
        <v>60.624223050445195</v>
      </c>
      <c r="AN51">
        <f t="shared" si="14"/>
        <v>54.94875218474985</v>
      </c>
      <c r="AO51">
        <v>8.2059429523840706</v>
      </c>
      <c r="AP51">
        <f t="shared" si="15"/>
        <v>30.794792543938748</v>
      </c>
      <c r="AQ51">
        <f t="shared" si="6"/>
        <v>25.119321678243402</v>
      </c>
      <c r="AR51">
        <f t="shared" si="7"/>
        <v>6.1054169094166492E-10</v>
      </c>
      <c r="AS51">
        <f t="shared" si="8"/>
        <v>2.7910357420270439E-10</v>
      </c>
      <c r="BC51">
        <f t="shared" si="17"/>
        <v>8.0000000000000021E-11</v>
      </c>
      <c r="BD51">
        <v>8</v>
      </c>
      <c r="BE51">
        <v>2.4445441701922399</v>
      </c>
      <c r="BF51">
        <f t="shared" si="18"/>
        <v>8.2828198504232535</v>
      </c>
      <c r="BG51">
        <f t="shared" si="19"/>
        <v>5.6312907159885697</v>
      </c>
      <c r="BH51">
        <v>1.9706379111719501</v>
      </c>
      <c r="BI51">
        <f t="shared" si="20"/>
        <v>5.5586695228618437</v>
      </c>
      <c r="BJ51">
        <f t="shared" si="21"/>
        <v>2.9071403884271589</v>
      </c>
    </row>
    <row r="52" spans="6:62" x14ac:dyDescent="0.2">
      <c r="F52" s="1">
        <v>-1391.4857</v>
      </c>
      <c r="G52">
        <v>-0.85</v>
      </c>
      <c r="H52" s="1">
        <v>-1391.2084</v>
      </c>
      <c r="I52">
        <v>-4.25</v>
      </c>
      <c r="J52" s="1">
        <v>-1391.1437000000001</v>
      </c>
      <c r="K52">
        <v>-5.91</v>
      </c>
      <c r="L52" s="1">
        <v>-1390.9834000000001</v>
      </c>
      <c r="M52">
        <v>-7.56</v>
      </c>
      <c r="N52" s="1">
        <v>-1391.3533</v>
      </c>
      <c r="O52">
        <v>-2.56</v>
      </c>
      <c r="P52" s="1">
        <v>-1376.7357999999999</v>
      </c>
      <c r="Q52">
        <v>-6.05</v>
      </c>
      <c r="R52" s="1">
        <v>-1375.8489999999999</v>
      </c>
      <c r="S52">
        <v>-3.22</v>
      </c>
      <c r="T52" s="1">
        <v>-1398.8251</v>
      </c>
      <c r="U52" s="1">
        <v>9.19</v>
      </c>
      <c r="V52" s="1">
        <v>-1404.8607999999999</v>
      </c>
      <c r="W52" s="1">
        <v>0.34</v>
      </c>
      <c r="X52" s="1">
        <v>-1404.9164000000001</v>
      </c>
      <c r="Y52" s="1">
        <v>3.58</v>
      </c>
      <c r="Z52" s="1">
        <v>-1377.0996</v>
      </c>
      <c r="AA52">
        <v>-8.35</v>
      </c>
      <c r="AB52" s="1">
        <v>-1404.7499</v>
      </c>
      <c r="AC52">
        <v>-1.89</v>
      </c>
      <c r="AF52" s="1">
        <v>-1390.8949</v>
      </c>
      <c r="AG52">
        <v>-9.24</v>
      </c>
      <c r="AI52">
        <f t="shared" si="16"/>
        <v>2.0999999999999992E-10</v>
      </c>
      <c r="AJ52">
        <v>31</v>
      </c>
      <c r="AL52">
        <v>9.4202730425530206</v>
      </c>
      <c r="AM52">
        <f t="shared" si="3"/>
        <v>62.68887845518806</v>
      </c>
      <c r="AN52">
        <f t="shared" si="14"/>
        <v>56.824225227302868</v>
      </c>
      <c r="AO52">
        <v>10.1262625997431</v>
      </c>
      <c r="AP52">
        <f t="shared" ref="AP52:AP61" si="22">AP51+(AO52-$AK$32)</f>
        <v>33.565437505871692</v>
      </c>
      <c r="AQ52">
        <f t="shared" ref="AQ52:AQ60" si="23">AQ51+(AO52-$AK$35)</f>
        <v>27.7007842779865</v>
      </c>
      <c r="AR52">
        <f t="shared" si="7"/>
        <v>6.1101317448712747E-10</v>
      </c>
      <c r="AS52">
        <f t="shared" si="8"/>
        <v>2.9785789546222038E-10</v>
      </c>
      <c r="BC52">
        <f t="shared" si="17"/>
        <v>9.0000000000000025E-11</v>
      </c>
      <c r="BD52">
        <v>9</v>
      </c>
      <c r="BE52">
        <v>3.2584060659333498</v>
      </c>
      <c r="BF52">
        <f t="shared" si="18"/>
        <v>10.392567058160939</v>
      </c>
      <c r="BG52">
        <f t="shared" si="19"/>
        <v>7.4095967819219197</v>
      </c>
      <c r="BH52">
        <v>2.1332170029542401</v>
      </c>
      <c r="BI52">
        <f t="shared" si="20"/>
        <v>6.5432276676204193</v>
      </c>
      <c r="BJ52">
        <f t="shared" si="21"/>
        <v>3.5602573913813989</v>
      </c>
    </row>
    <row r="53" spans="6:62" x14ac:dyDescent="0.2">
      <c r="F53" s="1">
        <v>-1391.4638</v>
      </c>
      <c r="G53">
        <v>-0.18</v>
      </c>
      <c r="H53" s="1">
        <v>-1391.1831</v>
      </c>
      <c r="I53">
        <v>-3.55</v>
      </c>
      <c r="J53" s="1">
        <v>-1391.1162999999999</v>
      </c>
      <c r="K53">
        <v>-5.19</v>
      </c>
      <c r="L53" s="1">
        <v>-1390.9552000000001</v>
      </c>
      <c r="M53">
        <v>-6.86</v>
      </c>
      <c r="N53" s="1">
        <v>-1391.3294000000001</v>
      </c>
      <c r="O53">
        <v>-1.89</v>
      </c>
      <c r="P53" s="1">
        <v>-1376.9272000000001</v>
      </c>
      <c r="Q53">
        <v>-7.36</v>
      </c>
      <c r="R53" s="1">
        <v>-1376.1116</v>
      </c>
      <c r="S53">
        <v>-3.88</v>
      </c>
      <c r="T53" s="1">
        <v>-1398.7888</v>
      </c>
      <c r="U53" s="1">
        <v>9.01</v>
      </c>
      <c r="V53" s="1">
        <v>-1404.5913</v>
      </c>
      <c r="W53" s="1">
        <v>2.04</v>
      </c>
      <c r="X53" s="1">
        <v>-1404.6621</v>
      </c>
      <c r="Y53" s="1">
        <v>5.24</v>
      </c>
      <c r="Z53" s="1">
        <v>-1377.2164</v>
      </c>
      <c r="AA53">
        <v>-8.3699999999999992</v>
      </c>
      <c r="AB53" s="1">
        <v>-1404.5064</v>
      </c>
      <c r="AC53">
        <v>-0.21</v>
      </c>
      <c r="AF53" s="1">
        <v>-1390.8669</v>
      </c>
      <c r="AG53">
        <v>-8.4600000000000009</v>
      </c>
      <c r="AI53">
        <f t="shared" si="16"/>
        <v>2.1999999999999991E-10</v>
      </c>
      <c r="AJ53">
        <v>32</v>
      </c>
      <c r="AL53">
        <v>8.8503602932822591</v>
      </c>
      <c r="AM53">
        <f t="shared" si="3"/>
        <v>64.18362111066017</v>
      </c>
      <c r="AN53">
        <f t="shared" si="14"/>
        <v>58.129785520585131</v>
      </c>
      <c r="AO53">
        <v>8.6004947574265707</v>
      </c>
      <c r="AP53">
        <f t="shared" si="22"/>
        <v>34.810314625488104</v>
      </c>
      <c r="AQ53">
        <f t="shared" si="23"/>
        <v>28.756479035413072</v>
      </c>
      <c r="AR53">
        <f t="shared" si="7"/>
        <v>6.0551859917276155E-10</v>
      </c>
      <c r="AS53">
        <f t="shared" si="8"/>
        <v>2.9954665661888614E-10</v>
      </c>
      <c r="BC53">
        <f t="shared" si="17"/>
        <v>1.0000000000000003E-10</v>
      </c>
      <c r="BD53">
        <v>10</v>
      </c>
      <c r="BE53">
        <v>2.0647550595755502</v>
      </c>
      <c r="BF53">
        <f t="shared" si="18"/>
        <v>11.308663259540825</v>
      </c>
      <c r="BG53">
        <f t="shared" si="19"/>
        <v>7.9942518414974693</v>
      </c>
      <c r="BH53">
        <v>1.51229996651819</v>
      </c>
      <c r="BI53">
        <f t="shared" si="20"/>
        <v>6.9068687759429448</v>
      </c>
      <c r="BJ53">
        <f t="shared" si="21"/>
        <v>3.5924573578995886</v>
      </c>
    </row>
    <row r="54" spans="6:62" x14ac:dyDescent="0.2">
      <c r="F54" s="1">
        <v>-1391.4167</v>
      </c>
      <c r="G54">
        <v>0.44</v>
      </c>
      <c r="H54" s="1">
        <v>-1391.1307999999999</v>
      </c>
      <c r="I54">
        <v>-2.85</v>
      </c>
      <c r="J54" s="1">
        <v>-1391.0613000000001</v>
      </c>
      <c r="K54">
        <v>-4.49</v>
      </c>
      <c r="L54" s="1">
        <v>-1390.8983000000001</v>
      </c>
      <c r="M54">
        <v>-6.1</v>
      </c>
      <c r="N54" s="1">
        <v>-1391.2795000000001</v>
      </c>
      <c r="O54">
        <v>-1.2</v>
      </c>
      <c r="P54" s="1">
        <v>-1377.0728999999999</v>
      </c>
      <c r="Q54">
        <v>-7.73</v>
      </c>
      <c r="R54" s="1">
        <v>-1376.4170999999999</v>
      </c>
      <c r="S54">
        <v>-4.5999999999999996</v>
      </c>
      <c r="T54" s="1">
        <v>-1398.7628999999999</v>
      </c>
      <c r="U54" s="1">
        <v>8.7799999999999994</v>
      </c>
      <c r="V54" s="1">
        <v>-1404.2122999999999</v>
      </c>
      <c r="W54" s="1">
        <v>3.91</v>
      </c>
      <c r="X54" s="1">
        <v>-1404.2977000000001</v>
      </c>
      <c r="Y54" s="1">
        <v>7.23</v>
      </c>
      <c r="Z54" s="1">
        <v>-1377.3041000000001</v>
      </c>
      <c r="AA54">
        <v>-8.19</v>
      </c>
      <c r="AB54" s="1">
        <v>-1404.1482000000001</v>
      </c>
      <c r="AC54">
        <v>1.76</v>
      </c>
      <c r="AF54" s="1">
        <v>-1390.8092999999999</v>
      </c>
      <c r="AG54">
        <v>-7.72</v>
      </c>
      <c r="AI54">
        <f t="shared" si="16"/>
        <v>2.299999999999999E-10</v>
      </c>
      <c r="AJ54">
        <v>33</v>
      </c>
      <c r="AL54">
        <v>7.0081976964232897</v>
      </c>
      <c r="AM54">
        <f t="shared" si="3"/>
        <v>63.836201169273302</v>
      </c>
      <c r="AN54">
        <f t="shared" si="14"/>
        <v>57.593183217008416</v>
      </c>
      <c r="AO54">
        <v>7.2107865671832299</v>
      </c>
      <c r="AP54">
        <f t="shared" si="22"/>
        <v>34.665483554861176</v>
      </c>
      <c r="AQ54">
        <f t="shared" si="23"/>
        <v>28.422465602596301</v>
      </c>
      <c r="AR54">
        <f t="shared" si="7"/>
        <v>5.8174932542432739E-10</v>
      </c>
      <c r="AS54">
        <f t="shared" si="8"/>
        <v>2.8709561214743734E-10</v>
      </c>
      <c r="BC54">
        <f t="shared" si="17"/>
        <v>1.1000000000000003E-10</v>
      </c>
      <c r="BD54">
        <v>11</v>
      </c>
      <c r="BE54">
        <v>2.2655216841115502</v>
      </c>
      <c r="BF54">
        <f t="shared" si="18"/>
        <v>12.425526085456712</v>
      </c>
      <c r="BG54">
        <f t="shared" si="19"/>
        <v>8.7796735256090201</v>
      </c>
      <c r="BH54">
        <v>2.99377671226453</v>
      </c>
      <c r="BI54">
        <f t="shared" si="20"/>
        <v>8.7519866300118103</v>
      </c>
      <c r="BJ54">
        <f t="shared" si="21"/>
        <v>5.1061340701641189</v>
      </c>
    </row>
    <row r="55" spans="6:62" x14ac:dyDescent="0.2">
      <c r="F55" s="1">
        <v>-1391.3535999999999</v>
      </c>
      <c r="G55">
        <v>1.04</v>
      </c>
      <c r="H55" s="1">
        <v>-1391.0607</v>
      </c>
      <c r="I55">
        <v>-2.2599999999999998</v>
      </c>
      <c r="J55" s="1">
        <v>-1390.9875999999999</v>
      </c>
      <c r="K55">
        <v>-3.88</v>
      </c>
      <c r="L55" s="1">
        <v>-1390.8217</v>
      </c>
      <c r="M55">
        <v>-5.49</v>
      </c>
      <c r="N55" s="1">
        <v>-1391.2125000000001</v>
      </c>
      <c r="O55">
        <v>-0.63</v>
      </c>
      <c r="P55" s="1">
        <v>-1377.1658</v>
      </c>
      <c r="Q55">
        <v>-8.6300000000000008</v>
      </c>
      <c r="R55" s="1">
        <v>-1376.7439999999999</v>
      </c>
      <c r="S55">
        <v>-5.32</v>
      </c>
      <c r="T55" s="1">
        <v>-1398.7435</v>
      </c>
      <c r="U55" s="1">
        <v>8.64</v>
      </c>
      <c r="V55" s="1">
        <v>-1403.7442000000001</v>
      </c>
      <c r="W55" s="1">
        <v>5.92</v>
      </c>
      <c r="X55" s="1">
        <v>-1403.8425999999999</v>
      </c>
      <c r="Y55" s="1">
        <v>9.2100000000000009</v>
      </c>
      <c r="Z55" s="1">
        <v>-1377.3580999999999</v>
      </c>
      <c r="AA55">
        <v>-7.97</v>
      </c>
      <c r="AB55" s="1">
        <v>-1403.6925000000001</v>
      </c>
      <c r="AC55">
        <v>3.81</v>
      </c>
      <c r="AF55" s="1">
        <v>-1390.7306000000001</v>
      </c>
      <c r="AG55">
        <v>-7.1</v>
      </c>
      <c r="AI55">
        <f t="shared" si="16"/>
        <v>2.399999999999999E-10</v>
      </c>
      <c r="AJ55">
        <v>34</v>
      </c>
      <c r="AL55">
        <v>9.6526786656515196</v>
      </c>
      <c r="AM55">
        <f t="shared" si="3"/>
        <v>66.133262197114661</v>
      </c>
      <c r="AN55">
        <f t="shared" si="14"/>
        <v>59.701061882659936</v>
      </c>
      <c r="AO55">
        <v>8.3789127591998405</v>
      </c>
      <c r="AP55">
        <f t="shared" si="22"/>
        <v>35.688778676250863</v>
      </c>
      <c r="AQ55">
        <f t="shared" si="23"/>
        <v>29.256578361796141</v>
      </c>
      <c r="AR55">
        <f t="shared" si="7"/>
        <v>5.8530452826137177E-10</v>
      </c>
      <c r="AS55">
        <f t="shared" si="8"/>
        <v>2.8682919962545234E-10</v>
      </c>
      <c r="BC55">
        <f t="shared" si="17"/>
        <v>1.2000000000000003E-10</v>
      </c>
      <c r="BD55">
        <v>12</v>
      </c>
      <c r="BE55">
        <v>2.3537653775938598</v>
      </c>
      <c r="BF55">
        <f t="shared" si="18"/>
        <v>13.630632604854906</v>
      </c>
      <c r="BG55">
        <f t="shared" si="19"/>
        <v>9.6533389032028794</v>
      </c>
      <c r="BH55">
        <v>2.2486647888503501</v>
      </c>
      <c r="BI55">
        <f t="shared" si="20"/>
        <v>9.8519925606664955</v>
      </c>
      <c r="BJ55">
        <f t="shared" si="21"/>
        <v>5.8746988590144689</v>
      </c>
    </row>
    <row r="56" spans="6:62" x14ac:dyDescent="0.2">
      <c r="F56" s="1">
        <v>-1391.2865999999999</v>
      </c>
      <c r="G56">
        <v>1.49</v>
      </c>
      <c r="H56" s="1">
        <v>-1390.9851000000001</v>
      </c>
      <c r="I56">
        <v>-1.8</v>
      </c>
      <c r="J56" s="1">
        <v>-1390.9076</v>
      </c>
      <c r="K56">
        <v>-3.38</v>
      </c>
      <c r="L56" s="1">
        <v>-1390.7376999999999</v>
      </c>
      <c r="M56">
        <v>-4.93</v>
      </c>
      <c r="N56" s="1">
        <v>-1391.1409000000001</v>
      </c>
      <c r="O56">
        <v>-0.15</v>
      </c>
      <c r="P56" s="1">
        <v>-1377.2070000000001</v>
      </c>
      <c r="Q56">
        <v>-9.25</v>
      </c>
      <c r="R56" s="1">
        <v>-1377.0642</v>
      </c>
      <c r="S56">
        <v>-5.99</v>
      </c>
      <c r="T56" s="1">
        <v>-1398.7153000000001</v>
      </c>
      <c r="U56" s="1">
        <v>8.35</v>
      </c>
      <c r="V56" s="1">
        <v>-1403.2153000000001</v>
      </c>
      <c r="W56" s="1">
        <v>7.91</v>
      </c>
      <c r="X56" s="1">
        <v>-1403.3237999999999</v>
      </c>
      <c r="Y56" s="1">
        <v>11.23</v>
      </c>
      <c r="Z56" s="1">
        <v>-1377.3811000000001</v>
      </c>
      <c r="AA56">
        <v>-7.62</v>
      </c>
      <c r="AB56" s="1">
        <v>-1403.1664000000001</v>
      </c>
      <c r="AC56">
        <v>5.71</v>
      </c>
      <c r="AF56" s="1">
        <v>-1390.6433</v>
      </c>
      <c r="AG56">
        <v>-6.56</v>
      </c>
      <c r="AI56">
        <f t="shared" si="16"/>
        <v>2.4999999999999991E-10</v>
      </c>
      <c r="AJ56">
        <v>35</v>
      </c>
      <c r="AL56">
        <v>8.5519807335342701</v>
      </c>
      <c r="AM56">
        <f t="shared" si="3"/>
        <v>67.32962529283877</v>
      </c>
      <c r="AN56">
        <f t="shared" si="14"/>
        <v>60.708242616194205</v>
      </c>
      <c r="AO56">
        <v>7.8026266294468298</v>
      </c>
      <c r="AP56">
        <f t="shared" si="22"/>
        <v>36.135787667887534</v>
      </c>
      <c r="AQ56">
        <f t="shared" si="23"/>
        <v>29.514404991242969</v>
      </c>
      <c r="AR56">
        <f t="shared" si="7"/>
        <v>5.7817373920184939E-10</v>
      </c>
      <c r="AS56">
        <f t="shared" si="8"/>
        <v>2.810895713451711E-10</v>
      </c>
      <c r="BC56">
        <f t="shared" si="17"/>
        <v>1.3000000000000002E-10</v>
      </c>
      <c r="BD56">
        <v>13</v>
      </c>
      <c r="BE56">
        <v>1.7543766140941399</v>
      </c>
      <c r="BF56">
        <f t="shared" si="18"/>
        <v>14.236350360753381</v>
      </c>
      <c r="BG56">
        <f t="shared" si="19"/>
        <v>9.9276155172970189</v>
      </c>
      <c r="BH56">
        <v>1.79230933481538</v>
      </c>
      <c r="BI56">
        <f t="shared" si="20"/>
        <v>10.495643037286211</v>
      </c>
      <c r="BJ56">
        <f t="shared" si="21"/>
        <v>6.1869081938298489</v>
      </c>
    </row>
    <row r="57" spans="6:62" x14ac:dyDescent="0.2">
      <c r="F57" s="1">
        <v>-1391.2281</v>
      </c>
      <c r="G57">
        <v>1.76</v>
      </c>
      <c r="H57" s="1">
        <v>-1390.9175</v>
      </c>
      <c r="I57">
        <v>-1.47</v>
      </c>
      <c r="J57" s="1">
        <v>-1390.8353</v>
      </c>
      <c r="K57">
        <v>-3.03</v>
      </c>
      <c r="L57" s="1">
        <v>-1390.6605</v>
      </c>
      <c r="M57">
        <v>-4.5999999999999996</v>
      </c>
      <c r="N57" s="1">
        <v>-1391.0776000000001</v>
      </c>
      <c r="O57">
        <v>0.15</v>
      </c>
      <c r="P57" s="1">
        <v>-1377.2040999999999</v>
      </c>
      <c r="Q57">
        <v>-9.81</v>
      </c>
      <c r="R57" s="1">
        <v>-1377.3498</v>
      </c>
      <c r="S57">
        <v>-6.49</v>
      </c>
      <c r="T57" s="1">
        <v>-1398.6597999999999</v>
      </c>
      <c r="U57" s="1">
        <v>8.08</v>
      </c>
      <c r="V57" s="1">
        <v>-1402.6527000000001</v>
      </c>
      <c r="W57" s="1">
        <v>9.7899999999999991</v>
      </c>
      <c r="X57" s="1">
        <v>-1402.7692999999999</v>
      </c>
      <c r="Y57" s="1">
        <v>13.1</v>
      </c>
      <c r="Z57" s="1">
        <v>-1377.3811000000001</v>
      </c>
      <c r="AA57">
        <v>-7.2</v>
      </c>
      <c r="AB57" s="1">
        <v>-1402.5993000000001</v>
      </c>
      <c r="AC57">
        <v>7.67</v>
      </c>
      <c r="AF57" s="1">
        <v>-1390.5616</v>
      </c>
      <c r="AG57">
        <v>-6.16</v>
      </c>
      <c r="AI57">
        <f t="shared" si="16"/>
        <v>2.5999999999999993E-10</v>
      </c>
      <c r="AJ57">
        <v>36</v>
      </c>
      <c r="AL57">
        <v>9.1943517629525395</v>
      </c>
      <c r="AM57">
        <f t="shared" si="3"/>
        <v>69.168359417981151</v>
      </c>
      <c r="AN57">
        <f t="shared" si="14"/>
        <v>62.357794379146746</v>
      </c>
      <c r="AO57">
        <v>8.8314767785736805</v>
      </c>
      <c r="AP57">
        <f t="shared" si="22"/>
        <v>37.611646808651059</v>
      </c>
      <c r="AQ57">
        <f t="shared" si="23"/>
        <v>30.801081769816648</v>
      </c>
      <c r="AR57">
        <f t="shared" si="7"/>
        <v>5.7738698499209941E-10</v>
      </c>
      <c r="AS57">
        <f t="shared" si="8"/>
        <v>2.8519520157237633E-10</v>
      </c>
      <c r="BC57">
        <f t="shared" si="17"/>
        <v>1.4000000000000001E-10</v>
      </c>
      <c r="BD57">
        <v>14</v>
      </c>
      <c r="BE57">
        <v>1.87045235975894</v>
      </c>
      <c r="BF57">
        <f t="shared" si="18"/>
        <v>14.958143862316657</v>
      </c>
      <c r="BG57">
        <f t="shared" si="19"/>
        <v>10.317967877055958</v>
      </c>
      <c r="BH57">
        <v>1.82310471584551</v>
      </c>
      <c r="BI57">
        <f t="shared" si="20"/>
        <v>11.170088894936056</v>
      </c>
      <c r="BJ57">
        <f t="shared" si="21"/>
        <v>6.5299129096753585</v>
      </c>
    </row>
    <row r="58" spans="6:62" x14ac:dyDescent="0.2">
      <c r="F58" s="1">
        <v>-1391.1899000000001</v>
      </c>
      <c r="G58">
        <v>1.85</v>
      </c>
      <c r="H58" s="1">
        <v>-1390.8704</v>
      </c>
      <c r="I58">
        <v>-1.4</v>
      </c>
      <c r="J58" s="1">
        <v>-1390.7833000000001</v>
      </c>
      <c r="K58">
        <v>-2.85</v>
      </c>
      <c r="L58" s="1">
        <v>-1390.6038000000001</v>
      </c>
      <c r="M58">
        <v>-4.43</v>
      </c>
      <c r="N58" s="1">
        <v>-1391.0346999999999</v>
      </c>
      <c r="O58">
        <v>0.28999999999999998</v>
      </c>
      <c r="P58" s="1">
        <v>-1377.1706999999999</v>
      </c>
      <c r="Q58">
        <v>-10.18</v>
      </c>
      <c r="R58" s="1">
        <v>-1377.5780999999999</v>
      </c>
      <c r="S58">
        <v>-6.83</v>
      </c>
      <c r="T58" s="1">
        <v>-1398.5623000000001</v>
      </c>
      <c r="U58" s="1">
        <v>7.95</v>
      </c>
      <c r="V58" s="1">
        <v>-1402.079</v>
      </c>
      <c r="W58" s="1">
        <v>11.51</v>
      </c>
      <c r="X58" s="1">
        <v>-1402.2039</v>
      </c>
      <c r="Y58" s="1">
        <v>14.99</v>
      </c>
      <c r="Z58" s="1">
        <v>-1377.3671999999999</v>
      </c>
      <c r="AA58">
        <v>-6.71</v>
      </c>
      <c r="AB58" s="1">
        <v>-1402.0179000000001</v>
      </c>
      <c r="AC58">
        <v>9.52</v>
      </c>
      <c r="AF58" s="1">
        <v>-1390.4996000000001</v>
      </c>
      <c r="AG58">
        <v>-5.97</v>
      </c>
      <c r="AI58">
        <f t="shared" si="16"/>
        <v>2.6999999999999995E-10</v>
      </c>
      <c r="AJ58">
        <v>37</v>
      </c>
      <c r="AL58">
        <v>9.7710926855706397</v>
      </c>
      <c r="AM58">
        <f t="shared" si="3"/>
        <v>71.583834465741631</v>
      </c>
      <c r="AN58">
        <f t="shared" si="14"/>
        <v>64.58408706471738</v>
      </c>
      <c r="AO58">
        <v>10.1970971750291</v>
      </c>
      <c r="AP58">
        <f t="shared" si="22"/>
        <v>40.453126345870004</v>
      </c>
      <c r="AQ58">
        <f t="shared" si="23"/>
        <v>33.453378944845745</v>
      </c>
      <c r="AR58">
        <f t="shared" si="7"/>
        <v>5.8183862220466089E-10</v>
      </c>
      <c r="AS58">
        <f t="shared" si="8"/>
        <v>3.0138179229590758E-10</v>
      </c>
      <c r="BC58">
        <f t="shared" si="17"/>
        <v>1.5E-10</v>
      </c>
      <c r="BD58">
        <v>15</v>
      </c>
      <c r="BE58">
        <v>2.1426135065591798</v>
      </c>
      <c r="BF58">
        <f t="shared" si="18"/>
        <v>15.952098510680173</v>
      </c>
      <c r="BG58">
        <f t="shared" si="19"/>
        <v>10.980481383615137</v>
      </c>
      <c r="BH58">
        <v>1.9705461559345301</v>
      </c>
      <c r="BI58">
        <f t="shared" si="20"/>
        <v>11.991976192674921</v>
      </c>
      <c r="BJ58">
        <f t="shared" si="21"/>
        <v>7.0203590656098882</v>
      </c>
    </row>
    <row r="59" spans="6:62" x14ac:dyDescent="0.2">
      <c r="F59" s="1">
        <v>-1391.1794</v>
      </c>
      <c r="G59">
        <v>1.74</v>
      </c>
      <c r="H59" s="1">
        <v>-1390.8526999999999</v>
      </c>
      <c r="I59">
        <v>-1.52</v>
      </c>
      <c r="J59" s="1">
        <v>-1390.7616</v>
      </c>
      <c r="K59">
        <v>-2.94</v>
      </c>
      <c r="L59" s="1">
        <v>-1390.5778</v>
      </c>
      <c r="M59">
        <v>-4.53</v>
      </c>
      <c r="N59" s="1">
        <v>-1391.0207</v>
      </c>
      <c r="O59">
        <v>0.18</v>
      </c>
      <c r="P59" s="1">
        <v>-1377.1215999999999</v>
      </c>
      <c r="Q59">
        <v>-10.47</v>
      </c>
      <c r="R59" s="1">
        <v>-1377.7339999999999</v>
      </c>
      <c r="S59">
        <v>-6.86</v>
      </c>
      <c r="T59" s="1">
        <v>-1398.4185</v>
      </c>
      <c r="U59" s="1">
        <v>8.0399999999999991</v>
      </c>
      <c r="V59" s="1">
        <v>-1401.5121999999999</v>
      </c>
      <c r="W59" s="1">
        <v>13.08</v>
      </c>
      <c r="X59" s="1">
        <v>-1401.6465000000001</v>
      </c>
      <c r="Y59" s="1">
        <v>16.45</v>
      </c>
      <c r="Z59" s="1">
        <v>-1377.3466000000001</v>
      </c>
      <c r="AA59">
        <v>-6.27</v>
      </c>
      <c r="AB59" s="1">
        <v>-1401.4448</v>
      </c>
      <c r="AC59">
        <v>11.19</v>
      </c>
      <c r="AF59" s="1">
        <v>-1390.4684</v>
      </c>
      <c r="AG59">
        <v>-6.05</v>
      </c>
      <c r="AI59">
        <f t="shared" si="16"/>
        <v>2.7999999999999996E-10</v>
      </c>
      <c r="AJ59">
        <v>38</v>
      </c>
      <c r="AL59">
        <v>11.309367634259999</v>
      </c>
      <c r="AM59">
        <f t="shared" si="3"/>
        <v>75.537584462191475</v>
      </c>
      <c r="AN59">
        <f t="shared" si="14"/>
        <v>68.348654698977384</v>
      </c>
      <c r="AO59">
        <v>10.478735095402699</v>
      </c>
      <c r="AP59">
        <f t="shared" si="22"/>
        <v>43.576243803462546</v>
      </c>
      <c r="AQ59">
        <f t="shared" si="23"/>
        <v>36.387314040248441</v>
      </c>
      <c r="AR59">
        <f t="shared" si="7"/>
        <v>5.9954960262260843E-10</v>
      </c>
      <c r="AS59">
        <f t="shared" si="8"/>
        <v>3.1918696526533709E-10</v>
      </c>
      <c r="AU59" t="s">
        <v>101</v>
      </c>
      <c r="BC59">
        <f t="shared" si="17"/>
        <v>1.5999999999999999E-10</v>
      </c>
      <c r="BD59">
        <v>16</v>
      </c>
      <c r="BE59">
        <v>2.7035690222303099</v>
      </c>
      <c r="BF59">
        <f t="shared" si="18"/>
        <v>17.507008674714818</v>
      </c>
      <c r="BG59">
        <f t="shared" si="19"/>
        <v>12.203950405845447</v>
      </c>
      <c r="BH59">
        <v>2.5240157232760301</v>
      </c>
      <c r="BI59">
        <f t="shared" si="20"/>
        <v>13.367333057755285</v>
      </c>
      <c r="BJ59">
        <f t="shared" si="21"/>
        <v>8.0642747888859176</v>
      </c>
    </row>
    <row r="60" spans="6:62" x14ac:dyDescent="0.2">
      <c r="F60" s="1">
        <v>-1391.1976999999999</v>
      </c>
      <c r="G60">
        <v>1.47</v>
      </c>
      <c r="H60" s="1">
        <v>-1390.8675000000001</v>
      </c>
      <c r="I60">
        <v>-1.81</v>
      </c>
      <c r="J60" s="1">
        <v>-1390.7739999999999</v>
      </c>
      <c r="K60">
        <v>-3.25</v>
      </c>
      <c r="L60" s="1">
        <v>-1390.5871999999999</v>
      </c>
      <c r="M60">
        <v>-4.72</v>
      </c>
      <c r="N60" s="1">
        <v>-1391.0374999999999</v>
      </c>
      <c r="O60">
        <v>-0.15</v>
      </c>
      <c r="P60" s="1">
        <v>-1377.0704000000001</v>
      </c>
      <c r="Q60">
        <v>-10.61</v>
      </c>
      <c r="R60" s="1">
        <v>-1377.8104000000001</v>
      </c>
      <c r="S60">
        <v>-6.74</v>
      </c>
      <c r="T60" s="1">
        <v>-1398.2369000000001</v>
      </c>
      <c r="U60" s="1">
        <v>8.14</v>
      </c>
      <c r="V60" s="1">
        <v>-1400.9670000000001</v>
      </c>
      <c r="W60" s="1">
        <v>14.38</v>
      </c>
      <c r="X60" s="1">
        <v>-1401.1107</v>
      </c>
      <c r="Y60" s="1">
        <v>17.850000000000001</v>
      </c>
      <c r="Z60" s="1">
        <v>-1377.3222000000001</v>
      </c>
      <c r="AA60">
        <v>-5.76</v>
      </c>
      <c r="AB60" s="1">
        <v>-1400.8969</v>
      </c>
      <c r="AC60">
        <v>12.51</v>
      </c>
      <c r="AF60" s="1">
        <v>-1390.4734000000001</v>
      </c>
      <c r="AG60">
        <v>-6.28</v>
      </c>
      <c r="AI60">
        <f t="shared" si="16"/>
        <v>2.8999999999999998E-10</v>
      </c>
      <c r="AJ60">
        <v>39</v>
      </c>
      <c r="AL60">
        <v>9.5483356958235106</v>
      </c>
      <c r="AM60">
        <f t="shared" si="3"/>
        <v>77.73030252020483</v>
      </c>
      <c r="AN60">
        <f t="shared" si="14"/>
        <v>70.3521903948009</v>
      </c>
      <c r="AO60">
        <v>12.0201407969945</v>
      </c>
      <c r="AP60">
        <f t="shared" si="22"/>
        <v>48.240766962646887</v>
      </c>
      <c r="AQ60">
        <f t="shared" si="23"/>
        <v>40.862654837242943</v>
      </c>
      <c r="AR60">
        <f t="shared" si="7"/>
        <v>6.0130077260513565E-10</v>
      </c>
      <c r="AS60">
        <f t="shared" si="8"/>
        <v>3.4925346014737548E-10</v>
      </c>
      <c r="AU60" t="s">
        <v>102</v>
      </c>
      <c r="AV60" t="s">
        <v>103</v>
      </c>
      <c r="BC60">
        <f t="shared" si="17"/>
        <v>1.6999999999999998E-10</v>
      </c>
      <c r="BD60">
        <v>17</v>
      </c>
      <c r="BE60">
        <v>1.7294749001662999</v>
      </c>
      <c r="BF60">
        <f t="shared" si="18"/>
        <v>18.087824716685454</v>
      </c>
      <c r="BG60">
        <f t="shared" si="19"/>
        <v>12.453325306011747</v>
      </c>
      <c r="BH60">
        <v>1.29748495728444</v>
      </c>
      <c r="BI60">
        <f t="shared" si="20"/>
        <v>13.516159156844061</v>
      </c>
      <c r="BJ60">
        <f t="shared" si="21"/>
        <v>7.8816597461703575</v>
      </c>
    </row>
    <row r="61" spans="6:62" x14ac:dyDescent="0.2">
      <c r="F61" s="1">
        <v>-1391.2392</v>
      </c>
      <c r="G61">
        <v>1.05</v>
      </c>
      <c r="H61" s="1">
        <v>-1390.9106999999999</v>
      </c>
      <c r="I61">
        <v>-2.23</v>
      </c>
      <c r="J61" s="1">
        <v>-1390.8173999999999</v>
      </c>
      <c r="K61">
        <v>-3.7</v>
      </c>
      <c r="L61" s="1">
        <v>-1390.6297999999999</v>
      </c>
      <c r="M61">
        <v>-5.2</v>
      </c>
      <c r="N61" s="1">
        <v>-1391.08</v>
      </c>
      <c r="O61">
        <v>-0.56999999999999995</v>
      </c>
      <c r="P61" s="1">
        <v>-1377.0272</v>
      </c>
      <c r="Q61">
        <v>-10.71</v>
      </c>
      <c r="R61" s="1">
        <v>-1377.8073999999999</v>
      </c>
      <c r="S61">
        <v>-6.33</v>
      </c>
      <c r="T61" s="1">
        <v>-1398.0336</v>
      </c>
      <c r="U61" s="1">
        <v>8.1999999999999993</v>
      </c>
      <c r="V61" s="1">
        <v>-1400.453</v>
      </c>
      <c r="W61" s="1">
        <v>15.44</v>
      </c>
      <c r="X61" s="1">
        <v>-1400.6034</v>
      </c>
      <c r="Y61" s="1">
        <v>19</v>
      </c>
      <c r="Z61" s="1">
        <v>-1377.2901999999999</v>
      </c>
      <c r="AA61">
        <v>-5.28</v>
      </c>
      <c r="AB61" s="1">
        <v>-1400.3849</v>
      </c>
      <c r="AC61">
        <v>13.61</v>
      </c>
      <c r="AF61" s="1">
        <v>-1390.5134</v>
      </c>
      <c r="AG61">
        <v>-6.69</v>
      </c>
      <c r="AI61">
        <f t="shared" si="16"/>
        <v>3E-10</v>
      </c>
      <c r="AJ61">
        <v>40</v>
      </c>
      <c r="AL61">
        <v>10.881299620068299</v>
      </c>
      <c r="AM61">
        <f t="shared" si="3"/>
        <v>81.255984502462979</v>
      </c>
      <c r="AN61">
        <f t="shared" si="14"/>
        <v>73.688690014869195</v>
      </c>
      <c r="AO61">
        <v>8.6199697244953608</v>
      </c>
      <c r="AP61">
        <f t="shared" si="22"/>
        <v>49.505119049332095</v>
      </c>
      <c r="AQ61">
        <f>AQ60+(AO61-$AK$35)</f>
        <v>41.937824561738303</v>
      </c>
      <c r="AR61">
        <f>AN61/6/AJ61/1000/(5*10^-15)*(10^-20)</f>
        <v>6.140724167905765E-10</v>
      </c>
      <c r="AS61">
        <f t="shared" si="8"/>
        <v>3.4948187134781913E-10</v>
      </c>
      <c r="AT61" t="s">
        <v>104</v>
      </c>
      <c r="AU61" s="1">
        <v>189000000000</v>
      </c>
      <c r="AV61" s="1">
        <v>174000000000</v>
      </c>
      <c r="BC61">
        <f t="shared" si="17"/>
        <v>1.7999999999999997E-10</v>
      </c>
      <c r="BD61">
        <v>18</v>
      </c>
      <c r="BE61">
        <v>1.7390098657616999</v>
      </c>
      <c r="BF61">
        <f t="shared" si="18"/>
        <v>18.678175724251489</v>
      </c>
      <c r="BG61">
        <f t="shared" si="19"/>
        <v>12.712235171773447</v>
      </c>
      <c r="BH61">
        <v>3.1101285720670502</v>
      </c>
      <c r="BI61">
        <f t="shared" si="20"/>
        <v>15.477628870715447</v>
      </c>
      <c r="BJ61">
        <f t="shared" si="21"/>
        <v>9.5116883182374075</v>
      </c>
    </row>
    <row r="62" spans="6:62" x14ac:dyDescent="0.2">
      <c r="F62" s="1">
        <v>-1391.2929999999999</v>
      </c>
      <c r="G62">
        <v>0.49</v>
      </c>
      <c r="H62" s="1">
        <v>-1390.972</v>
      </c>
      <c r="I62">
        <v>-2.69</v>
      </c>
      <c r="J62" s="1">
        <v>-1390.8819000000001</v>
      </c>
      <c r="K62">
        <v>-4.28</v>
      </c>
      <c r="L62" s="1">
        <v>-1390.6966</v>
      </c>
      <c r="M62">
        <v>-5.81</v>
      </c>
      <c r="N62" s="1">
        <v>-1391.1379999999999</v>
      </c>
      <c r="O62">
        <v>-1.1499999999999999</v>
      </c>
      <c r="P62" s="1">
        <v>-1376.998</v>
      </c>
      <c r="Q62">
        <v>-10.74</v>
      </c>
      <c r="R62" s="1">
        <v>-1377.7315000000001</v>
      </c>
      <c r="S62">
        <v>-5.73</v>
      </c>
      <c r="T62" s="1">
        <v>-1397.8288</v>
      </c>
      <c r="U62" s="1">
        <v>8.26</v>
      </c>
      <c r="V62" s="1">
        <v>-1399.9729</v>
      </c>
      <c r="W62" s="1">
        <v>16.29</v>
      </c>
      <c r="X62" s="1">
        <v>-1400.1270999999999</v>
      </c>
      <c r="Y62" s="1">
        <v>19.89</v>
      </c>
      <c r="Z62" s="1">
        <v>-1377.2429999999999</v>
      </c>
      <c r="AA62">
        <v>-4.72</v>
      </c>
      <c r="AB62" s="1">
        <v>-1399.9123999999999</v>
      </c>
      <c r="AC62">
        <v>14.48</v>
      </c>
      <c r="AF62" s="1">
        <v>-1390.5802000000001</v>
      </c>
      <c r="AG62">
        <v>-7.28</v>
      </c>
      <c r="AO62">
        <f>AVERAGE(AO22:AO61)</f>
        <v>8.593245614043461</v>
      </c>
      <c r="AT62" t="s">
        <v>37</v>
      </c>
      <c r="AU62" s="1">
        <f>AU61*(10^-20)/6</f>
        <v>3.15E-10</v>
      </c>
      <c r="AV62" s="1">
        <f>AV61*(10^-20)/6</f>
        <v>2.8999999999999998E-10</v>
      </c>
      <c r="BC62">
        <f t="shared" si="17"/>
        <v>1.8999999999999996E-10</v>
      </c>
      <c r="BD62">
        <v>19</v>
      </c>
      <c r="BE62">
        <v>2.0460158420935</v>
      </c>
      <c r="BF62">
        <f t="shared" si="18"/>
        <v>19.575532708149325</v>
      </c>
      <c r="BG62">
        <f t="shared" si="19"/>
        <v>13.278151013866946</v>
      </c>
      <c r="BH62">
        <v>1.8806738437230099</v>
      </c>
      <c r="BI62">
        <f t="shared" si="20"/>
        <v>16.209643856242792</v>
      </c>
      <c r="BJ62">
        <f t="shared" si="21"/>
        <v>9.9122621619604168</v>
      </c>
    </row>
    <row r="63" spans="6:62" x14ac:dyDescent="0.2">
      <c r="F63" s="1">
        <v>-1391.3444</v>
      </c>
      <c r="G63">
        <v>-0.15</v>
      </c>
      <c r="H63" s="1">
        <v>-1391.0376000000001</v>
      </c>
      <c r="I63">
        <v>-3.19</v>
      </c>
      <c r="J63" s="1">
        <v>-1390.9539</v>
      </c>
      <c r="K63">
        <v>-5</v>
      </c>
      <c r="L63" s="1">
        <v>-1390.7742000000001</v>
      </c>
      <c r="M63">
        <v>-6.54</v>
      </c>
      <c r="N63" s="1">
        <v>-1391.1971000000001</v>
      </c>
      <c r="O63">
        <v>-1.78</v>
      </c>
      <c r="P63" s="1">
        <v>-1376.9848999999999</v>
      </c>
      <c r="Q63">
        <v>-10.72</v>
      </c>
      <c r="R63" s="1">
        <v>-1377.5939000000001</v>
      </c>
      <c r="S63">
        <v>-4.97</v>
      </c>
      <c r="T63" s="1">
        <v>-1397.6405999999999</v>
      </c>
      <c r="U63" s="1">
        <v>8.43</v>
      </c>
      <c r="V63" s="1">
        <v>-1399.5239999999999</v>
      </c>
      <c r="W63" s="1">
        <v>16.920000000000002</v>
      </c>
      <c r="X63" s="1">
        <v>-1399.6778999999999</v>
      </c>
      <c r="Y63" s="1">
        <v>20.61</v>
      </c>
      <c r="Z63" s="1">
        <v>-1377.171</v>
      </c>
      <c r="AA63">
        <v>-4.1399999999999997</v>
      </c>
      <c r="AB63" s="1">
        <v>-1399.4762000000001</v>
      </c>
      <c r="AC63">
        <v>15.08</v>
      </c>
      <c r="AF63" s="1">
        <v>-1390.6605</v>
      </c>
      <c r="AG63">
        <v>-8.0299999999999994</v>
      </c>
      <c r="AJ63" t="s">
        <v>88</v>
      </c>
      <c r="BC63">
        <f t="shared" si="17"/>
        <v>1.9999999999999996E-10</v>
      </c>
      <c r="BD63">
        <v>20</v>
      </c>
      <c r="BE63">
        <v>1.81310519235343</v>
      </c>
      <c r="BF63">
        <f t="shared" si="18"/>
        <v>20.239979042307091</v>
      </c>
      <c r="BG63">
        <f t="shared" si="19"/>
        <v>13.611156206220375</v>
      </c>
      <c r="BH63">
        <v>1.8930252161966401</v>
      </c>
      <c r="BI63">
        <f t="shared" si="20"/>
        <v>16.954010214243766</v>
      </c>
      <c r="BJ63">
        <f t="shared" si="21"/>
        <v>10.325187378157057</v>
      </c>
    </row>
    <row r="64" spans="6:62" x14ac:dyDescent="0.2">
      <c r="F64" s="1">
        <v>-1391.3776</v>
      </c>
      <c r="G64">
        <v>-0.76</v>
      </c>
      <c r="H64" s="1">
        <v>-1391.0909999999999</v>
      </c>
      <c r="I64">
        <v>-4.0199999999999996</v>
      </c>
      <c r="J64" s="1">
        <v>-1391.0175999999999</v>
      </c>
      <c r="K64">
        <v>-5.71</v>
      </c>
      <c r="L64" s="1">
        <v>-1390.8465000000001</v>
      </c>
      <c r="M64">
        <v>-7.22</v>
      </c>
      <c r="N64" s="1">
        <v>-1391.2411</v>
      </c>
      <c r="O64">
        <v>-2.4500000000000002</v>
      </c>
      <c r="P64" s="1">
        <v>-1376.9880000000001</v>
      </c>
      <c r="Q64">
        <v>-10.64</v>
      </c>
      <c r="R64" s="1">
        <v>-1377.4103</v>
      </c>
      <c r="S64">
        <v>-4.07</v>
      </c>
      <c r="T64" s="1">
        <v>-1397.4812999999999</v>
      </c>
      <c r="U64" s="1">
        <v>8.5</v>
      </c>
      <c r="V64" s="1">
        <v>-1399.1026999999999</v>
      </c>
      <c r="W64" s="1">
        <v>17.36</v>
      </c>
      <c r="X64" s="1">
        <v>-1399.2525000000001</v>
      </c>
      <c r="Y64" s="1">
        <v>21.19</v>
      </c>
      <c r="Z64" s="1">
        <v>-1377.0645999999999</v>
      </c>
      <c r="AA64">
        <v>-3.45</v>
      </c>
      <c r="AB64" s="1">
        <v>-1399.0697</v>
      </c>
      <c r="AC64">
        <v>15.54</v>
      </c>
      <c r="AF64" s="1">
        <v>-1390.7388000000001</v>
      </c>
      <c r="AG64">
        <v>-8.7799999999999994</v>
      </c>
      <c r="AI64">
        <f>AJ64*5*1000*10^-15</f>
        <v>5.0000000000000005E-12</v>
      </c>
      <c r="AJ64">
        <v>1</v>
      </c>
      <c r="AO64">
        <v>7.8569829454314997</v>
      </c>
      <c r="BB64" t="s">
        <v>161</v>
      </c>
      <c r="BC64">
        <v>0</v>
      </c>
      <c r="BD64">
        <v>0</v>
      </c>
      <c r="BF64">
        <v>0</v>
      </c>
      <c r="BG64">
        <v>0</v>
      </c>
      <c r="BI64">
        <v>0</v>
      </c>
      <c r="BJ64">
        <v>0</v>
      </c>
    </row>
    <row r="65" spans="6:62" x14ac:dyDescent="0.2">
      <c r="F65" s="1">
        <v>-1391.3782000000001</v>
      </c>
      <c r="G65">
        <v>-1.3</v>
      </c>
      <c r="H65" s="1">
        <v>-1391.1170999999999</v>
      </c>
      <c r="I65">
        <v>-4.7300000000000004</v>
      </c>
      <c r="J65" s="1">
        <v>-1391.0564999999999</v>
      </c>
      <c r="K65">
        <v>-6.35</v>
      </c>
      <c r="L65" s="1">
        <v>-1390.8973000000001</v>
      </c>
      <c r="M65">
        <v>-8.0299999999999994</v>
      </c>
      <c r="N65" s="1">
        <v>-1391.2550000000001</v>
      </c>
      <c r="O65">
        <v>-3.05</v>
      </c>
      <c r="P65" s="1">
        <v>-1377.0054</v>
      </c>
      <c r="Q65">
        <v>-10.53</v>
      </c>
      <c r="R65" s="1">
        <v>-1377.2003</v>
      </c>
      <c r="S65">
        <v>-3.16</v>
      </c>
      <c r="T65" s="1">
        <v>-1397.3567</v>
      </c>
      <c r="U65" s="1">
        <v>8.5399999999999991</v>
      </c>
      <c r="V65" s="1">
        <v>-1398.7050999999999</v>
      </c>
      <c r="W65" s="1">
        <v>17.72</v>
      </c>
      <c r="X65" s="1">
        <v>-1398.8452</v>
      </c>
      <c r="Y65" s="1">
        <v>21.72</v>
      </c>
      <c r="Z65" s="1">
        <v>-1376.9182000000001</v>
      </c>
      <c r="AA65">
        <v>-2.71</v>
      </c>
      <c r="AB65" s="1">
        <v>-1398.6849999999999</v>
      </c>
      <c r="AC65">
        <v>15.94</v>
      </c>
      <c r="AF65" s="1">
        <v>-1390.7987000000001</v>
      </c>
      <c r="AG65">
        <v>-9.57</v>
      </c>
      <c r="AI65">
        <f t="shared" ref="AI65:AI83" si="24">AJ65*5*1000*10^-15</f>
        <v>1.0000000000000001E-11</v>
      </c>
      <c r="AJ65">
        <v>2</v>
      </c>
      <c r="AO65">
        <v>8.2536858396217205</v>
      </c>
      <c r="BC65">
        <f>BC64+(5*2000*10^-15)</f>
        <v>1.0000000000000001E-11</v>
      </c>
      <c r="BD65">
        <v>21</v>
      </c>
      <c r="BE65">
        <v>1.34173195181292</v>
      </c>
      <c r="BF65">
        <f>BF64+(BE65-$BA$43)</f>
        <v>0.19307309361725555</v>
      </c>
      <c r="BG65">
        <f>BG64+(BE65-$BA$46)</f>
        <v>-0.13836804818708015</v>
      </c>
      <c r="BH65">
        <v>2.9988477737332899</v>
      </c>
      <c r="BI65">
        <f>BI64+(BH65-$BA$43)</f>
        <v>1.8501889155376254</v>
      </c>
      <c r="BJ65">
        <f>BJ64+(BH65-$BA$46)</f>
        <v>1.5187477737332897</v>
      </c>
    </row>
    <row r="66" spans="6:62" x14ac:dyDescent="0.2">
      <c r="F66" s="1">
        <v>-1391.3347000000001</v>
      </c>
      <c r="G66">
        <v>-1.76</v>
      </c>
      <c r="H66" s="1">
        <v>-1391.1033</v>
      </c>
      <c r="I66">
        <v>-5.25</v>
      </c>
      <c r="J66" s="1">
        <v>-1391.0579</v>
      </c>
      <c r="K66">
        <v>-6.91</v>
      </c>
      <c r="L66" s="1">
        <v>-1390.9127000000001</v>
      </c>
      <c r="M66">
        <v>-8.6300000000000008</v>
      </c>
      <c r="N66" s="1">
        <v>-1391.2271000000001</v>
      </c>
      <c r="O66">
        <v>-3.51</v>
      </c>
      <c r="P66" s="1">
        <v>-1377.0334</v>
      </c>
      <c r="Q66">
        <v>-10.4</v>
      </c>
      <c r="R66" s="1">
        <v>-1376.9867999999999</v>
      </c>
      <c r="S66">
        <v>-2.2799999999999998</v>
      </c>
      <c r="T66" s="1">
        <v>-1397.2681</v>
      </c>
      <c r="U66" s="1">
        <v>8.66</v>
      </c>
      <c r="V66" s="1">
        <v>-1398.3259</v>
      </c>
      <c r="W66" s="1">
        <v>18.100000000000001</v>
      </c>
      <c r="X66" s="1">
        <v>-1398.4508000000001</v>
      </c>
      <c r="Y66" s="1">
        <v>22.08</v>
      </c>
      <c r="Z66" s="1">
        <v>-1376.7303999999999</v>
      </c>
      <c r="AA66">
        <v>-1.87</v>
      </c>
      <c r="AB66" s="1">
        <v>-1398.3142</v>
      </c>
      <c r="AC66">
        <v>16.21</v>
      </c>
      <c r="AF66" s="1">
        <v>-1390.8255999999999</v>
      </c>
      <c r="AG66">
        <v>-10.199999999999999</v>
      </c>
      <c r="AI66">
        <f t="shared" si="24"/>
        <v>1.5E-11</v>
      </c>
      <c r="AJ66">
        <v>3</v>
      </c>
      <c r="AO66">
        <v>8.26427639067429</v>
      </c>
      <c r="BC66">
        <f t="shared" si="17"/>
        <v>2.0000000000000002E-11</v>
      </c>
      <c r="BD66">
        <v>22</v>
      </c>
      <c r="BE66">
        <v>1.57998483298376</v>
      </c>
      <c r="BF66">
        <f t="shared" si="18"/>
        <v>0.62439906840535109</v>
      </c>
      <c r="BG66">
        <f t="shared" si="19"/>
        <v>-3.848321520332032E-2</v>
      </c>
      <c r="BH66">
        <v>2.7504536857435302</v>
      </c>
      <c r="BI66">
        <f t="shared" ref="BI66:BI84" si="25">BI65+(BH66-$BA$43)</f>
        <v>3.4519837430854912</v>
      </c>
      <c r="BJ66">
        <f t="shared" ref="BJ66:BJ84" si="26">BJ65+(BH66-$BA$46)</f>
        <v>2.7891014594768198</v>
      </c>
    </row>
    <row r="67" spans="6:62" x14ac:dyDescent="0.2">
      <c r="F67" s="1">
        <v>-1391.2402</v>
      </c>
      <c r="G67">
        <v>-2.0299999999999998</v>
      </c>
      <c r="H67" s="1">
        <v>-1391.0405000000001</v>
      </c>
      <c r="I67">
        <v>-5.64</v>
      </c>
      <c r="J67" s="1">
        <v>-1391.0116</v>
      </c>
      <c r="K67">
        <v>-7.4</v>
      </c>
      <c r="L67" s="1">
        <v>-1390.8821</v>
      </c>
      <c r="M67">
        <v>-9.15</v>
      </c>
      <c r="N67" s="1">
        <v>-1391.1492000000001</v>
      </c>
      <c r="O67">
        <v>-3.86</v>
      </c>
      <c r="P67" s="1">
        <v>-1377.0681999999999</v>
      </c>
      <c r="Q67">
        <v>-10.19</v>
      </c>
      <c r="R67" s="1">
        <v>-1376.7936999999999</v>
      </c>
      <c r="S67">
        <v>-1.45</v>
      </c>
      <c r="T67" s="1">
        <v>-1397.2148</v>
      </c>
      <c r="U67" s="1">
        <v>8.76</v>
      </c>
      <c r="V67" s="1">
        <v>-1397.9589000000001</v>
      </c>
      <c r="W67" s="1">
        <v>18.350000000000001</v>
      </c>
      <c r="X67" s="1">
        <v>-1398.0672999999999</v>
      </c>
      <c r="Y67" s="1">
        <v>22.37</v>
      </c>
      <c r="Z67" s="1">
        <v>-1376.5057999999999</v>
      </c>
      <c r="AA67">
        <v>-1.01</v>
      </c>
      <c r="AB67" s="1">
        <v>-1397.9513999999999</v>
      </c>
      <c r="AC67">
        <v>16.420000000000002</v>
      </c>
      <c r="AF67" s="1">
        <v>-1390.8083999999999</v>
      </c>
      <c r="AG67">
        <v>-10.76</v>
      </c>
      <c r="AI67">
        <f t="shared" si="24"/>
        <v>2.0000000000000002E-11</v>
      </c>
      <c r="AJ67">
        <v>4</v>
      </c>
      <c r="AO67">
        <v>8.9862018282929998</v>
      </c>
      <c r="BC67">
        <f t="shared" si="17"/>
        <v>3E-11</v>
      </c>
      <c r="BD67">
        <v>23</v>
      </c>
      <c r="BE67">
        <v>1.3693931525087799</v>
      </c>
      <c r="BF67">
        <f t="shared" si="18"/>
        <v>0.84513336271846651</v>
      </c>
      <c r="BG67">
        <f t="shared" si="19"/>
        <v>-0.1491900626945406</v>
      </c>
      <c r="BH67">
        <v>2.1744668877197801</v>
      </c>
      <c r="BI67">
        <f t="shared" si="25"/>
        <v>4.4777917726096064</v>
      </c>
      <c r="BJ67">
        <f t="shared" si="26"/>
        <v>3.4834683471965997</v>
      </c>
    </row>
    <row r="68" spans="6:62" x14ac:dyDescent="0.2">
      <c r="F68" s="1">
        <v>-1391.0934</v>
      </c>
      <c r="G68">
        <v>-2.14</v>
      </c>
      <c r="H68" s="1">
        <v>-1390.9254000000001</v>
      </c>
      <c r="I68">
        <v>-5.88</v>
      </c>
      <c r="J68" s="1">
        <v>-1390.9132</v>
      </c>
      <c r="K68">
        <v>-7.67</v>
      </c>
      <c r="L68" s="1">
        <v>-1390.8000999999999</v>
      </c>
      <c r="M68">
        <v>-9.42</v>
      </c>
      <c r="N68" s="1">
        <v>-1391.0189</v>
      </c>
      <c r="O68">
        <v>-4.03</v>
      </c>
      <c r="P68" s="1">
        <v>-1377.1056000000001</v>
      </c>
      <c r="Q68">
        <v>-9.9499999999999993</v>
      </c>
      <c r="R68" s="1">
        <v>-1376.6438000000001</v>
      </c>
      <c r="S68">
        <v>-0.76</v>
      </c>
      <c r="T68" s="1">
        <v>-1397.1958999999999</v>
      </c>
      <c r="U68" s="1">
        <v>8.8800000000000008</v>
      </c>
      <c r="V68" s="1">
        <v>-1397.6016</v>
      </c>
      <c r="W68" s="1">
        <v>18.579999999999998</v>
      </c>
      <c r="X68" s="1">
        <v>-1397.7008000000001</v>
      </c>
      <c r="Y68" s="1">
        <v>22.61</v>
      </c>
      <c r="Z68" s="1">
        <v>-1376.2553</v>
      </c>
      <c r="AA68">
        <v>-0.1</v>
      </c>
      <c r="AB68" s="1">
        <v>-1397.5975000000001</v>
      </c>
      <c r="AC68">
        <v>16.57</v>
      </c>
      <c r="AF68" s="1">
        <v>-1390.7407000000001</v>
      </c>
      <c r="AG68">
        <v>-11.16</v>
      </c>
      <c r="AI68">
        <f t="shared" si="24"/>
        <v>2.5000000000000001E-11</v>
      </c>
      <c r="AJ68">
        <v>5</v>
      </c>
      <c r="AO68">
        <v>7.6881522324540503</v>
      </c>
      <c r="BC68">
        <f t="shared" si="17"/>
        <v>4.0000000000000004E-11</v>
      </c>
      <c r="BD68">
        <v>24</v>
      </c>
      <c r="BE68">
        <v>1.10215974976687</v>
      </c>
      <c r="BF68">
        <f t="shared" si="18"/>
        <v>0.79863425428967205</v>
      </c>
      <c r="BG68">
        <f t="shared" si="19"/>
        <v>-0.52713031292767076</v>
      </c>
      <c r="BH68">
        <v>2.4876296246493599</v>
      </c>
      <c r="BI68">
        <f t="shared" si="25"/>
        <v>5.8167625390633013</v>
      </c>
      <c r="BJ68">
        <f t="shared" si="26"/>
        <v>4.4909979718459594</v>
      </c>
    </row>
    <row r="69" spans="6:62" x14ac:dyDescent="0.2">
      <c r="F69" s="1">
        <v>-1390.8968</v>
      </c>
      <c r="G69">
        <v>-2.09</v>
      </c>
      <c r="H69" s="1">
        <v>-1390.7592999999999</v>
      </c>
      <c r="I69">
        <v>-5.95</v>
      </c>
      <c r="J69" s="1">
        <v>-1390.7635</v>
      </c>
      <c r="K69">
        <v>-7.77</v>
      </c>
      <c r="L69" s="1">
        <v>-1390.6660999999999</v>
      </c>
      <c r="M69">
        <v>-9.6300000000000008</v>
      </c>
      <c r="N69" s="1">
        <v>-1390.8380999999999</v>
      </c>
      <c r="O69">
        <v>-4.05</v>
      </c>
      <c r="P69" s="1">
        <v>-1377.1414</v>
      </c>
      <c r="Q69">
        <v>-9.6999999999999993</v>
      </c>
      <c r="R69" s="1">
        <v>-1376.5541000000001</v>
      </c>
      <c r="S69">
        <v>-0.27</v>
      </c>
      <c r="T69" s="1">
        <v>-1397.212</v>
      </c>
      <c r="U69" s="1">
        <v>8.94</v>
      </c>
      <c r="V69" s="1">
        <v>-1397.2609</v>
      </c>
      <c r="W69" s="1">
        <v>18.7</v>
      </c>
      <c r="X69" s="1">
        <v>-1397.3669</v>
      </c>
      <c r="Y69" s="1">
        <v>22.72</v>
      </c>
      <c r="Z69" s="1">
        <v>-1375.9935</v>
      </c>
      <c r="AA69">
        <v>0.75</v>
      </c>
      <c r="AB69" s="1">
        <v>-1397.2633000000001</v>
      </c>
      <c r="AC69">
        <v>16.64</v>
      </c>
      <c r="AF69" s="1">
        <v>-1390.6210000000001</v>
      </c>
      <c r="AG69">
        <v>-11.35</v>
      </c>
      <c r="AI69">
        <f t="shared" si="24"/>
        <v>3E-11</v>
      </c>
      <c r="AJ69">
        <v>6</v>
      </c>
      <c r="AO69">
        <v>8.8009863238914399</v>
      </c>
      <c r="BC69">
        <f t="shared" si="17"/>
        <v>5.0000000000000008E-11</v>
      </c>
      <c r="BD69">
        <v>25</v>
      </c>
      <c r="BE69">
        <v>0.86667596934060598</v>
      </c>
      <c r="BF69">
        <f t="shared" si="18"/>
        <v>0.51665136543461354</v>
      </c>
      <c r="BG69">
        <f t="shared" si="19"/>
        <v>-1.1405543435870649</v>
      </c>
      <c r="BH69">
        <v>2.5557711783148398</v>
      </c>
      <c r="BI69">
        <f t="shared" si="25"/>
        <v>7.2238748591824766</v>
      </c>
      <c r="BJ69">
        <f t="shared" si="26"/>
        <v>5.5666691501607986</v>
      </c>
    </row>
    <row r="70" spans="6:62" x14ac:dyDescent="0.2">
      <c r="F70" s="1">
        <v>-1390.6568</v>
      </c>
      <c r="G70">
        <v>-1.87</v>
      </c>
      <c r="H70" s="1">
        <v>-1390.5467000000001</v>
      </c>
      <c r="I70">
        <v>-5.78</v>
      </c>
      <c r="J70" s="1">
        <v>-1390.5659000000001</v>
      </c>
      <c r="K70">
        <v>-7.69</v>
      </c>
      <c r="L70" s="1">
        <v>-1390.4833000000001</v>
      </c>
      <c r="M70">
        <v>-9.5299999999999994</v>
      </c>
      <c r="N70" s="1">
        <v>-1390.6123</v>
      </c>
      <c r="O70">
        <v>-3.84</v>
      </c>
      <c r="P70" s="1">
        <v>-1377.1721</v>
      </c>
      <c r="Q70">
        <v>-9.35</v>
      </c>
      <c r="R70" s="1">
        <v>-1376.5317</v>
      </c>
      <c r="S70">
        <v>-0.03</v>
      </c>
      <c r="T70" s="1">
        <v>-1397.2654</v>
      </c>
      <c r="U70" s="1">
        <v>9.0399999999999991</v>
      </c>
      <c r="V70" s="1">
        <v>-1396.9529</v>
      </c>
      <c r="W70" s="1">
        <v>18.77</v>
      </c>
      <c r="X70" s="1">
        <v>-1397.0869</v>
      </c>
      <c r="Y70" s="1">
        <v>22.65</v>
      </c>
      <c r="Z70" s="1">
        <v>-1375.7371000000001</v>
      </c>
      <c r="AA70">
        <v>1.55</v>
      </c>
      <c r="AB70" s="1">
        <v>-1396.9685999999999</v>
      </c>
      <c r="AC70">
        <v>16.62</v>
      </c>
      <c r="AF70" s="1">
        <v>-1390.4518</v>
      </c>
      <c r="AG70">
        <v>-11.35</v>
      </c>
      <c r="AI70">
        <f t="shared" si="24"/>
        <v>3.5000000000000002E-11</v>
      </c>
      <c r="AJ70">
        <v>7</v>
      </c>
      <c r="AO70">
        <v>8.6734400208823796</v>
      </c>
      <c r="BC70">
        <f t="shared" si="17"/>
        <v>6.0000000000000013E-11</v>
      </c>
      <c r="BD70">
        <v>26</v>
      </c>
      <c r="BE70">
        <v>1.3469365065796099</v>
      </c>
      <c r="BF70">
        <f t="shared" si="18"/>
        <v>0.714929013818559</v>
      </c>
      <c r="BG70">
        <f t="shared" si="19"/>
        <v>-1.2737178370074551</v>
      </c>
      <c r="BH70">
        <v>2.6060855897942901</v>
      </c>
      <c r="BI70">
        <f t="shared" si="25"/>
        <v>8.6813015907811018</v>
      </c>
      <c r="BJ70">
        <f t="shared" si="26"/>
        <v>6.6926547399550884</v>
      </c>
    </row>
    <row r="71" spans="6:62" x14ac:dyDescent="0.2">
      <c r="F71" s="1">
        <v>-1390.3827000000001</v>
      </c>
      <c r="G71">
        <v>-1.51</v>
      </c>
      <c r="H71" s="1">
        <v>-1390.2959000000001</v>
      </c>
      <c r="I71">
        <v>-5.52</v>
      </c>
      <c r="J71" s="1">
        <v>-1390.3279</v>
      </c>
      <c r="K71">
        <v>-7.43</v>
      </c>
      <c r="L71" s="1">
        <v>-1390.2581</v>
      </c>
      <c r="M71">
        <v>-9.3699999999999992</v>
      </c>
      <c r="N71" s="1">
        <v>-1390.3501000000001</v>
      </c>
      <c r="O71">
        <v>-3.5</v>
      </c>
      <c r="P71" s="1">
        <v>-1377.1956</v>
      </c>
      <c r="Q71">
        <v>-9.01</v>
      </c>
      <c r="R71" s="1">
        <v>-1376.5710999999999</v>
      </c>
      <c r="S71">
        <v>0.02</v>
      </c>
      <c r="T71" s="1">
        <v>-1397.3567</v>
      </c>
      <c r="U71" s="1">
        <v>9.11</v>
      </c>
      <c r="V71" s="1">
        <v>-1396.6984</v>
      </c>
      <c r="W71" s="1">
        <v>18.670000000000002</v>
      </c>
      <c r="X71" s="1">
        <v>-1396.8794</v>
      </c>
      <c r="Y71" s="1">
        <v>22.44</v>
      </c>
      <c r="Z71" s="1">
        <v>-1375.5017</v>
      </c>
      <c r="AA71">
        <v>2.19</v>
      </c>
      <c r="AB71" s="1">
        <v>-1396.7352000000001</v>
      </c>
      <c r="AC71">
        <v>16.43</v>
      </c>
      <c r="AF71" s="1">
        <v>-1390.2388000000001</v>
      </c>
      <c r="AG71">
        <v>-11.23</v>
      </c>
      <c r="AI71">
        <f t="shared" si="24"/>
        <v>4.0000000000000004E-11</v>
      </c>
      <c r="AJ71">
        <v>8</v>
      </c>
      <c r="AO71">
        <v>8.4221457982154408</v>
      </c>
      <c r="BC71">
        <f t="shared" si="17"/>
        <v>7.0000000000000017E-11</v>
      </c>
      <c r="BD71">
        <v>27</v>
      </c>
      <c r="BE71">
        <v>1.25847622727125</v>
      </c>
      <c r="BF71">
        <f t="shared" si="18"/>
        <v>0.82474638289414448</v>
      </c>
      <c r="BG71">
        <f t="shared" si="19"/>
        <v>-1.4953416097362053</v>
      </c>
      <c r="BH71">
        <v>2.15165801162876</v>
      </c>
      <c r="BI71">
        <f t="shared" si="25"/>
        <v>9.6843007442141982</v>
      </c>
      <c r="BJ71">
        <f t="shared" si="26"/>
        <v>7.3642127515838478</v>
      </c>
    </row>
    <row r="72" spans="6:62" x14ac:dyDescent="0.2">
      <c r="F72" s="1">
        <v>-1390.0862999999999</v>
      </c>
      <c r="G72">
        <v>-0.97</v>
      </c>
      <c r="H72" s="1">
        <v>-1390.0173</v>
      </c>
      <c r="I72">
        <v>-5.09</v>
      </c>
      <c r="J72" s="1">
        <v>-1390.0594000000001</v>
      </c>
      <c r="K72">
        <v>-7.03</v>
      </c>
      <c r="L72" s="1">
        <v>-1390.0001</v>
      </c>
      <c r="M72">
        <v>-8.98</v>
      </c>
      <c r="N72" s="1">
        <v>-1390.0631000000001</v>
      </c>
      <c r="O72">
        <v>-3.03</v>
      </c>
      <c r="P72" s="1">
        <v>-1377.211</v>
      </c>
      <c r="Q72">
        <v>-8.65</v>
      </c>
      <c r="R72" s="1">
        <v>-1376.6557</v>
      </c>
      <c r="S72">
        <v>-0.1</v>
      </c>
      <c r="T72" s="1">
        <v>-1397.4833000000001</v>
      </c>
      <c r="U72" s="1">
        <v>9.2200000000000006</v>
      </c>
      <c r="V72" s="1">
        <v>-1396.5164</v>
      </c>
      <c r="W72" s="1">
        <v>18.45</v>
      </c>
      <c r="X72" s="1">
        <v>-1396.7527</v>
      </c>
      <c r="Y72" s="1">
        <v>22.06</v>
      </c>
      <c r="Z72" s="1">
        <v>-1375.3018999999999</v>
      </c>
      <c r="AA72">
        <v>2.7</v>
      </c>
      <c r="AB72" s="1">
        <v>-1396.5786000000001</v>
      </c>
      <c r="AC72">
        <v>16.11</v>
      </c>
      <c r="AF72" s="1">
        <v>-1389.9908</v>
      </c>
      <c r="AG72">
        <v>-10.94</v>
      </c>
      <c r="AI72">
        <f t="shared" si="24"/>
        <v>4.5000000000000006E-11</v>
      </c>
      <c r="AJ72">
        <v>9</v>
      </c>
      <c r="AO72">
        <v>8.0626038651500398</v>
      </c>
      <c r="BC72">
        <f t="shared" si="17"/>
        <v>8.0000000000000021E-11</v>
      </c>
      <c r="BD72">
        <v>28</v>
      </c>
      <c r="BE72">
        <v>2.00076397363028</v>
      </c>
      <c r="BF72">
        <f t="shared" si="18"/>
        <v>1.6768514983287601</v>
      </c>
      <c r="BG72">
        <f t="shared" si="19"/>
        <v>-0.9746776361059255</v>
      </c>
      <c r="BH72">
        <v>2.00565669062075</v>
      </c>
      <c r="BI72">
        <f t="shared" si="25"/>
        <v>10.541298576639283</v>
      </c>
      <c r="BJ72">
        <f t="shared" si="26"/>
        <v>7.8897694422045976</v>
      </c>
    </row>
    <row r="73" spans="6:62" x14ac:dyDescent="0.2">
      <c r="F73" s="1">
        <v>-1389.7806</v>
      </c>
      <c r="G73">
        <v>-0.35</v>
      </c>
      <c r="H73" s="1">
        <v>-1389.7230999999999</v>
      </c>
      <c r="I73">
        <v>-4.55</v>
      </c>
      <c r="J73" s="1">
        <v>-1389.7722000000001</v>
      </c>
      <c r="K73">
        <v>-6.48</v>
      </c>
      <c r="L73" s="1">
        <v>-1389.7203999999999</v>
      </c>
      <c r="M73">
        <v>-8.5399999999999991</v>
      </c>
      <c r="N73" s="1">
        <v>-1389.7633000000001</v>
      </c>
      <c r="O73">
        <v>-2.48</v>
      </c>
      <c r="P73" s="1">
        <v>-1377.22</v>
      </c>
      <c r="Q73">
        <v>-8.2799999999999994</v>
      </c>
      <c r="R73" s="1">
        <v>-1376.7617</v>
      </c>
      <c r="S73">
        <v>-0.28999999999999998</v>
      </c>
      <c r="T73" s="1">
        <v>-1397.6385</v>
      </c>
      <c r="U73" s="1">
        <v>9.3699999999999992</v>
      </c>
      <c r="V73" s="1">
        <v>-1396.4168</v>
      </c>
      <c r="W73" s="1">
        <v>18.010000000000002</v>
      </c>
      <c r="X73" s="1">
        <v>-1396.7011</v>
      </c>
      <c r="Y73" s="1">
        <v>21.55</v>
      </c>
      <c r="Z73" s="1">
        <v>-1375.1518000000001</v>
      </c>
      <c r="AA73">
        <v>3.03</v>
      </c>
      <c r="AB73" s="1">
        <v>-1396.5001999999999</v>
      </c>
      <c r="AC73">
        <v>15.62</v>
      </c>
      <c r="AF73" s="1">
        <v>-1389.7185999999999</v>
      </c>
      <c r="AG73">
        <v>-10.46</v>
      </c>
      <c r="AI73">
        <f t="shared" si="24"/>
        <v>5.0000000000000002E-11</v>
      </c>
      <c r="AJ73">
        <v>10</v>
      </c>
      <c r="AO73">
        <v>8.1774952081393799</v>
      </c>
      <c r="BC73">
        <f t="shared" si="17"/>
        <v>9.0000000000000025E-11</v>
      </c>
      <c r="BD73">
        <v>29</v>
      </c>
      <c r="BE73">
        <v>1.2376637115032401</v>
      </c>
      <c r="BF73">
        <f t="shared" si="18"/>
        <v>1.7658563516363357</v>
      </c>
      <c r="BG73">
        <f t="shared" si="19"/>
        <v>-1.2171139246026856</v>
      </c>
      <c r="BH73">
        <v>1.80100634072433</v>
      </c>
      <c r="BI73">
        <f t="shared" si="25"/>
        <v>11.193646059167948</v>
      </c>
      <c r="BJ73">
        <f t="shared" si="26"/>
        <v>8.2106757829289272</v>
      </c>
    </row>
    <row r="74" spans="6:62" x14ac:dyDescent="0.2">
      <c r="F74" s="1">
        <v>-1389.4785999999999</v>
      </c>
      <c r="G74">
        <v>0.3</v>
      </c>
      <c r="H74" s="1">
        <v>-1389.4259999999999</v>
      </c>
      <c r="I74">
        <v>-3.94</v>
      </c>
      <c r="J74" s="1">
        <v>-1389.4784999999999</v>
      </c>
      <c r="K74">
        <v>-5.86</v>
      </c>
      <c r="L74" s="1">
        <v>-1389.4313</v>
      </c>
      <c r="M74">
        <v>-7.96</v>
      </c>
      <c r="N74" s="1">
        <v>-1389.4638</v>
      </c>
      <c r="O74">
        <v>-1.87</v>
      </c>
      <c r="P74" s="1">
        <v>-1377.2254</v>
      </c>
      <c r="Q74">
        <v>-7.93</v>
      </c>
      <c r="R74" s="1">
        <v>-1376.8634999999999</v>
      </c>
      <c r="S74">
        <v>-0.53</v>
      </c>
      <c r="T74" s="1">
        <v>-1397.8117</v>
      </c>
      <c r="U74" s="1">
        <v>9.49</v>
      </c>
      <c r="V74" s="1">
        <v>-1396.3967</v>
      </c>
      <c r="W74" s="1">
        <v>17.48</v>
      </c>
      <c r="X74" s="1">
        <v>-1396.7099000000001</v>
      </c>
      <c r="Y74" s="1">
        <v>20.93</v>
      </c>
      <c r="Z74" s="1">
        <v>-1375.0626</v>
      </c>
      <c r="AA74">
        <v>3.06</v>
      </c>
      <c r="AB74" s="1">
        <v>-1396.489</v>
      </c>
      <c r="AC74">
        <v>15.02</v>
      </c>
      <c r="AF74" s="1">
        <v>-1389.4340999999999</v>
      </c>
      <c r="AG74">
        <v>-9.93</v>
      </c>
      <c r="AI74">
        <f t="shared" si="24"/>
        <v>5.5000000000000004E-11</v>
      </c>
      <c r="AJ74">
        <v>11</v>
      </c>
      <c r="AO74">
        <v>8.64915405516488</v>
      </c>
      <c r="BC74">
        <f t="shared" si="17"/>
        <v>1.0000000000000003E-10</v>
      </c>
      <c r="BD74">
        <v>30</v>
      </c>
      <c r="BE74">
        <v>1.57457428256885</v>
      </c>
      <c r="BF74">
        <f t="shared" si="18"/>
        <v>2.1917717760095212</v>
      </c>
      <c r="BG74">
        <f t="shared" si="19"/>
        <v>-1.1226396420338358</v>
      </c>
      <c r="BH74">
        <v>2.4431203995367698</v>
      </c>
      <c r="BI74">
        <f t="shared" si="25"/>
        <v>12.488107600509053</v>
      </c>
      <c r="BJ74">
        <f t="shared" si="26"/>
        <v>9.1736961824656973</v>
      </c>
    </row>
    <row r="75" spans="6:62" x14ac:dyDescent="0.2">
      <c r="F75" s="1">
        <v>-1389.1925000000001</v>
      </c>
      <c r="G75">
        <v>1.01</v>
      </c>
      <c r="H75" s="1">
        <v>-1389.1386</v>
      </c>
      <c r="I75">
        <v>-3.18</v>
      </c>
      <c r="J75" s="1">
        <v>-1389.1913</v>
      </c>
      <c r="K75">
        <v>-5.26</v>
      </c>
      <c r="L75" s="1">
        <v>-1389.145</v>
      </c>
      <c r="M75">
        <v>-7.31</v>
      </c>
      <c r="N75" s="1">
        <v>-1389.1773000000001</v>
      </c>
      <c r="O75">
        <v>-1.1200000000000001</v>
      </c>
      <c r="P75" s="1">
        <v>-1377.2311999999999</v>
      </c>
      <c r="Q75">
        <v>-7.59</v>
      </c>
      <c r="R75" s="1">
        <v>-1376.9389000000001</v>
      </c>
      <c r="S75">
        <v>-0.83</v>
      </c>
      <c r="T75" s="1">
        <v>-1397.9893</v>
      </c>
      <c r="U75" s="1">
        <v>9.66</v>
      </c>
      <c r="V75" s="1">
        <v>-1396.4444000000001</v>
      </c>
      <c r="W75" s="1">
        <v>16.86</v>
      </c>
      <c r="X75" s="1">
        <v>-1396.7642000000001</v>
      </c>
      <c r="Y75" s="1">
        <v>20.309999999999999</v>
      </c>
      <c r="Z75" s="1">
        <v>-1375.0408</v>
      </c>
      <c r="AA75">
        <v>2.86</v>
      </c>
      <c r="AB75" s="1">
        <v>-1396.5286000000001</v>
      </c>
      <c r="AC75">
        <v>14.41</v>
      </c>
      <c r="AF75" s="1">
        <v>-1389.1493</v>
      </c>
      <c r="AG75">
        <v>-9.32</v>
      </c>
      <c r="AI75">
        <f t="shared" si="24"/>
        <v>6E-11</v>
      </c>
      <c r="AJ75">
        <v>12</v>
      </c>
      <c r="AO75">
        <v>8.4105465190111506</v>
      </c>
      <c r="BC75">
        <f t="shared" si="17"/>
        <v>1.1000000000000003E-10</v>
      </c>
      <c r="BD75">
        <v>31</v>
      </c>
      <c r="BE75">
        <v>1.13945896871233</v>
      </c>
      <c r="BF75">
        <f t="shared" si="18"/>
        <v>2.1825718865261869</v>
      </c>
      <c r="BG75">
        <f t="shared" si="19"/>
        <v>-1.463280673321506</v>
      </c>
      <c r="BH75">
        <v>2.2935581543774601</v>
      </c>
      <c r="BI75">
        <f t="shared" si="25"/>
        <v>13.63300689669085</v>
      </c>
      <c r="BJ75">
        <f t="shared" si="26"/>
        <v>9.9871543368431581</v>
      </c>
    </row>
    <row r="76" spans="6:62" x14ac:dyDescent="0.2">
      <c r="F76" s="1">
        <v>-1388.934</v>
      </c>
      <c r="G76">
        <v>1.75</v>
      </c>
      <c r="H76" s="1">
        <v>-1388.8726999999999</v>
      </c>
      <c r="I76">
        <v>-2.5</v>
      </c>
      <c r="J76" s="1">
        <v>-1388.9222</v>
      </c>
      <c r="K76">
        <v>-4.66</v>
      </c>
      <c r="L76" s="1">
        <v>-1388.8735999999999</v>
      </c>
      <c r="M76">
        <v>-6.64</v>
      </c>
      <c r="N76" s="1">
        <v>-1388.9150999999999</v>
      </c>
      <c r="O76">
        <v>-0.28999999999999998</v>
      </c>
      <c r="P76" s="1">
        <v>-1377.2405000000001</v>
      </c>
      <c r="Q76">
        <v>-7.36</v>
      </c>
      <c r="R76" s="1">
        <v>-1376.9726000000001</v>
      </c>
      <c r="S76">
        <v>-1.04</v>
      </c>
      <c r="T76" s="1">
        <v>-1398.1570999999999</v>
      </c>
      <c r="U76" s="1">
        <v>9.89</v>
      </c>
      <c r="V76" s="1">
        <v>-1396.5445999999999</v>
      </c>
      <c r="W76" s="1">
        <v>16.21</v>
      </c>
      <c r="X76" s="1">
        <v>-1396.8524</v>
      </c>
      <c r="Y76" s="1">
        <v>19.59</v>
      </c>
      <c r="Z76" s="1">
        <v>-1375.0864999999999</v>
      </c>
      <c r="AA76">
        <v>2.44</v>
      </c>
      <c r="AB76" s="1">
        <v>-1396.6036999999999</v>
      </c>
      <c r="AC76">
        <v>13.83</v>
      </c>
      <c r="AF76" s="1">
        <v>-1388.8762999999999</v>
      </c>
      <c r="AG76">
        <v>-8.66</v>
      </c>
      <c r="AI76">
        <f t="shared" si="24"/>
        <v>6.5000000000000008E-11</v>
      </c>
      <c r="AJ76">
        <v>13</v>
      </c>
      <c r="AO76">
        <v>8.0143953897709697</v>
      </c>
      <c r="BC76">
        <f t="shared" si="17"/>
        <v>1.2000000000000003E-10</v>
      </c>
      <c r="BD76">
        <v>32</v>
      </c>
      <c r="BE76">
        <v>1.32087278002693</v>
      </c>
      <c r="BF76">
        <f t="shared" si="18"/>
        <v>2.3547858083574527</v>
      </c>
      <c r="BG76">
        <f t="shared" si="19"/>
        <v>-1.6225078932945762</v>
      </c>
      <c r="BH76">
        <v>1.75477276980631</v>
      </c>
      <c r="BI76">
        <f t="shared" si="25"/>
        <v>14.239120808301495</v>
      </c>
      <c r="BJ76">
        <f t="shared" si="26"/>
        <v>10.261827106649468</v>
      </c>
    </row>
    <row r="77" spans="6:62" x14ac:dyDescent="0.2">
      <c r="F77" s="1">
        <v>-1388.712</v>
      </c>
      <c r="G77">
        <v>2.41</v>
      </c>
      <c r="H77" s="1">
        <v>-1388.6384</v>
      </c>
      <c r="I77">
        <v>-1.87</v>
      </c>
      <c r="J77" s="1">
        <v>-1388.6819</v>
      </c>
      <c r="K77">
        <v>-3.92</v>
      </c>
      <c r="L77" s="1">
        <v>-1388.6282000000001</v>
      </c>
      <c r="M77">
        <v>-6.03</v>
      </c>
      <c r="N77" s="1">
        <v>-1388.6868999999999</v>
      </c>
      <c r="O77">
        <v>0.31</v>
      </c>
      <c r="P77" s="1">
        <v>-1377.2552000000001</v>
      </c>
      <c r="Q77">
        <v>-7.16</v>
      </c>
      <c r="R77" s="1">
        <v>-1376.9571000000001</v>
      </c>
      <c r="S77">
        <v>-1.17</v>
      </c>
      <c r="T77" s="1">
        <v>-1398.3019999999999</v>
      </c>
      <c r="U77" s="1">
        <v>10.32</v>
      </c>
      <c r="V77" s="1">
        <v>-1396.683</v>
      </c>
      <c r="W77" s="1">
        <v>15.53</v>
      </c>
      <c r="X77" s="1">
        <v>-1396.9672</v>
      </c>
      <c r="Y77" s="1">
        <v>19.03</v>
      </c>
      <c r="Z77" s="1">
        <v>-1375.1922999999999</v>
      </c>
      <c r="AA77">
        <v>1.86</v>
      </c>
      <c r="AB77" s="1">
        <v>-1396.7044000000001</v>
      </c>
      <c r="AC77">
        <v>13.24</v>
      </c>
      <c r="AF77" s="1">
        <v>-1388.6265000000001</v>
      </c>
      <c r="AG77">
        <v>-7.94</v>
      </c>
      <c r="AI77">
        <f t="shared" si="24"/>
        <v>7.0000000000000004E-11</v>
      </c>
      <c r="AJ77">
        <v>14</v>
      </c>
      <c r="AO77">
        <v>9.4560588626175495</v>
      </c>
      <c r="BC77">
        <f t="shared" si="17"/>
        <v>1.3000000000000002E-10</v>
      </c>
      <c r="BD77">
        <v>33</v>
      </c>
      <c r="BE77">
        <v>1.5359298898528999</v>
      </c>
      <c r="BF77">
        <f t="shared" si="18"/>
        <v>2.7420568400146879</v>
      </c>
      <c r="BG77">
        <f t="shared" si="19"/>
        <v>-1.5666780034416765</v>
      </c>
      <c r="BH77">
        <v>3.1676541354810999</v>
      </c>
      <c r="BI77">
        <f t="shared" si="25"/>
        <v>16.258116085586931</v>
      </c>
      <c r="BJ77">
        <f t="shared" si="26"/>
        <v>11.949381242130567</v>
      </c>
    </row>
    <row r="78" spans="6:62" x14ac:dyDescent="0.2">
      <c r="F78" s="1">
        <v>-1388.5337</v>
      </c>
      <c r="G78">
        <v>3.02</v>
      </c>
      <c r="H78" s="1">
        <v>-1388.4440999999999</v>
      </c>
      <c r="I78">
        <v>-1.23</v>
      </c>
      <c r="J78" s="1">
        <v>-1388.4793</v>
      </c>
      <c r="K78">
        <v>-3.21</v>
      </c>
      <c r="L78" s="1">
        <v>-1388.4182000000001</v>
      </c>
      <c r="M78">
        <v>-5.4</v>
      </c>
      <c r="N78" s="1">
        <v>-1388.5005000000001</v>
      </c>
      <c r="O78">
        <v>0.8</v>
      </c>
      <c r="P78" s="1">
        <v>-1377.2762</v>
      </c>
      <c r="Q78">
        <v>-7.01</v>
      </c>
      <c r="R78" s="1">
        <v>-1376.8927000000001</v>
      </c>
      <c r="S78">
        <v>-1.23</v>
      </c>
      <c r="T78" s="1">
        <v>-1398.4141</v>
      </c>
      <c r="U78" s="1">
        <v>10.89</v>
      </c>
      <c r="V78" s="1">
        <v>-1396.8453999999999</v>
      </c>
      <c r="W78" s="1">
        <v>14.9</v>
      </c>
      <c r="X78" s="1">
        <v>-1397.1033</v>
      </c>
      <c r="Y78" s="1">
        <v>18.440000000000001</v>
      </c>
      <c r="Z78" s="1">
        <v>-1375.3439000000001</v>
      </c>
      <c r="AA78">
        <v>1.0900000000000001</v>
      </c>
      <c r="AB78" s="1">
        <v>-1396.8245999999999</v>
      </c>
      <c r="AC78">
        <v>12.71</v>
      </c>
      <c r="AF78" s="1">
        <v>-1388.4099000000001</v>
      </c>
      <c r="AG78">
        <v>-7.33</v>
      </c>
      <c r="AI78">
        <f t="shared" si="24"/>
        <v>7.5E-11</v>
      </c>
      <c r="AJ78">
        <v>15</v>
      </c>
      <c r="AO78">
        <v>7.8561847998475702</v>
      </c>
      <c r="BC78">
        <f t="shared" si="17"/>
        <v>1.4000000000000001E-10</v>
      </c>
      <c r="BD78">
        <v>34</v>
      </c>
      <c r="BE78">
        <v>1.67439437317128</v>
      </c>
      <c r="BF78">
        <f t="shared" si="18"/>
        <v>3.2677923549903034</v>
      </c>
      <c r="BG78">
        <f t="shared" si="19"/>
        <v>-1.3723836302703967</v>
      </c>
      <c r="BH78">
        <v>2.0734364997055499</v>
      </c>
      <c r="BI78">
        <f t="shared" si="25"/>
        <v>17.182893727096815</v>
      </c>
      <c r="BJ78">
        <f t="shared" si="26"/>
        <v>12.542717741836118</v>
      </c>
    </row>
    <row r="79" spans="6:62" x14ac:dyDescent="0.2">
      <c r="F79" s="1">
        <v>-1388.4025999999999</v>
      </c>
      <c r="G79">
        <v>3.54</v>
      </c>
      <c r="H79" s="1">
        <v>-1388.2952</v>
      </c>
      <c r="I79">
        <v>-0.62</v>
      </c>
      <c r="J79" s="1">
        <v>-1388.3209999999999</v>
      </c>
      <c r="K79">
        <v>-2.67</v>
      </c>
      <c r="L79" s="1">
        <v>-1388.2505000000001</v>
      </c>
      <c r="M79">
        <v>-4.7699999999999996</v>
      </c>
      <c r="N79" s="1">
        <v>-1388.3601000000001</v>
      </c>
      <c r="O79">
        <v>1.41</v>
      </c>
      <c r="P79" s="1">
        <v>-1377.3034</v>
      </c>
      <c r="Q79">
        <v>-6.87</v>
      </c>
      <c r="R79" s="1">
        <v>-1376.7881</v>
      </c>
      <c r="S79">
        <v>-1.23</v>
      </c>
      <c r="T79" s="1">
        <v>-1398.4878000000001</v>
      </c>
      <c r="U79" s="1">
        <v>11.46</v>
      </c>
      <c r="V79" s="1">
        <v>-1397.018</v>
      </c>
      <c r="W79" s="1">
        <v>14.33</v>
      </c>
      <c r="X79" s="1">
        <v>-1397.2517</v>
      </c>
      <c r="Y79" s="1">
        <v>18</v>
      </c>
      <c r="Z79" s="1">
        <v>-1375.5234</v>
      </c>
      <c r="AA79">
        <v>0.25</v>
      </c>
      <c r="AB79" s="1">
        <v>-1396.9582</v>
      </c>
      <c r="AC79">
        <v>12.23</v>
      </c>
      <c r="AF79" s="1">
        <v>-1388.2340999999999</v>
      </c>
      <c r="AG79">
        <v>-6.76</v>
      </c>
      <c r="AI79">
        <f t="shared" si="24"/>
        <v>8.0000000000000008E-11</v>
      </c>
      <c r="AJ79">
        <v>16</v>
      </c>
      <c r="AO79">
        <v>8.0279992613920008</v>
      </c>
      <c r="BC79">
        <f t="shared" si="17"/>
        <v>1.5E-10</v>
      </c>
      <c r="BD79">
        <v>35</v>
      </c>
      <c r="BE79">
        <v>1.30414232876673</v>
      </c>
      <c r="BF79">
        <f t="shared" si="18"/>
        <v>3.4232758255613689</v>
      </c>
      <c r="BG79">
        <f t="shared" si="19"/>
        <v>-1.5483413015036669</v>
      </c>
      <c r="BH79">
        <v>1.7783971720596701</v>
      </c>
      <c r="BI79">
        <f t="shared" si="25"/>
        <v>17.812632040960821</v>
      </c>
      <c r="BJ79">
        <f t="shared" si="26"/>
        <v>12.841014913895787</v>
      </c>
    </row>
    <row r="80" spans="6:62" x14ac:dyDescent="0.2">
      <c r="F80" s="1">
        <v>-1388.3190999999999</v>
      </c>
      <c r="G80">
        <v>4.05</v>
      </c>
      <c r="H80" s="1">
        <v>-1388.1934000000001</v>
      </c>
      <c r="I80">
        <v>-0.13</v>
      </c>
      <c r="J80" s="1">
        <v>-1388.2092</v>
      </c>
      <c r="K80">
        <v>-2.21</v>
      </c>
      <c r="L80" s="1">
        <v>-1388.1288999999999</v>
      </c>
      <c r="M80">
        <v>-4.2300000000000004</v>
      </c>
      <c r="N80" s="1">
        <v>-1388.2670000000001</v>
      </c>
      <c r="O80">
        <v>1.93</v>
      </c>
      <c r="P80" s="1">
        <v>-1377.3338000000001</v>
      </c>
      <c r="Q80">
        <v>-6.78</v>
      </c>
      <c r="R80" s="1">
        <v>-1376.6583000000001</v>
      </c>
      <c r="S80">
        <v>-1.18</v>
      </c>
      <c r="T80" s="1">
        <v>-1398.5223000000001</v>
      </c>
      <c r="U80" s="1">
        <v>11.98</v>
      </c>
      <c r="V80" s="1">
        <v>-1397.1875</v>
      </c>
      <c r="W80" s="1">
        <v>13.95</v>
      </c>
      <c r="X80" s="1">
        <v>-1397.4016999999999</v>
      </c>
      <c r="Y80" s="1">
        <v>17.73</v>
      </c>
      <c r="Z80" s="1">
        <v>-1375.711</v>
      </c>
      <c r="AA80">
        <v>-0.63</v>
      </c>
      <c r="AB80" s="1">
        <v>-1397.0966000000001</v>
      </c>
      <c r="AC80">
        <v>11.91</v>
      </c>
      <c r="AF80" s="1">
        <v>-1388.1035999999999</v>
      </c>
      <c r="AG80">
        <v>-6.24</v>
      </c>
      <c r="AI80">
        <f t="shared" si="24"/>
        <v>8.5000000000000004E-11</v>
      </c>
      <c r="AJ80">
        <v>17</v>
      </c>
      <c r="AO80">
        <v>8.8540782228783197</v>
      </c>
      <c r="BC80">
        <f t="shared" si="17"/>
        <v>1.5999999999999999E-10</v>
      </c>
      <c r="BD80">
        <v>36</v>
      </c>
      <c r="BE80">
        <v>1.6640291480255101</v>
      </c>
      <c r="BF80">
        <f t="shared" si="18"/>
        <v>3.9386461153912142</v>
      </c>
      <c r="BG80">
        <f t="shared" si="19"/>
        <v>-1.364412153478157</v>
      </c>
      <c r="BH80">
        <v>3.9856431258874498</v>
      </c>
      <c r="BI80">
        <f t="shared" si="25"/>
        <v>20.649616308652607</v>
      </c>
      <c r="BJ80">
        <f t="shared" si="26"/>
        <v>15.346558039783236</v>
      </c>
    </row>
    <row r="81" spans="6:62" x14ac:dyDescent="0.2">
      <c r="F81" s="1">
        <v>-1388.2793999999999</v>
      </c>
      <c r="G81">
        <v>4.54</v>
      </c>
      <c r="H81" s="1">
        <v>-1388.1368</v>
      </c>
      <c r="I81">
        <v>0.27</v>
      </c>
      <c r="J81" s="1">
        <v>-1388.1432</v>
      </c>
      <c r="K81">
        <v>-1.72</v>
      </c>
      <c r="L81" s="1">
        <v>-1388.0532000000001</v>
      </c>
      <c r="M81">
        <v>-3.81</v>
      </c>
      <c r="N81" s="1">
        <v>-1388.2179000000001</v>
      </c>
      <c r="O81">
        <v>2.38</v>
      </c>
      <c r="P81" s="1">
        <v>-1377.3621000000001</v>
      </c>
      <c r="Q81">
        <v>-6.69</v>
      </c>
      <c r="R81" s="1">
        <v>-1376.5223000000001</v>
      </c>
      <c r="S81">
        <v>-1.1399999999999999</v>
      </c>
      <c r="T81" s="1">
        <v>-1398.5210999999999</v>
      </c>
      <c r="U81" s="1">
        <v>12.55</v>
      </c>
      <c r="V81" s="1">
        <v>-1397.3413</v>
      </c>
      <c r="W81" s="1">
        <v>13.7</v>
      </c>
      <c r="X81" s="1">
        <v>-1397.5400999999999</v>
      </c>
      <c r="Y81" s="1">
        <v>17.57</v>
      </c>
      <c r="Z81" s="1">
        <v>-1375.8886</v>
      </c>
      <c r="AA81">
        <v>-1.48</v>
      </c>
      <c r="AB81" s="1">
        <v>-1397.2298000000001</v>
      </c>
      <c r="AC81">
        <v>11.77</v>
      </c>
      <c r="AF81" s="1">
        <v>-1388.0192</v>
      </c>
      <c r="AG81">
        <v>-5.71</v>
      </c>
      <c r="AI81">
        <f t="shared" si="24"/>
        <v>9.0000000000000012E-11</v>
      </c>
      <c r="AJ81">
        <v>18</v>
      </c>
      <c r="AO81">
        <v>8.2461946214657598</v>
      </c>
      <c r="BC81">
        <f t="shared" si="17"/>
        <v>1.6999999999999998E-10</v>
      </c>
      <c r="BD81">
        <v>37</v>
      </c>
      <c r="BE81">
        <v>1.3838610805589999</v>
      </c>
      <c r="BF81">
        <f t="shared" si="18"/>
        <v>4.1738483377545492</v>
      </c>
      <c r="BG81">
        <f t="shared" si="19"/>
        <v>-1.4606510729191573</v>
      </c>
      <c r="BH81">
        <v>2.84361801460728</v>
      </c>
      <c r="BI81">
        <f t="shared" si="25"/>
        <v>22.344575465064224</v>
      </c>
      <c r="BJ81">
        <f t="shared" si="26"/>
        <v>16.710076054390516</v>
      </c>
    </row>
    <row r="82" spans="6:62" x14ac:dyDescent="0.2">
      <c r="F82" s="1">
        <v>-1388.2760000000001</v>
      </c>
      <c r="G82">
        <v>4.9000000000000004</v>
      </c>
      <c r="H82" s="1">
        <v>-1388.1188</v>
      </c>
      <c r="I82">
        <v>0.71</v>
      </c>
      <c r="J82" s="1">
        <v>-1388.1171999999999</v>
      </c>
      <c r="K82">
        <v>-1.33</v>
      </c>
      <c r="L82" s="1">
        <v>-1388.0188000000001</v>
      </c>
      <c r="M82">
        <v>-3.43</v>
      </c>
      <c r="N82" s="1">
        <v>-1388.2062000000001</v>
      </c>
      <c r="O82">
        <v>2.71</v>
      </c>
      <c r="P82" s="1">
        <v>-1377.3816999999999</v>
      </c>
      <c r="Q82">
        <v>-6.66</v>
      </c>
      <c r="R82" s="1">
        <v>-1376.3984</v>
      </c>
      <c r="S82">
        <v>-1.08</v>
      </c>
      <c r="T82" s="1">
        <v>-1398.4915000000001</v>
      </c>
      <c r="U82" s="1">
        <v>13.2</v>
      </c>
      <c r="V82" s="1">
        <v>-1397.4701</v>
      </c>
      <c r="W82" s="1">
        <v>13.64</v>
      </c>
      <c r="X82" s="1">
        <v>-1397.6557</v>
      </c>
      <c r="Y82" s="1">
        <v>17.649999999999999</v>
      </c>
      <c r="Z82" s="1">
        <v>-1376.0431000000001</v>
      </c>
      <c r="AA82">
        <v>-2.2999999999999998</v>
      </c>
      <c r="AB82" s="1">
        <v>-1397.3468</v>
      </c>
      <c r="AC82">
        <v>11.78</v>
      </c>
      <c r="AF82" s="1">
        <v>-1387.9771000000001</v>
      </c>
      <c r="AG82">
        <v>-5.31</v>
      </c>
      <c r="AI82">
        <f t="shared" si="24"/>
        <v>9.5000000000000008E-11</v>
      </c>
      <c r="AJ82">
        <v>19</v>
      </c>
      <c r="AO82">
        <v>8.2461946214657598</v>
      </c>
      <c r="BC82">
        <f t="shared" si="17"/>
        <v>1.7999999999999997E-10</v>
      </c>
      <c r="BD82">
        <v>38</v>
      </c>
      <c r="BE82">
        <v>1.3538176576814001</v>
      </c>
      <c r="BF82">
        <f t="shared" si="18"/>
        <v>4.3790071372402846</v>
      </c>
      <c r="BG82">
        <f t="shared" si="19"/>
        <v>-1.5869334152377574</v>
      </c>
      <c r="BH82">
        <v>2.7495207936615702</v>
      </c>
      <c r="BI82">
        <f t="shared" si="25"/>
        <v>23.945437400530132</v>
      </c>
      <c r="BJ82">
        <f t="shared" si="26"/>
        <v>17.979496848052086</v>
      </c>
    </row>
    <row r="83" spans="6:62" x14ac:dyDescent="0.2">
      <c r="F83" s="1">
        <v>-1388.2976000000001</v>
      </c>
      <c r="G83">
        <v>5.17</v>
      </c>
      <c r="H83" s="1">
        <v>-1388.1293000000001</v>
      </c>
      <c r="I83">
        <v>1.1399999999999999</v>
      </c>
      <c r="J83" s="1">
        <v>-1388.1217999999999</v>
      </c>
      <c r="K83">
        <v>-0.94</v>
      </c>
      <c r="L83" s="1">
        <v>-1388.0172</v>
      </c>
      <c r="M83">
        <v>-2.96</v>
      </c>
      <c r="N83" s="1">
        <v>-1388.221</v>
      </c>
      <c r="O83">
        <v>3.13</v>
      </c>
      <c r="P83" s="1">
        <v>-1377.385</v>
      </c>
      <c r="Q83">
        <v>-6.65</v>
      </c>
      <c r="R83" s="1">
        <v>-1376.2991</v>
      </c>
      <c r="S83">
        <v>-1.1000000000000001</v>
      </c>
      <c r="T83" s="1">
        <v>-1398.4431999999999</v>
      </c>
      <c r="U83" s="1">
        <v>14.01</v>
      </c>
      <c r="V83" s="1">
        <v>-1397.568</v>
      </c>
      <c r="W83" s="1">
        <v>13.78</v>
      </c>
      <c r="X83" s="1">
        <v>-1397.741</v>
      </c>
      <c r="Y83" s="1">
        <v>17.79</v>
      </c>
      <c r="Z83" s="1">
        <v>-1376.1657</v>
      </c>
      <c r="AA83">
        <v>-3</v>
      </c>
      <c r="AB83" s="1">
        <v>-1397.4389000000001</v>
      </c>
      <c r="AC83">
        <v>11.95</v>
      </c>
      <c r="AF83" s="1">
        <v>-1387.9693</v>
      </c>
      <c r="AG83">
        <v>-4.92</v>
      </c>
      <c r="AI83">
        <f t="shared" si="24"/>
        <v>1E-10</v>
      </c>
      <c r="AJ83">
        <v>20</v>
      </c>
      <c r="AO83">
        <v>7.7901173534938497</v>
      </c>
      <c r="BC83">
        <f t="shared" si="17"/>
        <v>1.8999999999999996E-10</v>
      </c>
      <c r="BD83">
        <v>39</v>
      </c>
      <c r="BE83">
        <v>1.2732446633504699</v>
      </c>
      <c r="BF83">
        <f t="shared" si="18"/>
        <v>4.5035929423950902</v>
      </c>
      <c r="BG83">
        <f t="shared" si="19"/>
        <v>-1.7937887518872877</v>
      </c>
      <c r="BH83">
        <v>2.6262720011767402</v>
      </c>
      <c r="BI83">
        <f t="shared" si="25"/>
        <v>25.423050543511209</v>
      </c>
      <c r="BJ83">
        <f t="shared" si="26"/>
        <v>19.125668849228827</v>
      </c>
    </row>
    <row r="84" spans="6:62" x14ac:dyDescent="0.2">
      <c r="F84" s="1">
        <v>-1388.3297</v>
      </c>
      <c r="G84">
        <v>5.56</v>
      </c>
      <c r="H84" s="1">
        <v>-1388.1542999999999</v>
      </c>
      <c r="I84">
        <v>1.49</v>
      </c>
      <c r="J84" s="1">
        <v>-1388.1433999999999</v>
      </c>
      <c r="K84">
        <v>-0.59</v>
      </c>
      <c r="L84" s="1">
        <v>-1388.0349000000001</v>
      </c>
      <c r="M84">
        <v>-2.5499999999999998</v>
      </c>
      <c r="N84" s="1">
        <v>-1388.2483</v>
      </c>
      <c r="O84">
        <v>3.52</v>
      </c>
      <c r="P84" s="1">
        <v>-1377.366</v>
      </c>
      <c r="Q84">
        <v>-6.52</v>
      </c>
      <c r="R84" s="1">
        <v>-1376.2293</v>
      </c>
      <c r="S84">
        <v>-1.21</v>
      </c>
      <c r="T84" s="1">
        <v>-1398.3911000000001</v>
      </c>
      <c r="U84" s="1">
        <v>14.84</v>
      </c>
      <c r="V84" s="1">
        <v>-1397.6355000000001</v>
      </c>
      <c r="W84" s="1">
        <v>14.02</v>
      </c>
      <c r="X84" s="1">
        <v>-1397.7959000000001</v>
      </c>
      <c r="Y84" s="1">
        <v>18.149999999999999</v>
      </c>
      <c r="Z84" s="1">
        <v>-1376.2539999999999</v>
      </c>
      <c r="AA84">
        <v>-3.61</v>
      </c>
      <c r="AB84" s="1">
        <v>-1397.5032000000001</v>
      </c>
      <c r="AC84">
        <v>12.29</v>
      </c>
      <c r="AF84" s="1">
        <v>-1387.9834000000001</v>
      </c>
      <c r="AG84">
        <v>-4.5199999999999996</v>
      </c>
      <c r="AO84">
        <f>AVERAGE(AO64:AO83)</f>
        <v>8.3368447079930519</v>
      </c>
      <c r="BC84">
        <f t="shared" si="17"/>
        <v>1.9999999999999996E-10</v>
      </c>
      <c r="BD84">
        <v>40</v>
      </c>
      <c r="BE84">
        <v>1.6267282561894501</v>
      </c>
      <c r="BF84">
        <f t="shared" si="18"/>
        <v>4.9816623403888762</v>
      </c>
      <c r="BG84">
        <f t="shared" si="19"/>
        <v>-1.6471604956978378</v>
      </c>
      <c r="BH84">
        <v>3.1479500265674001</v>
      </c>
      <c r="BI84">
        <f t="shared" si="25"/>
        <v>27.422341711882943</v>
      </c>
      <c r="BJ84">
        <f t="shared" si="26"/>
        <v>20.793518875796227</v>
      </c>
    </row>
    <row r="85" spans="6:62" x14ac:dyDescent="0.2">
      <c r="F85" s="1">
        <v>-1388.3556000000001</v>
      </c>
      <c r="G85">
        <v>6.09</v>
      </c>
      <c r="H85" s="1">
        <v>-1388.1772000000001</v>
      </c>
      <c r="I85">
        <v>1.92</v>
      </c>
      <c r="J85" s="1">
        <v>-1388.1655000000001</v>
      </c>
      <c r="K85">
        <v>-0.09</v>
      </c>
      <c r="L85" s="1">
        <v>-1388.0562</v>
      </c>
      <c r="M85">
        <v>-2.21</v>
      </c>
      <c r="N85" s="1">
        <v>-1388.2715000000001</v>
      </c>
      <c r="O85">
        <v>3.99</v>
      </c>
      <c r="P85" s="1">
        <v>-1377.3207</v>
      </c>
      <c r="Q85">
        <v>-6.38</v>
      </c>
      <c r="R85" s="1">
        <v>-1376.1868999999999</v>
      </c>
      <c r="S85">
        <v>-1.38</v>
      </c>
      <c r="T85" s="1">
        <v>-1398.3535999999999</v>
      </c>
      <c r="U85" s="1">
        <v>15.24</v>
      </c>
      <c r="V85" s="1">
        <v>-1397.6792</v>
      </c>
      <c r="W85" s="1">
        <v>14.42</v>
      </c>
      <c r="X85" s="1">
        <v>-1397.8297</v>
      </c>
      <c r="Y85" s="1">
        <v>18.5</v>
      </c>
      <c r="Z85" s="1">
        <v>-1376.3101999999999</v>
      </c>
      <c r="AA85">
        <v>-4.07</v>
      </c>
      <c r="AB85" s="1">
        <v>-1397.5445</v>
      </c>
      <c r="AC85">
        <v>12.69</v>
      </c>
      <c r="AF85" s="1">
        <v>-1388.0036</v>
      </c>
      <c r="AG85">
        <v>-4.09</v>
      </c>
      <c r="BB85" t="s">
        <v>166</v>
      </c>
      <c r="BC85">
        <v>0</v>
      </c>
      <c r="BD85">
        <v>0</v>
      </c>
      <c r="BF85">
        <v>0</v>
      </c>
      <c r="BG85">
        <v>0</v>
      </c>
      <c r="BI85">
        <v>0</v>
      </c>
      <c r="BJ85">
        <v>0</v>
      </c>
    </row>
    <row r="86" spans="6:62" x14ac:dyDescent="0.2">
      <c r="F86" s="1">
        <v>-1388.3588</v>
      </c>
      <c r="G86">
        <v>6.6</v>
      </c>
      <c r="H86" s="1">
        <v>-1388.1808000000001</v>
      </c>
      <c r="I86">
        <v>2.48</v>
      </c>
      <c r="J86" s="1">
        <v>-1388.1704999999999</v>
      </c>
      <c r="K86">
        <v>0.47</v>
      </c>
      <c r="L86" s="1">
        <v>-1388.0632000000001</v>
      </c>
      <c r="M86">
        <v>-1.66</v>
      </c>
      <c r="N86" s="1">
        <v>-1388.2737</v>
      </c>
      <c r="O86">
        <v>4.5199999999999996</v>
      </c>
      <c r="P86" s="1">
        <v>-1377.2494999999999</v>
      </c>
      <c r="Q86">
        <v>-6.2</v>
      </c>
      <c r="R86" s="1">
        <v>-1376.1666</v>
      </c>
      <c r="S86">
        <v>-1.63</v>
      </c>
      <c r="T86" s="1">
        <v>-1398.3494000000001</v>
      </c>
      <c r="U86" s="1">
        <v>15.6</v>
      </c>
      <c r="V86" s="1">
        <v>-1397.7119</v>
      </c>
      <c r="W86" s="1">
        <v>14.87</v>
      </c>
      <c r="X86" s="1">
        <v>-1397.8567</v>
      </c>
      <c r="Y86" s="1">
        <v>18.93</v>
      </c>
      <c r="Z86" s="1">
        <v>-1376.3408999999999</v>
      </c>
      <c r="AA86">
        <v>-4.49</v>
      </c>
      <c r="AB86" s="1">
        <v>-1397.5752</v>
      </c>
      <c r="AC86">
        <v>13.12</v>
      </c>
      <c r="AF86" s="1">
        <v>-1388.0125</v>
      </c>
      <c r="AG86">
        <v>-3.61</v>
      </c>
      <c r="BC86">
        <f>BC85+(5*2000*10^-15)</f>
        <v>1.0000000000000001E-11</v>
      </c>
      <c r="BD86">
        <v>21</v>
      </c>
      <c r="BE86">
        <v>1.1553235901949099</v>
      </c>
      <c r="BF86">
        <f>BF85+(BE86-$BA$43)</f>
        <v>6.6647319992454435E-3</v>
      </c>
      <c r="BG86">
        <f>BG85+(BE86-$BA$46)</f>
        <v>-0.32477640980509026</v>
      </c>
      <c r="BH86">
        <v>1.7406618333443</v>
      </c>
      <c r="BI86">
        <f>BI85+(BH86-$BA$43)</f>
        <v>0.59200297514863554</v>
      </c>
      <c r="BJ86">
        <f>BJ85+(BH86-$BA$46)</f>
        <v>0.26056183334429983</v>
      </c>
    </row>
    <row r="87" spans="6:62" x14ac:dyDescent="0.2">
      <c r="F87" s="1">
        <v>-1388.3239000000001</v>
      </c>
      <c r="G87">
        <v>7.29</v>
      </c>
      <c r="H87" s="1">
        <v>-1388.1485</v>
      </c>
      <c r="I87">
        <v>3.16</v>
      </c>
      <c r="J87" s="1">
        <v>-1388.1413</v>
      </c>
      <c r="K87">
        <v>1.0900000000000001</v>
      </c>
      <c r="L87" s="1">
        <v>-1388.0387000000001</v>
      </c>
      <c r="M87">
        <v>-0.98</v>
      </c>
      <c r="N87" s="1">
        <v>-1388.2392</v>
      </c>
      <c r="O87">
        <v>5.19</v>
      </c>
      <c r="P87" s="1">
        <v>-1377.1563000000001</v>
      </c>
      <c r="Q87">
        <v>-6</v>
      </c>
      <c r="R87" s="1">
        <v>-1376.1641</v>
      </c>
      <c r="S87">
        <v>-1.9</v>
      </c>
      <c r="T87" s="1">
        <v>-1398.3942</v>
      </c>
      <c r="U87" s="1">
        <v>15.77</v>
      </c>
      <c r="V87" s="1">
        <v>-1397.7474</v>
      </c>
      <c r="W87" s="1">
        <v>15.32</v>
      </c>
      <c r="X87" s="1">
        <v>-1397.8928000000001</v>
      </c>
      <c r="Y87" s="1">
        <v>19.23</v>
      </c>
      <c r="Z87" s="1">
        <v>-1376.3553999999999</v>
      </c>
      <c r="AA87">
        <v>-4.78</v>
      </c>
      <c r="AB87" s="1">
        <v>-1397.6114</v>
      </c>
      <c r="AC87">
        <v>13.53</v>
      </c>
      <c r="AF87" s="1">
        <v>-1387.992</v>
      </c>
      <c r="AG87">
        <v>-3.02</v>
      </c>
      <c r="BC87">
        <f t="shared" ref="BC87:BC105" si="27">BC86+(5*2000*10^-15)</f>
        <v>2.0000000000000002E-11</v>
      </c>
      <c r="BD87">
        <v>22</v>
      </c>
      <c r="BE87">
        <v>1.57403313770116</v>
      </c>
      <c r="BF87">
        <f t="shared" ref="BF87:BF105" si="28">BF86+(BE87-$BA$43)</f>
        <v>0.432039011504741</v>
      </c>
      <c r="BG87">
        <f t="shared" ref="BG87:BG105" si="29">BG86+(BE87-$BA$46)</f>
        <v>-0.23084327210393041</v>
      </c>
      <c r="BH87">
        <v>1.9938681700615799</v>
      </c>
      <c r="BI87">
        <f t="shared" ref="BI87:BI105" si="30">BI86+(BH87-$BA$43)</f>
        <v>1.4372122870145509</v>
      </c>
      <c r="BJ87">
        <f t="shared" ref="BJ87:BJ105" si="31">BJ86+(BH87-$BA$46)</f>
        <v>0.77433000340587954</v>
      </c>
    </row>
    <row r="88" spans="6:62" x14ac:dyDescent="0.2">
      <c r="F88" s="1">
        <v>-1388.2389000000001</v>
      </c>
      <c r="G88">
        <v>8.0500000000000007</v>
      </c>
      <c r="H88" s="1">
        <v>-1388.067</v>
      </c>
      <c r="I88">
        <v>3.91</v>
      </c>
      <c r="J88" s="1">
        <v>-1388.0636</v>
      </c>
      <c r="K88">
        <v>1.83</v>
      </c>
      <c r="L88" s="1">
        <v>-1387.9671000000001</v>
      </c>
      <c r="M88">
        <v>-0.23</v>
      </c>
      <c r="N88" s="1">
        <v>-1388.1552999999999</v>
      </c>
      <c r="O88">
        <v>6</v>
      </c>
      <c r="P88" s="1">
        <v>-1377.0482</v>
      </c>
      <c r="Q88">
        <v>-5.77</v>
      </c>
      <c r="R88" s="1">
        <v>-1376.1771000000001</v>
      </c>
      <c r="S88">
        <v>-2.2000000000000002</v>
      </c>
      <c r="T88" s="1">
        <v>-1398.4949999999999</v>
      </c>
      <c r="U88" s="1">
        <v>15.71</v>
      </c>
      <c r="V88" s="1">
        <v>-1397.7963999999999</v>
      </c>
      <c r="W88" s="1">
        <v>15.7</v>
      </c>
      <c r="X88" s="1">
        <v>-1397.9480000000001</v>
      </c>
      <c r="Y88" s="1">
        <v>19.53</v>
      </c>
      <c r="Z88" s="1">
        <v>-1376.3644999999999</v>
      </c>
      <c r="AA88">
        <v>-5.04</v>
      </c>
      <c r="AB88" s="1">
        <v>-1397.6659</v>
      </c>
      <c r="AC88">
        <v>13.93</v>
      </c>
      <c r="AF88" s="1">
        <v>-1387.9260999999999</v>
      </c>
      <c r="AG88">
        <v>-2.2599999999999998</v>
      </c>
      <c r="BC88">
        <f t="shared" si="27"/>
        <v>3E-11</v>
      </c>
      <c r="BD88">
        <v>23</v>
      </c>
      <c r="BE88">
        <v>1.0401579767072699</v>
      </c>
      <c r="BF88">
        <f t="shared" si="28"/>
        <v>0.32353813001634646</v>
      </c>
      <c r="BG88">
        <f t="shared" si="29"/>
        <v>-0.67078529539666065</v>
      </c>
      <c r="BH88">
        <v>1.8659480908933599</v>
      </c>
      <c r="BI88">
        <f t="shared" si="30"/>
        <v>2.1545015197122463</v>
      </c>
      <c r="BJ88">
        <f t="shared" si="31"/>
        <v>1.1601780942992392</v>
      </c>
    </row>
    <row r="89" spans="6:62" x14ac:dyDescent="0.2">
      <c r="F89" s="1">
        <v>-1388.0976000000001</v>
      </c>
      <c r="G89">
        <v>8.9700000000000006</v>
      </c>
      <c r="H89" s="1">
        <v>-1387.9280000000001</v>
      </c>
      <c r="I89">
        <v>4.8</v>
      </c>
      <c r="J89" s="1">
        <v>-1387.9280000000001</v>
      </c>
      <c r="K89">
        <v>2.79</v>
      </c>
      <c r="L89" s="1">
        <v>-1387.8378</v>
      </c>
      <c r="M89">
        <v>0.63</v>
      </c>
      <c r="N89" s="1">
        <v>-1388.0146</v>
      </c>
      <c r="O89">
        <v>6.96</v>
      </c>
      <c r="P89" s="1">
        <v>-1376.9327000000001</v>
      </c>
      <c r="Q89">
        <v>-5.53</v>
      </c>
      <c r="R89" s="1">
        <v>-1376.2038</v>
      </c>
      <c r="S89">
        <v>-2.57</v>
      </c>
      <c r="T89" s="1">
        <v>-1398.6493</v>
      </c>
      <c r="U89" s="1">
        <v>15.49</v>
      </c>
      <c r="V89" s="1">
        <v>-1397.8619000000001</v>
      </c>
      <c r="W89" s="1">
        <v>16.059999999999999</v>
      </c>
      <c r="X89" s="1">
        <v>-1398.0234</v>
      </c>
      <c r="Y89" s="1">
        <v>19.690000000000001</v>
      </c>
      <c r="Z89" s="1">
        <v>-1376.3782000000001</v>
      </c>
      <c r="AA89">
        <v>-5.27</v>
      </c>
      <c r="AB89" s="1">
        <v>-1397.7433000000001</v>
      </c>
      <c r="AC89">
        <v>14.21</v>
      </c>
      <c r="AF89" s="1">
        <v>-1387.8027</v>
      </c>
      <c r="AG89">
        <v>-1.38</v>
      </c>
      <c r="BC89">
        <f t="shared" si="27"/>
        <v>4.0000000000000004E-11</v>
      </c>
      <c r="BD89">
        <v>24</v>
      </c>
      <c r="BE89">
        <v>1.74019407263918</v>
      </c>
      <c r="BF89">
        <f t="shared" si="28"/>
        <v>0.91507334445986199</v>
      </c>
      <c r="BG89">
        <f t="shared" si="29"/>
        <v>-0.41069122275748082</v>
      </c>
      <c r="BH89">
        <v>0.90902666382818098</v>
      </c>
      <c r="BI89">
        <f t="shared" si="30"/>
        <v>1.9148693253447628</v>
      </c>
      <c r="BJ89">
        <f t="shared" si="31"/>
        <v>0.58910475812742003</v>
      </c>
    </row>
    <row r="90" spans="6:62" x14ac:dyDescent="0.2">
      <c r="F90" s="1">
        <v>-1387.9003</v>
      </c>
      <c r="G90">
        <v>9.9700000000000006</v>
      </c>
      <c r="H90" s="1">
        <v>-1387.7301</v>
      </c>
      <c r="I90">
        <v>5.85</v>
      </c>
      <c r="J90" s="1">
        <v>-1387.7320999999999</v>
      </c>
      <c r="K90">
        <v>3.84</v>
      </c>
      <c r="L90" s="1">
        <v>-1387.6472000000001</v>
      </c>
      <c r="M90">
        <v>1.66</v>
      </c>
      <c r="N90" s="1">
        <v>-1387.8167000000001</v>
      </c>
      <c r="O90">
        <v>7.98</v>
      </c>
      <c r="P90" s="1">
        <v>-1376.8151</v>
      </c>
      <c r="Q90">
        <v>-5.31</v>
      </c>
      <c r="R90" s="1">
        <v>-1376.2426</v>
      </c>
      <c r="S90">
        <v>-2.96</v>
      </c>
      <c r="T90" s="1">
        <v>-1398.8426999999999</v>
      </c>
      <c r="U90" s="1">
        <v>15.13</v>
      </c>
      <c r="V90" s="1">
        <v>-1397.9386999999999</v>
      </c>
      <c r="W90" s="1">
        <v>16.350000000000001</v>
      </c>
      <c r="X90" s="1">
        <v>-1398.1103000000001</v>
      </c>
      <c r="Y90" s="1">
        <v>19.77</v>
      </c>
      <c r="Z90" s="1">
        <v>-1376.4041999999999</v>
      </c>
      <c r="AA90">
        <v>-5.56</v>
      </c>
      <c r="AB90" s="1">
        <v>-1397.8375000000001</v>
      </c>
      <c r="AC90">
        <v>14.44</v>
      </c>
      <c r="AF90" s="1">
        <v>-1387.6168</v>
      </c>
      <c r="AG90">
        <v>-0.36</v>
      </c>
      <c r="BC90">
        <f t="shared" si="27"/>
        <v>5.0000000000000008E-11</v>
      </c>
      <c r="BD90">
        <v>25</v>
      </c>
      <c r="BE90">
        <v>1.3062785545817599</v>
      </c>
      <c r="BF90">
        <f t="shared" si="28"/>
        <v>1.0726930408459574</v>
      </c>
      <c r="BG90">
        <f t="shared" si="29"/>
        <v>-0.58451266817572112</v>
      </c>
      <c r="BH90">
        <v>2.5117699760140701</v>
      </c>
      <c r="BI90">
        <f t="shared" si="30"/>
        <v>3.2779804431631687</v>
      </c>
      <c r="BJ90">
        <f t="shared" si="31"/>
        <v>1.62077473414149</v>
      </c>
    </row>
    <row r="91" spans="6:62" x14ac:dyDescent="0.2">
      <c r="F91" s="1">
        <v>-1387.654</v>
      </c>
      <c r="G91">
        <v>11.12</v>
      </c>
      <c r="H91" s="1">
        <v>-1387.4792</v>
      </c>
      <c r="I91">
        <v>6.98</v>
      </c>
      <c r="J91" s="1">
        <v>-1387.4807000000001</v>
      </c>
      <c r="K91">
        <v>4.97</v>
      </c>
      <c r="L91" s="1">
        <v>-1387.3985</v>
      </c>
      <c r="M91">
        <v>2.86</v>
      </c>
      <c r="N91" s="1">
        <v>-1387.568</v>
      </c>
      <c r="O91">
        <v>9.07</v>
      </c>
      <c r="P91" s="1">
        <v>-1376.6985</v>
      </c>
      <c r="Q91">
        <v>-5.0999999999999996</v>
      </c>
      <c r="R91" s="1">
        <v>-1376.2907</v>
      </c>
      <c r="S91">
        <v>-3.33</v>
      </c>
      <c r="T91" s="1">
        <v>-1399.0534</v>
      </c>
      <c r="U91" s="1">
        <v>14.75</v>
      </c>
      <c r="V91" s="1">
        <v>-1398.0159000000001</v>
      </c>
      <c r="W91" s="1">
        <v>16.53</v>
      </c>
      <c r="X91" s="1">
        <v>-1398.1947</v>
      </c>
      <c r="Y91" s="1">
        <v>19.739999999999998</v>
      </c>
      <c r="Z91" s="1">
        <v>-1376.4471000000001</v>
      </c>
      <c r="AA91">
        <v>-5.85</v>
      </c>
      <c r="AB91" s="1">
        <v>-1397.934</v>
      </c>
      <c r="AC91">
        <v>14.55</v>
      </c>
      <c r="AF91" s="1">
        <v>-1387.3704</v>
      </c>
      <c r="AG91">
        <v>0.75</v>
      </c>
      <c r="BC91">
        <f t="shared" si="27"/>
        <v>6.0000000000000013E-11</v>
      </c>
      <c r="BD91">
        <v>26</v>
      </c>
      <c r="BE91">
        <v>1.2491663902961001</v>
      </c>
      <c r="BF91">
        <f t="shared" si="28"/>
        <v>1.173200572946393</v>
      </c>
      <c r="BG91">
        <f t="shared" si="29"/>
        <v>-0.81544627787962121</v>
      </c>
      <c r="BH91">
        <v>0.98829507833488195</v>
      </c>
      <c r="BI91">
        <f t="shared" si="30"/>
        <v>3.1176166633023863</v>
      </c>
      <c r="BJ91">
        <f t="shared" si="31"/>
        <v>1.1289698124763716</v>
      </c>
    </row>
    <row r="92" spans="6:62" x14ac:dyDescent="0.2">
      <c r="F92" s="1">
        <v>-1387.3711000000001</v>
      </c>
      <c r="G92">
        <v>12.22</v>
      </c>
      <c r="H92" s="1">
        <v>-1387.1877999999999</v>
      </c>
      <c r="I92">
        <v>8.18</v>
      </c>
      <c r="J92" s="1">
        <v>-1387.1855</v>
      </c>
      <c r="K92">
        <v>6.15</v>
      </c>
      <c r="L92" s="1">
        <v>-1387.1027999999999</v>
      </c>
      <c r="M92">
        <v>4.0199999999999996</v>
      </c>
      <c r="N92" s="1">
        <v>-1387.2811999999999</v>
      </c>
      <c r="O92">
        <v>10.27</v>
      </c>
      <c r="P92" s="1">
        <v>-1376.5813000000001</v>
      </c>
      <c r="Q92">
        <v>-4.83</v>
      </c>
      <c r="R92" s="1">
        <v>-1376.3456000000001</v>
      </c>
      <c r="S92">
        <v>-3.71</v>
      </c>
      <c r="T92" s="1">
        <v>-1399.2571</v>
      </c>
      <c r="U92" s="1">
        <v>14.32</v>
      </c>
      <c r="V92" s="1">
        <v>-1398.0820000000001</v>
      </c>
      <c r="W92" s="1">
        <v>16.64</v>
      </c>
      <c r="X92" s="1">
        <v>-1398.2635</v>
      </c>
      <c r="Y92" s="1">
        <v>19.64</v>
      </c>
      <c r="Z92" s="1">
        <v>-1376.5079000000001</v>
      </c>
      <c r="AA92">
        <v>-6.19</v>
      </c>
      <c r="AB92" s="1">
        <v>-1398.0165</v>
      </c>
      <c r="AC92">
        <v>14.63</v>
      </c>
      <c r="AF92" s="1">
        <v>-1387.0730000000001</v>
      </c>
      <c r="AG92">
        <v>2.0099999999999998</v>
      </c>
      <c r="BC92">
        <f t="shared" si="27"/>
        <v>7.0000000000000017E-11</v>
      </c>
      <c r="BD92">
        <v>27</v>
      </c>
      <c r="BE92">
        <v>1.15038411319099</v>
      </c>
      <c r="BF92">
        <f t="shared" si="28"/>
        <v>1.1749258279417185</v>
      </c>
      <c r="BG92">
        <f t="shared" si="29"/>
        <v>-1.1451621646886314</v>
      </c>
      <c r="BH92">
        <v>1.3411979106445699</v>
      </c>
      <c r="BI92">
        <f t="shared" si="30"/>
        <v>3.310155715751292</v>
      </c>
      <c r="BJ92">
        <f t="shared" si="31"/>
        <v>0.99006772312094138</v>
      </c>
    </row>
    <row r="93" spans="6:62" x14ac:dyDescent="0.2">
      <c r="F93" s="1">
        <v>-1387.0690999999999</v>
      </c>
      <c r="G93">
        <v>13.34</v>
      </c>
      <c r="H93" s="1">
        <v>-1386.8728000000001</v>
      </c>
      <c r="I93">
        <v>9.33</v>
      </c>
      <c r="J93" s="1">
        <v>-1386.864</v>
      </c>
      <c r="K93">
        <v>7.41</v>
      </c>
      <c r="L93" s="1">
        <v>-1386.7766999999999</v>
      </c>
      <c r="M93">
        <v>5.3</v>
      </c>
      <c r="N93" s="1">
        <v>-1386.9728</v>
      </c>
      <c r="O93">
        <v>11.36</v>
      </c>
      <c r="P93" s="1">
        <v>-1376.4593</v>
      </c>
      <c r="Q93">
        <v>-4.57</v>
      </c>
      <c r="R93" s="1">
        <v>-1376.405</v>
      </c>
      <c r="S93">
        <v>-4.1100000000000003</v>
      </c>
      <c r="T93" s="1">
        <v>-1399.4315999999999</v>
      </c>
      <c r="U93" s="1">
        <v>14.01</v>
      </c>
      <c r="V93" s="1">
        <v>-1398.13</v>
      </c>
      <c r="W93" s="1">
        <v>16.670000000000002</v>
      </c>
      <c r="X93" s="1">
        <v>-1398.3103000000001</v>
      </c>
      <c r="Y93" s="1">
        <v>19.52</v>
      </c>
      <c r="Z93" s="1">
        <v>-1376.585</v>
      </c>
      <c r="AA93">
        <v>-6.57</v>
      </c>
      <c r="AB93" s="1">
        <v>-1398.0741</v>
      </c>
      <c r="AC93">
        <v>14.59</v>
      </c>
      <c r="AF93" s="1">
        <v>-1386.7408</v>
      </c>
      <c r="AG93">
        <v>3.26</v>
      </c>
      <c r="BC93">
        <f t="shared" si="27"/>
        <v>8.0000000000000021E-11</v>
      </c>
      <c r="BD93">
        <v>28</v>
      </c>
      <c r="BE93">
        <v>1.9772527343953701</v>
      </c>
      <c r="BF93">
        <f t="shared" si="28"/>
        <v>2.0035197041414241</v>
      </c>
      <c r="BG93">
        <f t="shared" si="29"/>
        <v>-0.64800943029326152</v>
      </c>
      <c r="BH93">
        <v>1.34818452341281</v>
      </c>
      <c r="BI93">
        <f t="shared" si="30"/>
        <v>3.5096813809684377</v>
      </c>
      <c r="BJ93">
        <f t="shared" si="31"/>
        <v>0.85815224653375122</v>
      </c>
    </row>
    <row r="94" spans="6:62" x14ac:dyDescent="0.2">
      <c r="F94" s="1">
        <v>-1386.7665</v>
      </c>
      <c r="G94">
        <v>14.44</v>
      </c>
      <c r="H94" s="1">
        <v>-1386.5543</v>
      </c>
      <c r="I94">
        <v>10.46</v>
      </c>
      <c r="J94" s="1">
        <v>-1386.5361</v>
      </c>
      <c r="K94">
        <v>8.5500000000000007</v>
      </c>
      <c r="L94" s="1">
        <v>-1386.4404</v>
      </c>
      <c r="M94">
        <v>6.5</v>
      </c>
      <c r="N94" s="1">
        <v>-1386.6624999999999</v>
      </c>
      <c r="O94">
        <v>12.42</v>
      </c>
      <c r="P94" s="1">
        <v>-1376.3275000000001</v>
      </c>
      <c r="Q94">
        <v>-4.25</v>
      </c>
      <c r="R94" s="1">
        <v>-1376.4662000000001</v>
      </c>
      <c r="S94">
        <v>-4.5199999999999996</v>
      </c>
      <c r="T94" s="1">
        <v>-1399.5616</v>
      </c>
      <c r="U94" s="1">
        <v>13.8</v>
      </c>
      <c r="V94" s="1">
        <v>-1398.1614999999999</v>
      </c>
      <c r="W94" s="1">
        <v>16.600000000000001</v>
      </c>
      <c r="X94" s="1">
        <v>-1398.337</v>
      </c>
      <c r="Y94" s="1">
        <v>19.260000000000002</v>
      </c>
      <c r="Z94" s="1">
        <v>-1376.6756</v>
      </c>
      <c r="AA94">
        <v>-6.98</v>
      </c>
      <c r="AB94" s="1">
        <v>-1398.104</v>
      </c>
      <c r="AC94">
        <v>14.54</v>
      </c>
      <c r="AF94" s="1">
        <v>-1386.3942</v>
      </c>
      <c r="AG94">
        <v>4.54</v>
      </c>
      <c r="BC94">
        <f t="shared" si="27"/>
        <v>9.0000000000000025E-11</v>
      </c>
      <c r="BD94">
        <v>29</v>
      </c>
      <c r="BE94">
        <v>0.76648090545179404</v>
      </c>
      <c r="BF94">
        <f t="shared" si="28"/>
        <v>1.6213417513975537</v>
      </c>
      <c r="BG94">
        <f t="shared" si="29"/>
        <v>-1.3616285248414677</v>
      </c>
      <c r="BH94">
        <v>1.35561928197043</v>
      </c>
      <c r="BI94">
        <f t="shared" si="30"/>
        <v>3.7166418047432033</v>
      </c>
      <c r="BJ94">
        <f t="shared" si="31"/>
        <v>0.73367152850418105</v>
      </c>
    </row>
    <row r="95" spans="6:62" x14ac:dyDescent="0.2">
      <c r="F95" s="1">
        <v>-1386.4811999999999</v>
      </c>
      <c r="G95">
        <v>15.43</v>
      </c>
      <c r="H95" s="1">
        <v>-1386.2523000000001</v>
      </c>
      <c r="I95">
        <v>11.52</v>
      </c>
      <c r="J95" s="1">
        <v>-1386.2228</v>
      </c>
      <c r="K95">
        <v>9.57</v>
      </c>
      <c r="L95" s="1">
        <v>-1386.1156000000001</v>
      </c>
      <c r="M95">
        <v>7.66</v>
      </c>
      <c r="N95" s="1">
        <v>-1386.3688999999999</v>
      </c>
      <c r="O95">
        <v>13.53</v>
      </c>
      <c r="P95" s="1">
        <v>-1376.1805999999999</v>
      </c>
      <c r="Q95">
        <v>-3.82</v>
      </c>
      <c r="R95" s="1">
        <v>-1376.5281</v>
      </c>
      <c r="S95">
        <v>-4.9000000000000004</v>
      </c>
      <c r="T95" s="1">
        <v>-1399.6391000000001</v>
      </c>
      <c r="U95" s="1">
        <v>13.72</v>
      </c>
      <c r="V95" s="1">
        <v>-1398.1845000000001</v>
      </c>
      <c r="W95" s="1">
        <v>16.399999999999999</v>
      </c>
      <c r="X95" s="1">
        <v>-1398.3516</v>
      </c>
      <c r="Y95" s="1">
        <v>18.98</v>
      </c>
      <c r="Z95" s="1">
        <v>-1376.7746</v>
      </c>
      <c r="AA95">
        <v>-7.39</v>
      </c>
      <c r="AB95" s="1">
        <v>-1398.1125</v>
      </c>
      <c r="AC95">
        <v>14.34</v>
      </c>
      <c r="AF95" s="1">
        <v>-1386.0556999999999</v>
      </c>
      <c r="AG95">
        <v>5.68</v>
      </c>
      <c r="BC95">
        <f t="shared" si="27"/>
        <v>1.0000000000000003E-10</v>
      </c>
      <c r="BD95">
        <v>30</v>
      </c>
      <c r="BE95">
        <v>1.3844130806644299</v>
      </c>
      <c r="BF95">
        <f t="shared" si="28"/>
        <v>1.8570959738663191</v>
      </c>
      <c r="BG95">
        <f t="shared" si="29"/>
        <v>-1.457315444177038</v>
      </c>
      <c r="BH95">
        <v>1.0055393587275601</v>
      </c>
      <c r="BI95">
        <f t="shared" si="30"/>
        <v>3.5735223052750991</v>
      </c>
      <c r="BJ95">
        <f t="shared" si="31"/>
        <v>0.25911088723174092</v>
      </c>
    </row>
    <row r="96" spans="6:62" x14ac:dyDescent="0.2">
      <c r="F96" s="1">
        <v>-1386.2271000000001</v>
      </c>
      <c r="G96">
        <v>16.27</v>
      </c>
      <c r="H96" s="1">
        <v>-1385.9831999999999</v>
      </c>
      <c r="I96">
        <v>12.47</v>
      </c>
      <c r="J96" s="1">
        <v>-1385.9414999999999</v>
      </c>
      <c r="K96">
        <v>10.58</v>
      </c>
      <c r="L96" s="1">
        <v>-1385.8208999999999</v>
      </c>
      <c r="M96">
        <v>8.56</v>
      </c>
      <c r="N96" s="1">
        <v>-1386.1074000000001</v>
      </c>
      <c r="O96">
        <v>14.41</v>
      </c>
      <c r="P96" s="1">
        <v>-1376.0152</v>
      </c>
      <c r="Q96">
        <v>-3.34</v>
      </c>
      <c r="R96" s="1">
        <v>-1376.5912000000001</v>
      </c>
      <c r="S96">
        <v>-5.33</v>
      </c>
      <c r="T96" s="1">
        <v>-1399.6642999999999</v>
      </c>
      <c r="U96" s="1">
        <v>13.8</v>
      </c>
      <c r="V96" s="1">
        <v>-1398.2104999999999</v>
      </c>
      <c r="W96" s="1">
        <v>16.03</v>
      </c>
      <c r="X96" s="1">
        <v>-1398.3637000000001</v>
      </c>
      <c r="Y96" s="1">
        <v>18.440000000000001</v>
      </c>
      <c r="Z96" s="1">
        <v>-1376.8756000000001</v>
      </c>
      <c r="AA96">
        <v>-7.82</v>
      </c>
      <c r="AB96" s="1">
        <v>-1398.1113</v>
      </c>
      <c r="AC96">
        <v>14.05</v>
      </c>
      <c r="AF96" s="1">
        <v>-1385.7447</v>
      </c>
      <c r="AG96">
        <v>6.76</v>
      </c>
      <c r="BC96">
        <f t="shared" si="27"/>
        <v>1.1000000000000003E-10</v>
      </c>
      <c r="BD96">
        <v>31</v>
      </c>
      <c r="BE96">
        <v>1.21185784515527</v>
      </c>
      <c r="BF96">
        <f t="shared" si="28"/>
        <v>1.9202949608259245</v>
      </c>
      <c r="BG96">
        <f t="shared" si="29"/>
        <v>-1.7255575990217682</v>
      </c>
      <c r="BH96">
        <v>1.01164320853081</v>
      </c>
      <c r="BI96">
        <f t="shared" si="30"/>
        <v>3.4365066556102448</v>
      </c>
      <c r="BJ96">
        <f t="shared" si="31"/>
        <v>-0.20934590423744925</v>
      </c>
    </row>
    <row r="97" spans="6:62" x14ac:dyDescent="0.2">
      <c r="F97" s="1">
        <v>-1386.0110999999999</v>
      </c>
      <c r="G97">
        <v>16.96</v>
      </c>
      <c r="H97" s="1">
        <v>-1385.7570000000001</v>
      </c>
      <c r="I97">
        <v>13.24</v>
      </c>
      <c r="J97" s="1">
        <v>-1385.7040999999999</v>
      </c>
      <c r="K97">
        <v>11.44</v>
      </c>
      <c r="L97" s="1">
        <v>-1385.5702000000001</v>
      </c>
      <c r="M97">
        <v>9.42</v>
      </c>
      <c r="N97" s="1">
        <v>-1385.8869</v>
      </c>
      <c r="O97">
        <v>15.05</v>
      </c>
      <c r="P97" s="1">
        <v>-1375.8303000000001</v>
      </c>
      <c r="Q97">
        <v>-2.76</v>
      </c>
      <c r="R97" s="1">
        <v>-1376.6577</v>
      </c>
      <c r="S97">
        <v>-5.71</v>
      </c>
      <c r="T97" s="1">
        <v>-1399.6427000000001</v>
      </c>
      <c r="U97" s="1">
        <v>13.95</v>
      </c>
      <c r="V97" s="1">
        <v>-1398.248</v>
      </c>
      <c r="W97" s="1">
        <v>15.51</v>
      </c>
      <c r="X97" s="1">
        <v>-1398.3795</v>
      </c>
      <c r="Y97" s="1">
        <v>17.78</v>
      </c>
      <c r="Z97" s="1">
        <v>-1376.971</v>
      </c>
      <c r="AA97">
        <v>-8.23</v>
      </c>
      <c r="AB97" s="1">
        <v>-1398.1121000000001</v>
      </c>
      <c r="AC97">
        <v>13.53</v>
      </c>
      <c r="AF97" s="1">
        <v>-1385.4776999999999</v>
      </c>
      <c r="AG97">
        <v>7.7</v>
      </c>
      <c r="BC97">
        <f t="shared" si="27"/>
        <v>1.2000000000000003E-10</v>
      </c>
      <c r="BD97">
        <v>32</v>
      </c>
      <c r="BE97">
        <v>1.18675683052918</v>
      </c>
      <c r="BF97">
        <f t="shared" si="28"/>
        <v>1.9583929331594401</v>
      </c>
      <c r="BG97">
        <f t="shared" si="29"/>
        <v>-2.0189007684925881</v>
      </c>
      <c r="BH97">
        <v>1.7341771640185699</v>
      </c>
      <c r="BI97">
        <f t="shared" si="30"/>
        <v>4.02202496143315</v>
      </c>
      <c r="BJ97">
        <f t="shared" si="31"/>
        <v>4.4731259781120469E-2</v>
      </c>
    </row>
    <row r="98" spans="6:62" x14ac:dyDescent="0.2">
      <c r="F98" s="1">
        <v>-1385.8316</v>
      </c>
      <c r="G98">
        <v>17.53</v>
      </c>
      <c r="H98" s="1">
        <v>-1385.5758000000001</v>
      </c>
      <c r="I98">
        <v>13.86</v>
      </c>
      <c r="J98" s="1">
        <v>-1385.5146999999999</v>
      </c>
      <c r="K98">
        <v>12.06</v>
      </c>
      <c r="L98" s="1">
        <v>-1385.3690999999999</v>
      </c>
      <c r="M98">
        <v>10.220000000000001</v>
      </c>
      <c r="N98" s="1">
        <v>-1385.7075</v>
      </c>
      <c r="O98">
        <v>15.68</v>
      </c>
      <c r="P98" s="1">
        <v>-1375.6270999999999</v>
      </c>
      <c r="Q98">
        <v>-2.0699999999999998</v>
      </c>
      <c r="R98" s="1">
        <v>-1376.731</v>
      </c>
      <c r="S98">
        <v>-6.14</v>
      </c>
      <c r="T98" s="1">
        <v>-1399.5853999999999</v>
      </c>
      <c r="U98" s="1">
        <v>14.2</v>
      </c>
      <c r="V98" s="1">
        <v>-1398.2999</v>
      </c>
      <c r="W98" s="1">
        <v>14.76</v>
      </c>
      <c r="X98" s="1">
        <v>-1398.4005999999999</v>
      </c>
      <c r="Y98" s="1">
        <v>17.03</v>
      </c>
      <c r="Z98" s="1">
        <v>-1377.0521000000001</v>
      </c>
      <c r="AA98">
        <v>-8.5299999999999994</v>
      </c>
      <c r="AB98" s="1">
        <v>-1398.1228000000001</v>
      </c>
      <c r="AC98">
        <v>12.87</v>
      </c>
      <c r="AF98" s="1">
        <v>-1385.2628999999999</v>
      </c>
      <c r="AG98">
        <v>8.52</v>
      </c>
      <c r="BC98">
        <f t="shared" si="27"/>
        <v>1.3000000000000002E-10</v>
      </c>
      <c r="BD98">
        <v>33</v>
      </c>
      <c r="BE98">
        <v>1.7170071082096701</v>
      </c>
      <c r="BF98">
        <f t="shared" si="28"/>
        <v>2.5267411831734456</v>
      </c>
      <c r="BG98">
        <f t="shared" si="29"/>
        <v>-1.7819936602829183</v>
      </c>
      <c r="BH98">
        <v>1.56850290556829</v>
      </c>
      <c r="BI98">
        <f t="shared" si="30"/>
        <v>4.4418690088057753</v>
      </c>
      <c r="BJ98">
        <f t="shared" si="31"/>
        <v>0.13313416534941025</v>
      </c>
    </row>
    <row r="99" spans="6:62" x14ac:dyDescent="0.2">
      <c r="F99" s="1">
        <v>-1385.6803</v>
      </c>
      <c r="G99">
        <v>17.98</v>
      </c>
      <c r="H99" s="1">
        <v>-1385.4324999999999</v>
      </c>
      <c r="I99">
        <v>14.36</v>
      </c>
      <c r="J99" s="1">
        <v>-1385.3683000000001</v>
      </c>
      <c r="K99">
        <v>12.57</v>
      </c>
      <c r="L99" s="1">
        <v>-1385.2154</v>
      </c>
      <c r="M99">
        <v>10.88</v>
      </c>
      <c r="N99" s="1">
        <v>-1385.5612000000001</v>
      </c>
      <c r="O99">
        <v>16.14</v>
      </c>
      <c r="P99" s="1">
        <v>-1375.4087</v>
      </c>
      <c r="Q99">
        <v>-1.31</v>
      </c>
      <c r="R99" s="1">
        <v>-1376.8137999999999</v>
      </c>
      <c r="S99">
        <v>-6.55</v>
      </c>
      <c r="T99" s="1">
        <v>-1399.5074999999999</v>
      </c>
      <c r="U99" s="1">
        <v>14.5</v>
      </c>
      <c r="V99" s="1">
        <v>-1398.3634999999999</v>
      </c>
      <c r="W99" s="1">
        <v>13.88</v>
      </c>
      <c r="X99" s="1">
        <v>-1398.4254000000001</v>
      </c>
      <c r="Y99" s="1">
        <v>16.2</v>
      </c>
      <c r="Z99" s="1">
        <v>-1377.1111000000001</v>
      </c>
      <c r="AA99">
        <v>-8.74</v>
      </c>
      <c r="AB99" s="1">
        <v>-1398.1465000000001</v>
      </c>
      <c r="AC99">
        <v>12.07</v>
      </c>
      <c r="AF99" s="1">
        <v>-1385.1001000000001</v>
      </c>
      <c r="AG99">
        <v>9.14</v>
      </c>
      <c r="BC99">
        <f t="shared" si="27"/>
        <v>1.4000000000000001E-10</v>
      </c>
      <c r="BD99">
        <v>34</v>
      </c>
      <c r="BE99">
        <v>1.5601789738415499</v>
      </c>
      <c r="BF99">
        <f t="shared" si="28"/>
        <v>2.9382612988193308</v>
      </c>
      <c r="BG99">
        <f t="shared" si="29"/>
        <v>-1.7019146864413686</v>
      </c>
      <c r="BH99">
        <v>1.7411848793359801</v>
      </c>
      <c r="BI99">
        <f t="shared" si="30"/>
        <v>5.0343950299460909</v>
      </c>
      <c r="BJ99">
        <f t="shared" si="31"/>
        <v>0.39421904468539015</v>
      </c>
    </row>
    <row r="100" spans="6:62" x14ac:dyDescent="0.2">
      <c r="F100" s="1">
        <v>-1385.5454</v>
      </c>
      <c r="G100">
        <v>18.34</v>
      </c>
      <c r="H100" s="1">
        <v>-1385.3143</v>
      </c>
      <c r="I100">
        <v>14.75</v>
      </c>
      <c r="J100" s="1">
        <v>-1385.2521999999999</v>
      </c>
      <c r="K100">
        <v>13.01</v>
      </c>
      <c r="L100" s="1">
        <v>-1385.0978</v>
      </c>
      <c r="M100">
        <v>11.2</v>
      </c>
      <c r="N100" s="1">
        <v>-1385.4357</v>
      </c>
      <c r="O100">
        <v>16.559999999999999</v>
      </c>
      <c r="P100" s="1">
        <v>-1375.1791000000001</v>
      </c>
      <c r="Q100">
        <v>-0.5</v>
      </c>
      <c r="R100" s="1">
        <v>-1376.9065000000001</v>
      </c>
      <c r="S100">
        <v>-6.89</v>
      </c>
      <c r="T100" s="1">
        <v>-1399.4272000000001</v>
      </c>
      <c r="U100" s="1">
        <v>14.82</v>
      </c>
      <c r="V100" s="1">
        <v>-1398.4326000000001</v>
      </c>
      <c r="W100" s="1">
        <v>12.86</v>
      </c>
      <c r="X100" s="1">
        <v>-1398.4540999999999</v>
      </c>
      <c r="Y100" s="1">
        <v>15.2</v>
      </c>
      <c r="Z100" s="1">
        <v>-1377.1416999999999</v>
      </c>
      <c r="AA100">
        <v>-8.86</v>
      </c>
      <c r="AB100" s="1">
        <v>-1398.1842999999999</v>
      </c>
      <c r="AC100">
        <v>11.17</v>
      </c>
      <c r="AF100" s="1">
        <v>-1384.9804999999999</v>
      </c>
      <c r="AG100">
        <v>9.65</v>
      </c>
      <c r="BC100">
        <f t="shared" si="27"/>
        <v>1.5E-10</v>
      </c>
      <c r="BD100">
        <v>35</v>
      </c>
      <c r="BE100">
        <v>0.90592808079402898</v>
      </c>
      <c r="BF100">
        <f t="shared" si="28"/>
        <v>2.6955305214176954</v>
      </c>
      <c r="BG100">
        <f t="shared" si="29"/>
        <v>-2.2760866056473397</v>
      </c>
      <c r="BH100">
        <v>1.1807425044711</v>
      </c>
      <c r="BI100">
        <f t="shared" si="30"/>
        <v>5.0664786762215268</v>
      </c>
      <c r="BJ100">
        <f t="shared" si="31"/>
        <v>9.4861549156489922E-2</v>
      </c>
    </row>
    <row r="101" spans="6:62" x14ac:dyDescent="0.2">
      <c r="F101" s="1">
        <v>-1385.4156</v>
      </c>
      <c r="G101">
        <v>18.68</v>
      </c>
      <c r="H101" s="1">
        <v>-1385.2066</v>
      </c>
      <c r="I101">
        <v>15.11</v>
      </c>
      <c r="J101" s="1">
        <v>-1385.1514999999999</v>
      </c>
      <c r="K101">
        <v>13.35</v>
      </c>
      <c r="L101" s="1">
        <v>-1385.0011</v>
      </c>
      <c r="M101">
        <v>11.61</v>
      </c>
      <c r="N101" s="1">
        <v>-1385.3173999999999</v>
      </c>
      <c r="O101">
        <v>16.82</v>
      </c>
      <c r="P101" s="1">
        <v>-1374.9448</v>
      </c>
      <c r="Q101">
        <v>0.41</v>
      </c>
      <c r="R101" s="1">
        <v>-1377.0056</v>
      </c>
      <c r="S101">
        <v>-7.2</v>
      </c>
      <c r="T101" s="1">
        <v>-1399.3656000000001</v>
      </c>
      <c r="U101" s="1">
        <v>15.01</v>
      </c>
      <c r="V101" s="1">
        <v>-1398.5023000000001</v>
      </c>
      <c r="W101" s="1">
        <v>11.74</v>
      </c>
      <c r="X101" s="1">
        <v>-1398.4884999999999</v>
      </c>
      <c r="Y101" s="1">
        <v>14.18</v>
      </c>
      <c r="Z101" s="1">
        <v>-1377.1421</v>
      </c>
      <c r="AA101">
        <v>-8.8800000000000008</v>
      </c>
      <c r="AB101" s="1">
        <v>-1398.2370000000001</v>
      </c>
      <c r="AC101">
        <v>10.08</v>
      </c>
      <c r="AF101" s="1">
        <v>-1384.8884</v>
      </c>
      <c r="AG101">
        <v>10.02</v>
      </c>
      <c r="BC101">
        <f t="shared" si="27"/>
        <v>1.5999999999999999E-10</v>
      </c>
      <c r="BD101">
        <v>36</v>
      </c>
      <c r="BE101">
        <v>1.6965296250600901</v>
      </c>
      <c r="BF101">
        <f t="shared" si="28"/>
        <v>3.2434012882821213</v>
      </c>
      <c r="BG101">
        <f t="shared" si="29"/>
        <v>-2.05965698058725</v>
      </c>
      <c r="BH101">
        <v>1.5532226863274099</v>
      </c>
      <c r="BI101">
        <f t="shared" si="30"/>
        <v>5.4710425043532727</v>
      </c>
      <c r="BJ101">
        <f t="shared" si="31"/>
        <v>0.16798423548389962</v>
      </c>
    </row>
    <row r="102" spans="6:62" x14ac:dyDescent="0.2">
      <c r="F102" s="1">
        <v>-1385.2841000000001</v>
      </c>
      <c r="G102">
        <v>19.010000000000002</v>
      </c>
      <c r="H102" s="1">
        <v>-1385.0969</v>
      </c>
      <c r="I102">
        <v>15.4</v>
      </c>
      <c r="J102" s="1">
        <v>-1385.0518</v>
      </c>
      <c r="K102">
        <v>13.68</v>
      </c>
      <c r="L102" s="1">
        <v>-1384.9085</v>
      </c>
      <c r="M102">
        <v>11.96</v>
      </c>
      <c r="N102" s="1">
        <v>-1385.1963000000001</v>
      </c>
      <c r="O102">
        <v>17.190000000000001</v>
      </c>
      <c r="P102" s="1">
        <v>-1374.7156</v>
      </c>
      <c r="Q102">
        <v>1.34</v>
      </c>
      <c r="R102" s="1">
        <v>-1377.1023</v>
      </c>
      <c r="S102">
        <v>-7.42</v>
      </c>
      <c r="T102" s="1">
        <v>-1399.3441</v>
      </c>
      <c r="U102" s="1">
        <v>15.13</v>
      </c>
      <c r="V102" s="1">
        <v>-1398.5700999999999</v>
      </c>
      <c r="W102" s="1">
        <v>10.54</v>
      </c>
      <c r="X102" s="1">
        <v>-1398.5307</v>
      </c>
      <c r="Y102" s="1">
        <v>13.1</v>
      </c>
      <c r="Z102" s="1">
        <v>-1377.1151</v>
      </c>
      <c r="AA102">
        <v>-8.77</v>
      </c>
      <c r="AB102" s="1">
        <v>-1398.3043</v>
      </c>
      <c r="AC102">
        <v>8.8800000000000008</v>
      </c>
      <c r="AF102" s="1">
        <v>-1384.8067000000001</v>
      </c>
      <c r="AG102">
        <v>10.39</v>
      </c>
      <c r="BC102">
        <f t="shared" si="27"/>
        <v>1.6999999999999998E-10</v>
      </c>
      <c r="BD102">
        <v>37</v>
      </c>
      <c r="BE102">
        <v>0.78785970684311202</v>
      </c>
      <c r="BF102">
        <f t="shared" si="28"/>
        <v>2.8826021369295689</v>
      </c>
      <c r="BG102">
        <f t="shared" si="29"/>
        <v>-2.7518972737441381</v>
      </c>
      <c r="BH102">
        <v>1.01953325726865</v>
      </c>
      <c r="BI102">
        <f t="shared" si="30"/>
        <v>5.3419169034262577</v>
      </c>
      <c r="BJ102">
        <f t="shared" si="31"/>
        <v>-0.29258250724745061</v>
      </c>
    </row>
    <row r="103" spans="6:62" x14ac:dyDescent="0.2">
      <c r="F103" s="1">
        <v>-1385.1504</v>
      </c>
      <c r="G103">
        <v>19.3</v>
      </c>
      <c r="H103" s="1">
        <v>-1384.9789000000001</v>
      </c>
      <c r="I103">
        <v>15.73</v>
      </c>
      <c r="J103" s="1">
        <v>-1384.9440999999999</v>
      </c>
      <c r="K103">
        <v>14</v>
      </c>
      <c r="L103" s="1">
        <v>-1384.8089</v>
      </c>
      <c r="M103">
        <v>12.31</v>
      </c>
      <c r="N103" s="1">
        <v>-1385.069</v>
      </c>
      <c r="O103">
        <v>17.510000000000002</v>
      </c>
      <c r="P103" s="1">
        <v>-1374.5060000000001</v>
      </c>
      <c r="Q103">
        <v>2.1800000000000002</v>
      </c>
      <c r="R103" s="1">
        <v>-1377.1842999999999</v>
      </c>
      <c r="S103">
        <v>-7.5</v>
      </c>
      <c r="T103" s="1">
        <v>-1399.3838000000001</v>
      </c>
      <c r="U103" s="1">
        <v>14.96</v>
      </c>
      <c r="V103" s="1">
        <v>-1398.6324999999999</v>
      </c>
      <c r="W103" s="1">
        <v>9.32</v>
      </c>
      <c r="X103" s="1">
        <v>-1398.5782999999999</v>
      </c>
      <c r="Y103" s="1">
        <v>12.02</v>
      </c>
      <c r="Z103" s="1">
        <v>-1377.0677000000001</v>
      </c>
      <c r="AA103">
        <v>-8.57</v>
      </c>
      <c r="AB103" s="1">
        <v>-1398.3815999999999</v>
      </c>
      <c r="AC103">
        <v>7.62</v>
      </c>
      <c r="AF103" s="1">
        <v>-1384.7207000000001</v>
      </c>
      <c r="AG103">
        <v>10.73</v>
      </c>
      <c r="BC103">
        <f t="shared" si="27"/>
        <v>1.7999999999999997E-10</v>
      </c>
      <c r="BD103">
        <v>38</v>
      </c>
      <c r="BE103">
        <v>1.20850822901886</v>
      </c>
      <c r="BF103">
        <f t="shared" si="28"/>
        <v>2.9424515077527644</v>
      </c>
      <c r="BG103">
        <f t="shared" si="29"/>
        <v>-3.0234890447252782</v>
      </c>
      <c r="BH103">
        <v>1.94576440914159</v>
      </c>
      <c r="BI103">
        <f t="shared" si="30"/>
        <v>6.1390224543721832</v>
      </c>
      <c r="BJ103">
        <f t="shared" si="31"/>
        <v>0.17308190189413919</v>
      </c>
    </row>
    <row r="104" spans="6:62" x14ac:dyDescent="0.2">
      <c r="F104" s="1">
        <v>-1385.0215000000001</v>
      </c>
      <c r="G104">
        <v>19.600000000000001</v>
      </c>
      <c r="H104" s="1">
        <v>-1384.8553999999999</v>
      </c>
      <c r="I104">
        <v>16.079999999999998</v>
      </c>
      <c r="J104" s="1">
        <v>-1384.8277</v>
      </c>
      <c r="K104">
        <v>14.37</v>
      </c>
      <c r="L104" s="1">
        <v>-1384.6986999999999</v>
      </c>
      <c r="M104">
        <v>12.66</v>
      </c>
      <c r="N104" s="1">
        <v>-1384.9408000000001</v>
      </c>
      <c r="O104">
        <v>17.84</v>
      </c>
      <c r="P104" s="1">
        <v>-1374.3341</v>
      </c>
      <c r="Q104">
        <v>2.93</v>
      </c>
      <c r="R104" s="1">
        <v>-1377.2375999999999</v>
      </c>
      <c r="S104">
        <v>-7.44</v>
      </c>
      <c r="T104" s="1">
        <v>-1399.5015000000001</v>
      </c>
      <c r="U104" s="1">
        <v>14.6</v>
      </c>
      <c r="V104" s="1">
        <v>-1398.6831999999999</v>
      </c>
      <c r="W104" s="1">
        <v>8.07</v>
      </c>
      <c r="X104" s="1">
        <v>-1398.6221</v>
      </c>
      <c r="Y104" s="1">
        <v>10.91</v>
      </c>
      <c r="Z104" s="1">
        <v>-1377.0112999999999</v>
      </c>
      <c r="AA104">
        <v>-8.32</v>
      </c>
      <c r="AB104" s="1">
        <v>-1398.4585999999999</v>
      </c>
      <c r="AC104">
        <v>6.39</v>
      </c>
      <c r="AF104" s="1">
        <v>-1384.6233999999999</v>
      </c>
      <c r="AG104">
        <v>11.08</v>
      </c>
      <c r="BC104">
        <f t="shared" si="27"/>
        <v>1.8999999999999996E-10</v>
      </c>
      <c r="BD104">
        <v>39</v>
      </c>
      <c r="BE104">
        <v>1.3659791712540199</v>
      </c>
      <c r="BF104">
        <f t="shared" si="28"/>
        <v>3.1597718208111196</v>
      </c>
      <c r="BG104">
        <f t="shared" si="29"/>
        <v>-3.1376098734712583</v>
      </c>
      <c r="BH104">
        <v>1.32482818615049</v>
      </c>
      <c r="BI104">
        <f t="shared" si="30"/>
        <v>6.315191782327009</v>
      </c>
      <c r="BJ104">
        <f t="shared" si="31"/>
        <v>1.7810088044629024E-2</v>
      </c>
    </row>
    <row r="105" spans="6:62" x14ac:dyDescent="0.2">
      <c r="F105" s="1">
        <v>-1384.9113</v>
      </c>
      <c r="G105">
        <v>19.78</v>
      </c>
      <c r="H105" s="1">
        <v>-1384.7382</v>
      </c>
      <c r="I105">
        <v>16.36</v>
      </c>
      <c r="J105" s="1">
        <v>-1384.7123999999999</v>
      </c>
      <c r="K105">
        <v>14.69</v>
      </c>
      <c r="L105" s="1">
        <v>-1384.5852</v>
      </c>
      <c r="M105">
        <v>13</v>
      </c>
      <c r="N105" s="1">
        <v>-1384.825</v>
      </c>
      <c r="O105">
        <v>18.07</v>
      </c>
      <c r="P105" s="1">
        <v>-1374.2176999999999</v>
      </c>
      <c r="Q105">
        <v>3.57</v>
      </c>
      <c r="R105" s="1">
        <v>-1377.2511999999999</v>
      </c>
      <c r="S105">
        <v>-7.22</v>
      </c>
      <c r="T105" s="1">
        <v>-1399.7063000000001</v>
      </c>
      <c r="U105" s="1">
        <v>14.01</v>
      </c>
      <c r="V105" s="1">
        <v>-1398.7119</v>
      </c>
      <c r="W105" s="1">
        <v>6.88</v>
      </c>
      <c r="X105" s="1">
        <v>-1398.6481000000001</v>
      </c>
      <c r="Y105" s="1">
        <v>9.9700000000000006</v>
      </c>
      <c r="Z105" s="1">
        <v>-1376.9575</v>
      </c>
      <c r="AA105">
        <v>-8.07</v>
      </c>
      <c r="AB105" s="1">
        <v>-1398.5182</v>
      </c>
      <c r="AC105">
        <v>5.18</v>
      </c>
      <c r="AF105" s="1">
        <v>-1384.5183999999999</v>
      </c>
      <c r="AG105">
        <v>11.36</v>
      </c>
      <c r="BC105">
        <f t="shared" si="27"/>
        <v>1.9999999999999996E-10</v>
      </c>
      <c r="BD105">
        <v>40</v>
      </c>
      <c r="BE105">
        <v>1.5650454540222001</v>
      </c>
      <c r="BF105">
        <f t="shared" si="28"/>
        <v>3.5761584166376554</v>
      </c>
      <c r="BG105">
        <f t="shared" si="29"/>
        <v>-3.0526644194490586</v>
      </c>
      <c r="BH105">
        <v>2.2896326336137101</v>
      </c>
      <c r="BI105">
        <f t="shared" si="30"/>
        <v>7.4561655577450541</v>
      </c>
      <c r="BJ105">
        <f t="shared" si="31"/>
        <v>0.82734272165833889</v>
      </c>
    </row>
    <row r="106" spans="6:62" x14ac:dyDescent="0.2">
      <c r="F106" s="1">
        <v>-1384.8387</v>
      </c>
      <c r="G106">
        <v>19.940000000000001</v>
      </c>
      <c r="H106" s="1">
        <v>-1384.6467</v>
      </c>
      <c r="I106">
        <v>16.559999999999999</v>
      </c>
      <c r="J106" s="1">
        <v>-1384.6164000000001</v>
      </c>
      <c r="K106">
        <v>14.93</v>
      </c>
      <c r="L106" s="1">
        <v>-1384.4854</v>
      </c>
      <c r="M106">
        <v>13.27</v>
      </c>
      <c r="N106" s="1">
        <v>-1384.7411</v>
      </c>
      <c r="O106">
        <v>18.329999999999998</v>
      </c>
      <c r="P106" s="1">
        <v>-1374.1677</v>
      </c>
      <c r="Q106">
        <v>4.0999999999999996</v>
      </c>
      <c r="R106" s="1">
        <v>-1377.2172</v>
      </c>
      <c r="S106">
        <v>-6.82</v>
      </c>
      <c r="T106" s="1">
        <v>-1399.9973</v>
      </c>
      <c r="U106" s="1">
        <v>13.15</v>
      </c>
      <c r="V106" s="1">
        <v>-1398.7068999999999</v>
      </c>
      <c r="W106" s="1">
        <v>5.88</v>
      </c>
      <c r="X106" s="1">
        <v>-1398.6431</v>
      </c>
      <c r="Y106" s="1">
        <v>9.14</v>
      </c>
      <c r="Z106" s="1">
        <v>-1376.9150999999999</v>
      </c>
      <c r="AA106">
        <v>-7.79</v>
      </c>
      <c r="AB106" s="1">
        <v>-1398.5434</v>
      </c>
      <c r="AC106">
        <v>4.1500000000000004</v>
      </c>
      <c r="AF106" s="1">
        <v>-1384.4206999999999</v>
      </c>
      <c r="AG106">
        <v>11.69</v>
      </c>
    </row>
    <row r="107" spans="6:62" x14ac:dyDescent="0.2">
      <c r="F107" s="1">
        <v>-1384.8253999999999</v>
      </c>
      <c r="G107">
        <v>19.989999999999998</v>
      </c>
      <c r="H107" s="1">
        <v>-1384.605</v>
      </c>
      <c r="I107">
        <v>16.46</v>
      </c>
      <c r="J107" s="1">
        <v>-1384.5635</v>
      </c>
      <c r="K107">
        <v>15.07</v>
      </c>
      <c r="L107" s="1">
        <v>-1384.4232</v>
      </c>
      <c r="M107">
        <v>13.48</v>
      </c>
      <c r="N107" s="1">
        <v>-1384.7125000000001</v>
      </c>
      <c r="O107">
        <v>18.34</v>
      </c>
      <c r="P107" s="1">
        <v>-1374.1840999999999</v>
      </c>
      <c r="Q107">
        <v>4.46</v>
      </c>
      <c r="R107" s="1">
        <v>-1377.1359</v>
      </c>
      <c r="S107">
        <v>-6.2</v>
      </c>
      <c r="T107" s="1">
        <v>-1400.3626999999999</v>
      </c>
      <c r="U107" s="1">
        <v>12.07</v>
      </c>
      <c r="V107" s="1">
        <v>-1398.6596</v>
      </c>
      <c r="W107" s="1">
        <v>5.03</v>
      </c>
      <c r="X107" s="1">
        <v>-1398.6004</v>
      </c>
      <c r="Y107" s="1">
        <v>8.44</v>
      </c>
      <c r="Z107" s="1">
        <v>-1376.8896999999999</v>
      </c>
      <c r="AA107">
        <v>-7.48</v>
      </c>
      <c r="AB107" s="1">
        <v>-1398.5225</v>
      </c>
      <c r="AC107">
        <v>3.25</v>
      </c>
      <c r="AF107" s="1">
        <v>-1384.3531</v>
      </c>
      <c r="AG107">
        <v>11.84</v>
      </c>
      <c r="BD107" t="s">
        <v>178</v>
      </c>
      <c r="BE107">
        <f>AVERAGE(BE23:BE105)</f>
        <v>1.6365469782828774</v>
      </c>
      <c r="BH107">
        <f>AVERAGE(BH23:BH105)</f>
        <v>2.0537944856188526</v>
      </c>
    </row>
    <row r="108" spans="6:62" x14ac:dyDescent="0.2">
      <c r="F108" s="1">
        <v>-1384.8933</v>
      </c>
      <c r="G108">
        <v>19.850000000000001</v>
      </c>
      <c r="H108" s="1">
        <v>-1384.6375</v>
      </c>
      <c r="I108">
        <v>16.73</v>
      </c>
      <c r="J108" s="1">
        <v>-1384.5795000000001</v>
      </c>
      <c r="K108">
        <v>15.06</v>
      </c>
      <c r="L108" s="1">
        <v>-1384.4251999999999</v>
      </c>
      <c r="M108">
        <v>13.46</v>
      </c>
      <c r="N108" s="1">
        <v>-1384.7619</v>
      </c>
      <c r="O108">
        <v>18.23</v>
      </c>
      <c r="P108" s="1">
        <v>-1374.2523000000001</v>
      </c>
      <c r="Q108">
        <v>4.6500000000000004</v>
      </c>
      <c r="R108" s="1">
        <v>-1377.0153</v>
      </c>
      <c r="S108">
        <v>-5.49</v>
      </c>
      <c r="T108" s="1">
        <v>-1400.7800999999999</v>
      </c>
      <c r="U108" s="1">
        <v>10.83</v>
      </c>
      <c r="V108" s="1">
        <v>-1398.5678</v>
      </c>
      <c r="W108" s="1">
        <v>4.34</v>
      </c>
      <c r="X108" s="1">
        <v>-1398.521</v>
      </c>
      <c r="Y108" s="1">
        <v>7.9</v>
      </c>
      <c r="Z108" s="1">
        <v>-1376.8838000000001</v>
      </c>
      <c r="AA108">
        <v>-7.22</v>
      </c>
      <c r="AB108" s="1">
        <v>-1398.4549999999999</v>
      </c>
      <c r="AC108">
        <v>2.5499999999999998</v>
      </c>
      <c r="AF108" s="1">
        <v>-1384.3422</v>
      </c>
      <c r="AG108">
        <v>11.87</v>
      </c>
      <c r="BD108" t="s">
        <v>179</v>
      </c>
      <c r="BE108">
        <f>BE107-BA46</f>
        <v>0.15644697828287724</v>
      </c>
      <c r="BH108">
        <f>BH107-BA46</f>
        <v>0.57369448561885239</v>
      </c>
    </row>
    <row r="109" spans="6:62" x14ac:dyDescent="0.2">
      <c r="F109" s="1">
        <v>-1385.0603000000001</v>
      </c>
      <c r="G109">
        <v>19.41</v>
      </c>
      <c r="H109" s="1">
        <v>-1384.7642000000001</v>
      </c>
      <c r="I109">
        <v>16.670000000000002</v>
      </c>
      <c r="J109" s="1">
        <v>-1384.6857</v>
      </c>
      <c r="K109">
        <v>14.77</v>
      </c>
      <c r="L109" s="1">
        <v>-1384.5139999999999</v>
      </c>
      <c r="M109">
        <v>13.23</v>
      </c>
      <c r="N109" s="1">
        <v>-1384.9081000000001</v>
      </c>
      <c r="O109">
        <v>17.899999999999999</v>
      </c>
      <c r="P109" s="1">
        <v>-1374.3483000000001</v>
      </c>
      <c r="Q109">
        <v>4.6900000000000004</v>
      </c>
      <c r="R109" s="1">
        <v>-1376.8701000000001</v>
      </c>
      <c r="S109">
        <v>-4.67</v>
      </c>
      <c r="T109" s="1">
        <v>-1401.2203</v>
      </c>
      <c r="U109" s="1">
        <v>9.5500000000000007</v>
      </c>
      <c r="V109" s="1">
        <v>-1398.4376</v>
      </c>
      <c r="W109" s="1">
        <v>3.86</v>
      </c>
      <c r="X109" s="1">
        <v>-1398.4139</v>
      </c>
      <c r="Y109" s="1">
        <v>7.5</v>
      </c>
      <c r="Z109" s="1">
        <v>-1376.8969</v>
      </c>
      <c r="AA109">
        <v>-7.01</v>
      </c>
      <c r="AB109" s="1">
        <v>-1398.3481999999999</v>
      </c>
      <c r="AC109">
        <v>1.98</v>
      </c>
      <c r="AF109" s="1">
        <v>-1384.4123</v>
      </c>
      <c r="AG109">
        <v>11.69</v>
      </c>
      <c r="BD109" t="s">
        <v>167</v>
      </c>
      <c r="BE109">
        <f>(BC105-BC104)</f>
        <v>9.9999999999999913E-12</v>
      </c>
      <c r="BH109">
        <f>(BC105-BC104)</f>
        <v>9.9999999999999913E-12</v>
      </c>
    </row>
    <row r="110" spans="6:62" x14ac:dyDescent="0.2">
      <c r="F110" s="1">
        <v>-1385.3357000000001</v>
      </c>
      <c r="G110">
        <v>18.78</v>
      </c>
      <c r="H110" s="1">
        <v>-1384.9963</v>
      </c>
      <c r="I110">
        <v>16.190000000000001</v>
      </c>
      <c r="J110" s="1">
        <v>-1384.8943999999999</v>
      </c>
      <c r="K110">
        <v>14.27</v>
      </c>
      <c r="L110" s="1">
        <v>-1384.7038</v>
      </c>
      <c r="M110">
        <v>12.78</v>
      </c>
      <c r="N110" s="1">
        <v>-1385.1614999999999</v>
      </c>
      <c r="O110">
        <v>17.309999999999999</v>
      </c>
      <c r="P110" s="1">
        <v>-1374.4462000000001</v>
      </c>
      <c r="Q110">
        <v>4.71</v>
      </c>
      <c r="R110" s="1">
        <v>-1376.721</v>
      </c>
      <c r="S110">
        <v>-3.79</v>
      </c>
      <c r="T110" s="1">
        <v>-1401.6536000000001</v>
      </c>
      <c r="U110" s="1">
        <v>8.32</v>
      </c>
      <c r="V110" s="1">
        <v>-1398.2799</v>
      </c>
      <c r="W110" s="1">
        <v>3.55</v>
      </c>
      <c r="X110" s="1">
        <v>-1398.2923000000001</v>
      </c>
      <c r="Y110" s="1">
        <v>7.19</v>
      </c>
      <c r="Z110" s="1">
        <v>-1376.9280000000001</v>
      </c>
      <c r="AA110">
        <v>-6.8</v>
      </c>
      <c r="AB110" s="1">
        <v>-1398.2166</v>
      </c>
      <c r="AC110">
        <v>1.58</v>
      </c>
      <c r="AF110" s="1">
        <v>-1384.5791999999999</v>
      </c>
      <c r="AG110">
        <v>11.28</v>
      </c>
      <c r="BE110">
        <f>BE108/BE109</f>
        <v>15644697828.287737</v>
      </c>
      <c r="BH110">
        <f>BH108/BH109</f>
        <v>57369448561.885292</v>
      </c>
    </row>
    <row r="111" spans="6:62" x14ac:dyDescent="0.2">
      <c r="F111" s="1">
        <v>-1385.7184999999999</v>
      </c>
      <c r="G111">
        <v>17.97</v>
      </c>
      <c r="H111" s="1">
        <v>-1385.3340000000001</v>
      </c>
      <c r="I111">
        <v>15.01</v>
      </c>
      <c r="J111" s="1">
        <v>-1385.2071000000001</v>
      </c>
      <c r="K111">
        <v>13.59</v>
      </c>
      <c r="L111" s="1">
        <v>-1384.9965999999999</v>
      </c>
      <c r="M111">
        <v>12.06</v>
      </c>
      <c r="N111" s="1">
        <v>-1385.5214000000001</v>
      </c>
      <c r="O111">
        <v>16.48</v>
      </c>
      <c r="P111" s="1">
        <v>-1374.5268000000001</v>
      </c>
      <c r="Q111">
        <v>4.6900000000000004</v>
      </c>
      <c r="R111" s="1">
        <v>-1376.5906</v>
      </c>
      <c r="S111">
        <v>-2.93</v>
      </c>
      <c r="T111" s="1">
        <v>-1402.0531000000001</v>
      </c>
      <c r="U111" s="1">
        <v>7.17</v>
      </c>
      <c r="V111" s="1">
        <v>-1398.1084000000001</v>
      </c>
      <c r="W111" s="1">
        <v>3.38</v>
      </c>
      <c r="X111" s="1">
        <v>-1398.1703</v>
      </c>
      <c r="Y111" s="1">
        <v>7.1</v>
      </c>
      <c r="Z111" s="1">
        <v>-1376.9752000000001</v>
      </c>
      <c r="AA111">
        <v>-6.59</v>
      </c>
      <c r="AB111" s="1">
        <v>-1398.0771</v>
      </c>
      <c r="AC111">
        <v>1.29</v>
      </c>
      <c r="AF111" s="1">
        <v>-1384.8474000000001</v>
      </c>
      <c r="AG111">
        <v>10.61</v>
      </c>
      <c r="BE111" s="1">
        <f>BE110*(10^-20)/6</f>
        <v>2.607449638047956E-11</v>
      </c>
      <c r="BH111" s="1">
        <f>BH110*(10^-20)/6</f>
        <v>9.5615747603142152E-11</v>
      </c>
    </row>
    <row r="112" spans="6:62" x14ac:dyDescent="0.2">
      <c r="F112" s="1">
        <v>-1386.1941999999999</v>
      </c>
      <c r="G112">
        <v>16.920000000000002</v>
      </c>
      <c r="H112" s="1">
        <v>-1385.7650000000001</v>
      </c>
      <c r="I112">
        <v>14.05</v>
      </c>
      <c r="J112" s="1">
        <v>-1385.6128000000001</v>
      </c>
      <c r="K112">
        <v>12.67</v>
      </c>
      <c r="L112" s="1">
        <v>-1385.3824</v>
      </c>
      <c r="M112">
        <v>11.21</v>
      </c>
      <c r="N112" s="1">
        <v>-1385.9748999999999</v>
      </c>
      <c r="O112">
        <v>15.53</v>
      </c>
      <c r="P112" s="1">
        <v>-1374.5840000000001</v>
      </c>
      <c r="Q112">
        <v>4.75</v>
      </c>
      <c r="R112" s="1">
        <v>-1376.4987000000001</v>
      </c>
      <c r="S112">
        <v>-2.12</v>
      </c>
      <c r="T112" s="1">
        <v>-1402.3998999999999</v>
      </c>
      <c r="U112" s="1">
        <v>6.11</v>
      </c>
      <c r="V112" s="1">
        <v>-1397.9362000000001</v>
      </c>
      <c r="W112" s="1">
        <v>3.32</v>
      </c>
      <c r="X112" s="1">
        <v>-1398.06</v>
      </c>
      <c r="Y112" s="1">
        <v>6.98</v>
      </c>
      <c r="Z112" s="1">
        <v>-1377.0350000000001</v>
      </c>
      <c r="AA112">
        <v>-6.42</v>
      </c>
      <c r="AB112" s="1">
        <v>-1397.9455</v>
      </c>
      <c r="AC112">
        <v>1.1000000000000001</v>
      </c>
      <c r="AF112" s="1">
        <v>-1385.2086999999999</v>
      </c>
      <c r="AG112">
        <v>9.76</v>
      </c>
    </row>
    <row r="113" spans="6:33" x14ac:dyDescent="0.2">
      <c r="F113" s="1">
        <v>-1386.7388000000001</v>
      </c>
      <c r="G113">
        <v>15.74</v>
      </c>
      <c r="H113" s="1">
        <v>-1386.2679000000001</v>
      </c>
      <c r="I113">
        <v>13.06</v>
      </c>
      <c r="J113" s="1">
        <v>-1386.0908999999999</v>
      </c>
      <c r="K113">
        <v>11.58</v>
      </c>
      <c r="L113" s="1">
        <v>-1385.8413</v>
      </c>
      <c r="M113">
        <v>10.16</v>
      </c>
      <c r="N113" s="1">
        <v>-1386.4987000000001</v>
      </c>
      <c r="O113">
        <v>14.36</v>
      </c>
      <c r="P113" s="1">
        <v>-1374.6246000000001</v>
      </c>
      <c r="Q113">
        <v>4.9000000000000004</v>
      </c>
      <c r="R113" s="1">
        <v>-1376.4588000000001</v>
      </c>
      <c r="S113">
        <v>-1.41</v>
      </c>
      <c r="T113" s="1">
        <v>-1402.6839</v>
      </c>
      <c r="U113" s="1">
        <v>5.25</v>
      </c>
      <c r="V113" s="1">
        <v>-1397.7752</v>
      </c>
      <c r="W113" s="1">
        <v>3.45</v>
      </c>
      <c r="X113" s="1">
        <v>-1397.9690000000001</v>
      </c>
      <c r="Y113" s="1">
        <v>6.98</v>
      </c>
      <c r="Z113" s="1">
        <v>-1377.1015</v>
      </c>
      <c r="AA113">
        <v>-6.23</v>
      </c>
      <c r="AB113" s="1">
        <v>-1397.8345999999999</v>
      </c>
      <c r="AC113">
        <v>1.01</v>
      </c>
      <c r="AF113" s="1">
        <v>-1385.6448</v>
      </c>
      <c r="AG113">
        <v>8.76</v>
      </c>
    </row>
    <row r="114" spans="6:33" x14ac:dyDescent="0.2">
      <c r="F114" s="1">
        <v>-1387.3204000000001</v>
      </c>
      <c r="G114">
        <v>14.45</v>
      </c>
      <c r="H114" s="1">
        <v>-1386.8152</v>
      </c>
      <c r="I114">
        <v>11.71</v>
      </c>
      <c r="J114" s="1">
        <v>-1386.6156000000001</v>
      </c>
      <c r="K114">
        <v>10.36</v>
      </c>
      <c r="L114" s="1">
        <v>-1386.3483000000001</v>
      </c>
      <c r="M114">
        <v>8.9600000000000009</v>
      </c>
      <c r="N114" s="1">
        <v>-1387.0645999999999</v>
      </c>
      <c r="O114">
        <v>13.11</v>
      </c>
      <c r="P114" s="1">
        <v>-1374.6633999999999</v>
      </c>
      <c r="Q114">
        <v>5.18</v>
      </c>
      <c r="R114" s="1">
        <v>-1376.4758999999999</v>
      </c>
      <c r="S114">
        <v>-0.82</v>
      </c>
      <c r="T114" s="1">
        <v>-1402.9038</v>
      </c>
      <c r="U114" s="1">
        <v>4.6500000000000004</v>
      </c>
      <c r="V114" s="1">
        <v>-1397.6341</v>
      </c>
      <c r="W114" s="1">
        <v>3.65</v>
      </c>
      <c r="X114" s="1">
        <v>-1397.8997999999999</v>
      </c>
      <c r="Y114" s="1">
        <v>7.01</v>
      </c>
      <c r="Z114" s="1">
        <v>-1377.1660999999999</v>
      </c>
      <c r="AA114">
        <v>-6.06</v>
      </c>
      <c r="AB114" s="1">
        <v>-1397.7520999999999</v>
      </c>
      <c r="AC114">
        <v>0.93</v>
      </c>
      <c r="AF114" s="1">
        <v>-1386.1324</v>
      </c>
      <c r="AG114">
        <v>7.59</v>
      </c>
    </row>
    <row r="115" spans="6:33" x14ac:dyDescent="0.2">
      <c r="F115" s="1">
        <v>-1387.9048</v>
      </c>
      <c r="G115">
        <v>13.18</v>
      </c>
      <c r="H115" s="1">
        <v>-1387.3777</v>
      </c>
      <c r="I115">
        <v>10.5</v>
      </c>
      <c r="J115" s="1">
        <v>-1387.1594</v>
      </c>
      <c r="K115">
        <v>9.18</v>
      </c>
      <c r="L115" s="1">
        <v>-1386.8769</v>
      </c>
      <c r="M115">
        <v>7.74</v>
      </c>
      <c r="N115" s="1">
        <v>-1387.6405999999999</v>
      </c>
      <c r="O115">
        <v>11.82</v>
      </c>
      <c r="P115" s="1">
        <v>-1374.7166999999999</v>
      </c>
      <c r="Q115">
        <v>5.54</v>
      </c>
      <c r="R115" s="1">
        <v>-1376.5467000000001</v>
      </c>
      <c r="S115">
        <v>-0.34</v>
      </c>
      <c r="T115" s="1">
        <v>-1403.0640000000001</v>
      </c>
      <c r="U115" s="1">
        <v>4.2</v>
      </c>
      <c r="V115" s="1">
        <v>-1397.5192999999999</v>
      </c>
      <c r="W115" s="1">
        <v>3.93</v>
      </c>
      <c r="X115" s="1">
        <v>-1397.8516999999999</v>
      </c>
      <c r="Y115" s="1">
        <v>7.18</v>
      </c>
      <c r="Z115" s="1">
        <v>-1377.2202</v>
      </c>
      <c r="AA115">
        <v>-5.79</v>
      </c>
      <c r="AB115" s="1">
        <v>-1397.6999000000001</v>
      </c>
      <c r="AC115">
        <v>0.95</v>
      </c>
      <c r="AF115" s="1">
        <v>-1386.6459</v>
      </c>
      <c r="AG115">
        <v>6.3</v>
      </c>
    </row>
    <row r="116" spans="6:33" x14ac:dyDescent="0.2">
      <c r="F116" s="1">
        <v>-1388.4599000000001</v>
      </c>
      <c r="G116">
        <v>11.93</v>
      </c>
      <c r="H116" s="1">
        <v>-1387.9274</v>
      </c>
      <c r="I116">
        <v>9.31</v>
      </c>
      <c r="J116" s="1">
        <v>-1387.6968999999999</v>
      </c>
      <c r="K116">
        <v>7.89</v>
      </c>
      <c r="L116" s="1">
        <v>-1387.4027000000001</v>
      </c>
      <c r="M116">
        <v>6.42</v>
      </c>
      <c r="N116" s="1">
        <v>-1388.1967</v>
      </c>
      <c r="O116">
        <v>10.59</v>
      </c>
      <c r="P116" s="1">
        <v>-1374.7961</v>
      </c>
      <c r="Q116">
        <v>5.6</v>
      </c>
      <c r="R116" s="1">
        <v>-1376.6583000000001</v>
      </c>
      <c r="S116">
        <v>0</v>
      </c>
      <c r="T116" s="1">
        <v>-1403.1728000000001</v>
      </c>
      <c r="U116" s="1">
        <v>3.82</v>
      </c>
      <c r="V116" s="1">
        <v>-1397.4341999999999</v>
      </c>
      <c r="W116" s="1">
        <v>4.22</v>
      </c>
      <c r="X116" s="1">
        <v>-1397.8205</v>
      </c>
      <c r="Y116" s="1">
        <v>7.37</v>
      </c>
      <c r="Z116" s="1">
        <v>-1377.2559000000001</v>
      </c>
      <c r="AA116">
        <v>-5.49</v>
      </c>
      <c r="AB116" s="1">
        <v>-1397.6759999999999</v>
      </c>
      <c r="AC116">
        <v>1</v>
      </c>
      <c r="AF116" s="1">
        <v>-1387.1615999999999</v>
      </c>
      <c r="AG116">
        <v>4.95</v>
      </c>
    </row>
    <row r="117" spans="6:33" x14ac:dyDescent="0.2">
      <c r="F117" s="1">
        <v>-1388.9589000000001</v>
      </c>
      <c r="G117">
        <v>10.72</v>
      </c>
      <c r="H117" s="1">
        <v>-1388.4398000000001</v>
      </c>
      <c r="I117">
        <v>7.9</v>
      </c>
      <c r="J117" s="1">
        <v>-1388.2052000000001</v>
      </c>
      <c r="K117">
        <v>6.57</v>
      </c>
      <c r="L117" s="1">
        <v>-1387.9046000000001</v>
      </c>
      <c r="M117">
        <v>5.16</v>
      </c>
      <c r="N117" s="1">
        <v>-1388.7065</v>
      </c>
      <c r="O117">
        <v>9.2899999999999991</v>
      </c>
      <c r="P117" s="1">
        <v>-1374.9047</v>
      </c>
      <c r="Q117">
        <v>4.3099999999999996</v>
      </c>
      <c r="R117" s="1">
        <v>-1376.7931000000001</v>
      </c>
      <c r="S117">
        <v>0.32</v>
      </c>
      <c r="T117" s="1">
        <v>-1403.2407000000001</v>
      </c>
      <c r="U117" s="1">
        <v>3.62</v>
      </c>
      <c r="V117" s="1">
        <v>-1397.3798999999999</v>
      </c>
      <c r="W117" s="1">
        <v>4.5599999999999996</v>
      </c>
      <c r="X117" s="1">
        <v>-1397.8</v>
      </c>
      <c r="Y117" s="1">
        <v>7.67</v>
      </c>
      <c r="Z117" s="1">
        <v>-1377.2688000000001</v>
      </c>
      <c r="AA117">
        <v>-5.08</v>
      </c>
      <c r="AB117" s="1">
        <v>-1397.6742999999999</v>
      </c>
      <c r="AC117">
        <v>1.1100000000000001</v>
      </c>
      <c r="AF117" s="1">
        <v>-1387.6595</v>
      </c>
      <c r="AG117">
        <v>3.68</v>
      </c>
    </row>
    <row r="118" spans="6:33" x14ac:dyDescent="0.2">
      <c r="F118" s="1">
        <v>-1389.3825999999999</v>
      </c>
      <c r="G118">
        <v>9.65</v>
      </c>
      <c r="H118" s="1">
        <v>-1388.8951999999999</v>
      </c>
      <c r="I118">
        <v>6.74</v>
      </c>
      <c r="J118" s="1">
        <v>-1388.6661999999999</v>
      </c>
      <c r="K118">
        <v>5.36</v>
      </c>
      <c r="L118" s="1">
        <v>-1388.3656000000001</v>
      </c>
      <c r="M118">
        <v>3.89</v>
      </c>
      <c r="N118" s="1">
        <v>-1389.1502</v>
      </c>
      <c r="O118">
        <v>8.23</v>
      </c>
      <c r="P118" s="1">
        <v>-1375.0368000000001</v>
      </c>
      <c r="Q118">
        <v>3.95</v>
      </c>
      <c r="R118" s="1">
        <v>-1376.9329</v>
      </c>
      <c r="S118">
        <v>0.5</v>
      </c>
      <c r="T118" s="1">
        <v>-1403.2814000000001</v>
      </c>
      <c r="U118" s="1">
        <v>3.6</v>
      </c>
      <c r="V118" s="1">
        <v>-1397.3549</v>
      </c>
      <c r="W118" s="1">
        <v>5</v>
      </c>
      <c r="X118" s="1">
        <v>-1397.7834</v>
      </c>
      <c r="Y118" s="1">
        <v>7.97</v>
      </c>
      <c r="Z118" s="1">
        <v>-1377.2579000000001</v>
      </c>
      <c r="AA118">
        <v>-4.62</v>
      </c>
      <c r="AB118" s="1">
        <v>-1397.6873000000001</v>
      </c>
      <c r="AC118">
        <v>1.27</v>
      </c>
      <c r="AF118" s="1">
        <v>-1388.1229000000001</v>
      </c>
      <c r="AG118">
        <v>2.41</v>
      </c>
    </row>
    <row r="119" spans="6:33" x14ac:dyDescent="0.2">
      <c r="F119" s="1">
        <v>-1389.7202</v>
      </c>
      <c r="G119">
        <v>8.69</v>
      </c>
      <c r="H119" s="1">
        <v>-1389.2797</v>
      </c>
      <c r="I119">
        <v>5.66</v>
      </c>
      <c r="J119" s="1">
        <v>-1389.0663999999999</v>
      </c>
      <c r="K119">
        <v>4.3</v>
      </c>
      <c r="L119" s="1">
        <v>-1388.7731000000001</v>
      </c>
      <c r="M119">
        <v>2.78</v>
      </c>
      <c r="N119" s="1">
        <v>-1389.5147999999999</v>
      </c>
      <c r="O119">
        <v>7.2</v>
      </c>
      <c r="P119" s="1">
        <v>-1375.1803</v>
      </c>
      <c r="Q119">
        <v>3.59</v>
      </c>
      <c r="R119" s="1">
        <v>-1377.0622000000001</v>
      </c>
      <c r="S119">
        <v>0.68</v>
      </c>
      <c r="T119" s="1">
        <v>-1403.3088</v>
      </c>
      <c r="U119" s="1">
        <v>3.63</v>
      </c>
      <c r="V119" s="1">
        <v>-1397.3569</v>
      </c>
      <c r="W119" s="1">
        <v>5.41</v>
      </c>
      <c r="X119" s="1">
        <v>-1397.7644</v>
      </c>
      <c r="Y119" s="1">
        <v>8.48</v>
      </c>
      <c r="Z119" s="1">
        <v>-1377.2240999999999</v>
      </c>
      <c r="AA119">
        <v>-4.0999999999999996</v>
      </c>
      <c r="AB119" s="1">
        <v>-1397.7068999999999</v>
      </c>
      <c r="AC119">
        <v>1.53</v>
      </c>
      <c r="AF119" s="1">
        <v>-1388.5396000000001</v>
      </c>
      <c r="AG119">
        <v>1.18</v>
      </c>
    </row>
    <row r="120" spans="6:33" x14ac:dyDescent="0.2">
      <c r="F120" s="1">
        <v>-1389.9688000000001</v>
      </c>
      <c r="G120">
        <v>7.84</v>
      </c>
      <c r="H120" s="1">
        <v>-1389.5844999999999</v>
      </c>
      <c r="I120">
        <v>4.7</v>
      </c>
      <c r="J120" s="1">
        <v>-1389.396</v>
      </c>
      <c r="K120">
        <v>3.28</v>
      </c>
      <c r="L120" s="1">
        <v>-1389.1170999999999</v>
      </c>
      <c r="M120">
        <v>1.68</v>
      </c>
      <c r="N120" s="1">
        <v>-1389.7934</v>
      </c>
      <c r="O120">
        <v>6.34</v>
      </c>
      <c r="P120" s="1">
        <v>-1375.3213000000001</v>
      </c>
      <c r="Q120">
        <v>3.17</v>
      </c>
      <c r="R120" s="1">
        <v>-1377.1745000000001</v>
      </c>
      <c r="S120">
        <v>0.81</v>
      </c>
      <c r="T120" s="1">
        <v>-1403.3352</v>
      </c>
      <c r="U120" s="1">
        <v>3.58</v>
      </c>
      <c r="V120" s="1">
        <v>-1397.3823</v>
      </c>
      <c r="W120" s="1">
        <v>5.83</v>
      </c>
      <c r="X120" s="1">
        <v>-1397.7381</v>
      </c>
      <c r="Y120" s="1">
        <v>8.9499999999999993</v>
      </c>
      <c r="Z120" s="1">
        <v>-1377.1702</v>
      </c>
      <c r="AA120">
        <v>-3.51</v>
      </c>
      <c r="AB120" s="1">
        <v>-1397.7257999999999</v>
      </c>
      <c r="AC120">
        <v>1.85</v>
      </c>
      <c r="AF120" s="1">
        <v>-1388.8991000000001</v>
      </c>
      <c r="AG120">
        <v>0.02</v>
      </c>
    </row>
    <row r="121" spans="6:33" x14ac:dyDescent="0.2">
      <c r="F121" s="1">
        <v>-1390.1333999999999</v>
      </c>
      <c r="G121">
        <v>7.08</v>
      </c>
      <c r="H121" s="1">
        <v>-1389.8082999999999</v>
      </c>
      <c r="I121">
        <v>3.82</v>
      </c>
      <c r="J121" s="1">
        <v>-1389.6505</v>
      </c>
      <c r="K121">
        <v>2.27</v>
      </c>
      <c r="L121" s="1">
        <v>-1389.3919000000001</v>
      </c>
      <c r="M121">
        <v>0.7</v>
      </c>
      <c r="N121" s="1">
        <v>-1389.9879000000001</v>
      </c>
      <c r="O121">
        <v>5.49</v>
      </c>
      <c r="P121" s="1">
        <v>-1375.4508000000001</v>
      </c>
      <c r="Q121">
        <v>2.71</v>
      </c>
      <c r="R121" s="1">
        <v>-1377.2713000000001</v>
      </c>
      <c r="S121">
        <v>0.89</v>
      </c>
      <c r="T121" s="1">
        <v>-1403.3693000000001</v>
      </c>
      <c r="U121" s="1">
        <v>3.6</v>
      </c>
      <c r="V121" s="1">
        <v>-1397.4286</v>
      </c>
      <c r="W121" s="1">
        <v>6.26</v>
      </c>
      <c r="X121" s="1">
        <v>-1397.7021999999999</v>
      </c>
      <c r="Y121" s="1">
        <v>9.59</v>
      </c>
      <c r="Z121" s="1">
        <v>-1377.0988</v>
      </c>
      <c r="AA121">
        <v>-2.86</v>
      </c>
      <c r="AB121" s="1">
        <v>-1397.7383</v>
      </c>
      <c r="AC121">
        <v>2.23</v>
      </c>
      <c r="AF121" s="1">
        <v>-1389.1945000000001</v>
      </c>
      <c r="AG121">
        <v>-1.08</v>
      </c>
    </row>
    <row r="122" spans="6:33" x14ac:dyDescent="0.2">
      <c r="F122" s="1">
        <v>-1390.2265</v>
      </c>
      <c r="G122">
        <v>6.5</v>
      </c>
      <c r="H122" s="1">
        <v>-1389.9562000000001</v>
      </c>
      <c r="I122">
        <v>2.96</v>
      </c>
      <c r="J122" s="1">
        <v>-1389.8321000000001</v>
      </c>
      <c r="K122">
        <v>1.4</v>
      </c>
      <c r="L122" s="1">
        <v>-1389.5974000000001</v>
      </c>
      <c r="M122">
        <v>-0.27</v>
      </c>
      <c r="N122" s="1">
        <v>-1390.1069</v>
      </c>
      <c r="O122">
        <v>4.79</v>
      </c>
      <c r="P122" s="1">
        <v>-1375.5689</v>
      </c>
      <c r="Q122">
        <v>2.15</v>
      </c>
      <c r="R122" s="1">
        <v>-1377.3624</v>
      </c>
      <c r="S122">
        <v>0.9</v>
      </c>
      <c r="T122" s="1">
        <v>-1403.4114999999999</v>
      </c>
      <c r="U122" s="1">
        <v>3.64</v>
      </c>
      <c r="V122" s="1">
        <v>-1397.4936</v>
      </c>
      <c r="W122" s="1">
        <v>6.67</v>
      </c>
      <c r="X122" s="1">
        <v>-1397.6569</v>
      </c>
      <c r="Y122" s="1">
        <v>10.210000000000001</v>
      </c>
      <c r="Z122" s="1">
        <v>-1377.0119999999999</v>
      </c>
      <c r="AA122">
        <v>-2.15</v>
      </c>
      <c r="AB122" s="1">
        <v>-1397.7414000000001</v>
      </c>
      <c r="AC122">
        <v>2.7</v>
      </c>
      <c r="AF122" s="1">
        <v>-1389.4232</v>
      </c>
      <c r="AG122">
        <v>-2.04</v>
      </c>
    </row>
    <row r="123" spans="6:33" x14ac:dyDescent="0.2">
      <c r="F123" s="1">
        <v>-1390.2637999999999</v>
      </c>
      <c r="G123">
        <v>5.95</v>
      </c>
      <c r="H123" s="1">
        <v>-1390.0382999999999</v>
      </c>
      <c r="I123">
        <v>2.2799999999999998</v>
      </c>
      <c r="J123" s="1">
        <v>-1389.9476</v>
      </c>
      <c r="K123">
        <v>0.62</v>
      </c>
      <c r="L123" s="1">
        <v>-1389.7376999999999</v>
      </c>
      <c r="M123">
        <v>-1.08</v>
      </c>
      <c r="N123" s="1">
        <v>-1390.1635000000001</v>
      </c>
      <c r="O123">
        <v>4.21</v>
      </c>
      <c r="P123" s="1">
        <v>-1375.6859999999999</v>
      </c>
      <c r="Q123">
        <v>1.57</v>
      </c>
      <c r="R123" s="1">
        <v>-1377.4611</v>
      </c>
      <c r="S123">
        <v>0.81</v>
      </c>
      <c r="T123" s="1">
        <v>-1403.4545000000001</v>
      </c>
      <c r="U123" s="1">
        <v>3.85</v>
      </c>
      <c r="V123" s="1">
        <v>-1397.5751</v>
      </c>
      <c r="W123" s="1">
        <v>7.12</v>
      </c>
      <c r="X123" s="1">
        <v>-1397.6051</v>
      </c>
      <c r="Y123" s="1">
        <v>10.93</v>
      </c>
      <c r="Z123" s="1">
        <v>-1376.9111</v>
      </c>
      <c r="AA123">
        <v>-1.41</v>
      </c>
      <c r="AB123" s="1">
        <v>-1397.7337</v>
      </c>
      <c r="AC123">
        <v>3.2</v>
      </c>
      <c r="AF123" s="1">
        <v>-1389.5872999999999</v>
      </c>
      <c r="AG123">
        <v>-2.92</v>
      </c>
    </row>
    <row r="124" spans="6:33" x14ac:dyDescent="0.2">
      <c r="F124" s="1">
        <v>-1390.2627</v>
      </c>
      <c r="G124">
        <v>5.44</v>
      </c>
      <c r="H124" s="1">
        <v>-1390.069</v>
      </c>
      <c r="I124">
        <v>1.72</v>
      </c>
      <c r="J124" s="1">
        <v>-1390.0075999999999</v>
      </c>
      <c r="K124">
        <v>-0.01</v>
      </c>
      <c r="L124" s="1">
        <v>-1389.8214</v>
      </c>
      <c r="M124">
        <v>-1.81</v>
      </c>
      <c r="N124" s="1">
        <v>-1390.1744000000001</v>
      </c>
      <c r="O124">
        <v>3.67</v>
      </c>
      <c r="P124" s="1">
        <v>-1375.8181</v>
      </c>
      <c r="Q124">
        <v>0.87</v>
      </c>
      <c r="R124" s="1">
        <v>-1377.5800999999999</v>
      </c>
      <c r="S124">
        <v>0.53</v>
      </c>
      <c r="T124" s="1">
        <v>-1403.4848</v>
      </c>
      <c r="U124" s="1">
        <v>3.77</v>
      </c>
      <c r="V124" s="1">
        <v>-1397.671</v>
      </c>
      <c r="W124" s="1">
        <v>7.54</v>
      </c>
      <c r="X124" s="1">
        <v>-1397.5540000000001</v>
      </c>
      <c r="Y124" s="1">
        <v>11.59</v>
      </c>
      <c r="Z124" s="1">
        <v>-1376.7983999999999</v>
      </c>
      <c r="AA124">
        <v>-0.67</v>
      </c>
      <c r="AB124" s="1">
        <v>-1397.7155</v>
      </c>
      <c r="AC124">
        <v>3.8</v>
      </c>
      <c r="AF124" s="1">
        <v>-1389.6931999999999</v>
      </c>
      <c r="AG124">
        <v>-3.68</v>
      </c>
    </row>
    <row r="125" spans="6:33" x14ac:dyDescent="0.2">
      <c r="F125" s="1">
        <v>-1390.2397000000001</v>
      </c>
      <c r="G125">
        <v>5</v>
      </c>
      <c r="H125" s="1">
        <v>-1390.0639000000001</v>
      </c>
      <c r="I125">
        <v>1.21</v>
      </c>
      <c r="J125" s="1">
        <v>-1390.0262</v>
      </c>
      <c r="K125">
        <v>-0.65</v>
      </c>
      <c r="L125" s="1">
        <v>-1389.86</v>
      </c>
      <c r="M125">
        <v>-2.46</v>
      </c>
      <c r="N125" s="1">
        <v>-1390.1564000000001</v>
      </c>
      <c r="O125">
        <v>3.18</v>
      </c>
      <c r="P125" s="1">
        <v>-1375.98</v>
      </c>
      <c r="Q125">
        <v>0.04</v>
      </c>
      <c r="R125" s="1">
        <v>-1377.7257</v>
      </c>
      <c r="S125">
        <v>0.19</v>
      </c>
      <c r="T125" s="1">
        <v>-1403.4878000000001</v>
      </c>
      <c r="U125" s="1">
        <v>3.75</v>
      </c>
      <c r="V125" s="1">
        <v>-1397.7768000000001</v>
      </c>
      <c r="W125" s="1">
        <v>7.94</v>
      </c>
      <c r="X125" s="1">
        <v>-1397.5136</v>
      </c>
      <c r="Y125" s="1">
        <v>12.28</v>
      </c>
      <c r="Z125" s="1">
        <v>-1376.6785</v>
      </c>
      <c r="AA125">
        <v>0.02</v>
      </c>
      <c r="AB125" s="1">
        <v>-1397.6891000000001</v>
      </c>
      <c r="AC125">
        <v>4.4400000000000004</v>
      </c>
      <c r="AF125" s="1">
        <v>-1389.7507000000001</v>
      </c>
      <c r="AG125">
        <v>-4.3600000000000003</v>
      </c>
    </row>
    <row r="126" spans="6:33" x14ac:dyDescent="0.2">
      <c r="F126" s="1">
        <v>-1390.2079000000001</v>
      </c>
      <c r="G126">
        <v>4.62</v>
      </c>
      <c r="H126" s="1">
        <v>-1390.0382</v>
      </c>
      <c r="I126">
        <v>0.79</v>
      </c>
      <c r="J126" s="1">
        <v>-1390.0166999999999</v>
      </c>
      <c r="K126">
        <v>-1.1399999999999999</v>
      </c>
      <c r="L126" s="1">
        <v>-1389.8662999999999</v>
      </c>
      <c r="M126">
        <v>-3.05</v>
      </c>
      <c r="N126" s="1">
        <v>-1390.1242</v>
      </c>
      <c r="O126">
        <v>2.73</v>
      </c>
      <c r="P126" s="1">
        <v>-1376.1784</v>
      </c>
      <c r="Q126">
        <v>-0.95</v>
      </c>
      <c r="R126" s="1">
        <v>-1377.8952999999999</v>
      </c>
      <c r="S126">
        <v>-0.32</v>
      </c>
      <c r="T126" s="1">
        <v>-1403.4523999999999</v>
      </c>
      <c r="U126" s="1">
        <v>4.04</v>
      </c>
      <c r="V126" s="1">
        <v>-1397.8873000000001</v>
      </c>
      <c r="W126" s="1">
        <v>8.32</v>
      </c>
      <c r="X126" s="1">
        <v>-1397.4956999999999</v>
      </c>
      <c r="Y126" s="1">
        <v>12.88</v>
      </c>
      <c r="Z126" s="1">
        <v>-1376.5608</v>
      </c>
      <c r="AA126">
        <v>0.71</v>
      </c>
      <c r="AB126" s="1">
        <v>-1397.6588999999999</v>
      </c>
      <c r="AC126">
        <v>5.08</v>
      </c>
      <c r="AF126" s="1">
        <v>-1389.7720999999999</v>
      </c>
      <c r="AG126">
        <v>-4.9400000000000004</v>
      </c>
    </row>
    <row r="127" spans="6:33" x14ac:dyDescent="0.2">
      <c r="F127" s="1">
        <v>-1390.1765</v>
      </c>
      <c r="G127">
        <v>4.2300000000000004</v>
      </c>
      <c r="H127" s="1">
        <v>-1390.0043000000001</v>
      </c>
      <c r="I127">
        <v>0.4</v>
      </c>
      <c r="J127" s="1">
        <v>-1389.9919</v>
      </c>
      <c r="K127">
        <v>-1.55</v>
      </c>
      <c r="L127" s="1">
        <v>-1389.8522</v>
      </c>
      <c r="M127">
        <v>-3.51</v>
      </c>
      <c r="N127" s="1">
        <v>-1390.0896</v>
      </c>
      <c r="O127">
        <v>2.4</v>
      </c>
      <c r="P127" s="1">
        <v>-1376.4094</v>
      </c>
      <c r="Q127">
        <v>-1.99</v>
      </c>
      <c r="R127" s="1">
        <v>-1378.0763999999999</v>
      </c>
      <c r="S127">
        <v>-0.91</v>
      </c>
      <c r="T127" s="1">
        <v>-1403.3737000000001</v>
      </c>
      <c r="U127" s="1">
        <v>4.43</v>
      </c>
      <c r="V127" s="1">
        <v>-1397.9967999999999</v>
      </c>
      <c r="W127" s="1">
        <v>8.74</v>
      </c>
      <c r="X127" s="1">
        <v>-1397.5114000000001</v>
      </c>
      <c r="Y127" s="1">
        <v>13.35</v>
      </c>
      <c r="Z127" s="1">
        <v>-1376.4586999999999</v>
      </c>
      <c r="AA127">
        <v>1.32</v>
      </c>
      <c r="AB127" s="1">
        <v>-1397.6297</v>
      </c>
      <c r="AC127">
        <v>5.7</v>
      </c>
      <c r="AF127" s="1">
        <v>-1389.7689</v>
      </c>
      <c r="AG127">
        <v>-5.44</v>
      </c>
    </row>
    <row r="128" spans="6:33" x14ac:dyDescent="0.2">
      <c r="F128" s="1">
        <v>-1390.1525999999999</v>
      </c>
      <c r="G128">
        <v>3.84</v>
      </c>
      <c r="H128" s="1">
        <v>-1389.9722999999999</v>
      </c>
      <c r="I128">
        <v>-0.06</v>
      </c>
      <c r="J128" s="1">
        <v>-1389.9627</v>
      </c>
      <c r="K128">
        <v>-1.91</v>
      </c>
      <c r="L128" s="1">
        <v>-1389.8284000000001</v>
      </c>
      <c r="M128">
        <v>-3.86</v>
      </c>
      <c r="N128" s="1">
        <v>-1390.0614</v>
      </c>
      <c r="O128">
        <v>2.06</v>
      </c>
      <c r="P128" s="1">
        <v>-1376.6605999999999</v>
      </c>
      <c r="Q128">
        <v>-3.11</v>
      </c>
      <c r="R128" s="1">
        <v>-1378.2475999999999</v>
      </c>
      <c r="S128">
        <v>-1.57</v>
      </c>
      <c r="T128" s="1">
        <v>-1403.2532000000001</v>
      </c>
      <c r="U128" s="1">
        <v>4.95</v>
      </c>
      <c r="V128" s="1">
        <v>-1398.0987</v>
      </c>
      <c r="W128" s="1">
        <v>9.1</v>
      </c>
      <c r="X128" s="1">
        <v>-1397.5695000000001</v>
      </c>
      <c r="Y128" s="1">
        <v>13.71</v>
      </c>
      <c r="Z128" s="1">
        <v>-1376.3876</v>
      </c>
      <c r="AA128">
        <v>1.68</v>
      </c>
      <c r="AB128" s="1">
        <v>-1397.6078</v>
      </c>
      <c r="AC128">
        <v>6.29</v>
      </c>
      <c r="AF128" s="1">
        <v>-1389.7518</v>
      </c>
      <c r="AG128">
        <v>-5.87</v>
      </c>
    </row>
    <row r="129" spans="6:33" x14ac:dyDescent="0.2">
      <c r="F129" s="1">
        <v>-1390.1415</v>
      </c>
      <c r="G129">
        <v>3.46</v>
      </c>
      <c r="H129" s="1">
        <v>-1389.95</v>
      </c>
      <c r="I129">
        <v>-0.39</v>
      </c>
      <c r="J129" s="1">
        <v>-1389.9381000000001</v>
      </c>
      <c r="K129">
        <v>-2.31</v>
      </c>
      <c r="L129" s="1">
        <v>-1389.8046999999999</v>
      </c>
      <c r="M129">
        <v>-4.22</v>
      </c>
      <c r="N129" s="1">
        <v>-1390.0454999999999</v>
      </c>
      <c r="O129">
        <v>1.61</v>
      </c>
      <c r="P129" s="1">
        <v>-1376.9156</v>
      </c>
      <c r="Q129">
        <v>-4.25</v>
      </c>
      <c r="R129" s="1">
        <v>-1378.3853999999999</v>
      </c>
      <c r="S129">
        <v>-2.2000000000000002</v>
      </c>
      <c r="T129" s="1">
        <v>-1403.098</v>
      </c>
      <c r="U129" s="1">
        <v>5.45</v>
      </c>
      <c r="V129" s="1">
        <v>-1398.1893</v>
      </c>
      <c r="W129" s="1">
        <v>9.48</v>
      </c>
      <c r="X129" s="1">
        <v>-1397.6738</v>
      </c>
      <c r="Y129" s="1">
        <v>13.92</v>
      </c>
      <c r="Z129" s="1">
        <v>-1376.3603000000001</v>
      </c>
      <c r="AA129">
        <v>1.89</v>
      </c>
      <c r="AB129" s="1">
        <v>-1397.5984000000001</v>
      </c>
      <c r="AC129">
        <v>6.88</v>
      </c>
      <c r="AF129" s="1">
        <v>-1389.7306000000001</v>
      </c>
      <c r="AG129">
        <v>-6.2</v>
      </c>
    </row>
    <row r="130" spans="6:33" x14ac:dyDescent="0.2">
      <c r="F130" s="1">
        <v>-1390.1497999999999</v>
      </c>
      <c r="G130">
        <v>3.12</v>
      </c>
      <c r="H130" s="1">
        <v>-1389.9437</v>
      </c>
      <c r="I130">
        <v>-0.74</v>
      </c>
      <c r="J130" s="1">
        <v>-1389.9249</v>
      </c>
      <c r="K130">
        <v>-2.7</v>
      </c>
      <c r="L130" s="1">
        <v>-1389.7882999999999</v>
      </c>
      <c r="M130">
        <v>-4.6100000000000003</v>
      </c>
      <c r="N130" s="1">
        <v>-1390.0487000000001</v>
      </c>
      <c r="O130">
        <v>1.1599999999999999</v>
      </c>
      <c r="P130" s="1">
        <v>-1377.1583000000001</v>
      </c>
      <c r="Q130">
        <v>-5.35</v>
      </c>
      <c r="R130" s="1">
        <v>-1378.4684</v>
      </c>
      <c r="S130">
        <v>-2.72</v>
      </c>
      <c r="T130" s="1">
        <v>-1402.9186</v>
      </c>
      <c r="U130" s="1">
        <v>5.93</v>
      </c>
      <c r="V130" s="1">
        <v>-1398.2672</v>
      </c>
      <c r="W130" s="1">
        <v>9.7799999999999994</v>
      </c>
      <c r="X130" s="1">
        <v>-1397.82</v>
      </c>
      <c r="Y130" s="1">
        <v>14.05</v>
      </c>
      <c r="Z130" s="1">
        <v>-1376.3837000000001</v>
      </c>
      <c r="AA130">
        <v>1.95</v>
      </c>
      <c r="AB130" s="1">
        <v>-1397.6056000000001</v>
      </c>
      <c r="AC130">
        <v>7.45</v>
      </c>
      <c r="AF130" s="1">
        <v>-1389.7126000000001</v>
      </c>
      <c r="AG130">
        <v>-6.52</v>
      </c>
    </row>
    <row r="131" spans="6:33" x14ac:dyDescent="0.2">
      <c r="F131" s="1">
        <v>-1390.1857</v>
      </c>
      <c r="G131">
        <v>2.7</v>
      </c>
      <c r="H131" s="1">
        <v>-1389.9602</v>
      </c>
      <c r="I131">
        <v>-1.07</v>
      </c>
      <c r="J131" s="1">
        <v>-1389.9304</v>
      </c>
      <c r="K131">
        <v>-3.02</v>
      </c>
      <c r="L131" s="1">
        <v>-1389.787</v>
      </c>
      <c r="M131">
        <v>-4.99</v>
      </c>
      <c r="N131" s="1">
        <v>-1390.0773999999999</v>
      </c>
      <c r="O131">
        <v>0.86</v>
      </c>
      <c r="P131" s="1">
        <v>-1377.3752999999999</v>
      </c>
      <c r="Q131">
        <v>-6.46</v>
      </c>
      <c r="R131" s="1">
        <v>-1378.4831999999999</v>
      </c>
      <c r="S131">
        <v>-3.14</v>
      </c>
      <c r="T131" s="1">
        <v>-1402.7279000000001</v>
      </c>
      <c r="U131" s="1">
        <v>6.52</v>
      </c>
      <c r="V131" s="1">
        <v>-1398.3340000000001</v>
      </c>
      <c r="W131" s="1">
        <v>10.050000000000001</v>
      </c>
      <c r="X131" s="1">
        <v>-1397.9971</v>
      </c>
      <c r="Y131" s="1">
        <v>14.04</v>
      </c>
      <c r="Z131" s="1">
        <v>-1376.4562000000001</v>
      </c>
      <c r="AA131">
        <v>1.79</v>
      </c>
      <c r="AB131" s="1">
        <v>-1397.6324999999999</v>
      </c>
      <c r="AC131">
        <v>7.88</v>
      </c>
      <c r="AF131" s="1">
        <v>-1389.7049999999999</v>
      </c>
      <c r="AG131">
        <v>-6.85</v>
      </c>
    </row>
    <row r="132" spans="6:33" x14ac:dyDescent="0.2">
      <c r="F132" s="1">
        <v>-1390.2579000000001</v>
      </c>
      <c r="G132">
        <v>2.27</v>
      </c>
      <c r="H132" s="1">
        <v>-1390.0075999999999</v>
      </c>
      <c r="I132">
        <v>-1.45</v>
      </c>
      <c r="J132" s="1">
        <v>-1389.9623999999999</v>
      </c>
      <c r="K132">
        <v>-3.26</v>
      </c>
      <c r="L132" s="1">
        <v>-1389.8076000000001</v>
      </c>
      <c r="M132">
        <v>-5.24</v>
      </c>
      <c r="N132" s="1">
        <v>-1390.1397999999999</v>
      </c>
      <c r="O132">
        <v>0.46</v>
      </c>
      <c r="P132" s="1">
        <v>-1377.5576000000001</v>
      </c>
      <c r="Q132">
        <v>-7.49</v>
      </c>
      <c r="R132" s="1">
        <v>-1378.4258</v>
      </c>
      <c r="S132">
        <v>-3.39</v>
      </c>
      <c r="T132" s="1">
        <v>-1402.5388</v>
      </c>
      <c r="U132" s="1">
        <v>7.08</v>
      </c>
      <c r="V132" s="1">
        <v>-1398.3927000000001</v>
      </c>
      <c r="W132" s="1">
        <v>10.29</v>
      </c>
      <c r="X132" s="1">
        <v>-1398.1872000000001</v>
      </c>
      <c r="Y132" s="1">
        <v>13.99</v>
      </c>
      <c r="Z132" s="1">
        <v>-1376.57</v>
      </c>
      <c r="AA132">
        <v>1.38</v>
      </c>
      <c r="AB132" s="1">
        <v>-1397.6793</v>
      </c>
      <c r="AC132">
        <v>8.2200000000000006</v>
      </c>
      <c r="AF132" s="1">
        <v>-1389.7145</v>
      </c>
      <c r="AG132">
        <v>-7.13</v>
      </c>
    </row>
    <row r="133" spans="6:33" x14ac:dyDescent="0.2">
      <c r="F133" s="1">
        <v>-1390.3733</v>
      </c>
      <c r="G133">
        <v>1.73</v>
      </c>
      <c r="H133" s="1">
        <v>-1390.0935999999999</v>
      </c>
      <c r="I133">
        <v>-1.9</v>
      </c>
      <c r="J133" s="1">
        <v>-1390.0289</v>
      </c>
      <c r="K133">
        <v>-3.67</v>
      </c>
      <c r="L133" s="1">
        <v>-1389.8588999999999</v>
      </c>
      <c r="M133">
        <v>-5.53</v>
      </c>
      <c r="N133" s="1">
        <v>-1390.2437</v>
      </c>
      <c r="O133">
        <v>7.0000000000000007E-2</v>
      </c>
      <c r="P133" s="1">
        <v>-1377.7008000000001</v>
      </c>
      <c r="Q133">
        <v>-8.4499999999999993</v>
      </c>
      <c r="R133" s="1">
        <v>-1378.3010999999999</v>
      </c>
      <c r="S133">
        <v>-3.51</v>
      </c>
      <c r="T133" s="1">
        <v>-1402.3637000000001</v>
      </c>
      <c r="U133" s="1">
        <v>7.64</v>
      </c>
      <c r="V133" s="1">
        <v>-1398.4465</v>
      </c>
      <c r="W133" s="1">
        <v>10.48</v>
      </c>
      <c r="X133" s="1">
        <v>-1398.3715999999999</v>
      </c>
      <c r="Y133" s="1">
        <v>13.91</v>
      </c>
      <c r="Z133" s="1">
        <v>-1376.7128</v>
      </c>
      <c r="AA133">
        <v>0.85</v>
      </c>
      <c r="AB133" s="1">
        <v>-1397.7439999999999</v>
      </c>
      <c r="AC133">
        <v>8.5399999999999991</v>
      </c>
      <c r="AF133" s="1">
        <v>-1389.7489</v>
      </c>
      <c r="AG133">
        <v>-7.37</v>
      </c>
    </row>
    <row r="134" spans="6:33" x14ac:dyDescent="0.2">
      <c r="F134" s="1">
        <v>-1390.5342000000001</v>
      </c>
      <c r="G134">
        <v>1.18</v>
      </c>
      <c r="H134" s="1">
        <v>-1390.2244000000001</v>
      </c>
      <c r="I134">
        <v>-2.3199999999999998</v>
      </c>
      <c r="J134" s="1">
        <v>-1390.1376</v>
      </c>
      <c r="K134">
        <v>-4.13</v>
      </c>
      <c r="L134" s="1">
        <v>-1389.9489000000001</v>
      </c>
      <c r="M134">
        <v>-5.99</v>
      </c>
      <c r="N134" s="1">
        <v>-1390.3936000000001</v>
      </c>
      <c r="O134">
        <v>-0.51</v>
      </c>
      <c r="P134" s="1">
        <v>-1377.8052</v>
      </c>
      <c r="Q134">
        <v>-9.2799999999999994</v>
      </c>
      <c r="R134" s="1">
        <v>-1378.1197999999999</v>
      </c>
      <c r="S134">
        <v>-3.43</v>
      </c>
      <c r="T134" s="1">
        <v>-1402.213</v>
      </c>
      <c r="U134" s="1">
        <v>8.2899999999999991</v>
      </c>
      <c r="V134" s="1">
        <v>-1398.4971</v>
      </c>
      <c r="W134" s="1">
        <v>10.61</v>
      </c>
      <c r="X134" s="1">
        <v>-1398.5315000000001</v>
      </c>
      <c r="Y134" s="1">
        <v>13.81</v>
      </c>
      <c r="Z134" s="1">
        <v>-1376.8707999999999</v>
      </c>
      <c r="AA134">
        <v>0.23</v>
      </c>
      <c r="AB134" s="1">
        <v>-1397.8219999999999</v>
      </c>
      <c r="AC134">
        <v>8.73</v>
      </c>
      <c r="AF134" s="1">
        <v>-1389.8163999999999</v>
      </c>
      <c r="AG134">
        <v>-7.69</v>
      </c>
    </row>
    <row r="135" spans="6:33" x14ac:dyDescent="0.2">
      <c r="F135" s="1">
        <v>-1390.7369000000001</v>
      </c>
      <c r="G135">
        <v>0.59</v>
      </c>
      <c r="H135" s="1">
        <v>-1390.4014999999999</v>
      </c>
      <c r="I135">
        <v>-2.82</v>
      </c>
      <c r="J135" s="1">
        <v>-1390.2926</v>
      </c>
      <c r="K135">
        <v>-4.5999999999999996</v>
      </c>
      <c r="L135" s="1">
        <v>-1390.0835999999999</v>
      </c>
      <c r="M135">
        <v>-6.44</v>
      </c>
      <c r="N135" s="1">
        <v>-1390.5879</v>
      </c>
      <c r="O135">
        <v>-1.1100000000000001</v>
      </c>
      <c r="P135" s="1">
        <v>-1377.8743999999999</v>
      </c>
      <c r="Q135">
        <v>-9.94</v>
      </c>
      <c r="R135" s="1">
        <v>-1377.8967</v>
      </c>
      <c r="S135">
        <v>-3.21</v>
      </c>
      <c r="T135" s="1">
        <v>-1402.0954999999999</v>
      </c>
      <c r="U135" s="1">
        <v>8.86</v>
      </c>
      <c r="V135" s="1">
        <v>-1398.546</v>
      </c>
      <c r="W135" s="1">
        <v>10.71</v>
      </c>
      <c r="X135" s="1">
        <v>-1398.654</v>
      </c>
      <c r="Y135" s="1">
        <v>13.81</v>
      </c>
      <c r="Z135" s="1">
        <v>-1377.0293999999999</v>
      </c>
      <c r="AA135">
        <v>-0.45</v>
      </c>
      <c r="AB135" s="1">
        <v>-1397.9075</v>
      </c>
      <c r="AC135">
        <v>8.8699999999999992</v>
      </c>
      <c r="AF135" s="1">
        <v>-1389.9247</v>
      </c>
      <c r="AG135">
        <v>-8.16</v>
      </c>
    </row>
    <row r="136" spans="6:33" x14ac:dyDescent="0.2">
      <c r="F136" s="1">
        <v>-1390.971</v>
      </c>
      <c r="G136">
        <v>-7.0000000000000007E-2</v>
      </c>
      <c r="H136" s="1">
        <v>-1390.6198999999999</v>
      </c>
      <c r="I136">
        <v>-3.41</v>
      </c>
      <c r="J136" s="1">
        <v>-1390.4925000000001</v>
      </c>
      <c r="K136">
        <v>-5.0999999999999996</v>
      </c>
      <c r="L136" s="1">
        <v>-1390.2651000000001</v>
      </c>
      <c r="M136">
        <v>-6.95</v>
      </c>
      <c r="N136" s="1">
        <v>-1390.8186000000001</v>
      </c>
      <c r="O136">
        <v>-1.68</v>
      </c>
      <c r="P136" s="1">
        <v>-1377.9158</v>
      </c>
      <c r="Q136">
        <v>-10.53</v>
      </c>
      <c r="R136" s="1">
        <v>-1377.6476</v>
      </c>
      <c r="S136">
        <v>-2.89</v>
      </c>
      <c r="T136" s="1">
        <v>-1402.0163</v>
      </c>
      <c r="U136" s="1">
        <v>9.35</v>
      </c>
      <c r="V136" s="1">
        <v>-1398.5924</v>
      </c>
      <c r="W136" s="1">
        <v>10.74</v>
      </c>
      <c r="X136" s="1">
        <v>-1398.7309</v>
      </c>
      <c r="Y136" s="1">
        <v>13.76</v>
      </c>
      <c r="Z136" s="1">
        <v>-1377.1741</v>
      </c>
      <c r="AA136">
        <v>-1.2</v>
      </c>
      <c r="AB136" s="1">
        <v>-1397.9922999999999</v>
      </c>
      <c r="AC136">
        <v>8.9700000000000006</v>
      </c>
      <c r="AF136" s="1">
        <v>-1390.0785000000001</v>
      </c>
      <c r="AG136">
        <v>-8.6199999999999992</v>
      </c>
    </row>
    <row r="137" spans="6:33" x14ac:dyDescent="0.2">
      <c r="F137" s="1">
        <v>-1391.2209</v>
      </c>
      <c r="G137">
        <v>-0.71</v>
      </c>
      <c r="H137" s="1">
        <v>-1390.8672999999999</v>
      </c>
      <c r="I137">
        <v>-4.05</v>
      </c>
      <c r="J137" s="1">
        <v>-1390.7282</v>
      </c>
      <c r="K137">
        <v>-5.64</v>
      </c>
      <c r="L137" s="1">
        <v>-1390.4875</v>
      </c>
      <c r="M137">
        <v>-7.47</v>
      </c>
      <c r="N137" s="1">
        <v>-1391.0717</v>
      </c>
      <c r="O137">
        <v>-2.27</v>
      </c>
      <c r="P137" s="1">
        <v>-1377.9395999999999</v>
      </c>
      <c r="Q137">
        <v>-11.08</v>
      </c>
      <c r="R137" s="1">
        <v>-1377.3882000000001</v>
      </c>
      <c r="S137">
        <v>-2.46</v>
      </c>
      <c r="T137" s="1">
        <v>-1401.9767999999999</v>
      </c>
      <c r="U137" s="1">
        <v>9.76</v>
      </c>
      <c r="V137" s="1">
        <v>-1398.6335999999999</v>
      </c>
      <c r="W137" s="1">
        <v>10.75</v>
      </c>
      <c r="X137" s="1">
        <v>-1398.7603999999999</v>
      </c>
      <c r="Y137" s="1">
        <v>13.89</v>
      </c>
      <c r="Z137" s="1">
        <v>-1377.2909</v>
      </c>
      <c r="AA137">
        <v>-1.92</v>
      </c>
      <c r="AB137" s="1">
        <v>-1398.0691999999999</v>
      </c>
      <c r="AC137">
        <v>8.9700000000000006</v>
      </c>
      <c r="AF137" s="1">
        <v>-1390.2766999999999</v>
      </c>
      <c r="AG137">
        <v>-9.07</v>
      </c>
    </row>
    <row r="138" spans="6:33" x14ac:dyDescent="0.2">
      <c r="F138" s="1">
        <v>-1391.4697000000001</v>
      </c>
      <c r="G138">
        <v>-1.3</v>
      </c>
      <c r="H138" s="1">
        <v>-1391.1268</v>
      </c>
      <c r="I138">
        <v>-4.5199999999999996</v>
      </c>
      <c r="J138" s="1">
        <v>-1390.9852000000001</v>
      </c>
      <c r="K138">
        <v>-6.23</v>
      </c>
      <c r="L138" s="1">
        <v>-1390.7385999999999</v>
      </c>
      <c r="M138">
        <v>-8.07</v>
      </c>
      <c r="N138" s="1">
        <v>-1391.3295000000001</v>
      </c>
      <c r="O138">
        <v>-2.87</v>
      </c>
      <c r="P138" s="1">
        <v>-1377.9567</v>
      </c>
      <c r="Q138">
        <v>-11.48</v>
      </c>
      <c r="R138" s="1">
        <v>-1377.1360999999999</v>
      </c>
      <c r="S138">
        <v>-2.0499999999999998</v>
      </c>
      <c r="T138" s="1">
        <v>-1401.9758999999999</v>
      </c>
      <c r="U138" s="1">
        <v>10.1</v>
      </c>
      <c r="V138" s="1">
        <v>-1398.6649</v>
      </c>
      <c r="W138" s="1">
        <v>10.67</v>
      </c>
      <c r="X138" s="1">
        <v>-1398.7448999999999</v>
      </c>
      <c r="Y138" s="1">
        <v>14.09</v>
      </c>
      <c r="Z138" s="1">
        <v>-1377.3680999999999</v>
      </c>
      <c r="AA138">
        <v>-2.6</v>
      </c>
      <c r="AB138" s="1">
        <v>-1398.1316999999999</v>
      </c>
      <c r="AC138">
        <v>8.98</v>
      </c>
      <c r="AF138" s="1">
        <v>-1390.5106000000001</v>
      </c>
      <c r="AG138">
        <v>-9.61</v>
      </c>
    </row>
    <row r="139" spans="6:33" x14ac:dyDescent="0.2">
      <c r="F139" s="1">
        <v>-1391.7012999999999</v>
      </c>
      <c r="G139">
        <v>-1.77</v>
      </c>
      <c r="H139" s="1">
        <v>-1391.38</v>
      </c>
      <c r="I139">
        <v>-5.03</v>
      </c>
      <c r="J139" s="1">
        <v>-1391.2449999999999</v>
      </c>
      <c r="K139">
        <v>-6.69</v>
      </c>
      <c r="L139" s="1">
        <v>-1391.0005000000001</v>
      </c>
      <c r="M139">
        <v>-8.5500000000000007</v>
      </c>
      <c r="N139" s="1">
        <v>-1391.5744999999999</v>
      </c>
      <c r="O139">
        <v>-3.35</v>
      </c>
      <c r="P139" s="1">
        <v>-1377.9779000000001</v>
      </c>
      <c r="Q139">
        <v>-11.8</v>
      </c>
      <c r="R139" s="1">
        <v>-1376.91</v>
      </c>
      <c r="S139">
        <v>-1.7</v>
      </c>
      <c r="T139" s="1">
        <v>-1402.0084999999999</v>
      </c>
      <c r="U139" s="1">
        <v>10.34</v>
      </c>
      <c r="V139" s="1">
        <v>-1398.6809000000001</v>
      </c>
      <c r="W139" s="1">
        <v>10.64</v>
      </c>
      <c r="X139" s="1">
        <v>-1398.6881000000001</v>
      </c>
      <c r="Y139" s="1">
        <v>14.37</v>
      </c>
      <c r="Z139" s="1">
        <v>-1377.3974000000001</v>
      </c>
      <c r="AA139">
        <v>-3.17</v>
      </c>
      <c r="AB139" s="1">
        <v>-1398.1753000000001</v>
      </c>
      <c r="AC139">
        <v>9.01</v>
      </c>
      <c r="AF139" s="1">
        <v>-1390.7652</v>
      </c>
      <c r="AG139">
        <v>-10.17</v>
      </c>
    </row>
    <row r="140" spans="6:33" x14ac:dyDescent="0.2">
      <c r="F140" s="1">
        <v>-1391.9031</v>
      </c>
      <c r="G140">
        <v>-2.17</v>
      </c>
      <c r="H140" s="1">
        <v>-1391.6104</v>
      </c>
      <c r="I140">
        <v>-5.47</v>
      </c>
      <c r="J140" s="1">
        <v>-1391.4893999999999</v>
      </c>
      <c r="K140">
        <v>-7.04</v>
      </c>
      <c r="L140" s="1">
        <v>-1391.2546</v>
      </c>
      <c r="M140">
        <v>-9.0299999999999994</v>
      </c>
      <c r="N140" s="1">
        <v>-1391.7915</v>
      </c>
      <c r="O140">
        <v>-3.7</v>
      </c>
      <c r="P140" s="1">
        <v>-1378.0103999999999</v>
      </c>
      <c r="Q140">
        <v>-12.08</v>
      </c>
      <c r="R140" s="1">
        <v>-1376.7275999999999</v>
      </c>
      <c r="S140">
        <v>-1.46</v>
      </c>
      <c r="T140" s="1">
        <v>-1402.0657000000001</v>
      </c>
      <c r="U140" s="1">
        <v>10.53</v>
      </c>
      <c r="V140" s="1">
        <v>-1398.6760999999999</v>
      </c>
      <c r="W140" s="1">
        <v>10.61</v>
      </c>
      <c r="X140" s="1">
        <v>-1398.5943</v>
      </c>
      <c r="Y140" s="1">
        <v>14.68</v>
      </c>
      <c r="Z140" s="1">
        <v>-1377.3751999999999</v>
      </c>
      <c r="AA140">
        <v>-3.67</v>
      </c>
      <c r="AB140" s="1">
        <v>-1398.1969999999999</v>
      </c>
      <c r="AC140">
        <v>9</v>
      </c>
      <c r="AF140" s="1">
        <v>-1391.0216</v>
      </c>
      <c r="AG140">
        <v>-10.69</v>
      </c>
    </row>
    <row r="141" spans="6:33" x14ac:dyDescent="0.2">
      <c r="F141" s="1">
        <v>-1392.0664999999999</v>
      </c>
      <c r="G141">
        <v>-2.66</v>
      </c>
      <c r="H141" s="1">
        <v>-1391.8061</v>
      </c>
      <c r="I141">
        <v>-5.88</v>
      </c>
      <c r="J141" s="1">
        <v>-1391.7039</v>
      </c>
      <c r="K141">
        <v>-7.45</v>
      </c>
      <c r="L141" s="1">
        <v>-1391.4837</v>
      </c>
      <c r="M141">
        <v>-9.32</v>
      </c>
      <c r="N141" s="1">
        <v>-1391.9701</v>
      </c>
      <c r="O141">
        <v>-3.98</v>
      </c>
      <c r="P141" s="1">
        <v>-1378.0585000000001</v>
      </c>
      <c r="Q141">
        <v>-12.31</v>
      </c>
      <c r="R141" s="1">
        <v>-1376.6044999999999</v>
      </c>
      <c r="S141">
        <v>-1.44</v>
      </c>
      <c r="T141" s="1">
        <v>-1402.1359</v>
      </c>
      <c r="U141" s="1">
        <v>10.76</v>
      </c>
      <c r="V141" s="1">
        <v>-1398.6467</v>
      </c>
      <c r="W141" s="1">
        <v>10.57</v>
      </c>
      <c r="X141" s="1">
        <v>-1398.4675</v>
      </c>
      <c r="Y141" s="1">
        <v>15.19</v>
      </c>
      <c r="Z141" s="1">
        <v>-1377.3027999999999</v>
      </c>
      <c r="AA141">
        <v>-4.09</v>
      </c>
      <c r="AB141" s="1">
        <v>-1398.1953000000001</v>
      </c>
      <c r="AC141">
        <v>9.0500000000000007</v>
      </c>
      <c r="AF141" s="1">
        <v>-1391.2612999999999</v>
      </c>
      <c r="AG141">
        <v>-11.11</v>
      </c>
    </row>
    <row r="142" spans="6:33" x14ac:dyDescent="0.2">
      <c r="F142" s="1">
        <v>-1392.1857</v>
      </c>
      <c r="G142">
        <v>-2.64</v>
      </c>
      <c r="H142" s="1">
        <v>-1391.9598000000001</v>
      </c>
      <c r="I142">
        <v>-6.11</v>
      </c>
      <c r="J142" s="1">
        <v>-1391.8793000000001</v>
      </c>
      <c r="K142">
        <v>-7.76</v>
      </c>
      <c r="L142" s="1">
        <v>-1391.6762000000001</v>
      </c>
      <c r="M142">
        <v>-9.57</v>
      </c>
      <c r="N142" s="1">
        <v>-1392.1039000000001</v>
      </c>
      <c r="O142">
        <v>-4.21</v>
      </c>
      <c r="P142" s="1">
        <v>-1378.1232</v>
      </c>
      <c r="Q142">
        <v>-12.65</v>
      </c>
      <c r="R142" s="1">
        <v>-1376.5507</v>
      </c>
      <c r="S142">
        <v>-1.6</v>
      </c>
      <c r="T142" s="1">
        <v>-1402.2040999999999</v>
      </c>
      <c r="U142" s="1">
        <v>10.89</v>
      </c>
      <c r="V142" s="1">
        <v>-1398.5922</v>
      </c>
      <c r="W142" s="1">
        <v>10.56</v>
      </c>
      <c r="X142" s="1">
        <v>-1398.3117999999999</v>
      </c>
      <c r="Y142" s="1">
        <v>15.68</v>
      </c>
      <c r="Z142" s="1">
        <v>-1377.1885</v>
      </c>
      <c r="AA142">
        <v>-4.45</v>
      </c>
      <c r="AB142" s="1">
        <v>-1398.1703</v>
      </c>
      <c r="AC142">
        <v>9.1</v>
      </c>
      <c r="AF142" s="1">
        <v>-1391.4695999999999</v>
      </c>
      <c r="AG142">
        <v>-11.41</v>
      </c>
    </row>
    <row r="143" spans="6:33" x14ac:dyDescent="0.2">
      <c r="F143" s="1">
        <v>-1392.2574999999999</v>
      </c>
      <c r="G143">
        <v>-2.4300000000000002</v>
      </c>
      <c r="H143" s="1">
        <v>-1392.0676000000001</v>
      </c>
      <c r="I143">
        <v>-6.23</v>
      </c>
      <c r="J143" s="1">
        <v>-1392.0114000000001</v>
      </c>
      <c r="K143">
        <v>-7.81</v>
      </c>
      <c r="L143" s="1">
        <v>-1391.8264999999999</v>
      </c>
      <c r="M143">
        <v>-9.83</v>
      </c>
      <c r="N143" s="1">
        <v>-1392.1893</v>
      </c>
      <c r="O143">
        <v>-4.26</v>
      </c>
      <c r="P143" s="1">
        <v>-1378.2027</v>
      </c>
      <c r="Q143">
        <v>-12.84</v>
      </c>
      <c r="R143" s="1">
        <v>-1376.5686000000001</v>
      </c>
      <c r="S143">
        <v>-2.0499999999999998</v>
      </c>
      <c r="T143" s="1">
        <v>-1402.2544</v>
      </c>
      <c r="U143" s="1">
        <v>11.04</v>
      </c>
      <c r="V143" s="1">
        <v>-1398.5155999999999</v>
      </c>
      <c r="W143" s="1">
        <v>10.61</v>
      </c>
      <c r="X143" s="1">
        <v>-1398.1319000000001</v>
      </c>
      <c r="Y143" s="1">
        <v>16.32</v>
      </c>
      <c r="Z143" s="1">
        <v>-1377.0438999999999</v>
      </c>
      <c r="AA143">
        <v>-4.74</v>
      </c>
      <c r="AB143" s="1">
        <v>-1398.1221</v>
      </c>
      <c r="AC143">
        <v>9.2100000000000009</v>
      </c>
      <c r="AF143" s="1">
        <v>-1391.6382000000001</v>
      </c>
      <c r="AG143">
        <v>-11.63</v>
      </c>
    </row>
    <row r="144" spans="6:33" x14ac:dyDescent="0.2">
      <c r="F144" s="1">
        <v>-1392.2809</v>
      </c>
      <c r="G144">
        <v>-2.4300000000000002</v>
      </c>
      <c r="H144" s="1">
        <v>-1392.1280999999999</v>
      </c>
      <c r="I144">
        <v>-6.12</v>
      </c>
      <c r="J144" s="1">
        <v>-1392.0984000000001</v>
      </c>
      <c r="K144">
        <v>-7.8</v>
      </c>
      <c r="L144" s="1">
        <v>-1391.9332999999999</v>
      </c>
      <c r="M144">
        <v>-9.8800000000000008</v>
      </c>
      <c r="N144" s="1">
        <v>-1392.2252000000001</v>
      </c>
      <c r="O144">
        <v>-4.0999999999999996</v>
      </c>
      <c r="P144" s="1">
        <v>-1378.2932000000001</v>
      </c>
      <c r="Q144">
        <v>-12.99</v>
      </c>
      <c r="R144" s="1">
        <v>-1376.6543999999999</v>
      </c>
      <c r="S144">
        <v>-2.71</v>
      </c>
      <c r="T144" s="1">
        <v>-1402.2704000000001</v>
      </c>
      <c r="U144" s="1">
        <v>11.23</v>
      </c>
      <c r="V144" s="1">
        <v>-1398.4229</v>
      </c>
      <c r="W144" s="1">
        <v>10.69</v>
      </c>
      <c r="X144" s="1">
        <v>-1397.9342999999999</v>
      </c>
      <c r="Y144" s="1">
        <v>16.97</v>
      </c>
      <c r="Z144" s="1">
        <v>-1376.883</v>
      </c>
      <c r="AA144">
        <v>-5</v>
      </c>
      <c r="AB144" s="1">
        <v>-1398.0515</v>
      </c>
      <c r="AC144">
        <v>9.3800000000000008</v>
      </c>
      <c r="AF144" s="1">
        <v>-1391.7637</v>
      </c>
      <c r="AG144">
        <v>-11.73</v>
      </c>
    </row>
    <row r="145" spans="6:33" x14ac:dyDescent="0.2">
      <c r="F145" s="1">
        <v>-1392.2563</v>
      </c>
      <c r="G145">
        <v>-2.33</v>
      </c>
      <c r="H145" s="1">
        <v>-1392.1397999999999</v>
      </c>
      <c r="I145">
        <v>-5.74</v>
      </c>
      <c r="J145" s="1">
        <v>-1392.1388999999999</v>
      </c>
      <c r="K145">
        <v>-7.64</v>
      </c>
      <c r="L145" s="1">
        <v>-1391.9964</v>
      </c>
      <c r="M145">
        <v>-9.7100000000000009</v>
      </c>
      <c r="N145" s="1">
        <v>-1392.2114999999999</v>
      </c>
      <c r="O145">
        <v>-3.84</v>
      </c>
      <c r="P145" s="1">
        <v>-1378.3902</v>
      </c>
      <c r="Q145">
        <v>-13.11</v>
      </c>
      <c r="R145" s="1">
        <v>-1376.7969000000001</v>
      </c>
      <c r="S145">
        <v>-3.55</v>
      </c>
      <c r="T145" s="1">
        <v>-1402.2375</v>
      </c>
      <c r="U145" s="1">
        <v>11.5</v>
      </c>
      <c r="V145" s="1">
        <v>-1398.3221000000001</v>
      </c>
      <c r="W145" s="1">
        <v>10.77</v>
      </c>
      <c r="X145" s="1">
        <v>-1397.7273</v>
      </c>
      <c r="Y145" s="1">
        <v>17.66</v>
      </c>
      <c r="Z145" s="1">
        <v>-1376.7190000000001</v>
      </c>
      <c r="AA145">
        <v>-5.21</v>
      </c>
      <c r="AB145" s="1">
        <v>-1397.9594999999999</v>
      </c>
      <c r="AC145">
        <v>9.61</v>
      </c>
      <c r="AF145" s="1">
        <v>-1391.8454999999999</v>
      </c>
      <c r="AG145">
        <v>-11.67</v>
      </c>
    </row>
    <row r="146" spans="6:33" x14ac:dyDescent="0.2">
      <c r="F146" s="1">
        <v>-1392.1846</v>
      </c>
      <c r="G146">
        <v>-1.9</v>
      </c>
      <c r="H146" s="1">
        <v>-1392.1015</v>
      </c>
      <c r="I146">
        <v>-5.48</v>
      </c>
      <c r="J146" s="1">
        <v>-1392.1314</v>
      </c>
      <c r="K146">
        <v>-7.39</v>
      </c>
      <c r="L146" s="1">
        <v>-1392.0155</v>
      </c>
      <c r="M146">
        <v>-9.51</v>
      </c>
      <c r="N146" s="1">
        <v>-1392.1485</v>
      </c>
      <c r="O146">
        <v>-3.47</v>
      </c>
      <c r="P146" s="1">
        <v>-1378.4874</v>
      </c>
      <c r="Q146">
        <v>-13.22</v>
      </c>
      <c r="R146" s="1">
        <v>-1376.9798000000001</v>
      </c>
      <c r="S146">
        <v>-4.5199999999999996</v>
      </c>
      <c r="T146" s="1">
        <v>-1402.1442</v>
      </c>
      <c r="U146" s="1">
        <v>11.84</v>
      </c>
      <c r="V146" s="1">
        <v>-1398.2217000000001</v>
      </c>
      <c r="W146" s="1">
        <v>10.87</v>
      </c>
      <c r="X146" s="1">
        <v>-1397.5202999999999</v>
      </c>
      <c r="Y146" s="1">
        <v>18.27</v>
      </c>
      <c r="Z146" s="1">
        <v>-1376.5626999999999</v>
      </c>
      <c r="AA146">
        <v>-5.44</v>
      </c>
      <c r="AB146" s="1">
        <v>-1397.8490999999999</v>
      </c>
      <c r="AC146">
        <v>9.94</v>
      </c>
      <c r="AF146" s="1">
        <v>-1391.8844999999999</v>
      </c>
      <c r="AG146">
        <v>-11.58</v>
      </c>
    </row>
    <row r="147" spans="6:33" x14ac:dyDescent="0.2">
      <c r="F147" s="1">
        <v>-1392.0681999999999</v>
      </c>
      <c r="G147">
        <v>-1.38</v>
      </c>
      <c r="H147" s="1">
        <v>-1392.0108</v>
      </c>
      <c r="I147">
        <v>-4.95</v>
      </c>
      <c r="J147" s="1">
        <v>-1392.0719999999999</v>
      </c>
      <c r="K147">
        <v>-6.98</v>
      </c>
      <c r="L147" s="1">
        <v>-1391.9875999999999</v>
      </c>
      <c r="M147">
        <v>-9.15</v>
      </c>
      <c r="N147" s="1">
        <v>-1392.0372</v>
      </c>
      <c r="O147">
        <v>-2.98</v>
      </c>
      <c r="P147" s="1">
        <v>-1378.5776000000001</v>
      </c>
      <c r="Q147">
        <v>-13.22</v>
      </c>
      <c r="R147" s="1">
        <v>-1377.1841999999999</v>
      </c>
      <c r="S147">
        <v>-5.63</v>
      </c>
      <c r="T147" s="1">
        <v>-1401.9840999999999</v>
      </c>
      <c r="U147" s="1">
        <v>12.29</v>
      </c>
      <c r="V147" s="1">
        <v>-1398.1304</v>
      </c>
      <c r="W147" s="1">
        <v>10.92</v>
      </c>
      <c r="X147" s="1">
        <v>-1397.3251</v>
      </c>
      <c r="Y147" s="1">
        <v>18.920000000000002</v>
      </c>
      <c r="Z147" s="1">
        <v>-1376.422</v>
      </c>
      <c r="AA147">
        <v>-5.66</v>
      </c>
      <c r="AB147" s="1">
        <v>-1397.7248</v>
      </c>
      <c r="AC147">
        <v>10.28</v>
      </c>
      <c r="AF147" s="1">
        <v>-1391.8798999999999</v>
      </c>
      <c r="AG147">
        <v>-11.29</v>
      </c>
    </row>
    <row r="148" spans="6:33" x14ac:dyDescent="0.2">
      <c r="F148" s="1">
        <v>-1391.912</v>
      </c>
      <c r="G148">
        <v>-0.59</v>
      </c>
      <c r="H148" s="1">
        <v>-1391.8677</v>
      </c>
      <c r="I148">
        <v>-4.34</v>
      </c>
      <c r="J148" s="1">
        <v>-1391.9579000000001</v>
      </c>
      <c r="K148">
        <v>-6.42</v>
      </c>
      <c r="L148" s="1">
        <v>-1391.9093</v>
      </c>
      <c r="M148">
        <v>-8.67</v>
      </c>
      <c r="N148" s="1">
        <v>-1391.8814</v>
      </c>
      <c r="O148">
        <v>-2.36</v>
      </c>
      <c r="P148" s="1">
        <v>-1378.6528000000001</v>
      </c>
      <c r="Q148">
        <v>-13.13</v>
      </c>
      <c r="R148" s="1">
        <v>-1377.3914</v>
      </c>
      <c r="S148">
        <v>-6.72</v>
      </c>
      <c r="T148" s="1">
        <v>-1401.7551000000001</v>
      </c>
      <c r="U148" s="1">
        <v>12.85</v>
      </c>
      <c r="V148" s="1">
        <v>-1398.056</v>
      </c>
      <c r="W148" s="1">
        <v>10.94</v>
      </c>
      <c r="X148" s="1">
        <v>-1397.1567</v>
      </c>
      <c r="Y148" s="1">
        <v>19.32</v>
      </c>
      <c r="Z148" s="1">
        <v>-1376.3010999999999</v>
      </c>
      <c r="AA148">
        <v>-5.85</v>
      </c>
      <c r="AB148" s="1">
        <v>-1397.5934999999999</v>
      </c>
      <c r="AC148">
        <v>10.59</v>
      </c>
      <c r="AF148" s="1">
        <v>-1391.8294000000001</v>
      </c>
      <c r="AG148">
        <v>-10.82</v>
      </c>
    </row>
    <row r="149" spans="6:33" x14ac:dyDescent="0.2">
      <c r="F149" s="1">
        <v>-1391.723</v>
      </c>
      <c r="G149">
        <v>0.14000000000000001</v>
      </c>
      <c r="H149" s="1">
        <v>-1391.6765</v>
      </c>
      <c r="I149">
        <v>-3.57</v>
      </c>
      <c r="J149" s="1">
        <v>-1391.7889</v>
      </c>
      <c r="K149">
        <v>-5.67</v>
      </c>
      <c r="L149" s="1">
        <v>-1391.7771</v>
      </c>
      <c r="M149">
        <v>-8.02</v>
      </c>
      <c r="N149" s="1">
        <v>-1391.6877999999999</v>
      </c>
      <c r="O149">
        <v>-1.61</v>
      </c>
      <c r="P149" s="1">
        <v>-1378.7049</v>
      </c>
      <c r="Q149">
        <v>-12.96</v>
      </c>
      <c r="R149" s="1">
        <v>-1377.5856000000001</v>
      </c>
      <c r="S149">
        <v>-7.78</v>
      </c>
      <c r="T149" s="1">
        <v>-1401.4614999999999</v>
      </c>
      <c r="U149" s="1">
        <v>13.5</v>
      </c>
      <c r="V149" s="1">
        <v>-1398.0047999999999</v>
      </c>
      <c r="W149" s="1">
        <v>10.87</v>
      </c>
      <c r="X149" s="1">
        <v>-1397.0315000000001</v>
      </c>
      <c r="Y149" s="1">
        <v>19.52</v>
      </c>
      <c r="Z149" s="1">
        <v>-1376.2023999999999</v>
      </c>
      <c r="AA149">
        <v>-6.07</v>
      </c>
      <c r="AB149" s="1">
        <v>-1397.4629</v>
      </c>
      <c r="AC149">
        <v>10.9</v>
      </c>
      <c r="AF149" s="1">
        <v>-1391.7297000000001</v>
      </c>
      <c r="AG149">
        <v>-10.3</v>
      </c>
    </row>
    <row r="150" spans="6:33" x14ac:dyDescent="0.2">
      <c r="F150" s="1">
        <v>-1391.5098</v>
      </c>
      <c r="G150">
        <v>0.63</v>
      </c>
      <c r="H150" s="1">
        <v>-1391.4460999999999</v>
      </c>
      <c r="I150">
        <v>-2.73</v>
      </c>
      <c r="J150" s="1">
        <v>-1391.57</v>
      </c>
      <c r="K150">
        <v>-4.84</v>
      </c>
      <c r="L150" s="1">
        <v>-1391.5908999999999</v>
      </c>
      <c r="M150">
        <v>-7.21</v>
      </c>
      <c r="N150" s="1">
        <v>-1391.4654</v>
      </c>
      <c r="O150">
        <v>-0.86</v>
      </c>
      <c r="P150" s="1">
        <v>-1378.7256</v>
      </c>
      <c r="Q150">
        <v>-12.73</v>
      </c>
      <c r="R150" s="1">
        <v>-1377.7546</v>
      </c>
      <c r="S150">
        <v>-8.76</v>
      </c>
      <c r="T150" s="1">
        <v>-1401.1135999999999</v>
      </c>
      <c r="U150" s="1">
        <v>14.22</v>
      </c>
      <c r="V150" s="1">
        <v>-1397.9815000000001</v>
      </c>
      <c r="W150" s="1">
        <v>10.71</v>
      </c>
      <c r="X150" s="1">
        <v>-1396.9661000000001</v>
      </c>
      <c r="Y150" s="1">
        <v>19.45</v>
      </c>
      <c r="Z150" s="1">
        <v>-1376.1261999999999</v>
      </c>
      <c r="AA150">
        <v>-6.29</v>
      </c>
      <c r="AB150" s="1">
        <v>-1397.3409999999999</v>
      </c>
      <c r="AC150">
        <v>11.2</v>
      </c>
      <c r="AF150" s="1">
        <v>-1391.5797</v>
      </c>
      <c r="AG150">
        <v>-9.58</v>
      </c>
    </row>
    <row r="151" spans="6:33" x14ac:dyDescent="0.2">
      <c r="F151" s="1">
        <v>-1391.2827</v>
      </c>
      <c r="G151">
        <v>1.63</v>
      </c>
      <c r="H151" s="1">
        <v>-1391.1899000000001</v>
      </c>
      <c r="I151">
        <v>-1.84</v>
      </c>
      <c r="J151" s="1">
        <v>-1391.3126999999999</v>
      </c>
      <c r="K151">
        <v>-3.93</v>
      </c>
      <c r="L151" s="1">
        <v>-1391.3561999999999</v>
      </c>
      <c r="M151">
        <v>-6.3</v>
      </c>
      <c r="N151" s="1">
        <v>-1391.2257999999999</v>
      </c>
      <c r="O151">
        <v>-0.05</v>
      </c>
      <c r="P151" s="1">
        <v>-1378.7059999999999</v>
      </c>
      <c r="Q151">
        <v>-12.32</v>
      </c>
      <c r="R151" s="1">
        <v>-1377.8892000000001</v>
      </c>
      <c r="S151">
        <v>-9.65</v>
      </c>
      <c r="T151" s="1">
        <v>-1400.7284999999999</v>
      </c>
      <c r="U151" s="1">
        <v>14.96</v>
      </c>
      <c r="V151" s="1">
        <v>-1397.9892</v>
      </c>
      <c r="W151" s="1">
        <v>10.41</v>
      </c>
      <c r="X151" s="1">
        <v>-1396.9739</v>
      </c>
      <c r="Y151" s="1">
        <v>19.13</v>
      </c>
      <c r="Z151" s="1">
        <v>-1376.0710999999999</v>
      </c>
      <c r="AA151">
        <v>-6.46</v>
      </c>
      <c r="AB151" s="1">
        <v>-1397.2358999999999</v>
      </c>
      <c r="AC151">
        <v>11.42</v>
      </c>
      <c r="AF151" s="1">
        <v>-1391.3814</v>
      </c>
      <c r="AG151">
        <v>-8.76</v>
      </c>
    </row>
    <row r="152" spans="6:33" x14ac:dyDescent="0.2">
      <c r="F152" s="1">
        <v>-1391.0534</v>
      </c>
      <c r="G152">
        <v>2.4300000000000002</v>
      </c>
      <c r="H152" s="1">
        <v>-1390.9255000000001</v>
      </c>
      <c r="I152">
        <v>-0.98</v>
      </c>
      <c r="J152" s="1">
        <v>-1391.0345</v>
      </c>
      <c r="K152">
        <v>-2.95</v>
      </c>
      <c r="L152" s="1">
        <v>-1391.0847000000001</v>
      </c>
      <c r="M152">
        <v>-5.35</v>
      </c>
      <c r="N152" s="1">
        <v>-1390.9827</v>
      </c>
      <c r="O152">
        <v>0.84</v>
      </c>
      <c r="P152" s="1">
        <v>-1378.6394</v>
      </c>
      <c r="Q152">
        <v>-11.75</v>
      </c>
      <c r="R152" s="1">
        <v>-1377.9821999999999</v>
      </c>
      <c r="S152">
        <v>-10.3</v>
      </c>
      <c r="T152" s="1">
        <v>-1400.3282999999999</v>
      </c>
      <c r="U152" s="1">
        <v>15.71</v>
      </c>
      <c r="V152" s="1">
        <v>-1398.0298</v>
      </c>
      <c r="W152" s="1">
        <v>10.11</v>
      </c>
      <c r="X152" s="1">
        <v>-1397.0617</v>
      </c>
      <c r="Y152" s="1">
        <v>18.579999999999998</v>
      </c>
      <c r="Z152" s="1">
        <v>-1376.0354</v>
      </c>
      <c r="AA152">
        <v>-6.62</v>
      </c>
      <c r="AB152" s="1">
        <v>-1397.1533999999999</v>
      </c>
      <c r="AC152">
        <v>11.54</v>
      </c>
      <c r="AF152" s="1">
        <v>-1391.1409000000001</v>
      </c>
      <c r="AG152">
        <v>-7.87</v>
      </c>
    </row>
    <row r="153" spans="6:33" x14ac:dyDescent="0.2">
      <c r="F153" s="1">
        <v>-1390.8339000000001</v>
      </c>
      <c r="G153">
        <v>3.21</v>
      </c>
      <c r="H153" s="1">
        <v>-1390.6713</v>
      </c>
      <c r="I153">
        <v>-0.13</v>
      </c>
      <c r="J153" s="1">
        <v>-1390.7563</v>
      </c>
      <c r="K153">
        <v>-2.0499999999999998</v>
      </c>
      <c r="L153" s="1">
        <v>-1390.7944</v>
      </c>
      <c r="M153">
        <v>-4.32</v>
      </c>
      <c r="N153" s="1">
        <v>-1390.7501</v>
      </c>
      <c r="O153">
        <v>1.57</v>
      </c>
      <c r="P153" s="1">
        <v>-1378.5210999999999</v>
      </c>
      <c r="Q153">
        <v>-11.03</v>
      </c>
      <c r="R153" s="1">
        <v>-1378.0271</v>
      </c>
      <c r="S153">
        <v>-10.8</v>
      </c>
      <c r="T153" s="1">
        <v>-1399.9386</v>
      </c>
      <c r="U153" s="1">
        <v>16.350000000000001</v>
      </c>
      <c r="V153" s="1">
        <v>-1398.1042</v>
      </c>
      <c r="W153" s="1">
        <v>9.66</v>
      </c>
      <c r="X153" s="1">
        <v>-1397.2268999999999</v>
      </c>
      <c r="Y153" s="1">
        <v>17.649999999999999</v>
      </c>
      <c r="Z153" s="1">
        <v>-1376.0164</v>
      </c>
      <c r="AA153">
        <v>-6.74</v>
      </c>
      <c r="AB153" s="1">
        <v>-1397.0975000000001</v>
      </c>
      <c r="AC153">
        <v>11.47</v>
      </c>
      <c r="AF153" s="1">
        <v>-1390.8703</v>
      </c>
      <c r="AG153">
        <v>-6.88</v>
      </c>
    </row>
    <row r="154" spans="6:33" x14ac:dyDescent="0.2">
      <c r="F154" s="1">
        <v>-1390.6339</v>
      </c>
      <c r="G154">
        <v>4.01</v>
      </c>
      <c r="H154" s="1">
        <v>-1390.4439</v>
      </c>
      <c r="I154">
        <v>0.64</v>
      </c>
      <c r="J154" s="1">
        <v>-1390.4983999999999</v>
      </c>
      <c r="K154">
        <v>-1.25</v>
      </c>
      <c r="L154" s="1">
        <v>-1390.5061000000001</v>
      </c>
      <c r="M154">
        <v>-3.38</v>
      </c>
      <c r="N154" s="1">
        <v>-1390.5398</v>
      </c>
      <c r="O154">
        <v>2.2999999999999998</v>
      </c>
      <c r="P154" s="1">
        <v>-1378.3506</v>
      </c>
      <c r="Q154">
        <v>-10.199999999999999</v>
      </c>
      <c r="R154" s="1">
        <v>-1378.0187000000001</v>
      </c>
      <c r="S154">
        <v>-11.15</v>
      </c>
      <c r="T154" s="1">
        <v>-1399.5857000000001</v>
      </c>
      <c r="U154" s="1">
        <v>16.84</v>
      </c>
      <c r="V154" s="1">
        <v>-1398.2114999999999</v>
      </c>
      <c r="W154" s="1">
        <v>9.11</v>
      </c>
      <c r="X154" s="1">
        <v>-1397.4565</v>
      </c>
      <c r="Y154" s="1">
        <v>16.52</v>
      </c>
      <c r="Z154" s="1">
        <v>-1376.0116</v>
      </c>
      <c r="AA154">
        <v>-6.76</v>
      </c>
      <c r="AB154" s="1">
        <v>-1397.0708</v>
      </c>
      <c r="AC154">
        <v>11.31</v>
      </c>
      <c r="AF154" s="1">
        <v>-1390.5842</v>
      </c>
      <c r="AG154">
        <v>-5.93</v>
      </c>
    </row>
    <row r="155" spans="6:33" x14ac:dyDescent="0.2">
      <c r="F155" s="1">
        <v>-1390.4594</v>
      </c>
      <c r="G155">
        <v>4.68</v>
      </c>
      <c r="H155" s="1">
        <v>-1390.2551000000001</v>
      </c>
      <c r="I155">
        <v>1.32</v>
      </c>
      <c r="J155" s="1">
        <v>-1390.2787000000001</v>
      </c>
      <c r="K155">
        <v>-0.53</v>
      </c>
      <c r="L155" s="1">
        <v>-1390.2424000000001</v>
      </c>
      <c r="M155">
        <v>-2.5299999999999998</v>
      </c>
      <c r="N155" s="1">
        <v>-1390.3607999999999</v>
      </c>
      <c r="O155">
        <v>2.96</v>
      </c>
      <c r="P155" s="1">
        <v>-1378.1304</v>
      </c>
      <c r="Q155">
        <v>-9.1999999999999993</v>
      </c>
      <c r="R155" s="1">
        <v>-1377.9553000000001</v>
      </c>
      <c r="S155">
        <v>-11.27</v>
      </c>
      <c r="T155" s="1">
        <v>-1399.2916</v>
      </c>
      <c r="U155" s="1">
        <v>17.16</v>
      </c>
      <c r="V155" s="1">
        <v>-1398.3493000000001</v>
      </c>
      <c r="W155" s="1">
        <v>8.52</v>
      </c>
      <c r="X155" s="1">
        <v>-1397.7311</v>
      </c>
      <c r="Y155" s="1">
        <v>15.25</v>
      </c>
      <c r="Z155" s="1">
        <v>-1376.018</v>
      </c>
      <c r="AA155">
        <v>-6.68</v>
      </c>
      <c r="AB155" s="1">
        <v>-1397.0755999999999</v>
      </c>
      <c r="AC155">
        <v>10.99</v>
      </c>
      <c r="AF155" s="1">
        <v>-1390.3006</v>
      </c>
      <c r="AG155">
        <v>-4.99</v>
      </c>
    </row>
    <row r="156" spans="6:33" x14ac:dyDescent="0.2">
      <c r="F156" s="1">
        <v>-1390.3126999999999</v>
      </c>
      <c r="G156">
        <v>5.18</v>
      </c>
      <c r="H156" s="1">
        <v>-1390.1115</v>
      </c>
      <c r="I156">
        <v>1.86</v>
      </c>
      <c r="J156" s="1">
        <v>-1390.1080999999999</v>
      </c>
      <c r="K156">
        <v>0.18</v>
      </c>
      <c r="L156" s="1">
        <v>-1390.0213000000001</v>
      </c>
      <c r="M156">
        <v>-1.83</v>
      </c>
      <c r="N156" s="1">
        <v>-1390.2168999999999</v>
      </c>
      <c r="O156">
        <v>3.5</v>
      </c>
      <c r="P156" s="1">
        <v>-1377.8694</v>
      </c>
      <c r="Q156">
        <v>-8.0500000000000007</v>
      </c>
      <c r="R156" s="1">
        <v>-1377.8402000000001</v>
      </c>
      <c r="S156">
        <v>-11.17</v>
      </c>
      <c r="T156" s="1">
        <v>-1399.0716</v>
      </c>
      <c r="U156" s="1">
        <v>17.21</v>
      </c>
      <c r="V156" s="1">
        <v>-1398.5130999999999</v>
      </c>
      <c r="W156" s="1">
        <v>7.88</v>
      </c>
      <c r="X156" s="1">
        <v>-1398.0282999999999</v>
      </c>
      <c r="Y156" s="1">
        <v>13.81</v>
      </c>
      <c r="Z156" s="1">
        <v>-1376.0315000000001</v>
      </c>
      <c r="AA156">
        <v>-6.52</v>
      </c>
      <c r="AB156" s="1">
        <v>-1397.1144999999999</v>
      </c>
      <c r="AC156">
        <v>10.46</v>
      </c>
      <c r="AF156" s="1">
        <v>-1390.0381</v>
      </c>
      <c r="AG156">
        <v>-4.12</v>
      </c>
    </row>
    <row r="157" spans="6:33" x14ac:dyDescent="0.2">
      <c r="F157" s="1">
        <v>-1390.1919</v>
      </c>
      <c r="G157">
        <v>5.65</v>
      </c>
      <c r="H157" s="1">
        <v>-1390.0119</v>
      </c>
      <c r="I157">
        <v>2.2999999999999998</v>
      </c>
      <c r="J157" s="1">
        <v>-1389.9897000000001</v>
      </c>
      <c r="K157">
        <v>0.65</v>
      </c>
      <c r="L157" s="1">
        <v>-1389.8549</v>
      </c>
      <c r="M157">
        <v>-1.17</v>
      </c>
      <c r="N157" s="1">
        <v>-1390.1069</v>
      </c>
      <c r="O157">
        <v>3.91</v>
      </c>
      <c r="P157" s="1">
        <v>-1377.5827999999999</v>
      </c>
      <c r="Q157">
        <v>-6.85</v>
      </c>
      <c r="R157" s="1">
        <v>-1377.6848</v>
      </c>
      <c r="S157">
        <v>-10.98</v>
      </c>
      <c r="T157" s="1">
        <v>-1398.9340999999999</v>
      </c>
      <c r="U157" s="1">
        <v>17.059999999999999</v>
      </c>
      <c r="V157" s="1">
        <v>-1398.6967</v>
      </c>
      <c r="W157" s="1">
        <v>7.2</v>
      </c>
      <c r="X157" s="1">
        <v>-1398.3266000000001</v>
      </c>
      <c r="Y157" s="1">
        <v>12.43</v>
      </c>
      <c r="Z157" s="1">
        <v>-1376.0465999999999</v>
      </c>
      <c r="AA157">
        <v>-6.23</v>
      </c>
      <c r="AB157" s="1">
        <v>-1397.1912</v>
      </c>
      <c r="AC157">
        <v>9.81</v>
      </c>
      <c r="AF157" s="1">
        <v>-1389.8126</v>
      </c>
      <c r="AG157">
        <v>-3.39</v>
      </c>
    </row>
    <row r="158" spans="6:33" x14ac:dyDescent="0.2">
      <c r="F158" s="1">
        <v>-1390.0912000000001</v>
      </c>
      <c r="G158">
        <v>6.08</v>
      </c>
      <c r="H158" s="1">
        <v>-1389.9494</v>
      </c>
      <c r="I158">
        <v>2.61</v>
      </c>
      <c r="J158" s="1">
        <v>-1389.9184</v>
      </c>
      <c r="K158">
        <v>0.93</v>
      </c>
      <c r="L158" s="1">
        <v>-1389.7464</v>
      </c>
      <c r="M158">
        <v>-0.67</v>
      </c>
      <c r="N158" s="1">
        <v>-1390.0247999999999</v>
      </c>
      <c r="O158">
        <v>4.2300000000000004</v>
      </c>
      <c r="P158" s="1">
        <v>-1377.2923000000001</v>
      </c>
      <c r="Q158">
        <v>-5.53</v>
      </c>
      <c r="R158" s="1">
        <v>-1377.5083</v>
      </c>
      <c r="S158">
        <v>-10.68</v>
      </c>
      <c r="T158" s="1">
        <v>-1398.8795</v>
      </c>
      <c r="U158" s="1">
        <v>16.71</v>
      </c>
      <c r="V158" s="1">
        <v>-1398.8931</v>
      </c>
      <c r="W158" s="1">
        <v>6.53</v>
      </c>
      <c r="X158" s="1">
        <v>-1398.6066000000001</v>
      </c>
      <c r="Y158" s="1">
        <v>10.98</v>
      </c>
      <c r="Z158" s="1">
        <v>-1376.0569</v>
      </c>
      <c r="AA158">
        <v>-5.8</v>
      </c>
      <c r="AB158" s="1">
        <v>-1397.3108999999999</v>
      </c>
      <c r="AC158">
        <v>9.02</v>
      </c>
      <c r="AF158" s="1">
        <v>-1389.6359</v>
      </c>
      <c r="AG158">
        <v>-2.82</v>
      </c>
    </row>
    <row r="159" spans="6:33" x14ac:dyDescent="0.2">
      <c r="F159" s="1">
        <v>-1390.0038</v>
      </c>
      <c r="G159">
        <v>6.44</v>
      </c>
      <c r="H159" s="1">
        <v>-1389.9124999999999</v>
      </c>
      <c r="I159">
        <v>2.85</v>
      </c>
      <c r="J159" s="1">
        <v>-1389.8833999999999</v>
      </c>
      <c r="K159">
        <v>1.1499999999999999</v>
      </c>
      <c r="L159" s="1">
        <v>-1389.6892</v>
      </c>
      <c r="M159">
        <v>-0.45</v>
      </c>
      <c r="N159" s="1">
        <v>-1389.9614999999999</v>
      </c>
      <c r="O159">
        <v>4.51</v>
      </c>
      <c r="P159" s="1">
        <v>-1377.0253</v>
      </c>
      <c r="Q159">
        <v>-4.3099999999999996</v>
      </c>
      <c r="R159" s="1">
        <v>-1377.336</v>
      </c>
      <c r="S159">
        <v>-10.28</v>
      </c>
      <c r="T159" s="1">
        <v>-1398.9011</v>
      </c>
      <c r="U159" s="1">
        <v>16.13</v>
      </c>
      <c r="V159" s="1">
        <v>-1399.0956000000001</v>
      </c>
      <c r="W159" s="1">
        <v>5.94</v>
      </c>
      <c r="X159" s="1">
        <v>-1398.8541</v>
      </c>
      <c r="Y159" s="1">
        <v>9.64</v>
      </c>
      <c r="Z159" s="1">
        <v>-1376.0564999999999</v>
      </c>
      <c r="AA159">
        <v>-5.28</v>
      </c>
      <c r="AB159" s="1">
        <v>-1397.4754</v>
      </c>
      <c r="AC159">
        <v>8.07</v>
      </c>
      <c r="AF159" s="1">
        <v>-1389.5125</v>
      </c>
      <c r="AG159">
        <v>-2.34</v>
      </c>
    </row>
    <row r="160" spans="6:33" x14ac:dyDescent="0.2">
      <c r="F160" s="1">
        <v>-1389.923</v>
      </c>
      <c r="G160">
        <v>6.72</v>
      </c>
      <c r="H160" s="1">
        <v>-1389.8869999999999</v>
      </c>
      <c r="I160">
        <v>3.04</v>
      </c>
      <c r="J160" s="1">
        <v>-1389.8692000000001</v>
      </c>
      <c r="K160">
        <v>1.4</v>
      </c>
      <c r="L160" s="1">
        <v>-1389.6688999999999</v>
      </c>
      <c r="M160">
        <v>-0.28000000000000003</v>
      </c>
      <c r="N160" s="1">
        <v>-1389.9076</v>
      </c>
      <c r="O160">
        <v>4.75</v>
      </c>
      <c r="P160" s="1">
        <v>-1376.8115</v>
      </c>
      <c r="Q160">
        <v>-3.27</v>
      </c>
      <c r="R160" s="1">
        <v>-1377.1927000000001</v>
      </c>
      <c r="S160">
        <v>-9.93</v>
      </c>
      <c r="T160" s="1">
        <v>-1398.9862000000001</v>
      </c>
      <c r="U160" s="1">
        <v>15.36</v>
      </c>
      <c r="V160" s="1">
        <v>-1399.2964999999999</v>
      </c>
      <c r="W160" s="1">
        <v>5.4</v>
      </c>
      <c r="X160" s="1">
        <v>-1399.0594000000001</v>
      </c>
      <c r="Y160" s="1">
        <v>8.5399999999999991</v>
      </c>
      <c r="Z160" s="1">
        <v>-1376.0407</v>
      </c>
      <c r="AA160">
        <v>-4.6399999999999997</v>
      </c>
      <c r="AB160" s="1">
        <v>-1397.6806999999999</v>
      </c>
      <c r="AC160">
        <v>6.98</v>
      </c>
      <c r="AF160" s="1">
        <v>-1389.4386999999999</v>
      </c>
      <c r="AG160">
        <v>-1.94</v>
      </c>
    </row>
    <row r="161" spans="6:33" x14ac:dyDescent="0.2">
      <c r="F161" s="1">
        <v>-1389.8441</v>
      </c>
      <c r="G161">
        <v>6.98</v>
      </c>
      <c r="H161" s="1">
        <v>-1389.8598</v>
      </c>
      <c r="I161">
        <v>3.19</v>
      </c>
      <c r="J161" s="1">
        <v>-1389.8592000000001</v>
      </c>
      <c r="K161">
        <v>1.5</v>
      </c>
      <c r="L161" s="1">
        <v>-1389.6674</v>
      </c>
      <c r="M161">
        <v>-7.0000000000000007E-2</v>
      </c>
      <c r="N161" s="1">
        <v>-1389.8543999999999</v>
      </c>
      <c r="O161">
        <v>4.91</v>
      </c>
      <c r="P161" s="1">
        <v>-1376.6797999999999</v>
      </c>
      <c r="Q161">
        <v>-2.33</v>
      </c>
      <c r="R161" s="1">
        <v>-1377.0941</v>
      </c>
      <c r="S161">
        <v>-9.6199999999999992</v>
      </c>
      <c r="T161" s="1">
        <v>-1399.1172999999999</v>
      </c>
      <c r="U161" s="1">
        <v>14.5</v>
      </c>
      <c r="V161" s="1">
        <v>-1399.4878000000001</v>
      </c>
      <c r="W161" s="1">
        <v>4.9400000000000004</v>
      </c>
      <c r="X161" s="1">
        <v>-1399.2176999999999</v>
      </c>
      <c r="Y161" s="1">
        <v>7.56</v>
      </c>
      <c r="Z161" s="1">
        <v>-1376.0082</v>
      </c>
      <c r="AA161">
        <v>-3.9</v>
      </c>
      <c r="AB161" s="1">
        <v>-1397.9158</v>
      </c>
      <c r="AC161">
        <v>5.82</v>
      </c>
      <c r="AF161" s="1">
        <v>-1389.4033999999999</v>
      </c>
      <c r="AG161">
        <v>-1.68</v>
      </c>
    </row>
    <row r="162" spans="6:33" x14ac:dyDescent="0.2">
      <c r="F162" s="1">
        <v>-1389.7650000000001</v>
      </c>
      <c r="G162">
        <v>7.19</v>
      </c>
      <c r="H162" s="1">
        <v>-1389.8206</v>
      </c>
      <c r="I162">
        <v>3.37</v>
      </c>
      <c r="J162" s="1">
        <v>-1389.8391999999999</v>
      </c>
      <c r="K162">
        <v>1.68</v>
      </c>
      <c r="L162" s="1">
        <v>-1389.6658</v>
      </c>
      <c r="M162">
        <v>0.06</v>
      </c>
      <c r="N162" s="1">
        <v>-1389.7963999999999</v>
      </c>
      <c r="O162">
        <v>5.13</v>
      </c>
      <c r="P162" s="1">
        <v>-1376.6509000000001</v>
      </c>
      <c r="Q162">
        <v>-1.59</v>
      </c>
      <c r="R162" s="1">
        <v>-1377.0419999999999</v>
      </c>
      <c r="S162">
        <v>-9.25</v>
      </c>
      <c r="T162" s="1">
        <v>-1399.2746999999999</v>
      </c>
      <c r="U162" s="1">
        <v>13.58</v>
      </c>
      <c r="V162" s="1">
        <v>-1399.6619000000001</v>
      </c>
      <c r="W162" s="1">
        <v>4.63</v>
      </c>
      <c r="X162" s="1">
        <v>-1399.3302000000001</v>
      </c>
      <c r="Y162" s="1">
        <v>6.8</v>
      </c>
      <c r="Z162" s="1">
        <v>-1375.9646</v>
      </c>
      <c r="AA162">
        <v>-3.1</v>
      </c>
      <c r="AB162" s="1">
        <v>-1398.1631</v>
      </c>
      <c r="AC162">
        <v>4.6399999999999997</v>
      </c>
      <c r="AF162" s="1">
        <v>-1389.3909000000001</v>
      </c>
      <c r="AG162">
        <v>-1.56</v>
      </c>
    </row>
    <row r="163" spans="6:33" x14ac:dyDescent="0.2">
      <c r="F163" s="1">
        <v>-1389.6865</v>
      </c>
      <c r="G163">
        <v>7.36</v>
      </c>
      <c r="H163" s="1">
        <v>-1389.7646999999999</v>
      </c>
      <c r="I163">
        <v>3.6</v>
      </c>
      <c r="J163" s="1">
        <v>-1389.7991</v>
      </c>
      <c r="K163">
        <v>1.86</v>
      </c>
      <c r="L163" s="1">
        <v>-1389.6494</v>
      </c>
      <c r="M163">
        <v>0.19</v>
      </c>
      <c r="N163" s="1">
        <v>-1389.7322999999999</v>
      </c>
      <c r="O163">
        <v>5.31</v>
      </c>
      <c r="P163" s="1">
        <v>-1376.7302</v>
      </c>
      <c r="Q163">
        <v>-1.08</v>
      </c>
      <c r="R163" s="1">
        <v>-1377.0246</v>
      </c>
      <c r="S163">
        <v>-8.93</v>
      </c>
      <c r="T163" s="1">
        <v>-1399.4375</v>
      </c>
      <c r="U163" s="1">
        <v>12.64</v>
      </c>
      <c r="V163" s="1">
        <v>-1399.8122000000001</v>
      </c>
      <c r="W163" s="1">
        <v>4.45</v>
      </c>
      <c r="X163" s="1">
        <v>-1399.4028000000001</v>
      </c>
      <c r="Y163" s="1">
        <v>6.13</v>
      </c>
      <c r="Z163" s="1">
        <v>-1375.922</v>
      </c>
      <c r="AA163">
        <v>-2.27</v>
      </c>
      <c r="AB163" s="1">
        <v>-1398.4027000000001</v>
      </c>
      <c r="AC163">
        <v>3.52</v>
      </c>
      <c r="AF163" s="1">
        <v>-1389.3839</v>
      </c>
      <c r="AG163">
        <v>-1.39</v>
      </c>
    </row>
    <row r="164" spans="6:33" x14ac:dyDescent="0.2">
      <c r="F164" s="1">
        <v>-1389.6106</v>
      </c>
      <c r="G164">
        <v>7.53</v>
      </c>
      <c r="H164" s="1">
        <v>-1389.6923999999999</v>
      </c>
      <c r="I164">
        <v>3.77</v>
      </c>
      <c r="J164" s="1">
        <v>-1389.7351000000001</v>
      </c>
      <c r="K164">
        <v>2.14</v>
      </c>
      <c r="L164" s="1">
        <v>-1389.6088999999999</v>
      </c>
      <c r="M164">
        <v>0.42</v>
      </c>
      <c r="N164" s="1">
        <v>-1389.6635000000001</v>
      </c>
      <c r="O164">
        <v>5.49</v>
      </c>
      <c r="P164" s="1">
        <v>-1376.9038</v>
      </c>
      <c r="Q164">
        <v>-0.89</v>
      </c>
      <c r="R164" s="1">
        <v>-1377.0243</v>
      </c>
      <c r="S164">
        <v>-8.5500000000000007</v>
      </c>
      <c r="T164" s="1">
        <v>-1399.5871999999999</v>
      </c>
      <c r="U164" s="1">
        <v>11.76</v>
      </c>
      <c r="V164" s="1">
        <v>-1399.9349</v>
      </c>
      <c r="W164" s="1">
        <v>4.29</v>
      </c>
      <c r="X164" s="1">
        <v>-1399.4431999999999</v>
      </c>
      <c r="Y164" s="1">
        <v>5.74</v>
      </c>
      <c r="Z164" s="1">
        <v>-1375.8988999999999</v>
      </c>
      <c r="AA164">
        <v>-1.53</v>
      </c>
      <c r="AB164" s="1">
        <v>-1398.6166000000001</v>
      </c>
      <c r="AC164">
        <v>2.5</v>
      </c>
      <c r="AF164" s="1">
        <v>-1389.3679</v>
      </c>
      <c r="AG164">
        <v>-1.18</v>
      </c>
    </row>
    <row r="165" spans="6:33" x14ac:dyDescent="0.2">
      <c r="F165" s="1">
        <v>-1389.5401999999999</v>
      </c>
      <c r="G165">
        <v>7.56</v>
      </c>
      <c r="H165" s="1">
        <v>-1389.6086</v>
      </c>
      <c r="I165">
        <v>4</v>
      </c>
      <c r="J165" s="1">
        <v>-1389.65</v>
      </c>
      <c r="K165">
        <v>2.38</v>
      </c>
      <c r="L165" s="1">
        <v>-1389.5427</v>
      </c>
      <c r="M165">
        <v>0.66</v>
      </c>
      <c r="N165" s="1">
        <v>-1389.5939000000001</v>
      </c>
      <c r="O165">
        <v>5.64</v>
      </c>
      <c r="P165" s="1">
        <v>-1377.1380999999999</v>
      </c>
      <c r="Q165">
        <v>-0.81</v>
      </c>
      <c r="R165" s="1">
        <v>-1377.0266999999999</v>
      </c>
      <c r="S165">
        <v>-8.0299999999999994</v>
      </c>
      <c r="T165" s="1">
        <v>-1399.7102</v>
      </c>
      <c r="U165" s="1">
        <v>10.97</v>
      </c>
      <c r="V165" s="1">
        <v>-1400.0282999999999</v>
      </c>
      <c r="W165" s="1">
        <v>4.3099999999999996</v>
      </c>
      <c r="X165" s="1">
        <v>-1399.4602</v>
      </c>
      <c r="Y165" s="1">
        <v>5.5</v>
      </c>
      <c r="Z165" s="1">
        <v>-1375.9157</v>
      </c>
      <c r="AA165">
        <v>-0.85</v>
      </c>
      <c r="AB165" s="1">
        <v>-1398.7927999999999</v>
      </c>
      <c r="AC165">
        <v>1.64</v>
      </c>
      <c r="AF165" s="1">
        <v>-1389.3344999999999</v>
      </c>
      <c r="AG165">
        <v>-1.04</v>
      </c>
    </row>
    <row r="166" spans="6:33" x14ac:dyDescent="0.2">
      <c r="F166" s="1">
        <v>-1389.4792</v>
      </c>
      <c r="G166">
        <v>7.69</v>
      </c>
      <c r="H166" s="1">
        <v>-1389.5217</v>
      </c>
      <c r="I166">
        <v>4.2699999999999996</v>
      </c>
      <c r="J166" s="1">
        <v>-1389.5518</v>
      </c>
      <c r="K166">
        <v>2.68</v>
      </c>
      <c r="L166" s="1">
        <v>-1389.4566</v>
      </c>
      <c r="M166">
        <v>0.94</v>
      </c>
      <c r="N166" s="1">
        <v>-1389.5291</v>
      </c>
      <c r="O166">
        <v>5.75</v>
      </c>
      <c r="P166" s="1">
        <v>-1377.3876</v>
      </c>
      <c r="Q166">
        <v>-0.81</v>
      </c>
      <c r="R166" s="1">
        <v>-1377.0248999999999</v>
      </c>
      <c r="S166">
        <v>-7.43</v>
      </c>
      <c r="T166" s="1">
        <v>-1399.7991999999999</v>
      </c>
      <c r="U166" s="1">
        <v>10.29</v>
      </c>
      <c r="V166" s="1">
        <v>-1400.0945999999999</v>
      </c>
      <c r="W166" s="1">
        <v>4.3600000000000003</v>
      </c>
      <c r="X166" s="1">
        <v>-1399.462</v>
      </c>
      <c r="Y166" s="1">
        <v>5.37</v>
      </c>
      <c r="Z166" s="1">
        <v>-1375.9864</v>
      </c>
      <c r="AA166">
        <v>-0.36</v>
      </c>
      <c r="AB166" s="1">
        <v>-1398.9260999999999</v>
      </c>
      <c r="AC166">
        <v>1.01</v>
      </c>
      <c r="AF166" s="1">
        <v>-1389.2822000000001</v>
      </c>
      <c r="AG166">
        <v>-0.88</v>
      </c>
    </row>
    <row r="167" spans="6:33" x14ac:dyDescent="0.2">
      <c r="F167" s="1">
        <v>-1389.4336000000001</v>
      </c>
      <c r="G167">
        <v>7.72</v>
      </c>
      <c r="H167" s="1">
        <v>-1389.4423999999999</v>
      </c>
      <c r="I167">
        <v>4.3899999999999997</v>
      </c>
      <c r="J167" s="1">
        <v>-1389.4522999999999</v>
      </c>
      <c r="K167">
        <v>2.99</v>
      </c>
      <c r="L167" s="1">
        <v>-1389.3620000000001</v>
      </c>
      <c r="M167">
        <v>1.24</v>
      </c>
      <c r="N167" s="1">
        <v>-1389.4764</v>
      </c>
      <c r="O167">
        <v>5.84</v>
      </c>
      <c r="P167" s="1">
        <v>-1377.6059</v>
      </c>
      <c r="Q167">
        <v>-0.81</v>
      </c>
      <c r="R167" s="1">
        <v>-1377.0192999999999</v>
      </c>
      <c r="S167">
        <v>-6.68</v>
      </c>
      <c r="T167" s="1">
        <v>-1399.854</v>
      </c>
      <c r="U167" s="1">
        <v>9.65</v>
      </c>
      <c r="V167" s="1">
        <v>-1400.1397999999999</v>
      </c>
      <c r="W167" s="1">
        <v>4.5199999999999996</v>
      </c>
      <c r="X167" s="1">
        <v>-1399.4546</v>
      </c>
      <c r="Y167" s="1">
        <v>5.33</v>
      </c>
      <c r="Z167" s="1">
        <v>-1376.1128000000001</v>
      </c>
      <c r="AA167">
        <v>0</v>
      </c>
      <c r="AB167" s="1">
        <v>-1399.0174999999999</v>
      </c>
      <c r="AC167">
        <v>0.66</v>
      </c>
      <c r="AF167" s="1">
        <v>-1389.2174</v>
      </c>
      <c r="AG167">
        <v>-0.64</v>
      </c>
    </row>
    <row r="168" spans="6:33" x14ac:dyDescent="0.2">
      <c r="F168" s="1">
        <v>-1389.4112</v>
      </c>
      <c r="G168">
        <v>7.66</v>
      </c>
      <c r="H168" s="1">
        <v>-1389.3824</v>
      </c>
      <c r="I168">
        <v>4.45</v>
      </c>
      <c r="J168" s="1">
        <v>-1389.3658</v>
      </c>
      <c r="K168">
        <v>3.17</v>
      </c>
      <c r="L168" s="1">
        <v>-1389.2737</v>
      </c>
      <c r="M168">
        <v>1.49</v>
      </c>
      <c r="N168" s="1">
        <v>-1389.4441999999999</v>
      </c>
      <c r="O168">
        <v>5.95</v>
      </c>
      <c r="P168" s="1">
        <v>-1377.7544</v>
      </c>
      <c r="Q168">
        <v>-0.76</v>
      </c>
      <c r="R168" s="1">
        <v>-1377.0151000000001</v>
      </c>
      <c r="S168">
        <v>-5.85</v>
      </c>
      <c r="T168" s="1">
        <v>-1399.8821</v>
      </c>
      <c r="U168" s="1">
        <v>9.0399999999999991</v>
      </c>
      <c r="V168" s="1">
        <v>-1400.1714999999999</v>
      </c>
      <c r="W168" s="1">
        <v>4.6900000000000004</v>
      </c>
      <c r="X168" s="1">
        <v>-1399.4431</v>
      </c>
      <c r="Y168" s="1">
        <v>5.52</v>
      </c>
      <c r="Z168" s="1">
        <v>-1376.2802999999999</v>
      </c>
      <c r="AA168">
        <v>0.27</v>
      </c>
      <c r="AB168" s="1">
        <v>-1399.0734</v>
      </c>
      <c r="AC168">
        <v>0.34</v>
      </c>
      <c r="AF168" s="1">
        <v>-1389.1524999999999</v>
      </c>
      <c r="AG168">
        <v>-0.39</v>
      </c>
    </row>
    <row r="169" spans="6:33" x14ac:dyDescent="0.2">
      <c r="F169" s="1">
        <v>-1389.4205999999999</v>
      </c>
      <c r="G169">
        <v>7.49</v>
      </c>
      <c r="H169" s="1">
        <v>-1389.3514</v>
      </c>
      <c r="I169">
        <v>4.4800000000000004</v>
      </c>
      <c r="J169" s="1">
        <v>-1389.3063999999999</v>
      </c>
      <c r="K169">
        <v>3.24</v>
      </c>
      <c r="L169" s="1">
        <v>-1389.2080000000001</v>
      </c>
      <c r="M169">
        <v>1.59</v>
      </c>
      <c r="N169" s="1">
        <v>-1389.4407000000001</v>
      </c>
      <c r="O169">
        <v>5.88</v>
      </c>
      <c r="P169" s="1">
        <v>-1377.8101999999999</v>
      </c>
      <c r="Q169">
        <v>-0.56000000000000005</v>
      </c>
      <c r="R169" s="1">
        <v>-1377.019</v>
      </c>
      <c r="S169">
        <v>-4.88</v>
      </c>
      <c r="T169" s="1">
        <v>-1399.8963000000001</v>
      </c>
      <c r="U169" s="1">
        <v>8.5</v>
      </c>
      <c r="V169" s="1">
        <v>-1400.1957</v>
      </c>
      <c r="W169" s="1">
        <v>4.83</v>
      </c>
      <c r="X169" s="1">
        <v>-1399.4318000000001</v>
      </c>
      <c r="Y169" s="1">
        <v>5.72</v>
      </c>
      <c r="Z169" s="1">
        <v>-1376.4634000000001</v>
      </c>
      <c r="AA169">
        <v>0.45</v>
      </c>
      <c r="AB169" s="1">
        <v>-1399.1027999999999</v>
      </c>
      <c r="AC169">
        <v>0.27</v>
      </c>
      <c r="AF169" s="1">
        <v>-1389.1024</v>
      </c>
      <c r="AG169">
        <v>-0.3</v>
      </c>
    </row>
    <row r="170" spans="6:33" x14ac:dyDescent="0.2">
      <c r="F170" s="1">
        <v>-1389.4692</v>
      </c>
      <c r="G170">
        <v>7.29</v>
      </c>
      <c r="H170" s="1">
        <v>-1389.3579</v>
      </c>
      <c r="I170">
        <v>4.4000000000000004</v>
      </c>
      <c r="J170" s="1">
        <v>-1389.2859000000001</v>
      </c>
      <c r="K170">
        <v>3.28</v>
      </c>
      <c r="L170" s="1">
        <v>-1389.1785</v>
      </c>
      <c r="M170">
        <v>1.59</v>
      </c>
      <c r="N170" s="1">
        <v>-1389.4739999999999</v>
      </c>
      <c r="O170">
        <v>5.68</v>
      </c>
      <c r="P170" s="1">
        <v>-1377.7664</v>
      </c>
      <c r="Q170">
        <v>-0.26</v>
      </c>
      <c r="R170" s="1">
        <v>-1377.0371</v>
      </c>
      <c r="S170">
        <v>-3.86</v>
      </c>
      <c r="T170" s="1">
        <v>-1399.9129</v>
      </c>
      <c r="U170" s="1">
        <v>8.0500000000000007</v>
      </c>
      <c r="V170" s="1">
        <v>-1400.2145</v>
      </c>
      <c r="W170" s="1">
        <v>5</v>
      </c>
      <c r="X170" s="1">
        <v>-1399.4250999999999</v>
      </c>
      <c r="Y170" s="1">
        <v>5.99</v>
      </c>
      <c r="Z170" s="1">
        <v>-1376.6322</v>
      </c>
      <c r="AA170">
        <v>0.63</v>
      </c>
      <c r="AB170" s="1">
        <v>-1399.1141</v>
      </c>
      <c r="AC170">
        <v>0.4</v>
      </c>
      <c r="AF170" s="1">
        <v>-1389.0820000000001</v>
      </c>
      <c r="AG170">
        <v>-0.3</v>
      </c>
    </row>
    <row r="171" spans="6:33" x14ac:dyDescent="0.2">
      <c r="F171" s="1">
        <v>-1389.5595000000001</v>
      </c>
      <c r="G171">
        <v>7</v>
      </c>
      <c r="H171" s="1">
        <v>-1389.4065000000001</v>
      </c>
      <c r="I171">
        <v>4.2699999999999996</v>
      </c>
      <c r="J171" s="1">
        <v>-1389.3122000000001</v>
      </c>
      <c r="K171">
        <v>3.16</v>
      </c>
      <c r="L171" s="1">
        <v>-1389.1956</v>
      </c>
      <c r="M171">
        <v>1.51</v>
      </c>
      <c r="N171" s="1">
        <v>-1389.5468000000001</v>
      </c>
      <c r="O171">
        <v>5.41</v>
      </c>
      <c r="P171" s="1">
        <v>-1377.6310000000001</v>
      </c>
      <c r="Q171">
        <v>0.16</v>
      </c>
      <c r="R171" s="1">
        <v>-1377.0721000000001</v>
      </c>
      <c r="S171">
        <v>-2.82</v>
      </c>
      <c r="T171" s="1">
        <v>-1399.9460999999999</v>
      </c>
      <c r="U171" s="1">
        <v>7.67</v>
      </c>
      <c r="V171" s="1">
        <v>-1400.2264</v>
      </c>
      <c r="W171" s="1">
        <v>5.16</v>
      </c>
      <c r="X171" s="1">
        <v>-1399.4289000000001</v>
      </c>
      <c r="Y171" s="1">
        <v>6.33</v>
      </c>
      <c r="Z171" s="1">
        <v>-1376.7614000000001</v>
      </c>
      <c r="AA171">
        <v>0.86</v>
      </c>
      <c r="AB171" s="1">
        <v>-1399.1144999999999</v>
      </c>
      <c r="AC171">
        <v>0.59</v>
      </c>
      <c r="AF171" s="1">
        <v>-1389.1033</v>
      </c>
      <c r="AG171">
        <v>-0.42</v>
      </c>
    </row>
    <row r="172" spans="6:33" x14ac:dyDescent="0.2">
      <c r="F172" s="1">
        <v>-1389.6859999999999</v>
      </c>
      <c r="G172">
        <v>6.54</v>
      </c>
      <c r="H172" s="1">
        <v>-1389.4969000000001</v>
      </c>
      <c r="I172">
        <v>4.08</v>
      </c>
      <c r="J172" s="1">
        <v>-1389.3887</v>
      </c>
      <c r="K172">
        <v>2.84</v>
      </c>
      <c r="L172" s="1">
        <v>-1389.2643</v>
      </c>
      <c r="M172">
        <v>1.25</v>
      </c>
      <c r="N172" s="1">
        <v>-1389.6560999999999</v>
      </c>
      <c r="O172">
        <v>5.0599999999999996</v>
      </c>
      <c r="P172" s="1">
        <v>-1377.422</v>
      </c>
      <c r="Q172">
        <v>0.64</v>
      </c>
      <c r="R172" s="1">
        <v>-1377.1244999999999</v>
      </c>
      <c r="S172">
        <v>-1.81</v>
      </c>
      <c r="T172" s="1">
        <v>-1400.0059000000001</v>
      </c>
      <c r="U172" s="1">
        <v>7.3</v>
      </c>
      <c r="V172" s="1">
        <v>-1400.2264</v>
      </c>
      <c r="W172" s="1">
        <v>5.29</v>
      </c>
      <c r="X172" s="1">
        <v>-1399.4489000000001</v>
      </c>
      <c r="Y172" s="1">
        <v>6.73</v>
      </c>
      <c r="Z172" s="1">
        <v>-1376.8366000000001</v>
      </c>
      <c r="AA172">
        <v>1.1499999999999999</v>
      </c>
      <c r="AB172" s="1">
        <v>-1399.1088999999999</v>
      </c>
      <c r="AC172">
        <v>0.86</v>
      </c>
      <c r="AF172" s="1">
        <v>-1389.1736000000001</v>
      </c>
      <c r="AG172">
        <v>-0.68</v>
      </c>
    </row>
    <row r="173" spans="6:33" x14ac:dyDescent="0.2">
      <c r="F173" s="1">
        <v>-1389.836</v>
      </c>
      <c r="G173">
        <v>6.01</v>
      </c>
      <c r="H173" s="1">
        <v>-1389.6224</v>
      </c>
      <c r="I173">
        <v>3.54</v>
      </c>
      <c r="J173" s="1">
        <v>-1389.5109</v>
      </c>
      <c r="K173">
        <v>2.41</v>
      </c>
      <c r="L173" s="1">
        <v>-1389.3831</v>
      </c>
      <c r="M173">
        <v>0.84</v>
      </c>
      <c r="N173" s="1">
        <v>-1389.7915</v>
      </c>
      <c r="O173">
        <v>4.62</v>
      </c>
      <c r="P173" s="1">
        <v>-1377.1646000000001</v>
      </c>
      <c r="Q173">
        <v>1.1399999999999999</v>
      </c>
      <c r="R173" s="1">
        <v>-1377.1916000000001</v>
      </c>
      <c r="S173">
        <v>-0.83</v>
      </c>
      <c r="T173" s="1">
        <v>-1400.0951</v>
      </c>
      <c r="U173" s="1">
        <v>6.87</v>
      </c>
      <c r="V173" s="1">
        <v>-1400.2076999999999</v>
      </c>
      <c r="W173" s="1">
        <v>5.45</v>
      </c>
      <c r="X173" s="1">
        <v>-1399.4891</v>
      </c>
      <c r="Y173" s="1">
        <v>7.09</v>
      </c>
      <c r="Z173" s="1">
        <v>-1376.8552</v>
      </c>
      <c r="AA173">
        <v>1.54</v>
      </c>
      <c r="AB173" s="1">
        <v>-1399.1013</v>
      </c>
      <c r="AC173">
        <v>1.29</v>
      </c>
      <c r="AF173" s="1">
        <v>-1389.2931000000001</v>
      </c>
      <c r="AG173">
        <v>-1.06</v>
      </c>
    </row>
    <row r="174" spans="6:33" x14ac:dyDescent="0.2">
      <c r="F174" s="1">
        <v>-1389.9907000000001</v>
      </c>
      <c r="G174">
        <v>5.49</v>
      </c>
      <c r="H174" s="1">
        <v>-1389.7715000000001</v>
      </c>
      <c r="I174">
        <v>3.07</v>
      </c>
      <c r="J174" s="1">
        <v>-1389.6704999999999</v>
      </c>
      <c r="K174">
        <v>1.91</v>
      </c>
      <c r="L174" s="1">
        <v>-1389.5440000000001</v>
      </c>
      <c r="M174">
        <v>0.25</v>
      </c>
      <c r="N174" s="1">
        <v>-1389.9372000000001</v>
      </c>
      <c r="O174">
        <v>4.0999999999999996</v>
      </c>
      <c r="P174" s="1">
        <v>-1376.8879999999999</v>
      </c>
      <c r="Q174">
        <v>1.65</v>
      </c>
      <c r="R174" s="1">
        <v>-1377.2670000000001</v>
      </c>
      <c r="S174">
        <v>0.09</v>
      </c>
      <c r="T174" s="1">
        <v>-1400.2099000000001</v>
      </c>
      <c r="U174" s="1">
        <v>6.2</v>
      </c>
      <c r="V174" s="1">
        <v>-1400.1646000000001</v>
      </c>
      <c r="W174" s="1">
        <v>5.68</v>
      </c>
      <c r="X174" s="1">
        <v>-1399.5505000000001</v>
      </c>
      <c r="Y174" s="1">
        <v>7.4</v>
      </c>
      <c r="Z174" s="1">
        <v>-1376.8249000000001</v>
      </c>
      <c r="AA174">
        <v>1.95</v>
      </c>
      <c r="AB174" s="1">
        <v>-1399.0947000000001</v>
      </c>
      <c r="AC174">
        <v>1.66</v>
      </c>
      <c r="AF174" s="1">
        <v>-1389.4559999999999</v>
      </c>
      <c r="AG174">
        <v>-1.59</v>
      </c>
    </row>
    <row r="175" spans="6:33" x14ac:dyDescent="0.2">
      <c r="F175" s="1">
        <v>-1390.1311000000001</v>
      </c>
      <c r="G175">
        <v>4.91</v>
      </c>
      <c r="H175" s="1">
        <v>-1389.9304999999999</v>
      </c>
      <c r="I175">
        <v>2.5299999999999998</v>
      </c>
      <c r="J175" s="1">
        <v>-1389.8539000000001</v>
      </c>
      <c r="K175">
        <v>1.33</v>
      </c>
      <c r="L175" s="1">
        <v>-1389.7347</v>
      </c>
      <c r="M175">
        <v>-0.31</v>
      </c>
      <c r="N175" s="1">
        <v>-1390.0744999999999</v>
      </c>
      <c r="O175">
        <v>3.67</v>
      </c>
      <c r="P175" s="1">
        <v>-1376.626</v>
      </c>
      <c r="Q175">
        <v>2.04</v>
      </c>
      <c r="R175" s="1">
        <v>-1377.3442</v>
      </c>
      <c r="S175">
        <v>0.93</v>
      </c>
      <c r="T175" s="1">
        <v>-1400.3409999999999</v>
      </c>
      <c r="U175" s="1">
        <v>5.61</v>
      </c>
      <c r="V175" s="1">
        <v>-1400.0929000000001</v>
      </c>
      <c r="W175" s="1">
        <v>5.96</v>
      </c>
      <c r="X175" s="1">
        <v>-1399.6303</v>
      </c>
      <c r="Y175" s="1">
        <v>7.71</v>
      </c>
      <c r="Z175" s="1">
        <v>-1376.7601999999999</v>
      </c>
      <c r="AA175">
        <v>2.4</v>
      </c>
      <c r="AB175" s="1">
        <v>-1399.0939000000001</v>
      </c>
      <c r="AC175">
        <v>2.04</v>
      </c>
      <c r="AF175" s="1">
        <v>-1389.6510000000001</v>
      </c>
      <c r="AG175">
        <v>-2.2200000000000002</v>
      </c>
    </row>
    <row r="176" spans="6:33" x14ac:dyDescent="0.2">
      <c r="F176" s="1">
        <v>-1390.2424000000001</v>
      </c>
      <c r="G176">
        <v>4.38</v>
      </c>
      <c r="H176" s="1">
        <v>-1390.0849000000001</v>
      </c>
      <c r="I176">
        <v>2.02</v>
      </c>
      <c r="J176" s="1">
        <v>-1390.0449000000001</v>
      </c>
      <c r="K176">
        <v>0.69</v>
      </c>
      <c r="L176" s="1">
        <v>-1389.9390000000001</v>
      </c>
      <c r="M176">
        <v>-0.98</v>
      </c>
      <c r="N176" s="1">
        <v>-1390.1877999999999</v>
      </c>
      <c r="O176">
        <v>3.25</v>
      </c>
      <c r="P176" s="1">
        <v>-1376.4132999999999</v>
      </c>
      <c r="Q176">
        <v>2.2599999999999998</v>
      </c>
      <c r="R176" s="1">
        <v>-1377.4185</v>
      </c>
      <c r="S176">
        <v>1.69</v>
      </c>
      <c r="T176" s="1">
        <v>-1400.4767999999999</v>
      </c>
      <c r="U176" s="1">
        <v>5.22</v>
      </c>
      <c r="V176" s="1">
        <v>-1399.9930999999999</v>
      </c>
      <c r="W176" s="1">
        <v>6.27</v>
      </c>
      <c r="X176" s="1">
        <v>-1399.7217000000001</v>
      </c>
      <c r="Y176" s="1">
        <v>8</v>
      </c>
      <c r="Z176" s="1">
        <v>-1376.6787999999999</v>
      </c>
      <c r="AA176">
        <v>2.88</v>
      </c>
      <c r="AB176" s="1">
        <v>-1399.1059</v>
      </c>
      <c r="AC176">
        <v>2.4300000000000002</v>
      </c>
      <c r="AF176" s="1">
        <v>-1389.8621000000001</v>
      </c>
      <c r="AG176">
        <v>-2.89</v>
      </c>
    </row>
    <row r="177" spans="6:33" x14ac:dyDescent="0.2">
      <c r="F177" s="1">
        <v>-1390.3172</v>
      </c>
      <c r="G177">
        <v>3.97</v>
      </c>
      <c r="H177" s="1">
        <v>-1390.2215000000001</v>
      </c>
      <c r="I177">
        <v>1.54</v>
      </c>
      <c r="J177" s="1">
        <v>-1390.2268999999999</v>
      </c>
      <c r="K177">
        <v>0.12</v>
      </c>
      <c r="L177" s="1">
        <v>-1390.1386</v>
      </c>
      <c r="M177">
        <v>-1.64</v>
      </c>
      <c r="N177" s="1">
        <v>-1390.2663</v>
      </c>
      <c r="O177">
        <v>2.86</v>
      </c>
      <c r="P177" s="1">
        <v>-1376.2815000000001</v>
      </c>
      <c r="Q177">
        <v>2.2000000000000002</v>
      </c>
      <c r="R177" s="1">
        <v>-1377.4891</v>
      </c>
      <c r="S177">
        <v>2.4</v>
      </c>
      <c r="T177" s="1">
        <v>-1400.6059</v>
      </c>
      <c r="U177" s="1">
        <v>4.8499999999999996</v>
      </c>
      <c r="V177" s="1">
        <v>-1399.8706</v>
      </c>
      <c r="W177" s="1">
        <v>6.68</v>
      </c>
      <c r="X177" s="1">
        <v>-1399.8146999999999</v>
      </c>
      <c r="Y177" s="1">
        <v>8.32</v>
      </c>
      <c r="Z177" s="1">
        <v>-1376.597</v>
      </c>
      <c r="AA177">
        <v>3.3</v>
      </c>
      <c r="AB177" s="1">
        <v>-1399.1383000000001</v>
      </c>
      <c r="AC177">
        <v>2.73</v>
      </c>
      <c r="AF177" s="1">
        <v>-1390.0722000000001</v>
      </c>
      <c r="AG177">
        <v>-3.57</v>
      </c>
    </row>
    <row r="178" spans="6:33" x14ac:dyDescent="0.2">
      <c r="F178" s="1">
        <v>-1390.3562999999999</v>
      </c>
      <c r="G178">
        <v>3.59</v>
      </c>
      <c r="H178" s="1">
        <v>-1390.3278</v>
      </c>
      <c r="I178">
        <v>1.18</v>
      </c>
      <c r="J178" s="1">
        <v>-1390.3824999999999</v>
      </c>
      <c r="K178">
        <v>-0.38</v>
      </c>
      <c r="L178" s="1">
        <v>-1390.3150000000001</v>
      </c>
      <c r="M178">
        <v>-2.1800000000000002</v>
      </c>
      <c r="N178" s="1">
        <v>-1390.3069</v>
      </c>
      <c r="O178">
        <v>2.5299999999999998</v>
      </c>
      <c r="P178" s="1">
        <v>-1376.2527</v>
      </c>
      <c r="Q178">
        <v>1.85</v>
      </c>
      <c r="R178" s="1">
        <v>-1377.5577000000001</v>
      </c>
      <c r="S178">
        <v>2.97</v>
      </c>
      <c r="T178" s="1">
        <v>-1400.7194999999999</v>
      </c>
      <c r="U178" s="1">
        <v>4.57</v>
      </c>
      <c r="V178" s="1">
        <v>-1399.7352000000001</v>
      </c>
      <c r="W178" s="1">
        <v>7.1</v>
      </c>
      <c r="X178" s="1">
        <v>-1399.8978999999999</v>
      </c>
      <c r="Y178" s="1">
        <v>8.6999999999999993</v>
      </c>
      <c r="Z178" s="1">
        <v>-1376.527</v>
      </c>
      <c r="AA178">
        <v>3.61</v>
      </c>
      <c r="AB178" s="1">
        <v>-1399.1968999999999</v>
      </c>
      <c r="AC178">
        <v>3.02</v>
      </c>
      <c r="AF178" s="1">
        <v>-1390.2628</v>
      </c>
      <c r="AG178">
        <v>-4.22</v>
      </c>
    </row>
    <row r="179" spans="6:33" x14ac:dyDescent="0.2">
      <c r="F179" s="1">
        <v>-1390.3671999999999</v>
      </c>
      <c r="G179">
        <v>3.25</v>
      </c>
      <c r="H179" s="1">
        <v>-1390.3946000000001</v>
      </c>
      <c r="I179">
        <v>0.86</v>
      </c>
      <c r="J179" s="1">
        <v>-1390.4960000000001</v>
      </c>
      <c r="K179">
        <v>-0.75</v>
      </c>
      <c r="L179" s="1">
        <v>-1390.4503</v>
      </c>
      <c r="M179">
        <v>-2.57</v>
      </c>
      <c r="N179" s="1">
        <v>-1390.3121000000001</v>
      </c>
      <c r="O179">
        <v>2.34</v>
      </c>
      <c r="P179" s="1">
        <v>-1376.3339000000001</v>
      </c>
      <c r="Q179">
        <v>1.21</v>
      </c>
      <c r="R179" s="1">
        <v>-1377.626</v>
      </c>
      <c r="S179">
        <v>3.47</v>
      </c>
      <c r="T179" s="1">
        <v>-1400.8119999999999</v>
      </c>
      <c r="U179" s="1">
        <v>4.4400000000000004</v>
      </c>
      <c r="V179" s="1">
        <v>-1399.6018999999999</v>
      </c>
      <c r="W179" s="1">
        <v>7.45</v>
      </c>
      <c r="X179" s="1">
        <v>-1399.9586999999999</v>
      </c>
      <c r="Y179" s="1">
        <v>9.1199999999999992</v>
      </c>
      <c r="Z179" s="1">
        <v>-1376.4755</v>
      </c>
      <c r="AA179">
        <v>3.88</v>
      </c>
      <c r="AB179" s="1">
        <v>-1399.2807</v>
      </c>
      <c r="AC179">
        <v>3.19</v>
      </c>
      <c r="AF179" s="1">
        <v>-1390.4168</v>
      </c>
      <c r="AG179">
        <v>-4.76</v>
      </c>
    </row>
    <row r="180" spans="6:33" x14ac:dyDescent="0.2">
      <c r="F180" s="1">
        <v>-1390.3605</v>
      </c>
      <c r="G180">
        <v>2.95</v>
      </c>
      <c r="H180" s="1">
        <v>-1390.4168999999999</v>
      </c>
      <c r="I180">
        <v>0.7</v>
      </c>
      <c r="J180" s="1">
        <v>-1390.5549000000001</v>
      </c>
      <c r="K180">
        <v>-1.03</v>
      </c>
      <c r="L180" s="1">
        <v>-1390.5296000000001</v>
      </c>
      <c r="M180">
        <v>-2.96</v>
      </c>
      <c r="N180" s="1">
        <v>-1390.289</v>
      </c>
      <c r="O180">
        <v>2.15</v>
      </c>
      <c r="P180" s="1">
        <v>-1376.5148999999999</v>
      </c>
      <c r="Q180">
        <v>0.33</v>
      </c>
      <c r="R180" s="1">
        <v>-1377.692</v>
      </c>
      <c r="S180">
        <v>3.83</v>
      </c>
      <c r="T180" s="1">
        <v>-1400.8803</v>
      </c>
      <c r="U180" s="1">
        <v>4.43</v>
      </c>
      <c r="V180" s="1">
        <v>-1399.4871000000001</v>
      </c>
      <c r="W180" s="1">
        <v>7.76</v>
      </c>
      <c r="X180" s="1">
        <v>-1399.9858999999999</v>
      </c>
      <c r="Y180" s="1">
        <v>9.5500000000000007</v>
      </c>
      <c r="Z180" s="1">
        <v>-1376.4432999999999</v>
      </c>
      <c r="AA180">
        <v>3.97</v>
      </c>
      <c r="AB180" s="1">
        <v>-1399.3802000000001</v>
      </c>
      <c r="AC180">
        <v>3.32</v>
      </c>
      <c r="AF180" s="1">
        <v>-1390.5192999999999</v>
      </c>
      <c r="AG180">
        <v>-5.19</v>
      </c>
    </row>
    <row r="181" spans="6:33" x14ac:dyDescent="0.2">
      <c r="F181" s="1">
        <v>-1390.3456000000001</v>
      </c>
      <c r="G181">
        <v>2.63</v>
      </c>
      <c r="H181" s="1">
        <v>-1390.3955000000001</v>
      </c>
      <c r="I181">
        <v>0.6</v>
      </c>
      <c r="J181" s="1">
        <v>-1390.5545</v>
      </c>
      <c r="K181">
        <v>-1.1100000000000001</v>
      </c>
      <c r="L181" s="1">
        <v>-1390.5440000000001</v>
      </c>
      <c r="M181">
        <v>-3.12</v>
      </c>
      <c r="N181" s="1">
        <v>-1390.2473</v>
      </c>
      <c r="O181">
        <v>1.96</v>
      </c>
      <c r="P181" s="1">
        <v>-1376.7697000000001</v>
      </c>
      <c r="Q181">
        <v>-0.83</v>
      </c>
      <c r="R181" s="1">
        <v>-1377.752</v>
      </c>
      <c r="S181">
        <v>4.1399999999999997</v>
      </c>
      <c r="T181" s="1">
        <v>-1400.9224999999999</v>
      </c>
      <c r="U181" s="1">
        <v>4.53</v>
      </c>
      <c r="V181" s="1">
        <v>-1399.4068</v>
      </c>
      <c r="W181" s="1">
        <v>7.95</v>
      </c>
      <c r="X181" s="1">
        <v>-1399.9708000000001</v>
      </c>
      <c r="Y181" s="1">
        <v>10.08</v>
      </c>
      <c r="Z181" s="1">
        <v>-1376.4273000000001</v>
      </c>
      <c r="AA181">
        <v>4.04</v>
      </c>
      <c r="AB181" s="1">
        <v>-1399.4786999999999</v>
      </c>
      <c r="AC181">
        <v>3.43</v>
      </c>
      <c r="AF181" s="1">
        <v>-1390.5592999999999</v>
      </c>
      <c r="AG181">
        <v>-5.44</v>
      </c>
    </row>
    <row r="182" spans="6:33" x14ac:dyDescent="0.2">
      <c r="F182" s="1">
        <v>-1390.3276000000001</v>
      </c>
      <c r="G182">
        <v>2.34</v>
      </c>
      <c r="H182" s="1">
        <v>-1390.3380999999999</v>
      </c>
      <c r="I182">
        <v>0.5</v>
      </c>
      <c r="J182" s="1">
        <v>-1390.4988000000001</v>
      </c>
      <c r="K182">
        <v>-1.1599999999999999</v>
      </c>
      <c r="L182" s="1">
        <v>-1390.4949999999999</v>
      </c>
      <c r="M182">
        <v>-3.21</v>
      </c>
      <c r="N182" s="1">
        <v>-1390.1972000000001</v>
      </c>
      <c r="O182">
        <v>1.87</v>
      </c>
      <c r="P182" s="1">
        <v>-1377.0634</v>
      </c>
      <c r="Q182">
        <v>-2.13</v>
      </c>
      <c r="R182" s="1">
        <v>-1377.8014000000001</v>
      </c>
      <c r="S182">
        <v>4.2699999999999996</v>
      </c>
      <c r="T182" s="1">
        <v>-1400.9381000000001</v>
      </c>
      <c r="U182" s="1">
        <v>4.74</v>
      </c>
      <c r="V182" s="1">
        <v>-1399.3768</v>
      </c>
      <c r="W182" s="1">
        <v>7.96</v>
      </c>
      <c r="X182" s="1">
        <v>-1399.9122</v>
      </c>
      <c r="Y182" s="1">
        <v>10.65</v>
      </c>
      <c r="Z182" s="1">
        <v>-1376.423</v>
      </c>
      <c r="AA182">
        <v>4.03</v>
      </c>
      <c r="AB182" s="1">
        <v>-1399.5582999999999</v>
      </c>
      <c r="AC182">
        <v>3.58</v>
      </c>
      <c r="AF182" s="1">
        <v>-1390.5340000000001</v>
      </c>
      <c r="AG182">
        <v>-5.56</v>
      </c>
    </row>
    <row r="183" spans="6:33" x14ac:dyDescent="0.2">
      <c r="F183" s="1">
        <v>-1390.3061</v>
      </c>
      <c r="G183">
        <v>2.12</v>
      </c>
      <c r="H183" s="1">
        <v>-1390.2585999999999</v>
      </c>
      <c r="I183">
        <v>0.05</v>
      </c>
      <c r="J183" s="1">
        <v>-1390.4016999999999</v>
      </c>
      <c r="K183">
        <v>-1.1100000000000001</v>
      </c>
      <c r="L183" s="1">
        <v>-1390.3933</v>
      </c>
      <c r="M183">
        <v>-3.13</v>
      </c>
      <c r="N183" s="1">
        <v>-1390.1464000000001</v>
      </c>
      <c r="O183">
        <v>1.69</v>
      </c>
      <c r="P183" s="1">
        <v>-1377.3606</v>
      </c>
      <c r="Q183">
        <v>-3.53</v>
      </c>
      <c r="R183" s="1">
        <v>-1377.8375000000001</v>
      </c>
      <c r="S183">
        <v>4.32</v>
      </c>
      <c r="T183" s="1">
        <v>-1400.9271000000001</v>
      </c>
      <c r="U183" s="1">
        <v>5.0999999999999996</v>
      </c>
      <c r="V183" s="1">
        <v>-1399.4114</v>
      </c>
      <c r="W183" s="1">
        <v>7.83</v>
      </c>
      <c r="X183" s="1">
        <v>-1399.8190999999999</v>
      </c>
      <c r="Y183" s="1">
        <v>11.29</v>
      </c>
      <c r="Z183" s="1">
        <v>-1376.4277</v>
      </c>
      <c r="AA183">
        <v>3.93</v>
      </c>
      <c r="AB183" s="1">
        <v>-1399.6035999999999</v>
      </c>
      <c r="AC183">
        <v>3.8</v>
      </c>
      <c r="AF183" s="1">
        <v>-1390.4493</v>
      </c>
      <c r="AG183">
        <v>-5.64</v>
      </c>
    </row>
    <row r="184" spans="6:33" x14ac:dyDescent="0.2">
      <c r="F184" s="1">
        <v>-1390.2768000000001</v>
      </c>
      <c r="G184">
        <v>1.9</v>
      </c>
      <c r="H184" s="1">
        <v>-1390.1718000000001</v>
      </c>
      <c r="I184">
        <v>0.47</v>
      </c>
      <c r="J184" s="1">
        <v>-1390.2819</v>
      </c>
      <c r="K184">
        <v>-1.1399999999999999</v>
      </c>
      <c r="L184" s="1">
        <v>-1390.2588000000001</v>
      </c>
      <c r="M184">
        <v>-3.18</v>
      </c>
      <c r="N184" s="1">
        <v>-1390.1001000000001</v>
      </c>
      <c r="O184">
        <v>1.48</v>
      </c>
      <c r="P184" s="1">
        <v>-1377.6316999999999</v>
      </c>
      <c r="Q184">
        <v>-4.7699999999999996</v>
      </c>
      <c r="R184" s="1">
        <v>-1377.8611000000001</v>
      </c>
      <c r="S184">
        <v>4.24</v>
      </c>
      <c r="T184" s="1">
        <v>-1400.8915</v>
      </c>
      <c r="U184" s="1">
        <v>5.56</v>
      </c>
      <c r="V184" s="1">
        <v>-1399.5228</v>
      </c>
      <c r="W184" s="1">
        <v>7.51</v>
      </c>
      <c r="X184" s="1">
        <v>-1399.7134000000001</v>
      </c>
      <c r="Y184" s="1">
        <v>11.89</v>
      </c>
      <c r="Z184" s="1">
        <v>-1376.4435000000001</v>
      </c>
      <c r="AA184">
        <v>3.72</v>
      </c>
      <c r="AB184" s="1">
        <v>-1399.606</v>
      </c>
      <c r="AC184">
        <v>4.18</v>
      </c>
      <c r="AF184" s="1">
        <v>-1390.3194000000001</v>
      </c>
      <c r="AG184">
        <v>-5.66</v>
      </c>
    </row>
    <row r="185" spans="6:33" x14ac:dyDescent="0.2">
      <c r="F185" s="1">
        <v>-1390.2339999999999</v>
      </c>
      <c r="G185">
        <v>1.74</v>
      </c>
      <c r="H185" s="1">
        <v>-1390.0925999999999</v>
      </c>
      <c r="I185">
        <v>0.87</v>
      </c>
      <c r="J185" s="1">
        <v>-1390.1604</v>
      </c>
      <c r="K185">
        <v>-1.08</v>
      </c>
      <c r="L185" s="1">
        <v>-1390.1157000000001</v>
      </c>
      <c r="M185">
        <v>-3.17</v>
      </c>
      <c r="N185" s="1">
        <v>-1390.0590999999999</v>
      </c>
      <c r="O185">
        <v>1.29</v>
      </c>
      <c r="P185" s="1">
        <v>-1377.8586</v>
      </c>
      <c r="Q185">
        <v>-6.06</v>
      </c>
      <c r="R185" s="1">
        <v>-1377.8757000000001</v>
      </c>
      <c r="S185">
        <v>4.07</v>
      </c>
      <c r="T185" s="1">
        <v>-1400.8351</v>
      </c>
      <c r="U185" s="1">
        <v>6.07</v>
      </c>
      <c r="V185" s="1">
        <v>-1399.7157</v>
      </c>
      <c r="W185" s="1">
        <v>6.95</v>
      </c>
      <c r="X185" s="1">
        <v>-1399.6285</v>
      </c>
      <c r="Y185" s="1">
        <v>12.3</v>
      </c>
      <c r="Z185" s="1">
        <v>-1376.4780000000001</v>
      </c>
      <c r="AA185">
        <v>3.38</v>
      </c>
      <c r="AB185" s="1">
        <v>-1399.566</v>
      </c>
      <c r="AC185">
        <v>4.55</v>
      </c>
      <c r="AF185" s="1">
        <v>-1390.1664000000001</v>
      </c>
      <c r="AG185">
        <v>-5.6</v>
      </c>
    </row>
    <row r="186" spans="6:33" x14ac:dyDescent="0.2">
      <c r="F186" s="1">
        <v>-1390.1750999999999</v>
      </c>
      <c r="G186">
        <v>1.63</v>
      </c>
      <c r="H186" s="1">
        <v>-1390.0314000000001</v>
      </c>
      <c r="I186">
        <v>7.0000000000000007E-2</v>
      </c>
      <c r="J186" s="1">
        <v>-1390.0563999999999</v>
      </c>
      <c r="K186">
        <v>-1.25</v>
      </c>
      <c r="L186" s="1">
        <v>-1389.9873</v>
      </c>
      <c r="M186">
        <v>-3.15</v>
      </c>
      <c r="N186" s="1">
        <v>-1390.0228999999999</v>
      </c>
      <c r="O186">
        <v>1.05</v>
      </c>
      <c r="P186" s="1">
        <v>-1378.0340000000001</v>
      </c>
      <c r="Q186">
        <v>-7.29</v>
      </c>
      <c r="R186" s="1">
        <v>-1377.8869</v>
      </c>
      <c r="S186">
        <v>3.78</v>
      </c>
      <c r="T186" s="1">
        <v>-1400.7637</v>
      </c>
      <c r="U186" s="1">
        <v>6.62</v>
      </c>
      <c r="V186" s="1">
        <v>-1399.9815000000001</v>
      </c>
      <c r="W186" s="1">
        <v>6.21</v>
      </c>
      <c r="X186" s="1">
        <v>-1399.6017999999999</v>
      </c>
      <c r="Y186" s="1">
        <v>12.6</v>
      </c>
      <c r="Z186" s="1">
        <v>-1376.5434</v>
      </c>
      <c r="AA186">
        <v>2.97</v>
      </c>
      <c r="AB186" s="1">
        <v>-1399.4921999999999</v>
      </c>
      <c r="AC186">
        <v>4.92</v>
      </c>
      <c r="AF186" s="1">
        <v>-1390.0142000000001</v>
      </c>
      <c r="AG186">
        <v>-5.65</v>
      </c>
    </row>
    <row r="187" spans="6:33" x14ac:dyDescent="0.2">
      <c r="F187" s="1">
        <v>-1390.1031</v>
      </c>
      <c r="G187">
        <v>1.53</v>
      </c>
      <c r="H187" s="1">
        <v>-1389.9936</v>
      </c>
      <c r="I187">
        <v>-0.49</v>
      </c>
      <c r="J187" s="1">
        <v>-1389.9829</v>
      </c>
      <c r="K187">
        <v>-1.5</v>
      </c>
      <c r="L187" s="1">
        <v>-1389.8924</v>
      </c>
      <c r="M187">
        <v>-3.44</v>
      </c>
      <c r="N187" s="1">
        <v>-1389.9905000000001</v>
      </c>
      <c r="O187">
        <v>0.76</v>
      </c>
      <c r="P187" s="1">
        <v>-1378.1606999999999</v>
      </c>
      <c r="Q187">
        <v>-8.27</v>
      </c>
      <c r="R187" s="1">
        <v>-1377.9028000000001</v>
      </c>
      <c r="S187">
        <v>3.37</v>
      </c>
      <c r="T187" s="1">
        <v>-1400.6837</v>
      </c>
      <c r="U187" s="1">
        <v>7.23</v>
      </c>
      <c r="V187" s="1">
        <v>-1400.2968000000001</v>
      </c>
      <c r="W187" s="1">
        <v>5.43</v>
      </c>
      <c r="X187" s="1">
        <v>-1399.6648</v>
      </c>
      <c r="Y187" s="1">
        <v>12.67</v>
      </c>
      <c r="Z187" s="1">
        <v>-1376.6523</v>
      </c>
      <c r="AA187">
        <v>2.4</v>
      </c>
      <c r="AB187" s="1">
        <v>-1399.4</v>
      </c>
      <c r="AC187">
        <v>5.36</v>
      </c>
      <c r="AF187" s="1">
        <v>-1389.885</v>
      </c>
      <c r="AG187">
        <v>-5.82</v>
      </c>
    </row>
    <row r="188" spans="6:33" x14ac:dyDescent="0.2">
      <c r="F188" s="1">
        <v>-1390.0275999999999</v>
      </c>
      <c r="G188">
        <v>1.45</v>
      </c>
      <c r="H188" s="1">
        <v>-1389.981</v>
      </c>
      <c r="I188">
        <v>-0.71</v>
      </c>
      <c r="J188" s="1">
        <v>-1389.9462000000001</v>
      </c>
      <c r="K188">
        <v>-1.9</v>
      </c>
      <c r="L188" s="1">
        <v>-1389.8408999999999</v>
      </c>
      <c r="M188">
        <v>-3.86</v>
      </c>
      <c r="N188" s="1">
        <v>-1389.9639</v>
      </c>
      <c r="O188">
        <v>0.48</v>
      </c>
      <c r="P188" s="1">
        <v>-1378.2482</v>
      </c>
      <c r="Q188">
        <v>-9.11</v>
      </c>
      <c r="R188" s="1">
        <v>-1377.9317000000001</v>
      </c>
      <c r="S188">
        <v>2.82</v>
      </c>
      <c r="T188" s="1">
        <v>-1400.6013</v>
      </c>
      <c r="U188" s="1">
        <v>7.81</v>
      </c>
      <c r="V188" s="1">
        <v>-1400.6271999999999</v>
      </c>
      <c r="W188" s="1">
        <v>4.5599999999999996</v>
      </c>
      <c r="X188" s="1">
        <v>-1399.8316</v>
      </c>
      <c r="Y188" s="1">
        <v>12.47</v>
      </c>
      <c r="Z188" s="1">
        <v>-1376.8134</v>
      </c>
      <c r="AA188">
        <v>1.64</v>
      </c>
      <c r="AB188" s="1">
        <v>-1399.3091999999999</v>
      </c>
      <c r="AC188">
        <v>5.81</v>
      </c>
      <c r="AF188" s="1">
        <v>-1389.7950000000001</v>
      </c>
      <c r="AG188">
        <v>-6.06</v>
      </c>
    </row>
    <row r="189" spans="6:33" x14ac:dyDescent="0.2">
      <c r="F189" s="1">
        <v>-1389.9627</v>
      </c>
      <c r="G189">
        <v>1.36</v>
      </c>
      <c r="H189" s="1">
        <v>-1389.9931999999999</v>
      </c>
      <c r="I189">
        <v>-1.17</v>
      </c>
      <c r="J189" s="1">
        <v>-1389.9467999999999</v>
      </c>
      <c r="K189">
        <v>-2.2799999999999998</v>
      </c>
      <c r="L189" s="1">
        <v>-1389.8357000000001</v>
      </c>
      <c r="M189">
        <v>-4.3</v>
      </c>
      <c r="N189" s="1">
        <v>-1389.9485</v>
      </c>
      <c r="O189">
        <v>0.16</v>
      </c>
      <c r="P189" s="1">
        <v>-1378.3094000000001</v>
      </c>
      <c r="Q189">
        <v>-9.6199999999999992</v>
      </c>
      <c r="R189" s="1">
        <v>-1377.981</v>
      </c>
      <c r="S189">
        <v>2.2000000000000002</v>
      </c>
      <c r="T189" s="1">
        <v>-1400.5206000000001</v>
      </c>
      <c r="U189" s="1">
        <v>8.42</v>
      </c>
      <c r="V189" s="1">
        <v>-1400.9377999999999</v>
      </c>
      <c r="W189" s="1">
        <v>3.81</v>
      </c>
      <c r="X189" s="1">
        <v>-1400.0944</v>
      </c>
      <c r="Y189" s="1">
        <v>12</v>
      </c>
      <c r="Z189" s="1">
        <v>-1377.0278000000001</v>
      </c>
      <c r="AA189">
        <v>0.72</v>
      </c>
      <c r="AB189" s="1">
        <v>-1399.2419</v>
      </c>
      <c r="AC189">
        <v>6.1</v>
      </c>
      <c r="AF189" s="1">
        <v>-1389.7524000000001</v>
      </c>
      <c r="AG189">
        <v>-6.39</v>
      </c>
    </row>
    <row r="190" spans="6:33" x14ac:dyDescent="0.2">
      <c r="F190" s="1">
        <v>-1389.923</v>
      </c>
      <c r="G190">
        <v>1.18</v>
      </c>
      <c r="H190" s="1">
        <v>-1390.0282</v>
      </c>
      <c r="I190">
        <v>-1.48</v>
      </c>
      <c r="J190" s="1">
        <v>-1389.9806000000001</v>
      </c>
      <c r="K190">
        <v>-2.93</v>
      </c>
      <c r="L190" s="1">
        <v>-1389.8716999999999</v>
      </c>
      <c r="M190">
        <v>-4.8899999999999997</v>
      </c>
      <c r="N190" s="1">
        <v>-1389.9514999999999</v>
      </c>
      <c r="O190">
        <v>-0.21</v>
      </c>
      <c r="P190" s="1">
        <v>-1378.3561999999999</v>
      </c>
      <c r="Q190">
        <v>-10</v>
      </c>
      <c r="R190" s="1">
        <v>-1378.0553</v>
      </c>
      <c r="S190">
        <v>1.47</v>
      </c>
      <c r="T190" s="1">
        <v>-1400.4440999999999</v>
      </c>
      <c r="U190" s="1">
        <v>9</v>
      </c>
      <c r="V190" s="1">
        <v>-1401.2016000000001</v>
      </c>
      <c r="W190" s="1">
        <v>3.28</v>
      </c>
      <c r="X190" s="1">
        <v>-1400.4258</v>
      </c>
      <c r="Y190" s="1">
        <v>11.21</v>
      </c>
      <c r="Z190" s="1">
        <v>-1377.2882999999999</v>
      </c>
      <c r="AA190">
        <v>-0.23</v>
      </c>
      <c r="AB190" s="1">
        <v>-1399.2188000000001</v>
      </c>
      <c r="AC190">
        <v>6.21</v>
      </c>
      <c r="AF190" s="1">
        <v>-1389.7577000000001</v>
      </c>
      <c r="AG190">
        <v>-6.94</v>
      </c>
    </row>
    <row r="191" spans="6:33" x14ac:dyDescent="0.2">
      <c r="F191" s="1">
        <v>-1389.92</v>
      </c>
      <c r="G191">
        <v>0.99</v>
      </c>
      <c r="H191" s="1">
        <v>-1390.0836999999999</v>
      </c>
      <c r="I191">
        <v>-1.98</v>
      </c>
      <c r="J191" s="1">
        <v>-1390.0409999999999</v>
      </c>
      <c r="K191">
        <v>-3.58</v>
      </c>
      <c r="L191" s="1">
        <v>-1389.9401</v>
      </c>
      <c r="M191">
        <v>-5.64</v>
      </c>
      <c r="N191" s="1">
        <v>-1389.9792</v>
      </c>
      <c r="O191">
        <v>-0.64</v>
      </c>
      <c r="P191" s="1">
        <v>-1378.3977</v>
      </c>
      <c r="Q191">
        <v>-10.15</v>
      </c>
      <c r="R191" s="1">
        <v>-1378.1569</v>
      </c>
      <c r="S191">
        <v>0.66</v>
      </c>
      <c r="T191" s="1">
        <v>-1400.3726999999999</v>
      </c>
      <c r="U191" s="1">
        <v>9.56</v>
      </c>
      <c r="V191" s="1">
        <v>-1401.4029</v>
      </c>
      <c r="W191" s="1">
        <v>2.89</v>
      </c>
      <c r="X191" s="1">
        <v>-1400.7877000000001</v>
      </c>
      <c r="Y191" s="1">
        <v>10.53</v>
      </c>
      <c r="Z191" s="1">
        <v>-1377.5796</v>
      </c>
      <c r="AA191">
        <v>-1.29</v>
      </c>
      <c r="AB191" s="1">
        <v>-1399.2564</v>
      </c>
      <c r="AC191">
        <v>6.29</v>
      </c>
      <c r="AF191" s="1">
        <v>-1389.8042</v>
      </c>
      <c r="AG191">
        <v>-7.6</v>
      </c>
    </row>
    <row r="192" spans="6:33" x14ac:dyDescent="0.2">
      <c r="F192" s="1">
        <v>-1389.96</v>
      </c>
      <c r="G192">
        <v>0.76</v>
      </c>
      <c r="H192" s="1">
        <v>-1390.1557</v>
      </c>
      <c r="I192">
        <v>-2.62</v>
      </c>
      <c r="J192" s="1">
        <v>-1390.1206</v>
      </c>
      <c r="K192">
        <v>-4.3099999999999996</v>
      </c>
      <c r="L192" s="1">
        <v>-1390.0297</v>
      </c>
      <c r="M192">
        <v>-6.46</v>
      </c>
      <c r="N192" s="1">
        <v>-1390.0358000000001</v>
      </c>
      <c r="O192">
        <v>-1.1200000000000001</v>
      </c>
      <c r="P192" s="1">
        <v>-1378.4376999999999</v>
      </c>
      <c r="Q192">
        <v>-10.199999999999999</v>
      </c>
      <c r="R192" s="1">
        <v>-1378.2837</v>
      </c>
      <c r="S192">
        <v>-0.31</v>
      </c>
      <c r="T192" s="1">
        <v>-1400.3056999999999</v>
      </c>
      <c r="U192" s="1">
        <v>10.11</v>
      </c>
      <c r="V192" s="1">
        <v>-1401.5356999999999</v>
      </c>
      <c r="W192" s="1">
        <v>2.69</v>
      </c>
      <c r="X192" s="1">
        <v>-1401.1418000000001</v>
      </c>
      <c r="Y192" s="1">
        <v>9.74</v>
      </c>
      <c r="Z192" s="1">
        <v>-1377.8832</v>
      </c>
      <c r="AA192">
        <v>-2.38</v>
      </c>
      <c r="AB192" s="1">
        <v>-1399.3638000000001</v>
      </c>
      <c r="AC192">
        <v>6.16</v>
      </c>
      <c r="AF192" s="1">
        <v>-1389.8815999999999</v>
      </c>
      <c r="AG192">
        <v>-8.26</v>
      </c>
    </row>
    <row r="193" spans="6:33" x14ac:dyDescent="0.2">
      <c r="F193" s="1">
        <v>-1390.0436999999999</v>
      </c>
      <c r="G193">
        <v>0.39</v>
      </c>
      <c r="H193" s="1">
        <v>-1390.2388000000001</v>
      </c>
      <c r="I193">
        <v>-3.1</v>
      </c>
      <c r="J193" s="1">
        <v>-1390.2102</v>
      </c>
      <c r="K193">
        <v>-5.0599999999999996</v>
      </c>
      <c r="L193" s="1">
        <v>-1390.1289999999999</v>
      </c>
      <c r="M193">
        <v>-7.2</v>
      </c>
      <c r="N193" s="1">
        <v>-1390.1207999999999</v>
      </c>
      <c r="O193">
        <v>-1.67</v>
      </c>
      <c r="P193" s="1">
        <v>-1378.4758999999999</v>
      </c>
      <c r="Q193">
        <v>-11.78</v>
      </c>
      <c r="R193" s="1">
        <v>-1378.4317000000001</v>
      </c>
      <c r="S193">
        <v>-1.31</v>
      </c>
      <c r="T193" s="1">
        <v>-1400.2422999999999</v>
      </c>
      <c r="U193" s="1">
        <v>10.72</v>
      </c>
      <c r="V193" s="1">
        <v>-1401.6006</v>
      </c>
      <c r="W193" s="1">
        <v>2.7</v>
      </c>
      <c r="X193" s="1">
        <v>-1401.4583</v>
      </c>
      <c r="Y193" s="1">
        <v>8.8699999999999992</v>
      </c>
      <c r="Z193" s="1">
        <v>-1378.1799000000001</v>
      </c>
      <c r="AA193">
        <v>-3.38</v>
      </c>
      <c r="AB193" s="1">
        <v>-1399.5414000000001</v>
      </c>
      <c r="AC193">
        <v>5.84</v>
      </c>
      <c r="AF193" s="1">
        <v>-1389.9781</v>
      </c>
      <c r="AG193">
        <v>-8.99</v>
      </c>
    </row>
    <row r="194" spans="6:33" x14ac:dyDescent="0.2">
      <c r="F194" s="1">
        <v>-1390.1668999999999</v>
      </c>
      <c r="G194">
        <v>-0.05</v>
      </c>
      <c r="H194" s="1">
        <v>-1390.3275000000001</v>
      </c>
      <c r="I194">
        <v>-3.58</v>
      </c>
      <c r="J194" s="1">
        <v>-1390.3018</v>
      </c>
      <c r="K194">
        <v>-5.89</v>
      </c>
      <c r="L194" s="1">
        <v>-1390.2279000000001</v>
      </c>
      <c r="M194">
        <v>-8.06</v>
      </c>
      <c r="N194" s="1">
        <v>-1390.2301</v>
      </c>
      <c r="O194">
        <v>-2.2200000000000002</v>
      </c>
      <c r="P194" s="1">
        <v>-1378.5105000000001</v>
      </c>
      <c r="Q194">
        <v>-12.43</v>
      </c>
      <c r="R194" s="1">
        <v>-1378.5938000000001</v>
      </c>
      <c r="S194">
        <v>-2.38</v>
      </c>
      <c r="T194" s="1">
        <v>-1400.182</v>
      </c>
      <c r="U194" s="1">
        <v>11.33</v>
      </c>
      <c r="V194" s="1">
        <v>-1401.6031</v>
      </c>
      <c r="W194" s="1">
        <v>2.86</v>
      </c>
      <c r="X194" s="1">
        <v>-1401.7170000000001</v>
      </c>
      <c r="Y194" s="1">
        <v>8.2200000000000006</v>
      </c>
      <c r="Z194" s="1">
        <v>-1378.4546</v>
      </c>
      <c r="AA194">
        <v>-4.33</v>
      </c>
      <c r="AB194" s="1">
        <v>-1399.7810999999999</v>
      </c>
      <c r="AC194">
        <v>5.34</v>
      </c>
      <c r="AF194" s="1">
        <v>-1390.0817999999999</v>
      </c>
      <c r="AG194">
        <v>-9.7799999999999994</v>
      </c>
    </row>
    <row r="195" spans="6:33" x14ac:dyDescent="0.2">
      <c r="F195" s="1">
        <v>-1390.3221000000001</v>
      </c>
      <c r="G195">
        <v>-0.49</v>
      </c>
      <c r="H195" s="1">
        <v>-1390.4157</v>
      </c>
      <c r="I195">
        <v>-4.21</v>
      </c>
      <c r="J195" s="1">
        <v>-1390.3879999999999</v>
      </c>
      <c r="K195">
        <v>-6.57</v>
      </c>
      <c r="L195" s="1">
        <v>-1390.3171</v>
      </c>
      <c r="M195">
        <v>-8.7899999999999991</v>
      </c>
      <c r="N195" s="1">
        <v>-1390.3569</v>
      </c>
      <c r="O195">
        <v>-2.77</v>
      </c>
      <c r="P195" s="1">
        <v>-1378.5391999999999</v>
      </c>
      <c r="Q195">
        <v>-12.87</v>
      </c>
      <c r="R195" s="1">
        <v>-1378.7609</v>
      </c>
      <c r="S195">
        <v>-3.46</v>
      </c>
      <c r="T195" s="1">
        <v>-1400.1249</v>
      </c>
      <c r="U195" s="1">
        <v>11.89</v>
      </c>
      <c r="V195" s="1">
        <v>-1401.5509</v>
      </c>
      <c r="W195" s="1">
        <v>3.16</v>
      </c>
      <c r="X195" s="1">
        <v>-1401.9087999999999</v>
      </c>
      <c r="Y195" s="1">
        <v>7.66</v>
      </c>
      <c r="Z195" s="1">
        <v>-1378.6958999999999</v>
      </c>
      <c r="AA195">
        <v>-5.15</v>
      </c>
      <c r="AB195" s="1">
        <v>-1400.0686000000001</v>
      </c>
      <c r="AC195">
        <v>4.71</v>
      </c>
      <c r="AF195" s="1">
        <v>-1390.1833999999999</v>
      </c>
      <c r="AG195">
        <v>-10.54</v>
      </c>
    </row>
    <row r="196" spans="6:33" x14ac:dyDescent="0.2">
      <c r="F196" s="1">
        <v>-1390.5007000000001</v>
      </c>
      <c r="G196">
        <v>-0.92</v>
      </c>
      <c r="H196" s="1">
        <v>-1390.4991</v>
      </c>
      <c r="I196">
        <v>-5.08</v>
      </c>
      <c r="J196" s="1">
        <v>-1390.4634000000001</v>
      </c>
      <c r="K196">
        <v>-7.31</v>
      </c>
      <c r="L196" s="1">
        <v>-1390.3911000000001</v>
      </c>
      <c r="M196">
        <v>-9.48</v>
      </c>
      <c r="N196" s="1">
        <v>-1390.4939999999999</v>
      </c>
      <c r="O196">
        <v>-3.28</v>
      </c>
      <c r="P196" s="1">
        <v>-1378.5587</v>
      </c>
      <c r="Q196">
        <v>-13.25</v>
      </c>
      <c r="R196" s="1">
        <v>-1378.9223999999999</v>
      </c>
      <c r="S196">
        <v>-4.51</v>
      </c>
      <c r="T196" s="1">
        <v>-1400.0726</v>
      </c>
      <c r="U196" s="1">
        <v>12.48</v>
      </c>
      <c r="V196" s="1">
        <v>-1401.4554000000001</v>
      </c>
      <c r="W196" s="1">
        <v>3.55</v>
      </c>
      <c r="X196" s="1">
        <v>-1402.0326</v>
      </c>
      <c r="Y196" s="1">
        <v>7.27</v>
      </c>
      <c r="Z196" s="1">
        <v>-1378.896</v>
      </c>
      <c r="AA196">
        <v>-5.83</v>
      </c>
      <c r="AB196" s="1">
        <v>-1400.3852999999999</v>
      </c>
      <c r="AC196">
        <v>3.99</v>
      </c>
      <c r="AF196" s="1">
        <v>-1390.2752</v>
      </c>
      <c r="AG196">
        <v>-11.2</v>
      </c>
    </row>
    <row r="197" spans="6:33" x14ac:dyDescent="0.2">
      <c r="F197" s="1">
        <v>-1390.6932999999999</v>
      </c>
      <c r="G197">
        <v>-1.39</v>
      </c>
      <c r="H197" s="1">
        <v>-1390.5755999999999</v>
      </c>
      <c r="I197">
        <v>-5.75</v>
      </c>
      <c r="J197" s="1">
        <v>-1390.5244</v>
      </c>
      <c r="K197">
        <v>-7.9</v>
      </c>
      <c r="L197" s="1">
        <v>-1390.4467</v>
      </c>
      <c r="M197">
        <v>-10.1</v>
      </c>
      <c r="N197" s="1">
        <v>-1390.6351999999999</v>
      </c>
      <c r="O197">
        <v>-3.84</v>
      </c>
      <c r="P197" s="1">
        <v>-1378.5667000000001</v>
      </c>
      <c r="Q197">
        <v>-13.64</v>
      </c>
      <c r="R197" s="1">
        <v>-1379.0672999999999</v>
      </c>
      <c r="S197">
        <v>-5.55</v>
      </c>
      <c r="T197" s="1">
        <v>-1400.0274999999999</v>
      </c>
      <c r="U197" s="1">
        <v>12.93</v>
      </c>
      <c r="V197" s="1">
        <v>-1401.3299</v>
      </c>
      <c r="W197" s="1">
        <v>3.96</v>
      </c>
      <c r="X197" s="1">
        <v>-1402.0934</v>
      </c>
      <c r="Y197" s="1">
        <v>6.99</v>
      </c>
      <c r="Z197" s="1">
        <v>-1379.0513000000001</v>
      </c>
      <c r="AA197">
        <v>-6.44</v>
      </c>
      <c r="AB197" s="1">
        <v>-1400.7095999999999</v>
      </c>
      <c r="AC197">
        <v>3.21</v>
      </c>
      <c r="AF197" s="1">
        <v>-1390.3525999999999</v>
      </c>
      <c r="AG197">
        <v>-11.82</v>
      </c>
    </row>
    <row r="198" spans="6:33" x14ac:dyDescent="0.2">
      <c r="F198" s="1">
        <v>-1390.8905</v>
      </c>
      <c r="G198">
        <v>-1.82</v>
      </c>
      <c r="H198" s="1">
        <v>-1390.6463000000001</v>
      </c>
      <c r="I198">
        <v>-6.22</v>
      </c>
      <c r="J198" s="1">
        <v>-1390.5721000000001</v>
      </c>
      <c r="K198">
        <v>-8.48</v>
      </c>
      <c r="L198" s="1">
        <v>-1390.4849999999999</v>
      </c>
      <c r="M198">
        <v>-10.63</v>
      </c>
      <c r="N198" s="1">
        <v>-1390.7754</v>
      </c>
      <c r="O198">
        <v>-4.22</v>
      </c>
      <c r="P198" s="1">
        <v>-1378.5609999999999</v>
      </c>
      <c r="Q198">
        <v>-13.95</v>
      </c>
      <c r="R198" s="1">
        <v>-1379.1853000000001</v>
      </c>
      <c r="S198">
        <v>-6.47</v>
      </c>
      <c r="T198" s="1">
        <v>-1399.9920999999999</v>
      </c>
      <c r="U198" s="1">
        <v>13.61</v>
      </c>
      <c r="V198" s="1">
        <v>-1401.1890000000001</v>
      </c>
      <c r="W198" s="1">
        <v>4.3899999999999997</v>
      </c>
      <c r="X198" s="1">
        <v>-1402.0989999999999</v>
      </c>
      <c r="Y198" s="1">
        <v>6.95</v>
      </c>
      <c r="Z198" s="1">
        <v>-1379.1619000000001</v>
      </c>
      <c r="AA198">
        <v>-6.86</v>
      </c>
      <c r="AB198" s="1">
        <v>-1401.0210999999999</v>
      </c>
      <c r="AC198">
        <v>2.4900000000000002</v>
      </c>
      <c r="AF198" s="1">
        <v>-1390.4150999999999</v>
      </c>
      <c r="AG198">
        <v>-12.38</v>
      </c>
    </row>
    <row r="199" spans="6:33" x14ac:dyDescent="0.2">
      <c r="F199" s="1">
        <v>-1391.0833</v>
      </c>
      <c r="G199">
        <v>-2.15</v>
      </c>
      <c r="H199" s="1">
        <v>-1390.7137</v>
      </c>
      <c r="I199">
        <v>-6.72</v>
      </c>
      <c r="J199" s="1">
        <v>-1390.6092000000001</v>
      </c>
      <c r="K199">
        <v>-8.93</v>
      </c>
      <c r="L199" s="1">
        <v>-1390.5103999999999</v>
      </c>
      <c r="M199">
        <v>-11.06</v>
      </c>
      <c r="N199" s="1">
        <v>-1390.9127000000001</v>
      </c>
      <c r="O199">
        <v>-4.55</v>
      </c>
      <c r="P199" s="1">
        <v>-1378.5395000000001</v>
      </c>
      <c r="Q199">
        <v>-14.14</v>
      </c>
      <c r="R199" s="1">
        <v>-1379.2675999999999</v>
      </c>
      <c r="S199">
        <v>-7.23</v>
      </c>
      <c r="T199" s="1">
        <v>-1399.9682</v>
      </c>
      <c r="U199" s="1">
        <v>14.18</v>
      </c>
      <c r="V199" s="1">
        <v>-1401.0453</v>
      </c>
      <c r="W199" s="1">
        <v>4.8099999999999996</v>
      </c>
      <c r="X199" s="1">
        <v>-1402.0589</v>
      </c>
      <c r="Y199" s="1">
        <v>6.91</v>
      </c>
      <c r="Z199" s="1">
        <v>-1379.2301</v>
      </c>
      <c r="AA199">
        <v>-7.17</v>
      </c>
      <c r="AB199" s="1">
        <v>-1401.2994000000001</v>
      </c>
      <c r="AC199">
        <v>1.81</v>
      </c>
      <c r="AF199" s="1">
        <v>-1390.4645</v>
      </c>
      <c r="AG199">
        <v>-12.83</v>
      </c>
    </row>
    <row r="200" spans="6:33" x14ac:dyDescent="0.2">
      <c r="F200" s="1">
        <v>-1391.2635</v>
      </c>
      <c r="G200">
        <v>-2.36</v>
      </c>
      <c r="H200" s="1">
        <v>-1390.7819999999999</v>
      </c>
      <c r="I200">
        <v>-6.99</v>
      </c>
      <c r="J200" s="1">
        <v>-1390.6418000000001</v>
      </c>
      <c r="K200">
        <v>-9.34</v>
      </c>
      <c r="L200" s="1">
        <v>-1390.53</v>
      </c>
      <c r="M200">
        <v>-11.49</v>
      </c>
      <c r="N200" s="1">
        <v>-1391.0458000000001</v>
      </c>
      <c r="O200">
        <v>-4.83</v>
      </c>
      <c r="P200" s="1">
        <v>-1378.4999</v>
      </c>
      <c r="Q200">
        <v>-14.25</v>
      </c>
      <c r="R200" s="1">
        <v>-1379.3087</v>
      </c>
      <c r="S200">
        <v>-7.92</v>
      </c>
      <c r="T200" s="1">
        <v>-1399.9544000000001</v>
      </c>
      <c r="U200" s="1">
        <v>14.72</v>
      </c>
      <c r="V200" s="1">
        <v>-1400.9090000000001</v>
      </c>
      <c r="W200" s="1">
        <v>5.19</v>
      </c>
      <c r="X200" s="1">
        <v>-1401.9801</v>
      </c>
      <c r="Y200" s="1">
        <v>7.09</v>
      </c>
      <c r="Z200" s="1">
        <v>-1379.2601</v>
      </c>
      <c r="AA200">
        <v>-7.37</v>
      </c>
      <c r="AB200" s="1">
        <v>-1401.5275999999999</v>
      </c>
      <c r="AC200">
        <v>1.25</v>
      </c>
      <c r="AF200" s="1">
        <v>-1390.5063</v>
      </c>
      <c r="AG200">
        <v>-13.24</v>
      </c>
    </row>
    <row r="201" spans="6:33" x14ac:dyDescent="0.2">
      <c r="F201" s="1">
        <v>-1391.4223</v>
      </c>
      <c r="G201">
        <v>-2.41</v>
      </c>
      <c r="H201" s="1">
        <v>-1390.8541</v>
      </c>
      <c r="I201">
        <v>-7.27</v>
      </c>
      <c r="J201" s="1">
        <v>-1390.6746000000001</v>
      </c>
      <c r="K201">
        <v>-9.68</v>
      </c>
      <c r="L201" s="1">
        <v>-1390.5516</v>
      </c>
      <c r="M201">
        <v>-11.79</v>
      </c>
      <c r="N201" s="1">
        <v>-1391.1729</v>
      </c>
      <c r="O201">
        <v>-5.04</v>
      </c>
      <c r="P201" s="1">
        <v>-1378.44</v>
      </c>
      <c r="Q201">
        <v>-14.28</v>
      </c>
      <c r="R201" s="1">
        <v>-1379.3064999999999</v>
      </c>
      <c r="S201">
        <v>-8.43</v>
      </c>
      <c r="T201" s="1">
        <v>-1399.9466</v>
      </c>
      <c r="U201" s="1">
        <v>15.05</v>
      </c>
      <c r="V201" s="1">
        <v>-1400.7838999999999</v>
      </c>
      <c r="W201" s="1">
        <v>5.52</v>
      </c>
      <c r="X201" s="1">
        <v>-1401.8670999999999</v>
      </c>
      <c r="Y201" s="1">
        <v>7.33</v>
      </c>
      <c r="Z201" s="1">
        <v>-1379.2566999999999</v>
      </c>
      <c r="AA201">
        <v>-7.49</v>
      </c>
      <c r="AB201" s="1">
        <v>-1401.6913999999999</v>
      </c>
      <c r="AC201">
        <v>0.84</v>
      </c>
      <c r="AF201" s="1">
        <v>-1390.5477000000001</v>
      </c>
      <c r="AG201">
        <v>-13.56</v>
      </c>
    </row>
    <row r="202" spans="6:33" x14ac:dyDescent="0.2">
      <c r="F202" s="1">
        <v>-1391.5505000000001</v>
      </c>
      <c r="G202">
        <v>-2.2999999999999998</v>
      </c>
      <c r="H202" s="1">
        <v>-1390.9302</v>
      </c>
      <c r="I202">
        <v>-7.51</v>
      </c>
      <c r="J202" s="1">
        <v>-1390.7111</v>
      </c>
      <c r="K202">
        <v>-9.9700000000000006</v>
      </c>
      <c r="L202" s="1">
        <v>-1390.5807</v>
      </c>
      <c r="M202">
        <v>-12.09</v>
      </c>
      <c r="N202" s="1">
        <v>-1391.2898</v>
      </c>
      <c r="O202">
        <v>-5.07</v>
      </c>
      <c r="P202" s="1">
        <v>-1378.3586</v>
      </c>
      <c r="Q202">
        <v>-14.18</v>
      </c>
      <c r="R202" s="1">
        <v>-1379.2612999999999</v>
      </c>
      <c r="S202">
        <v>-8.83</v>
      </c>
      <c r="T202" s="1">
        <v>-1399.9375</v>
      </c>
      <c r="U202" s="1">
        <v>15.29</v>
      </c>
      <c r="V202" s="1">
        <v>-1400.6691000000001</v>
      </c>
      <c r="W202" s="1">
        <v>5.85</v>
      </c>
      <c r="X202" s="1">
        <v>-1401.7213999999999</v>
      </c>
      <c r="Y202" s="1">
        <v>7.8</v>
      </c>
      <c r="Z202" s="1">
        <v>-1379.2263</v>
      </c>
      <c r="AA202">
        <v>-7.48</v>
      </c>
      <c r="AB202" s="1">
        <v>-1401.7815000000001</v>
      </c>
      <c r="AC202">
        <v>0.65</v>
      </c>
      <c r="AF202" s="1">
        <v>-1390.5957000000001</v>
      </c>
      <c r="AG202">
        <v>-13.83</v>
      </c>
    </row>
    <row r="203" spans="6:33" x14ac:dyDescent="0.2">
      <c r="F203" s="1">
        <v>-1391.6378</v>
      </c>
      <c r="G203">
        <v>-2.06</v>
      </c>
      <c r="H203" s="1">
        <v>-1391.0051000000001</v>
      </c>
      <c r="I203">
        <v>-7.69</v>
      </c>
      <c r="J203" s="1">
        <v>-1390.7498000000001</v>
      </c>
      <c r="K203">
        <v>-10.14</v>
      </c>
      <c r="L203" s="1">
        <v>-1390.6179</v>
      </c>
      <c r="M203">
        <v>-12.32</v>
      </c>
      <c r="N203" s="1">
        <v>-1391.3885</v>
      </c>
      <c r="O203">
        <v>-4.96</v>
      </c>
      <c r="P203" s="1">
        <v>-1378.2556</v>
      </c>
      <c r="Q203">
        <v>-13.95</v>
      </c>
      <c r="R203" s="1">
        <v>-1379.1768</v>
      </c>
      <c r="S203">
        <v>-9.0500000000000007</v>
      </c>
      <c r="T203" s="1">
        <v>-1399.9204999999999</v>
      </c>
      <c r="U203" s="1">
        <v>15.74</v>
      </c>
      <c r="V203" s="1">
        <v>-1400.5604000000001</v>
      </c>
      <c r="W203" s="1">
        <v>6.19</v>
      </c>
      <c r="X203" s="1">
        <v>-1401.5437999999999</v>
      </c>
      <c r="Y203" s="1">
        <v>8.25</v>
      </c>
      <c r="Z203" s="1">
        <v>-1379.1759999999999</v>
      </c>
      <c r="AA203">
        <v>-7.41</v>
      </c>
      <c r="AB203" s="1">
        <v>-1401.7944</v>
      </c>
      <c r="AC203">
        <v>0.65</v>
      </c>
      <c r="AF203" s="1">
        <v>-1390.6536000000001</v>
      </c>
      <c r="AG203">
        <v>-14.11</v>
      </c>
    </row>
    <row r="204" spans="6:33" x14ac:dyDescent="0.2">
      <c r="F204" s="1">
        <v>-1391.6737000000001</v>
      </c>
      <c r="G204">
        <v>-1.52</v>
      </c>
      <c r="H204" s="1">
        <v>-1391.0689</v>
      </c>
      <c r="I204">
        <v>-7.64</v>
      </c>
      <c r="J204" s="1">
        <v>-1390.7855</v>
      </c>
      <c r="K204">
        <v>-10.23</v>
      </c>
      <c r="L204" s="1">
        <v>-1390.6587999999999</v>
      </c>
      <c r="M204">
        <v>-12.43</v>
      </c>
      <c r="N204" s="1">
        <v>-1391.4571000000001</v>
      </c>
      <c r="O204">
        <v>-4.6399999999999997</v>
      </c>
      <c r="P204" s="1">
        <v>-1378.1321</v>
      </c>
      <c r="Q204">
        <v>-13.62</v>
      </c>
      <c r="R204" s="1">
        <v>-1379.0612000000001</v>
      </c>
      <c r="S204">
        <v>-9.18</v>
      </c>
      <c r="T204" s="1">
        <v>-1399.8927000000001</v>
      </c>
      <c r="U204" s="1">
        <v>16.260000000000002</v>
      </c>
      <c r="V204" s="1">
        <v>-1400.4536000000001</v>
      </c>
      <c r="W204" s="1">
        <v>6.48</v>
      </c>
      <c r="X204" s="1">
        <v>-1401.336</v>
      </c>
      <c r="Y204" s="1">
        <v>8.91</v>
      </c>
      <c r="Z204" s="1">
        <v>-1379.1142</v>
      </c>
      <c r="AA204">
        <v>-7.31</v>
      </c>
      <c r="AB204" s="1">
        <v>-1401.7329999999999</v>
      </c>
      <c r="AC204">
        <v>0.81</v>
      </c>
      <c r="AF204" s="1">
        <v>-1390.7199000000001</v>
      </c>
      <c r="AG204">
        <v>-14.27</v>
      </c>
    </row>
    <row r="205" spans="6:33" x14ac:dyDescent="0.2">
      <c r="F205" s="1">
        <v>-1391.6487</v>
      </c>
      <c r="G205">
        <v>-0.79</v>
      </c>
      <c r="H205" s="1">
        <v>-1391.1097</v>
      </c>
      <c r="I205">
        <v>-7.31</v>
      </c>
      <c r="J205" s="1">
        <v>-1390.8089</v>
      </c>
      <c r="K205">
        <v>-10.17</v>
      </c>
      <c r="L205" s="1">
        <v>-1390.6938</v>
      </c>
      <c r="M205">
        <v>-12.44</v>
      </c>
      <c r="N205" s="1">
        <v>-1391.4829</v>
      </c>
      <c r="O205">
        <v>-4.18</v>
      </c>
      <c r="P205" s="1">
        <v>-1377.99</v>
      </c>
      <c r="Q205">
        <v>-13.2</v>
      </c>
      <c r="R205" s="1">
        <v>-1378.9282000000001</v>
      </c>
      <c r="S205">
        <v>-9.25</v>
      </c>
      <c r="T205" s="1">
        <v>-1399.8575000000001</v>
      </c>
      <c r="U205" s="1">
        <v>16.41</v>
      </c>
      <c r="V205" s="1">
        <v>-1400.3459</v>
      </c>
      <c r="W205" s="1">
        <v>6.75</v>
      </c>
      <c r="X205" s="1">
        <v>-1401.1029000000001</v>
      </c>
      <c r="Y205" s="1">
        <v>9.58</v>
      </c>
      <c r="Z205" s="1">
        <v>-1379.0496000000001</v>
      </c>
      <c r="AA205">
        <v>-7.21</v>
      </c>
      <c r="AB205" s="1">
        <v>-1401.6058</v>
      </c>
      <c r="AC205">
        <v>1.17</v>
      </c>
      <c r="AF205" s="1">
        <v>-1390.7867000000001</v>
      </c>
      <c r="AG205">
        <v>-14.35</v>
      </c>
    </row>
    <row r="206" spans="6:33" x14ac:dyDescent="0.2">
      <c r="F206" s="1">
        <v>-1391.5565999999999</v>
      </c>
      <c r="G206">
        <v>0.18</v>
      </c>
      <c r="H206" s="1">
        <v>-1391.1159</v>
      </c>
      <c r="I206">
        <v>-6.87</v>
      </c>
      <c r="J206" s="1">
        <v>-1390.8103000000001</v>
      </c>
      <c r="K206">
        <v>-9.93</v>
      </c>
      <c r="L206" s="1">
        <v>-1390.7112999999999</v>
      </c>
      <c r="M206">
        <v>-12.3</v>
      </c>
      <c r="N206" s="1">
        <v>-1391.4543000000001</v>
      </c>
      <c r="O206">
        <v>-3.44</v>
      </c>
      <c r="P206" s="1">
        <v>-1377.8318999999999</v>
      </c>
      <c r="Q206">
        <v>-12.67</v>
      </c>
      <c r="R206" s="1">
        <v>-1378.7954999999999</v>
      </c>
      <c r="S206">
        <v>-9.25</v>
      </c>
      <c r="T206" s="1">
        <v>-1399.8232</v>
      </c>
      <c r="U206" s="1">
        <v>16.34</v>
      </c>
      <c r="V206" s="1">
        <v>-1400.2354</v>
      </c>
      <c r="W206" s="1">
        <v>7.07</v>
      </c>
      <c r="X206" s="1">
        <v>-1400.8522</v>
      </c>
      <c r="Y206" s="1">
        <v>10.36</v>
      </c>
      <c r="Z206" s="1">
        <v>-1378.9905000000001</v>
      </c>
      <c r="AA206">
        <v>-7.08</v>
      </c>
      <c r="AB206" s="1">
        <v>-1401.4244000000001</v>
      </c>
      <c r="AC206">
        <v>1.73</v>
      </c>
      <c r="AF206" s="1">
        <v>-1390.8427999999999</v>
      </c>
      <c r="AG206">
        <v>-14.33</v>
      </c>
    </row>
    <row r="207" spans="6:33" x14ac:dyDescent="0.2">
      <c r="F207" s="1">
        <v>-1391.3981000000001</v>
      </c>
      <c r="G207">
        <v>1.26</v>
      </c>
      <c r="H207" s="1">
        <v>-1391.0798</v>
      </c>
      <c r="I207">
        <v>-6.3</v>
      </c>
      <c r="J207" s="1">
        <v>-1390.7845</v>
      </c>
      <c r="K207">
        <v>-9.48</v>
      </c>
      <c r="L207" s="1">
        <v>-1390.7026000000001</v>
      </c>
      <c r="M207">
        <v>-11.92</v>
      </c>
      <c r="N207" s="1">
        <v>-1391.3652</v>
      </c>
      <c r="O207">
        <v>-2.5099999999999998</v>
      </c>
      <c r="P207" s="1">
        <v>-1377.6613</v>
      </c>
      <c r="Q207">
        <v>-12.03</v>
      </c>
      <c r="R207" s="1">
        <v>-1378.6821</v>
      </c>
      <c r="S207">
        <v>-9.2100000000000009</v>
      </c>
      <c r="T207" s="1">
        <v>-1399.7996000000001</v>
      </c>
      <c r="U207" s="1">
        <v>16.05</v>
      </c>
      <c r="V207" s="1">
        <v>-1400.1211000000001</v>
      </c>
      <c r="W207" s="1">
        <v>7.36</v>
      </c>
      <c r="X207" s="1">
        <v>-1400.5959</v>
      </c>
      <c r="Y207" s="1">
        <v>11.11</v>
      </c>
      <c r="Z207" s="1">
        <v>-1378.9444000000001</v>
      </c>
      <c r="AA207">
        <v>-6.98</v>
      </c>
      <c r="AB207" s="1">
        <v>-1401.1996999999999</v>
      </c>
      <c r="AC207">
        <v>2.37</v>
      </c>
      <c r="AF207" s="1">
        <v>-1390.8758</v>
      </c>
      <c r="AG207">
        <v>-14.15</v>
      </c>
    </row>
    <row r="208" spans="6:33" x14ac:dyDescent="0.2">
      <c r="F208" s="1">
        <v>-1391.1809000000001</v>
      </c>
      <c r="G208">
        <v>2.54</v>
      </c>
      <c r="H208" s="1">
        <v>-1390.999</v>
      </c>
      <c r="I208">
        <v>-5.74</v>
      </c>
      <c r="J208" s="1">
        <v>-1390.73</v>
      </c>
      <c r="K208">
        <v>-8.9700000000000006</v>
      </c>
      <c r="L208" s="1">
        <v>-1390.6638</v>
      </c>
      <c r="M208">
        <v>-11.47</v>
      </c>
      <c r="N208" s="1">
        <v>-1391.2180000000001</v>
      </c>
      <c r="O208">
        <v>-1.44</v>
      </c>
      <c r="P208" s="1">
        <v>-1377.4828</v>
      </c>
      <c r="Q208">
        <v>-11.34</v>
      </c>
      <c r="R208" s="1">
        <v>-1378.6049</v>
      </c>
      <c r="S208">
        <v>-9.1999999999999993</v>
      </c>
      <c r="T208" s="1">
        <v>-1399.7927999999999</v>
      </c>
      <c r="U208" s="1">
        <v>15.95</v>
      </c>
      <c r="V208" s="1">
        <v>-1400.0021999999999</v>
      </c>
      <c r="W208" s="1">
        <v>7.56</v>
      </c>
      <c r="X208" s="1">
        <v>-1400.3468</v>
      </c>
      <c r="Y208" s="1">
        <v>12</v>
      </c>
      <c r="Z208" s="1">
        <v>-1378.9172000000001</v>
      </c>
      <c r="AA208">
        <v>-6.94</v>
      </c>
      <c r="AB208" s="1">
        <v>-1400.9413999999999</v>
      </c>
      <c r="AC208">
        <v>3.15</v>
      </c>
      <c r="AF208" s="1">
        <v>-1390.8768</v>
      </c>
      <c r="AG208">
        <v>-13.84</v>
      </c>
    </row>
    <row r="209" spans="6:33" x14ac:dyDescent="0.2">
      <c r="F209" s="1">
        <v>-1390.921</v>
      </c>
      <c r="G209">
        <v>3.83</v>
      </c>
      <c r="H209" s="1">
        <v>-1390.8780999999999</v>
      </c>
      <c r="I209">
        <v>-4.79</v>
      </c>
      <c r="J209" s="1">
        <v>-1390.6519000000001</v>
      </c>
      <c r="K209">
        <v>-8.18</v>
      </c>
      <c r="L209" s="1">
        <v>-1390.5977</v>
      </c>
      <c r="M209">
        <v>-10.86</v>
      </c>
      <c r="N209" s="1">
        <v>-1391.0247999999999</v>
      </c>
      <c r="O209">
        <v>-0.25</v>
      </c>
      <c r="P209" s="1">
        <v>-1377.3018999999999</v>
      </c>
      <c r="Q209">
        <v>-10.55</v>
      </c>
      <c r="R209" s="1">
        <v>-1378.5735999999999</v>
      </c>
      <c r="S209">
        <v>-9.25</v>
      </c>
      <c r="T209" s="1">
        <v>-1399.8036999999999</v>
      </c>
      <c r="U209" s="1">
        <v>15.53</v>
      </c>
      <c r="V209" s="1">
        <v>-1399.8789999999999</v>
      </c>
      <c r="W209" s="1">
        <v>7.79</v>
      </c>
      <c r="X209" s="1">
        <v>-1400.1170999999999</v>
      </c>
      <c r="Y209" s="1">
        <v>12.74</v>
      </c>
      <c r="Z209" s="1">
        <v>-1378.913</v>
      </c>
      <c r="AA209">
        <v>-6.92</v>
      </c>
      <c r="AB209" s="1">
        <v>-1400.6561999999999</v>
      </c>
      <c r="AC209">
        <v>4.09</v>
      </c>
      <c r="AF209" s="1">
        <v>-1390.8420000000001</v>
      </c>
      <c r="AG209">
        <v>-13.31</v>
      </c>
    </row>
    <row r="210" spans="6:33" x14ac:dyDescent="0.2">
      <c r="F210" s="1">
        <v>-1390.6429000000001</v>
      </c>
      <c r="G210">
        <v>5.07</v>
      </c>
      <c r="H210" s="1">
        <v>-1390.7275</v>
      </c>
      <c r="I210">
        <v>-3.75</v>
      </c>
      <c r="J210" s="1">
        <v>-1390.5581999999999</v>
      </c>
      <c r="K210">
        <v>-7.46</v>
      </c>
      <c r="L210" s="1">
        <v>-1390.5128999999999</v>
      </c>
      <c r="M210">
        <v>-10.11</v>
      </c>
      <c r="N210" s="1">
        <v>-1390.8073999999999</v>
      </c>
      <c r="O210">
        <v>0.94</v>
      </c>
      <c r="P210" s="1">
        <v>-1377.1244999999999</v>
      </c>
      <c r="Q210">
        <v>-9.69</v>
      </c>
      <c r="R210" s="1">
        <v>-1378.5897</v>
      </c>
      <c r="S210">
        <v>-9.1999999999999993</v>
      </c>
      <c r="T210" s="1">
        <v>-1399.8254999999999</v>
      </c>
      <c r="U210" s="1">
        <v>15.01</v>
      </c>
      <c r="V210" s="1">
        <v>-1399.7545</v>
      </c>
      <c r="W210" s="1">
        <v>8.02</v>
      </c>
      <c r="X210" s="1">
        <v>-1399.9179999999999</v>
      </c>
      <c r="Y210" s="1">
        <v>13.32</v>
      </c>
      <c r="Z210" s="1">
        <v>-1378.9328</v>
      </c>
      <c r="AA210">
        <v>-7</v>
      </c>
      <c r="AB210" s="1">
        <v>-1400.3495</v>
      </c>
      <c r="AC210">
        <v>5.04</v>
      </c>
      <c r="AF210" s="1">
        <v>-1390.7737999999999</v>
      </c>
      <c r="AG210">
        <v>-12.65</v>
      </c>
    </row>
    <row r="211" spans="6:33" x14ac:dyDescent="0.2">
      <c r="F211" s="1">
        <v>-1390.3758</v>
      </c>
      <c r="G211">
        <v>6.2</v>
      </c>
      <c r="H211" s="1">
        <v>-1390.5626999999999</v>
      </c>
      <c r="I211">
        <v>-2.7</v>
      </c>
      <c r="J211" s="1">
        <v>-1390.4591</v>
      </c>
      <c r="K211">
        <v>-6.49</v>
      </c>
      <c r="L211" s="1">
        <v>-1390.4213999999999</v>
      </c>
      <c r="M211">
        <v>-9.19</v>
      </c>
      <c r="N211" s="1">
        <v>-1390.5944</v>
      </c>
      <c r="O211">
        <v>2.0499999999999998</v>
      </c>
      <c r="P211" s="1">
        <v>-1376.9562000000001</v>
      </c>
      <c r="Q211">
        <v>-8.84</v>
      </c>
      <c r="R211" s="1">
        <v>-1378.6465000000001</v>
      </c>
      <c r="S211">
        <v>-9.2100000000000009</v>
      </c>
      <c r="T211" s="1">
        <v>-1399.8518999999999</v>
      </c>
      <c r="U211" s="1">
        <v>14.32</v>
      </c>
      <c r="V211" s="1">
        <v>-1399.6358</v>
      </c>
      <c r="W211" s="1">
        <v>8.16</v>
      </c>
      <c r="X211" s="1">
        <v>-1399.758</v>
      </c>
      <c r="Y211" s="1">
        <v>13.86</v>
      </c>
      <c r="Z211" s="1">
        <v>-1378.9760000000001</v>
      </c>
      <c r="AA211">
        <v>-7.18</v>
      </c>
      <c r="AB211" s="1">
        <v>-1400.0286000000001</v>
      </c>
      <c r="AC211">
        <v>5.99</v>
      </c>
      <c r="AF211" s="1">
        <v>-1390.6802</v>
      </c>
      <c r="AG211">
        <v>-11.87</v>
      </c>
    </row>
    <row r="212" spans="6:33" x14ac:dyDescent="0.2">
      <c r="F212" s="1">
        <v>-1390.1492000000001</v>
      </c>
      <c r="G212">
        <v>7.16</v>
      </c>
      <c r="H212" s="1">
        <v>-1390.4029</v>
      </c>
      <c r="I212">
        <v>-1.74</v>
      </c>
      <c r="J212" s="1">
        <v>-1390.3648000000001</v>
      </c>
      <c r="K212">
        <v>-5.63</v>
      </c>
      <c r="L212" s="1">
        <v>-1390.3362999999999</v>
      </c>
      <c r="M212">
        <v>-8.3699999999999992</v>
      </c>
      <c r="N212" s="1">
        <v>-1390.4152999999999</v>
      </c>
      <c r="O212">
        <v>3.12</v>
      </c>
      <c r="P212" s="1">
        <v>-1376.8013000000001</v>
      </c>
      <c r="Q212">
        <v>-8.0299999999999994</v>
      </c>
      <c r="R212" s="1">
        <v>-1378.7308</v>
      </c>
      <c r="S212">
        <v>-9.1999999999999993</v>
      </c>
      <c r="T212" s="1">
        <v>-1399.8803</v>
      </c>
      <c r="U212" s="1">
        <v>13.55</v>
      </c>
      <c r="V212" s="1">
        <v>-1399.5319</v>
      </c>
      <c r="W212" s="1">
        <v>8.27</v>
      </c>
      <c r="X212" s="1">
        <v>-1399.6419000000001</v>
      </c>
      <c r="Y212" s="1">
        <v>14.35</v>
      </c>
      <c r="Z212" s="1">
        <v>-1379.0392999999999</v>
      </c>
      <c r="AA212">
        <v>-7.35</v>
      </c>
      <c r="AB212" s="1">
        <v>-1399.7050999999999</v>
      </c>
      <c r="AC212">
        <v>7.05</v>
      </c>
      <c r="AF212" s="1">
        <v>-1390.5734</v>
      </c>
      <c r="AG212">
        <v>-11.02</v>
      </c>
    </row>
    <row r="213" spans="6:33" x14ac:dyDescent="0.2">
      <c r="F213" s="1">
        <v>-1389.9880000000001</v>
      </c>
      <c r="G213">
        <v>7.94</v>
      </c>
      <c r="H213" s="1">
        <v>-1390.2681</v>
      </c>
      <c r="I213">
        <v>-0.84</v>
      </c>
      <c r="J213" s="1">
        <v>-1390.2835</v>
      </c>
      <c r="K213">
        <v>-4.67</v>
      </c>
      <c r="L213" s="1">
        <v>-1390.2683</v>
      </c>
      <c r="M213">
        <v>-7.43</v>
      </c>
      <c r="N213" s="1">
        <v>-1390.2955999999999</v>
      </c>
      <c r="O213">
        <v>3.97</v>
      </c>
      <c r="P213" s="1">
        <v>-1376.6631</v>
      </c>
      <c r="Q213">
        <v>-7.27</v>
      </c>
      <c r="R213" s="1">
        <v>-1378.8266000000001</v>
      </c>
      <c r="S213">
        <v>-9.11</v>
      </c>
      <c r="T213" s="1">
        <v>-1399.9117000000001</v>
      </c>
      <c r="U213" s="1">
        <v>12.67</v>
      </c>
      <c r="V213" s="1">
        <v>-1399.4531999999999</v>
      </c>
      <c r="W213" s="1">
        <v>8.36</v>
      </c>
      <c r="X213" s="1">
        <v>-1399.5714</v>
      </c>
      <c r="Y213" s="1">
        <v>14.77</v>
      </c>
      <c r="Z213" s="1">
        <v>-1379.1183000000001</v>
      </c>
      <c r="AA213">
        <v>-7.56</v>
      </c>
      <c r="AB213" s="1">
        <v>-1399.3972000000001</v>
      </c>
      <c r="AC213">
        <v>8.01</v>
      </c>
      <c r="AF213" s="1">
        <v>-1390.4666999999999</v>
      </c>
      <c r="AG213">
        <v>-10.130000000000001</v>
      </c>
    </row>
    <row r="214" spans="6:33" x14ac:dyDescent="0.2">
      <c r="F214" s="1">
        <v>-1389.9086</v>
      </c>
      <c r="G214">
        <v>8.32</v>
      </c>
      <c r="H214" s="1">
        <v>-1390.1758</v>
      </c>
      <c r="I214">
        <v>-0.09</v>
      </c>
      <c r="J214" s="1">
        <v>-1390.2206000000001</v>
      </c>
      <c r="K214">
        <v>-3.82</v>
      </c>
      <c r="L214" s="1">
        <v>-1390.2225000000001</v>
      </c>
      <c r="M214">
        <v>-6.57</v>
      </c>
      <c r="N214" s="1">
        <v>-1390.2498000000001</v>
      </c>
      <c r="O214">
        <v>4.46</v>
      </c>
      <c r="P214" s="1">
        <v>-1376.5433</v>
      </c>
      <c r="Q214">
        <v>-6.49</v>
      </c>
      <c r="R214" s="1">
        <v>-1378.9178999999999</v>
      </c>
      <c r="S214">
        <v>-8.91</v>
      </c>
      <c r="T214" s="1">
        <v>-1399.9511</v>
      </c>
      <c r="U214" s="1">
        <v>11.66</v>
      </c>
      <c r="V214" s="1">
        <v>-1399.4056</v>
      </c>
      <c r="W214" s="1">
        <v>8.3699999999999992</v>
      </c>
      <c r="X214" s="1">
        <v>-1399.5453</v>
      </c>
      <c r="Y214" s="1">
        <v>14.91</v>
      </c>
      <c r="Z214" s="1">
        <v>-1379.2088000000001</v>
      </c>
      <c r="AA214">
        <v>-7.84</v>
      </c>
      <c r="AB214" s="1">
        <v>-1399.1267</v>
      </c>
      <c r="AC214">
        <v>8.8000000000000007</v>
      </c>
      <c r="AF214" s="1">
        <v>-1390.3714</v>
      </c>
      <c r="AG214">
        <v>-9.2899999999999991</v>
      </c>
    </row>
    <row r="215" spans="6:33" x14ac:dyDescent="0.2">
      <c r="F215" s="1">
        <v>-1389.9163000000001</v>
      </c>
      <c r="G215">
        <v>8.3699999999999992</v>
      </c>
      <c r="H215" s="1">
        <v>-1390.1384</v>
      </c>
      <c r="I215">
        <v>0.38</v>
      </c>
      <c r="J215" s="1">
        <v>-1390.1772000000001</v>
      </c>
      <c r="K215">
        <v>-2.96</v>
      </c>
      <c r="L215" s="1">
        <v>-1390.1976999999999</v>
      </c>
      <c r="M215">
        <v>-5.76</v>
      </c>
      <c r="N215" s="1">
        <v>-1390.2807</v>
      </c>
      <c r="O215">
        <v>4.6399999999999997</v>
      </c>
      <c r="P215" s="1">
        <v>-1376.4440999999999</v>
      </c>
      <c r="Q215">
        <v>-5.79</v>
      </c>
      <c r="R215" s="1">
        <v>-1378.9894999999999</v>
      </c>
      <c r="S215">
        <v>-8.6199999999999992</v>
      </c>
      <c r="T215" s="1">
        <v>-1400.0034000000001</v>
      </c>
      <c r="U215" s="1">
        <v>10.59</v>
      </c>
      <c r="V215" s="1">
        <v>-1399.3876</v>
      </c>
      <c r="W215" s="1">
        <v>8.39</v>
      </c>
      <c r="X215" s="1">
        <v>-1399.5595000000001</v>
      </c>
      <c r="Y215" s="1">
        <v>14.93</v>
      </c>
      <c r="Z215" s="1">
        <v>-1379.3072</v>
      </c>
      <c r="AA215">
        <v>-8.08</v>
      </c>
      <c r="AB215" s="1">
        <v>-1398.9159</v>
      </c>
      <c r="AC215">
        <v>9.44</v>
      </c>
      <c r="AF215" s="1">
        <v>-1390.2945</v>
      </c>
      <c r="AG215">
        <v>-8.3699999999999992</v>
      </c>
    </row>
    <row r="216" spans="6:33" x14ac:dyDescent="0.2">
      <c r="F216" s="1">
        <v>-1390.0062</v>
      </c>
      <c r="G216">
        <v>8.25</v>
      </c>
      <c r="H216" s="1">
        <v>-1390.1613</v>
      </c>
      <c r="I216">
        <v>1.1200000000000001</v>
      </c>
      <c r="J216" s="1">
        <v>-1390.1515999999999</v>
      </c>
      <c r="K216">
        <v>-2.1800000000000002</v>
      </c>
      <c r="L216" s="1">
        <v>-1390.1876999999999</v>
      </c>
      <c r="M216">
        <v>-4.99</v>
      </c>
      <c r="N216" s="1">
        <v>-1390.3787</v>
      </c>
      <c r="O216">
        <v>4.6900000000000004</v>
      </c>
      <c r="P216" s="1">
        <v>-1376.3679</v>
      </c>
      <c r="Q216">
        <v>-5.2</v>
      </c>
      <c r="R216" s="1">
        <v>-1379.0287000000001</v>
      </c>
      <c r="S216">
        <v>-8.27</v>
      </c>
      <c r="T216" s="1">
        <v>-1400.0732</v>
      </c>
      <c r="U216" s="1">
        <v>9.4700000000000006</v>
      </c>
      <c r="V216" s="1">
        <v>-1399.3891000000001</v>
      </c>
      <c r="W216" s="1">
        <v>8.42</v>
      </c>
      <c r="X216" s="1">
        <v>-1399.6080999999999</v>
      </c>
      <c r="Y216" s="1">
        <v>14.85</v>
      </c>
      <c r="Z216" s="1">
        <v>-1379.413</v>
      </c>
      <c r="AA216">
        <v>-8.31</v>
      </c>
      <c r="AB216" s="1">
        <v>-1398.7841000000001</v>
      </c>
      <c r="AC216">
        <v>9.9</v>
      </c>
      <c r="AF216" s="1">
        <v>-1390.2363</v>
      </c>
      <c r="AG216">
        <v>-7.48</v>
      </c>
    </row>
    <row r="217" spans="6:33" x14ac:dyDescent="0.2">
      <c r="F217" s="1">
        <v>-1390.1642999999999</v>
      </c>
      <c r="G217">
        <v>7.83</v>
      </c>
      <c r="H217" s="1">
        <v>-1390.2411</v>
      </c>
      <c r="I217">
        <v>1.78</v>
      </c>
      <c r="J217" s="1">
        <v>-1390.1421</v>
      </c>
      <c r="K217">
        <v>-1.46</v>
      </c>
      <c r="L217" s="1">
        <v>-1390.1821</v>
      </c>
      <c r="M217">
        <v>-4.12</v>
      </c>
      <c r="N217" s="1">
        <v>-1390.5266999999999</v>
      </c>
      <c r="O217">
        <v>4.57</v>
      </c>
      <c r="P217" s="1">
        <v>-1376.3176000000001</v>
      </c>
      <c r="Q217">
        <v>-4.7699999999999996</v>
      </c>
      <c r="R217" s="1">
        <v>-1379.0274999999999</v>
      </c>
      <c r="S217">
        <v>-7.74</v>
      </c>
      <c r="T217" s="1">
        <v>-1400.163</v>
      </c>
      <c r="U217" s="1">
        <v>8.35</v>
      </c>
      <c r="V217" s="1">
        <v>-1399.3936000000001</v>
      </c>
      <c r="W217" s="1">
        <v>8.5299999999999994</v>
      </c>
      <c r="X217" s="1">
        <v>-1399.684</v>
      </c>
      <c r="Y217" s="1">
        <v>14.77</v>
      </c>
      <c r="Z217" s="1">
        <v>-1379.5262</v>
      </c>
      <c r="AA217">
        <v>-8.52</v>
      </c>
      <c r="AB217" s="1">
        <v>-1398.7430999999999</v>
      </c>
      <c r="AC217">
        <v>10.08</v>
      </c>
      <c r="AF217" s="1">
        <v>-1390.192</v>
      </c>
      <c r="AG217">
        <v>-6.61</v>
      </c>
    </row>
    <row r="218" spans="6:33" x14ac:dyDescent="0.2">
      <c r="F218" s="1">
        <v>-1390.3712</v>
      </c>
      <c r="G218">
        <v>7.2</v>
      </c>
      <c r="H218" s="1">
        <v>-1390.3659</v>
      </c>
      <c r="I218">
        <v>1.53</v>
      </c>
      <c r="J218" s="1">
        <v>-1390.1469</v>
      </c>
      <c r="K218">
        <v>-0.84</v>
      </c>
      <c r="L218" s="1">
        <v>-1390.17</v>
      </c>
      <c r="M218">
        <v>-3.34</v>
      </c>
      <c r="N218" s="1">
        <v>-1390.703</v>
      </c>
      <c r="O218">
        <v>4.22</v>
      </c>
      <c r="P218" s="1">
        <v>-1376.2963999999999</v>
      </c>
      <c r="Q218">
        <v>-4.42</v>
      </c>
      <c r="R218" s="1">
        <v>-1378.9854</v>
      </c>
      <c r="S218">
        <v>-7.19</v>
      </c>
      <c r="T218" s="1">
        <v>-1400.2715000000001</v>
      </c>
      <c r="U218" s="1">
        <v>7.19</v>
      </c>
      <c r="V218" s="1">
        <v>-1399.3816999999999</v>
      </c>
      <c r="W218" s="1">
        <v>8.7100000000000009</v>
      </c>
      <c r="X218" s="1">
        <v>-1399.7808</v>
      </c>
      <c r="Y218" s="1">
        <v>14.55</v>
      </c>
      <c r="Z218" s="1">
        <v>-1379.6452999999999</v>
      </c>
      <c r="AA218">
        <v>-8.7200000000000006</v>
      </c>
      <c r="AB218" s="1">
        <v>-1398.7954999999999</v>
      </c>
      <c r="AC218">
        <v>10.01</v>
      </c>
      <c r="AF218" s="1">
        <v>-1390.1516999999999</v>
      </c>
      <c r="AG218">
        <v>-5.81</v>
      </c>
    </row>
    <row r="219" spans="6:33" x14ac:dyDescent="0.2">
      <c r="F219" s="1">
        <v>-1390.6067</v>
      </c>
      <c r="G219">
        <v>6.42</v>
      </c>
      <c r="H219" s="1">
        <v>-1390.5159000000001</v>
      </c>
      <c r="I219">
        <v>0.94</v>
      </c>
      <c r="J219" s="1">
        <v>-1390.1655000000001</v>
      </c>
      <c r="K219">
        <v>-0.27</v>
      </c>
      <c r="L219" s="1">
        <v>-1390.1419000000001</v>
      </c>
      <c r="M219">
        <v>-2.58</v>
      </c>
      <c r="N219" s="1">
        <v>-1390.8856000000001</v>
      </c>
      <c r="O219">
        <v>3.89</v>
      </c>
      <c r="P219" s="1">
        <v>-1376.3072999999999</v>
      </c>
      <c r="Q219">
        <v>-4.08</v>
      </c>
      <c r="R219" s="1">
        <v>-1378.9123999999999</v>
      </c>
      <c r="S219">
        <v>-6.66</v>
      </c>
      <c r="T219" s="1">
        <v>-1400.3938000000001</v>
      </c>
      <c r="U219" s="1">
        <v>6.11</v>
      </c>
      <c r="V219" s="1">
        <v>-1399.3387</v>
      </c>
      <c r="W219" s="1">
        <v>9.0299999999999994</v>
      </c>
      <c r="X219" s="1">
        <v>-1399.8915</v>
      </c>
      <c r="Y219" s="1">
        <v>14.25</v>
      </c>
      <c r="Z219" s="1">
        <v>-1379.7648999999999</v>
      </c>
      <c r="AA219">
        <v>-8.86</v>
      </c>
      <c r="AB219" s="1">
        <v>-1398.9348</v>
      </c>
      <c r="AC219">
        <v>9.81</v>
      </c>
      <c r="AF219" s="1">
        <v>-1390.1041</v>
      </c>
      <c r="AG219">
        <v>-4.97</v>
      </c>
    </row>
    <row r="220" spans="6:33" x14ac:dyDescent="0.2">
      <c r="F220" s="1">
        <v>-1390.8501000000001</v>
      </c>
      <c r="G220">
        <v>5.61</v>
      </c>
      <c r="H220" s="1">
        <v>-1390.6677</v>
      </c>
      <c r="I220">
        <v>1</v>
      </c>
      <c r="J220" s="1">
        <v>-1390.1957</v>
      </c>
      <c r="K220">
        <v>0.2</v>
      </c>
      <c r="L220" s="1">
        <v>-1390.0925</v>
      </c>
      <c r="M220">
        <v>-1.75</v>
      </c>
      <c r="N220" s="1">
        <v>-1391.0550000000001</v>
      </c>
      <c r="O220">
        <v>3.44</v>
      </c>
      <c r="P220" s="1">
        <v>-1376.3529000000001</v>
      </c>
      <c r="Q220">
        <v>-3.95</v>
      </c>
      <c r="R220" s="1">
        <v>-1378.8287</v>
      </c>
      <c r="S220">
        <v>-6.12</v>
      </c>
      <c r="T220" s="1">
        <v>-1400.5222000000001</v>
      </c>
      <c r="U220" s="1">
        <v>5.13</v>
      </c>
      <c r="V220" s="1">
        <v>-1399.2581</v>
      </c>
      <c r="W220" s="1">
        <v>9.51</v>
      </c>
      <c r="X220" s="1">
        <v>-1400.0098</v>
      </c>
      <c r="Y220" s="1">
        <v>13.99</v>
      </c>
      <c r="Z220" s="1">
        <v>-1379.8759</v>
      </c>
      <c r="AA220">
        <v>-8.9600000000000009</v>
      </c>
      <c r="AB220" s="1">
        <v>-1399.1474000000001</v>
      </c>
      <c r="AC220">
        <v>9.42</v>
      </c>
      <c r="AF220" s="1">
        <v>-1390.0388</v>
      </c>
      <c r="AG220">
        <v>-4.08</v>
      </c>
    </row>
    <row r="221" spans="6:33" x14ac:dyDescent="0.2">
      <c r="F221" s="1">
        <v>-1391.0834</v>
      </c>
      <c r="G221">
        <v>4.8099999999999996</v>
      </c>
      <c r="H221" s="1">
        <v>-1390.7983999999999</v>
      </c>
      <c r="I221">
        <v>1.04</v>
      </c>
      <c r="J221" s="1">
        <v>-1390.2340999999999</v>
      </c>
      <c r="K221">
        <v>0.62</v>
      </c>
      <c r="L221" s="1">
        <v>-1390.0201</v>
      </c>
      <c r="M221">
        <v>-0.95</v>
      </c>
      <c r="N221" s="1">
        <v>-1391.1962000000001</v>
      </c>
      <c r="O221">
        <v>3.03</v>
      </c>
      <c r="P221" s="1">
        <v>-1376.4339</v>
      </c>
      <c r="Q221">
        <v>-3.92</v>
      </c>
      <c r="R221" s="1">
        <v>-1378.7601999999999</v>
      </c>
      <c r="S221">
        <v>-5.71</v>
      </c>
      <c r="T221" s="1">
        <v>-1400.6468</v>
      </c>
      <c r="U221" s="1">
        <v>4.24</v>
      </c>
      <c r="V221" s="1">
        <v>-1399.1437000000001</v>
      </c>
      <c r="W221" s="1">
        <v>10.050000000000001</v>
      </c>
      <c r="X221" s="1">
        <v>-1400.1297999999999</v>
      </c>
      <c r="Y221" s="1">
        <v>13.69</v>
      </c>
      <c r="Z221" s="1">
        <v>-1379.9659999999999</v>
      </c>
      <c r="AA221">
        <v>-8.89</v>
      </c>
      <c r="AB221" s="1">
        <v>-1399.4146000000001</v>
      </c>
      <c r="AC221">
        <v>8.82</v>
      </c>
      <c r="AF221" s="1">
        <v>-1389.9489000000001</v>
      </c>
      <c r="AG221">
        <v>-3.11</v>
      </c>
    </row>
    <row r="222" spans="6:33" x14ac:dyDescent="0.2">
      <c r="F222" s="1">
        <v>-1391.2917</v>
      </c>
      <c r="G222">
        <v>4.03</v>
      </c>
      <c r="H222" s="1">
        <v>-1390.8897999999999</v>
      </c>
      <c r="I222">
        <v>1.07</v>
      </c>
      <c r="J222" s="1">
        <v>-1390.2728999999999</v>
      </c>
      <c r="K222">
        <v>0.99</v>
      </c>
      <c r="L222" s="1">
        <v>-1389.9275</v>
      </c>
      <c r="M222">
        <v>-0.18</v>
      </c>
      <c r="N222" s="1">
        <v>-1391.3003000000001</v>
      </c>
      <c r="O222">
        <v>2.61</v>
      </c>
      <c r="P222" s="1">
        <v>-1376.5491</v>
      </c>
      <c r="Q222">
        <v>-4.01</v>
      </c>
      <c r="R222" s="1">
        <v>-1378.7329</v>
      </c>
      <c r="S222">
        <v>-5.43</v>
      </c>
      <c r="T222" s="1">
        <v>-1400.7572</v>
      </c>
      <c r="U222" s="1">
        <v>3.55</v>
      </c>
      <c r="V222" s="1">
        <v>-1399.0084999999999</v>
      </c>
      <c r="W222" s="1">
        <v>10.67</v>
      </c>
      <c r="X222" s="1">
        <v>-1400.2453</v>
      </c>
      <c r="Y222" s="1">
        <v>13.43</v>
      </c>
      <c r="Z222" s="1">
        <v>-1380.0237999999999</v>
      </c>
      <c r="AA222">
        <v>-8.77</v>
      </c>
      <c r="AB222" s="1">
        <v>-1399.7155</v>
      </c>
      <c r="AC222">
        <v>8.14</v>
      </c>
      <c r="AF222" s="1">
        <v>-1389.8330000000001</v>
      </c>
      <c r="AG222">
        <v>-2.19</v>
      </c>
    </row>
    <row r="223" spans="6:33" x14ac:dyDescent="0.2">
      <c r="F223" s="1">
        <v>-1391.4640999999999</v>
      </c>
      <c r="G223">
        <v>3.34</v>
      </c>
      <c r="H223" s="1">
        <v>-1390.9309000000001</v>
      </c>
      <c r="I223">
        <v>1.27</v>
      </c>
      <c r="J223" s="1">
        <v>-1390.3014000000001</v>
      </c>
      <c r="K223">
        <v>1.3</v>
      </c>
      <c r="L223" s="1">
        <v>-1389.8205</v>
      </c>
      <c r="M223">
        <v>0.59</v>
      </c>
      <c r="N223" s="1">
        <v>-1391.364</v>
      </c>
      <c r="O223">
        <v>2.37</v>
      </c>
      <c r="P223" s="1">
        <v>-1376.6948</v>
      </c>
      <c r="Q223">
        <v>-4.1900000000000004</v>
      </c>
      <c r="R223" s="1">
        <v>-1378.7645</v>
      </c>
      <c r="S223">
        <v>-5.38</v>
      </c>
      <c r="T223" s="1">
        <v>-1400.8448000000001</v>
      </c>
      <c r="U223" s="1">
        <v>3.04</v>
      </c>
      <c r="V223" s="1">
        <v>-1398.8723</v>
      </c>
      <c r="W223" s="1">
        <v>11.32</v>
      </c>
      <c r="X223" s="1">
        <v>-1400.3498</v>
      </c>
      <c r="Y223" s="1">
        <v>13.13</v>
      </c>
      <c r="Z223" s="1">
        <v>-1380.0410999999999</v>
      </c>
      <c r="AA223">
        <v>-8.48</v>
      </c>
      <c r="AB223" s="1">
        <v>-1400.0282</v>
      </c>
      <c r="AC223">
        <v>7.5</v>
      </c>
      <c r="AF223" s="1">
        <v>-1389.6947</v>
      </c>
      <c r="AG223">
        <v>-1.29</v>
      </c>
    </row>
    <row r="224" spans="6:33" x14ac:dyDescent="0.2">
      <c r="F224" s="1">
        <v>-1391.5920000000001</v>
      </c>
      <c r="G224">
        <v>2.75</v>
      </c>
      <c r="H224" s="1">
        <v>-1390.9185</v>
      </c>
      <c r="I224">
        <v>1.37</v>
      </c>
      <c r="J224" s="1">
        <v>-1390.3085000000001</v>
      </c>
      <c r="K224">
        <v>1.67</v>
      </c>
      <c r="L224" s="1">
        <v>-1389.7067999999999</v>
      </c>
      <c r="M224">
        <v>1.3</v>
      </c>
      <c r="N224" s="1">
        <v>-1391.3891000000001</v>
      </c>
      <c r="O224">
        <v>2.16</v>
      </c>
      <c r="P224" s="1">
        <v>-1376.864</v>
      </c>
      <c r="Q224">
        <v>-4.3499999999999996</v>
      </c>
      <c r="R224" s="1">
        <v>-1378.8588</v>
      </c>
      <c r="S224">
        <v>-5.5</v>
      </c>
      <c r="T224" s="1">
        <v>-1400.9041999999999</v>
      </c>
      <c r="U224" s="1">
        <v>2.78</v>
      </c>
      <c r="V224" s="1">
        <v>-1398.7544</v>
      </c>
      <c r="W224" s="1">
        <v>11.89</v>
      </c>
      <c r="X224" s="1">
        <v>-1400.4362000000001</v>
      </c>
      <c r="Y224" s="1">
        <v>12.96</v>
      </c>
      <c r="Z224" s="1">
        <v>-1380.0144</v>
      </c>
      <c r="AA224">
        <v>-8.02</v>
      </c>
      <c r="AB224" s="1">
        <v>-1400.3314</v>
      </c>
      <c r="AC224">
        <v>6.86</v>
      </c>
      <c r="AF224" s="1">
        <v>-1389.5415</v>
      </c>
      <c r="AG224">
        <v>-0.28000000000000003</v>
      </c>
    </row>
    <row r="225" spans="6:33" x14ac:dyDescent="0.2">
      <c r="F225" s="1">
        <v>-1391.67</v>
      </c>
      <c r="G225">
        <v>2.25</v>
      </c>
      <c r="H225" s="1">
        <v>-1390.8567</v>
      </c>
      <c r="I225">
        <v>1.53</v>
      </c>
      <c r="J225" s="1">
        <v>-1390.2836</v>
      </c>
      <c r="K225">
        <v>2.0299999999999998</v>
      </c>
      <c r="L225" s="1">
        <v>-1389.5949000000001</v>
      </c>
      <c r="M225">
        <v>1.86</v>
      </c>
      <c r="N225" s="1">
        <v>-1391.3795</v>
      </c>
      <c r="O225">
        <v>2.0099999999999998</v>
      </c>
      <c r="P225" s="1">
        <v>-1377.047</v>
      </c>
      <c r="Q225">
        <v>-4.59</v>
      </c>
      <c r="R225" s="1">
        <v>-1379.0064</v>
      </c>
      <c r="S225">
        <v>-5.82</v>
      </c>
      <c r="T225" s="1">
        <v>-1400.9358</v>
      </c>
      <c r="U225" s="1">
        <v>2.65</v>
      </c>
      <c r="V225" s="1">
        <v>-1398.6692</v>
      </c>
      <c r="W225" s="1">
        <v>12.33</v>
      </c>
      <c r="X225" s="1">
        <v>-1400.4971</v>
      </c>
      <c r="Y225" s="1">
        <v>12.84</v>
      </c>
      <c r="Z225" s="1">
        <v>-1379.9466</v>
      </c>
      <c r="AA225">
        <v>-7.44</v>
      </c>
      <c r="AB225" s="1">
        <v>-1400.6057000000001</v>
      </c>
      <c r="AC225">
        <v>6.32</v>
      </c>
      <c r="AF225" s="1">
        <v>-1389.383</v>
      </c>
      <c r="AG225">
        <v>0.68</v>
      </c>
    </row>
    <row r="226" spans="6:33" x14ac:dyDescent="0.2">
      <c r="F226" s="1">
        <v>-1391.6937</v>
      </c>
      <c r="G226">
        <v>1.91</v>
      </c>
      <c r="H226" s="1">
        <v>-1390.7527</v>
      </c>
      <c r="I226">
        <v>1.67</v>
      </c>
      <c r="J226" s="1">
        <v>-1390.2195999999999</v>
      </c>
      <c r="K226">
        <v>2.41</v>
      </c>
      <c r="L226" s="1">
        <v>-1389.4916000000001</v>
      </c>
      <c r="M226">
        <v>2.36</v>
      </c>
      <c r="N226" s="1">
        <v>-1391.3380999999999</v>
      </c>
      <c r="O226">
        <v>1.9</v>
      </c>
      <c r="P226" s="1">
        <v>-1377.2318</v>
      </c>
      <c r="Q226">
        <v>-4.84</v>
      </c>
      <c r="R226" s="1">
        <v>-1379.1872000000001</v>
      </c>
      <c r="S226">
        <v>-6.28</v>
      </c>
      <c r="T226" s="1">
        <v>-1400.9441999999999</v>
      </c>
      <c r="U226" s="1">
        <v>2.65</v>
      </c>
      <c r="V226" s="1">
        <v>-1398.6212</v>
      </c>
      <c r="W226" s="1">
        <v>12.73</v>
      </c>
      <c r="X226" s="1">
        <v>-1400.5247999999999</v>
      </c>
      <c r="Y226" s="1">
        <v>12.79</v>
      </c>
      <c r="Z226" s="1">
        <v>-1379.8441</v>
      </c>
      <c r="AA226">
        <v>-6.73</v>
      </c>
      <c r="AB226" s="1">
        <v>-1400.8348000000001</v>
      </c>
      <c r="AC226">
        <v>5.87</v>
      </c>
      <c r="AF226" s="1">
        <v>-1389.23</v>
      </c>
      <c r="AG226">
        <v>1.53</v>
      </c>
    </row>
    <row r="227" spans="6:33" x14ac:dyDescent="0.2">
      <c r="F227" s="1">
        <v>-1391.6605</v>
      </c>
      <c r="G227">
        <v>1.75</v>
      </c>
      <c r="H227" s="1">
        <v>-1390.6134999999999</v>
      </c>
      <c r="I227">
        <v>1.98</v>
      </c>
      <c r="J227" s="1">
        <v>-1390.1148000000001</v>
      </c>
      <c r="K227">
        <v>2.8</v>
      </c>
      <c r="L227" s="1">
        <v>-1389.4024999999999</v>
      </c>
      <c r="M227">
        <v>2.78</v>
      </c>
      <c r="N227" s="1">
        <v>-1391.2650000000001</v>
      </c>
      <c r="O227">
        <v>1.93</v>
      </c>
      <c r="P227" s="1">
        <v>-1377.4051999999999</v>
      </c>
      <c r="Q227">
        <v>-4.9800000000000004</v>
      </c>
      <c r="R227" s="1">
        <v>-1379.3766000000001</v>
      </c>
      <c r="S227">
        <v>-6.74</v>
      </c>
      <c r="T227" s="1">
        <v>-1400.9380000000001</v>
      </c>
      <c r="U227" s="1">
        <v>2.83</v>
      </c>
      <c r="V227" s="1">
        <v>-1398.6054999999999</v>
      </c>
      <c r="W227" s="1">
        <v>13</v>
      </c>
      <c r="X227" s="1">
        <v>-1400.5124000000001</v>
      </c>
      <c r="Y227" s="1">
        <v>12.87</v>
      </c>
      <c r="Z227" s="1">
        <v>-1379.7162000000001</v>
      </c>
      <c r="AA227">
        <v>-5.96</v>
      </c>
      <c r="AB227" s="1">
        <v>-1401.0071</v>
      </c>
      <c r="AC227">
        <v>5.63</v>
      </c>
      <c r="AF227" s="1">
        <v>-1389.0920000000001</v>
      </c>
      <c r="AG227">
        <v>2.31</v>
      </c>
    </row>
    <row r="228" spans="6:33" x14ac:dyDescent="0.2">
      <c r="F228" s="1">
        <v>-1391.5690999999999</v>
      </c>
      <c r="G228">
        <v>1.64</v>
      </c>
      <c r="H228" s="1">
        <v>-1390.4452000000001</v>
      </c>
      <c r="I228">
        <v>2.35</v>
      </c>
      <c r="J228" s="1">
        <v>-1389.9739999999999</v>
      </c>
      <c r="K228">
        <v>3.21</v>
      </c>
      <c r="L228" s="1">
        <v>-1389.3308999999999</v>
      </c>
      <c r="M228">
        <v>3.14</v>
      </c>
      <c r="N228" s="1">
        <v>-1391.1578999999999</v>
      </c>
      <c r="O228">
        <v>1.96</v>
      </c>
      <c r="P228" s="1">
        <v>-1377.5527</v>
      </c>
      <c r="Q228">
        <v>-5.08</v>
      </c>
      <c r="R228" s="1">
        <v>-1379.5509999999999</v>
      </c>
      <c r="S228">
        <v>-7.31</v>
      </c>
      <c r="T228" s="1">
        <v>-1400.9272000000001</v>
      </c>
      <c r="U228" s="1">
        <v>3.16</v>
      </c>
      <c r="V228" s="1">
        <v>-1398.6089999999999</v>
      </c>
      <c r="W228" s="1">
        <v>13.21</v>
      </c>
      <c r="X228" s="1">
        <v>-1400.4558999999999</v>
      </c>
      <c r="Y228" s="1">
        <v>13.02</v>
      </c>
      <c r="Z228" s="1">
        <v>-1379.5727999999999</v>
      </c>
      <c r="AA228">
        <v>-5.23</v>
      </c>
      <c r="AB228" s="1">
        <v>-1401.1179</v>
      </c>
      <c r="AC228">
        <v>5.5</v>
      </c>
      <c r="AF228" s="1">
        <v>-1388.9767999999999</v>
      </c>
      <c r="AG228">
        <v>2.99</v>
      </c>
    </row>
    <row r="229" spans="6:33" x14ac:dyDescent="0.2">
      <c r="F229" s="1">
        <v>-1391.421</v>
      </c>
      <c r="G229">
        <v>1.74</v>
      </c>
      <c r="H229" s="1">
        <v>-1390.2527</v>
      </c>
      <c r="I229">
        <v>2.71</v>
      </c>
      <c r="J229" s="1">
        <v>-1389.808</v>
      </c>
      <c r="K229">
        <v>3.58</v>
      </c>
      <c r="L229" s="1">
        <v>-1389.2782</v>
      </c>
      <c r="M229">
        <v>3.27</v>
      </c>
      <c r="N229" s="1">
        <v>-1391.0125</v>
      </c>
      <c r="O229">
        <v>2.1</v>
      </c>
      <c r="P229" s="1">
        <v>-1377.6601000000001</v>
      </c>
      <c r="Q229">
        <v>-5.08</v>
      </c>
      <c r="R229" s="1">
        <v>-1379.6904</v>
      </c>
      <c r="S229">
        <v>-7.76</v>
      </c>
      <c r="T229" s="1">
        <v>-1400.9182000000001</v>
      </c>
      <c r="U229" s="1">
        <v>3.46</v>
      </c>
      <c r="V229" s="1">
        <v>-1398.6158</v>
      </c>
      <c r="W229" s="1">
        <v>13.34</v>
      </c>
      <c r="X229" s="1">
        <v>-1400.3554999999999</v>
      </c>
      <c r="Y229" s="1">
        <v>13.23</v>
      </c>
      <c r="Z229" s="1">
        <v>-1379.4226000000001</v>
      </c>
      <c r="AA229">
        <v>-4.45</v>
      </c>
      <c r="AB229" s="1">
        <v>-1401.1668</v>
      </c>
      <c r="AC229">
        <v>5.55</v>
      </c>
      <c r="AF229" s="1">
        <v>-1388.8896999999999</v>
      </c>
      <c r="AG229">
        <v>3.59</v>
      </c>
    </row>
    <row r="230" spans="6:33" x14ac:dyDescent="0.2">
      <c r="F230" s="1">
        <v>-1391.2219</v>
      </c>
      <c r="G230">
        <v>2</v>
      </c>
      <c r="H230" s="1">
        <v>-1390.0434</v>
      </c>
      <c r="I230">
        <v>3.07</v>
      </c>
      <c r="J230" s="1">
        <v>-1389.6333999999999</v>
      </c>
      <c r="K230">
        <v>3.84</v>
      </c>
      <c r="L230" s="1">
        <v>-1389.2443000000001</v>
      </c>
      <c r="M230">
        <v>3.29</v>
      </c>
      <c r="N230" s="1">
        <v>-1390.8273999999999</v>
      </c>
      <c r="O230">
        <v>2.34</v>
      </c>
      <c r="P230" s="1">
        <v>-1377.713</v>
      </c>
      <c r="Q230">
        <v>-4.88</v>
      </c>
      <c r="R230" s="1">
        <v>-1379.7819999999999</v>
      </c>
      <c r="S230">
        <v>-8.08</v>
      </c>
      <c r="T230" s="1">
        <v>-1400.9135000000001</v>
      </c>
      <c r="U230" s="1">
        <v>3.85</v>
      </c>
      <c r="V230" s="1">
        <v>-1398.6104</v>
      </c>
      <c r="W230" s="1">
        <v>13.46</v>
      </c>
      <c r="X230" s="1">
        <v>-1400.2158999999999</v>
      </c>
      <c r="Y230" s="1">
        <v>13.54</v>
      </c>
      <c r="Z230" s="1">
        <v>-1379.2726</v>
      </c>
      <c r="AA230">
        <v>-3.72</v>
      </c>
      <c r="AB230" s="1">
        <v>-1401.1565000000001</v>
      </c>
      <c r="AC230">
        <v>5.74</v>
      </c>
      <c r="AF230" s="1">
        <v>-1388.8335</v>
      </c>
      <c r="AG230">
        <v>4.04</v>
      </c>
    </row>
    <row r="231" spans="6:33" x14ac:dyDescent="0.2">
      <c r="F231" s="1">
        <v>-1390.9831999999999</v>
      </c>
      <c r="G231">
        <v>2.33</v>
      </c>
      <c r="H231" s="1">
        <v>-1389.8308</v>
      </c>
      <c r="I231">
        <v>3.28</v>
      </c>
      <c r="J231" s="1">
        <v>-1389.471</v>
      </c>
      <c r="K231">
        <v>3.95</v>
      </c>
      <c r="L231" s="1">
        <v>-1389.2297000000001</v>
      </c>
      <c r="M231">
        <v>3.29</v>
      </c>
      <c r="N231" s="1">
        <v>-1390.6078</v>
      </c>
      <c r="O231">
        <v>2.61</v>
      </c>
      <c r="P231" s="1">
        <v>-1377.6990000000001</v>
      </c>
      <c r="Q231">
        <v>-4.5199999999999996</v>
      </c>
      <c r="R231" s="1">
        <v>-1379.8208999999999</v>
      </c>
      <c r="S231">
        <v>-8.33</v>
      </c>
      <c r="T231" s="1">
        <v>-1400.9122</v>
      </c>
      <c r="U231" s="1">
        <v>4.3099999999999996</v>
      </c>
      <c r="V231" s="1">
        <v>-1398.5807</v>
      </c>
      <c r="W231" s="1">
        <v>13.57</v>
      </c>
      <c r="X231" s="1">
        <v>-1400.0458000000001</v>
      </c>
      <c r="Y231" s="1">
        <v>13.91</v>
      </c>
      <c r="Z231" s="1">
        <v>-1379.1264000000001</v>
      </c>
      <c r="AA231">
        <v>-3.1</v>
      </c>
      <c r="AB231" s="1">
        <v>-1401.0906</v>
      </c>
      <c r="AC231">
        <v>6.08</v>
      </c>
      <c r="AF231" s="1">
        <v>-1388.8100999999999</v>
      </c>
      <c r="AG231">
        <v>4.25</v>
      </c>
    </row>
    <row r="232" spans="6:33" x14ac:dyDescent="0.2">
      <c r="F232" s="1">
        <v>-1390.7237</v>
      </c>
      <c r="G232">
        <v>2.63</v>
      </c>
      <c r="H232" s="1">
        <v>-1389.6360999999999</v>
      </c>
      <c r="I232">
        <v>3.33</v>
      </c>
      <c r="J232" s="1">
        <v>-1389.3441</v>
      </c>
      <c r="K232">
        <v>4.03</v>
      </c>
      <c r="L232" s="1">
        <v>-1389.2348</v>
      </c>
      <c r="M232">
        <v>3.1</v>
      </c>
      <c r="N232" s="1">
        <v>-1390.3668</v>
      </c>
      <c r="O232">
        <v>2.88</v>
      </c>
      <c r="P232" s="1">
        <v>-1377.6096</v>
      </c>
      <c r="Q232">
        <v>-4.0199999999999996</v>
      </c>
      <c r="R232" s="1">
        <v>-1379.8114</v>
      </c>
      <c r="S232">
        <v>-8.4</v>
      </c>
      <c r="T232" s="1">
        <v>-1400.9123999999999</v>
      </c>
      <c r="U232" s="1">
        <v>4.84</v>
      </c>
      <c r="V232" s="1">
        <v>-1398.5198</v>
      </c>
      <c r="W232" s="1">
        <v>13.69</v>
      </c>
      <c r="X232" s="1">
        <v>-1399.8581999999999</v>
      </c>
      <c r="Y232" s="1">
        <v>14.19</v>
      </c>
      <c r="Z232" s="1">
        <v>-1378.9842000000001</v>
      </c>
      <c r="AA232">
        <v>-2.5099999999999998</v>
      </c>
      <c r="AB232" s="1">
        <v>-1400.9748</v>
      </c>
      <c r="AC232">
        <v>6.58</v>
      </c>
      <c r="AF232" s="1">
        <v>-1388.82</v>
      </c>
      <c r="AG232">
        <v>4.3099999999999996</v>
      </c>
    </row>
    <row r="233" spans="6:33" x14ac:dyDescent="0.2">
      <c r="F233" s="1">
        <v>-1390.4685999999999</v>
      </c>
      <c r="G233">
        <v>3.01</v>
      </c>
      <c r="H233" s="1">
        <v>-1389.4836</v>
      </c>
      <c r="I233">
        <v>3.61</v>
      </c>
      <c r="J233" s="1">
        <v>-1389.2722000000001</v>
      </c>
      <c r="K233">
        <v>3.83</v>
      </c>
      <c r="L233" s="1">
        <v>-1389.2570000000001</v>
      </c>
      <c r="M233">
        <v>2.81</v>
      </c>
      <c r="N233" s="1">
        <v>-1390.1275000000001</v>
      </c>
      <c r="O233">
        <v>3.14</v>
      </c>
      <c r="P233" s="1">
        <v>-1377.4431</v>
      </c>
      <c r="Q233">
        <v>-3.32</v>
      </c>
      <c r="R233" s="1">
        <v>-1379.7633000000001</v>
      </c>
      <c r="S233">
        <v>-8.43</v>
      </c>
      <c r="T233" s="1">
        <v>-1400.9146000000001</v>
      </c>
      <c r="U233" s="1">
        <v>5.3</v>
      </c>
      <c r="V233" s="1">
        <v>-1398.4268</v>
      </c>
      <c r="W233" s="1">
        <v>13.84</v>
      </c>
      <c r="X233" s="1">
        <v>-1399.6695</v>
      </c>
      <c r="Y233" s="1">
        <v>14.49</v>
      </c>
      <c r="Z233" s="1">
        <v>-1378.8449000000001</v>
      </c>
      <c r="AA233">
        <v>-2.04</v>
      </c>
      <c r="AB233" s="1">
        <v>-1400.8158000000001</v>
      </c>
      <c r="AC233">
        <v>7.21</v>
      </c>
      <c r="AF233" s="1">
        <v>-1388.8621000000001</v>
      </c>
      <c r="AG233">
        <v>4.2</v>
      </c>
    </row>
    <row r="234" spans="6:33" x14ac:dyDescent="0.2">
      <c r="F234" s="1">
        <v>-1390.2487000000001</v>
      </c>
      <c r="G234">
        <v>3.25</v>
      </c>
      <c r="H234" s="1">
        <v>-1389.3929000000001</v>
      </c>
      <c r="I234">
        <v>3.75</v>
      </c>
      <c r="J234" s="1">
        <v>-1389.2662</v>
      </c>
      <c r="K234">
        <v>3.41</v>
      </c>
      <c r="L234" s="1">
        <v>-1389.2920999999999</v>
      </c>
      <c r="M234">
        <v>2.44</v>
      </c>
      <c r="N234" s="1">
        <v>-1389.9158</v>
      </c>
      <c r="O234">
        <v>3.25</v>
      </c>
      <c r="P234" s="1">
        <v>-1377.2080000000001</v>
      </c>
      <c r="Q234">
        <v>-2.38</v>
      </c>
      <c r="R234" s="1">
        <v>-1379.6877999999999</v>
      </c>
      <c r="S234">
        <v>-8.31</v>
      </c>
      <c r="T234" s="1">
        <v>-1400.9237000000001</v>
      </c>
      <c r="U234" s="1">
        <v>5.82</v>
      </c>
      <c r="V234" s="1">
        <v>-1398.3085000000001</v>
      </c>
      <c r="W234" s="1">
        <v>13.99</v>
      </c>
      <c r="X234" s="1">
        <v>-1399.499</v>
      </c>
      <c r="Y234" s="1">
        <v>14.71</v>
      </c>
      <c r="Z234" s="1">
        <v>-1378.7077999999999</v>
      </c>
      <c r="AA234">
        <v>-1.64</v>
      </c>
      <c r="AB234" s="1">
        <v>-1400.6235999999999</v>
      </c>
      <c r="AC234">
        <v>7.9</v>
      </c>
      <c r="AF234" s="1">
        <v>-1388.9331999999999</v>
      </c>
      <c r="AG234">
        <v>3.94</v>
      </c>
    </row>
    <row r="235" spans="6:33" x14ac:dyDescent="0.2">
      <c r="F235" s="1">
        <v>-1390.0936999999999</v>
      </c>
      <c r="G235">
        <v>3.34</v>
      </c>
      <c r="H235" s="1">
        <v>-1389.3702000000001</v>
      </c>
      <c r="I235">
        <v>3.26</v>
      </c>
      <c r="J235" s="1">
        <v>-1389.3242</v>
      </c>
      <c r="K235">
        <v>2.8</v>
      </c>
      <c r="L235" s="1">
        <v>-1389.3315</v>
      </c>
      <c r="M235">
        <v>1.96</v>
      </c>
      <c r="N235" s="1">
        <v>-1389.7561000000001</v>
      </c>
      <c r="O235">
        <v>3.24</v>
      </c>
      <c r="P235" s="1">
        <v>-1376.9238</v>
      </c>
      <c r="Q235">
        <v>-1.32</v>
      </c>
      <c r="R235" s="1">
        <v>-1379.5931</v>
      </c>
      <c r="S235">
        <v>-8.17</v>
      </c>
      <c r="T235" s="1">
        <v>-1400.9481000000001</v>
      </c>
      <c r="U235" s="1">
        <v>6.29</v>
      </c>
      <c r="V235" s="1">
        <v>-1398.1772000000001</v>
      </c>
      <c r="W235" s="1">
        <v>14.15</v>
      </c>
      <c r="X235" s="1">
        <v>-1399.364</v>
      </c>
      <c r="Y235" s="1">
        <v>14.82</v>
      </c>
      <c r="Z235" s="1">
        <v>-1378.5751</v>
      </c>
      <c r="AA235">
        <v>-1.26</v>
      </c>
      <c r="AB235" s="1">
        <v>-1400.4112</v>
      </c>
      <c r="AC235">
        <v>8.66</v>
      </c>
      <c r="AF235" s="1">
        <v>-1389.0265999999999</v>
      </c>
      <c r="AG235">
        <v>3.44</v>
      </c>
    </row>
    <row r="236" spans="6:33" x14ac:dyDescent="0.2">
      <c r="F236" s="1">
        <v>-1390.0260000000001</v>
      </c>
      <c r="G236">
        <v>3.26</v>
      </c>
      <c r="H236" s="1">
        <v>-1389.4051999999999</v>
      </c>
      <c r="I236">
        <v>2.56</v>
      </c>
      <c r="J236" s="1">
        <v>-1389.4324999999999</v>
      </c>
      <c r="K236">
        <v>2.0499999999999998</v>
      </c>
      <c r="L236" s="1">
        <v>-1389.3647000000001</v>
      </c>
      <c r="M236">
        <v>1.49</v>
      </c>
      <c r="N236" s="1">
        <v>-1389.6643999999999</v>
      </c>
      <c r="O236">
        <v>3.13</v>
      </c>
      <c r="P236" s="1">
        <v>-1376.6179999999999</v>
      </c>
      <c r="Q236">
        <v>-0.28999999999999998</v>
      </c>
      <c r="R236" s="1">
        <v>-1379.4824000000001</v>
      </c>
      <c r="S236">
        <v>-7.9</v>
      </c>
      <c r="T236" s="1">
        <v>-1400.9962</v>
      </c>
      <c r="U236" s="1">
        <v>6.72</v>
      </c>
      <c r="V236" s="1">
        <v>-1398.0479</v>
      </c>
      <c r="W236" s="1">
        <v>14.22</v>
      </c>
      <c r="X236" s="1">
        <v>-1399.2766999999999</v>
      </c>
      <c r="Y236" s="1">
        <v>14.77</v>
      </c>
      <c r="Z236" s="1">
        <v>-1378.4505999999999</v>
      </c>
      <c r="AA236">
        <v>-1.02</v>
      </c>
      <c r="AB236" s="1">
        <v>-1400.1931</v>
      </c>
      <c r="AC236">
        <v>9.4</v>
      </c>
      <c r="AF236" s="1">
        <v>-1389.1323</v>
      </c>
      <c r="AG236">
        <v>2.84</v>
      </c>
    </row>
    <row r="237" spans="6:33" x14ac:dyDescent="0.2">
      <c r="F237" s="1">
        <v>-1390.0552</v>
      </c>
      <c r="G237">
        <v>2.93</v>
      </c>
      <c r="H237" s="1">
        <v>-1389.4763</v>
      </c>
      <c r="I237">
        <v>1.92</v>
      </c>
      <c r="J237" s="1">
        <v>-1389.5691999999999</v>
      </c>
      <c r="K237">
        <v>1.23</v>
      </c>
      <c r="L237" s="1">
        <v>-1389.3831</v>
      </c>
      <c r="M237">
        <v>0.9</v>
      </c>
      <c r="N237" s="1">
        <v>-1389.6431</v>
      </c>
      <c r="O237">
        <v>2.89</v>
      </c>
      <c r="P237" s="1">
        <v>-1376.3226999999999</v>
      </c>
      <c r="Q237">
        <v>0.52</v>
      </c>
      <c r="R237" s="1">
        <v>-1379.3544999999999</v>
      </c>
      <c r="S237">
        <v>-7.58</v>
      </c>
      <c r="T237" s="1">
        <v>-1401.0717</v>
      </c>
      <c r="U237" s="1">
        <v>7.07</v>
      </c>
      <c r="V237" s="1">
        <v>-1397.9331999999999</v>
      </c>
      <c r="W237" s="1">
        <v>14.26</v>
      </c>
      <c r="X237" s="1">
        <v>-1399.241</v>
      </c>
      <c r="Y237" s="1">
        <v>14.63</v>
      </c>
      <c r="Z237" s="1">
        <v>-1378.3385000000001</v>
      </c>
      <c r="AA237">
        <v>-0.87</v>
      </c>
      <c r="AB237" s="1">
        <v>-1399.9837</v>
      </c>
      <c r="AC237">
        <v>10.02</v>
      </c>
      <c r="AF237" s="1">
        <v>-1389.2380000000001</v>
      </c>
      <c r="AG237">
        <v>2.12</v>
      </c>
    </row>
    <row r="238" spans="6:33" x14ac:dyDescent="0.2">
      <c r="F238" s="1">
        <v>-1390.1755000000001</v>
      </c>
      <c r="G238">
        <v>2.37</v>
      </c>
      <c r="H238" s="1">
        <v>-1389.5592999999999</v>
      </c>
      <c r="I238">
        <v>1.1499999999999999</v>
      </c>
      <c r="J238" s="1">
        <v>-1389.7098000000001</v>
      </c>
      <c r="K238">
        <v>0.27</v>
      </c>
      <c r="L238" s="1">
        <v>-1389.3828000000001</v>
      </c>
      <c r="M238">
        <v>0.4</v>
      </c>
      <c r="N238" s="1">
        <v>-1389.6841999999999</v>
      </c>
      <c r="O238">
        <v>2.2799999999999998</v>
      </c>
      <c r="P238" s="1">
        <v>-1376.069</v>
      </c>
      <c r="Q238">
        <v>1.24</v>
      </c>
      <c r="R238" s="1">
        <v>-1379.2067</v>
      </c>
      <c r="S238">
        <v>-7.13</v>
      </c>
      <c r="T238" s="1">
        <v>-1401.171</v>
      </c>
      <c r="U238" s="1">
        <v>7.37</v>
      </c>
      <c r="V238" s="1">
        <v>-1397.8412000000001</v>
      </c>
      <c r="W238" s="1">
        <v>14.24</v>
      </c>
      <c r="X238" s="1">
        <v>-1399.2524000000001</v>
      </c>
      <c r="Y238" s="1">
        <v>14.34</v>
      </c>
      <c r="Z238" s="1">
        <v>-1378.2424000000001</v>
      </c>
      <c r="AA238">
        <v>-0.76</v>
      </c>
      <c r="AB238" s="1">
        <v>-1399.7955999999999</v>
      </c>
      <c r="AC238">
        <v>10.61</v>
      </c>
      <c r="AF238" s="1">
        <v>-1389.3314</v>
      </c>
      <c r="AG238">
        <v>1.29</v>
      </c>
    </row>
    <row r="239" spans="6:33" x14ac:dyDescent="0.2">
      <c r="F239" s="1">
        <v>-1390.3679999999999</v>
      </c>
      <c r="G239">
        <v>1.67</v>
      </c>
      <c r="H239" s="1">
        <v>-1389.6358</v>
      </c>
      <c r="I239">
        <v>0.85</v>
      </c>
      <c r="J239" s="1">
        <v>-1389.8335999999999</v>
      </c>
      <c r="K239">
        <v>-0.47</v>
      </c>
      <c r="L239" s="1">
        <v>-1389.3644999999999</v>
      </c>
      <c r="M239">
        <v>-0.24</v>
      </c>
      <c r="N239" s="1">
        <v>-1389.7737</v>
      </c>
      <c r="O239">
        <v>1.81</v>
      </c>
      <c r="P239" s="1">
        <v>-1375.8820000000001</v>
      </c>
      <c r="Q239">
        <v>1.84</v>
      </c>
      <c r="R239" s="1">
        <v>-1379.0373</v>
      </c>
      <c r="S239">
        <v>-6.64</v>
      </c>
      <c r="T239" s="1">
        <v>-1401.2815000000001</v>
      </c>
      <c r="U239" s="1">
        <v>7.58</v>
      </c>
      <c r="V239" s="1">
        <v>-1397.7763</v>
      </c>
      <c r="W239" s="1">
        <v>14.17</v>
      </c>
      <c r="X239" s="1">
        <v>-1399.3004000000001</v>
      </c>
      <c r="Y239" s="1">
        <v>13.91</v>
      </c>
      <c r="Z239" s="1">
        <v>-1378.1642999999999</v>
      </c>
      <c r="AA239">
        <v>-0.74</v>
      </c>
      <c r="AB239" s="1">
        <v>-1399.6392000000001</v>
      </c>
      <c r="AC239">
        <v>11.19</v>
      </c>
      <c r="AF239" s="1">
        <v>-1389.402</v>
      </c>
      <c r="AG239">
        <v>0.41</v>
      </c>
    </row>
    <row r="240" spans="6:33" x14ac:dyDescent="0.2">
      <c r="F240" s="1">
        <v>-1390.6066000000001</v>
      </c>
      <c r="G240">
        <v>0.91</v>
      </c>
      <c r="H240" s="1">
        <v>-1389.6958</v>
      </c>
      <c r="I240">
        <v>1</v>
      </c>
      <c r="J240" s="1">
        <v>-1389.9245000000001</v>
      </c>
      <c r="K240">
        <v>-1.3</v>
      </c>
      <c r="L240" s="1">
        <v>-1389.3324</v>
      </c>
      <c r="M240">
        <v>-0.86</v>
      </c>
      <c r="N240" s="1">
        <v>-1389.8969999999999</v>
      </c>
      <c r="O240">
        <v>1.1599999999999999</v>
      </c>
      <c r="P240" s="1">
        <v>-1375.7782999999999</v>
      </c>
      <c r="Q240">
        <v>2.23</v>
      </c>
      <c r="R240" s="1">
        <v>-1378.8480999999999</v>
      </c>
      <c r="S240">
        <v>-6.12</v>
      </c>
      <c r="T240" s="1">
        <v>-1401.3837000000001</v>
      </c>
      <c r="U240" s="1">
        <v>7.79</v>
      </c>
      <c r="V240" s="1">
        <v>-1397.74</v>
      </c>
      <c r="W240" s="1">
        <v>14.03</v>
      </c>
      <c r="X240" s="1">
        <v>-1399.3723</v>
      </c>
      <c r="Y240" s="1">
        <v>13.43</v>
      </c>
      <c r="Z240" s="1">
        <v>-1378.1038000000001</v>
      </c>
      <c r="AA240">
        <v>-0.76</v>
      </c>
      <c r="AB240" s="1">
        <v>-1399.5216</v>
      </c>
      <c r="AC240">
        <v>11.58</v>
      </c>
      <c r="AF240" s="1">
        <v>-1389.4422999999999</v>
      </c>
      <c r="AG240">
        <v>-0.56000000000000005</v>
      </c>
    </row>
    <row r="241" spans="6:33" x14ac:dyDescent="0.2">
      <c r="F241" s="1">
        <v>-1390.8639000000001</v>
      </c>
      <c r="G241">
        <v>0.06</v>
      </c>
      <c r="H241" s="1">
        <v>-1389.7379000000001</v>
      </c>
      <c r="I241">
        <v>0.22</v>
      </c>
      <c r="J241" s="1">
        <v>-1389.9712</v>
      </c>
      <c r="K241">
        <v>-1.92</v>
      </c>
      <c r="L241" s="1">
        <v>-1389.2907</v>
      </c>
      <c r="M241">
        <v>-1.47</v>
      </c>
      <c r="N241" s="1">
        <v>-1390.0423000000001</v>
      </c>
      <c r="O241">
        <v>0.51</v>
      </c>
      <c r="P241" s="1">
        <v>-1375.7629999999999</v>
      </c>
      <c r="Q241">
        <v>2.16</v>
      </c>
      <c r="R241" s="1">
        <v>-1378.6434999999999</v>
      </c>
      <c r="S241">
        <v>-5.51</v>
      </c>
      <c r="T241" s="1">
        <v>-1401.4572000000001</v>
      </c>
      <c r="U241" s="1">
        <v>8.1199999999999992</v>
      </c>
      <c r="V241" s="1">
        <v>-1397.7353000000001</v>
      </c>
      <c r="W241" s="1">
        <v>13.85</v>
      </c>
      <c r="X241" s="1">
        <v>-1399.4575</v>
      </c>
      <c r="Y241" s="1">
        <v>12.94</v>
      </c>
      <c r="Z241" s="1">
        <v>-1378.0583999999999</v>
      </c>
      <c r="AA241">
        <v>-0.86</v>
      </c>
      <c r="AB241" s="1">
        <v>-1399.4457</v>
      </c>
      <c r="AC241">
        <v>11.77</v>
      </c>
      <c r="AF241" s="1">
        <v>-1389.4483</v>
      </c>
      <c r="AG241">
        <v>-1.5</v>
      </c>
    </row>
    <row r="242" spans="6:33" x14ac:dyDescent="0.2">
      <c r="F242" s="1">
        <v>-1391.1161</v>
      </c>
      <c r="G242">
        <v>-0.71</v>
      </c>
      <c r="H242" s="1">
        <v>-1389.7651000000001</v>
      </c>
      <c r="I242">
        <v>-0.08</v>
      </c>
      <c r="J242" s="1">
        <v>-1389.9677999999999</v>
      </c>
      <c r="K242">
        <v>-2.54</v>
      </c>
      <c r="L242" s="1">
        <v>-1389.2402999999999</v>
      </c>
      <c r="M242">
        <v>-2.17</v>
      </c>
      <c r="N242" s="1">
        <v>-1390.2002</v>
      </c>
      <c r="O242">
        <v>-0.19</v>
      </c>
      <c r="P242" s="1">
        <v>-1375.8308999999999</v>
      </c>
      <c r="Q242">
        <v>1.9</v>
      </c>
      <c r="R242" s="1">
        <v>-1378.4322</v>
      </c>
      <c r="S242">
        <v>-4.8600000000000003</v>
      </c>
      <c r="T242" s="1">
        <v>-1401.4869000000001</v>
      </c>
      <c r="U242" s="1">
        <v>8.4700000000000006</v>
      </c>
      <c r="V242" s="1">
        <v>-1397.7648999999999</v>
      </c>
      <c r="W242" s="1">
        <v>13.59</v>
      </c>
      <c r="X242" s="1">
        <v>-1399.5487000000001</v>
      </c>
      <c r="Y242" s="1">
        <v>12.41</v>
      </c>
      <c r="Z242" s="1">
        <v>-1378.0225</v>
      </c>
      <c r="AA242">
        <v>-0.94</v>
      </c>
      <c r="AB242" s="1">
        <v>-1399.4099000000001</v>
      </c>
      <c r="AC242">
        <v>11.85</v>
      </c>
      <c r="AF242" s="1">
        <v>-1389.4188999999999</v>
      </c>
      <c r="AG242">
        <v>-2.46</v>
      </c>
    </row>
    <row r="243" spans="6:33" x14ac:dyDescent="0.2">
      <c r="F243" s="1">
        <v>-1391.3454999999999</v>
      </c>
      <c r="G243">
        <v>-1.34</v>
      </c>
      <c r="H243" s="1">
        <v>-1389.7825</v>
      </c>
      <c r="I243">
        <v>-0.47</v>
      </c>
      <c r="J243" s="1">
        <v>-1389.9135000000001</v>
      </c>
      <c r="K243">
        <v>-2.88</v>
      </c>
      <c r="L243" s="1">
        <v>-1389.1797999999999</v>
      </c>
      <c r="M243">
        <v>-2.84</v>
      </c>
      <c r="N243" s="1">
        <v>-1390.3632</v>
      </c>
      <c r="O243">
        <v>-0.79</v>
      </c>
      <c r="P243" s="1">
        <v>-1375.9682</v>
      </c>
      <c r="Q243">
        <v>1.35</v>
      </c>
      <c r="R243" s="1">
        <v>-1378.2258999999999</v>
      </c>
      <c r="S243">
        <v>-4.2699999999999996</v>
      </c>
      <c r="T243" s="1">
        <v>-1401.4668999999999</v>
      </c>
      <c r="U243" s="1">
        <v>8.92</v>
      </c>
      <c r="V243" s="1">
        <v>-1397.8295000000001</v>
      </c>
      <c r="W243" s="1">
        <v>13.32</v>
      </c>
      <c r="X243" s="1">
        <v>-1399.6429000000001</v>
      </c>
      <c r="Y243" s="1">
        <v>11.93</v>
      </c>
      <c r="Z243" s="1">
        <v>-1377.9874</v>
      </c>
      <c r="AA243">
        <v>-1.03</v>
      </c>
      <c r="AB243" s="1">
        <v>-1399.4079999999999</v>
      </c>
      <c r="AC243">
        <v>11.8</v>
      </c>
      <c r="AF243" s="1">
        <v>-1389.3548000000001</v>
      </c>
      <c r="AG243">
        <v>-3.44</v>
      </c>
    </row>
    <row r="244" spans="6:33" x14ac:dyDescent="0.2">
      <c r="F244" s="1">
        <v>-1391.5408</v>
      </c>
      <c r="G244">
        <v>-1.87</v>
      </c>
      <c r="H244" s="1">
        <v>-1389.7945999999999</v>
      </c>
      <c r="I244">
        <v>-0.77</v>
      </c>
      <c r="J244" s="1">
        <v>-1389.8131000000001</v>
      </c>
      <c r="K244">
        <v>-3.2</v>
      </c>
      <c r="L244" s="1">
        <v>-1389.1052999999999</v>
      </c>
      <c r="M244">
        <v>-3.5</v>
      </c>
      <c r="N244" s="1">
        <v>-1390.5255</v>
      </c>
      <c r="O244">
        <v>-1.35</v>
      </c>
      <c r="P244" s="1">
        <v>-1376.1564000000001</v>
      </c>
      <c r="Q244">
        <v>0.59</v>
      </c>
      <c r="R244" s="1">
        <v>-1378.0386000000001</v>
      </c>
      <c r="S244">
        <v>-3.79</v>
      </c>
      <c r="T244" s="1">
        <v>-1401.3996999999999</v>
      </c>
      <c r="U244" s="1">
        <v>9.43</v>
      </c>
      <c r="V244" s="1">
        <v>-1397.9253000000001</v>
      </c>
      <c r="W244" s="1">
        <v>12.99</v>
      </c>
      <c r="X244" s="1">
        <v>-1399.7394999999999</v>
      </c>
      <c r="Y244" s="1">
        <v>11.42</v>
      </c>
      <c r="Z244" s="1">
        <v>-1377.9436000000001</v>
      </c>
      <c r="AA244">
        <v>-1.04</v>
      </c>
      <c r="AB244" s="1">
        <v>-1399.431</v>
      </c>
      <c r="AC244">
        <v>11.59</v>
      </c>
      <c r="AF244" s="1">
        <v>-1389.2570000000001</v>
      </c>
      <c r="AG244">
        <v>-4.3600000000000003</v>
      </c>
    </row>
    <row r="245" spans="6:33" x14ac:dyDescent="0.2">
      <c r="F245" s="1">
        <v>-1391.6958</v>
      </c>
      <c r="G245">
        <v>-2.2200000000000002</v>
      </c>
      <c r="H245" s="1">
        <v>-1389.8042</v>
      </c>
      <c r="I245">
        <v>-1.06</v>
      </c>
      <c r="J245" s="1">
        <v>-1389.6771000000001</v>
      </c>
      <c r="K245">
        <v>-3.45</v>
      </c>
      <c r="L245" s="1">
        <v>-1389.0138999999999</v>
      </c>
      <c r="M245">
        <v>-4.1500000000000004</v>
      </c>
      <c r="N245" s="1">
        <v>-1390.6826000000001</v>
      </c>
      <c r="O245">
        <v>-1.86</v>
      </c>
      <c r="P245" s="1">
        <v>-1376.3768</v>
      </c>
      <c r="Q245">
        <v>-0.38</v>
      </c>
      <c r="R245" s="1">
        <v>-1377.8858</v>
      </c>
      <c r="S245">
        <v>-3.35</v>
      </c>
      <c r="T245" s="1">
        <v>-1401.2962</v>
      </c>
      <c r="U245" s="1">
        <v>10.029999999999999</v>
      </c>
      <c r="V245" s="1">
        <v>-1398.0435</v>
      </c>
      <c r="W245" s="1">
        <v>12.68</v>
      </c>
      <c r="X245" s="1">
        <v>-1399.8390999999999</v>
      </c>
      <c r="Y245" s="1">
        <v>10.99</v>
      </c>
      <c r="Z245" s="1">
        <v>-1377.8818000000001</v>
      </c>
      <c r="AA245">
        <v>-1.02</v>
      </c>
      <c r="AB245" s="1">
        <v>-1399.4688000000001</v>
      </c>
      <c r="AC245">
        <v>11.28</v>
      </c>
      <c r="AF245" s="1">
        <v>-1389.1286</v>
      </c>
      <c r="AG245">
        <v>-5.17</v>
      </c>
    </row>
    <row r="246" spans="6:33" x14ac:dyDescent="0.2">
      <c r="F246" s="1">
        <v>-1391.8083999999999</v>
      </c>
      <c r="G246">
        <v>-2.33</v>
      </c>
      <c r="H246" s="1">
        <v>-1389.8123000000001</v>
      </c>
      <c r="I246">
        <v>-1.33</v>
      </c>
      <c r="J246" s="1">
        <v>-1389.5192</v>
      </c>
      <c r="K246">
        <v>-3.63</v>
      </c>
      <c r="L246" s="1">
        <v>-1388.9049</v>
      </c>
      <c r="M246">
        <v>-4.8</v>
      </c>
      <c r="N246" s="1">
        <v>-1390.8300999999999</v>
      </c>
      <c r="O246">
        <v>-2.39</v>
      </c>
      <c r="P246" s="1">
        <v>-1376.6120000000001</v>
      </c>
      <c r="Q246">
        <v>-1.4</v>
      </c>
      <c r="R246" s="1">
        <v>-1377.7828999999999</v>
      </c>
      <c r="S246">
        <v>-3.09</v>
      </c>
      <c r="T246" s="1">
        <v>-1401.1713</v>
      </c>
      <c r="U246" s="1">
        <v>10.62</v>
      </c>
      <c r="V246" s="1">
        <v>-1398.1711</v>
      </c>
      <c r="W246" s="1">
        <v>12.46</v>
      </c>
      <c r="X246" s="1">
        <v>-1399.943</v>
      </c>
      <c r="Y246" s="1">
        <v>10.57</v>
      </c>
      <c r="Z246" s="1">
        <v>-1377.7954999999999</v>
      </c>
      <c r="AA246">
        <v>-0.89</v>
      </c>
      <c r="AB246" s="1">
        <v>-1399.5128</v>
      </c>
      <c r="AC246">
        <v>10.97</v>
      </c>
      <c r="AF246" s="1">
        <v>-1388.9749999999999</v>
      </c>
      <c r="AG246">
        <v>-5.99</v>
      </c>
    </row>
    <row r="247" spans="6:33" x14ac:dyDescent="0.2">
      <c r="F247" s="1">
        <v>-1391.8787</v>
      </c>
      <c r="G247">
        <v>-2.31</v>
      </c>
      <c r="H247" s="1">
        <v>-1389.819</v>
      </c>
      <c r="I247">
        <v>-1.59</v>
      </c>
      <c r="J247" s="1">
        <v>-1389.3529000000001</v>
      </c>
      <c r="K247">
        <v>-3.76</v>
      </c>
      <c r="L247" s="1">
        <v>-1388.7819</v>
      </c>
      <c r="M247">
        <v>-5.38</v>
      </c>
      <c r="N247" s="1">
        <v>-1390.9639</v>
      </c>
      <c r="O247">
        <v>-2.67</v>
      </c>
      <c r="P247" s="1">
        <v>-1376.8494000000001</v>
      </c>
      <c r="Q247">
        <v>-2.54</v>
      </c>
      <c r="R247" s="1">
        <v>-1377.7418</v>
      </c>
      <c r="S247">
        <v>-2.97</v>
      </c>
      <c r="T247" s="1">
        <v>-1401.0385000000001</v>
      </c>
      <c r="U247" s="1">
        <v>11.18</v>
      </c>
      <c r="V247" s="1">
        <v>-1398.2928999999999</v>
      </c>
      <c r="W247" s="1">
        <v>12.3</v>
      </c>
      <c r="X247" s="1">
        <v>-1400.0518999999999</v>
      </c>
      <c r="Y247" s="1">
        <v>10.210000000000001</v>
      </c>
      <c r="Z247" s="1">
        <v>-1377.6832999999999</v>
      </c>
      <c r="AA247">
        <v>-0.65</v>
      </c>
      <c r="AB247" s="1">
        <v>-1399.5564999999999</v>
      </c>
      <c r="AC247">
        <v>10.56</v>
      </c>
      <c r="AF247" s="1">
        <v>-1388.8047999999999</v>
      </c>
      <c r="AG247">
        <v>-6.69</v>
      </c>
    </row>
    <row r="248" spans="6:33" x14ac:dyDescent="0.2">
      <c r="F248" s="1">
        <v>-1391.9082000000001</v>
      </c>
      <c r="G248">
        <v>-2.0499999999999998</v>
      </c>
      <c r="H248" s="1">
        <v>-1389.8244999999999</v>
      </c>
      <c r="I248">
        <v>-1.84</v>
      </c>
      <c r="J248" s="1">
        <v>-1389.1911</v>
      </c>
      <c r="K248">
        <v>-3.98</v>
      </c>
      <c r="L248" s="1">
        <v>-1388.6519000000001</v>
      </c>
      <c r="M248">
        <v>-5.89</v>
      </c>
      <c r="N248" s="1">
        <v>-1391.0773999999999</v>
      </c>
      <c r="O248">
        <v>-2.94</v>
      </c>
      <c r="P248" s="1">
        <v>-1377.0811000000001</v>
      </c>
      <c r="Q248">
        <v>-3.57</v>
      </c>
      <c r="R248" s="1">
        <v>-1377.7683</v>
      </c>
      <c r="S248">
        <v>-3.08</v>
      </c>
      <c r="T248" s="1">
        <v>-1400.9058</v>
      </c>
      <c r="U248" s="1">
        <v>11.68</v>
      </c>
      <c r="V248" s="1">
        <v>-1398.3951999999999</v>
      </c>
      <c r="W248" s="1">
        <v>12.18</v>
      </c>
      <c r="X248" s="1">
        <v>-1400.1655000000001</v>
      </c>
      <c r="Y248" s="1">
        <v>9.92</v>
      </c>
      <c r="Z248" s="1">
        <v>-1377.5496000000001</v>
      </c>
      <c r="AA248">
        <v>-0.31</v>
      </c>
      <c r="AB248" s="1">
        <v>-1399.597</v>
      </c>
      <c r="AC248">
        <v>10.11</v>
      </c>
      <c r="AF248" s="1">
        <v>-1388.6297999999999</v>
      </c>
      <c r="AG248">
        <v>-7.31</v>
      </c>
    </row>
    <row r="249" spans="6:33" x14ac:dyDescent="0.2">
      <c r="F249" s="1">
        <v>-1391.8998999999999</v>
      </c>
      <c r="G249">
        <v>-1.69</v>
      </c>
      <c r="H249" s="1">
        <v>-1389.8311000000001</v>
      </c>
      <c r="I249">
        <v>-2.06</v>
      </c>
      <c r="J249" s="1">
        <v>-1389.0441000000001</v>
      </c>
      <c r="K249">
        <v>-4.18</v>
      </c>
      <c r="L249" s="1">
        <v>-1388.5225</v>
      </c>
      <c r="M249">
        <v>-6.41</v>
      </c>
      <c r="N249" s="1">
        <v>-1391.1641999999999</v>
      </c>
      <c r="O249">
        <v>-3.03</v>
      </c>
      <c r="P249" s="1">
        <v>-1377.3023000000001</v>
      </c>
      <c r="Q249">
        <v>-4.72</v>
      </c>
      <c r="R249" s="1">
        <v>-1377.8614</v>
      </c>
      <c r="S249">
        <v>-3.41</v>
      </c>
      <c r="T249" s="1">
        <v>-1400.7759000000001</v>
      </c>
      <c r="U249" s="1">
        <v>12.27</v>
      </c>
      <c r="V249" s="1">
        <v>-1398.4685999999999</v>
      </c>
      <c r="W249" s="1">
        <v>12.18</v>
      </c>
      <c r="X249" s="1">
        <v>-1400.2823000000001</v>
      </c>
      <c r="Y249" s="1">
        <v>9.68</v>
      </c>
      <c r="Z249" s="1">
        <v>-1377.405</v>
      </c>
      <c r="AA249">
        <v>0.05</v>
      </c>
      <c r="AB249" s="1">
        <v>-1399.6339</v>
      </c>
      <c r="AC249">
        <v>9.65</v>
      </c>
      <c r="AF249" s="1">
        <v>-1388.4632999999999</v>
      </c>
      <c r="AG249">
        <v>-7.89</v>
      </c>
    </row>
    <row r="250" spans="6:33" x14ac:dyDescent="0.2">
      <c r="F250" s="1">
        <v>-1391.8579999999999</v>
      </c>
      <c r="G250">
        <v>-1.1499999999999999</v>
      </c>
      <c r="H250" s="1">
        <v>-1389.8433</v>
      </c>
      <c r="I250">
        <v>-2.33</v>
      </c>
      <c r="J250" s="1">
        <v>-1388.9201</v>
      </c>
      <c r="K250">
        <v>-4.3899999999999997</v>
      </c>
      <c r="L250" s="1">
        <v>-1388.4011</v>
      </c>
      <c r="M250">
        <v>-6.88</v>
      </c>
      <c r="N250" s="1">
        <v>-1391.2165</v>
      </c>
      <c r="O250">
        <v>-3.06</v>
      </c>
      <c r="P250" s="1">
        <v>-1377.5092</v>
      </c>
      <c r="Q250">
        <v>-5.84</v>
      </c>
      <c r="R250" s="1">
        <v>-1378.0133000000001</v>
      </c>
      <c r="S250">
        <v>-3.95</v>
      </c>
      <c r="T250" s="1">
        <v>-1400.6454000000001</v>
      </c>
      <c r="U250" s="1">
        <v>12.9</v>
      </c>
      <c r="V250" s="1">
        <v>-1398.5101999999999</v>
      </c>
      <c r="W250" s="1">
        <v>12.26</v>
      </c>
      <c r="X250" s="1">
        <v>-1400.3993</v>
      </c>
      <c r="Y250" s="1">
        <v>9.4700000000000006</v>
      </c>
      <c r="Z250" s="1">
        <v>-1377.2654</v>
      </c>
      <c r="AA250">
        <v>0.42</v>
      </c>
      <c r="AB250" s="1">
        <v>-1399.6691000000001</v>
      </c>
      <c r="AC250">
        <v>9.11</v>
      </c>
      <c r="AF250" s="1">
        <v>-1388.3171</v>
      </c>
      <c r="AG250">
        <v>-8.43</v>
      </c>
    </row>
    <row r="251" spans="6:33" x14ac:dyDescent="0.2">
      <c r="F251" s="1">
        <v>-1391.7872</v>
      </c>
      <c r="G251">
        <v>-0.47</v>
      </c>
      <c r="H251" s="1">
        <v>-1389.8653999999999</v>
      </c>
      <c r="I251">
        <v>-2.62</v>
      </c>
      <c r="J251" s="1">
        <v>-1388.8254999999999</v>
      </c>
      <c r="K251">
        <v>-4.5999999999999996</v>
      </c>
      <c r="L251" s="1">
        <v>-1388.2942</v>
      </c>
      <c r="M251">
        <v>-7.35</v>
      </c>
      <c r="N251" s="1">
        <v>-1391.2277999999999</v>
      </c>
      <c r="O251">
        <v>-2.94</v>
      </c>
      <c r="P251" s="1">
        <v>-1377.6972000000001</v>
      </c>
      <c r="Q251">
        <v>-6.97</v>
      </c>
      <c r="R251" s="1">
        <v>-1378.2095999999999</v>
      </c>
      <c r="S251">
        <v>-4.5999999999999996</v>
      </c>
      <c r="T251" s="1">
        <v>-1400.5084999999999</v>
      </c>
      <c r="U251" s="1">
        <v>13.48</v>
      </c>
      <c r="V251" s="1">
        <v>-1398.5237999999999</v>
      </c>
      <c r="W251" s="1">
        <v>12.31</v>
      </c>
      <c r="X251" s="1">
        <v>-1400.5123000000001</v>
      </c>
      <c r="Y251" s="1">
        <v>9.3699999999999992</v>
      </c>
      <c r="Z251" s="1">
        <v>-1377.1481000000001</v>
      </c>
      <c r="AA251">
        <v>0.75</v>
      </c>
      <c r="AB251" s="1">
        <v>-1399.7049999999999</v>
      </c>
      <c r="AC251">
        <v>8.58</v>
      </c>
      <c r="AF251" s="1">
        <v>-1388.2001</v>
      </c>
      <c r="AG251">
        <v>-8.92</v>
      </c>
    </row>
    <row r="252" spans="6:33" x14ac:dyDescent="0.2">
      <c r="F252" s="1">
        <v>-1391.693</v>
      </c>
      <c r="G252">
        <v>0.31</v>
      </c>
      <c r="H252" s="1">
        <v>-1389.8991000000001</v>
      </c>
      <c r="I252">
        <v>-2.95</v>
      </c>
      <c r="J252" s="1">
        <v>-1388.7672</v>
      </c>
      <c r="K252">
        <v>-4.95</v>
      </c>
      <c r="L252" s="1">
        <v>-1388.2058999999999</v>
      </c>
      <c r="M252">
        <v>-7.73</v>
      </c>
      <c r="N252" s="1">
        <v>-1391.1947</v>
      </c>
      <c r="O252">
        <v>-2.72</v>
      </c>
      <c r="P252" s="1">
        <v>-1377.8588999999999</v>
      </c>
      <c r="Q252">
        <v>-8.1199999999999992</v>
      </c>
      <c r="R252" s="1">
        <v>-1378.4311</v>
      </c>
      <c r="S252">
        <v>-5.36</v>
      </c>
      <c r="T252" s="1">
        <v>-1400.3607</v>
      </c>
      <c r="U252" s="1">
        <v>13.92</v>
      </c>
      <c r="V252" s="1">
        <v>-1398.5183</v>
      </c>
      <c r="W252" s="1">
        <v>12.44</v>
      </c>
      <c r="X252" s="1">
        <v>-1400.615</v>
      </c>
      <c r="Y252" s="1">
        <v>9.31</v>
      </c>
      <c r="Z252" s="1">
        <v>-1377.0668000000001</v>
      </c>
      <c r="AA252">
        <v>1.03</v>
      </c>
      <c r="AB252" s="1">
        <v>-1399.7435</v>
      </c>
      <c r="AC252">
        <v>8.02</v>
      </c>
      <c r="AF252" s="1">
        <v>-1388.1168</v>
      </c>
      <c r="AG252">
        <v>-9.5</v>
      </c>
    </row>
    <row r="253" spans="6:33" x14ac:dyDescent="0.2">
      <c r="F253" s="1">
        <v>-1391.5824</v>
      </c>
      <c r="G253">
        <v>1.08</v>
      </c>
      <c r="H253" s="1">
        <v>-1389.9408000000001</v>
      </c>
      <c r="I253">
        <v>-3.19</v>
      </c>
      <c r="J253" s="1">
        <v>-1388.7506000000001</v>
      </c>
      <c r="K253">
        <v>-5.38</v>
      </c>
      <c r="L253" s="1">
        <v>-1388.1405</v>
      </c>
      <c r="M253">
        <v>-8.16</v>
      </c>
      <c r="N253" s="1">
        <v>-1391.1194</v>
      </c>
      <c r="O253">
        <v>-2.37</v>
      </c>
      <c r="P253" s="1">
        <v>-1377.9852000000001</v>
      </c>
      <c r="Q253">
        <v>-9.0399999999999991</v>
      </c>
      <c r="R253" s="1">
        <v>-1378.6552999999999</v>
      </c>
      <c r="S253">
        <v>-6.17</v>
      </c>
      <c r="T253" s="1">
        <v>-1400.2014999999999</v>
      </c>
      <c r="U253" s="1">
        <v>14.26</v>
      </c>
      <c r="V253" s="1">
        <v>-1398.5041000000001</v>
      </c>
      <c r="W253" s="1">
        <v>12.58</v>
      </c>
      <c r="X253" s="1">
        <v>-1400.702</v>
      </c>
      <c r="Y253" s="1">
        <v>9.3000000000000007</v>
      </c>
      <c r="Z253" s="1">
        <v>-1377.0275999999999</v>
      </c>
      <c r="AA253">
        <v>1.19</v>
      </c>
      <c r="AB253" s="1">
        <v>-1399.7855999999999</v>
      </c>
      <c r="AC253">
        <v>7.46</v>
      </c>
      <c r="AF253" s="1">
        <v>-1388.068</v>
      </c>
      <c r="AG253">
        <v>-10.029999999999999</v>
      </c>
    </row>
    <row r="254" spans="6:33" x14ac:dyDescent="0.2">
      <c r="F254" s="1">
        <v>-1391.4639</v>
      </c>
      <c r="G254">
        <v>1.97</v>
      </c>
      <c r="H254" s="1">
        <v>-1389.9827</v>
      </c>
      <c r="I254">
        <v>-3.42</v>
      </c>
      <c r="J254" s="1">
        <v>-1388.7791999999999</v>
      </c>
      <c r="K254">
        <v>-5.82</v>
      </c>
      <c r="L254" s="1">
        <v>-1388.1005</v>
      </c>
      <c r="M254">
        <v>-8.57</v>
      </c>
      <c r="N254" s="1">
        <v>-1391.0092</v>
      </c>
      <c r="O254">
        <v>-1.98</v>
      </c>
      <c r="P254" s="1">
        <v>-1378.0653</v>
      </c>
      <c r="Q254">
        <v>-9.81</v>
      </c>
      <c r="R254" s="1">
        <v>-1378.8601000000001</v>
      </c>
      <c r="S254">
        <v>-6.93</v>
      </c>
      <c r="T254" s="1">
        <v>-1400.0360000000001</v>
      </c>
      <c r="U254" s="1">
        <v>14.52</v>
      </c>
      <c r="V254" s="1">
        <v>-1398.4893999999999</v>
      </c>
      <c r="W254" s="1">
        <v>12.66</v>
      </c>
      <c r="X254" s="1">
        <v>-1400.7699</v>
      </c>
      <c r="Y254" s="1">
        <v>9.4</v>
      </c>
      <c r="Z254" s="1">
        <v>-1377.0256999999999</v>
      </c>
      <c r="AA254">
        <v>1.26</v>
      </c>
      <c r="AB254" s="1">
        <v>-1399.8285000000001</v>
      </c>
      <c r="AC254">
        <v>6.9</v>
      </c>
      <c r="AF254" s="1">
        <v>-1388.0521000000001</v>
      </c>
      <c r="AG254">
        <v>-10.44</v>
      </c>
    </row>
    <row r="255" spans="6:33" x14ac:dyDescent="0.2">
      <c r="F255" s="1">
        <v>-1391.3466000000001</v>
      </c>
      <c r="G255">
        <v>2.78</v>
      </c>
      <c r="H255" s="1">
        <v>-1390.0144</v>
      </c>
      <c r="I255">
        <v>-3.57</v>
      </c>
      <c r="J255" s="1">
        <v>-1388.8517999999999</v>
      </c>
      <c r="K255">
        <v>-6.35</v>
      </c>
      <c r="L255" s="1">
        <v>-1388.087</v>
      </c>
      <c r="M255">
        <v>-8.9700000000000006</v>
      </c>
      <c r="N255" s="1">
        <v>-1390.8764000000001</v>
      </c>
      <c r="O255">
        <v>-1.52</v>
      </c>
      <c r="P255" s="1">
        <v>-1378.0903000000001</v>
      </c>
      <c r="Q255">
        <v>-10.35</v>
      </c>
      <c r="R255" s="1">
        <v>-1379.0254</v>
      </c>
      <c r="S255">
        <v>-7.6</v>
      </c>
      <c r="T255" s="1">
        <v>-1399.8734999999999</v>
      </c>
      <c r="U255" s="1">
        <v>14.84</v>
      </c>
      <c r="V255" s="1">
        <v>-1398.4785999999999</v>
      </c>
      <c r="W255" s="1">
        <v>12.71</v>
      </c>
      <c r="X255" s="1">
        <v>-1400.8184000000001</v>
      </c>
      <c r="Y255" s="1">
        <v>9.48</v>
      </c>
      <c r="Z255" s="1">
        <v>-1377.0458000000001</v>
      </c>
      <c r="AA255">
        <v>1.27</v>
      </c>
      <c r="AB255" s="1">
        <v>-1399.8664000000001</v>
      </c>
      <c r="AC255">
        <v>6.38</v>
      </c>
      <c r="AF255" s="1">
        <v>-1388.0671</v>
      </c>
      <c r="AG255">
        <v>-10.88</v>
      </c>
    </row>
    <row r="256" spans="6:33" x14ac:dyDescent="0.2">
      <c r="F256" s="1">
        <v>-1391.2393999999999</v>
      </c>
      <c r="G256">
        <v>3.56</v>
      </c>
      <c r="H256" s="1">
        <v>-1390.0277000000001</v>
      </c>
      <c r="I256">
        <v>-3.79</v>
      </c>
      <c r="J256" s="1">
        <v>-1388.9612</v>
      </c>
      <c r="K256">
        <v>-6.9</v>
      </c>
      <c r="L256" s="1">
        <v>-1388.1003000000001</v>
      </c>
      <c r="M256">
        <v>-9.34</v>
      </c>
      <c r="N256" s="1">
        <v>-1390.7380000000001</v>
      </c>
      <c r="O256">
        <v>-1.08</v>
      </c>
      <c r="P256" s="1">
        <v>-1378.0545</v>
      </c>
      <c r="Q256">
        <v>-10.64</v>
      </c>
      <c r="R256" s="1">
        <v>-1379.1364000000001</v>
      </c>
      <c r="S256">
        <v>-8.1199999999999992</v>
      </c>
      <c r="T256" s="1">
        <v>-1399.7261000000001</v>
      </c>
      <c r="U256" s="1">
        <v>14.94</v>
      </c>
      <c r="V256" s="1">
        <v>-1398.4737</v>
      </c>
      <c r="W256" s="1">
        <v>12.76</v>
      </c>
      <c r="X256" s="1">
        <v>-1400.8522</v>
      </c>
      <c r="Y256" s="1">
        <v>9.57</v>
      </c>
      <c r="Z256" s="1">
        <v>-1377.066</v>
      </c>
      <c r="AA256">
        <v>1.28</v>
      </c>
      <c r="AB256" s="1">
        <v>-1399.8912</v>
      </c>
      <c r="AC256">
        <v>5.89</v>
      </c>
      <c r="AF256" s="1">
        <v>-1388.1103000000001</v>
      </c>
      <c r="AG256">
        <v>-11.35</v>
      </c>
    </row>
    <row r="257" spans="6:33" x14ac:dyDescent="0.2">
      <c r="F257" s="1">
        <v>-1391.1474000000001</v>
      </c>
      <c r="G257">
        <v>4.3</v>
      </c>
      <c r="H257" s="1">
        <v>-1390.0191</v>
      </c>
      <c r="I257">
        <v>-3.86</v>
      </c>
      <c r="J257" s="1">
        <v>-1389.0927999999999</v>
      </c>
      <c r="K257">
        <v>-7.43</v>
      </c>
      <c r="L257" s="1">
        <v>-1388.1383000000001</v>
      </c>
      <c r="M257">
        <v>-9.7799999999999994</v>
      </c>
      <c r="N257" s="1">
        <v>-1390.6130000000001</v>
      </c>
      <c r="O257">
        <v>-0.74</v>
      </c>
      <c r="P257" s="1">
        <v>-1377.9570000000001</v>
      </c>
      <c r="Q257">
        <v>-10.84</v>
      </c>
      <c r="R257" s="1">
        <v>-1379.1837</v>
      </c>
      <c r="S257">
        <v>-8.58</v>
      </c>
      <c r="T257" s="1">
        <v>-1399.6058</v>
      </c>
      <c r="U257" s="1">
        <v>14.93</v>
      </c>
      <c r="V257" s="1">
        <v>-1398.4766</v>
      </c>
      <c r="W257" s="1">
        <v>12.72</v>
      </c>
      <c r="X257" s="1">
        <v>-1400.8789999999999</v>
      </c>
      <c r="Y257" s="1">
        <v>9.6199999999999992</v>
      </c>
      <c r="Z257" s="1">
        <v>-1377.0649000000001</v>
      </c>
      <c r="AA257">
        <v>1.28</v>
      </c>
      <c r="AB257" s="1">
        <v>-1399.894</v>
      </c>
      <c r="AC257">
        <v>5.49</v>
      </c>
      <c r="AF257" s="1">
        <v>-1388.1790000000001</v>
      </c>
      <c r="AG257">
        <v>-11.87</v>
      </c>
    </row>
    <row r="258" spans="6:33" x14ac:dyDescent="0.2">
      <c r="F258" s="1">
        <v>-1391.0713000000001</v>
      </c>
      <c r="G258">
        <v>5.0199999999999996</v>
      </c>
      <c r="H258" s="1">
        <v>-1389.9929</v>
      </c>
      <c r="I258">
        <v>-3.86</v>
      </c>
      <c r="J258" s="1">
        <v>-1389.2283</v>
      </c>
      <c r="K258">
        <v>-7.87</v>
      </c>
      <c r="L258" s="1">
        <v>-1388.1980000000001</v>
      </c>
      <c r="M258">
        <v>-10.199999999999999</v>
      </c>
      <c r="N258" s="1">
        <v>-1390.5188000000001</v>
      </c>
      <c r="O258">
        <v>-0.5</v>
      </c>
      <c r="P258" s="1">
        <v>-1377.8036999999999</v>
      </c>
      <c r="Q258">
        <v>-10.96</v>
      </c>
      <c r="R258" s="1">
        <v>-1379.1641</v>
      </c>
      <c r="S258">
        <v>-8.7100000000000009</v>
      </c>
      <c r="T258" s="1">
        <v>-1399.5198</v>
      </c>
      <c r="U258" s="1">
        <v>14.7</v>
      </c>
      <c r="V258" s="1">
        <v>-1398.4929</v>
      </c>
      <c r="W258" s="1">
        <v>12.62</v>
      </c>
      <c r="X258" s="1">
        <v>-1400.9082000000001</v>
      </c>
      <c r="Y258" s="1">
        <v>9.67</v>
      </c>
      <c r="Z258" s="1">
        <v>-1377.0266999999999</v>
      </c>
      <c r="AA258">
        <v>1.3</v>
      </c>
      <c r="AB258" s="1">
        <v>-1399.8676</v>
      </c>
      <c r="AC258">
        <v>5.21</v>
      </c>
      <c r="AF258" s="1">
        <v>-1388.2701999999999</v>
      </c>
      <c r="AG258">
        <v>-12.34</v>
      </c>
    </row>
    <row r="259" spans="6:33" x14ac:dyDescent="0.2">
      <c r="F259" s="1">
        <v>-1391.0091</v>
      </c>
      <c r="G259">
        <v>5.62</v>
      </c>
      <c r="H259" s="1">
        <v>-1389.9590000000001</v>
      </c>
      <c r="I259">
        <v>-3.8</v>
      </c>
      <c r="J259" s="1">
        <v>-1389.3489999999999</v>
      </c>
      <c r="K259">
        <v>-8.1999999999999993</v>
      </c>
      <c r="L259" s="1">
        <v>-1388.2744</v>
      </c>
      <c r="M259">
        <v>-10.58</v>
      </c>
      <c r="N259" s="1">
        <v>-1390.4676999999999</v>
      </c>
      <c r="O259">
        <v>-0.34</v>
      </c>
      <c r="P259" s="1">
        <v>-1377.6047000000001</v>
      </c>
      <c r="Q259">
        <v>-10.89</v>
      </c>
      <c r="R259" s="1">
        <v>-1379.0808</v>
      </c>
      <c r="S259">
        <v>-8.7200000000000006</v>
      </c>
      <c r="T259" s="1">
        <v>-1399.4694999999999</v>
      </c>
      <c r="U259" s="1">
        <v>14.31</v>
      </c>
      <c r="V259" s="1">
        <v>-1398.5328999999999</v>
      </c>
      <c r="W259" s="1">
        <v>12.42</v>
      </c>
      <c r="X259" s="1">
        <v>-1400.9467</v>
      </c>
      <c r="Y259" s="1">
        <v>9.59</v>
      </c>
      <c r="Z259" s="1">
        <v>-1376.9446</v>
      </c>
      <c r="AA259">
        <v>1.36</v>
      </c>
      <c r="AB259" s="1">
        <v>-1399.8094000000001</v>
      </c>
      <c r="AC259">
        <v>5.0599999999999996</v>
      </c>
      <c r="AF259" s="1">
        <v>-1388.3804</v>
      </c>
      <c r="AG259">
        <v>-12.78</v>
      </c>
    </row>
    <row r="260" spans="6:33" x14ac:dyDescent="0.2">
      <c r="F260" s="1">
        <v>-1390.9576</v>
      </c>
      <c r="G260">
        <v>6</v>
      </c>
      <c r="H260" s="1">
        <v>-1389.93</v>
      </c>
      <c r="I260">
        <v>-3.75</v>
      </c>
      <c r="J260" s="1">
        <v>-1389.4390000000001</v>
      </c>
      <c r="K260">
        <v>-8.44</v>
      </c>
      <c r="L260" s="1">
        <v>-1388.3606</v>
      </c>
      <c r="M260">
        <v>-10.94</v>
      </c>
      <c r="N260" s="1">
        <v>-1390.4630999999999</v>
      </c>
      <c r="O260">
        <v>-0.3</v>
      </c>
      <c r="P260" s="1">
        <v>-1377.3733999999999</v>
      </c>
      <c r="Q260">
        <v>-10.69</v>
      </c>
      <c r="R260" s="1">
        <v>-1378.9421</v>
      </c>
      <c r="S260">
        <v>-8.6199999999999992</v>
      </c>
      <c r="T260" s="1">
        <v>-1399.4481000000001</v>
      </c>
      <c r="U260" s="1">
        <v>13.76</v>
      </c>
      <c r="V260" s="1">
        <v>-1398.6093000000001</v>
      </c>
      <c r="W260" s="1">
        <v>12.09</v>
      </c>
      <c r="X260" s="1">
        <v>-1400.9979000000001</v>
      </c>
      <c r="Y260" s="1">
        <v>9.52</v>
      </c>
      <c r="Z260" s="1">
        <v>-1376.8216</v>
      </c>
      <c r="AA260">
        <v>1.44</v>
      </c>
      <c r="AB260" s="1">
        <v>-1399.7217000000001</v>
      </c>
      <c r="AC260">
        <v>4.9800000000000004</v>
      </c>
      <c r="AF260" s="1">
        <v>-1388.5044</v>
      </c>
      <c r="AG260">
        <v>-13.25</v>
      </c>
    </row>
    <row r="261" spans="6:33" x14ac:dyDescent="0.2">
      <c r="F261" s="1">
        <v>-1390.9158</v>
      </c>
      <c r="G261">
        <v>6.41</v>
      </c>
      <c r="H261" s="1">
        <v>-1389.9194</v>
      </c>
      <c r="I261">
        <v>-3.69</v>
      </c>
      <c r="J261" s="1">
        <v>-1389.4885999999999</v>
      </c>
      <c r="K261">
        <v>-8.57</v>
      </c>
      <c r="L261" s="1">
        <v>-1388.4491</v>
      </c>
      <c r="M261">
        <v>-11.33</v>
      </c>
      <c r="N261" s="1">
        <v>-1390.5</v>
      </c>
      <c r="O261">
        <v>-0.45</v>
      </c>
      <c r="P261" s="1">
        <v>-1377.1246000000001</v>
      </c>
      <c r="Q261">
        <v>-10.06</v>
      </c>
      <c r="R261" s="1">
        <v>-1378.7610999999999</v>
      </c>
      <c r="S261">
        <v>-8.3000000000000007</v>
      </c>
      <c r="T261" s="1">
        <v>-1399.4439</v>
      </c>
      <c r="U261" s="1">
        <v>13.16</v>
      </c>
      <c r="V261" s="1">
        <v>-1398.7346</v>
      </c>
      <c r="W261" s="1">
        <v>11.62</v>
      </c>
      <c r="X261" s="1">
        <v>-1401.059</v>
      </c>
      <c r="Y261" s="1">
        <v>9.39</v>
      </c>
      <c r="Z261" s="1">
        <v>-1376.6686999999999</v>
      </c>
      <c r="AA261">
        <v>1.55</v>
      </c>
      <c r="AB261" s="1">
        <v>-1399.6125999999999</v>
      </c>
      <c r="AC261">
        <v>4.97</v>
      </c>
      <c r="AF261" s="1">
        <v>-1388.636</v>
      </c>
      <c r="AG261">
        <v>-13.73</v>
      </c>
    </row>
    <row r="262" spans="6:33" x14ac:dyDescent="0.2">
      <c r="F262" s="1">
        <v>-1390.8846000000001</v>
      </c>
      <c r="G262">
        <v>6.84</v>
      </c>
      <c r="H262" s="1">
        <v>-1389.9371000000001</v>
      </c>
      <c r="I262">
        <v>-3.65</v>
      </c>
      <c r="J262" s="1">
        <v>-1389.4963</v>
      </c>
      <c r="K262">
        <v>-8.4600000000000009</v>
      </c>
      <c r="L262" s="1">
        <v>-1388.5326</v>
      </c>
      <c r="M262">
        <v>-11.62</v>
      </c>
      <c r="N262" s="1">
        <v>-1390.5662</v>
      </c>
      <c r="O262">
        <v>-0.71</v>
      </c>
      <c r="P262" s="1">
        <v>-1376.8726999999999</v>
      </c>
      <c r="Q262">
        <v>-9.52</v>
      </c>
      <c r="R262" s="1">
        <v>-1378.5545</v>
      </c>
      <c r="S262">
        <v>-7.95</v>
      </c>
      <c r="T262" s="1">
        <v>-1399.4449999999999</v>
      </c>
      <c r="U262" s="1">
        <v>12.5</v>
      </c>
      <c r="V262" s="1">
        <v>-1398.9159999999999</v>
      </c>
      <c r="W262" s="1">
        <v>11.02</v>
      </c>
      <c r="X262" s="1">
        <v>-1401.1215</v>
      </c>
      <c r="Y262" s="1">
        <v>9.26</v>
      </c>
      <c r="Z262" s="1">
        <v>-1376.5017</v>
      </c>
      <c r="AA262">
        <v>1.61</v>
      </c>
      <c r="AB262" s="1">
        <v>-1399.4925000000001</v>
      </c>
      <c r="AC262">
        <v>5.05</v>
      </c>
      <c r="AF262" s="1">
        <v>-1388.7671</v>
      </c>
      <c r="AG262">
        <v>-14.15</v>
      </c>
    </row>
    <row r="263" spans="6:33" x14ac:dyDescent="0.2">
      <c r="F263" s="1">
        <v>-1390.8669</v>
      </c>
      <c r="G263">
        <v>7.07</v>
      </c>
      <c r="H263" s="1">
        <v>-1389.9888000000001</v>
      </c>
      <c r="I263">
        <v>-3.84</v>
      </c>
      <c r="J263" s="1">
        <v>-1389.4657999999999</v>
      </c>
      <c r="K263">
        <v>-8.16</v>
      </c>
      <c r="L263" s="1">
        <v>-1388.604</v>
      </c>
      <c r="M263">
        <v>-11.83</v>
      </c>
      <c r="N263" s="1">
        <v>-1390.6470999999999</v>
      </c>
      <c r="O263">
        <v>-0.86</v>
      </c>
      <c r="P263" s="1">
        <v>-1376.6298999999999</v>
      </c>
      <c r="Q263">
        <v>-8.9600000000000009</v>
      </c>
      <c r="R263" s="1">
        <v>-1378.3416</v>
      </c>
      <c r="S263">
        <v>-7.58</v>
      </c>
      <c r="T263" s="1">
        <v>-1399.4448</v>
      </c>
      <c r="U263" s="1">
        <v>11.8</v>
      </c>
      <c r="V263" s="1">
        <v>-1399.1518000000001</v>
      </c>
      <c r="W263" s="1">
        <v>10.29</v>
      </c>
      <c r="X263" s="1">
        <v>-1401.1745000000001</v>
      </c>
      <c r="Y263" s="1">
        <v>9.11</v>
      </c>
      <c r="Z263" s="1">
        <v>-1376.3359</v>
      </c>
      <c r="AA263">
        <v>1.66</v>
      </c>
      <c r="AB263" s="1">
        <v>-1399.3715999999999</v>
      </c>
      <c r="AC263">
        <v>5.24</v>
      </c>
      <c r="AF263" s="1">
        <v>-1388.8887</v>
      </c>
      <c r="AG263">
        <v>-14.46</v>
      </c>
    </row>
    <row r="264" spans="6:33" x14ac:dyDescent="0.2">
      <c r="F264" s="1">
        <v>-1390.8642</v>
      </c>
      <c r="G264">
        <v>7.23</v>
      </c>
      <c r="H264" s="1">
        <v>-1390.0740000000001</v>
      </c>
      <c r="I264">
        <v>-3.94</v>
      </c>
      <c r="J264" s="1">
        <v>-1389.4055000000001</v>
      </c>
      <c r="K264">
        <v>-7.77</v>
      </c>
      <c r="L264" s="1">
        <v>-1388.6577</v>
      </c>
      <c r="M264">
        <v>-11.94</v>
      </c>
      <c r="N264" s="1">
        <v>-1390.7273</v>
      </c>
      <c r="O264">
        <v>-1.0900000000000001</v>
      </c>
      <c r="P264" s="1">
        <v>-1376.4066</v>
      </c>
      <c r="Q264">
        <v>-8.4</v>
      </c>
      <c r="R264" s="1">
        <v>-1378.1425999999999</v>
      </c>
      <c r="S264">
        <v>-7.2</v>
      </c>
      <c r="T264" s="1">
        <v>-1399.4444000000001</v>
      </c>
      <c r="U264" s="1">
        <v>11</v>
      </c>
      <c r="V264" s="1">
        <v>-1399.4323999999999</v>
      </c>
      <c r="W264" s="1">
        <v>9.4700000000000006</v>
      </c>
      <c r="X264" s="1">
        <v>-1401.2061000000001</v>
      </c>
      <c r="Y264" s="1">
        <v>9.0399999999999991</v>
      </c>
      <c r="Z264" s="1">
        <v>-1376.1831</v>
      </c>
      <c r="AA264">
        <v>1.57</v>
      </c>
      <c r="AB264" s="1">
        <v>-1399.2574</v>
      </c>
      <c r="AC264">
        <v>5.41</v>
      </c>
      <c r="AF264" s="1">
        <v>-1388.9922999999999</v>
      </c>
      <c r="AG264">
        <v>-14.67</v>
      </c>
    </row>
    <row r="265" spans="6:33" x14ac:dyDescent="0.2">
      <c r="F265" s="1">
        <v>-1390.8755000000001</v>
      </c>
      <c r="G265">
        <v>7.37</v>
      </c>
      <c r="H265" s="1">
        <v>-1390.1881000000001</v>
      </c>
      <c r="I265">
        <v>-4.07</v>
      </c>
      <c r="J265" s="1">
        <v>-1389.3253</v>
      </c>
      <c r="K265">
        <v>-7.28</v>
      </c>
      <c r="L265" s="1">
        <v>-1388.6913999999999</v>
      </c>
      <c r="M265">
        <v>-12</v>
      </c>
      <c r="N265" s="1">
        <v>-1390.7963999999999</v>
      </c>
      <c r="O265">
        <v>-1.25</v>
      </c>
      <c r="P265" s="1">
        <v>-1376.211</v>
      </c>
      <c r="Q265">
        <v>-7.91</v>
      </c>
      <c r="R265" s="1">
        <v>-1377.9762000000001</v>
      </c>
      <c r="S265">
        <v>-6.9</v>
      </c>
      <c r="T265" s="1">
        <v>-1399.4519</v>
      </c>
      <c r="U265" s="1">
        <v>10.27</v>
      </c>
      <c r="V265" s="1">
        <v>-1399.7411999999999</v>
      </c>
      <c r="W265" s="1">
        <v>8.64</v>
      </c>
      <c r="X265" s="1">
        <v>-1401.2083</v>
      </c>
      <c r="Y265" s="1">
        <v>9.0299999999999994</v>
      </c>
      <c r="Z265" s="1">
        <v>-1376.0518</v>
      </c>
      <c r="AA265">
        <v>1.44</v>
      </c>
      <c r="AB265" s="1">
        <v>-1399.1541999999999</v>
      </c>
      <c r="AC265">
        <v>5.62</v>
      </c>
      <c r="AF265" s="1">
        <v>-1389.0695000000001</v>
      </c>
      <c r="AG265">
        <v>-14.8</v>
      </c>
    </row>
    <row r="266" spans="6:33" x14ac:dyDescent="0.2">
      <c r="F266" s="1">
        <v>-1390.8959</v>
      </c>
      <c r="G266">
        <v>7.48</v>
      </c>
      <c r="H266" s="1">
        <v>-1390.3222000000001</v>
      </c>
      <c r="I266">
        <v>-4.22</v>
      </c>
      <c r="J266" s="1">
        <v>-1389.2357</v>
      </c>
      <c r="K266">
        <v>-6.66</v>
      </c>
      <c r="L266" s="1">
        <v>-1388.7044000000001</v>
      </c>
      <c r="M266">
        <v>-11.96</v>
      </c>
      <c r="N266" s="1">
        <v>-1390.8492000000001</v>
      </c>
      <c r="O266">
        <v>-1.23</v>
      </c>
      <c r="P266" s="1">
        <v>-1376.0486000000001</v>
      </c>
      <c r="Q266">
        <v>-7.31</v>
      </c>
      <c r="R266" s="1">
        <v>-1377.8552999999999</v>
      </c>
      <c r="S266">
        <v>-6.68</v>
      </c>
      <c r="T266" s="1">
        <v>-1399.4777999999999</v>
      </c>
      <c r="U266" s="1">
        <v>9.49</v>
      </c>
      <c r="V266" s="1">
        <v>-1400.0581999999999</v>
      </c>
      <c r="W266" s="1">
        <v>7.78</v>
      </c>
      <c r="X266" s="1">
        <v>-1401.1768999999999</v>
      </c>
      <c r="Y266" s="1">
        <v>9.1</v>
      </c>
      <c r="Z266" s="1">
        <v>-1375.9478999999999</v>
      </c>
      <c r="AA266">
        <v>1.22</v>
      </c>
      <c r="AB266" s="1">
        <v>-1399.0636999999999</v>
      </c>
      <c r="AC266">
        <v>5.84</v>
      </c>
      <c r="AF266" s="1">
        <v>-1389.1148000000001</v>
      </c>
      <c r="AG266">
        <v>-14.81</v>
      </c>
    </row>
    <row r="267" spans="6:33" x14ac:dyDescent="0.2">
      <c r="F267" s="1">
        <v>-1390.9158</v>
      </c>
      <c r="G267">
        <v>7.5</v>
      </c>
      <c r="H267" s="1">
        <v>-1390.4656</v>
      </c>
      <c r="I267">
        <v>-4.3899999999999997</v>
      </c>
      <c r="J267" s="1">
        <v>-1389.1457</v>
      </c>
      <c r="K267">
        <v>-6.01</v>
      </c>
      <c r="L267" s="1">
        <v>-1388.6992</v>
      </c>
      <c r="M267">
        <v>-11.77</v>
      </c>
      <c r="N267" s="1">
        <v>-1390.8869999999999</v>
      </c>
      <c r="O267">
        <v>-1.1599999999999999</v>
      </c>
      <c r="P267" s="1">
        <v>-1375.9235000000001</v>
      </c>
      <c r="Q267">
        <v>-6.8</v>
      </c>
      <c r="R267" s="1">
        <v>-1377.7845</v>
      </c>
      <c r="S267">
        <v>-6.56</v>
      </c>
      <c r="T267" s="1">
        <v>-1399.5298</v>
      </c>
      <c r="U267" s="1">
        <v>8.68</v>
      </c>
      <c r="V267" s="1">
        <v>-1400.364</v>
      </c>
      <c r="W267" s="1">
        <v>7</v>
      </c>
      <c r="X267" s="1">
        <v>-1401.1134999999999</v>
      </c>
      <c r="Y267" s="1">
        <v>9.24</v>
      </c>
      <c r="Z267" s="1">
        <v>-1375.8768</v>
      </c>
      <c r="AA267">
        <v>0.91</v>
      </c>
      <c r="AB267" s="1">
        <v>-1398.9857999999999</v>
      </c>
      <c r="AC267">
        <v>6.16</v>
      </c>
      <c r="AF267" s="1">
        <v>-1389.1252999999999</v>
      </c>
      <c r="AG267">
        <v>-14.69</v>
      </c>
    </row>
    <row r="268" spans="6:33" x14ac:dyDescent="0.2">
      <c r="F268" s="1">
        <v>-1390.9237000000001</v>
      </c>
      <c r="G268">
        <v>7.59</v>
      </c>
      <c r="H268" s="1">
        <v>-1390.6087</v>
      </c>
      <c r="I268">
        <v>-4.49</v>
      </c>
      <c r="J268" s="1">
        <v>-1389.0640000000001</v>
      </c>
      <c r="K268">
        <v>-5.37</v>
      </c>
      <c r="L268" s="1">
        <v>-1388.6787999999999</v>
      </c>
      <c r="M268">
        <v>-11.5</v>
      </c>
      <c r="N268" s="1">
        <v>-1390.9183</v>
      </c>
      <c r="O268">
        <v>-0.95</v>
      </c>
      <c r="P268" s="1">
        <v>-1375.8382999999999</v>
      </c>
      <c r="Q268">
        <v>-6.39</v>
      </c>
      <c r="R268" s="1">
        <v>-1377.76</v>
      </c>
      <c r="S268">
        <v>-6.49</v>
      </c>
      <c r="T268" s="1">
        <v>-1399.6080999999999</v>
      </c>
      <c r="U268" s="1">
        <v>7.85</v>
      </c>
      <c r="V268" s="1">
        <v>-1400.6436000000001</v>
      </c>
      <c r="W268" s="1">
        <v>6.29</v>
      </c>
      <c r="X268" s="1">
        <v>-1401.0266999999999</v>
      </c>
      <c r="Y268" s="1">
        <v>9.4600000000000009</v>
      </c>
      <c r="Z268" s="1">
        <v>-1375.8431</v>
      </c>
      <c r="AA268">
        <v>0.44</v>
      </c>
      <c r="AB268" s="1">
        <v>-1398.9197999999999</v>
      </c>
      <c r="AC268">
        <v>6.45</v>
      </c>
      <c r="AF268" s="1">
        <v>-1389.1004</v>
      </c>
      <c r="AG268">
        <v>-14.44</v>
      </c>
    </row>
    <row r="269" spans="6:33" x14ac:dyDescent="0.2">
      <c r="F269" s="1">
        <v>-1390.9096</v>
      </c>
      <c r="G269">
        <v>7.69</v>
      </c>
      <c r="H269" s="1">
        <v>-1390.7431999999999</v>
      </c>
      <c r="I269">
        <v>-4.53</v>
      </c>
      <c r="J269" s="1">
        <v>-1388.9962</v>
      </c>
      <c r="K269">
        <v>-4.67</v>
      </c>
      <c r="L269" s="1">
        <v>-1388.6459</v>
      </c>
      <c r="M269">
        <v>-11.22</v>
      </c>
      <c r="N269" s="1">
        <v>-1390.9550999999999</v>
      </c>
      <c r="O269">
        <v>-0.72</v>
      </c>
      <c r="P269" s="1">
        <v>-1375.7955999999999</v>
      </c>
      <c r="Q269">
        <v>-6.08</v>
      </c>
      <c r="R269" s="1">
        <v>-1377.7708</v>
      </c>
      <c r="S269">
        <v>-6.54</v>
      </c>
      <c r="T269" s="1">
        <v>-1399.7072000000001</v>
      </c>
      <c r="U269" s="1">
        <v>7.09</v>
      </c>
      <c r="V269" s="1">
        <v>-1400.8861999999999</v>
      </c>
      <c r="W269" s="1">
        <v>5.7</v>
      </c>
      <c r="X269" s="1">
        <v>-1400.9294</v>
      </c>
      <c r="Y269" s="1">
        <v>9.68</v>
      </c>
      <c r="Z269" s="1">
        <v>-1375.8498</v>
      </c>
      <c r="AA269">
        <v>-0.1</v>
      </c>
      <c r="AB269" s="1">
        <v>-1398.8661999999999</v>
      </c>
      <c r="AC269">
        <v>6.76</v>
      </c>
      <c r="AF269" s="1">
        <v>-1389.0418999999999</v>
      </c>
      <c r="AG269">
        <v>-14.03</v>
      </c>
    </row>
    <row r="270" spans="6:33" x14ac:dyDescent="0.2">
      <c r="F270" s="1">
        <v>-1390.8662999999999</v>
      </c>
      <c r="G270">
        <v>7.8</v>
      </c>
      <c r="H270" s="1">
        <v>-1390.8620000000001</v>
      </c>
      <c r="I270">
        <v>-4.4800000000000004</v>
      </c>
      <c r="J270" s="1">
        <v>-1388.9458</v>
      </c>
      <c r="K270">
        <v>-3.97</v>
      </c>
      <c r="L270" s="1">
        <v>-1388.6035999999999</v>
      </c>
      <c r="M270">
        <v>-10.81</v>
      </c>
      <c r="N270" s="1">
        <v>-1391.0102999999999</v>
      </c>
      <c r="O270">
        <v>-0.4</v>
      </c>
      <c r="P270" s="1">
        <v>-1375.7976000000001</v>
      </c>
      <c r="Q270">
        <v>-5.79</v>
      </c>
      <c r="R270" s="1">
        <v>-1377.8018</v>
      </c>
      <c r="S270">
        <v>-6.57</v>
      </c>
      <c r="T270" s="1">
        <v>-1399.8172999999999</v>
      </c>
      <c r="U270" s="1">
        <v>6.39</v>
      </c>
      <c r="V270" s="1">
        <v>-1401.0849000000001</v>
      </c>
      <c r="W270" s="1">
        <v>5.22</v>
      </c>
      <c r="X270" s="1">
        <v>-1400.8358000000001</v>
      </c>
      <c r="Y270" s="1">
        <v>9.83</v>
      </c>
      <c r="Z270" s="1">
        <v>-1375.8978</v>
      </c>
      <c r="AA270">
        <v>-0.73</v>
      </c>
      <c r="AB270" s="1">
        <v>-1398.8281999999999</v>
      </c>
      <c r="AC270">
        <v>7.09</v>
      </c>
      <c r="AF270" s="1">
        <v>-1388.9521999999999</v>
      </c>
      <c r="AG270">
        <v>-13.59</v>
      </c>
    </row>
    <row r="271" spans="6:33" x14ac:dyDescent="0.2">
      <c r="F271" s="1">
        <v>-1390.7922000000001</v>
      </c>
      <c r="G271">
        <v>7.97</v>
      </c>
      <c r="H271" s="1">
        <v>-1390.9593</v>
      </c>
      <c r="I271">
        <v>-4.32</v>
      </c>
      <c r="J271" s="1">
        <v>-1388.914</v>
      </c>
      <c r="K271">
        <v>-3.34</v>
      </c>
      <c r="L271" s="1">
        <v>-1388.5527</v>
      </c>
      <c r="M271">
        <v>-10.32</v>
      </c>
      <c r="N271" s="1">
        <v>-1391.0934999999999</v>
      </c>
      <c r="O271">
        <v>-0.12</v>
      </c>
      <c r="P271" s="1">
        <v>-1375.8447000000001</v>
      </c>
      <c r="Q271">
        <v>-5.59</v>
      </c>
      <c r="R271" s="1">
        <v>-1377.8385000000001</v>
      </c>
      <c r="S271">
        <v>-6.61</v>
      </c>
      <c r="T271" s="1">
        <v>-1399.9293</v>
      </c>
      <c r="U271" s="1">
        <v>5.76</v>
      </c>
      <c r="V271" s="1">
        <v>-1401.2356</v>
      </c>
      <c r="W271" s="1">
        <v>4.8899999999999997</v>
      </c>
      <c r="X271" s="1">
        <v>-1400.761</v>
      </c>
      <c r="Y271" s="1">
        <v>9.9499999999999993</v>
      </c>
      <c r="Z271" s="1">
        <v>-1375.9848999999999</v>
      </c>
      <c r="AA271">
        <v>-1.43</v>
      </c>
      <c r="AB271" s="1">
        <v>-1398.8106</v>
      </c>
      <c r="AC271">
        <v>7.44</v>
      </c>
      <c r="AF271" s="1">
        <v>-1388.8361</v>
      </c>
      <c r="AG271">
        <v>-13.14</v>
      </c>
    </row>
    <row r="272" spans="6:33" x14ac:dyDescent="0.2">
      <c r="F272" s="1">
        <v>-1390.6932999999999</v>
      </c>
      <c r="G272">
        <v>8.14</v>
      </c>
      <c r="H272" s="1">
        <v>-1391.029</v>
      </c>
      <c r="I272">
        <v>-4.04</v>
      </c>
      <c r="J272" s="1">
        <v>-1388.9</v>
      </c>
      <c r="K272">
        <v>-2.74</v>
      </c>
      <c r="L272" s="1">
        <v>-1388.4945</v>
      </c>
      <c r="M272">
        <v>-9.84</v>
      </c>
      <c r="N272" s="1">
        <v>-1391.2065</v>
      </c>
      <c r="O272">
        <v>0.2</v>
      </c>
      <c r="P272" s="1">
        <v>-1375.9345000000001</v>
      </c>
      <c r="Q272">
        <v>-5.46</v>
      </c>
      <c r="R272" s="1">
        <v>-1377.8694</v>
      </c>
      <c r="S272">
        <v>-6.6</v>
      </c>
      <c r="T272" s="1">
        <v>-1400.0363</v>
      </c>
      <c r="U272" s="1">
        <v>5.23</v>
      </c>
      <c r="V272" s="1">
        <v>-1401.3357000000001</v>
      </c>
      <c r="W272" s="1">
        <v>4.6900000000000004</v>
      </c>
      <c r="X272" s="1">
        <v>-1400.7166999999999</v>
      </c>
      <c r="Y272" s="1">
        <v>10.039999999999999</v>
      </c>
      <c r="Z272" s="1">
        <v>-1376.1066000000001</v>
      </c>
      <c r="AA272">
        <v>-2.15</v>
      </c>
      <c r="AB272" s="1">
        <v>-1398.8195000000001</v>
      </c>
      <c r="AC272">
        <v>7.69</v>
      </c>
      <c r="AF272" s="1">
        <v>-1388.7009</v>
      </c>
      <c r="AG272">
        <v>-12.57</v>
      </c>
    </row>
    <row r="273" spans="6:33" x14ac:dyDescent="0.2">
      <c r="F273" s="1">
        <v>-1390.5820000000001</v>
      </c>
      <c r="G273">
        <v>8.2899999999999991</v>
      </c>
      <c r="H273" s="1">
        <v>-1391.0646999999999</v>
      </c>
      <c r="I273">
        <v>-3.62</v>
      </c>
      <c r="J273" s="1">
        <v>-1388.9004</v>
      </c>
      <c r="K273">
        <v>-2.1800000000000002</v>
      </c>
      <c r="L273" s="1">
        <v>-1388.4305999999999</v>
      </c>
      <c r="M273">
        <v>-9.32</v>
      </c>
      <c r="N273" s="1">
        <v>-1391.3426999999999</v>
      </c>
      <c r="O273">
        <v>0.56999999999999995</v>
      </c>
      <c r="P273" s="1">
        <v>-1376.0622000000001</v>
      </c>
      <c r="Q273">
        <v>-5.41</v>
      </c>
      <c r="R273" s="1">
        <v>-1377.8878999999999</v>
      </c>
      <c r="S273">
        <v>-6.6</v>
      </c>
      <c r="T273" s="1">
        <v>-1400.1355000000001</v>
      </c>
      <c r="U273" s="1">
        <v>4.87</v>
      </c>
      <c r="V273" s="1">
        <v>-1401.3848</v>
      </c>
      <c r="W273" s="1">
        <v>4.6100000000000003</v>
      </c>
      <c r="X273" s="1">
        <v>-1400.7106000000001</v>
      </c>
      <c r="Y273" s="1">
        <v>9.9499999999999993</v>
      </c>
      <c r="Z273" s="1">
        <v>-1376.2579000000001</v>
      </c>
      <c r="AA273">
        <v>-2.86</v>
      </c>
      <c r="AB273" s="1">
        <v>-1398.8621000000001</v>
      </c>
      <c r="AC273">
        <v>7.94</v>
      </c>
      <c r="AF273" s="1">
        <v>-1388.5563</v>
      </c>
      <c r="AG273">
        <v>-12.05</v>
      </c>
    </row>
    <row r="274" spans="6:33" x14ac:dyDescent="0.2">
      <c r="F274" s="1">
        <v>-1390.4766999999999</v>
      </c>
      <c r="G274">
        <v>8.3699999999999992</v>
      </c>
      <c r="H274" s="1">
        <v>-1391.0604000000001</v>
      </c>
      <c r="I274">
        <v>-3.04</v>
      </c>
      <c r="J274" s="1">
        <v>-1388.9117000000001</v>
      </c>
      <c r="K274">
        <v>-1.67</v>
      </c>
      <c r="L274" s="1">
        <v>-1388.3637000000001</v>
      </c>
      <c r="M274">
        <v>-8.8000000000000007</v>
      </c>
      <c r="N274" s="1">
        <v>-1391.4875999999999</v>
      </c>
      <c r="O274">
        <v>0.95</v>
      </c>
      <c r="P274" s="1">
        <v>-1376.2199000000001</v>
      </c>
      <c r="Q274">
        <v>-5.39</v>
      </c>
      <c r="R274" s="1">
        <v>-1377.8928000000001</v>
      </c>
      <c r="S274">
        <v>-6.55</v>
      </c>
      <c r="T274" s="1">
        <v>-1400.2262000000001</v>
      </c>
      <c r="U274" s="1">
        <v>4.59</v>
      </c>
      <c r="V274" s="1">
        <v>-1401.3857</v>
      </c>
      <c r="W274" s="1">
        <v>4.62</v>
      </c>
      <c r="X274" s="1">
        <v>-1400.7422999999999</v>
      </c>
      <c r="Y274" s="1">
        <v>9.73</v>
      </c>
      <c r="Z274" s="1">
        <v>-1376.4331999999999</v>
      </c>
      <c r="AA274">
        <v>-3.51</v>
      </c>
      <c r="AB274" s="1">
        <v>-1398.9449999999999</v>
      </c>
      <c r="AC274">
        <v>8.07</v>
      </c>
      <c r="AF274" s="1">
        <v>-1388.4149</v>
      </c>
      <c r="AG274">
        <v>-11.57</v>
      </c>
    </row>
    <row r="275" spans="6:33" x14ac:dyDescent="0.2">
      <c r="F275" s="1">
        <v>-1390.3977</v>
      </c>
      <c r="G275">
        <v>8.33</v>
      </c>
      <c r="H275" s="1">
        <v>-1391.0125</v>
      </c>
      <c r="I275">
        <v>-2.31</v>
      </c>
      <c r="J275" s="1">
        <v>-1388.9304</v>
      </c>
      <c r="K275">
        <v>-1.1399999999999999</v>
      </c>
      <c r="L275" s="1">
        <v>-1388.2996000000001</v>
      </c>
      <c r="M275">
        <v>-8.2200000000000006</v>
      </c>
      <c r="N275" s="1">
        <v>-1391.6217999999999</v>
      </c>
      <c r="O275">
        <v>1.32</v>
      </c>
      <c r="P275" s="1">
        <v>-1376.3967</v>
      </c>
      <c r="Q275">
        <v>-5.37</v>
      </c>
      <c r="R275" s="1">
        <v>-1377.8885</v>
      </c>
      <c r="S275">
        <v>-6.46</v>
      </c>
      <c r="T275" s="1">
        <v>-1400.3092999999999</v>
      </c>
      <c r="U275" s="1">
        <v>4.49</v>
      </c>
      <c r="V275" s="1">
        <v>-1401.3472999999999</v>
      </c>
      <c r="W275" s="1">
        <v>4.72</v>
      </c>
      <c r="X275" s="1">
        <v>-1400.8061</v>
      </c>
      <c r="Y275" s="1">
        <v>9.4600000000000009</v>
      </c>
      <c r="Z275" s="1">
        <v>-1376.6248000000001</v>
      </c>
      <c r="AA275">
        <v>-4.07</v>
      </c>
      <c r="AB275" s="1">
        <v>-1399.0718999999999</v>
      </c>
      <c r="AC275">
        <v>8.02</v>
      </c>
      <c r="AF275" s="1">
        <v>-1388.2914000000001</v>
      </c>
      <c r="AG275">
        <v>-11.24</v>
      </c>
    </row>
    <row r="276" spans="6:33" x14ac:dyDescent="0.2">
      <c r="F276" s="1">
        <v>-1390.3619000000001</v>
      </c>
      <c r="G276">
        <v>8.18</v>
      </c>
      <c r="H276" s="1">
        <v>-1390.92</v>
      </c>
      <c r="I276">
        <v>-1.49</v>
      </c>
      <c r="J276" s="1">
        <v>-1388.9549</v>
      </c>
      <c r="K276">
        <v>-0.75</v>
      </c>
      <c r="L276" s="1">
        <v>-1388.2440999999999</v>
      </c>
      <c r="M276">
        <v>-7.68</v>
      </c>
      <c r="N276" s="1">
        <v>-1391.7256</v>
      </c>
      <c r="O276">
        <v>1.79</v>
      </c>
      <c r="P276" s="1">
        <v>-1376.5803000000001</v>
      </c>
      <c r="Q276">
        <v>-5.32</v>
      </c>
      <c r="R276" s="1">
        <v>-1377.8834999999999</v>
      </c>
      <c r="S276">
        <v>-6.35</v>
      </c>
      <c r="T276" s="1">
        <v>-1400.3831</v>
      </c>
      <c r="U276" s="1">
        <v>4.51</v>
      </c>
      <c r="V276" s="1">
        <v>-1401.2824000000001</v>
      </c>
      <c r="W276" s="1">
        <v>4.84</v>
      </c>
      <c r="X276" s="1">
        <v>-1400.8904</v>
      </c>
      <c r="Y276" s="1">
        <v>9.18</v>
      </c>
      <c r="Z276" s="1">
        <v>-1376.8240000000001</v>
      </c>
      <c r="AA276">
        <v>-4.54</v>
      </c>
      <c r="AB276" s="1">
        <v>-1399.2431999999999</v>
      </c>
      <c r="AC276">
        <v>7.85</v>
      </c>
      <c r="AF276" s="1">
        <v>-1388.2013999999999</v>
      </c>
      <c r="AG276">
        <v>-10.98</v>
      </c>
    </row>
    <row r="277" spans="6:33" x14ac:dyDescent="0.2">
      <c r="F277" s="1">
        <v>-1390.38</v>
      </c>
      <c r="G277">
        <v>7.91</v>
      </c>
      <c r="H277" s="1">
        <v>-1390.7861</v>
      </c>
      <c r="I277">
        <v>-0.53</v>
      </c>
      <c r="J277" s="1">
        <v>-1388.9863</v>
      </c>
      <c r="K277">
        <v>-0.46</v>
      </c>
      <c r="L277" s="1">
        <v>-1388.202</v>
      </c>
      <c r="M277">
        <v>-7.29</v>
      </c>
      <c r="N277" s="1">
        <v>-1391.7846</v>
      </c>
      <c r="O277">
        <v>2.33</v>
      </c>
      <c r="P277" s="1">
        <v>-1376.7583999999999</v>
      </c>
      <c r="Q277">
        <v>-5.27</v>
      </c>
      <c r="R277" s="1">
        <v>-1377.8884</v>
      </c>
      <c r="S277">
        <v>-6.39</v>
      </c>
      <c r="T277" s="1">
        <v>-1400.4439</v>
      </c>
      <c r="U277" s="1">
        <v>4.74</v>
      </c>
      <c r="V277" s="1">
        <v>-1401.2079000000001</v>
      </c>
      <c r="W277" s="1">
        <v>4.95</v>
      </c>
      <c r="X277" s="1">
        <v>-1400.98</v>
      </c>
      <c r="Y277" s="1">
        <v>8.83</v>
      </c>
      <c r="Z277" s="1">
        <v>-1377.0191</v>
      </c>
      <c r="AA277">
        <v>-4.92</v>
      </c>
      <c r="AB277" s="1">
        <v>-1399.4544000000001</v>
      </c>
      <c r="AC277">
        <v>7.58</v>
      </c>
      <c r="AF277" s="1">
        <v>-1388.1573000000001</v>
      </c>
      <c r="AG277">
        <v>-10.82</v>
      </c>
    </row>
    <row r="278" spans="6:33" x14ac:dyDescent="0.2">
      <c r="F278" s="1">
        <v>-1390.4518</v>
      </c>
      <c r="G278">
        <v>7.42</v>
      </c>
      <c r="H278" s="1">
        <v>-1390.6187</v>
      </c>
      <c r="I278">
        <v>0.49</v>
      </c>
      <c r="J278" s="1">
        <v>-1389.0277000000001</v>
      </c>
      <c r="K278">
        <v>-0.25</v>
      </c>
      <c r="L278" s="1">
        <v>-1388.1766</v>
      </c>
      <c r="M278">
        <v>-6.97</v>
      </c>
      <c r="N278" s="1">
        <v>-1391.7927</v>
      </c>
      <c r="O278">
        <v>2.84</v>
      </c>
      <c r="P278" s="1">
        <v>-1376.9211</v>
      </c>
      <c r="Q278">
        <v>-5.17</v>
      </c>
      <c r="R278" s="1">
        <v>-1377.9152999999999</v>
      </c>
      <c r="S278">
        <v>-6.46</v>
      </c>
      <c r="T278" s="1">
        <v>-1400.4863</v>
      </c>
      <c r="U278" s="1">
        <v>4.99</v>
      </c>
      <c r="V278" s="1">
        <v>-1401.1410000000001</v>
      </c>
      <c r="W278" s="1">
        <v>5.0199999999999996</v>
      </c>
      <c r="X278" s="1">
        <v>-1401.059</v>
      </c>
      <c r="Y278" s="1">
        <v>8.4600000000000009</v>
      </c>
      <c r="Z278" s="1">
        <v>-1377.1965</v>
      </c>
      <c r="AA278">
        <v>-5.1100000000000003</v>
      </c>
      <c r="AB278" s="1">
        <v>-1399.6976</v>
      </c>
      <c r="AC278">
        <v>7.11</v>
      </c>
      <c r="AF278" s="1">
        <v>-1388.1665</v>
      </c>
      <c r="AG278">
        <v>-10.86</v>
      </c>
    </row>
    <row r="279" spans="6:33" x14ac:dyDescent="0.2">
      <c r="F279" s="1">
        <v>-1390.5693000000001</v>
      </c>
      <c r="G279">
        <v>6.78</v>
      </c>
      <c r="H279" s="1">
        <v>-1390.4294</v>
      </c>
      <c r="I279">
        <v>1.52</v>
      </c>
      <c r="J279" s="1">
        <v>-1389.0823</v>
      </c>
      <c r="K279">
        <v>-0.16</v>
      </c>
      <c r="L279" s="1">
        <v>-1388.1669999999999</v>
      </c>
      <c r="M279">
        <v>-6.7</v>
      </c>
      <c r="N279" s="1">
        <v>-1391.7547</v>
      </c>
      <c r="O279">
        <v>3.38</v>
      </c>
      <c r="P279" s="1">
        <v>-1377.0624</v>
      </c>
      <c r="Q279">
        <v>-5</v>
      </c>
      <c r="R279" s="1">
        <v>-1377.9752000000001</v>
      </c>
      <c r="S279">
        <v>-6.65</v>
      </c>
      <c r="T279" s="1">
        <v>-1400.5048999999999</v>
      </c>
      <c r="U279" s="1">
        <v>5.6</v>
      </c>
      <c r="V279" s="1">
        <v>-1401.095</v>
      </c>
      <c r="W279" s="1">
        <v>5.03</v>
      </c>
      <c r="X279" s="1">
        <v>-1401.1130000000001</v>
      </c>
      <c r="Y279" s="1">
        <v>8.24</v>
      </c>
      <c r="Z279" s="1">
        <v>-1377.3423</v>
      </c>
      <c r="AA279">
        <v>-5.14</v>
      </c>
      <c r="AB279" s="1">
        <v>-1399.9636</v>
      </c>
      <c r="AC279">
        <v>6.54</v>
      </c>
      <c r="AF279" s="1">
        <v>-1388.2291</v>
      </c>
      <c r="AG279">
        <v>-11.01</v>
      </c>
    </row>
    <row r="280" spans="6:33" x14ac:dyDescent="0.2">
      <c r="F280" s="1">
        <v>-1390.7190000000001</v>
      </c>
      <c r="G280">
        <v>6.02</v>
      </c>
      <c r="H280" s="1">
        <v>-1390.2317</v>
      </c>
      <c r="I280">
        <v>2.56</v>
      </c>
      <c r="J280" s="1">
        <v>-1389.1525999999999</v>
      </c>
      <c r="K280">
        <v>-0.2</v>
      </c>
      <c r="L280" s="1">
        <v>-1388.1712</v>
      </c>
      <c r="M280">
        <v>-6.47</v>
      </c>
      <c r="N280" s="1">
        <v>-1391.6831</v>
      </c>
      <c r="O280">
        <v>3.91</v>
      </c>
      <c r="P280" s="1">
        <v>-1377.1804999999999</v>
      </c>
      <c r="Q280">
        <v>-4.78</v>
      </c>
      <c r="R280" s="1">
        <v>-1378.0761</v>
      </c>
      <c r="S280">
        <v>-6.96</v>
      </c>
      <c r="T280" s="1">
        <v>-1400.4974999999999</v>
      </c>
      <c r="U280" s="1">
        <v>6.35</v>
      </c>
      <c r="V280" s="1">
        <v>-1401.0753999999999</v>
      </c>
      <c r="W280" s="1">
        <v>4.9800000000000004</v>
      </c>
      <c r="X280" s="1">
        <v>-1401.1320000000001</v>
      </c>
      <c r="Y280" s="1">
        <v>8.1</v>
      </c>
      <c r="Z280" s="1">
        <v>-1377.4444000000001</v>
      </c>
      <c r="AA280">
        <v>-4.9800000000000004</v>
      </c>
      <c r="AB280" s="1">
        <v>-1400.2427</v>
      </c>
      <c r="AC280">
        <v>5.86</v>
      </c>
      <c r="AF280" s="1">
        <v>-1388.3362999999999</v>
      </c>
      <c r="AG280">
        <v>-11.22</v>
      </c>
    </row>
    <row r="281" spans="6:33" x14ac:dyDescent="0.2">
      <c r="F281" s="1">
        <v>-1390.8855000000001</v>
      </c>
      <c r="G281">
        <v>5.22</v>
      </c>
      <c r="H281" s="1">
        <v>-1390.0392999999999</v>
      </c>
      <c r="I281">
        <v>3.5</v>
      </c>
      <c r="J281" s="1">
        <v>-1389.2366</v>
      </c>
      <c r="K281">
        <v>-0.4</v>
      </c>
      <c r="L281" s="1">
        <v>-1388.1865</v>
      </c>
      <c r="M281">
        <v>-6.33</v>
      </c>
      <c r="N281" s="1">
        <v>-1391.5962999999999</v>
      </c>
      <c r="O281">
        <v>4.28</v>
      </c>
      <c r="P281" s="1">
        <v>-1377.2784999999999</v>
      </c>
      <c r="Q281">
        <v>-4.55</v>
      </c>
      <c r="R281" s="1">
        <v>-1378.2204999999999</v>
      </c>
      <c r="S281">
        <v>-7.41</v>
      </c>
      <c r="T281" s="1">
        <v>-1400.4683</v>
      </c>
      <c r="U281" s="1">
        <v>6.97</v>
      </c>
      <c r="V281" s="1">
        <v>-1401.0789</v>
      </c>
      <c r="W281" s="1">
        <v>4.9400000000000004</v>
      </c>
      <c r="X281" s="1">
        <v>-1401.1117999999999</v>
      </c>
      <c r="Y281" s="1">
        <v>8.0500000000000007</v>
      </c>
      <c r="Z281" s="1">
        <v>-1377.4953</v>
      </c>
      <c r="AA281">
        <v>-4.63</v>
      </c>
      <c r="AB281" s="1">
        <v>-1400.5269000000001</v>
      </c>
      <c r="AC281">
        <v>5.0999999999999996</v>
      </c>
      <c r="AF281" s="1">
        <v>-1388.4733000000001</v>
      </c>
      <c r="AG281">
        <v>-11.52</v>
      </c>
    </row>
    <row r="282" spans="6:33" x14ac:dyDescent="0.2">
      <c r="F282" s="1">
        <v>-1391.0545</v>
      </c>
      <c r="G282">
        <v>4.29</v>
      </c>
      <c r="H282" s="1">
        <v>-1389.8634</v>
      </c>
      <c r="I282">
        <v>4.33</v>
      </c>
      <c r="J282" s="1">
        <v>-1389.3278</v>
      </c>
      <c r="K282">
        <v>-0.73</v>
      </c>
      <c r="L282" s="1">
        <v>-1388.21</v>
      </c>
      <c r="M282">
        <v>-6.23</v>
      </c>
      <c r="N282" s="1">
        <v>-1391.5134</v>
      </c>
      <c r="O282">
        <v>4.5</v>
      </c>
      <c r="P282" s="1">
        <v>-1377.3630000000001</v>
      </c>
      <c r="Q282">
        <v>-4.3600000000000003</v>
      </c>
      <c r="R282" s="1">
        <v>-1378.4054000000001</v>
      </c>
      <c r="S282">
        <v>-7.94</v>
      </c>
      <c r="T282" s="1">
        <v>-1400.4273000000001</v>
      </c>
      <c r="U282" s="1">
        <v>7.52</v>
      </c>
      <c r="V282" s="1">
        <v>-1401.0944999999999</v>
      </c>
      <c r="W282" s="1">
        <v>4.88</v>
      </c>
      <c r="X282" s="1">
        <v>-1401.0546999999999</v>
      </c>
      <c r="Y282" s="1">
        <v>7.98</v>
      </c>
      <c r="Z282" s="1">
        <v>-1377.4951000000001</v>
      </c>
      <c r="AA282">
        <v>-4.1399999999999997</v>
      </c>
      <c r="AB282" s="1">
        <v>-1400.8081999999999</v>
      </c>
      <c r="AC282">
        <v>4.32</v>
      </c>
      <c r="AF282" s="1">
        <v>-1388.6219000000001</v>
      </c>
      <c r="AG282">
        <v>-11.79</v>
      </c>
    </row>
    <row r="283" spans="6:33" x14ac:dyDescent="0.2">
      <c r="F283" s="1">
        <v>-1391.2131999999999</v>
      </c>
      <c r="G283">
        <v>3.39</v>
      </c>
      <c r="H283" s="1">
        <v>-1389.7112</v>
      </c>
      <c r="I283">
        <v>5.0599999999999996</v>
      </c>
      <c r="J283" s="1">
        <v>-1389.4165</v>
      </c>
      <c r="K283">
        <v>-1.08</v>
      </c>
      <c r="L283" s="1">
        <v>-1388.2398000000001</v>
      </c>
      <c r="M283">
        <v>-6.15</v>
      </c>
      <c r="N283" s="1">
        <v>-1391.4502</v>
      </c>
      <c r="O283">
        <v>4.54</v>
      </c>
      <c r="P283" s="1">
        <v>-1377.4431</v>
      </c>
      <c r="Q283">
        <v>-4.22</v>
      </c>
      <c r="R283" s="1">
        <v>-1378.6221</v>
      </c>
      <c r="S283">
        <v>-8.57</v>
      </c>
      <c r="T283" s="1">
        <v>-1400.3887999999999</v>
      </c>
      <c r="U283" s="1">
        <v>8.23</v>
      </c>
      <c r="V283" s="1">
        <v>-1401.1088999999999</v>
      </c>
      <c r="W283" s="1">
        <v>4.8499999999999996</v>
      </c>
      <c r="X283" s="1">
        <v>-1400.9680000000001</v>
      </c>
      <c r="Y283" s="1">
        <v>8.09</v>
      </c>
      <c r="Z283" s="1">
        <v>-1377.4530999999999</v>
      </c>
      <c r="AA283">
        <v>-3.52</v>
      </c>
      <c r="AB283" s="1">
        <v>-1401.0795000000001</v>
      </c>
      <c r="AC283">
        <v>3.49</v>
      </c>
      <c r="AF283" s="1">
        <v>-1388.7641000000001</v>
      </c>
      <c r="AG283">
        <v>-12.03</v>
      </c>
    </row>
    <row r="284" spans="6:33" x14ac:dyDescent="0.2">
      <c r="F284" s="1">
        <v>-1391.3512000000001</v>
      </c>
      <c r="G284">
        <v>2.5499999999999998</v>
      </c>
      <c r="H284" s="1">
        <v>-1389.5851</v>
      </c>
      <c r="I284">
        <v>5.67</v>
      </c>
      <c r="J284" s="1">
        <v>-1389.4928</v>
      </c>
      <c r="K284">
        <v>-1.53</v>
      </c>
      <c r="L284" s="1">
        <v>-1388.2742000000001</v>
      </c>
      <c r="M284">
        <v>-6.09</v>
      </c>
      <c r="N284" s="1">
        <v>-1391.4169999999999</v>
      </c>
      <c r="O284">
        <v>4.3499999999999996</v>
      </c>
      <c r="P284" s="1">
        <v>-1377.5282999999999</v>
      </c>
      <c r="Q284">
        <v>-4.1399999999999997</v>
      </c>
      <c r="R284" s="1">
        <v>-1378.8570999999999</v>
      </c>
      <c r="S284">
        <v>-9.2200000000000006</v>
      </c>
      <c r="T284" s="1">
        <v>-1400.3695</v>
      </c>
      <c r="U284" s="1">
        <v>8.91</v>
      </c>
      <c r="V284" s="1">
        <v>-1401.1098</v>
      </c>
      <c r="W284" s="1">
        <v>4.91</v>
      </c>
      <c r="X284" s="1">
        <v>-1400.8632</v>
      </c>
      <c r="Y284" s="1">
        <v>8.2100000000000009</v>
      </c>
      <c r="Z284" s="1">
        <v>-1377.3866</v>
      </c>
      <c r="AA284">
        <v>-2.83</v>
      </c>
      <c r="AB284" s="1">
        <v>-1401.3329000000001</v>
      </c>
      <c r="AC284">
        <v>2.68</v>
      </c>
      <c r="AF284" s="1">
        <v>-1388.8846000000001</v>
      </c>
      <c r="AG284">
        <v>-12.14</v>
      </c>
    </row>
    <row r="285" spans="6:33" x14ac:dyDescent="0.2">
      <c r="F285" s="1">
        <v>-1391.4601</v>
      </c>
      <c r="G285">
        <v>1.69</v>
      </c>
      <c r="H285" s="1">
        <v>-1389.4818</v>
      </c>
      <c r="I285">
        <v>6.18</v>
      </c>
      <c r="J285" s="1">
        <v>-1389.5485000000001</v>
      </c>
      <c r="K285">
        <v>-2.0099999999999998</v>
      </c>
      <c r="L285" s="1">
        <v>-1388.3112000000001</v>
      </c>
      <c r="M285">
        <v>-6.08</v>
      </c>
      <c r="N285" s="1">
        <v>-1391.4158</v>
      </c>
      <c r="O285">
        <v>3.97</v>
      </c>
      <c r="P285" s="1">
        <v>-1377.6273000000001</v>
      </c>
      <c r="Q285">
        <v>-4.13</v>
      </c>
      <c r="R285" s="1">
        <v>-1379.0942</v>
      </c>
      <c r="S285">
        <v>-9.89</v>
      </c>
      <c r="T285" s="1">
        <v>-1400.3810000000001</v>
      </c>
      <c r="U285" s="1">
        <v>9.48</v>
      </c>
      <c r="V285" s="1">
        <v>-1401.0896</v>
      </c>
      <c r="W285" s="1">
        <v>5.0599999999999996</v>
      </c>
      <c r="X285" s="1">
        <v>-1400.7535</v>
      </c>
      <c r="Y285" s="1">
        <v>8.35</v>
      </c>
      <c r="Z285" s="1">
        <v>-1377.318</v>
      </c>
      <c r="AA285">
        <v>-2.17</v>
      </c>
      <c r="AB285" s="1">
        <v>-1401.5624</v>
      </c>
      <c r="AC285">
        <v>1.94</v>
      </c>
      <c r="AF285" s="1">
        <v>-1388.9724000000001</v>
      </c>
      <c r="AG285">
        <v>-12.11</v>
      </c>
    </row>
    <row r="286" spans="6:33" x14ac:dyDescent="0.2">
      <c r="F286" s="1">
        <v>-1391.5349000000001</v>
      </c>
      <c r="G286">
        <v>0.95</v>
      </c>
      <c r="H286" s="1">
        <v>-1389.3937000000001</v>
      </c>
      <c r="I286">
        <v>6.56</v>
      </c>
      <c r="J286" s="1">
        <v>-1389.5789</v>
      </c>
      <c r="K286">
        <v>-2.42</v>
      </c>
      <c r="L286" s="1">
        <v>-1388.3476000000001</v>
      </c>
      <c r="M286">
        <v>-6.07</v>
      </c>
      <c r="N286" s="1">
        <v>-1391.4416000000001</v>
      </c>
      <c r="O286">
        <v>3.4</v>
      </c>
      <c r="P286" s="1">
        <v>-1377.7446</v>
      </c>
      <c r="Q286">
        <v>-4.26</v>
      </c>
      <c r="R286" s="1">
        <v>-1379.3162</v>
      </c>
      <c r="S286">
        <v>-10.52</v>
      </c>
      <c r="T286" s="1">
        <v>-1400.4297999999999</v>
      </c>
      <c r="U286" s="1">
        <v>9.8000000000000007</v>
      </c>
      <c r="V286" s="1">
        <v>-1401.0447999999999</v>
      </c>
      <c r="W286" s="1">
        <v>5.33</v>
      </c>
      <c r="X286" s="1">
        <v>-1400.6524999999999</v>
      </c>
      <c r="Y286" s="1">
        <v>8.4600000000000009</v>
      </c>
      <c r="Z286" s="1">
        <v>-1377.2720999999999</v>
      </c>
      <c r="AA286">
        <v>-1.59</v>
      </c>
      <c r="AB286" s="1">
        <v>-1401.7621999999999</v>
      </c>
      <c r="AC286">
        <v>1.21</v>
      </c>
      <c r="AF286" s="1">
        <v>-1389.0197000000001</v>
      </c>
      <c r="AG286">
        <v>-11.93</v>
      </c>
    </row>
    <row r="287" spans="6:33" x14ac:dyDescent="0.2">
      <c r="F287" s="1">
        <v>-1391.5730000000001</v>
      </c>
      <c r="G287">
        <v>0.28000000000000003</v>
      </c>
      <c r="H287" s="1">
        <v>-1389.3117</v>
      </c>
      <c r="I287">
        <v>6.86</v>
      </c>
      <c r="J287" s="1">
        <v>-1389.5824</v>
      </c>
      <c r="K287">
        <v>-2.8</v>
      </c>
      <c r="L287" s="1">
        <v>-1388.3796</v>
      </c>
      <c r="M287">
        <v>-6.03</v>
      </c>
      <c r="N287" s="1">
        <v>-1391.4840999999999</v>
      </c>
      <c r="O287">
        <v>2.74</v>
      </c>
      <c r="P287" s="1">
        <v>-1377.8811000000001</v>
      </c>
      <c r="Q287">
        <v>-4.49</v>
      </c>
      <c r="R287" s="1">
        <v>-1379.5072</v>
      </c>
      <c r="S287">
        <v>-10.97</v>
      </c>
      <c r="T287" s="1">
        <v>-1400.5124000000001</v>
      </c>
      <c r="U287" s="1">
        <v>9.85</v>
      </c>
      <c r="V287" s="1">
        <v>-1400.9757</v>
      </c>
      <c r="W287" s="1">
        <v>5.64</v>
      </c>
      <c r="X287" s="1">
        <v>-1400.5714</v>
      </c>
      <c r="Y287" s="1">
        <v>8.5299999999999994</v>
      </c>
      <c r="Z287" s="1">
        <v>-1377.2713000000001</v>
      </c>
      <c r="AA287">
        <v>-1.1299999999999999</v>
      </c>
      <c r="AB287" s="1">
        <v>-1401.9269999999999</v>
      </c>
      <c r="AC287">
        <v>0.61</v>
      </c>
      <c r="AF287" s="1">
        <v>-1389.0227</v>
      </c>
      <c r="AG287">
        <v>-11.59</v>
      </c>
    </row>
    <row r="288" spans="6:33" x14ac:dyDescent="0.2">
      <c r="F288" s="1">
        <v>-1391.5751</v>
      </c>
      <c r="G288">
        <v>-0.28000000000000003</v>
      </c>
      <c r="H288" s="1">
        <v>-1389.2260000000001</v>
      </c>
      <c r="I288">
        <v>7.06</v>
      </c>
      <c r="J288" s="1">
        <v>-1389.5612000000001</v>
      </c>
      <c r="K288">
        <v>-3.14</v>
      </c>
      <c r="L288" s="1">
        <v>-1388.4032</v>
      </c>
      <c r="M288">
        <v>-5.95</v>
      </c>
      <c r="N288" s="1">
        <v>-1391.5311999999999</v>
      </c>
      <c r="O288">
        <v>2</v>
      </c>
      <c r="P288" s="1">
        <v>-1378.0304000000001</v>
      </c>
      <c r="Q288">
        <v>-4.8600000000000003</v>
      </c>
      <c r="R288" s="1">
        <v>-1379.654</v>
      </c>
      <c r="S288">
        <v>-11.34</v>
      </c>
      <c r="T288" s="1">
        <v>-1400.6164000000001</v>
      </c>
      <c r="U288" s="1">
        <v>9.76</v>
      </c>
      <c r="V288" s="1">
        <v>-1400.884</v>
      </c>
      <c r="W288" s="1">
        <v>6.07</v>
      </c>
      <c r="X288" s="1">
        <v>-1400.5188000000001</v>
      </c>
      <c r="Y288" s="1">
        <v>8.67</v>
      </c>
      <c r="Z288" s="1">
        <v>-1377.3302000000001</v>
      </c>
      <c r="AA288">
        <v>-0.85</v>
      </c>
      <c r="AB288" s="1">
        <v>-1402.0526</v>
      </c>
      <c r="AC288">
        <v>7.0000000000000007E-2</v>
      </c>
      <c r="AF288" s="1">
        <v>-1388.9807000000001</v>
      </c>
      <c r="AG288">
        <v>-11.08</v>
      </c>
    </row>
    <row r="289" spans="6:33" x14ac:dyDescent="0.2">
      <c r="F289" s="1">
        <v>-1391.5433</v>
      </c>
      <c r="G289">
        <v>-0.69</v>
      </c>
      <c r="H289" s="1">
        <v>-1389.1284000000001</v>
      </c>
      <c r="I289">
        <v>7.24</v>
      </c>
      <c r="J289" s="1">
        <v>-1389.5183</v>
      </c>
      <c r="K289">
        <v>-3.42</v>
      </c>
      <c r="L289" s="1">
        <v>-1388.4154000000001</v>
      </c>
      <c r="M289">
        <v>-5.8</v>
      </c>
      <c r="N289" s="1">
        <v>-1391.5715</v>
      </c>
      <c r="O289">
        <v>1.18</v>
      </c>
      <c r="P289" s="1">
        <v>-1378.1813</v>
      </c>
      <c r="Q289">
        <v>-5.3</v>
      </c>
      <c r="R289" s="1">
        <v>-1379.7470000000001</v>
      </c>
      <c r="S289">
        <v>-11.62</v>
      </c>
      <c r="T289" s="1">
        <v>-1400.7243000000001</v>
      </c>
      <c r="U289" s="1">
        <v>9.9</v>
      </c>
      <c r="V289" s="1">
        <v>-1400.7731000000001</v>
      </c>
      <c r="W289" s="1">
        <v>6.56</v>
      </c>
      <c r="X289" s="1">
        <v>-1400.4997000000001</v>
      </c>
      <c r="Y289" s="1">
        <v>8.69</v>
      </c>
      <c r="Z289" s="1">
        <v>-1377.4527</v>
      </c>
      <c r="AA289">
        <v>-0.82</v>
      </c>
      <c r="AB289" s="1">
        <v>-1402.1358</v>
      </c>
      <c r="AC289">
        <v>-0.42</v>
      </c>
      <c r="AF289" s="1">
        <v>-1388.8964000000001</v>
      </c>
      <c r="AG289">
        <v>-10.43</v>
      </c>
    </row>
    <row r="290" spans="6:33" x14ac:dyDescent="0.2">
      <c r="F290" s="1">
        <v>-1391.4817</v>
      </c>
      <c r="G290">
        <v>-1.07</v>
      </c>
      <c r="H290" s="1">
        <v>-1389.0142000000001</v>
      </c>
      <c r="I290">
        <v>7.36</v>
      </c>
      <c r="J290" s="1">
        <v>-1389.4603999999999</v>
      </c>
      <c r="K290">
        <v>-3.64</v>
      </c>
      <c r="L290" s="1">
        <v>-1388.4168999999999</v>
      </c>
      <c r="M290">
        <v>-5.65</v>
      </c>
      <c r="N290" s="1">
        <v>-1391.5953999999999</v>
      </c>
      <c r="O290">
        <v>0.46</v>
      </c>
      <c r="P290" s="1">
        <v>-1378.3198</v>
      </c>
      <c r="Q290">
        <v>-5.85</v>
      </c>
      <c r="R290" s="1">
        <v>-1379.7815000000001</v>
      </c>
      <c r="S290">
        <v>-11.73</v>
      </c>
      <c r="T290" s="1">
        <v>-1400.8155999999999</v>
      </c>
      <c r="U290" s="1">
        <v>9.75</v>
      </c>
      <c r="V290" s="1">
        <v>-1400.6482000000001</v>
      </c>
      <c r="W290" s="1">
        <v>7.09</v>
      </c>
      <c r="X290" s="1">
        <v>-1400.5150000000001</v>
      </c>
      <c r="Y290" s="1">
        <v>8.6300000000000008</v>
      </c>
      <c r="Z290" s="1">
        <v>-1377.6309000000001</v>
      </c>
      <c r="AA290">
        <v>-0.94</v>
      </c>
      <c r="AB290" s="1">
        <v>-1402.1749</v>
      </c>
      <c r="AC290">
        <v>-0.77</v>
      </c>
      <c r="AF290" s="1">
        <v>-1388.7751000000001</v>
      </c>
      <c r="AG290">
        <v>-9.7100000000000009</v>
      </c>
    </row>
    <row r="291" spans="6:33" x14ac:dyDescent="0.2">
      <c r="F291" s="1">
        <v>-1391.3941</v>
      </c>
      <c r="G291">
        <v>-1.34</v>
      </c>
      <c r="H291" s="1">
        <v>-1388.8822</v>
      </c>
      <c r="I291">
        <v>7.4</v>
      </c>
      <c r="J291" s="1">
        <v>-1389.3931</v>
      </c>
      <c r="K291">
        <v>-3.87</v>
      </c>
      <c r="L291" s="1">
        <v>-1388.4108000000001</v>
      </c>
      <c r="M291">
        <v>-5.5</v>
      </c>
      <c r="N291" s="1">
        <v>-1391.596</v>
      </c>
      <c r="O291">
        <v>-0.28000000000000003</v>
      </c>
      <c r="P291" s="1">
        <v>-1378.4331999999999</v>
      </c>
      <c r="Q291">
        <v>-6.36</v>
      </c>
      <c r="R291" s="1">
        <v>-1379.7591</v>
      </c>
      <c r="S291">
        <v>-11.73</v>
      </c>
      <c r="T291" s="1">
        <v>-1400.8706</v>
      </c>
      <c r="U291" s="1">
        <v>9.6999999999999993</v>
      </c>
      <c r="V291" s="1">
        <v>-1400.5178000000001</v>
      </c>
      <c r="W291" s="1">
        <v>7.58</v>
      </c>
      <c r="X291" s="1">
        <v>-1400.5621000000001</v>
      </c>
      <c r="Y291" s="1">
        <v>8.6</v>
      </c>
      <c r="Z291" s="1">
        <v>-1377.8480999999999</v>
      </c>
      <c r="AA291">
        <v>-1.18</v>
      </c>
      <c r="AB291" s="1">
        <v>-1402.1709000000001</v>
      </c>
      <c r="AC291">
        <v>-1.04</v>
      </c>
      <c r="AF291" s="1">
        <v>-1388.6265000000001</v>
      </c>
      <c r="AG291">
        <v>-8.8800000000000008</v>
      </c>
    </row>
    <row r="292" spans="6:33" x14ac:dyDescent="0.2">
      <c r="F292" s="1">
        <v>-1391.2851000000001</v>
      </c>
      <c r="G292">
        <v>-1.45</v>
      </c>
      <c r="H292" s="1">
        <v>-1388.7344000000001</v>
      </c>
      <c r="I292">
        <v>7.43</v>
      </c>
      <c r="J292" s="1">
        <v>-1389.3214</v>
      </c>
      <c r="K292">
        <v>-4.1100000000000003</v>
      </c>
      <c r="L292" s="1">
        <v>-1388.4029</v>
      </c>
      <c r="M292">
        <v>-5.31</v>
      </c>
      <c r="N292" s="1">
        <v>-1391.5695000000001</v>
      </c>
      <c r="O292">
        <v>-0.92</v>
      </c>
      <c r="P292" s="1">
        <v>-1378.5138999999999</v>
      </c>
      <c r="Q292">
        <v>-6.83</v>
      </c>
      <c r="R292" s="1">
        <v>-1379.6858</v>
      </c>
      <c r="S292">
        <v>-11.62</v>
      </c>
      <c r="T292" s="1">
        <v>-1400.8733999999999</v>
      </c>
      <c r="U292" s="1">
        <v>9.66</v>
      </c>
      <c r="V292" s="1">
        <v>-1400.3933</v>
      </c>
      <c r="W292" s="1">
        <v>8</v>
      </c>
      <c r="X292" s="1">
        <v>-1400.6351999999999</v>
      </c>
      <c r="Y292" s="1">
        <v>8.5299999999999994</v>
      </c>
      <c r="Z292" s="1">
        <v>-1378.0841</v>
      </c>
      <c r="AA292">
        <v>-1.52</v>
      </c>
      <c r="AB292" s="1">
        <v>-1402.1284000000001</v>
      </c>
      <c r="AC292">
        <v>-1.24</v>
      </c>
      <c r="AF292" s="1">
        <v>-1388.4614999999999</v>
      </c>
      <c r="AG292">
        <v>-8.01</v>
      </c>
    </row>
    <row r="293" spans="6:33" x14ac:dyDescent="0.2">
      <c r="F293" s="1">
        <v>-1391.1609000000001</v>
      </c>
      <c r="G293">
        <v>-1.53</v>
      </c>
      <c r="H293" s="1">
        <v>-1388.5759</v>
      </c>
      <c r="I293">
        <v>7.36</v>
      </c>
      <c r="J293" s="1">
        <v>-1389.2493999999999</v>
      </c>
      <c r="K293">
        <v>-4.25</v>
      </c>
      <c r="L293" s="1">
        <v>-1388.3995</v>
      </c>
      <c r="M293">
        <v>-5.18</v>
      </c>
      <c r="N293" s="1">
        <v>-1391.5142000000001</v>
      </c>
      <c r="O293">
        <v>-1.52</v>
      </c>
      <c r="P293" s="1">
        <v>-1378.5610999999999</v>
      </c>
      <c r="Q293">
        <v>-7.37</v>
      </c>
      <c r="R293" s="1">
        <v>-1379.5702000000001</v>
      </c>
      <c r="S293">
        <v>-11.48</v>
      </c>
      <c r="T293" s="1">
        <v>-1400.8131000000001</v>
      </c>
      <c r="U293" s="1">
        <v>9.7899999999999991</v>
      </c>
      <c r="V293" s="1">
        <v>-1400.289</v>
      </c>
      <c r="W293" s="1">
        <v>8.33</v>
      </c>
      <c r="X293" s="1">
        <v>-1400.7256</v>
      </c>
      <c r="Y293" s="1">
        <v>8.5299999999999994</v>
      </c>
      <c r="Z293" s="1">
        <v>-1378.3216</v>
      </c>
      <c r="AA293">
        <v>-1.94</v>
      </c>
      <c r="AB293" s="1">
        <v>-1402.0553</v>
      </c>
      <c r="AC293">
        <v>-1.42</v>
      </c>
      <c r="AF293" s="1">
        <v>-1388.2919999999999</v>
      </c>
      <c r="AG293">
        <v>-7.08</v>
      </c>
    </row>
    <row r="294" spans="6:33" x14ac:dyDescent="0.2">
      <c r="F294" s="1">
        <v>-1391.0282999999999</v>
      </c>
      <c r="G294">
        <v>-1.51</v>
      </c>
      <c r="H294" s="1">
        <v>-1388.4123999999999</v>
      </c>
      <c r="I294">
        <v>7.22</v>
      </c>
      <c r="J294" s="1">
        <v>-1389.1793</v>
      </c>
      <c r="K294">
        <v>-4.37</v>
      </c>
      <c r="L294" s="1">
        <v>-1388.4073000000001</v>
      </c>
      <c r="M294">
        <v>-5.0599999999999996</v>
      </c>
      <c r="N294" s="1">
        <v>-1391.4304999999999</v>
      </c>
      <c r="O294">
        <v>-1.94</v>
      </c>
      <c r="P294" s="1">
        <v>-1378.58</v>
      </c>
      <c r="Q294">
        <v>-7.95</v>
      </c>
      <c r="R294" s="1">
        <v>-1379.4223999999999</v>
      </c>
      <c r="S294">
        <v>-11.25</v>
      </c>
      <c r="T294" s="1">
        <v>-1400.6845000000001</v>
      </c>
      <c r="U294" s="1">
        <v>9.94</v>
      </c>
      <c r="V294" s="1">
        <v>-1400.2201</v>
      </c>
      <c r="W294" s="1">
        <v>8.5299999999999994</v>
      </c>
      <c r="X294" s="1">
        <v>-1400.8222000000001</v>
      </c>
      <c r="Y294" s="1">
        <v>8.4600000000000009</v>
      </c>
      <c r="Z294" s="1">
        <v>-1378.5463999999999</v>
      </c>
      <c r="AA294">
        <v>-2.4</v>
      </c>
      <c r="AB294" s="1">
        <v>-1401.963</v>
      </c>
      <c r="AC294">
        <v>-1.54</v>
      </c>
      <c r="AF294" s="1">
        <v>-1388.1289999999999</v>
      </c>
      <c r="AG294">
        <v>-6.18</v>
      </c>
    </row>
    <row r="295" spans="6:33" x14ac:dyDescent="0.2">
      <c r="F295" s="1">
        <v>-1390.8947000000001</v>
      </c>
      <c r="G295">
        <v>-1.49</v>
      </c>
      <c r="H295" s="1">
        <v>-1388.2512999999999</v>
      </c>
      <c r="I295">
        <v>7</v>
      </c>
      <c r="J295" s="1">
        <v>-1389.1112000000001</v>
      </c>
      <c r="K295">
        <v>-4.51</v>
      </c>
      <c r="L295" s="1">
        <v>-1388.4313999999999</v>
      </c>
      <c r="M295">
        <v>-5.05</v>
      </c>
      <c r="N295" s="1">
        <v>-1391.3199</v>
      </c>
      <c r="O295">
        <v>-2.2799999999999998</v>
      </c>
      <c r="P295" s="1">
        <v>-1378.5780999999999</v>
      </c>
      <c r="Q295">
        <v>-8.51</v>
      </c>
      <c r="R295" s="1">
        <v>-1379.2518</v>
      </c>
      <c r="S295">
        <v>-10.99</v>
      </c>
      <c r="T295" s="1">
        <v>-1400.4887000000001</v>
      </c>
      <c r="U295" s="1">
        <v>10.26</v>
      </c>
      <c r="V295" s="1">
        <v>-1400.2007000000001</v>
      </c>
      <c r="W295" s="1">
        <v>8.56</v>
      </c>
      <c r="X295" s="1">
        <v>-1400.912</v>
      </c>
      <c r="Y295" s="1">
        <v>8.57</v>
      </c>
      <c r="Z295" s="1">
        <v>-1378.7482</v>
      </c>
      <c r="AA295">
        <v>-2.87</v>
      </c>
      <c r="AB295" s="1">
        <v>-1401.8649</v>
      </c>
      <c r="AC295">
        <v>-1.65</v>
      </c>
      <c r="AF295" s="1">
        <v>-1387.9802999999999</v>
      </c>
      <c r="AG295">
        <v>-5.43</v>
      </c>
    </row>
    <row r="296" spans="6:33" x14ac:dyDescent="0.2">
      <c r="F296" s="1">
        <v>-1390.7686000000001</v>
      </c>
      <c r="G296">
        <v>-1.39</v>
      </c>
      <c r="H296" s="1">
        <v>-1388.1007</v>
      </c>
      <c r="I296">
        <v>6.69</v>
      </c>
      <c r="J296" s="1">
        <v>-1389.0451</v>
      </c>
      <c r="K296">
        <v>-4.63</v>
      </c>
      <c r="L296" s="1">
        <v>-1388.4757</v>
      </c>
      <c r="M296">
        <v>-5.0999999999999996</v>
      </c>
      <c r="N296" s="1">
        <v>-1391.1853000000001</v>
      </c>
      <c r="O296">
        <v>-2.54</v>
      </c>
      <c r="P296" s="1">
        <v>-1378.5636999999999</v>
      </c>
      <c r="Q296">
        <v>-9.06</v>
      </c>
      <c r="R296" s="1">
        <v>-1379.0668000000001</v>
      </c>
      <c r="S296">
        <v>-10.75</v>
      </c>
      <c r="T296" s="1">
        <v>-1400.2345</v>
      </c>
      <c r="U296" s="1">
        <v>10.65</v>
      </c>
      <c r="V296" s="1">
        <v>-1400.2397000000001</v>
      </c>
      <c r="W296" s="1">
        <v>8.3699999999999992</v>
      </c>
      <c r="X296" s="1">
        <v>-1400.9815000000001</v>
      </c>
      <c r="Y296" s="1">
        <v>8.64</v>
      </c>
      <c r="Z296" s="1">
        <v>-1378.9204</v>
      </c>
      <c r="AA296">
        <v>-3.29</v>
      </c>
      <c r="AB296" s="1">
        <v>-1401.7752</v>
      </c>
      <c r="AC296">
        <v>-1.78</v>
      </c>
      <c r="AF296" s="1">
        <v>-1387.8507</v>
      </c>
      <c r="AG296">
        <v>-4.76</v>
      </c>
    </row>
    <row r="297" spans="6:33" x14ac:dyDescent="0.2">
      <c r="F297" s="1">
        <v>-1390.6581000000001</v>
      </c>
      <c r="G297">
        <v>-1.37</v>
      </c>
      <c r="H297" s="1">
        <v>-1387.9695999999999</v>
      </c>
      <c r="I297">
        <v>6.23</v>
      </c>
      <c r="J297" s="1">
        <v>-1388.9801</v>
      </c>
      <c r="K297">
        <v>-4.76</v>
      </c>
      <c r="L297" s="1">
        <v>-1388.5437999999999</v>
      </c>
      <c r="M297">
        <v>-5.25</v>
      </c>
      <c r="N297" s="1">
        <v>-1391.0309999999999</v>
      </c>
      <c r="O297">
        <v>-2.71</v>
      </c>
      <c r="P297" s="1">
        <v>-1378.5410999999999</v>
      </c>
      <c r="Q297">
        <v>-9.64</v>
      </c>
      <c r="R297" s="1">
        <v>-1378.8761</v>
      </c>
      <c r="S297">
        <v>-10.49</v>
      </c>
      <c r="T297" s="1">
        <v>-1399.9381000000001</v>
      </c>
      <c r="U297" s="1">
        <v>11.13</v>
      </c>
      <c r="V297" s="1">
        <v>-1400.3377</v>
      </c>
      <c r="W297" s="1">
        <v>8.0399999999999991</v>
      </c>
      <c r="X297" s="1">
        <v>-1401.0178000000001</v>
      </c>
      <c r="Y297" s="1">
        <v>8.9499999999999993</v>
      </c>
      <c r="Z297" s="1">
        <v>-1379.0589</v>
      </c>
      <c r="AA297">
        <v>-3.72</v>
      </c>
      <c r="AB297" s="1">
        <v>-1401.7046</v>
      </c>
      <c r="AC297">
        <v>-2.0099999999999998</v>
      </c>
      <c r="AF297" s="1">
        <v>-1387.742</v>
      </c>
      <c r="AG297">
        <v>-4.0599999999999996</v>
      </c>
    </row>
    <row r="298" spans="6:33" x14ac:dyDescent="0.2">
      <c r="F298" s="1">
        <v>-1390.5707</v>
      </c>
      <c r="G298">
        <v>-1.37</v>
      </c>
      <c r="H298" s="1">
        <v>-1387.8655000000001</v>
      </c>
      <c r="I298">
        <v>5.61</v>
      </c>
      <c r="J298" s="1">
        <v>-1388.9169999999999</v>
      </c>
      <c r="K298">
        <v>-4.87</v>
      </c>
      <c r="L298" s="1">
        <v>-1388.6383000000001</v>
      </c>
      <c r="M298">
        <v>-5.48</v>
      </c>
      <c r="N298" s="1">
        <v>-1390.8625999999999</v>
      </c>
      <c r="O298">
        <v>-2.74</v>
      </c>
      <c r="P298" s="1">
        <v>-1378.5117</v>
      </c>
      <c r="Q298">
        <v>-10.199999999999999</v>
      </c>
      <c r="R298" s="1">
        <v>-1378.6862000000001</v>
      </c>
      <c r="S298">
        <v>-10.220000000000001</v>
      </c>
      <c r="T298" s="1">
        <v>-1399.6223</v>
      </c>
      <c r="U298" s="1">
        <v>11.53</v>
      </c>
      <c r="V298" s="1">
        <v>-1400.4867999999999</v>
      </c>
      <c r="W298" s="1">
        <v>7.59</v>
      </c>
      <c r="X298" s="1">
        <v>-1401.0102999999999</v>
      </c>
      <c r="Y298" s="1">
        <v>9.23</v>
      </c>
      <c r="Z298" s="1">
        <v>-1379.1641999999999</v>
      </c>
      <c r="AA298">
        <v>-4.08</v>
      </c>
      <c r="AB298" s="1">
        <v>-1401.6596</v>
      </c>
      <c r="AC298">
        <v>-2.27</v>
      </c>
      <c r="AF298" s="1">
        <v>-1387.6541</v>
      </c>
      <c r="AG298">
        <v>-3.59</v>
      </c>
    </row>
    <row r="299" spans="6:33" x14ac:dyDescent="0.2">
      <c r="F299" s="1">
        <v>-1390.5119</v>
      </c>
      <c r="G299">
        <v>-1.28</v>
      </c>
      <c r="H299" s="1">
        <v>-1387.7932000000001</v>
      </c>
      <c r="I299">
        <v>4.87</v>
      </c>
      <c r="J299" s="1">
        <v>-1388.8588</v>
      </c>
      <c r="K299">
        <v>-4.93</v>
      </c>
      <c r="L299" s="1">
        <v>-1388.7608</v>
      </c>
      <c r="M299">
        <v>-5.81</v>
      </c>
      <c r="N299" s="1">
        <v>-1390.6868999999999</v>
      </c>
      <c r="O299">
        <v>-2.73</v>
      </c>
      <c r="P299" s="1">
        <v>-1378.4730999999999</v>
      </c>
      <c r="Q299">
        <v>-10.72</v>
      </c>
      <c r="R299" s="1">
        <v>-1378.5034000000001</v>
      </c>
      <c r="S299">
        <v>-9.92</v>
      </c>
      <c r="T299" s="1">
        <v>-1399.3141000000001</v>
      </c>
      <c r="U299" s="1">
        <v>11.91</v>
      </c>
      <c r="V299" s="1">
        <v>-1400.6699000000001</v>
      </c>
      <c r="W299" s="1">
        <v>7.09</v>
      </c>
      <c r="X299" s="1">
        <v>-1400.9531999999999</v>
      </c>
      <c r="Y299" s="1">
        <v>9.67</v>
      </c>
      <c r="Z299" s="1">
        <v>-1379.2421999999999</v>
      </c>
      <c r="AA299">
        <v>-4.3899999999999997</v>
      </c>
      <c r="AB299" s="1">
        <v>-1401.6405999999999</v>
      </c>
      <c r="AC299">
        <v>-2.52</v>
      </c>
      <c r="AF299" s="1">
        <v>-1387.5864999999999</v>
      </c>
      <c r="AG299">
        <v>-3.23</v>
      </c>
    </row>
    <row r="300" spans="6:33" x14ac:dyDescent="0.2">
      <c r="F300" s="1">
        <v>-1390.4858999999999</v>
      </c>
      <c r="G300">
        <v>-1.28</v>
      </c>
      <c r="H300" s="1">
        <v>-1387.7541000000001</v>
      </c>
      <c r="I300">
        <v>4.09</v>
      </c>
      <c r="J300" s="1">
        <v>-1388.8108</v>
      </c>
      <c r="K300">
        <v>-5.0199999999999996</v>
      </c>
      <c r="L300" s="1">
        <v>-1388.9099000000001</v>
      </c>
      <c r="M300">
        <v>-6.24</v>
      </c>
      <c r="N300" s="1">
        <v>-1390.511</v>
      </c>
      <c r="O300">
        <v>-2.69</v>
      </c>
      <c r="P300" s="1">
        <v>-1378.4223999999999</v>
      </c>
      <c r="Q300">
        <v>-11.17</v>
      </c>
      <c r="R300" s="1">
        <v>-1378.3317999999999</v>
      </c>
      <c r="S300">
        <v>-9.61</v>
      </c>
      <c r="T300" s="1">
        <v>-1399.0381</v>
      </c>
      <c r="U300" s="1">
        <v>12.17</v>
      </c>
      <c r="V300" s="1">
        <v>-1400.8619000000001</v>
      </c>
      <c r="W300" s="1">
        <v>6.55</v>
      </c>
      <c r="X300" s="1">
        <v>-1400.8468</v>
      </c>
      <c r="Y300" s="1">
        <v>10.210000000000001</v>
      </c>
      <c r="Z300" s="1">
        <v>-1379.3056999999999</v>
      </c>
      <c r="AA300">
        <v>-4.71</v>
      </c>
      <c r="AB300" s="1">
        <v>-1401.6429000000001</v>
      </c>
      <c r="AC300">
        <v>-2.79</v>
      </c>
      <c r="AF300" s="1">
        <v>-1387.5388</v>
      </c>
      <c r="AG300">
        <v>-2.89</v>
      </c>
    </row>
    <row r="301" spans="6:33" x14ac:dyDescent="0.2">
      <c r="F301" s="1">
        <v>-1390.4933000000001</v>
      </c>
      <c r="G301">
        <v>-1.37</v>
      </c>
      <c r="H301" s="1">
        <v>-1387.7436</v>
      </c>
      <c r="I301">
        <v>3.25</v>
      </c>
      <c r="J301" s="1">
        <v>-1388.779</v>
      </c>
      <c r="K301">
        <v>-5.15</v>
      </c>
      <c r="L301" s="1">
        <v>-1389.0804000000001</v>
      </c>
      <c r="M301">
        <v>-6.74</v>
      </c>
      <c r="N301" s="1">
        <v>-1390.3425</v>
      </c>
      <c r="O301">
        <v>-2.58</v>
      </c>
      <c r="P301" s="1">
        <v>-1378.3562999999999</v>
      </c>
      <c r="Q301">
        <v>-11.56</v>
      </c>
      <c r="R301" s="1">
        <v>-1378.175</v>
      </c>
      <c r="S301">
        <v>-9.34</v>
      </c>
      <c r="T301" s="1">
        <v>-1398.8108999999999</v>
      </c>
      <c r="U301" s="1">
        <v>12.17</v>
      </c>
      <c r="V301" s="1">
        <v>-1401.0328999999999</v>
      </c>
      <c r="W301" s="1">
        <v>6.12</v>
      </c>
      <c r="X301" s="1">
        <v>-1400.6967</v>
      </c>
      <c r="Y301" s="1">
        <v>10.87</v>
      </c>
      <c r="Z301" s="1">
        <v>-1379.3722</v>
      </c>
      <c r="AA301">
        <v>-5.05</v>
      </c>
      <c r="AB301" s="1">
        <v>-1401.6573000000001</v>
      </c>
      <c r="AC301">
        <v>-3.14</v>
      </c>
      <c r="AF301" s="1">
        <v>-1387.5120999999999</v>
      </c>
      <c r="AG301">
        <v>-2.7</v>
      </c>
    </row>
    <row r="302" spans="6:33" x14ac:dyDescent="0.2">
      <c r="F302" s="1">
        <v>-1390.5310999999999</v>
      </c>
      <c r="G302">
        <v>-1.4</v>
      </c>
      <c r="H302" s="1">
        <v>-1387.7538</v>
      </c>
      <c r="I302">
        <v>2.4</v>
      </c>
      <c r="J302" s="1">
        <v>-1388.7674999999999</v>
      </c>
      <c r="K302">
        <v>-5.3</v>
      </c>
      <c r="L302" s="1">
        <v>-1389.2636</v>
      </c>
      <c r="M302">
        <v>-7.22</v>
      </c>
      <c r="N302" s="1">
        <v>-1390.1883</v>
      </c>
      <c r="O302">
        <v>-2.46</v>
      </c>
      <c r="P302" s="1">
        <v>-1378.2733000000001</v>
      </c>
      <c r="Q302">
        <v>-11.85</v>
      </c>
      <c r="R302" s="1">
        <v>-1378.0345</v>
      </c>
      <c r="S302">
        <v>-9.0500000000000007</v>
      </c>
      <c r="T302" s="1">
        <v>-1398.6369999999999</v>
      </c>
      <c r="U302" s="1">
        <v>12.08</v>
      </c>
      <c r="V302" s="1">
        <v>-1401.153</v>
      </c>
      <c r="W302" s="1">
        <v>5.89</v>
      </c>
      <c r="X302" s="1">
        <v>-1400.5147999999999</v>
      </c>
      <c r="Y302" s="1">
        <v>11.41</v>
      </c>
      <c r="Z302" s="1">
        <v>-1379.4609</v>
      </c>
      <c r="AA302">
        <v>-5.4</v>
      </c>
      <c r="AB302" s="1">
        <v>-1401.6737000000001</v>
      </c>
      <c r="AC302">
        <v>-3.39</v>
      </c>
      <c r="AF302" s="1">
        <v>-1387.509</v>
      </c>
      <c r="AG302">
        <v>-2.68</v>
      </c>
    </row>
    <row r="303" spans="6:33" x14ac:dyDescent="0.2">
      <c r="F303" s="1">
        <v>-1390.5911000000001</v>
      </c>
      <c r="G303">
        <v>-1.43</v>
      </c>
      <c r="H303" s="1">
        <v>-1387.7755</v>
      </c>
      <c r="I303">
        <v>1.54</v>
      </c>
      <c r="J303" s="1">
        <v>-1388.7774999999999</v>
      </c>
      <c r="K303">
        <v>-5.4</v>
      </c>
      <c r="L303" s="1">
        <v>-1389.4465</v>
      </c>
      <c r="M303">
        <v>-7.75</v>
      </c>
      <c r="N303" s="1">
        <v>-1390.0537999999999</v>
      </c>
      <c r="O303">
        <v>-2.23</v>
      </c>
      <c r="P303" s="1">
        <v>-1378.1741999999999</v>
      </c>
      <c r="Q303">
        <v>-12.08</v>
      </c>
      <c r="R303" s="1">
        <v>-1377.9101000000001</v>
      </c>
      <c r="S303">
        <v>-8.7200000000000006</v>
      </c>
      <c r="T303" s="1">
        <v>-1398.5097000000001</v>
      </c>
      <c r="U303" s="1">
        <v>11.93</v>
      </c>
      <c r="V303" s="1">
        <v>-1401.1963000000001</v>
      </c>
      <c r="W303" s="1">
        <v>5.87</v>
      </c>
      <c r="X303" s="1">
        <v>-1400.3175000000001</v>
      </c>
      <c r="Y303" s="1">
        <v>12.04</v>
      </c>
      <c r="Z303" s="1">
        <v>-1379.5864999999999</v>
      </c>
      <c r="AA303">
        <v>-5.91</v>
      </c>
      <c r="AB303" s="1">
        <v>-1401.6831999999999</v>
      </c>
      <c r="AC303">
        <v>-3.56</v>
      </c>
      <c r="AF303" s="1">
        <v>-1387.5324000000001</v>
      </c>
      <c r="AG303">
        <v>-2.77</v>
      </c>
    </row>
    <row r="304" spans="6:33" x14ac:dyDescent="0.2">
      <c r="F304" s="1">
        <v>-1390.6605999999999</v>
      </c>
      <c r="G304">
        <v>-1.39</v>
      </c>
      <c r="H304" s="1">
        <v>-1387.8017</v>
      </c>
      <c r="I304">
        <v>0.84</v>
      </c>
      <c r="J304" s="1">
        <v>-1388.8053</v>
      </c>
      <c r="K304">
        <v>-5.5</v>
      </c>
      <c r="L304" s="1">
        <v>-1389.6161</v>
      </c>
      <c r="M304">
        <v>-8.2799999999999994</v>
      </c>
      <c r="N304" s="1">
        <v>-1389.9419</v>
      </c>
      <c r="O304">
        <v>-2.04</v>
      </c>
      <c r="P304" s="1">
        <v>-1378.0628999999999</v>
      </c>
      <c r="Q304">
        <v>-12.2</v>
      </c>
      <c r="R304" s="1">
        <v>-1377.8005000000001</v>
      </c>
      <c r="S304">
        <v>-8.35</v>
      </c>
      <c r="T304" s="1">
        <v>-1398.4150999999999</v>
      </c>
      <c r="U304" s="1">
        <v>11.53</v>
      </c>
      <c r="V304" s="1">
        <v>-1401.1452999999999</v>
      </c>
      <c r="W304" s="1">
        <v>6.15</v>
      </c>
      <c r="X304" s="1">
        <v>-1400.1237000000001</v>
      </c>
      <c r="Y304" s="1">
        <v>12.61</v>
      </c>
      <c r="Z304" s="1">
        <v>-1379.7564</v>
      </c>
      <c r="AA304">
        <v>-6.48</v>
      </c>
      <c r="AB304" s="1">
        <v>-1401.6796999999999</v>
      </c>
      <c r="AC304">
        <v>-3.64</v>
      </c>
      <c r="AF304" s="1">
        <v>-1387.5838000000001</v>
      </c>
      <c r="AG304">
        <v>-2.96</v>
      </c>
    </row>
    <row r="305" spans="6:33" x14ac:dyDescent="0.2">
      <c r="F305" s="1">
        <v>-1390.7230999999999</v>
      </c>
      <c r="G305">
        <v>-1.24</v>
      </c>
      <c r="H305" s="1">
        <v>-1387.8295000000001</v>
      </c>
      <c r="I305">
        <v>0.16</v>
      </c>
      <c r="J305" s="1">
        <v>-1388.8436999999999</v>
      </c>
      <c r="K305">
        <v>-5.56</v>
      </c>
      <c r="L305" s="1">
        <v>-1389.7596000000001</v>
      </c>
      <c r="M305">
        <v>-8.66</v>
      </c>
      <c r="N305" s="1">
        <v>-1389.8525</v>
      </c>
      <c r="O305">
        <v>-1.84</v>
      </c>
      <c r="P305" s="1">
        <v>-1377.9458999999999</v>
      </c>
      <c r="Q305">
        <v>-12.29</v>
      </c>
      <c r="R305" s="1">
        <v>-1377.703</v>
      </c>
      <c r="S305">
        <v>-8.02</v>
      </c>
      <c r="T305" s="1">
        <v>-1398.3398</v>
      </c>
      <c r="U305" s="1">
        <v>11.09</v>
      </c>
      <c r="V305" s="1">
        <v>-1400.9945</v>
      </c>
      <c r="W305" s="1">
        <v>6.72</v>
      </c>
      <c r="X305" s="1">
        <v>-1399.9523999999999</v>
      </c>
      <c r="Y305" s="1">
        <v>13.07</v>
      </c>
      <c r="Z305" s="1">
        <v>-1379.9685999999999</v>
      </c>
      <c r="AA305">
        <v>-7.11</v>
      </c>
      <c r="AB305" s="1">
        <v>-1401.6594</v>
      </c>
      <c r="AC305">
        <v>-3.69</v>
      </c>
      <c r="AF305" s="1">
        <v>-1387.6626000000001</v>
      </c>
      <c r="AG305">
        <v>-3.27</v>
      </c>
    </row>
    <row r="306" spans="6:33" x14ac:dyDescent="0.2">
      <c r="F306" s="1">
        <v>-1390.7596000000001</v>
      </c>
      <c r="G306">
        <v>-0.98</v>
      </c>
      <c r="H306" s="1">
        <v>-1387.8613</v>
      </c>
      <c r="I306">
        <v>-0.4</v>
      </c>
      <c r="J306" s="1">
        <v>-1388.8833</v>
      </c>
      <c r="K306">
        <v>-5.57</v>
      </c>
      <c r="L306" s="1">
        <v>-1389.8679</v>
      </c>
      <c r="M306">
        <v>-8.93</v>
      </c>
      <c r="N306" s="1">
        <v>-1389.7814000000001</v>
      </c>
      <c r="O306">
        <v>-1.66</v>
      </c>
      <c r="P306" s="1">
        <v>-1377.8311000000001</v>
      </c>
      <c r="Q306">
        <v>-12.23</v>
      </c>
      <c r="R306" s="1">
        <v>-1377.6134</v>
      </c>
      <c r="S306">
        <v>-7.64</v>
      </c>
      <c r="T306" s="1">
        <v>-1398.2727</v>
      </c>
      <c r="U306" s="1">
        <v>10.65</v>
      </c>
      <c r="V306" s="1">
        <v>-1400.7533000000001</v>
      </c>
      <c r="W306" s="1">
        <v>7.58</v>
      </c>
      <c r="X306" s="1">
        <v>-1399.8187</v>
      </c>
      <c r="Y306" s="1">
        <v>13.3</v>
      </c>
      <c r="Z306" s="1">
        <v>-1380.2140999999999</v>
      </c>
      <c r="AA306">
        <v>-7.77</v>
      </c>
      <c r="AB306" s="1">
        <v>-1401.6208999999999</v>
      </c>
      <c r="AC306">
        <v>-3.64</v>
      </c>
      <c r="AF306" s="1">
        <v>-1387.7656999999999</v>
      </c>
      <c r="AG306">
        <v>-3.69</v>
      </c>
    </row>
    <row r="307" spans="6:33" x14ac:dyDescent="0.2">
      <c r="F307" s="1">
        <v>-1390.7541000000001</v>
      </c>
      <c r="G307">
        <v>-0.55000000000000004</v>
      </c>
      <c r="H307" s="1">
        <v>-1387.9049</v>
      </c>
      <c r="I307">
        <v>-0.91</v>
      </c>
      <c r="J307" s="1">
        <v>-1388.9151999999999</v>
      </c>
      <c r="K307">
        <v>-5.38</v>
      </c>
      <c r="L307" s="1">
        <v>-1389.9373000000001</v>
      </c>
      <c r="M307">
        <v>-9.08</v>
      </c>
      <c r="N307" s="1">
        <v>-1389.7216000000001</v>
      </c>
      <c r="O307">
        <v>-1.36</v>
      </c>
      <c r="P307" s="1">
        <v>-1377.7267999999999</v>
      </c>
      <c r="Q307">
        <v>-12.09</v>
      </c>
      <c r="R307" s="1">
        <v>-1377.5272</v>
      </c>
      <c r="S307">
        <v>-7.16</v>
      </c>
      <c r="T307" s="1">
        <v>-1398.2091</v>
      </c>
      <c r="U307" s="1">
        <v>10.25</v>
      </c>
      <c r="V307" s="1">
        <v>-1400.4457</v>
      </c>
      <c r="W307" s="1">
        <v>8.6199999999999992</v>
      </c>
      <c r="X307" s="1">
        <v>-1399.7313999999999</v>
      </c>
      <c r="Y307" s="1">
        <v>13.47</v>
      </c>
      <c r="Z307" s="1">
        <v>-1380.4785999999999</v>
      </c>
      <c r="AA307">
        <v>-8.49</v>
      </c>
      <c r="AB307" s="1">
        <v>-1401.5651</v>
      </c>
      <c r="AC307">
        <v>-3.41</v>
      </c>
      <c r="AF307" s="1">
        <v>-1387.8873000000001</v>
      </c>
      <c r="AG307">
        <v>-4.16</v>
      </c>
    </row>
    <row r="308" spans="6:33" x14ac:dyDescent="0.2">
      <c r="F308" s="1">
        <v>-1390.6958999999999</v>
      </c>
      <c r="G308">
        <v>0.02</v>
      </c>
      <c r="H308" s="1">
        <v>-1387.9684999999999</v>
      </c>
      <c r="I308">
        <v>-1.38</v>
      </c>
      <c r="J308" s="1">
        <v>-1388.9315999999999</v>
      </c>
      <c r="K308">
        <v>-5.14</v>
      </c>
      <c r="L308" s="1">
        <v>-1389.9694</v>
      </c>
      <c r="M308">
        <v>-9.11</v>
      </c>
      <c r="N308" s="1">
        <v>-1389.665</v>
      </c>
      <c r="O308">
        <v>-1.04</v>
      </c>
      <c r="P308" s="1">
        <v>-1377.6405</v>
      </c>
      <c r="Q308">
        <v>-11.9</v>
      </c>
      <c r="R308" s="1">
        <v>-1377.4399000000001</v>
      </c>
      <c r="S308">
        <v>-6.65</v>
      </c>
      <c r="T308" s="1">
        <v>-1398.1479999999999</v>
      </c>
      <c r="U308" s="1">
        <v>9.84</v>
      </c>
      <c r="V308" s="1">
        <v>-1400.1070999999999</v>
      </c>
      <c r="W308" s="1">
        <v>9.7899999999999991</v>
      </c>
      <c r="X308" s="1">
        <v>-1399.6913</v>
      </c>
      <c r="Y308" s="1">
        <v>13.55</v>
      </c>
      <c r="Z308" s="1">
        <v>-1380.7466999999999</v>
      </c>
      <c r="AA308">
        <v>-9.18</v>
      </c>
      <c r="AB308" s="1">
        <v>-1401.4947</v>
      </c>
      <c r="AC308">
        <v>-3.1</v>
      </c>
      <c r="AF308" s="1">
        <v>-1388.0198</v>
      </c>
      <c r="AG308">
        <v>-4.7</v>
      </c>
    </row>
    <row r="309" spans="6:33" x14ac:dyDescent="0.2">
      <c r="F309" s="1">
        <v>-1390.5841</v>
      </c>
      <c r="G309">
        <v>0.81</v>
      </c>
      <c r="H309" s="1">
        <v>-1388.0590999999999</v>
      </c>
      <c r="I309">
        <v>-1.83</v>
      </c>
      <c r="J309" s="1">
        <v>-1388.9274</v>
      </c>
      <c r="K309">
        <v>-4.76</v>
      </c>
      <c r="L309" s="1">
        <v>-1389.9707000000001</v>
      </c>
      <c r="M309">
        <v>-9.01</v>
      </c>
      <c r="N309" s="1">
        <v>-1389.6033</v>
      </c>
      <c r="O309">
        <v>-0.63</v>
      </c>
      <c r="P309" s="1">
        <v>-1377.5779</v>
      </c>
      <c r="Q309">
        <v>-11.66</v>
      </c>
      <c r="R309" s="1">
        <v>-1377.3471</v>
      </c>
      <c r="S309">
        <v>-6.15</v>
      </c>
      <c r="T309" s="1">
        <v>-1398.0923</v>
      </c>
      <c r="U309" s="1">
        <v>9.5299999999999994</v>
      </c>
      <c r="V309" s="1">
        <v>-1399.7774999999999</v>
      </c>
      <c r="W309" s="1">
        <v>11.01</v>
      </c>
      <c r="X309" s="1">
        <v>-1399.6918000000001</v>
      </c>
      <c r="Y309" s="1">
        <v>13.54</v>
      </c>
      <c r="Z309" s="1">
        <v>-1381.0033000000001</v>
      </c>
      <c r="AA309">
        <v>-9.7899999999999991</v>
      </c>
      <c r="AB309" s="1">
        <v>-1401.414</v>
      </c>
      <c r="AC309">
        <v>-2.77</v>
      </c>
      <c r="AF309" s="1">
        <v>-1388.1550999999999</v>
      </c>
      <c r="AG309">
        <v>-5.26</v>
      </c>
    </row>
    <row r="310" spans="6:33" x14ac:dyDescent="0.2">
      <c r="F310" s="1">
        <v>-1390.4297999999999</v>
      </c>
      <c r="G310">
        <v>1.69</v>
      </c>
      <c r="H310" s="1">
        <v>-1388.1796999999999</v>
      </c>
      <c r="I310">
        <v>-2.2000000000000002</v>
      </c>
      <c r="J310" s="1">
        <v>-1388.9009000000001</v>
      </c>
      <c r="K310">
        <v>-4.2699999999999996</v>
      </c>
      <c r="L310" s="1">
        <v>-1389.9507000000001</v>
      </c>
      <c r="M310">
        <v>-8.85</v>
      </c>
      <c r="N310" s="1">
        <v>-1389.5308</v>
      </c>
      <c r="O310">
        <v>-0.18</v>
      </c>
      <c r="P310" s="1">
        <v>-1377.5424</v>
      </c>
      <c r="Q310">
        <v>-11.39</v>
      </c>
      <c r="R310" s="1">
        <v>-1377.2444</v>
      </c>
      <c r="S310">
        <v>-5.58</v>
      </c>
      <c r="T310" s="1">
        <v>-1398.0462</v>
      </c>
      <c r="U310" s="1">
        <v>9.2200000000000006</v>
      </c>
      <c r="V310" s="1">
        <v>-1399.4936</v>
      </c>
      <c r="W310" s="1">
        <v>12.16</v>
      </c>
      <c r="X310" s="1">
        <v>-1399.7212999999999</v>
      </c>
      <c r="Y310" s="1">
        <v>13.38</v>
      </c>
      <c r="Z310" s="1">
        <v>-1381.2345</v>
      </c>
      <c r="AA310">
        <v>-10.27</v>
      </c>
      <c r="AB310" s="1">
        <v>-1401.3282999999999</v>
      </c>
      <c r="AC310">
        <v>-2.37</v>
      </c>
      <c r="AF310" s="1">
        <v>-1388.2851000000001</v>
      </c>
      <c r="AG310">
        <v>-5.79</v>
      </c>
    </row>
    <row r="311" spans="6:33" x14ac:dyDescent="0.2">
      <c r="F311" s="1">
        <v>-1390.2537</v>
      </c>
      <c r="G311">
        <v>2.6</v>
      </c>
      <c r="H311" s="1">
        <v>-1388.3293000000001</v>
      </c>
      <c r="I311">
        <v>-2.59</v>
      </c>
      <c r="J311" s="1">
        <v>-1388.8521000000001</v>
      </c>
      <c r="K311">
        <v>-3.63</v>
      </c>
      <c r="L311" s="1">
        <v>-1389.9205999999999</v>
      </c>
      <c r="M311">
        <v>-8.61</v>
      </c>
      <c r="N311" s="1">
        <v>-1389.4436000000001</v>
      </c>
      <c r="O311">
        <v>0.42</v>
      </c>
      <c r="P311" s="1">
        <v>-1377.5353</v>
      </c>
      <c r="Q311">
        <v>-11.08</v>
      </c>
      <c r="R311" s="1">
        <v>-1377.1284000000001</v>
      </c>
      <c r="S311">
        <v>-4.96</v>
      </c>
      <c r="T311" s="1">
        <v>-1398.0137999999999</v>
      </c>
      <c r="U311" s="1">
        <v>9.0500000000000007</v>
      </c>
      <c r="V311" s="1">
        <v>-1399.2843</v>
      </c>
      <c r="W311" s="1">
        <v>13.08</v>
      </c>
      <c r="X311" s="1">
        <v>-1399.7673</v>
      </c>
      <c r="Y311" s="1">
        <v>13.27</v>
      </c>
      <c r="Z311" s="1">
        <v>-1381.4293</v>
      </c>
      <c r="AA311">
        <v>-10.64</v>
      </c>
      <c r="AB311" s="1">
        <v>-1401.2430999999999</v>
      </c>
      <c r="AC311">
        <v>-1.87</v>
      </c>
      <c r="AF311" s="1">
        <v>-1388.403</v>
      </c>
      <c r="AG311">
        <v>-6.29</v>
      </c>
    </row>
    <row r="312" spans="6:33" x14ac:dyDescent="0.2">
      <c r="F312" s="1">
        <v>-1390.0813000000001</v>
      </c>
      <c r="G312">
        <v>3.49</v>
      </c>
      <c r="H312" s="1">
        <v>-1388.5023000000001</v>
      </c>
      <c r="I312">
        <v>-3.01</v>
      </c>
      <c r="J312" s="1">
        <v>-1388.7827</v>
      </c>
      <c r="K312">
        <v>-2.99</v>
      </c>
      <c r="L312" s="1">
        <v>-1389.8910000000001</v>
      </c>
      <c r="M312">
        <v>-8.36</v>
      </c>
      <c r="N312" s="1">
        <v>-1389.3396</v>
      </c>
      <c r="O312">
        <v>1.06</v>
      </c>
      <c r="P312" s="1">
        <v>-1377.5549000000001</v>
      </c>
      <c r="Q312">
        <v>-10.75</v>
      </c>
      <c r="R312" s="1">
        <v>-1376.9979000000001</v>
      </c>
      <c r="S312">
        <v>-4.32</v>
      </c>
      <c r="T312" s="1">
        <v>-1397.9970000000001</v>
      </c>
      <c r="U312" s="1">
        <v>8.9499999999999993</v>
      </c>
      <c r="V312" s="1">
        <v>-1399.1659</v>
      </c>
      <c r="W312" s="1">
        <v>13.83</v>
      </c>
      <c r="X312" s="1">
        <v>-1399.8182999999999</v>
      </c>
      <c r="Y312" s="1">
        <v>13.17</v>
      </c>
      <c r="Z312" s="1">
        <v>-1381.5804000000001</v>
      </c>
      <c r="AA312">
        <v>-10.88</v>
      </c>
      <c r="AB312" s="1">
        <v>-1401.1627000000001</v>
      </c>
      <c r="AC312">
        <v>-1.37</v>
      </c>
      <c r="AF312" s="1">
        <v>-1388.5032000000001</v>
      </c>
      <c r="AG312">
        <v>-6.74</v>
      </c>
    </row>
    <row r="313" spans="6:33" x14ac:dyDescent="0.2">
      <c r="F313" s="1">
        <v>-1389.9332999999999</v>
      </c>
      <c r="G313">
        <v>4.3600000000000003</v>
      </c>
      <c r="H313" s="1">
        <v>-1388.6914999999999</v>
      </c>
      <c r="I313">
        <v>-3.4</v>
      </c>
      <c r="J313" s="1">
        <v>-1388.6939</v>
      </c>
      <c r="K313">
        <v>-2.2599999999999998</v>
      </c>
      <c r="L313" s="1">
        <v>-1389.8715</v>
      </c>
      <c r="M313">
        <v>-7.97</v>
      </c>
      <c r="N313" s="1">
        <v>-1389.2174</v>
      </c>
      <c r="O313">
        <v>1.76</v>
      </c>
      <c r="P313" s="1">
        <v>-1377.5951</v>
      </c>
      <c r="Q313">
        <v>-10.41</v>
      </c>
      <c r="R313" s="1">
        <v>-1376.8557000000001</v>
      </c>
      <c r="S313">
        <v>-3.68</v>
      </c>
      <c r="T313" s="1">
        <v>-1397.9957999999999</v>
      </c>
      <c r="U313" s="1">
        <v>9.01</v>
      </c>
      <c r="V313" s="1">
        <v>-1399.1429000000001</v>
      </c>
      <c r="W313" s="1">
        <v>14.35</v>
      </c>
      <c r="X313" s="1">
        <v>-1399.8690999999999</v>
      </c>
      <c r="Y313" s="1">
        <v>13.18</v>
      </c>
      <c r="Z313" s="1">
        <v>-1381.6835000000001</v>
      </c>
      <c r="AA313">
        <v>-10.89</v>
      </c>
      <c r="AB313" s="1">
        <v>-1401.0879</v>
      </c>
      <c r="AC313">
        <v>-0.84</v>
      </c>
      <c r="AF313" s="1">
        <v>-1388.5813000000001</v>
      </c>
      <c r="AG313">
        <v>-7.11</v>
      </c>
    </row>
    <row r="314" spans="6:33" x14ac:dyDescent="0.2">
      <c r="F314" s="1">
        <v>-1389.8198</v>
      </c>
      <c r="G314">
        <v>5.14</v>
      </c>
      <c r="H314" s="1">
        <v>-1388.8913</v>
      </c>
      <c r="I314">
        <v>-3.77</v>
      </c>
      <c r="J314" s="1">
        <v>-1388.5879</v>
      </c>
      <c r="K314">
        <v>-1.47</v>
      </c>
      <c r="L314" s="1">
        <v>-1389.8690999999999</v>
      </c>
      <c r="M314">
        <v>-7.64</v>
      </c>
      <c r="N314" s="1">
        <v>-1389.0759</v>
      </c>
      <c r="O314">
        <v>2.5499999999999998</v>
      </c>
      <c r="P314" s="1">
        <v>-1377.6460999999999</v>
      </c>
      <c r="Q314">
        <v>-10.029999999999999</v>
      </c>
      <c r="R314" s="1">
        <v>-1376.7097000000001</v>
      </c>
      <c r="S314">
        <v>-3.03</v>
      </c>
      <c r="T314" s="1">
        <v>-1398.0077000000001</v>
      </c>
      <c r="U314" s="1">
        <v>9.0299999999999994</v>
      </c>
      <c r="V314" s="1">
        <v>-1399.2128</v>
      </c>
      <c r="W314" s="1">
        <v>14.66</v>
      </c>
      <c r="X314" s="1">
        <v>-1399.9181000000001</v>
      </c>
      <c r="Y314" s="1">
        <v>13.1</v>
      </c>
      <c r="Z314" s="1">
        <v>-1381.7379000000001</v>
      </c>
      <c r="AA314">
        <v>-10.8</v>
      </c>
      <c r="AB314" s="1">
        <v>-1401.0154</v>
      </c>
      <c r="AC314">
        <v>-0.32</v>
      </c>
      <c r="AF314" s="1">
        <v>-1388.6333</v>
      </c>
      <c r="AG314">
        <v>-7.39</v>
      </c>
    </row>
    <row r="315" spans="6:33" x14ac:dyDescent="0.2">
      <c r="F315" s="1">
        <v>-1389.7370000000001</v>
      </c>
      <c r="G315">
        <v>5.8</v>
      </c>
      <c r="H315" s="1">
        <v>-1389.0989</v>
      </c>
      <c r="I315">
        <v>-4.22</v>
      </c>
      <c r="J315" s="1">
        <v>-1388.4672</v>
      </c>
      <c r="K315">
        <v>-0.74</v>
      </c>
      <c r="L315" s="1">
        <v>-1389.8876</v>
      </c>
      <c r="M315">
        <v>-7.37</v>
      </c>
      <c r="N315" s="1">
        <v>-1388.9127000000001</v>
      </c>
      <c r="O315">
        <v>3.43</v>
      </c>
      <c r="P315" s="1">
        <v>-1377.6952000000001</v>
      </c>
      <c r="Q315">
        <v>-9.6199999999999992</v>
      </c>
      <c r="R315" s="1">
        <v>-1376.5709999999999</v>
      </c>
      <c r="S315">
        <v>-2.4700000000000002</v>
      </c>
      <c r="T315" s="1">
        <v>-1398.0278000000001</v>
      </c>
      <c r="U315" s="1">
        <v>9.23</v>
      </c>
      <c r="V315" s="1">
        <v>-1399.3680999999999</v>
      </c>
      <c r="W315" s="1">
        <v>14.63</v>
      </c>
      <c r="X315" s="1">
        <v>-1399.9681</v>
      </c>
      <c r="Y315" s="1">
        <v>13.17</v>
      </c>
      <c r="Z315" s="1">
        <v>-1381.7465</v>
      </c>
      <c r="AA315">
        <v>-10.54</v>
      </c>
      <c r="AB315" s="1">
        <v>-1400.9367999999999</v>
      </c>
      <c r="AC315">
        <v>0.27</v>
      </c>
      <c r="AF315" s="1">
        <v>-1388.6572000000001</v>
      </c>
      <c r="AG315">
        <v>-7.63</v>
      </c>
    </row>
    <row r="316" spans="6:33" x14ac:dyDescent="0.2">
      <c r="F316" s="1">
        <v>-1389.6728000000001</v>
      </c>
      <c r="G316">
        <v>6.3</v>
      </c>
      <c r="H316" s="1">
        <v>-1389.3148000000001</v>
      </c>
      <c r="I316">
        <v>-4.7</v>
      </c>
      <c r="J316" s="1">
        <v>-1388.3372999999999</v>
      </c>
      <c r="K316">
        <v>-0.15</v>
      </c>
      <c r="L316" s="1">
        <v>-1389.9267</v>
      </c>
      <c r="M316">
        <v>-7.19</v>
      </c>
      <c r="N316" s="1">
        <v>-1388.7267999999999</v>
      </c>
      <c r="O316">
        <v>4.29</v>
      </c>
      <c r="P316" s="1">
        <v>-1377.7301</v>
      </c>
      <c r="Q316">
        <v>-9.06</v>
      </c>
      <c r="R316" s="1">
        <v>-1376.4513999999999</v>
      </c>
      <c r="S316">
        <v>-2.02</v>
      </c>
      <c r="T316" s="1">
        <v>-1398.0488</v>
      </c>
      <c r="U316" s="1">
        <v>9.5500000000000007</v>
      </c>
      <c r="V316" s="1">
        <v>-1399.5989</v>
      </c>
      <c r="W316" s="1">
        <v>14.36</v>
      </c>
      <c r="X316" s="1">
        <v>-1400.0228999999999</v>
      </c>
      <c r="Y316" s="1">
        <v>13.17</v>
      </c>
      <c r="Z316" s="1">
        <v>-1381.7140999999999</v>
      </c>
      <c r="AA316">
        <v>-10.16</v>
      </c>
      <c r="AB316" s="1">
        <v>-1400.8416999999999</v>
      </c>
      <c r="AC316">
        <v>0.89</v>
      </c>
      <c r="AF316" s="1">
        <v>-1388.6532999999999</v>
      </c>
      <c r="AG316">
        <v>-7.71</v>
      </c>
    </row>
    <row r="317" spans="6:33" x14ac:dyDescent="0.2">
      <c r="F317" s="1">
        <v>-1389.6142</v>
      </c>
      <c r="G317">
        <v>6.89</v>
      </c>
      <c r="H317" s="1">
        <v>-1389.5409999999999</v>
      </c>
      <c r="I317">
        <v>-5.15</v>
      </c>
      <c r="J317" s="1">
        <v>-1388.2085</v>
      </c>
      <c r="K317">
        <v>0.41</v>
      </c>
      <c r="L317" s="1">
        <v>-1389.9815000000001</v>
      </c>
      <c r="M317">
        <v>-6.8</v>
      </c>
      <c r="N317" s="1">
        <v>-1388.5187000000001</v>
      </c>
      <c r="O317">
        <v>5.22</v>
      </c>
      <c r="P317" s="1">
        <v>-1377.7426</v>
      </c>
      <c r="Q317">
        <v>-8.49</v>
      </c>
      <c r="R317" s="1">
        <v>-1376.3610000000001</v>
      </c>
      <c r="S317">
        <v>-1.66</v>
      </c>
      <c r="T317" s="1">
        <v>-1398.0625</v>
      </c>
      <c r="U317" s="1">
        <v>9.94</v>
      </c>
      <c r="V317" s="1">
        <v>-1399.8932</v>
      </c>
      <c r="W317" s="1">
        <v>13.89</v>
      </c>
      <c r="X317" s="1">
        <v>-1400.0852</v>
      </c>
      <c r="Y317" s="1">
        <v>13.22</v>
      </c>
      <c r="Z317" s="1">
        <v>-1381.6442</v>
      </c>
      <c r="AA317">
        <v>-9.6300000000000008</v>
      </c>
      <c r="AB317" s="1">
        <v>-1400.7198000000001</v>
      </c>
      <c r="AC317">
        <v>1.65</v>
      </c>
      <c r="AF317" s="1">
        <v>-1388.6237000000001</v>
      </c>
      <c r="AG317">
        <v>-7.73</v>
      </c>
    </row>
    <row r="318" spans="6:33" x14ac:dyDescent="0.2">
      <c r="F318" s="1">
        <v>-1389.5518</v>
      </c>
      <c r="G318">
        <v>7.39</v>
      </c>
      <c r="H318" s="1">
        <v>-1389.7798</v>
      </c>
      <c r="I318">
        <v>-5.67</v>
      </c>
      <c r="J318" s="1">
        <v>-1388.0959</v>
      </c>
      <c r="K318">
        <v>0.98</v>
      </c>
      <c r="L318" s="1">
        <v>-1390.0434</v>
      </c>
      <c r="M318">
        <v>-6.45</v>
      </c>
      <c r="N318" s="1">
        <v>-1388.2925</v>
      </c>
      <c r="O318">
        <v>6.13</v>
      </c>
      <c r="P318" s="1">
        <v>-1377.7282</v>
      </c>
      <c r="Q318">
        <v>-7.84</v>
      </c>
      <c r="R318" s="1">
        <v>-1376.3053</v>
      </c>
      <c r="S318">
        <v>-1.41</v>
      </c>
      <c r="T318" s="1">
        <v>-1398.0594000000001</v>
      </c>
      <c r="U318" s="1">
        <v>10.45</v>
      </c>
      <c r="V318" s="1">
        <v>-1400.2364</v>
      </c>
      <c r="W318" s="1">
        <v>13.23</v>
      </c>
      <c r="X318" s="1">
        <v>-1400.1550999999999</v>
      </c>
      <c r="Y318" s="1">
        <v>13.29</v>
      </c>
      <c r="Z318" s="1">
        <v>-1381.5396000000001</v>
      </c>
      <c r="AA318">
        <v>-9.06</v>
      </c>
      <c r="AB318" s="1">
        <v>-1400.5641000000001</v>
      </c>
      <c r="AC318">
        <v>2.42</v>
      </c>
      <c r="AF318" s="1">
        <v>-1388.5723</v>
      </c>
      <c r="AG318">
        <v>-7.69</v>
      </c>
    </row>
    <row r="319" spans="6:33" x14ac:dyDescent="0.2">
      <c r="F319" s="1">
        <v>-1389.4817</v>
      </c>
      <c r="G319">
        <v>7.77</v>
      </c>
      <c r="H319" s="1">
        <v>-1390.0309</v>
      </c>
      <c r="I319">
        <v>-6.21</v>
      </c>
      <c r="J319" s="1">
        <v>-1388.0172</v>
      </c>
      <c r="K319">
        <v>1.34</v>
      </c>
      <c r="L319" s="1">
        <v>-1390.1016</v>
      </c>
      <c r="M319">
        <v>-6.06</v>
      </c>
      <c r="N319" s="1">
        <v>-1388.0579</v>
      </c>
      <c r="O319">
        <v>6.99</v>
      </c>
      <c r="P319" s="1">
        <v>-1377.6886999999999</v>
      </c>
      <c r="Q319">
        <v>-7.16</v>
      </c>
      <c r="R319" s="1">
        <v>-1376.2840000000001</v>
      </c>
      <c r="S319">
        <v>-1.29</v>
      </c>
      <c r="T319" s="1">
        <v>-1398.0319</v>
      </c>
      <c r="U319" s="1">
        <v>11.11</v>
      </c>
      <c r="V319" s="1">
        <v>-1400.6101000000001</v>
      </c>
      <c r="W319" s="1">
        <v>12.47</v>
      </c>
      <c r="X319" s="1">
        <v>-1400.2289000000001</v>
      </c>
      <c r="Y319" s="1">
        <v>13.37</v>
      </c>
      <c r="Z319" s="1">
        <v>-1381.4032999999999</v>
      </c>
      <c r="AA319">
        <v>-8.43</v>
      </c>
      <c r="AB319" s="1">
        <v>-1400.3733</v>
      </c>
      <c r="AC319">
        <v>3.28</v>
      </c>
      <c r="AF319" s="1">
        <v>-1388.5041000000001</v>
      </c>
      <c r="AG319">
        <v>-7.57</v>
      </c>
    </row>
    <row r="320" spans="6:33" x14ac:dyDescent="0.2">
      <c r="F320" s="1">
        <v>-1389.4051999999999</v>
      </c>
      <c r="G320">
        <v>8.08</v>
      </c>
      <c r="H320" s="1">
        <v>-1390.2901999999999</v>
      </c>
      <c r="I320">
        <v>-6.75</v>
      </c>
      <c r="J320" s="1">
        <v>-1387.9888000000001</v>
      </c>
      <c r="K320">
        <v>1.42</v>
      </c>
      <c r="L320" s="1">
        <v>-1390.1457</v>
      </c>
      <c r="M320">
        <v>-5.62</v>
      </c>
      <c r="N320" s="1">
        <v>-1387.829</v>
      </c>
      <c r="O320">
        <v>7.71</v>
      </c>
      <c r="P320" s="1">
        <v>-1377.6289999999999</v>
      </c>
      <c r="Q320">
        <v>-6.41</v>
      </c>
      <c r="R320" s="1">
        <v>-1376.2908</v>
      </c>
      <c r="S320">
        <v>-1.3</v>
      </c>
      <c r="T320" s="1">
        <v>-1397.9751000000001</v>
      </c>
      <c r="U320" s="1">
        <v>11.82</v>
      </c>
      <c r="V320" s="1">
        <v>-1400.9944</v>
      </c>
      <c r="W320" s="1">
        <v>11.55</v>
      </c>
      <c r="X320" s="1">
        <v>-1400.3018</v>
      </c>
      <c r="Y320" s="1">
        <v>13.5</v>
      </c>
      <c r="Z320" s="1">
        <v>-1381.2388000000001</v>
      </c>
      <c r="AA320">
        <v>-7.75</v>
      </c>
      <c r="AB320" s="1">
        <v>-1400.1514999999999</v>
      </c>
      <c r="AC320">
        <v>4.2300000000000004</v>
      </c>
      <c r="AF320" s="1">
        <v>-1388.4259999999999</v>
      </c>
      <c r="AG320">
        <v>-7.33</v>
      </c>
    </row>
    <row r="321" spans="6:33" x14ac:dyDescent="0.2">
      <c r="F321" s="1">
        <v>-1389.3269</v>
      </c>
      <c r="G321">
        <v>8.32</v>
      </c>
      <c r="H321" s="1">
        <v>-1390.5499</v>
      </c>
      <c r="I321">
        <v>-7.23</v>
      </c>
      <c r="J321" s="1">
        <v>-1388.0209</v>
      </c>
      <c r="K321">
        <v>1.23</v>
      </c>
      <c r="L321" s="1">
        <v>-1390.1668999999999</v>
      </c>
      <c r="M321">
        <v>-5.16</v>
      </c>
      <c r="N321" s="1">
        <v>-1387.6237000000001</v>
      </c>
      <c r="O321">
        <v>8.2200000000000006</v>
      </c>
      <c r="P321" s="1">
        <v>-1377.5552</v>
      </c>
      <c r="Q321">
        <v>-5.69</v>
      </c>
      <c r="R321" s="1">
        <v>-1376.3134</v>
      </c>
      <c r="S321">
        <v>-1.36</v>
      </c>
      <c r="T321" s="1">
        <v>-1397.8885</v>
      </c>
      <c r="U321" s="1">
        <v>12.57</v>
      </c>
      <c r="V321" s="1">
        <v>-1401.3703</v>
      </c>
      <c r="W321" s="1">
        <v>10.67</v>
      </c>
      <c r="X321" s="1">
        <v>-1400.366</v>
      </c>
      <c r="Y321" s="1">
        <v>13.61</v>
      </c>
      <c r="Z321" s="1">
        <v>-1381.0515</v>
      </c>
      <c r="AA321">
        <v>-7.1</v>
      </c>
      <c r="AB321" s="1">
        <v>-1399.9087</v>
      </c>
      <c r="AC321">
        <v>5.18</v>
      </c>
      <c r="AF321" s="1">
        <v>-1388.3471</v>
      </c>
      <c r="AG321">
        <v>-7.16</v>
      </c>
    </row>
    <row r="322" spans="6:33" x14ac:dyDescent="0.2">
      <c r="F322" s="1">
        <v>-1389.2552000000001</v>
      </c>
      <c r="G322">
        <v>8.4700000000000006</v>
      </c>
      <c r="H322" s="1">
        <v>-1390.7997</v>
      </c>
      <c r="I322">
        <v>-7.64</v>
      </c>
      <c r="J322" s="1">
        <v>-1388.1142</v>
      </c>
      <c r="K322">
        <v>0.96</v>
      </c>
      <c r="L322" s="1">
        <v>-1390.1605999999999</v>
      </c>
      <c r="M322">
        <v>-4.5</v>
      </c>
      <c r="N322" s="1">
        <v>-1387.4597000000001</v>
      </c>
      <c r="O322">
        <v>8.6300000000000008</v>
      </c>
      <c r="P322" s="1">
        <v>-1377.4712999999999</v>
      </c>
      <c r="Q322">
        <v>-5.0199999999999996</v>
      </c>
      <c r="R322" s="1">
        <v>-1376.3359</v>
      </c>
      <c r="S322">
        <v>-1.47</v>
      </c>
      <c r="T322" s="1">
        <v>-1397.7774999999999</v>
      </c>
      <c r="U322" s="1">
        <v>13.41</v>
      </c>
      <c r="V322" s="1">
        <v>-1401.7209</v>
      </c>
      <c r="W322" s="1">
        <v>9.77</v>
      </c>
      <c r="X322" s="1">
        <v>-1400.4132</v>
      </c>
      <c r="Y322" s="1">
        <v>13.82</v>
      </c>
      <c r="Z322" s="1">
        <v>-1380.8494000000001</v>
      </c>
      <c r="AA322">
        <v>-6.45</v>
      </c>
      <c r="AB322" s="1">
        <v>-1399.6582000000001</v>
      </c>
      <c r="AC322">
        <v>6.13</v>
      </c>
      <c r="AF322" s="1">
        <v>-1388.2792999999999</v>
      </c>
      <c r="AG322">
        <v>-6.98</v>
      </c>
    </row>
    <row r="323" spans="6:33" x14ac:dyDescent="0.2">
      <c r="F323" s="1">
        <v>-1389.2050999999999</v>
      </c>
      <c r="G323">
        <v>8.35</v>
      </c>
      <c r="H323" s="1">
        <v>-1391.0282999999999</v>
      </c>
      <c r="I323">
        <v>-7.93</v>
      </c>
      <c r="J323" s="1">
        <v>-1388.2589</v>
      </c>
      <c r="K323">
        <v>0.44</v>
      </c>
      <c r="L323" s="1">
        <v>-1390.1287</v>
      </c>
      <c r="M323">
        <v>-3.82</v>
      </c>
      <c r="N323" s="1">
        <v>-1387.3524</v>
      </c>
      <c r="O323">
        <v>8.82</v>
      </c>
      <c r="P323" s="1">
        <v>-1377.3791000000001</v>
      </c>
      <c r="Q323">
        <v>-4.3</v>
      </c>
      <c r="R323" s="1">
        <v>-1376.3407999999999</v>
      </c>
      <c r="S323">
        <v>-1.54</v>
      </c>
      <c r="T323" s="1">
        <v>-1397.6511</v>
      </c>
      <c r="U323" s="1">
        <v>13.97</v>
      </c>
      <c r="V323" s="1">
        <v>-1402.0319999999999</v>
      </c>
      <c r="W323" s="1">
        <v>8.9499999999999993</v>
      </c>
      <c r="X323" s="1">
        <v>-1400.4362000000001</v>
      </c>
      <c r="Y323" s="1">
        <v>14.07</v>
      </c>
      <c r="Z323" s="1">
        <v>-1380.6438000000001</v>
      </c>
      <c r="AA323">
        <v>-5.91</v>
      </c>
      <c r="AB323" s="1">
        <v>-1399.4158</v>
      </c>
      <c r="AC323">
        <v>7.06</v>
      </c>
      <c r="AF323" s="1">
        <v>-1388.2357999999999</v>
      </c>
      <c r="AG323">
        <v>-6.89</v>
      </c>
    </row>
    <row r="324" spans="6:33" x14ac:dyDescent="0.2">
      <c r="F324" s="1">
        <v>-1389.1981000000001</v>
      </c>
      <c r="G324">
        <v>8.0500000000000007</v>
      </c>
      <c r="H324" s="1">
        <v>-1391.2255</v>
      </c>
      <c r="I324">
        <v>-8.06</v>
      </c>
      <c r="J324" s="1">
        <v>-1388.4358999999999</v>
      </c>
      <c r="K324">
        <v>-0.13</v>
      </c>
      <c r="L324" s="1">
        <v>-1390.0788</v>
      </c>
      <c r="M324">
        <v>-3.04</v>
      </c>
      <c r="N324" s="1">
        <v>-1387.3088</v>
      </c>
      <c r="O324">
        <v>8.69</v>
      </c>
      <c r="P324" s="1">
        <v>-1377.277</v>
      </c>
      <c r="Q324">
        <v>-3.59</v>
      </c>
      <c r="R324" s="1">
        <v>-1376.3139000000001</v>
      </c>
      <c r="S324">
        <v>-1.56</v>
      </c>
      <c r="T324" s="1">
        <v>-1397.5223000000001</v>
      </c>
      <c r="U324" s="1">
        <v>14.61</v>
      </c>
      <c r="V324" s="1">
        <v>-1402.2918</v>
      </c>
      <c r="W324" s="1">
        <v>8.17</v>
      </c>
      <c r="X324" s="1">
        <v>-1400.4296999999999</v>
      </c>
      <c r="Y324" s="1">
        <v>14.32</v>
      </c>
      <c r="Z324" s="1">
        <v>-1380.4471000000001</v>
      </c>
      <c r="AA324">
        <v>-5.51</v>
      </c>
      <c r="AB324" s="1">
        <v>-1399.1981000000001</v>
      </c>
      <c r="AC324">
        <v>7.85</v>
      </c>
      <c r="AF324" s="1">
        <v>-1388.2288000000001</v>
      </c>
      <c r="AG324">
        <v>-6.86</v>
      </c>
    </row>
    <row r="325" spans="6:33" x14ac:dyDescent="0.2">
      <c r="F325" s="1">
        <v>-1389.2561000000001</v>
      </c>
      <c r="G325">
        <v>7.54</v>
      </c>
      <c r="H325" s="1">
        <v>-1391.3842999999999</v>
      </c>
      <c r="I325">
        <v>-8.0500000000000007</v>
      </c>
      <c r="J325" s="1">
        <v>-1388.6232</v>
      </c>
      <c r="K325">
        <v>-0.92</v>
      </c>
      <c r="L325" s="1">
        <v>-1390.0229999999999</v>
      </c>
      <c r="M325">
        <v>-2.33</v>
      </c>
      <c r="N325" s="1">
        <v>-1387.3289</v>
      </c>
      <c r="O325">
        <v>8.4</v>
      </c>
      <c r="P325" s="1">
        <v>-1377.1617000000001</v>
      </c>
      <c r="Q325">
        <v>-2.97</v>
      </c>
      <c r="R325" s="1">
        <v>-1376.2462</v>
      </c>
      <c r="S325">
        <v>-1.51</v>
      </c>
      <c r="T325" s="1">
        <v>-1397.4078</v>
      </c>
      <c r="U325" s="1">
        <v>15.15</v>
      </c>
      <c r="V325" s="1">
        <v>-1402.4925000000001</v>
      </c>
      <c r="W325" s="1">
        <v>7.48</v>
      </c>
      <c r="X325" s="1">
        <v>-1400.3915999999999</v>
      </c>
      <c r="Y325" s="1">
        <v>14.73</v>
      </c>
      <c r="Z325" s="1">
        <v>-1380.2706000000001</v>
      </c>
      <c r="AA325">
        <v>-5.25</v>
      </c>
      <c r="AB325" s="1">
        <v>-1399.0195000000001</v>
      </c>
      <c r="AC325">
        <v>8.5399999999999991</v>
      </c>
      <c r="AF325" s="1">
        <v>-1388.2674999999999</v>
      </c>
      <c r="AG325">
        <v>-6.91</v>
      </c>
    </row>
    <row r="326" spans="6:33" x14ac:dyDescent="0.2">
      <c r="F326" s="1">
        <v>-1389.3907999999999</v>
      </c>
      <c r="G326">
        <v>6.73</v>
      </c>
      <c r="H326" s="1">
        <v>-1391.5021999999999</v>
      </c>
      <c r="I326">
        <v>-7.84</v>
      </c>
      <c r="J326" s="1">
        <v>-1388.7986000000001</v>
      </c>
      <c r="K326">
        <v>-1.53</v>
      </c>
      <c r="L326" s="1">
        <v>-1389.9748</v>
      </c>
      <c r="M326">
        <v>-1.69</v>
      </c>
      <c r="N326" s="1">
        <v>-1387.4059</v>
      </c>
      <c r="O326">
        <v>7.97</v>
      </c>
      <c r="P326" s="1">
        <v>-1377.0296000000001</v>
      </c>
      <c r="Q326">
        <v>-2.3199999999999998</v>
      </c>
      <c r="R326" s="1">
        <v>-1376.1347000000001</v>
      </c>
      <c r="S326">
        <v>-1.33</v>
      </c>
      <c r="T326" s="1">
        <v>-1397.3259</v>
      </c>
      <c r="U326" s="1">
        <v>15.62</v>
      </c>
      <c r="V326" s="1">
        <v>-1402.6311000000001</v>
      </c>
      <c r="W326" s="1">
        <v>6.93</v>
      </c>
      <c r="X326" s="1">
        <v>-1400.3233</v>
      </c>
      <c r="Y326" s="1">
        <v>15.06</v>
      </c>
      <c r="Z326" s="1">
        <v>-1380.1234999999999</v>
      </c>
      <c r="AA326">
        <v>-5.1100000000000003</v>
      </c>
      <c r="AB326" s="1">
        <v>-1398.8921</v>
      </c>
      <c r="AC326">
        <v>9.0399999999999991</v>
      </c>
      <c r="AF326" s="1">
        <v>-1388.3558</v>
      </c>
      <c r="AG326">
        <v>-7.09</v>
      </c>
    </row>
    <row r="327" spans="6:33" x14ac:dyDescent="0.2">
      <c r="F327" s="1">
        <v>-1389.5954999999999</v>
      </c>
      <c r="G327">
        <v>5.7</v>
      </c>
      <c r="H327" s="1">
        <v>-1391.5800999999999</v>
      </c>
      <c r="I327">
        <v>-7.57</v>
      </c>
      <c r="J327" s="1">
        <v>-1388.9439</v>
      </c>
      <c r="K327">
        <v>-2.17</v>
      </c>
      <c r="L327" s="1">
        <v>-1389.9469999999999</v>
      </c>
      <c r="M327">
        <v>-1.1399999999999999</v>
      </c>
      <c r="N327" s="1">
        <v>-1387.5291</v>
      </c>
      <c r="O327">
        <v>7.34</v>
      </c>
      <c r="P327" s="1">
        <v>-1376.8791000000001</v>
      </c>
      <c r="Q327">
        <v>-1.69</v>
      </c>
      <c r="R327" s="1">
        <v>-1375.9826</v>
      </c>
      <c r="S327">
        <v>-1.02</v>
      </c>
      <c r="T327" s="1">
        <v>-1397.2951</v>
      </c>
      <c r="U327" s="1">
        <v>15.92</v>
      </c>
      <c r="V327" s="1">
        <v>-1402.711</v>
      </c>
      <c r="W327" s="1">
        <v>6.43</v>
      </c>
      <c r="X327" s="1">
        <v>-1400.2295999999999</v>
      </c>
      <c r="Y327" s="1">
        <v>15.44</v>
      </c>
      <c r="Z327" s="1">
        <v>-1380.0119999999999</v>
      </c>
      <c r="AA327">
        <v>-5.24</v>
      </c>
      <c r="AB327" s="1">
        <v>-1398.8230000000001</v>
      </c>
      <c r="AC327">
        <v>9.3699999999999992</v>
      </c>
      <c r="AF327" s="1">
        <v>-1388.4919</v>
      </c>
      <c r="AG327">
        <v>-7.53</v>
      </c>
    </row>
    <row r="328" spans="6:33" x14ac:dyDescent="0.2">
      <c r="F328" s="1">
        <v>-1389.8466000000001</v>
      </c>
      <c r="G328">
        <v>4.47</v>
      </c>
      <c r="H328" s="1">
        <v>-1391.6232</v>
      </c>
      <c r="I328">
        <v>-7.12</v>
      </c>
      <c r="J328" s="1">
        <v>-1389.047</v>
      </c>
      <c r="K328">
        <v>-2.83</v>
      </c>
      <c r="L328" s="1">
        <v>-1389.9491</v>
      </c>
      <c r="M328">
        <v>-0.67</v>
      </c>
      <c r="N328" s="1">
        <v>-1387.6851999999999</v>
      </c>
      <c r="O328">
        <v>6.66</v>
      </c>
      <c r="P328" s="1">
        <v>-1376.7112999999999</v>
      </c>
      <c r="Q328">
        <v>-1.08</v>
      </c>
      <c r="R328" s="1">
        <v>-1375.7983999999999</v>
      </c>
      <c r="S328">
        <v>-0.65</v>
      </c>
      <c r="T328" s="1">
        <v>-1397.3308</v>
      </c>
      <c r="U328" s="1">
        <v>16.149999999999999</v>
      </c>
      <c r="V328" s="1">
        <v>-1402.7411</v>
      </c>
      <c r="W328" s="1">
        <v>6.05</v>
      </c>
      <c r="X328" s="1">
        <v>-1400.1177</v>
      </c>
      <c r="Y328" s="1">
        <v>15.8</v>
      </c>
      <c r="Z328" s="1">
        <v>-1379.9376999999999</v>
      </c>
      <c r="AA328">
        <v>-5.55</v>
      </c>
      <c r="AB328" s="1">
        <v>-1398.8141000000001</v>
      </c>
      <c r="AC328">
        <v>9.48</v>
      </c>
      <c r="AF328" s="1">
        <v>-1388.6688999999999</v>
      </c>
      <c r="AG328">
        <v>-8.1</v>
      </c>
    </row>
    <row r="329" spans="6:33" x14ac:dyDescent="0.2">
      <c r="F329" s="1">
        <v>-1390.1129000000001</v>
      </c>
      <c r="G329">
        <v>3.26</v>
      </c>
      <c r="H329" s="1">
        <v>-1391.64</v>
      </c>
      <c r="I329">
        <v>-6.6</v>
      </c>
      <c r="J329" s="1">
        <v>-1389.1020000000001</v>
      </c>
      <c r="K329">
        <v>-3.3</v>
      </c>
      <c r="L329" s="1">
        <v>-1389.9838999999999</v>
      </c>
      <c r="M329">
        <v>-0.38</v>
      </c>
      <c r="N329" s="1">
        <v>-1387.8586</v>
      </c>
      <c r="O329">
        <v>5.98</v>
      </c>
      <c r="P329" s="1">
        <v>-1376.5319</v>
      </c>
      <c r="Q329">
        <v>-0.48</v>
      </c>
      <c r="R329" s="1">
        <v>-1375.5947000000001</v>
      </c>
      <c r="S329">
        <v>-0.28999999999999998</v>
      </c>
      <c r="T329" s="1">
        <v>-1397.4404</v>
      </c>
      <c r="U329" s="1">
        <v>16.239999999999998</v>
      </c>
      <c r="V329" s="1">
        <v>-1402.7327</v>
      </c>
      <c r="W329" s="1">
        <v>5.77</v>
      </c>
      <c r="X329" s="1">
        <v>-1399.9956999999999</v>
      </c>
      <c r="Y329" s="1">
        <v>16.09</v>
      </c>
      <c r="Z329" s="1">
        <v>-1379.8994</v>
      </c>
      <c r="AA329">
        <v>-5.94</v>
      </c>
      <c r="AB329" s="1">
        <v>-1398.8617999999999</v>
      </c>
      <c r="AC329">
        <v>9.39</v>
      </c>
      <c r="AF329" s="1">
        <v>-1388.8765000000001</v>
      </c>
      <c r="AG329">
        <v>-8.64</v>
      </c>
    </row>
    <row r="330" spans="6:33" x14ac:dyDescent="0.2">
      <c r="F330" s="1">
        <v>-1390.3661999999999</v>
      </c>
      <c r="G330">
        <v>2.0699999999999998</v>
      </c>
      <c r="H330" s="1">
        <v>-1391.6404</v>
      </c>
      <c r="I330">
        <v>-5.93</v>
      </c>
      <c r="J330" s="1">
        <v>-1389.1086</v>
      </c>
      <c r="K330">
        <v>-3.64</v>
      </c>
      <c r="L330" s="1">
        <v>-1390.0473999999999</v>
      </c>
      <c r="M330">
        <v>-0.23</v>
      </c>
      <c r="N330" s="1">
        <v>-1388.0323000000001</v>
      </c>
      <c r="O330">
        <v>5.37</v>
      </c>
      <c r="P330" s="1">
        <v>-1376.3512000000001</v>
      </c>
      <c r="Q330">
        <v>0.16</v>
      </c>
      <c r="R330" s="1">
        <v>-1375.386</v>
      </c>
      <c r="S330">
        <v>0.09</v>
      </c>
      <c r="T330" s="1">
        <v>-1397.6217999999999</v>
      </c>
      <c r="U330" s="1">
        <v>16.13</v>
      </c>
      <c r="V330" s="1">
        <v>-1402.6972000000001</v>
      </c>
      <c r="W330" s="1">
        <v>5.51</v>
      </c>
      <c r="X330" s="1">
        <v>-1399.8715999999999</v>
      </c>
      <c r="Y330" s="1">
        <v>16.28</v>
      </c>
      <c r="Z330" s="1">
        <v>-1379.8922</v>
      </c>
      <c r="AA330">
        <v>-6.47</v>
      </c>
      <c r="AB330" s="1">
        <v>-1398.9593</v>
      </c>
      <c r="AC330">
        <v>9.1</v>
      </c>
      <c r="AF330" s="1">
        <v>-1389.1025999999999</v>
      </c>
      <c r="AG330">
        <v>-9.25</v>
      </c>
    </row>
    <row r="331" spans="6:33" x14ac:dyDescent="0.2">
      <c r="F331" s="1">
        <v>-1390.5886</v>
      </c>
      <c r="G331">
        <v>0.95</v>
      </c>
      <c r="H331" s="1">
        <v>-1391.6335999999999</v>
      </c>
      <c r="I331">
        <v>-5.33</v>
      </c>
      <c r="J331" s="1">
        <v>-1389.0705</v>
      </c>
      <c r="K331">
        <v>-3.88</v>
      </c>
      <c r="L331" s="1">
        <v>-1390.13</v>
      </c>
      <c r="M331">
        <v>-0.18</v>
      </c>
      <c r="N331" s="1">
        <v>-1388.1903</v>
      </c>
      <c r="O331">
        <v>4.8099999999999996</v>
      </c>
      <c r="P331" s="1">
        <v>-1376.184</v>
      </c>
      <c r="Q331">
        <v>0.77</v>
      </c>
      <c r="R331" s="1">
        <v>-1375.1858999999999</v>
      </c>
      <c r="S331">
        <v>0.44</v>
      </c>
      <c r="T331" s="1">
        <v>-1397.8643999999999</v>
      </c>
      <c r="U331" s="1">
        <v>15.59</v>
      </c>
      <c r="V331" s="1">
        <v>-1402.645</v>
      </c>
      <c r="W331" s="1">
        <v>5.32</v>
      </c>
      <c r="X331" s="1">
        <v>-1399.7532000000001</v>
      </c>
      <c r="Y331" s="1">
        <v>16.34</v>
      </c>
      <c r="Z331" s="1">
        <v>-1379.9069</v>
      </c>
      <c r="AA331">
        <v>-7.14</v>
      </c>
      <c r="AB331" s="1">
        <v>-1399.0967000000001</v>
      </c>
      <c r="AC331">
        <v>8.76</v>
      </c>
      <c r="AF331" s="1">
        <v>-1389.3338000000001</v>
      </c>
      <c r="AG331">
        <v>-9.99</v>
      </c>
    </row>
    <row r="332" spans="6:33" x14ac:dyDescent="0.2">
      <c r="F332" s="1">
        <v>-1390.7724000000001</v>
      </c>
      <c r="G332">
        <v>0</v>
      </c>
      <c r="H332" s="1">
        <v>-1391.6257000000001</v>
      </c>
      <c r="I332">
        <v>-4.67</v>
      </c>
      <c r="J332" s="1">
        <v>-1388.9944</v>
      </c>
      <c r="K332">
        <v>-4.0199999999999996</v>
      </c>
      <c r="L332" s="1">
        <v>-1390.2182</v>
      </c>
      <c r="M332">
        <v>-0.24</v>
      </c>
      <c r="N332" s="1">
        <v>-1388.3191999999999</v>
      </c>
      <c r="O332">
        <v>4.3600000000000003</v>
      </c>
      <c r="P332" s="1">
        <v>-1376.046</v>
      </c>
      <c r="Q332">
        <v>1.39</v>
      </c>
      <c r="R332" s="1">
        <v>-1375.0056</v>
      </c>
      <c r="S332">
        <v>0.76</v>
      </c>
      <c r="T332" s="1">
        <v>-1398.1537000000001</v>
      </c>
      <c r="U332" s="1">
        <v>13.91</v>
      </c>
      <c r="V332" s="1">
        <v>-1402.5838000000001</v>
      </c>
      <c r="W332" s="1">
        <v>5.15</v>
      </c>
      <c r="X332" s="1">
        <v>-1399.6467</v>
      </c>
      <c r="Y332" s="1">
        <v>16.309999999999999</v>
      </c>
      <c r="Z332" s="1">
        <v>-1379.9309000000001</v>
      </c>
      <c r="AA332">
        <v>-7.85</v>
      </c>
      <c r="AB332" s="1">
        <v>-1399.2627</v>
      </c>
      <c r="AC332">
        <v>8.35</v>
      </c>
      <c r="AF332" s="1">
        <v>-1389.5565999999999</v>
      </c>
      <c r="AG332">
        <v>-10.7</v>
      </c>
    </row>
    <row r="333" spans="6:33" x14ac:dyDescent="0.2">
      <c r="F333" s="1">
        <v>-1390.9174</v>
      </c>
      <c r="G333">
        <v>-0.8</v>
      </c>
      <c r="H333" s="1">
        <v>-1391.6172999999999</v>
      </c>
      <c r="I333">
        <v>-4.01</v>
      </c>
      <c r="J333" s="1">
        <v>-1388.8891000000001</v>
      </c>
      <c r="K333">
        <v>-4.08</v>
      </c>
      <c r="L333" s="1">
        <v>-1390.2981</v>
      </c>
      <c r="M333">
        <v>-0.46</v>
      </c>
      <c r="N333" s="1">
        <v>-1388.4113</v>
      </c>
      <c r="O333">
        <v>4.13</v>
      </c>
      <c r="P333" s="1">
        <v>-1375.9512</v>
      </c>
      <c r="Q333">
        <v>1.87</v>
      </c>
      <c r="R333" s="1">
        <v>-1374.8534999999999</v>
      </c>
      <c r="S333">
        <v>0.92</v>
      </c>
      <c r="T333" s="1">
        <v>-1398.4799</v>
      </c>
      <c r="U333" s="1">
        <v>13.14</v>
      </c>
      <c r="V333" s="1">
        <v>-1402.5197000000001</v>
      </c>
      <c r="W333" s="1">
        <v>4.96</v>
      </c>
      <c r="X333" s="1">
        <v>-1399.5578</v>
      </c>
      <c r="Y333" s="1">
        <v>16.190000000000001</v>
      </c>
      <c r="Z333" s="1">
        <v>-1379.9508000000001</v>
      </c>
      <c r="AA333">
        <v>-8.49</v>
      </c>
      <c r="AB333" s="1">
        <v>-1399.4436000000001</v>
      </c>
      <c r="AC333">
        <v>7.85</v>
      </c>
      <c r="AF333" s="1">
        <v>-1389.7596000000001</v>
      </c>
      <c r="AG333">
        <v>-11.38</v>
      </c>
    </row>
    <row r="334" spans="6:33" x14ac:dyDescent="0.2">
      <c r="F334" s="1">
        <v>-1391.0266999999999</v>
      </c>
      <c r="G334">
        <v>-1.45</v>
      </c>
      <c r="H334" s="1">
        <v>-1391.6034</v>
      </c>
      <c r="I334">
        <v>-3.32</v>
      </c>
      <c r="J334" s="1">
        <v>-1388.7632000000001</v>
      </c>
      <c r="K334">
        <v>-4.07</v>
      </c>
      <c r="L334" s="1">
        <v>-1390.3588999999999</v>
      </c>
      <c r="M334">
        <v>-0.69</v>
      </c>
      <c r="N334" s="1">
        <v>-1388.4650999999999</v>
      </c>
      <c r="O334">
        <v>4</v>
      </c>
      <c r="P334" s="1">
        <v>-1375.9078999999999</v>
      </c>
      <c r="Q334">
        <v>1.57</v>
      </c>
      <c r="R334" s="1">
        <v>-1374.7348</v>
      </c>
      <c r="S334">
        <v>0.96</v>
      </c>
      <c r="T334" s="1">
        <v>-1398.8318999999999</v>
      </c>
      <c r="U334" s="1">
        <v>12.44</v>
      </c>
      <c r="V334" s="1">
        <v>-1402.4552000000001</v>
      </c>
      <c r="W334" s="1">
        <v>4.75</v>
      </c>
      <c r="X334" s="1">
        <v>-1399.4902999999999</v>
      </c>
      <c r="Y334" s="1">
        <v>15.96</v>
      </c>
      <c r="Z334" s="1">
        <v>-1379.9537</v>
      </c>
      <c r="AA334">
        <v>-9.1300000000000008</v>
      </c>
      <c r="AB334" s="1">
        <v>-1399.6265000000001</v>
      </c>
      <c r="AC334">
        <v>7.36</v>
      </c>
      <c r="AF334" s="1">
        <v>-1389.9350999999999</v>
      </c>
      <c r="AG334">
        <v>-11.98</v>
      </c>
    </row>
    <row r="335" spans="6:33" x14ac:dyDescent="0.2">
      <c r="F335" s="1">
        <v>-1391.1049</v>
      </c>
      <c r="G335">
        <v>-1.92</v>
      </c>
      <c r="H335" s="1">
        <v>-1391.5754999999999</v>
      </c>
      <c r="I335">
        <v>-2.68</v>
      </c>
      <c r="J335" s="1">
        <v>-1388.6262999999999</v>
      </c>
      <c r="K335">
        <v>-4.01</v>
      </c>
      <c r="L335" s="1">
        <v>-1390.3949</v>
      </c>
      <c r="M335">
        <v>-0.99</v>
      </c>
      <c r="N335" s="1">
        <v>-1388.4848999999999</v>
      </c>
      <c r="O335">
        <v>3.93</v>
      </c>
      <c r="P335" s="1">
        <v>-1375.9179999999999</v>
      </c>
      <c r="Q335">
        <v>1.71</v>
      </c>
      <c r="R335" s="1">
        <v>-1374.6516999999999</v>
      </c>
      <c r="S335">
        <v>0.95</v>
      </c>
      <c r="T335" s="1">
        <v>-1399.2029</v>
      </c>
      <c r="U335" s="1">
        <v>11.57</v>
      </c>
      <c r="V335" s="1">
        <v>-1402.3896999999999</v>
      </c>
      <c r="W335" s="1">
        <v>4.57</v>
      </c>
      <c r="X335" s="1">
        <v>-1399.4452000000001</v>
      </c>
      <c r="Y335" s="1">
        <v>15.58</v>
      </c>
      <c r="Z335" s="1">
        <v>-1379.9282000000001</v>
      </c>
      <c r="AA335">
        <v>-9.64</v>
      </c>
      <c r="AB335" s="1">
        <v>-1399.7988</v>
      </c>
      <c r="AC335">
        <v>6.96</v>
      </c>
      <c r="AF335" s="1">
        <v>-1390.0789</v>
      </c>
      <c r="AG335">
        <v>-12.54</v>
      </c>
    </row>
    <row r="336" spans="6:33" x14ac:dyDescent="0.2">
      <c r="F336" s="1">
        <v>-1391.1572000000001</v>
      </c>
      <c r="G336">
        <v>-2.21</v>
      </c>
      <c r="H336" s="1">
        <v>-1391.5237</v>
      </c>
      <c r="I336">
        <v>-1.96</v>
      </c>
      <c r="J336" s="1">
        <v>-1388.4875999999999</v>
      </c>
      <c r="K336">
        <v>-3.94</v>
      </c>
      <c r="L336" s="1">
        <v>-1390.4059</v>
      </c>
      <c r="M336">
        <v>-1.37</v>
      </c>
      <c r="N336" s="1">
        <v>-1388.4782</v>
      </c>
      <c r="O336">
        <v>3.96</v>
      </c>
      <c r="P336" s="1">
        <v>-1375.9781</v>
      </c>
      <c r="Q336">
        <v>1.55</v>
      </c>
      <c r="R336" s="1">
        <v>-1374.605</v>
      </c>
      <c r="S336">
        <v>0.83</v>
      </c>
      <c r="T336" s="1">
        <v>-1399.5876000000001</v>
      </c>
      <c r="U336" s="1">
        <v>10.73</v>
      </c>
      <c r="V336" s="1">
        <v>-1402.3184000000001</v>
      </c>
      <c r="W336" s="1">
        <v>4.38</v>
      </c>
      <c r="X336" s="1">
        <v>-1399.4201</v>
      </c>
      <c r="Y336" s="1">
        <v>15.14</v>
      </c>
      <c r="Z336" s="1">
        <v>-1379.866</v>
      </c>
      <c r="AA336">
        <v>-10.02</v>
      </c>
      <c r="AB336" s="1">
        <v>-1399.9498000000001</v>
      </c>
      <c r="AC336">
        <v>6.58</v>
      </c>
      <c r="AF336" s="1">
        <v>-1390.1908000000001</v>
      </c>
      <c r="AG336">
        <v>-13.03</v>
      </c>
    </row>
    <row r="337" spans="6:33" x14ac:dyDescent="0.2">
      <c r="F337" s="1">
        <v>-1391.1884</v>
      </c>
      <c r="G337">
        <v>-2.35</v>
      </c>
      <c r="H337" s="1">
        <v>-1391.4403</v>
      </c>
      <c r="I337">
        <v>-1.2</v>
      </c>
      <c r="J337" s="1">
        <v>-1388.3575000000001</v>
      </c>
      <c r="K337">
        <v>-3.8</v>
      </c>
      <c r="L337" s="1">
        <v>-1390.3968</v>
      </c>
      <c r="M337">
        <v>-1.87</v>
      </c>
      <c r="N337" s="1">
        <v>-1388.4532999999999</v>
      </c>
      <c r="O337">
        <v>4.08</v>
      </c>
      <c r="P337" s="1">
        <v>-1376.0808999999999</v>
      </c>
      <c r="Q337">
        <v>1.34</v>
      </c>
      <c r="R337" s="1">
        <v>-1374.5944</v>
      </c>
      <c r="S337">
        <v>0.6</v>
      </c>
      <c r="T337" s="1">
        <v>-1399.9792</v>
      </c>
      <c r="U337" s="1">
        <v>9.98</v>
      </c>
      <c r="V337" s="1">
        <v>-1402.2360000000001</v>
      </c>
      <c r="W337" s="1">
        <v>4.21</v>
      </c>
      <c r="X337" s="1">
        <v>-1399.4091000000001</v>
      </c>
      <c r="Y337" s="1">
        <v>14.66</v>
      </c>
      <c r="Z337" s="1">
        <v>-1379.7619</v>
      </c>
      <c r="AA337">
        <v>-10.14</v>
      </c>
      <c r="AB337" s="1">
        <v>-1400.0721000000001</v>
      </c>
      <c r="AC337">
        <v>6.32</v>
      </c>
      <c r="AF337" s="1">
        <v>-1390.2734</v>
      </c>
      <c r="AG337">
        <v>-13.37</v>
      </c>
    </row>
    <row r="338" spans="6:33" x14ac:dyDescent="0.2">
      <c r="F338" s="1">
        <v>-1391.2040999999999</v>
      </c>
      <c r="G338">
        <v>-2.35</v>
      </c>
      <c r="H338" s="1">
        <v>-1391.3223</v>
      </c>
      <c r="I338">
        <v>-0.43</v>
      </c>
      <c r="J338" s="1">
        <v>-1388.2451000000001</v>
      </c>
      <c r="K338">
        <v>-3.59</v>
      </c>
      <c r="L338" s="1">
        <v>-1390.3761999999999</v>
      </c>
      <c r="M338">
        <v>-2.35</v>
      </c>
      <c r="N338" s="1">
        <v>-1388.4155000000001</v>
      </c>
      <c r="O338">
        <v>4.13</v>
      </c>
      <c r="P338" s="1">
        <v>-1376.2184999999999</v>
      </c>
      <c r="Q338">
        <v>1.18</v>
      </c>
      <c r="R338" s="1">
        <v>-1374.6189999999999</v>
      </c>
      <c r="S338">
        <v>0.26</v>
      </c>
      <c r="T338" s="1">
        <v>-1400.3698999999999</v>
      </c>
      <c r="U338" s="1">
        <v>9.26</v>
      </c>
      <c r="V338" s="1">
        <v>-1402.1357</v>
      </c>
      <c r="W338" s="1">
        <v>4.12</v>
      </c>
      <c r="X338" s="1">
        <v>-1399.4031</v>
      </c>
      <c r="Y338" s="1">
        <v>14.18</v>
      </c>
      <c r="Z338" s="1">
        <v>-1379.6141</v>
      </c>
      <c r="AA338">
        <v>-10.11</v>
      </c>
      <c r="AB338" s="1">
        <v>-1400.1626000000001</v>
      </c>
      <c r="AC338">
        <v>6.12</v>
      </c>
      <c r="AF338" s="1">
        <v>-1390.3313000000001</v>
      </c>
      <c r="AG338">
        <v>-13.67</v>
      </c>
    </row>
    <row r="339" spans="6:33" x14ac:dyDescent="0.2">
      <c r="F339" s="1">
        <v>-1391.2092</v>
      </c>
      <c r="G339">
        <v>-2.2599999999999998</v>
      </c>
      <c r="H339" s="1">
        <v>-1391.1729</v>
      </c>
      <c r="I339">
        <v>0.32</v>
      </c>
      <c r="J339" s="1">
        <v>-1388.1601000000001</v>
      </c>
      <c r="K339">
        <v>-3.45</v>
      </c>
      <c r="L339" s="1">
        <v>-1390.3527999999999</v>
      </c>
      <c r="M339">
        <v>-2.93</v>
      </c>
      <c r="N339" s="1">
        <v>-1388.3672999999999</v>
      </c>
      <c r="O339">
        <v>4.21</v>
      </c>
      <c r="P339" s="1">
        <v>-1376.3827000000001</v>
      </c>
      <c r="Q339">
        <v>0.89</v>
      </c>
      <c r="R339" s="1">
        <v>-1374.6769999999999</v>
      </c>
      <c r="S339">
        <v>-0.17</v>
      </c>
      <c r="T339" s="1">
        <v>-1400.7485999999999</v>
      </c>
      <c r="U339" s="1">
        <v>8.49</v>
      </c>
      <c r="V339" s="1">
        <v>-1402.0129999999999</v>
      </c>
      <c r="W339" s="1">
        <v>4.0999999999999996</v>
      </c>
      <c r="X339" s="1">
        <v>-1399.3931</v>
      </c>
      <c r="Y339" s="1">
        <v>13.7</v>
      </c>
      <c r="Z339" s="1">
        <v>-1379.4227000000001</v>
      </c>
      <c r="AA339">
        <v>-9.86</v>
      </c>
      <c r="AB339" s="1">
        <v>-1400.2221999999999</v>
      </c>
      <c r="AC339">
        <v>6.02</v>
      </c>
      <c r="AF339" s="1">
        <v>-1390.3678</v>
      </c>
      <c r="AG339">
        <v>-13.83</v>
      </c>
    </row>
    <row r="340" spans="6:33" x14ac:dyDescent="0.2">
      <c r="F340" s="1">
        <v>-1391.2088000000001</v>
      </c>
      <c r="G340">
        <v>-2.0499999999999998</v>
      </c>
      <c r="H340" s="1">
        <v>-1391</v>
      </c>
      <c r="I340">
        <v>1.06</v>
      </c>
      <c r="J340" s="1">
        <v>-1388.1097</v>
      </c>
      <c r="K340">
        <v>-3.44</v>
      </c>
      <c r="L340" s="1">
        <v>-1390.3323</v>
      </c>
      <c r="M340">
        <v>-3.61</v>
      </c>
      <c r="N340" s="1">
        <v>-1388.3095000000001</v>
      </c>
      <c r="O340">
        <v>4.37</v>
      </c>
      <c r="P340" s="1">
        <v>-1376.5666000000001</v>
      </c>
      <c r="Q340">
        <v>0.32</v>
      </c>
      <c r="R340" s="1">
        <v>-1374.7666999999999</v>
      </c>
      <c r="S340">
        <v>-0.6</v>
      </c>
      <c r="T340" s="1">
        <v>-1401.1038000000001</v>
      </c>
      <c r="U340" s="1">
        <v>7.84</v>
      </c>
      <c r="V340" s="1">
        <v>-1401.8662999999999</v>
      </c>
      <c r="W340" s="1">
        <v>4.1399999999999997</v>
      </c>
      <c r="X340" s="1">
        <v>-1399.3704</v>
      </c>
      <c r="Y340" s="1">
        <v>13.25</v>
      </c>
      <c r="Z340" s="1">
        <v>-1379.1904</v>
      </c>
      <c r="AA340">
        <v>-9.41</v>
      </c>
      <c r="AB340" s="1">
        <v>-1400.2560000000001</v>
      </c>
      <c r="AC340">
        <v>6.04</v>
      </c>
      <c r="AF340" s="1">
        <v>-1390.3853999999999</v>
      </c>
      <c r="AG340">
        <v>-13.87</v>
      </c>
    </row>
    <row r="341" spans="6:33" x14ac:dyDescent="0.2">
      <c r="F341" s="1">
        <v>-1391.2076</v>
      </c>
      <c r="G341">
        <v>-1.73</v>
      </c>
      <c r="H341" s="1">
        <v>-1390.8150000000001</v>
      </c>
      <c r="I341">
        <v>1.74</v>
      </c>
      <c r="J341" s="1">
        <v>-1388.0987</v>
      </c>
      <c r="K341">
        <v>-3.45</v>
      </c>
      <c r="L341" s="1">
        <v>-1390.3145999999999</v>
      </c>
      <c r="M341">
        <v>-4.41</v>
      </c>
      <c r="N341" s="1">
        <v>-1388.2435</v>
      </c>
      <c r="O341">
        <v>4.51</v>
      </c>
      <c r="P341" s="1">
        <v>-1376.7628</v>
      </c>
      <c r="Q341">
        <v>-0.45</v>
      </c>
      <c r="R341" s="1">
        <v>-1374.8849</v>
      </c>
      <c r="S341">
        <v>-1.1200000000000001</v>
      </c>
      <c r="T341" s="1">
        <v>-1401.4241</v>
      </c>
      <c r="U341" s="1">
        <v>7.23</v>
      </c>
      <c r="V341" s="1">
        <v>-1401.6989000000001</v>
      </c>
      <c r="W341" s="1">
        <v>4.2300000000000004</v>
      </c>
      <c r="X341" s="1">
        <v>-1399.3287</v>
      </c>
      <c r="Y341" s="1">
        <v>12.85</v>
      </c>
      <c r="Z341" s="1">
        <v>-1378.9219000000001</v>
      </c>
      <c r="AA341">
        <v>-8.74</v>
      </c>
      <c r="AB341" s="1">
        <v>-1400.2724000000001</v>
      </c>
      <c r="AC341">
        <v>6.07</v>
      </c>
      <c r="AF341" s="1">
        <v>-1390.3849</v>
      </c>
      <c r="AG341">
        <v>-13.84</v>
      </c>
    </row>
    <row r="342" spans="6:33" x14ac:dyDescent="0.2">
      <c r="F342" s="1">
        <v>-1391.2076</v>
      </c>
      <c r="G342">
        <v>-1.38</v>
      </c>
      <c r="H342" s="1">
        <v>-1390.6285</v>
      </c>
      <c r="I342">
        <v>2.38</v>
      </c>
      <c r="J342" s="1">
        <v>-1388.1279</v>
      </c>
      <c r="K342">
        <v>-3.48</v>
      </c>
      <c r="L342" s="1">
        <v>-1390.2936</v>
      </c>
      <c r="M342">
        <v>-5.15</v>
      </c>
      <c r="N342" s="1">
        <v>-1388.1753000000001</v>
      </c>
      <c r="O342">
        <v>4.6500000000000004</v>
      </c>
      <c r="P342" s="1">
        <v>-1376.9632999999999</v>
      </c>
      <c r="Q342">
        <v>-1.42</v>
      </c>
      <c r="R342" s="1">
        <v>-1375.0284999999999</v>
      </c>
      <c r="S342">
        <v>-1.7</v>
      </c>
      <c r="T342" s="1">
        <v>-1401.6991</v>
      </c>
      <c r="U342" s="1">
        <v>6.72</v>
      </c>
      <c r="V342" s="1">
        <v>-1401.5192999999999</v>
      </c>
      <c r="W342" s="1">
        <v>4.37</v>
      </c>
      <c r="X342" s="1">
        <v>-1399.2660000000001</v>
      </c>
      <c r="Y342" s="1">
        <v>12.52</v>
      </c>
      <c r="Z342" s="1">
        <v>-1378.6243999999999</v>
      </c>
      <c r="AA342">
        <v>-7.92</v>
      </c>
      <c r="AB342" s="1">
        <v>-1400.2811999999999</v>
      </c>
      <c r="AC342">
        <v>6.17</v>
      </c>
      <c r="AF342" s="1">
        <v>-1390.3644999999999</v>
      </c>
      <c r="AG342">
        <v>-13.7</v>
      </c>
    </row>
    <row r="343" spans="6:33" x14ac:dyDescent="0.2">
      <c r="F343" s="1">
        <v>-1391.2091</v>
      </c>
      <c r="G343">
        <v>-1.03</v>
      </c>
      <c r="H343" s="1">
        <v>-1390.4481000000001</v>
      </c>
      <c r="I343">
        <v>2.99</v>
      </c>
      <c r="J343" s="1">
        <v>-1388.1943000000001</v>
      </c>
      <c r="K343">
        <v>-3.55</v>
      </c>
      <c r="L343" s="1">
        <v>-1390.2588000000001</v>
      </c>
      <c r="M343">
        <v>-5.88</v>
      </c>
      <c r="N343" s="1">
        <v>-1388.115</v>
      </c>
      <c r="O343">
        <v>4.7699999999999996</v>
      </c>
      <c r="P343" s="1">
        <v>-1377.1585</v>
      </c>
      <c r="Q343">
        <v>-2.2999999999999998</v>
      </c>
      <c r="R343" s="1">
        <v>-1375.1922999999999</v>
      </c>
      <c r="S343">
        <v>-2.25</v>
      </c>
      <c r="T343" s="1">
        <v>-1401.9202</v>
      </c>
      <c r="U343" s="1">
        <v>6.31</v>
      </c>
      <c r="V343" s="1">
        <v>-1401.3415</v>
      </c>
      <c r="W343" s="1">
        <v>4.55</v>
      </c>
      <c r="X343" s="1">
        <v>-1399.1857</v>
      </c>
      <c r="Y343" s="1">
        <v>12.33</v>
      </c>
      <c r="Z343" s="1">
        <v>-1378.3074999999999</v>
      </c>
      <c r="AA343">
        <v>-7.01</v>
      </c>
      <c r="AB343" s="1">
        <v>-1400.2904000000001</v>
      </c>
      <c r="AC343">
        <v>6.28</v>
      </c>
      <c r="AF343" s="1">
        <v>-1390.3226999999999</v>
      </c>
      <c r="AG343">
        <v>-13.47</v>
      </c>
    </row>
    <row r="344" spans="6:33" x14ac:dyDescent="0.2">
      <c r="F344" s="1">
        <v>-1391.2109</v>
      </c>
      <c r="G344">
        <v>-0.59</v>
      </c>
      <c r="H344" s="1">
        <v>-1390.2757999999999</v>
      </c>
      <c r="I344">
        <v>3.61</v>
      </c>
      <c r="J344" s="1">
        <v>-1388.2909999999999</v>
      </c>
      <c r="K344">
        <v>-3.71</v>
      </c>
      <c r="L344" s="1">
        <v>-1390.1976</v>
      </c>
      <c r="M344">
        <v>-6.55</v>
      </c>
      <c r="N344" s="1">
        <v>-1388.0752</v>
      </c>
      <c r="O344">
        <v>4.83</v>
      </c>
      <c r="P344" s="1">
        <v>-1377.3368</v>
      </c>
      <c r="Q344">
        <v>-2.23</v>
      </c>
      <c r="R344" s="1">
        <v>-1375.3680999999999</v>
      </c>
      <c r="S344">
        <v>-2.73</v>
      </c>
      <c r="T344" s="1">
        <v>-1402.08</v>
      </c>
      <c r="U344" s="1">
        <v>6.02</v>
      </c>
      <c r="V344" s="1">
        <v>-1401.1835000000001</v>
      </c>
      <c r="W344" s="1">
        <v>4.66</v>
      </c>
      <c r="X344" s="1">
        <v>-1399.0953</v>
      </c>
      <c r="Y344" s="1">
        <v>12.11</v>
      </c>
      <c r="Z344" s="1">
        <v>-1377.9851000000001</v>
      </c>
      <c r="AA344">
        <v>-6.05</v>
      </c>
      <c r="AB344" s="1">
        <v>-1400.3044</v>
      </c>
      <c r="AC344">
        <v>6.41</v>
      </c>
      <c r="AF344" s="1">
        <v>-1390.2574</v>
      </c>
      <c r="AG344">
        <v>-13.1</v>
      </c>
    </row>
    <row r="345" spans="6:33" x14ac:dyDescent="0.2">
      <c r="F345" s="1">
        <v>-1391.2108000000001</v>
      </c>
      <c r="G345">
        <v>-0.13</v>
      </c>
      <c r="H345" s="1">
        <v>-1390.1074000000001</v>
      </c>
      <c r="I345">
        <v>4.21</v>
      </c>
      <c r="J345" s="1">
        <v>-1388.4095</v>
      </c>
      <c r="K345">
        <v>-3.92</v>
      </c>
      <c r="L345" s="1">
        <v>-1390.0998</v>
      </c>
      <c r="M345">
        <v>-7.15</v>
      </c>
      <c r="N345" s="1">
        <v>-1388.0664999999999</v>
      </c>
      <c r="O345">
        <v>4.87</v>
      </c>
      <c r="P345" s="1">
        <v>-1377.4866999999999</v>
      </c>
      <c r="Q345">
        <v>-2.8</v>
      </c>
      <c r="R345" s="1">
        <v>-1375.5442</v>
      </c>
      <c r="S345">
        <v>-3.19</v>
      </c>
      <c r="T345" s="1">
        <v>-1402.1736000000001</v>
      </c>
      <c r="U345" s="1">
        <v>5.85</v>
      </c>
      <c r="V345" s="1">
        <v>-1401.0649000000001</v>
      </c>
      <c r="W345" s="1">
        <v>4.71</v>
      </c>
      <c r="X345" s="1">
        <v>-1399.0059000000001</v>
      </c>
      <c r="Y345" s="1">
        <v>11.91</v>
      </c>
      <c r="Z345" s="1">
        <v>-1377.6758</v>
      </c>
      <c r="AA345">
        <v>-5.0599999999999996</v>
      </c>
      <c r="AB345" s="1">
        <v>-1400.3249000000001</v>
      </c>
      <c r="AC345">
        <v>6.51</v>
      </c>
      <c r="AF345" s="1">
        <v>-1390.1669999999999</v>
      </c>
      <c r="AG345">
        <v>-12.61</v>
      </c>
    </row>
    <row r="346" spans="6:33" x14ac:dyDescent="0.2">
      <c r="F346" s="1">
        <v>-1391.2075</v>
      </c>
      <c r="G346">
        <v>0.32</v>
      </c>
      <c r="H346" s="1">
        <v>-1389.9359999999999</v>
      </c>
      <c r="I346">
        <v>4.43</v>
      </c>
      <c r="J346" s="1">
        <v>-1388.5414000000001</v>
      </c>
      <c r="K346">
        <v>-4.0599999999999996</v>
      </c>
      <c r="L346" s="1">
        <v>-1389.9607000000001</v>
      </c>
      <c r="M346">
        <v>-7.68</v>
      </c>
      <c r="N346" s="1">
        <v>-1388.0918999999999</v>
      </c>
      <c r="O346">
        <v>4.87</v>
      </c>
      <c r="P346" s="1">
        <v>-1377.5998999999999</v>
      </c>
      <c r="Q346">
        <v>-3.39</v>
      </c>
      <c r="R346" s="1">
        <v>-1375.7052000000001</v>
      </c>
      <c r="S346">
        <v>-3.56</v>
      </c>
      <c r="T346" s="1">
        <v>-1402.1993</v>
      </c>
      <c r="U346" s="1">
        <v>5.79</v>
      </c>
      <c r="V346" s="1">
        <v>-1401.0027</v>
      </c>
      <c r="W346" s="1">
        <v>4.6399999999999997</v>
      </c>
      <c r="X346" s="1">
        <v>-1398.9289000000001</v>
      </c>
      <c r="Y346" s="1">
        <v>11.77</v>
      </c>
      <c r="Z346" s="1">
        <v>-1377.3994</v>
      </c>
      <c r="AA346">
        <v>-4.21</v>
      </c>
      <c r="AB346" s="1">
        <v>-1400.3511000000001</v>
      </c>
      <c r="AC346">
        <v>6.61</v>
      </c>
      <c r="AF346" s="1">
        <v>-1390.0523000000001</v>
      </c>
      <c r="AG346">
        <v>-12.03</v>
      </c>
    </row>
    <row r="347" spans="6:33" x14ac:dyDescent="0.2">
      <c r="F347" s="1">
        <v>-1391.2025000000001</v>
      </c>
      <c r="G347">
        <v>0.77</v>
      </c>
      <c r="H347" s="1">
        <v>-1389.7563</v>
      </c>
      <c r="I347">
        <v>4.63</v>
      </c>
      <c r="J347" s="1">
        <v>-1388.6797999999999</v>
      </c>
      <c r="K347">
        <v>-4.32</v>
      </c>
      <c r="L347" s="1">
        <v>-1389.7832000000001</v>
      </c>
      <c r="M347">
        <v>-8.0500000000000007</v>
      </c>
      <c r="N347" s="1">
        <v>-1388.1458</v>
      </c>
      <c r="O347">
        <v>4.78</v>
      </c>
      <c r="P347" s="1">
        <v>-1377.6702</v>
      </c>
      <c r="Q347">
        <v>-3.87</v>
      </c>
      <c r="R347" s="1">
        <v>-1375.8354999999999</v>
      </c>
      <c r="S347">
        <v>-3.82</v>
      </c>
      <c r="T347" s="1">
        <v>-1402.1596999999999</v>
      </c>
      <c r="U347" s="1">
        <v>5.87</v>
      </c>
      <c r="V347" s="1">
        <v>-1401.0092999999999</v>
      </c>
      <c r="W347" s="1">
        <v>4.4800000000000004</v>
      </c>
      <c r="X347" s="1">
        <v>-1398.8757000000001</v>
      </c>
      <c r="Y347" s="1">
        <v>11.61</v>
      </c>
      <c r="Z347" s="1">
        <v>-1377.1721</v>
      </c>
      <c r="AA347">
        <v>-3.48</v>
      </c>
      <c r="AB347" s="1">
        <v>-1400.3806999999999</v>
      </c>
      <c r="AC347">
        <v>6.69</v>
      </c>
      <c r="AF347" s="1">
        <v>-1389.9170999999999</v>
      </c>
      <c r="AG347">
        <v>-11.44</v>
      </c>
    </row>
    <row r="348" spans="6:33" x14ac:dyDescent="0.2">
      <c r="F348" s="1">
        <v>-1391.2003</v>
      </c>
      <c r="G348">
        <v>1.18</v>
      </c>
      <c r="H348" s="1">
        <v>-1389.5671</v>
      </c>
      <c r="I348">
        <v>4.83</v>
      </c>
      <c r="J348" s="1">
        <v>-1388.8202000000001</v>
      </c>
      <c r="K348">
        <v>-4.51</v>
      </c>
      <c r="L348" s="1">
        <v>-1389.5773999999999</v>
      </c>
      <c r="M348">
        <v>-8.3000000000000007</v>
      </c>
      <c r="N348" s="1">
        <v>-1388.2163</v>
      </c>
      <c r="O348">
        <v>4.6900000000000004</v>
      </c>
      <c r="P348" s="1">
        <v>-1377.6975</v>
      </c>
      <c r="Q348">
        <v>-4.34</v>
      </c>
      <c r="R348" s="1">
        <v>-1375.9229</v>
      </c>
      <c r="S348">
        <v>-3.93</v>
      </c>
      <c r="T348" s="1">
        <v>-1402.0650000000001</v>
      </c>
      <c r="U348" s="1">
        <v>6</v>
      </c>
      <c r="V348" s="1">
        <v>-1401.0896</v>
      </c>
      <c r="W348" s="1">
        <v>4.18</v>
      </c>
      <c r="X348" s="1">
        <v>-1398.854</v>
      </c>
      <c r="Y348" s="1">
        <v>11.42</v>
      </c>
      <c r="Z348" s="1">
        <v>-1377.0014000000001</v>
      </c>
      <c r="AA348">
        <v>-2.82</v>
      </c>
      <c r="AB348" s="1">
        <v>-1400.4123999999999</v>
      </c>
      <c r="AC348">
        <v>6.8</v>
      </c>
      <c r="AF348" s="1">
        <v>-1389.7688000000001</v>
      </c>
      <c r="AG348">
        <v>-10.8</v>
      </c>
    </row>
    <row r="349" spans="6:33" x14ac:dyDescent="0.2">
      <c r="F349" s="1">
        <v>-1391.2088000000001</v>
      </c>
      <c r="G349">
        <v>1.55</v>
      </c>
      <c r="H349" s="1">
        <v>-1389.3729000000001</v>
      </c>
      <c r="I349">
        <v>4.9000000000000004</v>
      </c>
      <c r="J349" s="1">
        <v>-1388.9591</v>
      </c>
      <c r="K349">
        <v>-4.7</v>
      </c>
      <c r="L349" s="1">
        <v>-1389.357</v>
      </c>
      <c r="M349">
        <v>-8.43</v>
      </c>
      <c r="N349" s="1">
        <v>-1388.2916</v>
      </c>
      <c r="O349">
        <v>4.62</v>
      </c>
      <c r="P349" s="1">
        <v>-1377.6866</v>
      </c>
      <c r="Q349">
        <v>-4.72</v>
      </c>
      <c r="R349" s="1">
        <v>-1375.962</v>
      </c>
      <c r="S349">
        <v>-3.92</v>
      </c>
      <c r="T349" s="1">
        <v>-1401.9324999999999</v>
      </c>
      <c r="U349" s="1">
        <v>6.19</v>
      </c>
      <c r="V349" s="1">
        <v>-1401.2401</v>
      </c>
      <c r="W349" s="1">
        <v>3.78</v>
      </c>
      <c r="X349" s="1">
        <v>-1398.8668</v>
      </c>
      <c r="Y349" s="1">
        <v>11.16</v>
      </c>
      <c r="Z349" s="1">
        <v>-1376.8849</v>
      </c>
      <c r="AA349">
        <v>-2.3199999999999998</v>
      </c>
      <c r="AB349" s="1">
        <v>-1400.4467</v>
      </c>
      <c r="AC349">
        <v>6.91</v>
      </c>
      <c r="AF349" s="1">
        <v>-1389.6175000000001</v>
      </c>
      <c r="AG349">
        <v>-10.07</v>
      </c>
    </row>
    <row r="350" spans="6:33" x14ac:dyDescent="0.2">
      <c r="F350" s="1">
        <v>-1391.2362000000001</v>
      </c>
      <c r="G350">
        <v>1.84</v>
      </c>
      <c r="H350" s="1">
        <v>-1389.1824999999999</v>
      </c>
      <c r="I350">
        <v>4.92</v>
      </c>
      <c r="J350" s="1">
        <v>-1389.0933</v>
      </c>
      <c r="K350">
        <v>-4.84</v>
      </c>
      <c r="L350" s="1">
        <v>-1389.1371999999999</v>
      </c>
      <c r="M350">
        <v>-8.52</v>
      </c>
      <c r="N350" s="1">
        <v>-1388.3638000000001</v>
      </c>
      <c r="O350">
        <v>4.54</v>
      </c>
      <c r="P350" s="1">
        <v>-1377.6469999999999</v>
      </c>
      <c r="Q350">
        <v>-5.05</v>
      </c>
      <c r="R350" s="1">
        <v>-1375.9541999999999</v>
      </c>
      <c r="S350">
        <v>-3.82</v>
      </c>
      <c r="T350" s="1">
        <v>-1401.7873999999999</v>
      </c>
      <c r="U350" s="1">
        <v>6.4</v>
      </c>
      <c r="V350" s="1">
        <v>-1401.4481000000001</v>
      </c>
      <c r="W350" s="1">
        <v>3.29</v>
      </c>
      <c r="X350" s="1">
        <v>-1398.912</v>
      </c>
      <c r="Y350" s="1">
        <v>10.95</v>
      </c>
      <c r="Z350" s="1">
        <v>-1376.8108</v>
      </c>
      <c r="AA350">
        <v>-1.95</v>
      </c>
      <c r="AB350" s="1">
        <v>-1400.4855</v>
      </c>
      <c r="AC350">
        <v>6.96</v>
      </c>
      <c r="AF350" s="1">
        <v>-1389.4756</v>
      </c>
      <c r="AG350">
        <v>-9.35</v>
      </c>
    </row>
    <row r="351" spans="6:33" x14ac:dyDescent="0.2">
      <c r="F351" s="1">
        <v>-1391.2892999999999</v>
      </c>
      <c r="G351">
        <v>2.14</v>
      </c>
      <c r="H351" s="1">
        <v>-1389.0081</v>
      </c>
      <c r="I351">
        <v>4.87</v>
      </c>
      <c r="J351" s="1">
        <v>-1389.2191</v>
      </c>
      <c r="K351">
        <v>-4.97</v>
      </c>
      <c r="L351" s="1">
        <v>-1388.9311</v>
      </c>
      <c r="M351">
        <v>-8.4700000000000006</v>
      </c>
      <c r="N351" s="1">
        <v>-1388.4313999999999</v>
      </c>
      <c r="O351">
        <v>4.45</v>
      </c>
      <c r="P351" s="1">
        <v>-1377.5894000000001</v>
      </c>
      <c r="Q351">
        <v>-5.48</v>
      </c>
      <c r="R351" s="1">
        <v>-1375.9074000000001</v>
      </c>
      <c r="S351">
        <v>-3.6</v>
      </c>
      <c r="T351" s="1">
        <v>-1401.6596</v>
      </c>
      <c r="U351" s="1">
        <v>6.49</v>
      </c>
      <c r="V351" s="1">
        <v>-1401.691</v>
      </c>
      <c r="W351" s="1">
        <v>2.83</v>
      </c>
      <c r="X351" s="1">
        <v>-1398.9825000000001</v>
      </c>
      <c r="Y351" s="1">
        <v>10.78</v>
      </c>
      <c r="Z351" s="1">
        <v>-1376.7636</v>
      </c>
      <c r="AA351">
        <v>-1.63</v>
      </c>
      <c r="AB351" s="1">
        <v>-1400.5324000000001</v>
      </c>
      <c r="AC351">
        <v>6.99</v>
      </c>
      <c r="AF351" s="1">
        <v>-1389.3543</v>
      </c>
      <c r="AG351">
        <v>-8.73</v>
      </c>
    </row>
    <row r="352" spans="6:33" x14ac:dyDescent="0.2">
      <c r="F352" s="1">
        <v>-1391.3713</v>
      </c>
      <c r="G352">
        <v>2.29</v>
      </c>
      <c r="H352" s="1">
        <v>-1388.8593000000001</v>
      </c>
      <c r="I352">
        <v>4.66</v>
      </c>
      <c r="J352" s="1">
        <v>-1389.3323</v>
      </c>
      <c r="K352">
        <v>-5.0599999999999996</v>
      </c>
      <c r="L352" s="1">
        <v>-1388.7467999999999</v>
      </c>
      <c r="M352">
        <v>-8.39</v>
      </c>
      <c r="N352" s="1">
        <v>-1388.4981</v>
      </c>
      <c r="O352">
        <v>4.3499999999999996</v>
      </c>
      <c r="P352" s="1">
        <v>-1377.5246</v>
      </c>
      <c r="Q352">
        <v>-5.83</v>
      </c>
      <c r="R352" s="1">
        <v>-1375.8342</v>
      </c>
      <c r="S352">
        <v>-3.29</v>
      </c>
      <c r="T352" s="1">
        <v>-1401.5772999999999</v>
      </c>
      <c r="U352" s="1">
        <v>6.51</v>
      </c>
      <c r="V352" s="1">
        <v>-1401.9385</v>
      </c>
      <c r="W352" s="1">
        <v>2.41</v>
      </c>
      <c r="X352" s="1">
        <v>-1399.0681</v>
      </c>
      <c r="Y352" s="1">
        <v>10.65</v>
      </c>
      <c r="Z352" s="1">
        <v>-1376.7279000000001</v>
      </c>
      <c r="AA352">
        <v>-1.38</v>
      </c>
      <c r="AB352" s="1">
        <v>-1400.5915</v>
      </c>
      <c r="AC352">
        <v>6.99</v>
      </c>
      <c r="AF352" s="1">
        <v>-1389.2619</v>
      </c>
      <c r="AG352">
        <v>-8.24</v>
      </c>
    </row>
    <row r="353" spans="6:33" x14ac:dyDescent="0.2">
      <c r="F353" s="1">
        <v>-1391.4813999999999</v>
      </c>
      <c r="G353">
        <v>2.31</v>
      </c>
      <c r="H353" s="1">
        <v>-1388.7414000000001</v>
      </c>
      <c r="I353">
        <v>4.34</v>
      </c>
      <c r="J353" s="1">
        <v>-1389.4285</v>
      </c>
      <c r="K353">
        <v>-5.18</v>
      </c>
      <c r="L353" s="1">
        <v>-1388.5875000000001</v>
      </c>
      <c r="M353">
        <v>-8.36</v>
      </c>
      <c r="N353" s="1">
        <v>-1388.5707</v>
      </c>
      <c r="O353">
        <v>4.17</v>
      </c>
      <c r="P353" s="1">
        <v>-1377.4601</v>
      </c>
      <c r="Q353">
        <v>-6.14</v>
      </c>
      <c r="R353" s="1">
        <v>-1375.7479000000001</v>
      </c>
      <c r="S353">
        <v>-2.89</v>
      </c>
      <c r="T353" s="1">
        <v>-1401.5618999999999</v>
      </c>
      <c r="U353" s="1">
        <v>6.35</v>
      </c>
      <c r="V353" s="1">
        <v>-1402.1573000000001</v>
      </c>
      <c r="W353" s="1">
        <v>2.08</v>
      </c>
      <c r="X353" s="1">
        <v>-1399.1564000000001</v>
      </c>
      <c r="Y353" s="1">
        <v>10.58</v>
      </c>
      <c r="Z353" s="1">
        <v>-1376.6925000000001</v>
      </c>
      <c r="AA353">
        <v>-1.1200000000000001</v>
      </c>
      <c r="AB353" s="1">
        <v>-1400.6650999999999</v>
      </c>
      <c r="AC353">
        <v>6.97</v>
      </c>
      <c r="AF353" s="1">
        <v>-1389.2011</v>
      </c>
      <c r="AG353">
        <v>-7.82</v>
      </c>
    </row>
    <row r="354" spans="6:33" x14ac:dyDescent="0.2">
      <c r="F354" s="1">
        <v>-1391.6152999999999</v>
      </c>
      <c r="G354">
        <v>2.2599999999999998</v>
      </c>
      <c r="H354" s="1">
        <v>-1388.6532</v>
      </c>
      <c r="I354">
        <v>3.95</v>
      </c>
      <c r="J354" s="1">
        <v>-1389.5048999999999</v>
      </c>
      <c r="K354">
        <v>-5.19</v>
      </c>
      <c r="L354" s="1">
        <v>-1388.4547</v>
      </c>
      <c r="M354">
        <v>-8.23</v>
      </c>
      <c r="N354" s="1">
        <v>-1388.6578</v>
      </c>
      <c r="O354">
        <v>3.91</v>
      </c>
      <c r="P354" s="1">
        <v>-1377.3992000000001</v>
      </c>
      <c r="Q354">
        <v>-6.3</v>
      </c>
      <c r="R354" s="1">
        <v>-1375.6610000000001</v>
      </c>
      <c r="S354">
        <v>-2.5499999999999998</v>
      </c>
      <c r="T354" s="1">
        <v>-1401.6243999999999</v>
      </c>
      <c r="U354" s="1">
        <v>5.99</v>
      </c>
      <c r="V354" s="1">
        <v>-1402.3155999999999</v>
      </c>
      <c r="W354" s="1">
        <v>2.0099999999999998</v>
      </c>
      <c r="X354" s="1">
        <v>-1399.2357999999999</v>
      </c>
      <c r="Y354" s="1">
        <v>10.65</v>
      </c>
      <c r="Z354" s="1">
        <v>-1376.6511</v>
      </c>
      <c r="AA354">
        <v>-0.91</v>
      </c>
      <c r="AB354" s="1">
        <v>-1400.7537</v>
      </c>
      <c r="AC354">
        <v>6.86</v>
      </c>
      <c r="AF354" s="1">
        <v>-1389.1696999999999</v>
      </c>
      <c r="AG354">
        <v>-7.46</v>
      </c>
    </row>
    <row r="355" spans="6:33" x14ac:dyDescent="0.2">
      <c r="F355" s="1">
        <v>-1391.7671</v>
      </c>
      <c r="G355">
        <v>2.17</v>
      </c>
      <c r="H355" s="1">
        <v>-1388.588</v>
      </c>
      <c r="I355">
        <v>3.54</v>
      </c>
      <c r="J355" s="1">
        <v>-1389.5586000000001</v>
      </c>
      <c r="K355">
        <v>-5.13</v>
      </c>
      <c r="L355" s="1">
        <v>-1388.3508999999999</v>
      </c>
      <c r="M355">
        <v>-8.0299999999999994</v>
      </c>
      <c r="N355" s="1">
        <v>-1388.7679000000001</v>
      </c>
      <c r="O355">
        <v>3.52</v>
      </c>
      <c r="P355" s="1">
        <v>-1377.3390999999999</v>
      </c>
      <c r="Q355">
        <v>-6.52</v>
      </c>
      <c r="R355" s="1">
        <v>-1375.5839000000001</v>
      </c>
      <c r="S355">
        <v>-2.25</v>
      </c>
      <c r="T355" s="1">
        <v>-1401.7620999999999</v>
      </c>
      <c r="U355" s="1">
        <v>5.46</v>
      </c>
      <c r="V355" s="1">
        <v>-1402.3873000000001</v>
      </c>
      <c r="W355" s="1">
        <v>2.2400000000000002</v>
      </c>
      <c r="X355" s="1">
        <v>-1399.2959000000001</v>
      </c>
      <c r="Y355" s="1">
        <v>10.83</v>
      </c>
      <c r="Z355" s="1">
        <v>-1376.6025999999999</v>
      </c>
      <c r="AA355">
        <v>-0.73</v>
      </c>
      <c r="AB355" s="1">
        <v>-1400.8535999999999</v>
      </c>
      <c r="AC355">
        <v>6.7</v>
      </c>
      <c r="AF355" s="1">
        <v>-1389.1619000000001</v>
      </c>
      <c r="AG355">
        <v>-7.23</v>
      </c>
    </row>
    <row r="356" spans="6:33" x14ac:dyDescent="0.2">
      <c r="F356" s="1">
        <v>-1391.9292</v>
      </c>
      <c r="G356">
        <v>2.0299999999999998</v>
      </c>
      <c r="H356" s="1">
        <v>-1388.5354</v>
      </c>
      <c r="I356">
        <v>3.13</v>
      </c>
      <c r="J356" s="1">
        <v>-1389.5878</v>
      </c>
      <c r="K356">
        <v>-5.05</v>
      </c>
      <c r="L356" s="1">
        <v>-1388.2825</v>
      </c>
      <c r="M356">
        <v>-7.77</v>
      </c>
      <c r="N356" s="1">
        <v>-1388.9060999999999</v>
      </c>
      <c r="O356">
        <v>3.02</v>
      </c>
      <c r="P356" s="1">
        <v>-1377.2737999999999</v>
      </c>
      <c r="Q356">
        <v>-6.7</v>
      </c>
      <c r="R356" s="1">
        <v>-1375.5248999999999</v>
      </c>
      <c r="S356">
        <v>-1.94</v>
      </c>
      <c r="T356" s="1">
        <v>-1401.9599000000001</v>
      </c>
      <c r="U356" s="1">
        <v>4.87</v>
      </c>
      <c r="V356" s="1">
        <v>-1402.3551</v>
      </c>
      <c r="W356" s="1">
        <v>2.77</v>
      </c>
      <c r="X356" s="1">
        <v>-1399.3306</v>
      </c>
      <c r="Y356" s="1">
        <v>11.1</v>
      </c>
      <c r="Z356" s="1">
        <v>-1376.5503000000001</v>
      </c>
      <c r="AA356">
        <v>-0.51</v>
      </c>
      <c r="AB356" s="1">
        <v>-1400.9576999999999</v>
      </c>
      <c r="AC356">
        <v>6.58</v>
      </c>
      <c r="AF356" s="1">
        <v>-1389.1709000000001</v>
      </c>
      <c r="AG356">
        <v>-7.11</v>
      </c>
    </row>
    <row r="357" spans="6:33" x14ac:dyDescent="0.2">
      <c r="F357" s="1">
        <v>-1392.0936999999999</v>
      </c>
      <c r="G357">
        <v>1.84</v>
      </c>
      <c r="H357" s="1">
        <v>-1388.4848999999999</v>
      </c>
      <c r="I357">
        <v>2.71</v>
      </c>
      <c r="J357" s="1">
        <v>-1389.5913</v>
      </c>
      <c r="K357">
        <v>-4.9000000000000004</v>
      </c>
      <c r="L357" s="1">
        <v>-1388.2606000000001</v>
      </c>
      <c r="M357">
        <v>-7.71</v>
      </c>
      <c r="N357" s="1">
        <v>-1389.0726</v>
      </c>
      <c r="O357">
        <v>2.4</v>
      </c>
      <c r="P357" s="1">
        <v>-1377.1969999999999</v>
      </c>
      <c r="Q357">
        <v>-6.8</v>
      </c>
      <c r="R357" s="1">
        <v>-1375.4905000000001</v>
      </c>
      <c r="S357">
        <v>-1.74</v>
      </c>
      <c r="T357" s="1">
        <v>-1402.1940999999999</v>
      </c>
      <c r="U357" s="1">
        <v>4.21</v>
      </c>
      <c r="V357" s="1">
        <v>-1402.2121999999999</v>
      </c>
      <c r="W357" s="1">
        <v>3.61</v>
      </c>
      <c r="X357" s="1">
        <v>-1399.3400999999999</v>
      </c>
      <c r="Y357" s="1">
        <v>11.38</v>
      </c>
      <c r="Z357" s="1">
        <v>-1376.4999</v>
      </c>
      <c r="AA357">
        <v>-0.39</v>
      </c>
      <c r="AB357" s="1">
        <v>-1401.0554</v>
      </c>
      <c r="AC357">
        <v>6.45</v>
      </c>
      <c r="AF357" s="1">
        <v>-1389.1921</v>
      </c>
      <c r="AG357">
        <v>-7.15</v>
      </c>
    </row>
    <row r="358" spans="6:33" x14ac:dyDescent="0.2">
      <c r="F358" s="1">
        <v>-1392.252</v>
      </c>
      <c r="G358">
        <v>1.56</v>
      </c>
      <c r="H358" s="1">
        <v>-1388.43</v>
      </c>
      <c r="I358">
        <v>2.33</v>
      </c>
      <c r="J358" s="1">
        <v>-1389.5681</v>
      </c>
      <c r="K358">
        <v>-4.6500000000000004</v>
      </c>
      <c r="L358" s="1">
        <v>-1388.2963999999999</v>
      </c>
      <c r="M358">
        <v>-7.58</v>
      </c>
      <c r="N358" s="1">
        <v>-1389.2609</v>
      </c>
      <c r="O358">
        <v>1.77</v>
      </c>
      <c r="P358" s="1">
        <v>-1377.1044999999999</v>
      </c>
      <c r="Q358">
        <v>-6.78</v>
      </c>
      <c r="R358" s="1">
        <v>-1375.4860000000001</v>
      </c>
      <c r="S358">
        <v>-1.65</v>
      </c>
      <c r="T358" s="1">
        <v>-1402.4384</v>
      </c>
      <c r="U358" s="1">
        <v>3.53</v>
      </c>
      <c r="V358" s="1">
        <v>-1401.9625000000001</v>
      </c>
      <c r="W358" s="1">
        <v>4.78</v>
      </c>
      <c r="X358" s="1">
        <v>-1399.3304000000001</v>
      </c>
      <c r="Y358" s="1">
        <v>11.77</v>
      </c>
      <c r="Z358" s="1">
        <v>-1376.4582</v>
      </c>
      <c r="AA358">
        <v>-0.25</v>
      </c>
      <c r="AB358" s="1">
        <v>-1401.1351999999999</v>
      </c>
      <c r="AC358">
        <v>6.37</v>
      </c>
      <c r="AF358" s="1">
        <v>-1389.2229</v>
      </c>
      <c r="AG358">
        <v>-7.21</v>
      </c>
    </row>
    <row r="359" spans="6:33" x14ac:dyDescent="0.2">
      <c r="F359" s="1">
        <v>-1392.3939</v>
      </c>
      <c r="G359">
        <v>1.35</v>
      </c>
      <c r="H359" s="1">
        <v>-1388.3687</v>
      </c>
      <c r="I359">
        <v>1.98</v>
      </c>
      <c r="J359" s="1">
        <v>-1389.5162</v>
      </c>
      <c r="K359">
        <v>-4.34</v>
      </c>
      <c r="L359" s="1">
        <v>-1388.3949</v>
      </c>
      <c r="M359">
        <v>-7.65</v>
      </c>
      <c r="N359" s="1">
        <v>-1389.4572000000001</v>
      </c>
      <c r="O359">
        <v>0.99</v>
      </c>
      <c r="P359" s="1">
        <v>-1376.9988000000001</v>
      </c>
      <c r="Q359">
        <v>-6.69</v>
      </c>
      <c r="R359" s="1">
        <v>-1375.5155</v>
      </c>
      <c r="S359">
        <v>-1.63</v>
      </c>
      <c r="T359" s="1">
        <v>-1402.6695</v>
      </c>
      <c r="U359" s="1">
        <v>2.91</v>
      </c>
      <c r="V359" s="1">
        <v>-1401.6197999999999</v>
      </c>
      <c r="W359" s="1">
        <v>6.25</v>
      </c>
      <c r="X359" s="1">
        <v>-1399.3112000000001</v>
      </c>
      <c r="Y359" s="1">
        <v>12.13</v>
      </c>
      <c r="Z359" s="1">
        <v>-1376.4304999999999</v>
      </c>
      <c r="AA359">
        <v>-0.26</v>
      </c>
      <c r="AB359" s="1">
        <v>-1401.1844000000001</v>
      </c>
      <c r="AC359">
        <v>6.33</v>
      </c>
      <c r="AF359" s="1">
        <v>-1389.2619</v>
      </c>
      <c r="AG359">
        <v>-7.34</v>
      </c>
    </row>
    <row r="360" spans="6:33" x14ac:dyDescent="0.2">
      <c r="F360" s="1">
        <v>-1392.5085999999999</v>
      </c>
      <c r="G360">
        <v>1.18</v>
      </c>
      <c r="H360" s="1">
        <v>-1388.3045</v>
      </c>
      <c r="I360">
        <v>1.69</v>
      </c>
      <c r="J360" s="1">
        <v>-1389.4339</v>
      </c>
      <c r="K360">
        <v>-4.04</v>
      </c>
      <c r="L360" s="1">
        <v>-1388.5499</v>
      </c>
      <c r="M360">
        <v>-7.64</v>
      </c>
      <c r="N360" s="1">
        <v>-1389.6433999999999</v>
      </c>
      <c r="O360">
        <v>0.33</v>
      </c>
      <c r="P360" s="1">
        <v>-1376.8893</v>
      </c>
      <c r="Q360">
        <v>-6.62</v>
      </c>
      <c r="R360" s="1">
        <v>-1375.5799</v>
      </c>
      <c r="S360">
        <v>-1.69</v>
      </c>
      <c r="T360" s="1">
        <v>-1402.8697999999999</v>
      </c>
      <c r="U360" s="1">
        <v>2.38</v>
      </c>
      <c r="V360" s="1">
        <v>-1401.2062000000001</v>
      </c>
      <c r="W360" s="1">
        <v>7.96</v>
      </c>
      <c r="X360" s="1">
        <v>-1399.2896000000001</v>
      </c>
      <c r="Y360" s="1">
        <v>12.39</v>
      </c>
      <c r="Z360" s="1">
        <v>-1376.4196999999999</v>
      </c>
      <c r="AA360">
        <v>-0.27</v>
      </c>
      <c r="AB360" s="1">
        <v>-1401.1922999999999</v>
      </c>
      <c r="AC360">
        <v>6.39</v>
      </c>
      <c r="AF360" s="1">
        <v>-1389.3068000000001</v>
      </c>
      <c r="AG360">
        <v>-7.58</v>
      </c>
    </row>
    <row r="361" spans="6:33" x14ac:dyDescent="0.2">
      <c r="F361" s="1">
        <v>-1392.5861</v>
      </c>
      <c r="G361">
        <v>1.04</v>
      </c>
      <c r="H361" s="1">
        <v>-1388.2452000000001</v>
      </c>
      <c r="I361">
        <v>1.4</v>
      </c>
      <c r="J361" s="1">
        <v>-1389.3195000000001</v>
      </c>
      <c r="K361">
        <v>-3.61</v>
      </c>
      <c r="L361" s="1">
        <v>-1388.7434000000001</v>
      </c>
      <c r="M361">
        <v>-7.79</v>
      </c>
      <c r="N361" s="1">
        <v>-1389.8001999999999</v>
      </c>
      <c r="O361">
        <v>-0.22</v>
      </c>
      <c r="P361" s="1">
        <v>-1376.7926</v>
      </c>
      <c r="Q361">
        <v>-6.51</v>
      </c>
      <c r="R361" s="1">
        <v>-1375.6765</v>
      </c>
      <c r="S361">
        <v>-1.83</v>
      </c>
      <c r="T361" s="1">
        <v>-1403.0293999999999</v>
      </c>
      <c r="U361" s="1">
        <v>2.06</v>
      </c>
      <c r="V361" s="1">
        <v>-1400.7484999999999</v>
      </c>
      <c r="W361" s="1">
        <v>9.73</v>
      </c>
      <c r="X361" s="1">
        <v>-1399.2675999999999</v>
      </c>
      <c r="Y361" s="1">
        <v>12.66</v>
      </c>
      <c r="Z361" s="1">
        <v>-1376.4248</v>
      </c>
      <c r="AA361">
        <v>-0.39</v>
      </c>
      <c r="AB361" s="1">
        <v>-1401.1513</v>
      </c>
      <c r="AC361">
        <v>6.58</v>
      </c>
      <c r="AF361" s="1">
        <v>-1389.3534</v>
      </c>
      <c r="AG361">
        <v>-7.92</v>
      </c>
    </row>
    <row r="362" spans="6:33" x14ac:dyDescent="0.2">
      <c r="F362" s="1">
        <v>-1392.6179</v>
      </c>
      <c r="G362">
        <v>0.94</v>
      </c>
      <c r="H362" s="1">
        <v>-1388.2003999999999</v>
      </c>
      <c r="I362">
        <v>1.1399999999999999</v>
      </c>
      <c r="J362" s="1">
        <v>-1389.1724999999999</v>
      </c>
      <c r="K362">
        <v>-3.03</v>
      </c>
      <c r="L362" s="1">
        <v>-1388.951</v>
      </c>
      <c r="M362">
        <v>-7.87</v>
      </c>
      <c r="N362" s="1">
        <v>-1389.9122</v>
      </c>
      <c r="O362">
        <v>-0.59</v>
      </c>
      <c r="P362" s="1">
        <v>-1376.7286999999999</v>
      </c>
      <c r="Q362">
        <v>-6.49</v>
      </c>
      <c r="R362" s="1">
        <v>-1375.796</v>
      </c>
      <c r="S362">
        <v>-2.02</v>
      </c>
      <c r="T362" s="1">
        <v>-1403.143</v>
      </c>
      <c r="U362" s="1">
        <v>1.96</v>
      </c>
      <c r="V362" s="1">
        <v>-1400.2784999999999</v>
      </c>
      <c r="W362" s="1">
        <v>11.6</v>
      </c>
      <c r="X362" s="1">
        <v>-1399.2393</v>
      </c>
      <c r="Y362" s="1">
        <v>12.94</v>
      </c>
      <c r="Z362" s="1">
        <v>-1376.4414999999999</v>
      </c>
      <c r="AA362">
        <v>-0.59</v>
      </c>
      <c r="AB362" s="1">
        <v>-1401.0572</v>
      </c>
      <c r="AC362">
        <v>6.87</v>
      </c>
      <c r="AF362" s="1">
        <v>-1389.3954000000001</v>
      </c>
      <c r="AG362">
        <v>-8.26</v>
      </c>
    </row>
    <row r="363" spans="6:33" x14ac:dyDescent="0.2">
      <c r="F363" s="1">
        <v>-1392.6003000000001</v>
      </c>
      <c r="G363">
        <v>1.01</v>
      </c>
      <c r="H363" s="1">
        <v>-1388.1786999999999</v>
      </c>
      <c r="I363">
        <v>0.84</v>
      </c>
      <c r="J363" s="1">
        <v>-1388.9947</v>
      </c>
      <c r="K363">
        <v>-2.42</v>
      </c>
      <c r="L363" s="1">
        <v>-1389.1495</v>
      </c>
      <c r="M363">
        <v>-7.9</v>
      </c>
      <c r="N363" s="1">
        <v>-1389.9704999999999</v>
      </c>
      <c r="O363">
        <v>-0.91</v>
      </c>
      <c r="P363" s="1">
        <v>-1376.7189000000001</v>
      </c>
      <c r="Q363">
        <v>-6.49</v>
      </c>
      <c r="R363" s="1">
        <v>-1375.924</v>
      </c>
      <c r="S363">
        <v>-2.2000000000000002</v>
      </c>
      <c r="T363" s="1">
        <v>-1403.2101</v>
      </c>
      <c r="U363" s="1">
        <v>1.92</v>
      </c>
      <c r="V363" s="1">
        <v>-1399.83</v>
      </c>
      <c r="W363" s="1">
        <v>13.35</v>
      </c>
      <c r="X363" s="1">
        <v>-1399.1946</v>
      </c>
      <c r="Y363" s="1">
        <v>13.18</v>
      </c>
      <c r="Z363" s="1">
        <v>-1376.4645</v>
      </c>
      <c r="AA363">
        <v>-0.87</v>
      </c>
      <c r="AB363" s="1">
        <v>-1400.9105</v>
      </c>
      <c r="AC363">
        <v>7.23</v>
      </c>
      <c r="AF363" s="1">
        <v>-1389.4254000000001</v>
      </c>
      <c r="AG363">
        <v>-8.59</v>
      </c>
    </row>
    <row r="364" spans="6:33" x14ac:dyDescent="0.2">
      <c r="F364" s="1">
        <v>-1392.5335</v>
      </c>
      <c r="G364">
        <v>1.17</v>
      </c>
      <c r="H364" s="1">
        <v>-1388.1860999999999</v>
      </c>
      <c r="I364">
        <v>0.52</v>
      </c>
      <c r="J364" s="1">
        <v>-1388.7911999999999</v>
      </c>
      <c r="K364">
        <v>-1.83</v>
      </c>
      <c r="L364" s="1">
        <v>-1389.3226</v>
      </c>
      <c r="M364">
        <v>-7.97</v>
      </c>
      <c r="N364" s="1">
        <v>-1389.9744000000001</v>
      </c>
      <c r="O364">
        <v>-1</v>
      </c>
      <c r="P364" s="1">
        <v>-1376.7806</v>
      </c>
      <c r="Q364">
        <v>-6.71</v>
      </c>
      <c r="R364" s="1">
        <v>-1376.0422000000001</v>
      </c>
      <c r="S364">
        <v>-2.2999999999999998</v>
      </c>
      <c r="T364" s="1">
        <v>-1403.2319</v>
      </c>
      <c r="U364" s="1">
        <v>1.97</v>
      </c>
      <c r="V364" s="1">
        <v>-1399.4358</v>
      </c>
      <c r="W364" s="1">
        <v>14.96</v>
      </c>
      <c r="X364" s="1">
        <v>-1399.123</v>
      </c>
      <c r="Y364" s="1">
        <v>13.38</v>
      </c>
      <c r="Z364" s="1">
        <v>-1376.4899</v>
      </c>
      <c r="AA364">
        <v>-1.19</v>
      </c>
      <c r="AB364" s="1">
        <v>-1400.7165</v>
      </c>
      <c r="AC364">
        <v>7.69</v>
      </c>
      <c r="AF364" s="1">
        <v>-1389.4378999999999</v>
      </c>
      <c r="AG364">
        <v>-8.9</v>
      </c>
    </row>
    <row r="365" spans="6:33" x14ac:dyDescent="0.2">
      <c r="F365" s="1">
        <v>-1392.4231</v>
      </c>
      <c r="G365">
        <v>1.32</v>
      </c>
      <c r="H365" s="1">
        <v>-1388.2245</v>
      </c>
      <c r="I365">
        <v>0.26</v>
      </c>
      <c r="J365" s="1">
        <v>-1388.5724</v>
      </c>
      <c r="K365">
        <v>-1.26</v>
      </c>
      <c r="L365" s="1">
        <v>-1389.4632999999999</v>
      </c>
      <c r="M365">
        <v>-7.95</v>
      </c>
      <c r="N365" s="1">
        <v>-1389.9302</v>
      </c>
      <c r="O365">
        <v>-0.9</v>
      </c>
      <c r="P365" s="1">
        <v>-1376.9231</v>
      </c>
      <c r="Q365">
        <v>-7.09</v>
      </c>
      <c r="R365" s="1">
        <v>-1376.1341</v>
      </c>
      <c r="S365">
        <v>-2.29</v>
      </c>
      <c r="T365" s="1">
        <v>-1403.211</v>
      </c>
      <c r="U365" s="1">
        <v>2.2400000000000002</v>
      </c>
      <c r="V365" s="1">
        <v>-1399.1228000000001</v>
      </c>
      <c r="W365" s="1">
        <v>16.350000000000001</v>
      </c>
      <c r="X365" s="1">
        <v>-1399.0197000000001</v>
      </c>
      <c r="Y365" s="1">
        <v>13.64</v>
      </c>
      <c r="Z365" s="1">
        <v>-1376.5165</v>
      </c>
      <c r="AA365">
        <v>-1.58</v>
      </c>
      <c r="AB365" s="1">
        <v>-1400.4854</v>
      </c>
      <c r="AC365">
        <v>8.1999999999999993</v>
      </c>
      <c r="AF365" s="1">
        <v>-1389.4291000000001</v>
      </c>
      <c r="AG365">
        <v>-9.1</v>
      </c>
    </row>
    <row r="366" spans="6:33" x14ac:dyDescent="0.2">
      <c r="F366" s="1">
        <v>-1392.2791</v>
      </c>
      <c r="G366">
        <v>1.62</v>
      </c>
      <c r="H366" s="1">
        <v>-1388.2913000000001</v>
      </c>
      <c r="I366">
        <v>-0.05</v>
      </c>
      <c r="J366" s="1">
        <v>-1388.3523</v>
      </c>
      <c r="K366">
        <v>-0.61</v>
      </c>
      <c r="L366" s="1">
        <v>-1389.5709999999999</v>
      </c>
      <c r="M366">
        <v>-7.79</v>
      </c>
      <c r="N366" s="1">
        <v>-1389.8494000000001</v>
      </c>
      <c r="O366">
        <v>-0.67</v>
      </c>
      <c r="P366" s="1">
        <v>-1377.1463000000001</v>
      </c>
      <c r="Q366">
        <v>-7.52</v>
      </c>
      <c r="R366" s="1">
        <v>-1376.1876999999999</v>
      </c>
      <c r="S366">
        <v>-2.16</v>
      </c>
      <c r="T366" s="1">
        <v>-1403.1522</v>
      </c>
      <c r="U366" s="1">
        <v>2.7</v>
      </c>
      <c r="V366" s="1">
        <v>-1398.9087999999999</v>
      </c>
      <c r="W366" s="1">
        <v>17.46</v>
      </c>
      <c r="X366" s="1">
        <v>-1398.8888999999999</v>
      </c>
      <c r="Y366" s="1">
        <v>13.92</v>
      </c>
      <c r="Z366" s="1">
        <v>-1376.5445999999999</v>
      </c>
      <c r="AA366">
        <v>-1.97</v>
      </c>
      <c r="AB366" s="1">
        <v>-1400.2312999999999</v>
      </c>
      <c r="AC366">
        <v>8.7200000000000006</v>
      </c>
      <c r="AF366" s="1">
        <v>-1389.3987999999999</v>
      </c>
      <c r="AG366">
        <v>-9.1999999999999993</v>
      </c>
    </row>
    <row r="367" spans="6:33" x14ac:dyDescent="0.2">
      <c r="F367" s="1">
        <v>-1392.1139000000001</v>
      </c>
      <c r="G367">
        <v>1.94</v>
      </c>
      <c r="H367" s="1">
        <v>-1388.3798999999999</v>
      </c>
      <c r="I367">
        <v>-0.34</v>
      </c>
      <c r="J367" s="1">
        <v>-1388.1502</v>
      </c>
      <c r="K367">
        <v>-0.04</v>
      </c>
      <c r="L367" s="1">
        <v>-1389.6482000000001</v>
      </c>
      <c r="M367">
        <v>-7.56</v>
      </c>
      <c r="N367" s="1">
        <v>-1389.7476999999999</v>
      </c>
      <c r="O367">
        <v>-0.39</v>
      </c>
      <c r="P367" s="1">
        <v>-1377.4383</v>
      </c>
      <c r="Q367">
        <v>-7.99</v>
      </c>
      <c r="R367" s="1">
        <v>-1376.2004999999999</v>
      </c>
      <c r="S367">
        <v>-1.85</v>
      </c>
      <c r="T367" s="1">
        <v>-1403.0616</v>
      </c>
      <c r="U367" s="1">
        <v>3.22</v>
      </c>
      <c r="V367" s="1">
        <v>-1398.8009</v>
      </c>
      <c r="W367" s="1">
        <v>18.13</v>
      </c>
      <c r="X367" s="1">
        <v>-1398.7427</v>
      </c>
      <c r="Y367" s="1">
        <v>14.22</v>
      </c>
      <c r="Z367" s="1">
        <v>-1376.576</v>
      </c>
      <c r="AA367">
        <v>-2.44</v>
      </c>
      <c r="AB367" s="1">
        <v>-1399.9707000000001</v>
      </c>
      <c r="AC367">
        <v>9.25</v>
      </c>
      <c r="AF367" s="1">
        <v>-1389.3494000000001</v>
      </c>
      <c r="AG367">
        <v>-9.25</v>
      </c>
    </row>
    <row r="368" spans="6:33" x14ac:dyDescent="0.2">
      <c r="F368" s="1">
        <v>-1391.9422</v>
      </c>
      <c r="G368">
        <v>2.25</v>
      </c>
      <c r="H368" s="1">
        <v>-1388.4816000000001</v>
      </c>
      <c r="I368">
        <v>-0.6</v>
      </c>
      <c r="J368" s="1">
        <v>-1387.9870000000001</v>
      </c>
      <c r="K368">
        <v>0.37</v>
      </c>
      <c r="L368" s="1">
        <v>-1389.6964</v>
      </c>
      <c r="M368">
        <v>-7.27</v>
      </c>
      <c r="N368" s="1">
        <v>-1389.6412</v>
      </c>
      <c r="O368">
        <v>0.02</v>
      </c>
      <c r="P368" s="1">
        <v>-1377.7754</v>
      </c>
      <c r="Q368">
        <v>-8.64</v>
      </c>
      <c r="R368" s="1">
        <v>-1376.1802</v>
      </c>
      <c r="S368">
        <v>-1.4</v>
      </c>
      <c r="T368" s="1">
        <v>-1402.9467999999999</v>
      </c>
      <c r="U368" s="1">
        <v>3.78</v>
      </c>
      <c r="V368" s="1">
        <v>-1398.7965999999999</v>
      </c>
      <c r="W368" s="1">
        <v>18.48</v>
      </c>
      <c r="X368" s="1">
        <v>-1398.5983000000001</v>
      </c>
      <c r="Y368" s="1">
        <v>14.36</v>
      </c>
      <c r="Z368" s="1">
        <v>-1376.6120000000001</v>
      </c>
      <c r="AA368">
        <v>-3.09</v>
      </c>
      <c r="AB368" s="1">
        <v>-1399.7203</v>
      </c>
      <c r="AC368">
        <v>9.76</v>
      </c>
      <c r="AF368" s="1">
        <v>-1389.2833000000001</v>
      </c>
      <c r="AG368">
        <v>-9.16</v>
      </c>
    </row>
    <row r="369" spans="6:33" x14ac:dyDescent="0.2">
      <c r="F369" s="1">
        <v>-1391.7774999999999</v>
      </c>
      <c r="G369">
        <v>2.56</v>
      </c>
      <c r="H369" s="1">
        <v>-1388.5862999999999</v>
      </c>
      <c r="I369">
        <v>-0.82</v>
      </c>
      <c r="J369" s="1">
        <v>-1387.8815999999999</v>
      </c>
      <c r="K369">
        <v>0.54</v>
      </c>
      <c r="L369" s="1">
        <v>-1389.7147</v>
      </c>
      <c r="M369">
        <v>-6.92</v>
      </c>
      <c r="N369" s="1">
        <v>-1389.546</v>
      </c>
      <c r="O369">
        <v>0.41</v>
      </c>
      <c r="P369" s="1">
        <v>-1378.1261</v>
      </c>
      <c r="Q369">
        <v>-9.3699999999999992</v>
      </c>
      <c r="R369" s="1">
        <v>-1376.146</v>
      </c>
      <c r="S369">
        <v>-0.91</v>
      </c>
      <c r="T369" s="1">
        <v>-1402.8153</v>
      </c>
      <c r="U369" s="1">
        <v>4.51</v>
      </c>
      <c r="V369" s="1">
        <v>-1398.8858</v>
      </c>
      <c r="W369" s="1">
        <v>18.510000000000002</v>
      </c>
      <c r="X369" s="1">
        <v>-1398.4725000000001</v>
      </c>
      <c r="Y369" s="1">
        <v>14.56</v>
      </c>
      <c r="Z369" s="1">
        <v>-1376.6538</v>
      </c>
      <c r="AA369">
        <v>-3.73</v>
      </c>
      <c r="AB369" s="1">
        <v>-1399.4945</v>
      </c>
      <c r="AC369">
        <v>10.18</v>
      </c>
      <c r="AF369" s="1">
        <v>-1389.2026000000001</v>
      </c>
      <c r="AG369">
        <v>-8.93</v>
      </c>
    </row>
    <row r="370" spans="6:33" x14ac:dyDescent="0.2">
      <c r="F370" s="1">
        <v>-1391.6321</v>
      </c>
      <c r="G370">
        <v>2.85</v>
      </c>
      <c r="H370" s="1">
        <v>-1388.6851999999999</v>
      </c>
      <c r="I370">
        <v>-1.01</v>
      </c>
      <c r="J370" s="1">
        <v>-1387.8451</v>
      </c>
      <c r="K370">
        <v>0.53</v>
      </c>
      <c r="L370" s="1">
        <v>-1389.7</v>
      </c>
      <c r="M370">
        <v>-6.46</v>
      </c>
      <c r="N370" s="1">
        <v>-1389.4757999999999</v>
      </c>
      <c r="O370">
        <v>0.7</v>
      </c>
      <c r="P370" s="1">
        <v>-1378.4567</v>
      </c>
      <c r="Q370">
        <v>-10.050000000000001</v>
      </c>
      <c r="R370" s="1">
        <v>-1376.1217999999999</v>
      </c>
      <c r="S370">
        <v>-0.38</v>
      </c>
      <c r="T370" s="1">
        <v>-1402.6753000000001</v>
      </c>
      <c r="U370" s="1">
        <v>5.09</v>
      </c>
      <c r="V370" s="1">
        <v>-1399.0539000000001</v>
      </c>
      <c r="W370" s="1">
        <v>18.25</v>
      </c>
      <c r="X370" s="1">
        <v>-1398.3768</v>
      </c>
      <c r="Y370" s="1">
        <v>14.52</v>
      </c>
      <c r="Z370" s="1">
        <v>-1376.7004999999999</v>
      </c>
      <c r="AA370">
        <v>-4.3899999999999997</v>
      </c>
      <c r="AB370" s="1">
        <v>-1399.3044</v>
      </c>
      <c r="AC370">
        <v>10.5</v>
      </c>
      <c r="AF370" s="1">
        <v>-1389.1079</v>
      </c>
      <c r="AG370">
        <v>-8.58</v>
      </c>
    </row>
    <row r="371" spans="6:33" x14ac:dyDescent="0.2">
      <c r="F371" s="1">
        <v>-1391.5147999999999</v>
      </c>
      <c r="G371">
        <v>3.02</v>
      </c>
      <c r="H371" s="1">
        <v>-1388.7711999999999</v>
      </c>
      <c r="I371">
        <v>-1.19</v>
      </c>
      <c r="J371" s="1">
        <v>-1387.8780999999999</v>
      </c>
      <c r="K371">
        <v>0.45</v>
      </c>
      <c r="L371" s="1">
        <v>-1389.6486</v>
      </c>
      <c r="M371">
        <v>-5.96</v>
      </c>
      <c r="N371" s="1">
        <v>-1389.4408000000001</v>
      </c>
      <c r="O371">
        <v>0.95</v>
      </c>
      <c r="P371" s="1">
        <v>-1378.7358999999999</v>
      </c>
      <c r="Q371">
        <v>-10.48</v>
      </c>
      <c r="R371" s="1">
        <v>-1376.1295</v>
      </c>
      <c r="S371">
        <v>0.09</v>
      </c>
      <c r="T371" s="1">
        <v>-1402.5328999999999</v>
      </c>
      <c r="U371" s="1">
        <v>5.78</v>
      </c>
      <c r="V371" s="1">
        <v>-1399.2831000000001</v>
      </c>
      <c r="W371" s="1">
        <v>17.670000000000002</v>
      </c>
      <c r="X371" s="1">
        <v>-1398.3154</v>
      </c>
      <c r="Y371" s="1">
        <v>14.5</v>
      </c>
      <c r="Z371" s="1">
        <v>-1376.7503999999999</v>
      </c>
      <c r="AA371">
        <v>-5.08</v>
      </c>
      <c r="AB371" s="1">
        <v>-1399.1556</v>
      </c>
      <c r="AC371">
        <v>10.74</v>
      </c>
      <c r="AF371" s="1">
        <v>-1388.9975999999999</v>
      </c>
      <c r="AG371">
        <v>-8.1</v>
      </c>
    </row>
    <row r="372" spans="6:33" x14ac:dyDescent="0.2">
      <c r="F372" s="1">
        <v>-1391.4303</v>
      </c>
      <c r="G372">
        <v>3.19</v>
      </c>
      <c r="H372" s="1">
        <v>-1388.8397</v>
      </c>
      <c r="I372">
        <v>-1.32</v>
      </c>
      <c r="J372" s="1">
        <v>-1387.9689000000001</v>
      </c>
      <c r="K372">
        <v>0.11</v>
      </c>
      <c r="L372" s="1">
        <v>-1389.5585000000001</v>
      </c>
      <c r="M372">
        <v>-5.35</v>
      </c>
      <c r="N372" s="1">
        <v>-1389.4475</v>
      </c>
      <c r="O372">
        <v>1.1599999999999999</v>
      </c>
      <c r="P372" s="1">
        <v>-1378.9407000000001</v>
      </c>
      <c r="Q372">
        <v>-10.71</v>
      </c>
      <c r="R372" s="1">
        <v>-1376.1787999999999</v>
      </c>
      <c r="S372">
        <v>0.47</v>
      </c>
      <c r="T372" s="1">
        <v>-1402.394</v>
      </c>
      <c r="U372" s="1">
        <v>6.37</v>
      </c>
      <c r="V372" s="1">
        <v>-1399.5531000000001</v>
      </c>
      <c r="W372" s="1">
        <v>16.93</v>
      </c>
      <c r="X372" s="1">
        <v>-1398.2851000000001</v>
      </c>
      <c r="Y372" s="1">
        <v>14.34</v>
      </c>
      <c r="Z372" s="1">
        <v>-1376.7991999999999</v>
      </c>
      <c r="AA372">
        <v>-5.77</v>
      </c>
      <c r="AB372" s="1">
        <v>-1399.0482999999999</v>
      </c>
      <c r="AC372">
        <v>10.95</v>
      </c>
      <c r="AF372" s="1">
        <v>-1388.8697999999999</v>
      </c>
      <c r="AG372">
        <v>-7.53</v>
      </c>
    </row>
    <row r="373" spans="6:33" x14ac:dyDescent="0.2">
      <c r="F373" s="1">
        <v>-1391.3797</v>
      </c>
      <c r="G373">
        <v>3.21</v>
      </c>
      <c r="H373" s="1">
        <v>-1388.89</v>
      </c>
      <c r="I373">
        <v>-1.39</v>
      </c>
      <c r="J373" s="1">
        <v>-1388.0962</v>
      </c>
      <c r="K373">
        <v>-0.27</v>
      </c>
      <c r="L373" s="1">
        <v>-1389.4295</v>
      </c>
      <c r="M373">
        <v>-4.67</v>
      </c>
      <c r="N373" s="1">
        <v>-1389.4966999999999</v>
      </c>
      <c r="O373">
        <v>1.3</v>
      </c>
      <c r="P373" s="1">
        <v>-1379.0591999999999</v>
      </c>
      <c r="Q373">
        <v>-10.91</v>
      </c>
      <c r="R373" s="1">
        <v>-1376.2653</v>
      </c>
      <c r="S373">
        <v>0.77</v>
      </c>
      <c r="T373" s="1">
        <v>-1402.2633000000001</v>
      </c>
      <c r="U373" s="1">
        <v>6.87</v>
      </c>
      <c r="V373" s="1">
        <v>-1399.8434</v>
      </c>
      <c r="W373" s="1">
        <v>16.02</v>
      </c>
      <c r="X373" s="1">
        <v>-1398.2782999999999</v>
      </c>
      <c r="Y373" s="1">
        <v>14.17</v>
      </c>
      <c r="Z373" s="1">
        <v>-1376.8421000000001</v>
      </c>
      <c r="AA373">
        <v>-6.45</v>
      </c>
      <c r="AB373" s="1">
        <v>-1398.9770000000001</v>
      </c>
      <c r="AC373">
        <v>11.05</v>
      </c>
      <c r="AF373" s="1">
        <v>-1388.7240999999999</v>
      </c>
      <c r="AG373">
        <v>-6.82</v>
      </c>
    </row>
    <row r="374" spans="6:33" x14ac:dyDescent="0.2">
      <c r="F374" s="1">
        <v>-1391.3616</v>
      </c>
      <c r="G374">
        <v>3.13</v>
      </c>
      <c r="H374" s="1">
        <v>-1388.9246000000001</v>
      </c>
      <c r="I374">
        <v>-1.43</v>
      </c>
      <c r="J374" s="1">
        <v>-1388.2363</v>
      </c>
      <c r="K374">
        <v>-0.64</v>
      </c>
      <c r="L374" s="1">
        <v>-1389.2636</v>
      </c>
      <c r="M374">
        <v>-3.86</v>
      </c>
      <c r="N374" s="1">
        <v>-1389.5857000000001</v>
      </c>
      <c r="O374">
        <v>1.32</v>
      </c>
      <c r="P374" s="1">
        <v>-1379.0911000000001</v>
      </c>
      <c r="Q374">
        <v>-10.91</v>
      </c>
      <c r="R374" s="1">
        <v>-1376.3733</v>
      </c>
      <c r="S374">
        <v>0.97</v>
      </c>
      <c r="T374" s="1">
        <v>-1402.1458</v>
      </c>
      <c r="U374" s="1">
        <v>7.27</v>
      </c>
      <c r="V374" s="1">
        <v>-1400.133</v>
      </c>
      <c r="W374" s="1">
        <v>15.01</v>
      </c>
      <c r="X374" s="1">
        <v>-1398.2862</v>
      </c>
      <c r="Y374" s="1">
        <v>13.86</v>
      </c>
      <c r="Z374" s="1">
        <v>-1376.8749</v>
      </c>
      <c r="AA374">
        <v>-7.03</v>
      </c>
      <c r="AB374" s="1">
        <v>-1398.9326000000001</v>
      </c>
      <c r="AC374">
        <v>11.11</v>
      </c>
      <c r="AF374" s="1">
        <v>-1388.5616</v>
      </c>
      <c r="AG374">
        <v>-6.02</v>
      </c>
    </row>
    <row r="375" spans="6:33" x14ac:dyDescent="0.2">
      <c r="F375" s="1">
        <v>-1391.3715999999999</v>
      </c>
      <c r="G375">
        <v>3.02</v>
      </c>
      <c r="H375" s="1">
        <v>-1388.9505999999999</v>
      </c>
      <c r="I375">
        <v>-1.47</v>
      </c>
      <c r="J375" s="1">
        <v>-1388.3665000000001</v>
      </c>
      <c r="K375">
        <v>-1.08</v>
      </c>
      <c r="L375" s="1">
        <v>-1389.0654</v>
      </c>
      <c r="M375">
        <v>-2.98</v>
      </c>
      <c r="N375" s="1">
        <v>-1389.7086999999999</v>
      </c>
      <c r="O375">
        <v>1.19</v>
      </c>
      <c r="P375" s="1">
        <v>-1379.0447999999999</v>
      </c>
      <c r="Q375">
        <v>-10.73</v>
      </c>
      <c r="R375" s="1">
        <v>-1376.4834000000001</v>
      </c>
      <c r="S375">
        <v>1.08</v>
      </c>
      <c r="T375" s="1">
        <v>-1402.0463999999999</v>
      </c>
      <c r="U375" s="1">
        <v>7.63</v>
      </c>
      <c r="V375" s="1">
        <v>-1400.4033999999999</v>
      </c>
      <c r="W375" s="1">
        <v>13.97</v>
      </c>
      <c r="X375" s="1">
        <v>-1398.3010999999999</v>
      </c>
      <c r="Y375" s="1">
        <v>13.63</v>
      </c>
      <c r="Z375" s="1">
        <v>-1376.895</v>
      </c>
      <c r="AA375">
        <v>-7.52</v>
      </c>
      <c r="AB375" s="1">
        <v>-1398.9049</v>
      </c>
      <c r="AC375">
        <v>11.15</v>
      </c>
      <c r="AF375" s="1">
        <v>-1388.3887</v>
      </c>
      <c r="AG375">
        <v>-5.21</v>
      </c>
    </row>
    <row r="376" spans="6:33" x14ac:dyDescent="0.2">
      <c r="F376" s="1">
        <v>-1391.4039</v>
      </c>
      <c r="G376">
        <v>2.9</v>
      </c>
      <c r="H376" s="1">
        <v>-1388.9773</v>
      </c>
      <c r="I376">
        <v>-1.41</v>
      </c>
      <c r="J376" s="1">
        <v>-1388.4712</v>
      </c>
      <c r="K376">
        <v>-1.44</v>
      </c>
      <c r="L376" s="1">
        <v>-1388.8409999999999</v>
      </c>
      <c r="M376">
        <v>-1.99</v>
      </c>
      <c r="N376" s="1">
        <v>-1389.8579999999999</v>
      </c>
      <c r="O376">
        <v>1</v>
      </c>
      <c r="P376" s="1">
        <v>-1378.9353000000001</v>
      </c>
      <c r="Q376">
        <v>-10.47</v>
      </c>
      <c r="R376" s="1">
        <v>-1376.5784000000001</v>
      </c>
      <c r="S376">
        <v>1.1499999999999999</v>
      </c>
      <c r="T376" s="1">
        <v>-1401.9692</v>
      </c>
      <c r="U376" s="1">
        <v>7.9</v>
      </c>
      <c r="V376" s="1">
        <v>-1400.6405</v>
      </c>
      <c r="W376" s="1">
        <v>12.92</v>
      </c>
      <c r="X376" s="1">
        <v>-1398.3187</v>
      </c>
      <c r="Y376" s="1">
        <v>13.37</v>
      </c>
      <c r="Z376" s="1">
        <v>-1376.9023999999999</v>
      </c>
      <c r="AA376">
        <v>-7.95</v>
      </c>
      <c r="AB376" s="1">
        <v>-1398.8843999999999</v>
      </c>
      <c r="AC376">
        <v>11.14</v>
      </c>
      <c r="AF376" s="1">
        <v>-1388.2153000000001</v>
      </c>
      <c r="AG376">
        <v>-4.3499999999999996</v>
      </c>
    </row>
    <row r="377" spans="6:33" x14ac:dyDescent="0.2">
      <c r="F377" s="1">
        <v>-1391.4517000000001</v>
      </c>
      <c r="G377">
        <v>2.68</v>
      </c>
      <c r="H377" s="1">
        <v>-1389.0162</v>
      </c>
      <c r="I377">
        <v>-1.26</v>
      </c>
      <c r="J377" s="1">
        <v>-1388.5419999999999</v>
      </c>
      <c r="K377">
        <v>-1.76</v>
      </c>
      <c r="L377" s="1">
        <v>-1388.5989</v>
      </c>
      <c r="M377">
        <v>-1.03</v>
      </c>
      <c r="N377" s="1">
        <v>-1390.0254</v>
      </c>
      <c r="O377">
        <v>0.93</v>
      </c>
      <c r="P377" s="1">
        <v>-1378.7809</v>
      </c>
      <c r="Q377">
        <v>-10.130000000000001</v>
      </c>
      <c r="R377" s="1">
        <v>-1376.6461999999999</v>
      </c>
      <c r="S377">
        <v>1.24</v>
      </c>
      <c r="T377" s="1">
        <v>-1401.9161999999999</v>
      </c>
      <c r="U377" s="1">
        <v>8.0299999999999994</v>
      </c>
      <c r="V377" s="1">
        <v>-1400.8373999999999</v>
      </c>
      <c r="W377" s="1">
        <v>11.89</v>
      </c>
      <c r="X377" s="1">
        <v>-1398.338</v>
      </c>
      <c r="Y377" s="1">
        <v>13.18</v>
      </c>
      <c r="Z377" s="1">
        <v>-1376.9</v>
      </c>
      <c r="AA377">
        <v>-8.2899999999999991</v>
      </c>
      <c r="AB377" s="1">
        <v>-1398.8651</v>
      </c>
      <c r="AC377">
        <v>11.12</v>
      </c>
      <c r="AF377" s="1">
        <v>-1388.0572</v>
      </c>
      <c r="AG377">
        <v>-3.55</v>
      </c>
    </row>
    <row r="378" spans="6:33" x14ac:dyDescent="0.2">
      <c r="F378" s="1">
        <v>-1391.5077000000001</v>
      </c>
      <c r="G378">
        <v>2.34</v>
      </c>
      <c r="H378" s="1">
        <v>-1389.0777</v>
      </c>
      <c r="I378">
        <v>-1.25</v>
      </c>
      <c r="J378" s="1">
        <v>-1388.5781999999999</v>
      </c>
      <c r="K378">
        <v>-1.84</v>
      </c>
      <c r="L378" s="1">
        <v>-1388.3477</v>
      </c>
      <c r="M378">
        <v>-0.05</v>
      </c>
      <c r="N378" s="1">
        <v>-1390.2027</v>
      </c>
      <c r="O378">
        <v>0.66</v>
      </c>
      <c r="P378" s="1">
        <v>-1378.6004</v>
      </c>
      <c r="Q378">
        <v>-9.77</v>
      </c>
      <c r="R378" s="1">
        <v>-1376.6814999999999</v>
      </c>
      <c r="S378">
        <v>1.31</v>
      </c>
      <c r="T378" s="1">
        <v>-1401.8856000000001</v>
      </c>
      <c r="U378" s="1">
        <v>8.09</v>
      </c>
      <c r="V378" s="1">
        <v>-1400.9933000000001</v>
      </c>
      <c r="W378" s="1">
        <v>10.89</v>
      </c>
      <c r="X378" s="1">
        <v>-1398.3598999999999</v>
      </c>
      <c r="Y378" s="1">
        <v>12.96</v>
      </c>
      <c r="Z378" s="1">
        <v>-1376.893</v>
      </c>
      <c r="AA378">
        <v>-8.56</v>
      </c>
      <c r="AB378" s="1">
        <v>-1398.8453</v>
      </c>
      <c r="AC378">
        <v>11.11</v>
      </c>
      <c r="AF378" s="1">
        <v>-1387.9342999999999</v>
      </c>
      <c r="AG378">
        <v>-2.93</v>
      </c>
    </row>
    <row r="379" spans="6:33" x14ac:dyDescent="0.2">
      <c r="F379" s="1">
        <v>-1391.5658000000001</v>
      </c>
      <c r="G379">
        <v>1.97</v>
      </c>
      <c r="H379" s="1">
        <v>-1389.1685</v>
      </c>
      <c r="I379">
        <v>-1.34</v>
      </c>
      <c r="J379" s="1">
        <v>-1388.5833</v>
      </c>
      <c r="K379">
        <v>-1.9</v>
      </c>
      <c r="L379" s="1">
        <v>-1388.0965000000001</v>
      </c>
      <c r="M379">
        <v>1.05</v>
      </c>
      <c r="N379" s="1">
        <v>-1390.383</v>
      </c>
      <c r="O379">
        <v>0.46</v>
      </c>
      <c r="P379" s="1">
        <v>-1378.4114</v>
      </c>
      <c r="Q379">
        <v>-9.42</v>
      </c>
      <c r="R379" s="1">
        <v>-1376.6849</v>
      </c>
      <c r="S379">
        <v>1.3</v>
      </c>
      <c r="T379" s="1">
        <v>-1401.8704</v>
      </c>
      <c r="U379" s="1">
        <v>8.1</v>
      </c>
      <c r="V379" s="1">
        <v>-1401.1134999999999</v>
      </c>
      <c r="W379" s="1">
        <v>9.91</v>
      </c>
      <c r="X379" s="1">
        <v>-1398.3862999999999</v>
      </c>
      <c r="Y379" s="1">
        <v>12.77</v>
      </c>
      <c r="Z379" s="1">
        <v>-1376.8887</v>
      </c>
      <c r="AA379">
        <v>-8.75</v>
      </c>
      <c r="AB379" s="1">
        <v>-1398.8276000000001</v>
      </c>
      <c r="AC379">
        <v>11.05</v>
      </c>
      <c r="AF379" s="1">
        <v>-1387.8698999999999</v>
      </c>
      <c r="AG379">
        <v>-2.44</v>
      </c>
    </row>
    <row r="380" spans="6:33" x14ac:dyDescent="0.2">
      <c r="F380" s="1">
        <v>-1391.6229000000001</v>
      </c>
      <c r="G380">
        <v>1.7</v>
      </c>
      <c r="H380" s="1">
        <v>-1389.2906</v>
      </c>
      <c r="I380">
        <v>-1.42</v>
      </c>
      <c r="J380" s="1">
        <v>-1388.5648000000001</v>
      </c>
      <c r="K380">
        <v>-1.83</v>
      </c>
      <c r="L380" s="1">
        <v>-1387.8559</v>
      </c>
      <c r="M380">
        <v>2.08</v>
      </c>
      <c r="N380" s="1">
        <v>-1390.5599</v>
      </c>
      <c r="O380">
        <v>0.21</v>
      </c>
      <c r="P380" s="1">
        <v>-1378.2284</v>
      </c>
      <c r="Q380">
        <v>-9.1300000000000008</v>
      </c>
      <c r="R380" s="1">
        <v>-1376.6636000000001</v>
      </c>
      <c r="S380">
        <v>1.25</v>
      </c>
      <c r="T380" s="1">
        <v>-1401.8592000000001</v>
      </c>
      <c r="U380" s="1">
        <v>8.1300000000000008</v>
      </c>
      <c r="V380" s="1">
        <v>-1401.204</v>
      </c>
      <c r="W380" s="1">
        <v>8.9600000000000009</v>
      </c>
      <c r="X380" s="1">
        <v>-1398.4205999999999</v>
      </c>
      <c r="Y380" s="1">
        <v>12.58</v>
      </c>
      <c r="Z380" s="1">
        <v>-1376.8938000000001</v>
      </c>
      <c r="AA380">
        <v>-8.8699999999999992</v>
      </c>
      <c r="AB380" s="1">
        <v>-1398.817</v>
      </c>
      <c r="AC380">
        <v>10.89</v>
      </c>
      <c r="AF380" s="1">
        <v>-1387.8860999999999</v>
      </c>
      <c r="AG380">
        <v>-2.2200000000000002</v>
      </c>
    </row>
    <row r="381" spans="6:33" x14ac:dyDescent="0.2">
      <c r="F381" s="1">
        <v>-1391.6817000000001</v>
      </c>
      <c r="G381">
        <v>1.4</v>
      </c>
      <c r="H381" s="1">
        <v>-1389.4409000000001</v>
      </c>
      <c r="I381">
        <v>-1.5</v>
      </c>
      <c r="J381" s="1">
        <v>-1388.5316</v>
      </c>
      <c r="K381">
        <v>-1.72</v>
      </c>
      <c r="L381" s="1">
        <v>-1387.6358</v>
      </c>
      <c r="M381">
        <v>2.85</v>
      </c>
      <c r="N381" s="1">
        <v>-1390.7282</v>
      </c>
      <c r="O381">
        <v>-0.02</v>
      </c>
      <c r="P381" s="1">
        <v>-1378.0628999999999</v>
      </c>
      <c r="Q381">
        <v>-8.9</v>
      </c>
      <c r="R381" s="1">
        <v>-1376.6305</v>
      </c>
      <c r="S381">
        <v>1.1499999999999999</v>
      </c>
      <c r="T381" s="1">
        <v>-1401.8367000000001</v>
      </c>
      <c r="U381" s="1">
        <v>8.18</v>
      </c>
      <c r="V381" s="1">
        <v>-1401.2692999999999</v>
      </c>
      <c r="W381" s="1">
        <v>8</v>
      </c>
      <c r="X381" s="1">
        <v>-1398.4652000000001</v>
      </c>
      <c r="Y381" s="1">
        <v>12.42</v>
      </c>
      <c r="Z381" s="1">
        <v>-1376.9135000000001</v>
      </c>
      <c r="AA381">
        <v>-8.9499999999999993</v>
      </c>
      <c r="AB381" s="1">
        <v>-1398.8216</v>
      </c>
      <c r="AC381">
        <v>10.63</v>
      </c>
      <c r="AF381" s="1">
        <v>-1387.9981</v>
      </c>
      <c r="AG381">
        <v>-2.2000000000000002</v>
      </c>
    </row>
    <row r="382" spans="6:33" x14ac:dyDescent="0.2">
      <c r="F382" s="1">
        <v>-1391.7525000000001</v>
      </c>
      <c r="G382">
        <v>1</v>
      </c>
      <c r="H382" s="1">
        <v>-1389.6116999999999</v>
      </c>
      <c r="I382">
        <v>-1.6</v>
      </c>
      <c r="J382" s="1">
        <v>-1388.4905000000001</v>
      </c>
      <c r="K382">
        <v>-1.41</v>
      </c>
      <c r="L382" s="1">
        <v>-1387.4465</v>
      </c>
      <c r="M382">
        <v>3.59</v>
      </c>
      <c r="N382" s="1">
        <v>-1390.8841</v>
      </c>
      <c r="O382">
        <v>-0.19</v>
      </c>
      <c r="P382" s="1">
        <v>-1377.923</v>
      </c>
      <c r="Q382">
        <v>-8.7100000000000009</v>
      </c>
      <c r="R382" s="1">
        <v>-1376.6016999999999</v>
      </c>
      <c r="S382">
        <v>0.95</v>
      </c>
      <c r="T382" s="1">
        <v>-1401.7889</v>
      </c>
      <c r="U382" s="1">
        <v>8.25</v>
      </c>
      <c r="V382" s="1">
        <v>-1401.3112000000001</v>
      </c>
      <c r="W382" s="1">
        <v>7.13</v>
      </c>
      <c r="X382" s="1">
        <v>-1398.5213000000001</v>
      </c>
      <c r="Y382" s="1">
        <v>12.26</v>
      </c>
      <c r="Z382" s="1">
        <v>-1376.9508000000001</v>
      </c>
      <c r="AA382">
        <v>-8.9700000000000006</v>
      </c>
      <c r="AB382" s="1">
        <v>-1398.8481999999999</v>
      </c>
      <c r="AC382">
        <v>10.31</v>
      </c>
      <c r="AF382" s="1">
        <v>-1388.2076999999999</v>
      </c>
      <c r="AG382">
        <v>-2.41</v>
      </c>
    </row>
    <row r="383" spans="6:33" x14ac:dyDescent="0.2">
      <c r="F383" s="1">
        <v>-1391.8498</v>
      </c>
      <c r="G383">
        <v>0.48</v>
      </c>
      <c r="H383" s="1">
        <v>-1389.7932000000001</v>
      </c>
      <c r="I383">
        <v>-1.7</v>
      </c>
      <c r="J383" s="1">
        <v>-1388.4439</v>
      </c>
      <c r="K383">
        <v>-1.1000000000000001</v>
      </c>
      <c r="L383" s="1">
        <v>-1387.2985000000001</v>
      </c>
      <c r="M383">
        <v>4.0999999999999996</v>
      </c>
      <c r="N383" s="1">
        <v>-1391.0247999999999</v>
      </c>
      <c r="O383">
        <v>-0.38</v>
      </c>
      <c r="P383" s="1">
        <v>-1377.8127999999999</v>
      </c>
      <c r="Q383">
        <v>-8.68</v>
      </c>
      <c r="R383" s="1">
        <v>-1376.5915</v>
      </c>
      <c r="S383">
        <v>0.59</v>
      </c>
      <c r="T383" s="1">
        <v>-1401.703</v>
      </c>
      <c r="U383" s="1">
        <v>8.4</v>
      </c>
      <c r="V383" s="1">
        <v>-1401.3276000000001</v>
      </c>
      <c r="W383" s="1">
        <v>6.33</v>
      </c>
      <c r="X383" s="1">
        <v>-1398.5891999999999</v>
      </c>
      <c r="Y383" s="1">
        <v>12.13</v>
      </c>
      <c r="Z383" s="1">
        <v>-1377.0041000000001</v>
      </c>
      <c r="AA383">
        <v>-8.9499999999999993</v>
      </c>
      <c r="AB383" s="1">
        <v>-1398.9015999999999</v>
      </c>
      <c r="AC383">
        <v>9.89</v>
      </c>
      <c r="AF383" s="1">
        <v>-1388.5001999999999</v>
      </c>
      <c r="AG383">
        <v>-2.85</v>
      </c>
    </row>
    <row r="384" spans="6:33" x14ac:dyDescent="0.2">
      <c r="F384" s="1">
        <v>-1391.9853000000001</v>
      </c>
      <c r="G384">
        <v>0.03</v>
      </c>
      <c r="H384" s="1">
        <v>-1389.9748999999999</v>
      </c>
      <c r="I384">
        <v>-1.78</v>
      </c>
      <c r="J384" s="1">
        <v>-1388.3911000000001</v>
      </c>
      <c r="K384">
        <v>-0.63</v>
      </c>
      <c r="L384" s="1">
        <v>-1387.2023999999999</v>
      </c>
      <c r="M384">
        <v>4.45</v>
      </c>
      <c r="N384" s="1">
        <v>-1391.1481000000001</v>
      </c>
      <c r="O384">
        <v>-0.57999999999999996</v>
      </c>
      <c r="P384" s="1">
        <v>-1377.7354</v>
      </c>
      <c r="Q384">
        <v>-8.7799999999999994</v>
      </c>
      <c r="R384" s="1">
        <v>-1376.6092000000001</v>
      </c>
      <c r="S384">
        <v>0.17</v>
      </c>
      <c r="T384" s="1">
        <v>-1401.5734</v>
      </c>
      <c r="U384" s="1">
        <v>8.66</v>
      </c>
      <c r="V384" s="1">
        <v>-1401.3130000000001</v>
      </c>
      <c r="W384" s="1">
        <v>5.66</v>
      </c>
      <c r="X384" s="1">
        <v>-1398.6679999999999</v>
      </c>
      <c r="Y384" s="1">
        <v>11.94</v>
      </c>
      <c r="Z384" s="1">
        <v>-1377.0682999999999</v>
      </c>
      <c r="AA384">
        <v>-8.8699999999999992</v>
      </c>
      <c r="AB384" s="1">
        <v>-1398.9824000000001</v>
      </c>
      <c r="AC384">
        <v>9.33</v>
      </c>
      <c r="AF384" s="1">
        <v>-1388.8452</v>
      </c>
      <c r="AG384">
        <v>-3.48</v>
      </c>
    </row>
    <row r="385" spans="6:33" x14ac:dyDescent="0.2">
      <c r="F385" s="1">
        <v>-1392.1605</v>
      </c>
      <c r="G385">
        <v>-0.5</v>
      </c>
      <c r="H385" s="1">
        <v>-1390.1484</v>
      </c>
      <c r="I385">
        <v>-1.76</v>
      </c>
      <c r="J385" s="1">
        <v>-1388.3282999999999</v>
      </c>
      <c r="K385">
        <v>-7.0000000000000007E-2</v>
      </c>
      <c r="L385" s="1">
        <v>-1387.1669999999999</v>
      </c>
      <c r="M385">
        <v>4.54</v>
      </c>
      <c r="N385" s="1">
        <v>-1391.252</v>
      </c>
      <c r="O385">
        <v>-0.73</v>
      </c>
      <c r="P385" s="1">
        <v>-1377.6913999999999</v>
      </c>
      <c r="Q385">
        <v>-8.91</v>
      </c>
      <c r="R385" s="1">
        <v>-1376.6560999999999</v>
      </c>
      <c r="S385">
        <v>-0.37</v>
      </c>
      <c r="T385" s="1">
        <v>-1401.4016999999999</v>
      </c>
      <c r="U385" s="1">
        <v>9</v>
      </c>
      <c r="V385" s="1">
        <v>-1401.2618</v>
      </c>
      <c r="W385" s="1">
        <v>5.07</v>
      </c>
      <c r="X385" s="1">
        <v>-1398.7554</v>
      </c>
      <c r="Y385" s="1">
        <v>11.77</v>
      </c>
      <c r="Z385" s="1">
        <v>-1377.1358</v>
      </c>
      <c r="AA385">
        <v>-8.7100000000000009</v>
      </c>
      <c r="AB385" s="1">
        <v>-1399.0862</v>
      </c>
      <c r="AC385">
        <v>8.74</v>
      </c>
      <c r="AF385" s="1">
        <v>-1389.2031999999999</v>
      </c>
      <c r="AG385">
        <v>-4.1500000000000004</v>
      </c>
    </row>
    <row r="386" spans="6:33" x14ac:dyDescent="0.2">
      <c r="F386" s="1">
        <v>-1392.3623</v>
      </c>
      <c r="G386">
        <v>-1.06</v>
      </c>
      <c r="H386" s="1">
        <v>-1390.3078</v>
      </c>
      <c r="I386">
        <v>-1.72</v>
      </c>
      <c r="J386" s="1">
        <v>-1388.2515000000001</v>
      </c>
      <c r="K386">
        <v>0.57999999999999996</v>
      </c>
      <c r="L386" s="1">
        <v>-1387.1972000000001</v>
      </c>
      <c r="M386">
        <v>4.3600000000000003</v>
      </c>
      <c r="N386" s="1">
        <v>-1391.3331000000001</v>
      </c>
      <c r="O386">
        <v>-0.82</v>
      </c>
      <c r="P386" s="1">
        <v>-1377.6803</v>
      </c>
      <c r="Q386">
        <v>-9.1</v>
      </c>
      <c r="R386" s="1">
        <v>-1376.7267999999999</v>
      </c>
      <c r="S386">
        <v>-0.95</v>
      </c>
      <c r="T386" s="1">
        <v>-1401.1963000000001</v>
      </c>
      <c r="U386" s="1">
        <v>9.34</v>
      </c>
      <c r="V386" s="1">
        <v>-1401.1706999999999</v>
      </c>
      <c r="W386" s="1">
        <v>4.5999999999999996</v>
      </c>
      <c r="X386" s="1">
        <v>-1398.8472999999999</v>
      </c>
      <c r="Y386" s="1">
        <v>11.59</v>
      </c>
      <c r="Z386" s="1">
        <v>-1377.1993</v>
      </c>
      <c r="AA386">
        <v>-8.4600000000000009</v>
      </c>
      <c r="AB386" s="1">
        <v>-1399.2043000000001</v>
      </c>
      <c r="AC386">
        <v>8.02</v>
      </c>
      <c r="AF386" s="1">
        <v>-1389.5353</v>
      </c>
      <c r="AG386">
        <v>-4.8</v>
      </c>
    </row>
    <row r="387" spans="6:33" x14ac:dyDescent="0.2">
      <c r="F387" s="1">
        <v>-1392.5669</v>
      </c>
      <c r="G387">
        <v>-1.58</v>
      </c>
      <c r="H387" s="1">
        <v>-1390.4491</v>
      </c>
      <c r="I387">
        <v>-1.61</v>
      </c>
      <c r="J387" s="1">
        <v>-1388.1577</v>
      </c>
      <c r="K387">
        <v>1.3</v>
      </c>
      <c r="L387" s="1">
        <v>-1387.2909999999999</v>
      </c>
      <c r="M387">
        <v>3.93</v>
      </c>
      <c r="N387" s="1">
        <v>-1391.3883000000001</v>
      </c>
      <c r="O387">
        <v>-0.91</v>
      </c>
      <c r="P387" s="1">
        <v>-1377.7011</v>
      </c>
      <c r="Q387">
        <v>-9.41</v>
      </c>
      <c r="R387" s="1">
        <v>-1376.8101999999999</v>
      </c>
      <c r="S387">
        <v>-1.55</v>
      </c>
      <c r="T387" s="1">
        <v>-1400.9727</v>
      </c>
      <c r="U387" s="1">
        <v>9.66</v>
      </c>
      <c r="V387" s="1">
        <v>-1401.0422000000001</v>
      </c>
      <c r="W387" s="1">
        <v>4.3099999999999996</v>
      </c>
      <c r="X387" s="1">
        <v>-1398.9371000000001</v>
      </c>
      <c r="Y387" s="1">
        <v>11.4</v>
      </c>
      <c r="Z387" s="1">
        <v>-1377.2521999999999</v>
      </c>
      <c r="AA387">
        <v>-8.17</v>
      </c>
      <c r="AB387" s="1">
        <v>-1399.3243</v>
      </c>
      <c r="AC387">
        <v>7.27</v>
      </c>
      <c r="AF387" s="1">
        <v>-1389.8106</v>
      </c>
      <c r="AG387">
        <v>-5.45</v>
      </c>
    </row>
    <row r="388" spans="6:33" x14ac:dyDescent="0.2">
      <c r="F388" s="1">
        <v>-1392.7479000000001</v>
      </c>
      <c r="G388">
        <v>-1.95</v>
      </c>
      <c r="H388" s="1">
        <v>-1390.5706</v>
      </c>
      <c r="I388">
        <v>-1.51</v>
      </c>
      <c r="J388" s="1">
        <v>-1388.0468000000001</v>
      </c>
      <c r="K388">
        <v>2.14</v>
      </c>
      <c r="L388" s="1">
        <v>-1387.4384</v>
      </c>
      <c r="M388">
        <v>3.35</v>
      </c>
      <c r="N388" s="1">
        <v>-1391.4136000000001</v>
      </c>
      <c r="O388">
        <v>-0.96</v>
      </c>
      <c r="P388" s="1">
        <v>-1377.7512999999999</v>
      </c>
      <c r="Q388">
        <v>-9.84</v>
      </c>
      <c r="R388" s="1">
        <v>-1376.8942</v>
      </c>
      <c r="S388">
        <v>-2.1</v>
      </c>
      <c r="T388" s="1">
        <v>-1400.7493999999999</v>
      </c>
      <c r="U388" s="1">
        <v>9.9600000000000009</v>
      </c>
      <c r="V388" s="1">
        <v>-1400.8851999999999</v>
      </c>
      <c r="W388" s="1">
        <v>4.16</v>
      </c>
      <c r="X388" s="1">
        <v>-1399.0172</v>
      </c>
      <c r="Y388" s="1">
        <v>11.19</v>
      </c>
      <c r="Z388" s="1">
        <v>-1377.2913000000001</v>
      </c>
      <c r="AA388">
        <v>-7.78</v>
      </c>
      <c r="AB388" s="1">
        <v>-1399.4329</v>
      </c>
      <c r="AC388">
        <v>6.56</v>
      </c>
      <c r="AF388" s="1">
        <v>-1390.0107</v>
      </c>
      <c r="AG388">
        <v>-5.95</v>
      </c>
    </row>
    <row r="389" spans="6:33" x14ac:dyDescent="0.2">
      <c r="F389" s="1">
        <v>-1392.8837000000001</v>
      </c>
      <c r="G389">
        <v>-2.23</v>
      </c>
      <c r="H389" s="1">
        <v>-1390.6711</v>
      </c>
      <c r="I389">
        <v>-1.35</v>
      </c>
      <c r="J389" s="1">
        <v>-1387.9219000000001</v>
      </c>
      <c r="K389">
        <v>2.94</v>
      </c>
      <c r="L389" s="1">
        <v>-1387.6234999999999</v>
      </c>
      <c r="M389">
        <v>2.6</v>
      </c>
      <c r="N389" s="1">
        <v>-1391.4075</v>
      </c>
      <c r="O389">
        <v>-0.94</v>
      </c>
      <c r="P389" s="1">
        <v>-1377.8277</v>
      </c>
      <c r="Q389">
        <v>-10.29</v>
      </c>
      <c r="R389" s="1">
        <v>-1376.9668999999999</v>
      </c>
      <c r="S389">
        <v>-2.58</v>
      </c>
      <c r="T389" s="1">
        <v>-1400.5463999999999</v>
      </c>
      <c r="U389" s="1">
        <v>10.18</v>
      </c>
      <c r="V389" s="1">
        <v>-1400.7135000000001</v>
      </c>
      <c r="W389" s="1">
        <v>4.07</v>
      </c>
      <c r="X389" s="1">
        <v>-1399.0785000000001</v>
      </c>
      <c r="Y389" s="1">
        <v>11.05</v>
      </c>
      <c r="Z389" s="1">
        <v>-1377.3161</v>
      </c>
      <c r="AA389">
        <v>-7.32</v>
      </c>
      <c r="AB389" s="1">
        <v>-1399.5165</v>
      </c>
      <c r="AC389">
        <v>5.96</v>
      </c>
      <c r="AF389" s="1">
        <v>-1390.1287</v>
      </c>
      <c r="AG389">
        <v>-6.38</v>
      </c>
    </row>
    <row r="390" spans="6:33" x14ac:dyDescent="0.2">
      <c r="F390" s="1">
        <v>-1392.9611</v>
      </c>
      <c r="G390">
        <v>-2.2799999999999998</v>
      </c>
      <c r="H390" s="1">
        <v>-1390.7501999999999</v>
      </c>
      <c r="I390">
        <v>-1.18</v>
      </c>
      <c r="J390" s="1">
        <v>-1387.7883999999999</v>
      </c>
      <c r="K390">
        <v>3.75</v>
      </c>
      <c r="L390" s="1">
        <v>-1387.8261</v>
      </c>
      <c r="M390">
        <v>1.71</v>
      </c>
      <c r="N390" s="1">
        <v>-1391.3714</v>
      </c>
      <c r="O390">
        <v>-0.86</v>
      </c>
      <c r="P390" s="1">
        <v>-1377.9267</v>
      </c>
      <c r="Q390">
        <v>-10.72</v>
      </c>
      <c r="R390" s="1">
        <v>-1377.0187000000001</v>
      </c>
      <c r="S390">
        <v>-2.95</v>
      </c>
      <c r="T390" s="1">
        <v>-1400.3806999999999</v>
      </c>
      <c r="U390" s="1">
        <v>10.27</v>
      </c>
      <c r="V390" s="1">
        <v>-1400.5436</v>
      </c>
      <c r="W390" s="1">
        <v>4.12</v>
      </c>
      <c r="X390" s="1">
        <v>-1399.1124</v>
      </c>
      <c r="Y390" s="1">
        <v>11.06</v>
      </c>
      <c r="Z390" s="1">
        <v>-1377.3290999999999</v>
      </c>
      <c r="AA390">
        <v>-6.85</v>
      </c>
      <c r="AB390" s="1">
        <v>-1399.5627999999999</v>
      </c>
      <c r="AC390">
        <v>5.39</v>
      </c>
      <c r="AF390" s="1">
        <v>-1390.1669999999999</v>
      </c>
      <c r="AG390">
        <v>-6.65</v>
      </c>
    </row>
    <row r="391" spans="6:33" x14ac:dyDescent="0.2">
      <c r="F391" s="1">
        <v>-1392.9746</v>
      </c>
      <c r="G391">
        <v>-2.2000000000000002</v>
      </c>
      <c r="H391" s="1">
        <v>-1390.808</v>
      </c>
      <c r="I391">
        <v>-1.03</v>
      </c>
      <c r="J391" s="1">
        <v>-1387.6532999999999</v>
      </c>
      <c r="K391">
        <v>4.49</v>
      </c>
      <c r="L391" s="1">
        <v>-1388.0277000000001</v>
      </c>
      <c r="M391">
        <v>0.8</v>
      </c>
      <c r="N391" s="1">
        <v>-1391.3103000000001</v>
      </c>
      <c r="O391">
        <v>-0.8</v>
      </c>
      <c r="P391" s="1">
        <v>-1378.0444</v>
      </c>
      <c r="Q391">
        <v>-11.25</v>
      </c>
      <c r="R391" s="1">
        <v>-1377.0420999999999</v>
      </c>
      <c r="S391">
        <v>-3.24</v>
      </c>
      <c r="T391" s="1">
        <v>-1400.2646</v>
      </c>
      <c r="U391" s="1">
        <v>10.23</v>
      </c>
      <c r="V391" s="1">
        <v>-1400.3895</v>
      </c>
      <c r="W391" s="1">
        <v>4.28</v>
      </c>
      <c r="X391" s="1">
        <v>-1399.1123</v>
      </c>
      <c r="Y391" s="1">
        <v>11.09</v>
      </c>
      <c r="Z391" s="1">
        <v>-1377.3329000000001</v>
      </c>
      <c r="AA391">
        <v>-6.36</v>
      </c>
      <c r="AB391" s="1">
        <v>-1399.5633</v>
      </c>
      <c r="AC391">
        <v>4.96</v>
      </c>
      <c r="AF391" s="1">
        <v>-1390.1341</v>
      </c>
      <c r="AG391">
        <v>-6.85</v>
      </c>
    </row>
    <row r="392" spans="6:33" x14ac:dyDescent="0.2">
      <c r="F392" s="1">
        <v>-1392.9256</v>
      </c>
      <c r="G392">
        <v>-2</v>
      </c>
      <c r="H392" s="1">
        <v>-1390.8457000000001</v>
      </c>
      <c r="I392">
        <v>-0.86</v>
      </c>
      <c r="J392" s="1">
        <v>-1387.5255</v>
      </c>
      <c r="K392">
        <v>5.24</v>
      </c>
      <c r="L392" s="1">
        <v>-1388.2144000000001</v>
      </c>
      <c r="M392">
        <v>-0.04</v>
      </c>
      <c r="N392" s="1">
        <v>-1391.2345</v>
      </c>
      <c r="O392">
        <v>-0.69</v>
      </c>
      <c r="P392" s="1">
        <v>-1378.1755000000001</v>
      </c>
      <c r="Q392">
        <v>-11.87</v>
      </c>
      <c r="R392" s="1">
        <v>-1377.0317</v>
      </c>
      <c r="S392">
        <v>-3.36</v>
      </c>
      <c r="T392" s="1">
        <v>-1400.2039</v>
      </c>
      <c r="U392" s="1">
        <v>10.039999999999999</v>
      </c>
      <c r="V392" s="1">
        <v>-1400.2619</v>
      </c>
      <c r="W392" s="1">
        <v>4.43</v>
      </c>
      <c r="X392" s="1">
        <v>-1399.0732</v>
      </c>
      <c r="Y392" s="1">
        <v>11.18</v>
      </c>
      <c r="Z392" s="1">
        <v>-1377.3308</v>
      </c>
      <c r="AA392">
        <v>-5.85</v>
      </c>
      <c r="AB392" s="1">
        <v>-1399.5133000000001</v>
      </c>
      <c r="AC392">
        <v>4.66</v>
      </c>
      <c r="AF392" s="1">
        <v>-1390.0408</v>
      </c>
      <c r="AG392">
        <v>-6.89</v>
      </c>
    </row>
    <row r="393" spans="6:33" x14ac:dyDescent="0.2">
      <c r="F393" s="1">
        <v>-1392.8230000000001</v>
      </c>
      <c r="G393">
        <v>-1.61</v>
      </c>
      <c r="H393" s="1">
        <v>-1390.8658</v>
      </c>
      <c r="I393">
        <v>-0.72</v>
      </c>
      <c r="J393" s="1">
        <v>-1387.4133999999999</v>
      </c>
      <c r="K393">
        <v>5.74</v>
      </c>
      <c r="L393" s="1">
        <v>-1388.3787</v>
      </c>
      <c r="M393">
        <v>-0.92</v>
      </c>
      <c r="N393" s="1">
        <v>-1391.1568</v>
      </c>
      <c r="O393">
        <v>-0.65</v>
      </c>
      <c r="P393" s="1">
        <v>-1378.3142</v>
      </c>
      <c r="Q393">
        <v>-12.38</v>
      </c>
      <c r="R393" s="1">
        <v>-1376.9828</v>
      </c>
      <c r="S393">
        <v>-3.33</v>
      </c>
      <c r="T393" s="1">
        <v>-1400.1972000000001</v>
      </c>
      <c r="U393" s="1">
        <v>9.73</v>
      </c>
      <c r="V393" s="1">
        <v>-1400.1658</v>
      </c>
      <c r="W393" s="1">
        <v>4.6399999999999997</v>
      </c>
      <c r="X393" s="1">
        <v>-1398.9947999999999</v>
      </c>
      <c r="Y393" s="1">
        <v>11.38</v>
      </c>
      <c r="Z393" s="1">
        <v>-1377.3255999999999</v>
      </c>
      <c r="AA393">
        <v>-5.35</v>
      </c>
      <c r="AB393" s="1">
        <v>-1399.4136000000001</v>
      </c>
      <c r="AC393">
        <v>4.53</v>
      </c>
      <c r="AF393" s="1">
        <v>-1389.8994</v>
      </c>
      <c r="AG393">
        <v>-6.88</v>
      </c>
    </row>
    <row r="394" spans="6:33" x14ac:dyDescent="0.2">
      <c r="F394" s="1">
        <v>-1392.6828</v>
      </c>
      <c r="G394">
        <v>-1.1399999999999999</v>
      </c>
      <c r="H394" s="1">
        <v>-1390.8721</v>
      </c>
      <c r="I394">
        <v>-0.56000000000000005</v>
      </c>
      <c r="J394" s="1">
        <v>-1387.3245999999999</v>
      </c>
      <c r="K394">
        <v>6.07</v>
      </c>
      <c r="L394" s="1">
        <v>-1388.5193999999999</v>
      </c>
      <c r="M394">
        <v>-1.71</v>
      </c>
      <c r="N394" s="1">
        <v>-1391.0904</v>
      </c>
      <c r="O394">
        <v>-0.63</v>
      </c>
      <c r="P394" s="1">
        <v>-1378.4534000000001</v>
      </c>
      <c r="Q394">
        <v>-12.96</v>
      </c>
      <c r="R394" s="1">
        <v>-1376.8916999999999</v>
      </c>
      <c r="S394">
        <v>-3.12</v>
      </c>
      <c r="T394" s="1">
        <v>-1400.2360000000001</v>
      </c>
      <c r="U394" s="1">
        <v>9.3000000000000007</v>
      </c>
      <c r="V394" s="1">
        <v>-1400.1015</v>
      </c>
      <c r="W394" s="1">
        <v>4.9000000000000004</v>
      </c>
      <c r="X394" s="1">
        <v>-1398.8804</v>
      </c>
      <c r="Y394" s="1">
        <v>11.65</v>
      </c>
      <c r="Z394" s="1">
        <v>-1377.3208</v>
      </c>
      <c r="AA394">
        <v>-4.87</v>
      </c>
      <c r="AB394" s="1">
        <v>-1399.2717</v>
      </c>
      <c r="AC394">
        <v>4.54</v>
      </c>
      <c r="AF394" s="1">
        <v>-1389.7227</v>
      </c>
      <c r="AG394">
        <v>-6.87</v>
      </c>
    </row>
    <row r="395" spans="6:33" x14ac:dyDescent="0.2">
      <c r="F395" s="1">
        <v>-1392.5284999999999</v>
      </c>
      <c r="G395">
        <v>-0.79</v>
      </c>
      <c r="H395" s="1">
        <v>-1390.8679</v>
      </c>
      <c r="I395">
        <v>-0.49</v>
      </c>
      <c r="J395" s="1">
        <v>-1387.2654</v>
      </c>
      <c r="K395">
        <v>6.32</v>
      </c>
      <c r="L395" s="1">
        <v>-1388.6387</v>
      </c>
      <c r="M395">
        <v>-2.4</v>
      </c>
      <c r="N395" s="1">
        <v>-1391.0454</v>
      </c>
      <c r="O395">
        <v>-0.74</v>
      </c>
      <c r="P395" s="1">
        <v>-1378.5851</v>
      </c>
      <c r="Q395">
        <v>-13.41</v>
      </c>
      <c r="R395" s="1">
        <v>-1376.7556</v>
      </c>
      <c r="S395">
        <v>-2.82</v>
      </c>
      <c r="T395" s="1">
        <v>-1400.3056999999999</v>
      </c>
      <c r="U395" s="1">
        <v>8.7899999999999991</v>
      </c>
      <c r="V395" s="1">
        <v>-1400.0644</v>
      </c>
      <c r="W395" s="1">
        <v>5.19</v>
      </c>
      <c r="X395" s="1">
        <v>-1398.7371000000001</v>
      </c>
      <c r="Y395" s="1">
        <v>11.99</v>
      </c>
      <c r="Z395" s="1">
        <v>-1377.3202000000001</v>
      </c>
      <c r="AA395">
        <v>-4.45</v>
      </c>
      <c r="AB395" s="1">
        <v>-1399.1014</v>
      </c>
      <c r="AC395">
        <v>4.63</v>
      </c>
      <c r="AF395" s="1">
        <v>-1389.5241000000001</v>
      </c>
      <c r="AG395">
        <v>-6.76</v>
      </c>
    </row>
    <row r="396" spans="6:33" x14ac:dyDescent="0.2">
      <c r="F396" s="1">
        <v>-1392.3887999999999</v>
      </c>
      <c r="G396">
        <v>-0.48</v>
      </c>
      <c r="H396" s="1">
        <v>-1390.8561999999999</v>
      </c>
      <c r="I396">
        <v>-0.52</v>
      </c>
      <c r="J396" s="1">
        <v>-1387.2421999999999</v>
      </c>
      <c r="K396">
        <v>6.44</v>
      </c>
      <c r="L396" s="1">
        <v>-1388.74</v>
      </c>
      <c r="M396">
        <v>-3.05</v>
      </c>
      <c r="N396" s="1">
        <v>-1391.0254</v>
      </c>
      <c r="O396">
        <v>-0.87</v>
      </c>
      <c r="P396" s="1">
        <v>-1378.7016000000001</v>
      </c>
      <c r="Q396">
        <v>-13.88</v>
      </c>
      <c r="R396" s="1">
        <v>-1376.5735</v>
      </c>
      <c r="S396">
        <v>-2.2999999999999998</v>
      </c>
      <c r="T396" s="1">
        <v>-1400.3877</v>
      </c>
      <c r="U396" s="1">
        <v>8.32</v>
      </c>
      <c r="V396" s="1">
        <v>-1400.0478000000001</v>
      </c>
      <c r="W396" s="1">
        <v>5.6</v>
      </c>
      <c r="X396" s="1">
        <v>-1398.575</v>
      </c>
      <c r="Y396" s="1">
        <v>12.41</v>
      </c>
      <c r="Z396" s="1">
        <v>-1377.3279</v>
      </c>
      <c r="AA396">
        <v>-4.08</v>
      </c>
      <c r="AB396" s="1">
        <v>-1398.9206999999999</v>
      </c>
      <c r="AC396">
        <v>4.83</v>
      </c>
      <c r="AF396" s="1">
        <v>-1389.3181</v>
      </c>
      <c r="AG396">
        <v>-6.65</v>
      </c>
    </row>
    <row r="397" spans="6:33" x14ac:dyDescent="0.2">
      <c r="F397" s="1">
        <v>-1392.2922000000001</v>
      </c>
      <c r="G397">
        <v>-0.28999999999999998</v>
      </c>
      <c r="H397" s="1">
        <v>-1390.8382999999999</v>
      </c>
      <c r="I397">
        <v>-0.57999999999999996</v>
      </c>
      <c r="J397" s="1">
        <v>-1387.2601</v>
      </c>
      <c r="K397">
        <v>6.29</v>
      </c>
      <c r="L397" s="1">
        <v>-1388.8249000000001</v>
      </c>
      <c r="M397">
        <v>-3.64</v>
      </c>
      <c r="N397" s="1">
        <v>-1391.0278000000001</v>
      </c>
      <c r="O397">
        <v>-1.05</v>
      </c>
      <c r="P397" s="1">
        <v>-1378.7949000000001</v>
      </c>
      <c r="Q397">
        <v>-14.29</v>
      </c>
      <c r="R397" s="1">
        <v>-1376.3483000000001</v>
      </c>
      <c r="S397">
        <v>-1.65</v>
      </c>
      <c r="T397" s="1">
        <v>-1400.4629</v>
      </c>
      <c r="U397" s="1">
        <v>7.86</v>
      </c>
      <c r="V397" s="1">
        <v>-1400.0431000000001</v>
      </c>
      <c r="W397" s="1">
        <v>5.98</v>
      </c>
      <c r="X397" s="1">
        <v>-1398.4066</v>
      </c>
      <c r="Y397" s="1">
        <v>12.77</v>
      </c>
      <c r="Z397" s="1">
        <v>-1377.3477</v>
      </c>
      <c r="AA397">
        <v>-3.8</v>
      </c>
      <c r="AB397" s="1">
        <v>-1398.7484999999999</v>
      </c>
      <c r="AC397">
        <v>4.99</v>
      </c>
      <c r="AF397" s="1">
        <v>-1389.1195</v>
      </c>
      <c r="AG397">
        <v>-6.6</v>
      </c>
    </row>
    <row r="398" spans="6:33" x14ac:dyDescent="0.2">
      <c r="F398" s="1">
        <v>-1392.2592</v>
      </c>
      <c r="G398">
        <v>-0.34</v>
      </c>
      <c r="H398" s="1">
        <v>-1390.8142</v>
      </c>
      <c r="I398">
        <v>-0.68</v>
      </c>
      <c r="J398" s="1">
        <v>-1387.3234</v>
      </c>
      <c r="K398">
        <v>5.93</v>
      </c>
      <c r="L398" s="1">
        <v>-1388.8925999999999</v>
      </c>
      <c r="M398">
        <v>-4.0999999999999996</v>
      </c>
      <c r="N398" s="1">
        <v>-1391.0473</v>
      </c>
      <c r="O398">
        <v>-1.32</v>
      </c>
      <c r="P398" s="1">
        <v>-1378.8595</v>
      </c>
      <c r="Q398">
        <v>-14.62</v>
      </c>
      <c r="R398" s="1">
        <v>-1376.0856000000001</v>
      </c>
      <c r="S398">
        <v>-0.9</v>
      </c>
      <c r="T398" s="1">
        <v>-1400.5129999999999</v>
      </c>
      <c r="U398" s="1">
        <v>7.51</v>
      </c>
      <c r="V398" s="1">
        <v>-1400.0434</v>
      </c>
      <c r="W398" s="1">
        <v>6.45</v>
      </c>
      <c r="X398" s="1">
        <v>-1398.2429999999999</v>
      </c>
      <c r="Y398" s="1">
        <v>13.19</v>
      </c>
      <c r="Z398" s="1">
        <v>-1377.3825999999999</v>
      </c>
      <c r="AA398">
        <v>-3.6</v>
      </c>
      <c r="AB398" s="1">
        <v>-1398.6022</v>
      </c>
      <c r="AC398">
        <v>5.13</v>
      </c>
      <c r="AF398" s="1">
        <v>-1388.9423999999999</v>
      </c>
      <c r="AG398">
        <v>-6.56</v>
      </c>
    </row>
    <row r="399" spans="6:33" x14ac:dyDescent="0.2">
      <c r="F399" s="1">
        <v>-1392.2943</v>
      </c>
      <c r="G399">
        <v>-0.56999999999999995</v>
      </c>
      <c r="H399" s="1">
        <v>-1390.7824000000001</v>
      </c>
      <c r="I399">
        <v>-0.88</v>
      </c>
      <c r="J399" s="1">
        <v>-1387.4335000000001</v>
      </c>
      <c r="K399">
        <v>5.41</v>
      </c>
      <c r="L399" s="1">
        <v>-1388.9390000000001</v>
      </c>
      <c r="M399">
        <v>-4.5199999999999996</v>
      </c>
      <c r="N399" s="1">
        <v>-1391.0795000000001</v>
      </c>
      <c r="O399">
        <v>-1.56</v>
      </c>
      <c r="P399" s="1">
        <v>-1378.8934999999999</v>
      </c>
      <c r="Q399">
        <v>-14.79</v>
      </c>
      <c r="R399" s="1">
        <v>-1375.7945999999999</v>
      </c>
      <c r="S399">
        <v>-0.09</v>
      </c>
      <c r="T399" s="1">
        <v>-1400.5228</v>
      </c>
      <c r="U399" s="1">
        <v>7.32</v>
      </c>
      <c r="V399" s="1">
        <v>-1400.0428999999999</v>
      </c>
      <c r="W399" s="1">
        <v>6.98</v>
      </c>
      <c r="X399" s="1">
        <v>-1398.0952</v>
      </c>
      <c r="Y399" s="1">
        <v>13.59</v>
      </c>
      <c r="Z399" s="1">
        <v>-1377.4345000000001</v>
      </c>
      <c r="AA399">
        <v>-3.46</v>
      </c>
      <c r="AB399" s="1">
        <v>-1398.4937</v>
      </c>
      <c r="AC399">
        <v>5.26</v>
      </c>
      <c r="AF399" s="1">
        <v>-1388.7994000000001</v>
      </c>
      <c r="AG399">
        <v>-6.61</v>
      </c>
    </row>
    <row r="400" spans="6:33" x14ac:dyDescent="0.2">
      <c r="F400" s="1">
        <v>-1392.3849</v>
      </c>
      <c r="G400">
        <v>-0.97</v>
      </c>
      <c r="H400" s="1">
        <v>-1390.741</v>
      </c>
      <c r="I400">
        <v>-1.1100000000000001</v>
      </c>
      <c r="J400" s="1">
        <v>-1387.5884000000001</v>
      </c>
      <c r="K400">
        <v>4.79</v>
      </c>
      <c r="L400" s="1">
        <v>-1388.9593</v>
      </c>
      <c r="M400">
        <v>-4.76</v>
      </c>
      <c r="N400" s="1">
        <v>-1391.1251999999999</v>
      </c>
      <c r="O400">
        <v>-1.84</v>
      </c>
      <c r="P400" s="1">
        <v>-1378.8973000000001</v>
      </c>
      <c r="Q400">
        <v>-14.91</v>
      </c>
      <c r="R400" s="1">
        <v>-1375.4893</v>
      </c>
      <c r="S400">
        <v>0.72</v>
      </c>
      <c r="T400" s="1">
        <v>-1400.4819</v>
      </c>
      <c r="U400" s="1">
        <v>7.27</v>
      </c>
      <c r="V400" s="1">
        <v>-1400.0382</v>
      </c>
      <c r="W400" s="1">
        <v>7.56</v>
      </c>
      <c r="X400" s="1">
        <v>-1397.9708000000001</v>
      </c>
      <c r="Y400" s="1">
        <v>13.82</v>
      </c>
      <c r="Z400" s="1">
        <v>-1377.5024000000001</v>
      </c>
      <c r="AA400">
        <v>-3.44</v>
      </c>
      <c r="AB400" s="1">
        <v>-1398.4277999999999</v>
      </c>
      <c r="AC400">
        <v>5.33</v>
      </c>
      <c r="AF400" s="1">
        <v>-1388.6985</v>
      </c>
      <c r="AG400">
        <v>-6.8</v>
      </c>
    </row>
    <row r="401" spans="6:33" x14ac:dyDescent="0.2">
      <c r="F401" s="1">
        <v>-1392.5065</v>
      </c>
      <c r="G401">
        <v>-1.45</v>
      </c>
      <c r="H401" s="1">
        <v>-1390.6887999999999</v>
      </c>
      <c r="I401">
        <v>-1.24</v>
      </c>
      <c r="J401" s="1">
        <v>-1387.7820999999999</v>
      </c>
      <c r="K401">
        <v>3.99</v>
      </c>
      <c r="L401" s="1">
        <v>-1388.9494</v>
      </c>
      <c r="M401">
        <v>-4.8899999999999997</v>
      </c>
      <c r="N401" s="1">
        <v>-1391.1896999999999</v>
      </c>
      <c r="O401">
        <v>-2.17</v>
      </c>
      <c r="P401" s="1">
        <v>-1378.874</v>
      </c>
      <c r="Q401">
        <v>-14.98</v>
      </c>
      <c r="R401" s="1">
        <v>-1375.1875</v>
      </c>
      <c r="S401">
        <v>1.53</v>
      </c>
      <c r="T401" s="1">
        <v>-1400.3856000000001</v>
      </c>
      <c r="U401" s="1">
        <v>7.44</v>
      </c>
      <c r="V401" s="1">
        <v>-1400.0289</v>
      </c>
      <c r="W401" s="1">
        <v>8.11</v>
      </c>
      <c r="X401" s="1">
        <v>-1397.8746000000001</v>
      </c>
      <c r="Y401" s="1">
        <v>13.96</v>
      </c>
      <c r="Z401" s="1">
        <v>-1377.5820000000001</v>
      </c>
      <c r="AA401">
        <v>-3.46</v>
      </c>
      <c r="AB401" s="1">
        <v>-1398.4032</v>
      </c>
      <c r="AC401">
        <v>5.37</v>
      </c>
      <c r="AF401" s="1">
        <v>-1388.6421</v>
      </c>
      <c r="AG401">
        <v>-7.09</v>
      </c>
    </row>
    <row r="402" spans="6:33" x14ac:dyDescent="0.2">
      <c r="F402" s="1">
        <v>-1392.6328000000001</v>
      </c>
      <c r="G402">
        <v>-2</v>
      </c>
      <c r="H402" s="1">
        <v>-1390.6265000000001</v>
      </c>
      <c r="I402">
        <v>-1.32</v>
      </c>
      <c r="J402" s="1">
        <v>-1388.0044</v>
      </c>
      <c r="K402">
        <v>3.09</v>
      </c>
      <c r="L402" s="1">
        <v>-1388.9090000000001</v>
      </c>
      <c r="M402">
        <v>-4.91</v>
      </c>
      <c r="N402" s="1">
        <v>-1391.2808</v>
      </c>
      <c r="O402">
        <v>-2.54</v>
      </c>
      <c r="P402" s="1">
        <v>-1378.8276000000001</v>
      </c>
      <c r="Q402">
        <v>-14.94</v>
      </c>
      <c r="R402" s="1">
        <v>-1374.9096</v>
      </c>
      <c r="S402">
        <v>2.25</v>
      </c>
      <c r="T402" s="1">
        <v>-1400.2355</v>
      </c>
      <c r="U402" s="1">
        <v>7.83</v>
      </c>
      <c r="V402" s="1">
        <v>-1400.0165</v>
      </c>
      <c r="W402" s="1">
        <v>8.68</v>
      </c>
      <c r="X402" s="1">
        <v>-1397.8085000000001</v>
      </c>
      <c r="Y402" s="1">
        <v>14.06</v>
      </c>
      <c r="Z402" s="1">
        <v>-1377.6673000000001</v>
      </c>
      <c r="AA402">
        <v>-3.49</v>
      </c>
      <c r="AB402" s="1">
        <v>-1398.4145000000001</v>
      </c>
      <c r="AC402">
        <v>5.35</v>
      </c>
      <c r="AF402" s="1">
        <v>-1388.6274000000001</v>
      </c>
      <c r="AG402">
        <v>-7.39</v>
      </c>
    </row>
    <row r="403" spans="6:33" x14ac:dyDescent="0.2">
      <c r="F403" s="1">
        <v>-1392.7425000000001</v>
      </c>
      <c r="G403">
        <v>-2.5</v>
      </c>
      <c r="H403" s="1">
        <v>-1390.5559000000001</v>
      </c>
      <c r="I403">
        <v>-1.36</v>
      </c>
      <c r="J403" s="1">
        <v>-1388.2426</v>
      </c>
      <c r="K403">
        <v>2.1800000000000002</v>
      </c>
      <c r="L403" s="1">
        <v>-1388.8425</v>
      </c>
      <c r="M403">
        <v>-4.8600000000000003</v>
      </c>
      <c r="N403" s="1">
        <v>-1391.4028000000001</v>
      </c>
      <c r="O403">
        <v>-2.96</v>
      </c>
      <c r="P403" s="1">
        <v>-1378.7617</v>
      </c>
      <c r="Q403">
        <v>-14.72</v>
      </c>
      <c r="R403" s="1">
        <v>-1374.6767</v>
      </c>
      <c r="S403">
        <v>2.78</v>
      </c>
      <c r="T403" s="1">
        <v>-1400.0391999999999</v>
      </c>
      <c r="U403" s="1">
        <v>8.36</v>
      </c>
      <c r="V403" s="1">
        <v>-1400.0041000000001</v>
      </c>
      <c r="W403" s="1">
        <v>9.25</v>
      </c>
      <c r="X403" s="1">
        <v>-1397.7714000000001</v>
      </c>
      <c r="Y403" s="1">
        <v>14.15</v>
      </c>
      <c r="Z403" s="1">
        <v>-1377.7516000000001</v>
      </c>
      <c r="AA403">
        <v>-3.53</v>
      </c>
      <c r="AB403" s="1">
        <v>-1398.4536000000001</v>
      </c>
      <c r="AC403">
        <v>5.31</v>
      </c>
      <c r="AF403" s="1">
        <v>-1388.6475</v>
      </c>
      <c r="AG403">
        <v>-7.8</v>
      </c>
    </row>
    <row r="404" spans="6:33" x14ac:dyDescent="0.2">
      <c r="F404" s="1">
        <v>-1392.8234</v>
      </c>
      <c r="G404">
        <v>-2.95</v>
      </c>
      <c r="H404" s="1">
        <v>-1390.4809</v>
      </c>
      <c r="I404">
        <v>-1.39</v>
      </c>
      <c r="J404" s="1">
        <v>-1388.4829999999999</v>
      </c>
      <c r="K404">
        <v>1.27</v>
      </c>
      <c r="L404" s="1">
        <v>-1388.7588000000001</v>
      </c>
      <c r="M404">
        <v>-4.68</v>
      </c>
      <c r="N404" s="1">
        <v>-1391.5516</v>
      </c>
      <c r="O404">
        <v>-3.42</v>
      </c>
      <c r="P404" s="1">
        <v>-1378.6803</v>
      </c>
      <c r="Q404">
        <v>-14.42</v>
      </c>
      <c r="R404" s="1">
        <v>-1374.5079000000001</v>
      </c>
      <c r="S404">
        <v>3.17</v>
      </c>
      <c r="T404" s="1">
        <v>-1399.8106</v>
      </c>
      <c r="U404" s="1">
        <v>9.01</v>
      </c>
      <c r="V404" s="1">
        <v>-1399.9963</v>
      </c>
      <c r="W404" s="1">
        <v>9.76</v>
      </c>
      <c r="X404" s="1">
        <v>-1397.7616</v>
      </c>
      <c r="Y404" s="1">
        <v>14.14</v>
      </c>
      <c r="Z404" s="1">
        <v>-1377.8291999999999</v>
      </c>
      <c r="AA404">
        <v>-3.52</v>
      </c>
      <c r="AB404" s="1">
        <v>-1398.5126</v>
      </c>
      <c r="AC404">
        <v>5.23</v>
      </c>
      <c r="AF404" s="1">
        <v>-1388.6932999999999</v>
      </c>
      <c r="AG404">
        <v>-8.1999999999999993</v>
      </c>
    </row>
    <row r="405" spans="6:33" x14ac:dyDescent="0.2">
      <c r="F405" s="1">
        <v>-1392.8698999999999</v>
      </c>
      <c r="G405">
        <v>-3.26</v>
      </c>
      <c r="H405" s="1">
        <v>-1390.4063000000001</v>
      </c>
      <c r="I405">
        <v>-1.96</v>
      </c>
      <c r="J405" s="1">
        <v>-1388.7131999999999</v>
      </c>
      <c r="K405">
        <v>0.35</v>
      </c>
      <c r="L405" s="1">
        <v>-1388.6695</v>
      </c>
      <c r="M405">
        <v>-4.4800000000000004</v>
      </c>
      <c r="N405" s="1">
        <v>-1391.7146</v>
      </c>
      <c r="O405">
        <v>-3.87</v>
      </c>
      <c r="P405" s="1">
        <v>-1378.5867000000001</v>
      </c>
      <c r="Q405">
        <v>-14.06</v>
      </c>
      <c r="R405" s="1">
        <v>-1374.4179999999999</v>
      </c>
      <c r="S405">
        <v>3.33</v>
      </c>
      <c r="T405" s="1">
        <v>-1399.5667000000001</v>
      </c>
      <c r="U405" s="1">
        <v>9.82</v>
      </c>
      <c r="V405" s="1">
        <v>-1399.9971</v>
      </c>
      <c r="W405" s="1">
        <v>10.210000000000001</v>
      </c>
      <c r="X405" s="1">
        <v>-1397.7766999999999</v>
      </c>
      <c r="Y405" s="1">
        <v>14.01</v>
      </c>
      <c r="Z405" s="1">
        <v>-1377.8957</v>
      </c>
      <c r="AA405">
        <v>-3.47</v>
      </c>
      <c r="AB405" s="1">
        <v>-1398.5839000000001</v>
      </c>
      <c r="AC405">
        <v>5.26</v>
      </c>
      <c r="AF405" s="1">
        <v>-1388.7539999999999</v>
      </c>
      <c r="AG405">
        <v>-8.65</v>
      </c>
    </row>
    <row r="406" spans="6:33" x14ac:dyDescent="0.2">
      <c r="F406" s="1">
        <v>-1392.8806999999999</v>
      </c>
      <c r="G406">
        <v>-3.46</v>
      </c>
      <c r="H406" s="1">
        <v>-1390.3378</v>
      </c>
      <c r="I406">
        <v>-2.1800000000000002</v>
      </c>
      <c r="J406" s="1">
        <v>-1388.9244000000001</v>
      </c>
      <c r="K406">
        <v>-0.41</v>
      </c>
      <c r="L406" s="1">
        <v>-1388.5862999999999</v>
      </c>
      <c r="M406">
        <v>-4.29</v>
      </c>
      <c r="N406" s="1">
        <v>-1391.8731</v>
      </c>
      <c r="O406">
        <v>-4.28</v>
      </c>
      <c r="P406" s="1">
        <v>-1378.4846</v>
      </c>
      <c r="Q406">
        <v>-13.55</v>
      </c>
      <c r="R406" s="1">
        <v>-1374.4133999999999</v>
      </c>
      <c r="S406">
        <v>3.2</v>
      </c>
      <c r="T406" s="1">
        <v>-1399.3254999999999</v>
      </c>
      <c r="U406" s="1">
        <v>10.61</v>
      </c>
      <c r="V406" s="1">
        <v>-1400.0084999999999</v>
      </c>
      <c r="W406" s="1">
        <v>10.61</v>
      </c>
      <c r="X406" s="1">
        <v>-1397.8134</v>
      </c>
      <c r="Y406" s="1">
        <v>13.88</v>
      </c>
      <c r="Z406" s="1">
        <v>-1377.9485</v>
      </c>
      <c r="AA406">
        <v>-3.37</v>
      </c>
      <c r="AB406" s="1">
        <v>-1398.6619000000001</v>
      </c>
      <c r="AC406">
        <v>5.3</v>
      </c>
      <c r="AF406" s="1">
        <v>-1388.8196</v>
      </c>
      <c r="AG406">
        <v>-9.01</v>
      </c>
    </row>
    <row r="407" spans="6:33" x14ac:dyDescent="0.2">
      <c r="F407" s="1">
        <v>-1392.8538000000001</v>
      </c>
      <c r="G407">
        <v>-3.43</v>
      </c>
      <c r="H407" s="1">
        <v>-1390.2802999999999</v>
      </c>
      <c r="I407">
        <v>-2.41</v>
      </c>
      <c r="J407" s="1">
        <v>-1389.1117999999999</v>
      </c>
      <c r="K407">
        <v>-1.1000000000000001</v>
      </c>
      <c r="L407" s="1">
        <v>-1388.5195000000001</v>
      </c>
      <c r="M407">
        <v>-4.03</v>
      </c>
      <c r="N407" s="1">
        <v>-1392.0084999999999</v>
      </c>
      <c r="O407">
        <v>-4.59</v>
      </c>
      <c r="P407" s="1">
        <v>-1378.3779</v>
      </c>
      <c r="Q407">
        <v>-12.93</v>
      </c>
      <c r="R407" s="1">
        <v>-1374.4915000000001</v>
      </c>
      <c r="S407">
        <v>2.78</v>
      </c>
      <c r="T407" s="1">
        <v>-1399.1025999999999</v>
      </c>
      <c r="U407" s="1">
        <v>11.4</v>
      </c>
      <c r="V407" s="1">
        <v>-1400.0299</v>
      </c>
      <c r="W407" s="1">
        <v>10.95</v>
      </c>
      <c r="X407" s="1">
        <v>-1397.8680999999999</v>
      </c>
      <c r="Y407" s="1">
        <v>13.73</v>
      </c>
      <c r="Z407" s="1">
        <v>-1377.9871000000001</v>
      </c>
      <c r="AA407">
        <v>-3.16</v>
      </c>
      <c r="AB407" s="1">
        <v>-1398.7428</v>
      </c>
      <c r="AC407">
        <v>5.42</v>
      </c>
      <c r="AF407" s="1">
        <v>-1388.8824999999999</v>
      </c>
      <c r="AG407">
        <v>-9.3000000000000007</v>
      </c>
    </row>
    <row r="408" spans="6:33" x14ac:dyDescent="0.2">
      <c r="F408" s="1">
        <v>-1392.7882</v>
      </c>
      <c r="G408">
        <v>-3.25</v>
      </c>
      <c r="H408" s="1">
        <v>-1390.2360000000001</v>
      </c>
      <c r="I408">
        <v>-2.79</v>
      </c>
      <c r="J408" s="1">
        <v>-1389.2747999999999</v>
      </c>
      <c r="K408">
        <v>-1.7</v>
      </c>
      <c r="L408" s="1">
        <v>-1388.4753000000001</v>
      </c>
      <c r="M408">
        <v>-3.73</v>
      </c>
      <c r="N408" s="1">
        <v>-1392.1056000000001</v>
      </c>
      <c r="O408">
        <v>-4.84</v>
      </c>
      <c r="P408" s="1">
        <v>-1378.2715000000001</v>
      </c>
      <c r="Q408">
        <v>-12.24</v>
      </c>
      <c r="R408" s="1">
        <v>-1374.6405</v>
      </c>
      <c r="S408">
        <v>2.1800000000000002</v>
      </c>
      <c r="T408" s="1">
        <v>-1398.9102</v>
      </c>
      <c r="U408" s="1">
        <v>12.28</v>
      </c>
      <c r="V408" s="1">
        <v>-1400.0571</v>
      </c>
      <c r="W408" s="1">
        <v>11.27</v>
      </c>
      <c r="X408" s="1">
        <v>-1397.9359999999999</v>
      </c>
      <c r="Y408" s="1">
        <v>13.54</v>
      </c>
      <c r="Z408" s="1">
        <v>-1378.0130999999999</v>
      </c>
      <c r="AA408">
        <v>-2.9</v>
      </c>
      <c r="AB408" s="1">
        <v>-1398.8236999999999</v>
      </c>
      <c r="AC408">
        <v>5.61</v>
      </c>
      <c r="AF408" s="1">
        <v>-1388.9368999999999</v>
      </c>
      <c r="AG408">
        <v>-9.49</v>
      </c>
    </row>
    <row r="409" spans="6:33" x14ac:dyDescent="0.2">
      <c r="F409" s="1">
        <v>-1392.6837</v>
      </c>
      <c r="G409">
        <v>-2.89</v>
      </c>
      <c r="H409" s="1">
        <v>-1390.204</v>
      </c>
      <c r="I409">
        <v>-3.11</v>
      </c>
      <c r="J409" s="1">
        <v>-1389.4148</v>
      </c>
      <c r="K409">
        <v>-2.25</v>
      </c>
      <c r="L409" s="1">
        <v>-1388.4563000000001</v>
      </c>
      <c r="M409">
        <v>-3.48</v>
      </c>
      <c r="N409" s="1">
        <v>-1392.1556</v>
      </c>
      <c r="O409">
        <v>-4.95</v>
      </c>
      <c r="P409" s="1">
        <v>-1378.17</v>
      </c>
      <c r="Q409">
        <v>-11.49</v>
      </c>
      <c r="R409" s="1">
        <v>-1374.8425</v>
      </c>
      <c r="S409">
        <v>1.35</v>
      </c>
      <c r="T409" s="1">
        <v>-1398.7564</v>
      </c>
      <c r="U409" s="1">
        <v>13.05</v>
      </c>
      <c r="V409" s="1">
        <v>-1400.0845999999999</v>
      </c>
      <c r="W409" s="1">
        <v>11.53</v>
      </c>
      <c r="X409" s="1">
        <v>-1398.0109</v>
      </c>
      <c r="Y409" s="1">
        <v>13.34</v>
      </c>
      <c r="Z409" s="1">
        <v>-1378.0300999999999</v>
      </c>
      <c r="AA409">
        <v>-2.61</v>
      </c>
      <c r="AB409" s="1">
        <v>-1398.9023</v>
      </c>
      <c r="AC409">
        <v>5.92</v>
      </c>
      <c r="AF409" s="1">
        <v>-1388.9793999999999</v>
      </c>
      <c r="AG409">
        <v>-9.64</v>
      </c>
    </row>
    <row r="410" spans="6:33" x14ac:dyDescent="0.2">
      <c r="F410" s="1">
        <v>-1392.5429999999999</v>
      </c>
      <c r="G410">
        <v>-2.2799999999999998</v>
      </c>
      <c r="H410" s="1">
        <v>-1390.1809000000001</v>
      </c>
      <c r="I410">
        <v>-3.36</v>
      </c>
      <c r="J410" s="1">
        <v>-1389.5349000000001</v>
      </c>
      <c r="K410">
        <v>-2.67</v>
      </c>
      <c r="L410" s="1">
        <v>-1388.4609</v>
      </c>
      <c r="M410">
        <v>-3.27</v>
      </c>
      <c r="N410" s="1">
        <v>-1392.1546000000001</v>
      </c>
      <c r="O410">
        <v>-4.95</v>
      </c>
      <c r="P410" s="1">
        <v>-1378.0778</v>
      </c>
      <c r="Q410">
        <v>-10.69</v>
      </c>
      <c r="R410" s="1">
        <v>-1375.077</v>
      </c>
      <c r="S410">
        <v>0.4</v>
      </c>
      <c r="T410" s="1">
        <v>-1398.6449</v>
      </c>
      <c r="U410" s="1">
        <v>13.64</v>
      </c>
      <c r="V410" s="1">
        <v>-1400.1068</v>
      </c>
      <c r="W410" s="1">
        <v>11.77</v>
      </c>
      <c r="X410" s="1">
        <v>-1398.0858000000001</v>
      </c>
      <c r="Y410" s="1">
        <v>13.18</v>
      </c>
      <c r="Z410" s="1">
        <v>-1378.0401999999999</v>
      </c>
      <c r="AA410">
        <v>-2.31</v>
      </c>
      <c r="AB410" s="1">
        <v>-1398.9757</v>
      </c>
      <c r="AC410">
        <v>6.3</v>
      </c>
      <c r="AF410" s="1">
        <v>-1389.0089</v>
      </c>
      <c r="AG410">
        <v>-9.6</v>
      </c>
    </row>
    <row r="411" spans="6:33" x14ac:dyDescent="0.2">
      <c r="F411" s="1">
        <v>-1392.3733</v>
      </c>
      <c r="G411">
        <v>-1.53</v>
      </c>
      <c r="H411" s="1">
        <v>-1390.1615999999999</v>
      </c>
      <c r="I411">
        <v>-3.68</v>
      </c>
      <c r="J411" s="1">
        <v>-1389.6373000000001</v>
      </c>
      <c r="K411">
        <v>-3.04</v>
      </c>
      <c r="L411" s="1">
        <v>-1388.4848999999999</v>
      </c>
      <c r="M411">
        <v>-3.08</v>
      </c>
      <c r="N411" s="1">
        <v>-1392.1039000000001</v>
      </c>
      <c r="O411">
        <v>-4.79</v>
      </c>
      <c r="P411" s="1">
        <v>-1378.0001</v>
      </c>
      <c r="Q411">
        <v>-9.73</v>
      </c>
      <c r="R411" s="1">
        <v>-1375.3241</v>
      </c>
      <c r="S411">
        <v>-0.69</v>
      </c>
      <c r="T411" s="1">
        <v>-1398.5776000000001</v>
      </c>
      <c r="U411" s="1">
        <v>14.15</v>
      </c>
      <c r="V411" s="1">
        <v>-1400.1180999999999</v>
      </c>
      <c r="W411" s="1">
        <v>12.01</v>
      </c>
      <c r="X411" s="1">
        <v>-1398.1528000000001</v>
      </c>
      <c r="Y411" s="1">
        <v>13.01</v>
      </c>
      <c r="Z411" s="1">
        <v>-1378.0454999999999</v>
      </c>
      <c r="AA411">
        <v>-1.97</v>
      </c>
      <c r="AB411" s="1">
        <v>-1399.0398</v>
      </c>
      <c r="AC411">
        <v>6.82</v>
      </c>
      <c r="AF411" s="1">
        <v>-1389.0248999999999</v>
      </c>
      <c r="AG411">
        <v>-9.44</v>
      </c>
    </row>
    <row r="412" spans="6:33" x14ac:dyDescent="0.2">
      <c r="F412" s="1">
        <v>-1392.1857</v>
      </c>
      <c r="G412">
        <v>-0.71</v>
      </c>
      <c r="H412" s="1">
        <v>-1390.1411000000001</v>
      </c>
      <c r="I412">
        <v>-3.96</v>
      </c>
      <c r="J412" s="1">
        <v>-1389.7222999999999</v>
      </c>
      <c r="K412">
        <v>-3.33</v>
      </c>
      <c r="L412" s="1">
        <v>-1388.5220999999999</v>
      </c>
      <c r="M412">
        <v>-2.79</v>
      </c>
      <c r="N412" s="1">
        <v>-1392.0091</v>
      </c>
      <c r="O412">
        <v>-4.57</v>
      </c>
      <c r="P412" s="1">
        <v>-1377.9408000000001</v>
      </c>
      <c r="Q412">
        <v>-8.92</v>
      </c>
      <c r="R412" s="1">
        <v>-1375.5662</v>
      </c>
      <c r="S412">
        <v>-1.75</v>
      </c>
      <c r="T412" s="1">
        <v>-1398.5536999999999</v>
      </c>
      <c r="U412" s="1">
        <v>14.57</v>
      </c>
      <c r="V412" s="1">
        <v>-1400.1156000000001</v>
      </c>
      <c r="W412" s="1">
        <v>12.3</v>
      </c>
      <c r="X412" s="1">
        <v>-1398.2031999999999</v>
      </c>
      <c r="Y412" s="1">
        <v>12.93</v>
      </c>
      <c r="Z412" s="1">
        <v>-1378.0482999999999</v>
      </c>
      <c r="AA412">
        <v>-1.64</v>
      </c>
      <c r="AB412" s="1">
        <v>-1399.0889999999999</v>
      </c>
      <c r="AC412">
        <v>7.51</v>
      </c>
      <c r="AF412" s="1">
        <v>-1389.0273</v>
      </c>
      <c r="AG412">
        <v>-9.2100000000000009</v>
      </c>
    </row>
    <row r="413" spans="6:33" x14ac:dyDescent="0.2">
      <c r="F413" s="1">
        <v>-1391.9958999999999</v>
      </c>
      <c r="G413">
        <v>0.22</v>
      </c>
      <c r="H413" s="1">
        <v>-1390.1162999999999</v>
      </c>
      <c r="I413">
        <v>-4.22</v>
      </c>
      <c r="J413" s="1">
        <v>-1389.7881</v>
      </c>
      <c r="K413">
        <v>-3.61</v>
      </c>
      <c r="L413" s="1">
        <v>-1388.566</v>
      </c>
      <c r="M413">
        <v>-2.56</v>
      </c>
      <c r="N413" s="1">
        <v>-1391.8810000000001</v>
      </c>
      <c r="O413">
        <v>-4.1900000000000004</v>
      </c>
      <c r="P413" s="1">
        <v>-1377.903</v>
      </c>
      <c r="Q413">
        <v>-8.06</v>
      </c>
      <c r="R413" s="1">
        <v>-1375.7900999999999</v>
      </c>
      <c r="S413">
        <v>-2.78</v>
      </c>
      <c r="T413" s="1">
        <v>-1398.5719999999999</v>
      </c>
      <c r="U413" s="1">
        <v>14.89</v>
      </c>
      <c r="V413" s="1">
        <v>-1400.0979</v>
      </c>
      <c r="W413" s="1">
        <v>12.54</v>
      </c>
      <c r="X413" s="1">
        <v>-1398.2303999999999</v>
      </c>
      <c r="Y413" s="1">
        <v>12.89</v>
      </c>
      <c r="Z413" s="1">
        <v>-1378.0540000000001</v>
      </c>
      <c r="AA413">
        <v>-1.43</v>
      </c>
      <c r="AB413" s="1">
        <v>-1399.1194</v>
      </c>
      <c r="AC413">
        <v>8.2899999999999991</v>
      </c>
      <c r="AF413" s="1">
        <v>-1389.0165</v>
      </c>
      <c r="AG413">
        <v>-8.8800000000000008</v>
      </c>
    </row>
    <row r="414" spans="6:33" x14ac:dyDescent="0.2">
      <c r="F414" s="1">
        <v>-1391.8206</v>
      </c>
      <c r="G414">
        <v>1.1299999999999999</v>
      </c>
      <c r="H414" s="1">
        <v>-1390.0851</v>
      </c>
      <c r="I414">
        <v>-4.45</v>
      </c>
      <c r="J414" s="1">
        <v>-1389.8316</v>
      </c>
      <c r="K414">
        <v>-3.76</v>
      </c>
      <c r="L414" s="1">
        <v>-1388.6107999999999</v>
      </c>
      <c r="M414">
        <v>-2.2799999999999998</v>
      </c>
      <c r="N414" s="1">
        <v>-1391.7352000000001</v>
      </c>
      <c r="O414">
        <v>-3.74</v>
      </c>
      <c r="P414" s="1">
        <v>-1377.8880999999999</v>
      </c>
      <c r="Q414">
        <v>-7.22</v>
      </c>
      <c r="R414" s="1">
        <v>-1375.9869000000001</v>
      </c>
      <c r="S414">
        <v>-3.79</v>
      </c>
      <c r="T414" s="1">
        <v>-1398.6279999999999</v>
      </c>
      <c r="U414" s="1">
        <v>14.93</v>
      </c>
      <c r="V414" s="1">
        <v>-1400.0639000000001</v>
      </c>
      <c r="W414" s="1">
        <v>12.79</v>
      </c>
      <c r="X414" s="1">
        <v>-1398.229</v>
      </c>
      <c r="Y414" s="1">
        <v>12.9</v>
      </c>
      <c r="Z414" s="1">
        <v>-1378.0730000000001</v>
      </c>
      <c r="AA414">
        <v>-1.22</v>
      </c>
      <c r="AB414" s="1">
        <v>-1399.1285</v>
      </c>
      <c r="AC414">
        <v>9.17</v>
      </c>
      <c r="AF414" s="1">
        <v>-1388.9922999999999</v>
      </c>
      <c r="AG414">
        <v>-8.41</v>
      </c>
    </row>
    <row r="415" spans="6:33" x14ac:dyDescent="0.2">
      <c r="F415" s="1">
        <v>-1391.6749</v>
      </c>
      <c r="G415">
        <v>2</v>
      </c>
      <c r="H415" s="1">
        <v>-1390.0487000000001</v>
      </c>
      <c r="I415">
        <v>-4.57</v>
      </c>
      <c r="J415" s="1">
        <v>-1389.8501000000001</v>
      </c>
      <c r="K415">
        <v>-3.89</v>
      </c>
      <c r="L415" s="1">
        <v>-1388.6528000000001</v>
      </c>
      <c r="M415">
        <v>-2</v>
      </c>
      <c r="N415" s="1">
        <v>-1391.5904</v>
      </c>
      <c r="O415">
        <v>-3.32</v>
      </c>
      <c r="P415" s="1">
        <v>-1377.8966</v>
      </c>
      <c r="Q415">
        <v>-6.41</v>
      </c>
      <c r="R415" s="1">
        <v>-1376.1514</v>
      </c>
      <c r="S415">
        <v>-4.68</v>
      </c>
      <c r="T415" s="1">
        <v>-1398.7141999999999</v>
      </c>
      <c r="U415" s="1">
        <v>14.92</v>
      </c>
      <c r="V415" s="1">
        <v>-1400.0132000000001</v>
      </c>
      <c r="W415" s="1">
        <v>13.07</v>
      </c>
      <c r="X415" s="1">
        <v>-1398.1964</v>
      </c>
      <c r="Y415" s="1">
        <v>13</v>
      </c>
      <c r="Z415" s="1">
        <v>-1378.1211000000001</v>
      </c>
      <c r="AA415">
        <v>-1.1200000000000001</v>
      </c>
      <c r="AB415" s="1">
        <v>-1399.1180999999999</v>
      </c>
      <c r="AC415">
        <v>10.17</v>
      </c>
      <c r="AF415" s="1">
        <v>-1388.9549999999999</v>
      </c>
      <c r="AG415">
        <v>-7.87</v>
      </c>
    </row>
    <row r="416" spans="6:33" x14ac:dyDescent="0.2">
      <c r="F416" s="1">
        <v>-1391.5690999999999</v>
      </c>
      <c r="G416">
        <v>2.82</v>
      </c>
      <c r="H416" s="1">
        <v>-1390.0101</v>
      </c>
      <c r="I416">
        <v>-4.59</v>
      </c>
      <c r="J416" s="1">
        <v>-1389.8412000000001</v>
      </c>
      <c r="K416">
        <v>-3.96</v>
      </c>
      <c r="L416" s="1">
        <v>-1388.6914999999999</v>
      </c>
      <c r="M416">
        <v>-1.74</v>
      </c>
      <c r="N416" s="1">
        <v>-1391.4670000000001</v>
      </c>
      <c r="O416">
        <v>-2.86</v>
      </c>
      <c r="P416" s="1">
        <v>-1377.9293</v>
      </c>
      <c r="Q416">
        <v>-5.79</v>
      </c>
      <c r="R416" s="1">
        <v>-1376.2805000000001</v>
      </c>
      <c r="S416">
        <v>-5.52</v>
      </c>
      <c r="T416" s="1">
        <v>-1398.8212000000001</v>
      </c>
      <c r="U416" s="1">
        <v>14.8</v>
      </c>
      <c r="V416" s="1">
        <v>-1399.9450999999999</v>
      </c>
      <c r="W416" s="1">
        <v>13.39</v>
      </c>
      <c r="X416" s="1">
        <v>-1398.1323</v>
      </c>
      <c r="Y416" s="1">
        <v>13.18</v>
      </c>
      <c r="Z416" s="1">
        <v>-1378.2143000000001</v>
      </c>
      <c r="AA416">
        <v>-1.17</v>
      </c>
      <c r="AB416" s="1">
        <v>-1399.0942</v>
      </c>
      <c r="AC416">
        <v>11.27</v>
      </c>
      <c r="AF416" s="1">
        <v>-1388.9059999999999</v>
      </c>
      <c r="AG416">
        <v>-7.28</v>
      </c>
    </row>
    <row r="417" spans="6:33" x14ac:dyDescent="0.2">
      <c r="F417" s="1">
        <v>-1391.5071</v>
      </c>
      <c r="G417">
        <v>3.51</v>
      </c>
      <c r="H417" s="1">
        <v>-1389.9742000000001</v>
      </c>
      <c r="I417">
        <v>-4.6100000000000003</v>
      </c>
      <c r="J417" s="1">
        <v>-1389.8035</v>
      </c>
      <c r="K417">
        <v>-3.97</v>
      </c>
      <c r="L417" s="1">
        <v>-1388.7303999999999</v>
      </c>
      <c r="M417">
        <v>-1.53</v>
      </c>
      <c r="N417" s="1">
        <v>-1391.3823</v>
      </c>
      <c r="O417">
        <v>-2.5</v>
      </c>
      <c r="P417" s="1">
        <v>-1377.9869000000001</v>
      </c>
      <c r="Q417">
        <v>-5.21</v>
      </c>
      <c r="R417" s="1">
        <v>-1376.3708999999999</v>
      </c>
      <c r="S417">
        <v>-6.24</v>
      </c>
      <c r="T417" s="1">
        <v>-1398.9386</v>
      </c>
      <c r="U417" s="1">
        <v>14.57</v>
      </c>
      <c r="V417" s="1">
        <v>-1399.8596</v>
      </c>
      <c r="W417" s="1">
        <v>13.69</v>
      </c>
      <c r="X417" s="1">
        <v>-1398.0389</v>
      </c>
      <c r="Y417" s="1">
        <v>13.41</v>
      </c>
      <c r="Z417" s="1">
        <v>-1378.3572999999999</v>
      </c>
      <c r="AA417">
        <v>-1.4</v>
      </c>
      <c r="AB417" s="1">
        <v>-1399.0673999999999</v>
      </c>
      <c r="AC417">
        <v>12.36</v>
      </c>
      <c r="AF417" s="1">
        <v>-1388.8471</v>
      </c>
      <c r="AG417">
        <v>-6.6</v>
      </c>
    </row>
    <row r="418" spans="6:33" x14ac:dyDescent="0.2">
      <c r="F418" s="1">
        <v>-1391.4848999999999</v>
      </c>
      <c r="G418">
        <v>4.07</v>
      </c>
      <c r="H418" s="1">
        <v>-1389.9476</v>
      </c>
      <c r="I418">
        <v>-4.55</v>
      </c>
      <c r="J418" s="1">
        <v>-1389.7382</v>
      </c>
      <c r="K418">
        <v>-3.86</v>
      </c>
      <c r="L418" s="1">
        <v>-1388.7787000000001</v>
      </c>
      <c r="M418">
        <v>-1.33</v>
      </c>
      <c r="N418" s="1">
        <v>-1391.3487</v>
      </c>
      <c r="O418">
        <v>-2.2400000000000002</v>
      </c>
      <c r="P418" s="1">
        <v>-1378.0723</v>
      </c>
      <c r="Q418">
        <v>-4.74</v>
      </c>
      <c r="R418" s="1">
        <v>-1376.4168999999999</v>
      </c>
      <c r="S418">
        <v>-6.83</v>
      </c>
      <c r="T418" s="1">
        <v>-1399.0564999999999</v>
      </c>
      <c r="U418" s="1">
        <v>14.29</v>
      </c>
      <c r="V418" s="1">
        <v>-1399.7601</v>
      </c>
      <c r="W418" s="1">
        <v>14.02</v>
      </c>
      <c r="X418" s="1">
        <v>-1397.9208000000001</v>
      </c>
      <c r="Y418" s="1">
        <v>13.69</v>
      </c>
      <c r="Z418" s="1">
        <v>-1378.5356999999999</v>
      </c>
      <c r="AA418">
        <v>-1.73</v>
      </c>
      <c r="AB418" s="1">
        <v>-1399.0504000000001</v>
      </c>
      <c r="AC418">
        <v>13.44</v>
      </c>
      <c r="AF418" s="1">
        <v>-1388.7809</v>
      </c>
      <c r="AG418">
        <v>-5.94</v>
      </c>
    </row>
    <row r="419" spans="6:33" x14ac:dyDescent="0.2">
      <c r="F419" s="1">
        <v>-1391.4927</v>
      </c>
      <c r="G419">
        <v>4.54</v>
      </c>
      <c r="H419" s="1">
        <v>-1389.9364</v>
      </c>
      <c r="I419">
        <v>-4.3899999999999997</v>
      </c>
      <c r="J419" s="1">
        <v>-1389.6491000000001</v>
      </c>
      <c r="K419">
        <v>-3.74</v>
      </c>
      <c r="L419" s="1">
        <v>-1388.8501000000001</v>
      </c>
      <c r="M419">
        <v>-1.24</v>
      </c>
      <c r="N419" s="1">
        <v>-1391.3697999999999</v>
      </c>
      <c r="O419">
        <v>-2.06</v>
      </c>
      <c r="P419" s="1">
        <v>-1378.1881000000001</v>
      </c>
      <c r="Q419">
        <v>-4.43</v>
      </c>
      <c r="R419" s="1">
        <v>-1376.4112</v>
      </c>
      <c r="S419">
        <v>-7.25</v>
      </c>
      <c r="T419" s="1">
        <v>-1399.1678999999999</v>
      </c>
      <c r="U419" s="1">
        <v>13.94</v>
      </c>
      <c r="V419" s="1">
        <v>-1399.6551999999999</v>
      </c>
      <c r="W419" s="1">
        <v>14.29</v>
      </c>
      <c r="X419" s="1">
        <v>-1397.7837999999999</v>
      </c>
      <c r="Y419" s="1">
        <v>14.02</v>
      </c>
      <c r="Z419" s="1">
        <v>-1378.7176999999999</v>
      </c>
      <c r="AA419">
        <v>-2.12</v>
      </c>
      <c r="AB419" s="1">
        <v>-1399.0540000000001</v>
      </c>
      <c r="AC419">
        <v>14.36</v>
      </c>
      <c r="AF419" s="1">
        <v>-1388.7089000000001</v>
      </c>
      <c r="AG419">
        <v>-5.29</v>
      </c>
    </row>
    <row r="420" spans="6:33" x14ac:dyDescent="0.2">
      <c r="F420" s="1">
        <v>-1391.5171</v>
      </c>
      <c r="G420">
        <v>4.96</v>
      </c>
      <c r="H420" s="1">
        <v>-1389.9449</v>
      </c>
      <c r="I420">
        <v>-4.17</v>
      </c>
      <c r="J420" s="1">
        <v>-1389.5436999999999</v>
      </c>
      <c r="K420">
        <v>-3.52</v>
      </c>
      <c r="L420" s="1">
        <v>-1388.9608000000001</v>
      </c>
      <c r="M420">
        <v>-1.34</v>
      </c>
      <c r="N420" s="1">
        <v>-1391.4428</v>
      </c>
      <c r="O420">
        <v>-2.0099999999999998</v>
      </c>
      <c r="P420" s="1">
        <v>-1378.3347000000001</v>
      </c>
      <c r="Q420">
        <v>-4.3</v>
      </c>
      <c r="R420" s="1">
        <v>-1376.3478</v>
      </c>
      <c r="S420">
        <v>-7.47</v>
      </c>
      <c r="T420" s="1">
        <v>-1399.2689</v>
      </c>
      <c r="U420" s="1">
        <v>13.55</v>
      </c>
      <c r="V420" s="1">
        <v>-1399.5587</v>
      </c>
      <c r="W420" s="1">
        <v>14.56</v>
      </c>
      <c r="X420" s="1">
        <v>-1397.6343999999999</v>
      </c>
      <c r="Y420" s="1">
        <v>14.36</v>
      </c>
      <c r="Z420" s="1">
        <v>-1378.8667</v>
      </c>
      <c r="AA420">
        <v>-2.5099999999999998</v>
      </c>
      <c r="AB420" s="1">
        <v>-1399.0835</v>
      </c>
      <c r="AC420">
        <v>15.18</v>
      </c>
      <c r="AF420" s="1">
        <v>-1388.6342</v>
      </c>
      <c r="AG420">
        <v>-4.5999999999999996</v>
      </c>
    </row>
    <row r="421" spans="6:33" x14ac:dyDescent="0.2">
      <c r="F421" s="1">
        <v>-1391.5445999999999</v>
      </c>
      <c r="G421">
        <v>5.26</v>
      </c>
      <c r="H421" s="1">
        <v>-1389.973</v>
      </c>
      <c r="I421">
        <v>-3.86</v>
      </c>
      <c r="J421" s="1">
        <v>-1389.4322</v>
      </c>
      <c r="K421">
        <v>-3.36</v>
      </c>
      <c r="L421" s="1">
        <v>-1389.1238000000001</v>
      </c>
      <c r="M421">
        <v>-1.56</v>
      </c>
      <c r="N421" s="1">
        <v>-1391.5587</v>
      </c>
      <c r="O421">
        <v>-2.0099999999999998</v>
      </c>
      <c r="P421" s="1">
        <v>-1378.508</v>
      </c>
      <c r="Q421">
        <v>-4.2699999999999996</v>
      </c>
      <c r="R421" s="1">
        <v>-1376.2256</v>
      </c>
      <c r="S421">
        <v>-7.53</v>
      </c>
      <c r="T421" s="1">
        <v>-1399.3598999999999</v>
      </c>
      <c r="U421" s="1">
        <v>13.1</v>
      </c>
      <c r="V421" s="1">
        <v>-1399.4901</v>
      </c>
      <c r="W421" s="1">
        <v>14.67</v>
      </c>
      <c r="X421" s="1">
        <v>-1397.4775999999999</v>
      </c>
      <c r="Y421" s="1">
        <v>14.62</v>
      </c>
      <c r="Z421" s="1">
        <v>-1378.9570000000001</v>
      </c>
      <c r="AA421">
        <v>-2.8</v>
      </c>
      <c r="AB421" s="1">
        <v>-1399.1383000000001</v>
      </c>
      <c r="AC421">
        <v>15.82</v>
      </c>
      <c r="AF421" s="1">
        <v>-1388.5609999999999</v>
      </c>
      <c r="AG421">
        <v>-3.92</v>
      </c>
    </row>
    <row r="422" spans="6:33" x14ac:dyDescent="0.2">
      <c r="F422" s="1">
        <v>-1391.5628999999999</v>
      </c>
      <c r="G422">
        <v>5.51</v>
      </c>
      <c r="H422" s="1">
        <v>-1390.0141000000001</v>
      </c>
      <c r="I422">
        <v>-3.44</v>
      </c>
      <c r="J422" s="1">
        <v>-1389.3269</v>
      </c>
      <c r="K422">
        <v>-3.17</v>
      </c>
      <c r="L422" s="1">
        <v>-1389.3445999999999</v>
      </c>
      <c r="M422">
        <v>-1.99</v>
      </c>
      <c r="N422" s="1">
        <v>-1391.7049</v>
      </c>
      <c r="O422">
        <v>-2.13</v>
      </c>
      <c r="P422" s="1">
        <v>-1378.6987999999999</v>
      </c>
      <c r="Q422">
        <v>-4.4400000000000004</v>
      </c>
      <c r="R422" s="1">
        <v>-1376.0528999999999</v>
      </c>
      <c r="S422">
        <v>-7.42</v>
      </c>
      <c r="T422" s="1">
        <v>-1399.4443000000001</v>
      </c>
      <c r="U422" s="1">
        <v>12.62</v>
      </c>
      <c r="V422" s="1">
        <v>-1399.4688000000001</v>
      </c>
      <c r="W422" s="1">
        <v>14.57</v>
      </c>
      <c r="X422" s="1">
        <v>-1397.3182999999999</v>
      </c>
      <c r="Y422" s="1">
        <v>14.91</v>
      </c>
      <c r="Z422" s="1">
        <v>-1378.9804999999999</v>
      </c>
      <c r="AA422">
        <v>-3.02</v>
      </c>
      <c r="AB422" s="1">
        <v>-1399.2121999999999</v>
      </c>
      <c r="AC422">
        <v>16.36</v>
      </c>
      <c r="AF422" s="1">
        <v>-1388.4974</v>
      </c>
      <c r="AG422">
        <v>-3.32</v>
      </c>
    </row>
    <row r="423" spans="6:33" x14ac:dyDescent="0.2">
      <c r="F423" s="1">
        <v>-1391.5640000000001</v>
      </c>
      <c r="G423">
        <v>5.78</v>
      </c>
      <c r="H423" s="1">
        <v>-1390.0554999999999</v>
      </c>
      <c r="I423">
        <v>-2.87</v>
      </c>
      <c r="J423" s="1">
        <v>-1389.2392</v>
      </c>
      <c r="K423">
        <v>-3</v>
      </c>
      <c r="L423" s="1">
        <v>-1389.62</v>
      </c>
      <c r="M423">
        <v>-2.58</v>
      </c>
      <c r="N423" s="1">
        <v>-1391.8690999999999</v>
      </c>
      <c r="O423">
        <v>-2.2200000000000002</v>
      </c>
      <c r="P423" s="1">
        <v>-1378.8931</v>
      </c>
      <c r="Q423">
        <v>-4.6399999999999997</v>
      </c>
      <c r="R423" s="1">
        <v>-1375.8485000000001</v>
      </c>
      <c r="S423">
        <v>-7.14</v>
      </c>
      <c r="T423" s="1">
        <v>-1399.5274999999999</v>
      </c>
      <c r="U423" s="1">
        <v>12.09</v>
      </c>
      <c r="V423" s="1">
        <v>-1399.5074</v>
      </c>
      <c r="W423" s="1">
        <v>14.33</v>
      </c>
      <c r="X423" s="1">
        <v>-1397.1617000000001</v>
      </c>
      <c r="Y423" s="1">
        <v>15.2</v>
      </c>
      <c r="Z423" s="1">
        <v>-1378.9465</v>
      </c>
      <c r="AA423">
        <v>-3.14</v>
      </c>
      <c r="AB423" s="1">
        <v>-1399.2973999999999</v>
      </c>
      <c r="AC423">
        <v>16.739999999999998</v>
      </c>
      <c r="AF423" s="1">
        <v>-1388.4529</v>
      </c>
      <c r="AG423">
        <v>-2.82</v>
      </c>
    </row>
    <row r="424" spans="6:33" x14ac:dyDescent="0.2">
      <c r="F424" s="1">
        <v>-1391.5442</v>
      </c>
      <c r="G424">
        <v>6.02</v>
      </c>
      <c r="H424" s="1">
        <v>-1390.0816</v>
      </c>
      <c r="I424">
        <v>-2.16</v>
      </c>
      <c r="J424" s="1">
        <v>-1389.1768</v>
      </c>
      <c r="K424">
        <v>-2.77</v>
      </c>
      <c r="L424" s="1">
        <v>-1389.9376</v>
      </c>
      <c r="M424">
        <v>-3.26</v>
      </c>
      <c r="N424" s="1">
        <v>-1392.0382999999999</v>
      </c>
      <c r="O424">
        <v>-2.42</v>
      </c>
      <c r="P424" s="1">
        <v>-1379.0755999999999</v>
      </c>
      <c r="Q424">
        <v>-4.83</v>
      </c>
      <c r="R424" s="1">
        <v>-1375.6421</v>
      </c>
      <c r="S424">
        <v>-6.88</v>
      </c>
      <c r="T424" s="1">
        <v>-1399.6130000000001</v>
      </c>
      <c r="U424" s="1">
        <v>11.52</v>
      </c>
      <c r="V424" s="1">
        <v>-1399.6069</v>
      </c>
      <c r="W424" s="1">
        <v>13.86</v>
      </c>
      <c r="X424" s="1">
        <v>-1397.0139999999999</v>
      </c>
      <c r="Y424" s="1">
        <v>15.44</v>
      </c>
      <c r="Z424" s="1">
        <v>-1378.8751999999999</v>
      </c>
      <c r="AA424">
        <v>-3.27</v>
      </c>
      <c r="AB424" s="1">
        <v>-1399.3884</v>
      </c>
      <c r="AC424">
        <v>16.89</v>
      </c>
      <c r="AF424" s="1">
        <v>-1388.4340999999999</v>
      </c>
      <c r="AG424">
        <v>-2.4</v>
      </c>
    </row>
    <row r="425" spans="6:33" x14ac:dyDescent="0.2">
      <c r="F425" s="1">
        <v>-1391.5029999999999</v>
      </c>
      <c r="G425">
        <v>6.23</v>
      </c>
      <c r="H425" s="1">
        <v>-1390.0776000000001</v>
      </c>
      <c r="I425">
        <v>-1.25</v>
      </c>
      <c r="J425" s="1">
        <v>-1389.1420000000001</v>
      </c>
      <c r="K425">
        <v>-2.72</v>
      </c>
      <c r="L425" s="1">
        <v>-1390.2782999999999</v>
      </c>
      <c r="M425">
        <v>-4.09</v>
      </c>
      <c r="N425" s="1">
        <v>-1392.2022999999999</v>
      </c>
      <c r="O425">
        <v>-2.5299999999999998</v>
      </c>
      <c r="P425" s="1">
        <v>-1379.2316000000001</v>
      </c>
      <c r="Q425">
        <v>-5.04</v>
      </c>
      <c r="R425" s="1">
        <v>-1375.4683</v>
      </c>
      <c r="S425">
        <v>-6.63</v>
      </c>
      <c r="T425" s="1">
        <v>-1399.7013999999999</v>
      </c>
      <c r="U425" s="1">
        <v>10.93</v>
      </c>
      <c r="V425" s="1">
        <v>-1399.7539999999999</v>
      </c>
      <c r="W425" s="1">
        <v>13.23</v>
      </c>
      <c r="X425" s="1">
        <v>-1396.8816999999999</v>
      </c>
      <c r="Y425" s="1">
        <v>15.54</v>
      </c>
      <c r="Z425" s="1">
        <v>-1378.7913000000001</v>
      </c>
      <c r="AA425">
        <v>-3.34</v>
      </c>
      <c r="AB425" s="1">
        <v>-1399.4839999999999</v>
      </c>
      <c r="AC425">
        <v>16.82</v>
      </c>
      <c r="AF425" s="1">
        <v>-1388.4389000000001</v>
      </c>
      <c r="AG425">
        <v>-2.02</v>
      </c>
    </row>
    <row r="426" spans="6:33" x14ac:dyDescent="0.2">
      <c r="F426" s="1">
        <v>-1391.4431</v>
      </c>
      <c r="G426">
        <v>6.41</v>
      </c>
      <c r="H426" s="1">
        <v>-1390.0353</v>
      </c>
      <c r="I426">
        <v>-0.25</v>
      </c>
      <c r="J426" s="1">
        <v>-1389.1313</v>
      </c>
      <c r="K426">
        <v>-2.71</v>
      </c>
      <c r="L426" s="1">
        <v>-1390.6193000000001</v>
      </c>
      <c r="M426">
        <v>-4.8600000000000003</v>
      </c>
      <c r="N426" s="1">
        <v>-1392.3523</v>
      </c>
      <c r="O426">
        <v>-2.67</v>
      </c>
      <c r="P426" s="1">
        <v>-1379.3492000000001</v>
      </c>
      <c r="Q426">
        <v>-5.17</v>
      </c>
      <c r="R426" s="1">
        <v>-1375.3594000000001</v>
      </c>
      <c r="S426">
        <v>-6.32</v>
      </c>
      <c r="T426" s="1">
        <v>-1399.7885000000001</v>
      </c>
      <c r="U426" s="1">
        <v>10.4</v>
      </c>
      <c r="V426" s="1">
        <v>-1399.9265</v>
      </c>
      <c r="W426" s="1">
        <v>12.45</v>
      </c>
      <c r="X426" s="1">
        <v>-1396.7726</v>
      </c>
      <c r="Y426" s="1">
        <v>15.57</v>
      </c>
      <c r="Z426" s="1">
        <v>-1378.7174</v>
      </c>
      <c r="AA426">
        <v>-3.48</v>
      </c>
      <c r="AB426" s="1">
        <v>-1399.5861</v>
      </c>
      <c r="AC426">
        <v>16.600000000000001</v>
      </c>
      <c r="AF426" s="1">
        <v>-1388.4572000000001</v>
      </c>
      <c r="AG426">
        <v>-1.73</v>
      </c>
    </row>
    <row r="427" spans="6:33" x14ac:dyDescent="0.2">
      <c r="F427" s="1">
        <v>-1391.3688</v>
      </c>
      <c r="G427">
        <v>6.59</v>
      </c>
      <c r="H427" s="1">
        <v>-1389.9549999999999</v>
      </c>
      <c r="I427">
        <v>0.91</v>
      </c>
      <c r="J427" s="1">
        <v>-1389.1384</v>
      </c>
      <c r="K427">
        <v>-2.61</v>
      </c>
      <c r="L427" s="1">
        <v>-1390.9372000000001</v>
      </c>
      <c r="M427">
        <v>-5.73</v>
      </c>
      <c r="N427" s="1">
        <v>-1392.4821999999999</v>
      </c>
      <c r="O427">
        <v>-2.75</v>
      </c>
      <c r="P427" s="1">
        <v>-1379.4218000000001</v>
      </c>
      <c r="Q427">
        <v>-5.22</v>
      </c>
      <c r="R427" s="1">
        <v>-1375.3408999999999</v>
      </c>
      <c r="S427">
        <v>-6.21</v>
      </c>
      <c r="T427" s="1">
        <v>-1399.8667</v>
      </c>
      <c r="U427" s="1">
        <v>9.92</v>
      </c>
      <c r="V427" s="1">
        <v>-1400.1010000000001</v>
      </c>
      <c r="W427" s="1">
        <v>11.64</v>
      </c>
      <c r="X427" s="1">
        <v>-1396.693</v>
      </c>
      <c r="Y427" s="1">
        <v>15.51</v>
      </c>
      <c r="Z427" s="1">
        <v>-1378.6701</v>
      </c>
      <c r="AA427">
        <v>-3.63</v>
      </c>
      <c r="AB427" s="1">
        <v>-1399.7005999999999</v>
      </c>
      <c r="AC427">
        <v>16.190000000000001</v>
      </c>
      <c r="AF427" s="1">
        <v>-1388.4725000000001</v>
      </c>
      <c r="AG427">
        <v>-1.52</v>
      </c>
    </row>
    <row r="428" spans="6:33" x14ac:dyDescent="0.2">
      <c r="F428" s="1">
        <v>-1391.2856999999999</v>
      </c>
      <c r="G428">
        <v>6.76</v>
      </c>
      <c r="H428" s="1">
        <v>-1389.8454999999999</v>
      </c>
      <c r="I428">
        <v>2.14</v>
      </c>
      <c r="J428" s="1">
        <v>-1389.1568</v>
      </c>
      <c r="K428">
        <v>-2.5299999999999998</v>
      </c>
      <c r="L428" s="1">
        <v>-1391.2090000000001</v>
      </c>
      <c r="M428">
        <v>-6.5</v>
      </c>
      <c r="N428" s="1">
        <v>-1392.5889</v>
      </c>
      <c r="O428">
        <v>-2.81</v>
      </c>
      <c r="P428" s="1">
        <v>-1379.4466</v>
      </c>
      <c r="Q428">
        <v>-5.18</v>
      </c>
      <c r="R428" s="1">
        <v>-1375.4253000000001</v>
      </c>
      <c r="S428">
        <v>-6.23</v>
      </c>
      <c r="T428" s="1">
        <v>-1399.9266</v>
      </c>
      <c r="U428" s="1">
        <v>9.5500000000000007</v>
      </c>
      <c r="V428" s="1">
        <v>-1400.2592</v>
      </c>
      <c r="W428" s="1">
        <v>10.77</v>
      </c>
      <c r="X428" s="1">
        <v>-1396.6469999999999</v>
      </c>
      <c r="Y428" s="1">
        <v>15.42</v>
      </c>
      <c r="Z428" s="1">
        <v>-1378.6593</v>
      </c>
      <c r="AA428">
        <v>-3.87</v>
      </c>
      <c r="AB428" s="1">
        <v>-1399.8309999999999</v>
      </c>
      <c r="AC428">
        <v>15.55</v>
      </c>
      <c r="AF428" s="1">
        <v>-1388.4692</v>
      </c>
      <c r="AG428">
        <v>-1.4</v>
      </c>
    </row>
    <row r="429" spans="6:33" x14ac:dyDescent="0.2">
      <c r="F429" s="1">
        <v>-1391.2003999999999</v>
      </c>
      <c r="G429">
        <v>6.89</v>
      </c>
      <c r="H429" s="1">
        <v>-1389.7217000000001</v>
      </c>
      <c r="I429">
        <v>3.38</v>
      </c>
      <c r="J429" s="1">
        <v>-1389.1831999999999</v>
      </c>
      <c r="K429">
        <v>-2.5499999999999998</v>
      </c>
      <c r="L429" s="1">
        <v>-1391.4145000000001</v>
      </c>
      <c r="M429">
        <v>-7.14</v>
      </c>
      <c r="N429" s="1">
        <v>-1392.6701</v>
      </c>
      <c r="O429">
        <v>-2.85</v>
      </c>
      <c r="P429" s="1">
        <v>-1379.4250999999999</v>
      </c>
      <c r="Q429">
        <v>-5.0199999999999996</v>
      </c>
      <c r="R429" s="1">
        <v>-1375.6114</v>
      </c>
      <c r="S429">
        <v>-6.39</v>
      </c>
      <c r="T429" s="1">
        <v>-1399.9601</v>
      </c>
      <c r="U429" s="1">
        <v>9.2799999999999994</v>
      </c>
      <c r="V429" s="1">
        <v>-1400.3891000000001</v>
      </c>
      <c r="W429" s="1">
        <v>9.98</v>
      </c>
      <c r="X429" s="1">
        <v>-1396.6367</v>
      </c>
      <c r="Y429" s="1">
        <v>15.13</v>
      </c>
      <c r="Z429" s="1">
        <v>-1378.6878999999999</v>
      </c>
      <c r="AA429">
        <v>-4.1100000000000003</v>
      </c>
      <c r="AB429" s="1">
        <v>-1399.9756</v>
      </c>
      <c r="AC429">
        <v>14.75</v>
      </c>
      <c r="AF429" s="1">
        <v>-1388.4404</v>
      </c>
      <c r="AG429">
        <v>-1.33</v>
      </c>
    </row>
    <row r="430" spans="6:33" x14ac:dyDescent="0.2">
      <c r="F430" s="1">
        <v>-1391.1205</v>
      </c>
      <c r="G430">
        <v>6.96</v>
      </c>
      <c r="H430" s="1">
        <v>-1389.5996</v>
      </c>
      <c r="I430">
        <v>4.5199999999999996</v>
      </c>
      <c r="J430" s="1">
        <v>-1389.2198000000001</v>
      </c>
      <c r="K430">
        <v>-2.52</v>
      </c>
      <c r="L430" s="1">
        <v>-1391.5397</v>
      </c>
      <c r="M430">
        <v>-7.5</v>
      </c>
      <c r="N430" s="1">
        <v>-1392.7248</v>
      </c>
      <c r="O430">
        <v>-2.81</v>
      </c>
      <c r="P430" s="1">
        <v>-1379.3631</v>
      </c>
      <c r="Q430">
        <v>-4.8099999999999996</v>
      </c>
      <c r="R430" s="1">
        <v>-1375.8852999999999</v>
      </c>
      <c r="S430">
        <v>-6.62</v>
      </c>
      <c r="T430" s="1">
        <v>-1399.9646</v>
      </c>
      <c r="U430" s="1">
        <v>9.23</v>
      </c>
      <c r="V430" s="1">
        <v>-1400.4845</v>
      </c>
      <c r="W430" s="1">
        <v>9.23</v>
      </c>
      <c r="X430" s="1">
        <v>-1396.6617000000001</v>
      </c>
      <c r="Y430" s="1">
        <v>14.79</v>
      </c>
      <c r="Z430" s="1">
        <v>-1378.7525000000001</v>
      </c>
      <c r="AA430">
        <v>-4.46</v>
      </c>
      <c r="AB430" s="1">
        <v>-1400.1251999999999</v>
      </c>
      <c r="AC430">
        <v>13.78</v>
      </c>
      <c r="AF430" s="1">
        <v>-1388.3883000000001</v>
      </c>
      <c r="AG430">
        <v>-1.1399999999999999</v>
      </c>
    </row>
    <row r="431" spans="6:33" x14ac:dyDescent="0.2">
      <c r="F431" s="1">
        <v>-1391.0579</v>
      </c>
      <c r="G431">
        <v>6.97</v>
      </c>
      <c r="H431" s="1">
        <v>-1389.4943000000001</v>
      </c>
      <c r="I431">
        <v>5.53</v>
      </c>
      <c r="J431" s="1">
        <v>-1389.2727</v>
      </c>
      <c r="K431">
        <v>-2.58</v>
      </c>
      <c r="L431" s="1">
        <v>-1391.5779</v>
      </c>
      <c r="M431">
        <v>-7.73</v>
      </c>
      <c r="N431" s="1">
        <v>-1392.7519</v>
      </c>
      <c r="O431">
        <v>-2.72</v>
      </c>
      <c r="P431" s="1">
        <v>-1379.2689</v>
      </c>
      <c r="Q431">
        <v>-4.4800000000000004</v>
      </c>
      <c r="R431" s="1">
        <v>-1376.2233000000001</v>
      </c>
      <c r="S431">
        <v>-6.96</v>
      </c>
      <c r="T431" s="1">
        <v>-1399.9448</v>
      </c>
      <c r="U431" s="1">
        <v>9.23</v>
      </c>
      <c r="V431" s="1">
        <v>-1400.5426</v>
      </c>
      <c r="W431" s="1">
        <v>8.5500000000000007</v>
      </c>
      <c r="X431" s="1">
        <v>-1396.7191</v>
      </c>
      <c r="Y431" s="1">
        <v>14.37</v>
      </c>
      <c r="Z431" s="1">
        <v>-1378.8454999999999</v>
      </c>
      <c r="AA431">
        <v>-4.82</v>
      </c>
      <c r="AB431" s="1">
        <v>-1400.2670000000001</v>
      </c>
      <c r="AC431">
        <v>12.73</v>
      </c>
      <c r="AF431" s="1">
        <v>-1388.3233</v>
      </c>
      <c r="AG431">
        <v>-0.8</v>
      </c>
    </row>
    <row r="432" spans="6:33" x14ac:dyDescent="0.2">
      <c r="F432" s="1">
        <v>-1391.028</v>
      </c>
      <c r="G432">
        <v>6.84</v>
      </c>
      <c r="H432" s="1">
        <v>-1389.4185</v>
      </c>
      <c r="I432">
        <v>6.37</v>
      </c>
      <c r="J432" s="1">
        <v>-1389.3492000000001</v>
      </c>
      <c r="K432">
        <v>-2.7</v>
      </c>
      <c r="L432" s="1">
        <v>-1391.5325</v>
      </c>
      <c r="M432">
        <v>-7.83</v>
      </c>
      <c r="N432" s="1">
        <v>-1392.7483</v>
      </c>
      <c r="O432">
        <v>-2.56</v>
      </c>
      <c r="P432" s="1">
        <v>-1379.1551999999999</v>
      </c>
      <c r="Q432">
        <v>-4.17</v>
      </c>
      <c r="R432" s="1">
        <v>-1376.5971999999999</v>
      </c>
      <c r="S432">
        <v>-7.31</v>
      </c>
      <c r="T432" s="1">
        <v>-1399.914</v>
      </c>
      <c r="U432" s="1">
        <v>9.2899999999999991</v>
      </c>
      <c r="V432" s="1">
        <v>-1400.5612000000001</v>
      </c>
      <c r="W432" s="1">
        <v>7.94</v>
      </c>
      <c r="X432" s="1">
        <v>-1396.8043</v>
      </c>
      <c r="Y432" s="1">
        <v>13.97</v>
      </c>
      <c r="Z432" s="1">
        <v>-1378.9571000000001</v>
      </c>
      <c r="AA432">
        <v>-5.19</v>
      </c>
      <c r="AB432" s="1">
        <v>-1400.3882000000001</v>
      </c>
      <c r="AC432">
        <v>11.65</v>
      </c>
      <c r="AF432" s="1">
        <v>-1388.2592</v>
      </c>
      <c r="AG432">
        <v>-0.42</v>
      </c>
    </row>
    <row r="433" spans="6:33" x14ac:dyDescent="0.2">
      <c r="F433" s="1">
        <v>-1391.0505000000001</v>
      </c>
      <c r="G433">
        <v>6.62</v>
      </c>
      <c r="H433" s="1">
        <v>-1389.3795</v>
      </c>
      <c r="I433">
        <v>7.11</v>
      </c>
      <c r="J433" s="1">
        <v>-1389.4562000000001</v>
      </c>
      <c r="K433">
        <v>-2.9</v>
      </c>
      <c r="L433" s="1">
        <v>-1391.4166</v>
      </c>
      <c r="M433">
        <v>-7.85</v>
      </c>
      <c r="N433" s="1">
        <v>-1392.7103</v>
      </c>
      <c r="O433">
        <v>-2.35</v>
      </c>
      <c r="P433" s="1">
        <v>-1379.0391</v>
      </c>
      <c r="Q433">
        <v>-3.89</v>
      </c>
      <c r="R433" s="1">
        <v>-1376.9813999999999</v>
      </c>
      <c r="S433">
        <v>-7.7</v>
      </c>
      <c r="T433" s="1">
        <v>-1399.8931</v>
      </c>
      <c r="U433" s="1">
        <v>9.1999999999999993</v>
      </c>
      <c r="V433" s="1">
        <v>-1400.5395000000001</v>
      </c>
      <c r="W433" s="1">
        <v>7.45</v>
      </c>
      <c r="X433" s="1">
        <v>-1396.9126000000001</v>
      </c>
      <c r="Y433" s="1">
        <v>13.5</v>
      </c>
      <c r="Z433" s="1">
        <v>-1379.0764999999999</v>
      </c>
      <c r="AA433">
        <v>-5.56</v>
      </c>
      <c r="AB433" s="1">
        <v>-1400.482</v>
      </c>
      <c r="AC433">
        <v>10.56</v>
      </c>
      <c r="AF433" s="1">
        <v>-1388.2082</v>
      </c>
      <c r="AG433">
        <v>-0.08</v>
      </c>
    </row>
    <row r="434" spans="6:33" x14ac:dyDescent="0.2">
      <c r="F434" s="1">
        <v>-1391.1409000000001</v>
      </c>
      <c r="G434">
        <v>6.2</v>
      </c>
      <c r="H434" s="1">
        <v>-1389.3791000000001</v>
      </c>
      <c r="I434">
        <v>7.39</v>
      </c>
      <c r="J434" s="1">
        <v>-1389.5948000000001</v>
      </c>
      <c r="K434">
        <v>-3.18</v>
      </c>
      <c r="L434" s="1">
        <v>-1391.2517</v>
      </c>
      <c r="M434">
        <v>-7.65</v>
      </c>
      <c r="N434" s="1">
        <v>-1392.6343999999999</v>
      </c>
      <c r="O434">
        <v>-1.99</v>
      </c>
      <c r="P434" s="1">
        <v>-1378.9395999999999</v>
      </c>
      <c r="Q434">
        <v>-3.66</v>
      </c>
      <c r="R434" s="1">
        <v>-1377.3569</v>
      </c>
      <c r="S434">
        <v>-7.97</v>
      </c>
      <c r="T434" s="1">
        <v>-1399.9059999999999</v>
      </c>
      <c r="U434" s="1">
        <v>8.9600000000000009</v>
      </c>
      <c r="V434" s="1">
        <v>-1400.4788000000001</v>
      </c>
      <c r="W434" s="1">
        <v>7.07</v>
      </c>
      <c r="X434" s="1">
        <v>-1397.0377000000001</v>
      </c>
      <c r="Y434" s="1">
        <v>13.06</v>
      </c>
      <c r="Z434" s="1">
        <v>-1379.1927000000001</v>
      </c>
      <c r="AA434">
        <v>-5.95</v>
      </c>
      <c r="AB434" s="1">
        <v>-1400.5501999999999</v>
      </c>
      <c r="AC434">
        <v>9.4499999999999993</v>
      </c>
      <c r="AF434" s="1">
        <v>-1388.1790000000001</v>
      </c>
      <c r="AG434">
        <v>-7.0000000000000007E-2</v>
      </c>
    </row>
    <row r="435" spans="6:33" x14ac:dyDescent="0.2">
      <c r="F435" s="1">
        <v>-1391.3039000000001</v>
      </c>
      <c r="G435">
        <v>5.62</v>
      </c>
      <c r="H435" s="1">
        <v>-1389.4133999999999</v>
      </c>
      <c r="I435">
        <v>7.5</v>
      </c>
      <c r="J435" s="1">
        <v>-1389.7606000000001</v>
      </c>
      <c r="K435">
        <v>-3.56</v>
      </c>
      <c r="L435" s="1">
        <v>-1391.0626999999999</v>
      </c>
      <c r="M435">
        <v>-7.48</v>
      </c>
      <c r="N435" s="1">
        <v>-1392.5177000000001</v>
      </c>
      <c r="O435">
        <v>-1.54</v>
      </c>
      <c r="P435" s="1">
        <v>-1378.8755000000001</v>
      </c>
      <c r="Q435">
        <v>-3.57</v>
      </c>
      <c r="R435" s="1">
        <v>-1377.7135000000001</v>
      </c>
      <c r="S435">
        <v>-8.19</v>
      </c>
      <c r="T435" s="1">
        <v>-1399.9728</v>
      </c>
      <c r="U435" s="1">
        <v>8.6199999999999992</v>
      </c>
      <c r="V435" s="1">
        <v>-1400.3841</v>
      </c>
      <c r="W435" s="1">
        <v>6.81</v>
      </c>
      <c r="X435" s="1">
        <v>-1397.1739</v>
      </c>
      <c r="Y435" s="1">
        <v>12.66</v>
      </c>
      <c r="Z435" s="1">
        <v>-1379.2949000000001</v>
      </c>
      <c r="AA435">
        <v>-6.25</v>
      </c>
      <c r="AB435" s="1">
        <v>-1400.6023</v>
      </c>
      <c r="AC435">
        <v>8.32</v>
      </c>
      <c r="AF435" s="1">
        <v>-1388.1767</v>
      </c>
      <c r="AG435">
        <v>-0.75</v>
      </c>
    </row>
    <row r="436" spans="6:33" x14ac:dyDescent="0.2">
      <c r="F436" s="1">
        <v>-1391.5268000000001</v>
      </c>
      <c r="G436">
        <v>4.95</v>
      </c>
      <c r="H436" s="1">
        <v>-1389.4729</v>
      </c>
      <c r="I436">
        <v>7.48</v>
      </c>
      <c r="J436" s="1">
        <v>-1389.9436000000001</v>
      </c>
      <c r="K436">
        <v>-3.98</v>
      </c>
      <c r="L436" s="1">
        <v>-1390.8748000000001</v>
      </c>
      <c r="M436">
        <v>-7.3</v>
      </c>
      <c r="N436" s="1">
        <v>-1392.3604</v>
      </c>
      <c r="O436">
        <v>-0.98</v>
      </c>
      <c r="P436" s="1">
        <v>-1378.8601000000001</v>
      </c>
      <c r="Q436">
        <v>-3.64</v>
      </c>
      <c r="R436" s="1">
        <v>-1378.0497</v>
      </c>
      <c r="S436">
        <v>-8.33</v>
      </c>
      <c r="T436" s="1">
        <v>-1400.1020000000001</v>
      </c>
      <c r="U436" s="1">
        <v>8.5</v>
      </c>
      <c r="V436" s="1">
        <v>-1400.2637999999999</v>
      </c>
      <c r="W436" s="1">
        <v>6.63</v>
      </c>
      <c r="X436" s="1">
        <v>-1397.3145999999999</v>
      </c>
      <c r="Y436" s="1">
        <v>12.31</v>
      </c>
      <c r="Z436" s="1">
        <v>-1379.3724999999999</v>
      </c>
      <c r="AA436">
        <v>-6.46</v>
      </c>
      <c r="AB436" s="1">
        <v>-1400.6522</v>
      </c>
      <c r="AC436">
        <v>7.16</v>
      </c>
      <c r="AF436" s="1">
        <v>-1388.2018</v>
      </c>
      <c r="AG436">
        <v>-2.08</v>
      </c>
    </row>
    <row r="437" spans="6:33" x14ac:dyDescent="0.2">
      <c r="F437" s="1">
        <v>-1391.7846</v>
      </c>
      <c r="G437">
        <v>4.21</v>
      </c>
      <c r="H437" s="1">
        <v>-1389.5443</v>
      </c>
      <c r="I437">
        <v>7.21</v>
      </c>
      <c r="J437" s="1">
        <v>-1390.1314</v>
      </c>
      <c r="K437">
        <v>-4.47</v>
      </c>
      <c r="L437" s="1">
        <v>-1390.7081000000001</v>
      </c>
      <c r="M437">
        <v>-7.04</v>
      </c>
      <c r="N437" s="1">
        <v>-1392.1664000000001</v>
      </c>
      <c r="O437">
        <v>-0.35</v>
      </c>
      <c r="P437" s="1">
        <v>-1378.8981000000001</v>
      </c>
      <c r="Q437">
        <v>-3.86</v>
      </c>
      <c r="R437" s="1">
        <v>-1378.37</v>
      </c>
      <c r="S437">
        <v>-8.4499999999999993</v>
      </c>
      <c r="T437" s="1">
        <v>-1400.2867000000001</v>
      </c>
      <c r="U437" s="1">
        <v>8.48</v>
      </c>
      <c r="V437" s="1">
        <v>-1400.1292000000001</v>
      </c>
      <c r="W437" s="1">
        <v>6.53</v>
      </c>
      <c r="X437" s="1">
        <v>-1397.4534000000001</v>
      </c>
      <c r="Y437" s="1">
        <v>12.09</v>
      </c>
      <c r="Z437" s="1">
        <v>-1379.4151999999999</v>
      </c>
      <c r="AA437">
        <v>-6.61</v>
      </c>
      <c r="AB437" s="1">
        <v>-1400.7137</v>
      </c>
      <c r="AC437">
        <v>6</v>
      </c>
      <c r="AF437" s="1">
        <v>-1388.252</v>
      </c>
      <c r="AG437">
        <v>-2.71</v>
      </c>
    </row>
    <row r="438" spans="6:33" x14ac:dyDescent="0.2">
      <c r="F438" s="1">
        <v>-1392.0473</v>
      </c>
      <c r="G438">
        <v>3.45</v>
      </c>
      <c r="H438" s="1">
        <v>-1389.6107</v>
      </c>
      <c r="I438">
        <v>6.81</v>
      </c>
      <c r="J438" s="1">
        <v>-1390.3116</v>
      </c>
      <c r="K438">
        <v>-4.93</v>
      </c>
      <c r="L438" s="1">
        <v>-1390.5748000000001</v>
      </c>
      <c r="M438">
        <v>-6.87</v>
      </c>
      <c r="N438" s="1">
        <v>-1391.9427000000001</v>
      </c>
      <c r="O438">
        <v>0.34</v>
      </c>
      <c r="P438" s="1">
        <v>-1378.9828</v>
      </c>
      <c r="Q438">
        <v>-4.1900000000000004</v>
      </c>
      <c r="R438" s="1">
        <v>-1378.6809000000001</v>
      </c>
      <c r="S438">
        <v>-8.52</v>
      </c>
      <c r="T438" s="1">
        <v>-1400.5066999999999</v>
      </c>
      <c r="U438" s="1">
        <v>8.44</v>
      </c>
      <c r="V438" s="1">
        <v>-1399.9928</v>
      </c>
      <c r="W438" s="1">
        <v>6.44</v>
      </c>
      <c r="X438" s="1">
        <v>-1397.5851</v>
      </c>
      <c r="Y438" s="1">
        <v>11.87</v>
      </c>
      <c r="Z438" s="1">
        <v>-1379.4146000000001</v>
      </c>
      <c r="AA438">
        <v>-6.66</v>
      </c>
      <c r="AB438" s="1">
        <v>-1400.7964999999999</v>
      </c>
      <c r="AC438">
        <v>4.83</v>
      </c>
      <c r="AF438" s="1">
        <v>-1388.3212000000001</v>
      </c>
      <c r="AG438">
        <v>-3.34</v>
      </c>
    </row>
    <row r="439" spans="6:33" x14ac:dyDescent="0.2">
      <c r="F439" s="1">
        <v>-1392.2893999999999</v>
      </c>
      <c r="G439">
        <v>2.7</v>
      </c>
      <c r="H439" s="1">
        <v>-1389.6552999999999</v>
      </c>
      <c r="I439">
        <v>6.26</v>
      </c>
      <c r="J439" s="1">
        <v>-1390.4748</v>
      </c>
      <c r="K439">
        <v>-5.42</v>
      </c>
      <c r="L439" s="1">
        <v>-1390.4783</v>
      </c>
      <c r="M439">
        <v>-6.86</v>
      </c>
      <c r="N439" s="1">
        <v>-1391.6995999999999</v>
      </c>
      <c r="O439">
        <v>1.08</v>
      </c>
      <c r="P439" s="1">
        <v>-1379.0998999999999</v>
      </c>
      <c r="Q439">
        <v>-4.82</v>
      </c>
      <c r="R439" s="1">
        <v>-1378.9874</v>
      </c>
      <c r="S439">
        <v>-8.56</v>
      </c>
      <c r="T439" s="1">
        <v>-1400.7352000000001</v>
      </c>
      <c r="U439" s="1">
        <v>7.5</v>
      </c>
      <c r="V439" s="1">
        <v>-1399.8678</v>
      </c>
      <c r="W439" s="1">
        <v>6.37</v>
      </c>
      <c r="X439" s="1">
        <v>-1397.7059999999999</v>
      </c>
      <c r="Y439" s="1">
        <v>11.78</v>
      </c>
      <c r="Z439" s="1">
        <v>-1379.3661999999999</v>
      </c>
      <c r="AA439">
        <v>-6.57</v>
      </c>
      <c r="AB439" s="1">
        <v>-1400.9034999999999</v>
      </c>
      <c r="AC439">
        <v>3.6</v>
      </c>
      <c r="AF439" s="1">
        <v>-1388.4016999999999</v>
      </c>
      <c r="AG439">
        <v>-4.05</v>
      </c>
    </row>
    <row r="440" spans="6:33" x14ac:dyDescent="0.2">
      <c r="F440" s="1">
        <v>-1392.4961000000001</v>
      </c>
      <c r="G440">
        <v>2.0299999999999998</v>
      </c>
      <c r="H440" s="1">
        <v>-1389.6623999999999</v>
      </c>
      <c r="I440">
        <v>5.66</v>
      </c>
      <c r="J440" s="1">
        <v>-1390.6155000000001</v>
      </c>
      <c r="K440">
        <v>-5.79</v>
      </c>
      <c r="L440" s="1">
        <v>-1390.4148</v>
      </c>
      <c r="M440">
        <v>-6.92</v>
      </c>
      <c r="N440" s="1">
        <v>-1391.4485999999999</v>
      </c>
      <c r="O440">
        <v>1.9</v>
      </c>
      <c r="P440" s="1">
        <v>-1379.2297000000001</v>
      </c>
      <c r="Q440">
        <v>-5.52</v>
      </c>
      <c r="R440" s="1">
        <v>-1379.29</v>
      </c>
      <c r="S440">
        <v>-8.6300000000000008</v>
      </c>
      <c r="T440" s="1">
        <v>-1400.9455</v>
      </c>
      <c r="U440" s="1">
        <v>6.97</v>
      </c>
      <c r="V440" s="1">
        <v>-1399.7655999999999</v>
      </c>
      <c r="W440" s="1">
        <v>6.26</v>
      </c>
      <c r="X440" s="1">
        <v>-1397.8134</v>
      </c>
      <c r="Y440" s="1">
        <v>11.81</v>
      </c>
      <c r="Z440" s="1">
        <v>-1379.2706000000001</v>
      </c>
      <c r="AA440">
        <v>-6.41</v>
      </c>
      <c r="AB440" s="1">
        <v>-1401.03</v>
      </c>
      <c r="AC440">
        <v>2.44</v>
      </c>
      <c r="AF440" s="1">
        <v>-1388.4854</v>
      </c>
      <c r="AG440">
        <v>-4.79</v>
      </c>
    </row>
    <row r="441" spans="6:33" x14ac:dyDescent="0.2">
      <c r="F441" s="1">
        <v>-1392.6632</v>
      </c>
      <c r="G441">
        <v>1.42</v>
      </c>
      <c r="H441" s="1">
        <v>-1389.6197999999999</v>
      </c>
      <c r="I441">
        <v>5.13</v>
      </c>
      <c r="J441" s="1">
        <v>-1390.7304999999999</v>
      </c>
      <c r="K441">
        <v>-6.14</v>
      </c>
      <c r="L441" s="1">
        <v>-1390.3768</v>
      </c>
      <c r="M441">
        <v>-6.9</v>
      </c>
      <c r="N441" s="1">
        <v>-1391.201</v>
      </c>
      <c r="O441">
        <v>2.69</v>
      </c>
      <c r="P441" s="1">
        <v>-1379.3521000000001</v>
      </c>
      <c r="Q441">
        <v>-6.22</v>
      </c>
      <c r="R441" s="1">
        <v>-1379.5849000000001</v>
      </c>
      <c r="S441">
        <v>-8.7100000000000009</v>
      </c>
      <c r="T441" s="1">
        <v>-1401.1181999999999</v>
      </c>
      <c r="U441" s="1">
        <v>6.64</v>
      </c>
      <c r="V441" s="1">
        <v>-1399.6957</v>
      </c>
      <c r="W441" s="1">
        <v>6.15</v>
      </c>
      <c r="X441" s="1">
        <v>-1397.9061999999999</v>
      </c>
      <c r="Y441" s="1">
        <v>12</v>
      </c>
      <c r="Z441" s="1">
        <v>-1379.1355000000001</v>
      </c>
      <c r="AA441">
        <v>-6.22</v>
      </c>
      <c r="AB441" s="1">
        <v>-1401.165</v>
      </c>
      <c r="AC441">
        <v>1.37</v>
      </c>
      <c r="AF441" s="1">
        <v>-1388.5661</v>
      </c>
      <c r="AG441">
        <v>-5.44</v>
      </c>
    </row>
    <row r="442" spans="6:33" x14ac:dyDescent="0.2">
      <c r="F442" s="1">
        <v>-1392.7944</v>
      </c>
      <c r="G442">
        <v>0.92</v>
      </c>
      <c r="H442" s="1">
        <v>-1389.5217</v>
      </c>
      <c r="I442">
        <v>4.6100000000000003</v>
      </c>
      <c r="J442" s="1">
        <v>-1390.819</v>
      </c>
      <c r="K442">
        <v>-6.45</v>
      </c>
      <c r="L442" s="1">
        <v>-1390.3549</v>
      </c>
      <c r="M442">
        <v>-6.82</v>
      </c>
      <c r="N442" s="1">
        <v>-1390.9648999999999</v>
      </c>
      <c r="O442">
        <v>3.35</v>
      </c>
      <c r="P442" s="1">
        <v>-1379.4494999999999</v>
      </c>
      <c r="Q442">
        <v>-6.9</v>
      </c>
      <c r="R442" s="1">
        <v>-1379.8638000000001</v>
      </c>
      <c r="S442">
        <v>-8.73</v>
      </c>
      <c r="T442" s="1">
        <v>-1401.2409</v>
      </c>
      <c r="U442" s="1">
        <v>6.42</v>
      </c>
      <c r="V442" s="1">
        <v>-1399.664</v>
      </c>
      <c r="W442" s="1">
        <v>5.98</v>
      </c>
      <c r="X442" s="1">
        <v>-1397.9843000000001</v>
      </c>
      <c r="Y442" s="1">
        <v>12.14</v>
      </c>
      <c r="Z442" s="1">
        <v>-1378.9747</v>
      </c>
      <c r="AA442">
        <v>-5.96</v>
      </c>
      <c r="AB442" s="1">
        <v>-1401.2938999999999</v>
      </c>
      <c r="AC442">
        <v>0.37</v>
      </c>
      <c r="AF442" s="1">
        <v>-1388.6387</v>
      </c>
      <c r="AG442">
        <v>-6.03</v>
      </c>
    </row>
    <row r="443" spans="6:33" x14ac:dyDescent="0.2">
      <c r="F443" s="1">
        <v>-1392.8966</v>
      </c>
      <c r="G443">
        <v>0.38</v>
      </c>
      <c r="H443" s="1">
        <v>-1389.3695</v>
      </c>
      <c r="I443">
        <v>4.0999999999999996</v>
      </c>
      <c r="J443" s="1">
        <v>-1390.88</v>
      </c>
      <c r="K443">
        <v>-6.72</v>
      </c>
      <c r="L443" s="1">
        <v>-1390.3407</v>
      </c>
      <c r="M443">
        <v>-6.76</v>
      </c>
      <c r="N443" s="1">
        <v>-1390.7435</v>
      </c>
      <c r="O443">
        <v>4.01</v>
      </c>
      <c r="P443" s="1">
        <v>-1379.5101</v>
      </c>
      <c r="Q443">
        <v>-7.38</v>
      </c>
      <c r="R443" s="1">
        <v>-1380.1164000000001</v>
      </c>
      <c r="S443">
        <v>-8.7899999999999991</v>
      </c>
      <c r="T443" s="1">
        <v>-1401.3110999999999</v>
      </c>
      <c r="U443" s="1">
        <v>6.35</v>
      </c>
      <c r="V443" s="1">
        <v>-1399.6721</v>
      </c>
      <c r="W443" s="1">
        <v>5.77</v>
      </c>
      <c r="X443" s="1">
        <v>-1398.0499</v>
      </c>
      <c r="Y443" s="1">
        <v>12.5</v>
      </c>
      <c r="Z443" s="1">
        <v>-1378.8072999999999</v>
      </c>
      <c r="AA443">
        <v>-5.69</v>
      </c>
      <c r="AB443" s="1">
        <v>-1401.4014999999999</v>
      </c>
      <c r="AC443">
        <v>-0.47</v>
      </c>
      <c r="AF443" s="1">
        <v>-1388.7009</v>
      </c>
      <c r="AG443">
        <v>-6.53</v>
      </c>
    </row>
    <row r="444" spans="6:33" x14ac:dyDescent="0.2">
      <c r="F444" s="1">
        <v>-1392.9772</v>
      </c>
      <c r="G444">
        <v>-0.05</v>
      </c>
      <c r="H444" s="1">
        <v>-1389.1728000000001</v>
      </c>
      <c r="I444">
        <v>3.66</v>
      </c>
      <c r="J444" s="1">
        <v>-1390.9132999999999</v>
      </c>
      <c r="K444">
        <v>-6.85</v>
      </c>
      <c r="L444" s="1">
        <v>-1390.3288</v>
      </c>
      <c r="M444">
        <v>-6.73</v>
      </c>
      <c r="N444" s="1">
        <v>-1390.5350000000001</v>
      </c>
      <c r="O444">
        <v>4.68</v>
      </c>
      <c r="P444" s="1">
        <v>-1379.528</v>
      </c>
      <c r="Q444">
        <v>-7.66</v>
      </c>
      <c r="R444" s="1">
        <v>-1380.3317999999999</v>
      </c>
      <c r="S444">
        <v>-8.81</v>
      </c>
      <c r="T444" s="1">
        <v>-1401.3322000000001</v>
      </c>
      <c r="U444" s="1">
        <v>6.38</v>
      </c>
      <c r="V444" s="1">
        <v>-1399.7164</v>
      </c>
      <c r="W444" s="1">
        <v>5.5</v>
      </c>
      <c r="X444" s="1">
        <v>-1398.1059</v>
      </c>
      <c r="Y444" s="1">
        <v>12.82</v>
      </c>
      <c r="Z444" s="1">
        <v>-1378.6548</v>
      </c>
      <c r="AA444">
        <v>-5.46</v>
      </c>
      <c r="AB444" s="1">
        <v>-1401.4752000000001</v>
      </c>
      <c r="AC444">
        <v>-1.19</v>
      </c>
      <c r="AF444" s="1">
        <v>-1388.7520999999999</v>
      </c>
      <c r="AG444">
        <v>-6.98</v>
      </c>
    </row>
    <row r="445" spans="6:33" x14ac:dyDescent="0.2">
      <c r="F445" s="1">
        <v>-1393.0426</v>
      </c>
      <c r="G445">
        <v>-0.49</v>
      </c>
      <c r="H445" s="1">
        <v>-1388.9478999999999</v>
      </c>
      <c r="I445">
        <v>3.29</v>
      </c>
      <c r="J445" s="1">
        <v>-1390.9185</v>
      </c>
      <c r="K445">
        <v>-6.98</v>
      </c>
      <c r="L445" s="1">
        <v>-1390.3172999999999</v>
      </c>
      <c r="M445">
        <v>-6.65</v>
      </c>
      <c r="N445" s="1">
        <v>-1390.3348000000001</v>
      </c>
      <c r="O445">
        <v>5.34</v>
      </c>
      <c r="P445" s="1">
        <v>-1379.5035</v>
      </c>
      <c r="Q445">
        <v>-8.18</v>
      </c>
      <c r="R445" s="1">
        <v>-1380.5005000000001</v>
      </c>
      <c r="S445">
        <v>-8.75</v>
      </c>
      <c r="T445" s="1">
        <v>-1401.3125</v>
      </c>
      <c r="U445" s="1">
        <v>6.66</v>
      </c>
      <c r="V445" s="1">
        <v>-1399.7888</v>
      </c>
      <c r="W445" s="1">
        <v>5.22</v>
      </c>
      <c r="X445" s="1">
        <v>-1398.1565000000001</v>
      </c>
      <c r="Y445" s="1">
        <v>13.23</v>
      </c>
      <c r="Z445" s="1">
        <v>-1378.5385000000001</v>
      </c>
      <c r="AA445">
        <v>-5.34</v>
      </c>
      <c r="AB445" s="1">
        <v>-1401.5063</v>
      </c>
      <c r="AC445">
        <v>-1.68</v>
      </c>
      <c r="AF445" s="1">
        <v>-1388.7927</v>
      </c>
      <c r="AG445">
        <v>-7.3</v>
      </c>
    </row>
    <row r="446" spans="6:33" x14ac:dyDescent="0.2">
      <c r="F446" s="1">
        <v>-1393.0952</v>
      </c>
      <c r="G446">
        <v>-0.92</v>
      </c>
      <c r="H446" s="1">
        <v>-1388.7154</v>
      </c>
      <c r="I446">
        <v>2.99</v>
      </c>
      <c r="J446" s="1">
        <v>-1390.8938000000001</v>
      </c>
      <c r="K446">
        <v>-7.05</v>
      </c>
      <c r="L446" s="1">
        <v>-1390.3089</v>
      </c>
      <c r="M446">
        <v>-6.6</v>
      </c>
      <c r="N446" s="1">
        <v>-1390.1373000000001</v>
      </c>
      <c r="O446">
        <v>5.85</v>
      </c>
      <c r="P446" s="1">
        <v>-1379.442</v>
      </c>
      <c r="Q446">
        <v>-9.24</v>
      </c>
      <c r="R446" s="1">
        <v>-1380.6148000000001</v>
      </c>
      <c r="S446">
        <v>-8.61</v>
      </c>
      <c r="T446" s="1">
        <v>-1401.2634</v>
      </c>
      <c r="U446" s="1">
        <v>6.94</v>
      </c>
      <c r="V446" s="1">
        <v>-1399.8806999999999</v>
      </c>
      <c r="W446" s="1">
        <v>4.92</v>
      </c>
      <c r="X446" s="1">
        <v>-1398.2075</v>
      </c>
      <c r="Y446" s="1">
        <v>13.55</v>
      </c>
      <c r="Z446" s="1">
        <v>-1378.4752000000001</v>
      </c>
      <c r="AA446">
        <v>-5.38</v>
      </c>
      <c r="AB446" s="1">
        <v>-1401.492</v>
      </c>
      <c r="AC446">
        <v>-1.99</v>
      </c>
      <c r="AF446" s="1">
        <v>-1388.8244</v>
      </c>
      <c r="AG446">
        <v>-7.58</v>
      </c>
    </row>
    <row r="447" spans="6:33" x14ac:dyDescent="0.2">
      <c r="F447" s="1">
        <v>-1393.1333999999999</v>
      </c>
      <c r="G447">
        <v>-1.39</v>
      </c>
      <c r="H447" s="1">
        <v>-1388.4956</v>
      </c>
      <c r="I447">
        <v>2.64</v>
      </c>
      <c r="J447" s="1">
        <v>-1390.8403000000001</v>
      </c>
      <c r="K447">
        <v>-7.07</v>
      </c>
      <c r="L447" s="1">
        <v>-1390.3095000000001</v>
      </c>
      <c r="M447">
        <v>-6.53</v>
      </c>
      <c r="N447" s="1">
        <v>-1389.9390000000001</v>
      </c>
      <c r="O447">
        <v>6.36</v>
      </c>
      <c r="P447" s="1">
        <v>-1379.3522</v>
      </c>
      <c r="Q447">
        <v>-9.61</v>
      </c>
      <c r="R447" s="1">
        <v>-1380.6708000000001</v>
      </c>
      <c r="S447">
        <v>-8.3800000000000008</v>
      </c>
      <c r="T447" s="1">
        <v>-1401.1966</v>
      </c>
      <c r="U447" s="1">
        <v>7.39</v>
      </c>
      <c r="V447" s="1">
        <v>-1399.9845</v>
      </c>
      <c r="W447" s="1">
        <v>4.67</v>
      </c>
      <c r="X447" s="1">
        <v>-1398.2641000000001</v>
      </c>
      <c r="Y447" s="1">
        <v>13.89</v>
      </c>
      <c r="Z447" s="1">
        <v>-1378.4740999999999</v>
      </c>
      <c r="AA447">
        <v>-5.48</v>
      </c>
      <c r="AB447" s="1">
        <v>-1401.4349</v>
      </c>
      <c r="AC447">
        <v>-2.11</v>
      </c>
      <c r="AF447" s="1">
        <v>-1388.8486</v>
      </c>
      <c r="AG447">
        <v>-7.75</v>
      </c>
    </row>
    <row r="448" spans="6:33" x14ac:dyDescent="0.2">
      <c r="F448" s="1">
        <v>-1393.1536000000001</v>
      </c>
      <c r="G448">
        <v>-1.76</v>
      </c>
      <c r="H448" s="1">
        <v>-1388.3050000000001</v>
      </c>
      <c r="I448">
        <v>2.34</v>
      </c>
      <c r="J448" s="1">
        <v>-1390.7619999999999</v>
      </c>
      <c r="K448">
        <v>-7</v>
      </c>
      <c r="L448" s="1">
        <v>-1390.3268</v>
      </c>
      <c r="M448">
        <v>-6.47</v>
      </c>
      <c r="N448" s="1">
        <v>-1389.7407000000001</v>
      </c>
      <c r="O448">
        <v>6.9</v>
      </c>
      <c r="P448" s="1">
        <v>-1379.2444</v>
      </c>
      <c r="Q448">
        <v>-10.06</v>
      </c>
      <c r="R448" s="1">
        <v>-1380.6678999999999</v>
      </c>
      <c r="S448">
        <v>-8.0500000000000007</v>
      </c>
      <c r="T448" s="1">
        <v>-1401.1228000000001</v>
      </c>
      <c r="U448" s="1">
        <v>7.85</v>
      </c>
      <c r="V448" s="1">
        <v>-1400.0939000000001</v>
      </c>
      <c r="W448" s="1">
        <v>4.4000000000000004</v>
      </c>
      <c r="X448" s="1">
        <v>-1398.33</v>
      </c>
      <c r="Y448" s="1">
        <v>14.13</v>
      </c>
      <c r="Z448" s="1">
        <v>-1378.5355</v>
      </c>
      <c r="AA448">
        <v>-5.71</v>
      </c>
      <c r="AB448" s="1">
        <v>-1401.3425999999999</v>
      </c>
      <c r="AC448">
        <v>-2.0499999999999998</v>
      </c>
      <c r="AF448" s="1">
        <v>-1388.8670999999999</v>
      </c>
      <c r="AG448">
        <v>-7.81</v>
      </c>
    </row>
    <row r="449" spans="6:33" x14ac:dyDescent="0.2">
      <c r="F449" s="1">
        <v>-1393.1511</v>
      </c>
      <c r="G449">
        <v>-2.12</v>
      </c>
      <c r="H449" s="1">
        <v>-1388.1537000000001</v>
      </c>
      <c r="I449">
        <v>2</v>
      </c>
      <c r="J449" s="1">
        <v>-1390.6678999999999</v>
      </c>
      <c r="K449">
        <v>-7.02</v>
      </c>
      <c r="L449" s="1">
        <v>-1390.3670999999999</v>
      </c>
      <c r="M449">
        <v>-6.48</v>
      </c>
      <c r="N449" s="1">
        <v>-1389.5486000000001</v>
      </c>
      <c r="O449">
        <v>7.33</v>
      </c>
      <c r="P449" s="1">
        <v>-1379.1271999999999</v>
      </c>
      <c r="Q449">
        <v>-10.45</v>
      </c>
      <c r="R449" s="1">
        <v>-1380.6071999999999</v>
      </c>
      <c r="S449">
        <v>-7.59</v>
      </c>
      <c r="T449" s="1">
        <v>-1401.0498</v>
      </c>
      <c r="U449" s="1">
        <v>8.4</v>
      </c>
      <c r="V449" s="1">
        <v>-1400.2037</v>
      </c>
      <c r="W449" s="1">
        <v>4.18</v>
      </c>
      <c r="X449" s="1">
        <v>-1398.4070999999999</v>
      </c>
      <c r="Y449" s="1">
        <v>14.39</v>
      </c>
      <c r="Z449" s="1">
        <v>-1378.6514999999999</v>
      </c>
      <c r="AA449">
        <v>-6.05</v>
      </c>
      <c r="AB449" s="1">
        <v>-1401.2260000000001</v>
      </c>
      <c r="AC449">
        <v>-1.91</v>
      </c>
      <c r="AF449" s="1">
        <v>-1388.8813</v>
      </c>
      <c r="AG449">
        <v>-7.85</v>
      </c>
    </row>
    <row r="450" spans="6:33" x14ac:dyDescent="0.2">
      <c r="F450" s="1">
        <v>-1393.1217999999999</v>
      </c>
      <c r="G450">
        <v>-2.37</v>
      </c>
      <c r="H450" s="1">
        <v>-1388.0445999999999</v>
      </c>
      <c r="I450">
        <v>1.47</v>
      </c>
      <c r="J450" s="1">
        <v>-1390.5713000000001</v>
      </c>
      <c r="K450">
        <v>-7.07</v>
      </c>
      <c r="L450" s="1">
        <v>-1390.4331999999999</v>
      </c>
      <c r="M450">
        <v>-6.57</v>
      </c>
      <c r="N450" s="1">
        <v>-1389.3734999999999</v>
      </c>
      <c r="O450">
        <v>7.64</v>
      </c>
      <c r="P450" s="1">
        <v>-1379.0074999999999</v>
      </c>
      <c r="Q450">
        <v>-10.84</v>
      </c>
      <c r="R450" s="1">
        <v>-1380.4917</v>
      </c>
      <c r="S450">
        <v>-7.06</v>
      </c>
      <c r="T450" s="1">
        <v>-1400.9825000000001</v>
      </c>
      <c r="U450" s="1">
        <v>8.93</v>
      </c>
      <c r="V450" s="1">
        <v>-1400.3103000000001</v>
      </c>
      <c r="W450" s="1">
        <v>4.03</v>
      </c>
      <c r="X450" s="1">
        <v>-1398.4948999999999</v>
      </c>
      <c r="Y450" s="1">
        <v>14.49</v>
      </c>
      <c r="Z450" s="1">
        <v>-1378.8087</v>
      </c>
      <c r="AA450">
        <v>-6.49</v>
      </c>
      <c r="AB450" s="1">
        <v>-1401.0972999999999</v>
      </c>
      <c r="AC450">
        <v>-1.65</v>
      </c>
      <c r="AF450" s="1">
        <v>-1388.8914</v>
      </c>
      <c r="AG450">
        <v>-7.84</v>
      </c>
    </row>
    <row r="451" spans="6:33" x14ac:dyDescent="0.2">
      <c r="F451" s="1">
        <v>-1393.0636</v>
      </c>
      <c r="G451">
        <v>-2.4900000000000002</v>
      </c>
      <c r="H451" s="1">
        <v>-1387.9739999999999</v>
      </c>
      <c r="I451">
        <v>1.01</v>
      </c>
      <c r="J451" s="1">
        <v>-1390.4893</v>
      </c>
      <c r="K451">
        <v>-7.11</v>
      </c>
      <c r="L451" s="1">
        <v>-1390.5223000000001</v>
      </c>
      <c r="M451">
        <v>-6.63</v>
      </c>
      <c r="N451" s="1">
        <v>-1389.2275</v>
      </c>
      <c r="O451">
        <v>7.8</v>
      </c>
      <c r="P451" s="1">
        <v>-1378.8911000000001</v>
      </c>
      <c r="Q451">
        <v>-11.18</v>
      </c>
      <c r="R451" s="1">
        <v>-1380.3246999999999</v>
      </c>
      <c r="S451">
        <v>-6.41</v>
      </c>
      <c r="T451" s="1">
        <v>-1400.9224999999999</v>
      </c>
      <c r="U451" s="1">
        <v>9.4700000000000006</v>
      </c>
      <c r="V451" s="1">
        <v>-1400.4087999999999</v>
      </c>
      <c r="W451" s="1">
        <v>3.96</v>
      </c>
      <c r="X451" s="1">
        <v>-1398.5913</v>
      </c>
      <c r="Y451" s="1">
        <v>14.46</v>
      </c>
      <c r="Z451" s="1">
        <v>-1378.9903999999999</v>
      </c>
      <c r="AA451">
        <v>-6.94</v>
      </c>
      <c r="AB451" s="1">
        <v>-1400.9691</v>
      </c>
      <c r="AC451">
        <v>-1.35</v>
      </c>
      <c r="AF451" s="1">
        <v>-1388.8982000000001</v>
      </c>
      <c r="AG451">
        <v>-7.73</v>
      </c>
    </row>
    <row r="452" spans="6:33" x14ac:dyDescent="0.2">
      <c r="F452" s="1">
        <v>-1392.9772</v>
      </c>
      <c r="G452">
        <v>-2.54</v>
      </c>
      <c r="H452" s="1">
        <v>-1387.9349</v>
      </c>
      <c r="I452">
        <v>0.65</v>
      </c>
      <c r="J452" s="1">
        <v>-1390.4386999999999</v>
      </c>
      <c r="K452">
        <v>-7.19</v>
      </c>
      <c r="L452" s="1">
        <v>-1390.6249</v>
      </c>
      <c r="M452">
        <v>-6.72</v>
      </c>
      <c r="N452" s="1">
        <v>-1389.1215999999999</v>
      </c>
      <c r="O452">
        <v>7.8</v>
      </c>
      <c r="P452" s="1">
        <v>-1378.7831000000001</v>
      </c>
      <c r="Q452">
        <v>-11.61</v>
      </c>
      <c r="R452" s="1">
        <v>-1380.1107999999999</v>
      </c>
      <c r="S452">
        <v>-5.72</v>
      </c>
      <c r="T452" s="1">
        <v>-1400.8714</v>
      </c>
      <c r="U452" s="1">
        <v>9.9700000000000006</v>
      </c>
      <c r="V452" s="1">
        <v>-1400.4934000000001</v>
      </c>
      <c r="W452" s="1">
        <v>3.97</v>
      </c>
      <c r="X452" s="1">
        <v>-1398.6940999999999</v>
      </c>
      <c r="Y452" s="1">
        <v>14.4</v>
      </c>
      <c r="Z452" s="1">
        <v>-1379.1792</v>
      </c>
      <c r="AA452">
        <v>-7.35</v>
      </c>
      <c r="AB452" s="1">
        <v>-1400.8543999999999</v>
      </c>
      <c r="AC452">
        <v>-1.02</v>
      </c>
      <c r="AF452" s="1">
        <v>-1388.9025999999999</v>
      </c>
      <c r="AG452">
        <v>-7.61</v>
      </c>
    </row>
    <row r="453" spans="6:33" x14ac:dyDescent="0.2">
      <c r="F453" s="1">
        <v>-1392.8671999999999</v>
      </c>
      <c r="G453">
        <v>-2.54</v>
      </c>
      <c r="H453" s="1">
        <v>-1387.9194</v>
      </c>
      <c r="I453">
        <v>0.39</v>
      </c>
      <c r="J453" s="1">
        <v>-1390.4332999999999</v>
      </c>
      <c r="K453">
        <v>-7.4</v>
      </c>
      <c r="L453" s="1">
        <v>-1390.7266</v>
      </c>
      <c r="M453">
        <v>-6.74</v>
      </c>
      <c r="N453" s="1">
        <v>-1389.0615</v>
      </c>
      <c r="O453">
        <v>7.61</v>
      </c>
      <c r="P453" s="1">
        <v>-1378.6890000000001</v>
      </c>
      <c r="Q453">
        <v>-11.99</v>
      </c>
      <c r="R453" s="1">
        <v>-1379.856</v>
      </c>
      <c r="S453">
        <v>-4.96</v>
      </c>
      <c r="T453" s="1">
        <v>-1400.8323</v>
      </c>
      <c r="U453" s="1">
        <v>10.47</v>
      </c>
      <c r="V453" s="1">
        <v>-1400.5572</v>
      </c>
      <c r="W453" s="1">
        <v>4.07</v>
      </c>
      <c r="X453" s="1">
        <v>-1398.8010999999999</v>
      </c>
      <c r="Y453" s="1">
        <v>14.29</v>
      </c>
      <c r="Z453" s="1">
        <v>-1379.3585</v>
      </c>
      <c r="AA453">
        <v>-7.76</v>
      </c>
      <c r="AB453" s="1">
        <v>-1400.7636</v>
      </c>
      <c r="AC453">
        <v>-0.72</v>
      </c>
      <c r="AF453" s="1">
        <v>-1388.9078999999999</v>
      </c>
      <c r="AG453">
        <v>-7.48</v>
      </c>
    </row>
    <row r="454" spans="6:33" x14ac:dyDescent="0.2">
      <c r="F454" s="1">
        <v>-1392.7414000000001</v>
      </c>
      <c r="G454">
        <v>-2.5299999999999998</v>
      </c>
      <c r="H454" s="1">
        <v>-1387.9197999999999</v>
      </c>
      <c r="I454">
        <v>0.37</v>
      </c>
      <c r="J454" s="1">
        <v>-1390.4777999999999</v>
      </c>
      <c r="K454">
        <v>-7.82</v>
      </c>
      <c r="L454" s="1">
        <v>-1390.8117</v>
      </c>
      <c r="M454">
        <v>-6.71</v>
      </c>
      <c r="N454" s="1">
        <v>-1389.0453</v>
      </c>
      <c r="O454">
        <v>7.31</v>
      </c>
      <c r="P454" s="1">
        <v>-1378.6146000000001</v>
      </c>
      <c r="Q454">
        <v>-12.37</v>
      </c>
      <c r="R454" s="1">
        <v>-1379.5678</v>
      </c>
      <c r="S454">
        <v>-4.22</v>
      </c>
      <c r="T454" s="1">
        <v>-1400.8115</v>
      </c>
      <c r="U454" s="1">
        <v>10.81</v>
      </c>
      <c r="V454" s="1">
        <v>-1400.5943</v>
      </c>
      <c r="W454" s="1">
        <v>4.2699999999999996</v>
      </c>
      <c r="X454" s="1">
        <v>-1398.913</v>
      </c>
      <c r="Y454" s="1">
        <v>14.09</v>
      </c>
      <c r="Z454" s="1">
        <v>-1379.5145</v>
      </c>
      <c r="AA454">
        <v>-8.15</v>
      </c>
      <c r="AB454" s="1">
        <v>-1400.7038</v>
      </c>
      <c r="AC454">
        <v>-0.49</v>
      </c>
      <c r="AF454" s="1">
        <v>-1388.9177999999999</v>
      </c>
      <c r="AG454">
        <v>-7.33</v>
      </c>
    </row>
    <row r="455" spans="6:33" x14ac:dyDescent="0.2">
      <c r="F455" s="1">
        <v>-1392.6101000000001</v>
      </c>
      <c r="G455">
        <v>-2.57</v>
      </c>
      <c r="H455" s="1">
        <v>-1387.931</v>
      </c>
      <c r="I455">
        <v>0.57999999999999996</v>
      </c>
      <c r="J455" s="1">
        <v>-1390.5677000000001</v>
      </c>
      <c r="K455">
        <v>-8.23</v>
      </c>
      <c r="L455" s="1">
        <v>-1390.8638000000001</v>
      </c>
      <c r="M455">
        <v>-6.47</v>
      </c>
      <c r="N455" s="1">
        <v>-1389.0643</v>
      </c>
      <c r="O455">
        <v>6.83</v>
      </c>
      <c r="P455" s="1">
        <v>-1378.5645</v>
      </c>
      <c r="Q455">
        <v>-12.79</v>
      </c>
      <c r="R455" s="1">
        <v>-1379.2553</v>
      </c>
      <c r="S455">
        <v>-3.45</v>
      </c>
      <c r="T455" s="1">
        <v>-1400.8188</v>
      </c>
      <c r="U455" s="1">
        <v>11.02</v>
      </c>
      <c r="V455" s="1">
        <v>-1400.6010000000001</v>
      </c>
      <c r="W455" s="1">
        <v>4.55</v>
      </c>
      <c r="X455" s="1">
        <v>-1399.0314000000001</v>
      </c>
      <c r="Y455" s="1">
        <v>13.76</v>
      </c>
      <c r="Z455" s="1">
        <v>-1379.6386</v>
      </c>
      <c r="AA455">
        <v>-8.4</v>
      </c>
      <c r="AB455" s="1">
        <v>-1400.6769999999999</v>
      </c>
      <c r="AC455">
        <v>-0.33</v>
      </c>
      <c r="AF455" s="1">
        <v>-1388.9344000000001</v>
      </c>
      <c r="AG455">
        <v>-7.2</v>
      </c>
    </row>
    <row r="456" spans="6:33" x14ac:dyDescent="0.2">
      <c r="F456" s="1">
        <v>-1392.4836</v>
      </c>
      <c r="G456">
        <v>-2.75</v>
      </c>
      <c r="H456" s="1">
        <v>-1387.9507000000001</v>
      </c>
      <c r="I456">
        <v>0.96</v>
      </c>
      <c r="J456" s="1">
        <v>-1390.691</v>
      </c>
      <c r="K456">
        <v>-8.67</v>
      </c>
      <c r="L456" s="1">
        <v>-1390.8695</v>
      </c>
      <c r="M456">
        <v>-6.14</v>
      </c>
      <c r="N456" s="1">
        <v>-1389.1041</v>
      </c>
      <c r="O456">
        <v>6.24</v>
      </c>
      <c r="P456" s="1">
        <v>-1378.5404000000001</v>
      </c>
      <c r="Q456">
        <v>-13.31</v>
      </c>
      <c r="R456" s="1">
        <v>-1378.9297999999999</v>
      </c>
      <c r="S456">
        <v>-2.71</v>
      </c>
      <c r="T456" s="1">
        <v>-1400.865</v>
      </c>
      <c r="U456" s="1">
        <v>11.13</v>
      </c>
      <c r="V456" s="1">
        <v>-1400.5769</v>
      </c>
      <c r="W456" s="1">
        <v>4.91</v>
      </c>
      <c r="X456" s="1">
        <v>-1399.1602</v>
      </c>
      <c r="Y456" s="1">
        <v>13.35</v>
      </c>
      <c r="Z456" s="1">
        <v>-1379.7293</v>
      </c>
      <c r="AA456">
        <v>-8.6</v>
      </c>
      <c r="AB456" s="1">
        <v>-1400.6782000000001</v>
      </c>
      <c r="AC456">
        <v>-0.2</v>
      </c>
      <c r="AF456" s="1">
        <v>-1388.954</v>
      </c>
      <c r="AG456">
        <v>-7.09</v>
      </c>
    </row>
    <row r="457" spans="6:33" x14ac:dyDescent="0.2">
      <c r="F457" s="1">
        <v>-1392.3716999999999</v>
      </c>
      <c r="G457">
        <v>-2.82</v>
      </c>
      <c r="H457" s="1">
        <v>-1387.9786999999999</v>
      </c>
      <c r="I457">
        <v>1.19</v>
      </c>
      <c r="J457" s="1">
        <v>-1390.8324</v>
      </c>
      <c r="K457">
        <v>-9.19</v>
      </c>
      <c r="L457" s="1">
        <v>-1390.819</v>
      </c>
      <c r="M457">
        <v>-5.78</v>
      </c>
      <c r="N457" s="1">
        <v>-1389.1488999999999</v>
      </c>
      <c r="O457">
        <v>5.6</v>
      </c>
      <c r="P457" s="1">
        <v>-1378.5391</v>
      </c>
      <c r="Q457">
        <v>-13.84</v>
      </c>
      <c r="R457" s="1">
        <v>-1378.6033</v>
      </c>
      <c r="S457">
        <v>-2</v>
      </c>
      <c r="T457" s="1">
        <v>-1400.9582</v>
      </c>
      <c r="U457" s="1">
        <v>11.1</v>
      </c>
      <c r="V457" s="1">
        <v>-1400.5256999999999</v>
      </c>
      <c r="W457" s="1">
        <v>5.33</v>
      </c>
      <c r="X457" s="1">
        <v>-1399.3019999999999</v>
      </c>
      <c r="Y457" s="1">
        <v>12.85</v>
      </c>
      <c r="Z457" s="1">
        <v>-1379.7944</v>
      </c>
      <c r="AA457">
        <v>-8.7799999999999994</v>
      </c>
      <c r="AB457" s="1">
        <v>-1400.6963000000001</v>
      </c>
      <c r="AC457">
        <v>-0.14000000000000001</v>
      </c>
      <c r="AF457" s="1">
        <v>-1388.9661000000001</v>
      </c>
      <c r="AG457">
        <v>-6.95</v>
      </c>
    </row>
    <row r="458" spans="6:33" x14ac:dyDescent="0.2">
      <c r="F458" s="1">
        <v>-1392.2832000000001</v>
      </c>
      <c r="G458">
        <v>-3.04</v>
      </c>
      <c r="H458" s="1">
        <v>-1388.0164</v>
      </c>
      <c r="I458">
        <v>-0.4</v>
      </c>
      <c r="J458" s="1">
        <v>-1390.9772</v>
      </c>
      <c r="K458">
        <v>-9.66</v>
      </c>
      <c r="L458" s="1">
        <v>-1390.7091</v>
      </c>
      <c r="M458">
        <v>-5.18</v>
      </c>
      <c r="N458" s="1">
        <v>-1389.1842999999999</v>
      </c>
      <c r="O458">
        <v>4.92</v>
      </c>
      <c r="P458" s="1">
        <v>-1378.5546999999999</v>
      </c>
      <c r="Q458">
        <v>-14.3</v>
      </c>
      <c r="R458" s="1">
        <v>-1378.2899</v>
      </c>
      <c r="S458">
        <v>-1.38</v>
      </c>
      <c r="T458" s="1">
        <v>-1401.0986</v>
      </c>
      <c r="U458" s="1">
        <v>10.76</v>
      </c>
      <c r="V458" s="1">
        <v>-1400.4543000000001</v>
      </c>
      <c r="W458" s="1">
        <v>5.75</v>
      </c>
      <c r="X458" s="1">
        <v>-1399.4565</v>
      </c>
      <c r="Y458" s="1">
        <v>12.29</v>
      </c>
      <c r="Z458" s="1">
        <v>-1379.8466000000001</v>
      </c>
      <c r="AA458">
        <v>-8.9</v>
      </c>
      <c r="AB458" s="1">
        <v>-1400.7140999999999</v>
      </c>
      <c r="AC458">
        <v>-0.12</v>
      </c>
      <c r="AF458" s="1">
        <v>-1388.9558</v>
      </c>
      <c r="AG458">
        <v>-6.71</v>
      </c>
    </row>
    <row r="459" spans="6:33" x14ac:dyDescent="0.2">
      <c r="F459" s="1">
        <v>-1392.2245</v>
      </c>
      <c r="G459">
        <v>-3.24</v>
      </c>
      <c r="H459" s="1">
        <v>-1388.0662</v>
      </c>
      <c r="I459">
        <v>-0.43</v>
      </c>
      <c r="J459" s="1">
        <v>-1391.1148000000001</v>
      </c>
      <c r="K459">
        <v>-10</v>
      </c>
      <c r="L459" s="1">
        <v>-1390.5420999999999</v>
      </c>
      <c r="M459">
        <v>-4.37</v>
      </c>
      <c r="N459" s="1">
        <v>-1389.2007000000001</v>
      </c>
      <c r="O459">
        <v>4.16</v>
      </c>
      <c r="P459" s="1">
        <v>-1378.579</v>
      </c>
      <c r="Q459">
        <v>-14.65</v>
      </c>
      <c r="R459" s="1">
        <v>-1378.0066999999999</v>
      </c>
      <c r="S459">
        <v>-0.8</v>
      </c>
      <c r="T459" s="1">
        <v>-1401.2766999999999</v>
      </c>
      <c r="U459" s="1">
        <v>10.35</v>
      </c>
      <c r="V459" s="1">
        <v>-1400.3698999999999</v>
      </c>
      <c r="W459" s="1">
        <v>6.16</v>
      </c>
      <c r="X459" s="1">
        <v>-1399.6195</v>
      </c>
      <c r="Y459" s="1">
        <v>11.71</v>
      </c>
      <c r="Z459" s="1">
        <v>-1379.8991000000001</v>
      </c>
      <c r="AA459">
        <v>-9</v>
      </c>
      <c r="AB459" s="1">
        <v>-1400.7123999999999</v>
      </c>
      <c r="AC459">
        <v>-0.01</v>
      </c>
      <c r="AF459" s="1">
        <v>-1388.9073000000001</v>
      </c>
      <c r="AG459">
        <v>-6.44</v>
      </c>
    </row>
    <row r="460" spans="6:33" x14ac:dyDescent="0.2">
      <c r="F460" s="1">
        <v>-1392.1994999999999</v>
      </c>
      <c r="G460">
        <v>-3.5</v>
      </c>
      <c r="H460" s="1">
        <v>-1388.1304</v>
      </c>
      <c r="I460">
        <v>-0.53</v>
      </c>
      <c r="J460" s="1">
        <v>-1391.2402999999999</v>
      </c>
      <c r="K460">
        <v>-10.31</v>
      </c>
      <c r="L460" s="1">
        <v>-1390.326</v>
      </c>
      <c r="M460">
        <v>-3.61</v>
      </c>
      <c r="N460" s="1">
        <v>-1389.1932999999999</v>
      </c>
      <c r="O460">
        <v>3.47</v>
      </c>
      <c r="P460" s="1">
        <v>-1378.6042</v>
      </c>
      <c r="Q460">
        <v>-14.96</v>
      </c>
      <c r="R460" s="1">
        <v>-1377.7738999999999</v>
      </c>
      <c r="S460">
        <v>-0.44</v>
      </c>
      <c r="T460" s="1">
        <v>-1401.4739999999999</v>
      </c>
      <c r="U460" s="1">
        <v>9.86</v>
      </c>
      <c r="V460" s="1">
        <v>-1400.2792999999999</v>
      </c>
      <c r="W460" s="1">
        <v>6.58</v>
      </c>
      <c r="X460" s="1">
        <v>-1399.7833000000001</v>
      </c>
      <c r="Y460" s="1">
        <v>11.05</v>
      </c>
      <c r="Z460" s="1">
        <v>-1379.9586999999999</v>
      </c>
      <c r="AA460">
        <v>-9.0299999999999994</v>
      </c>
      <c r="AB460" s="1">
        <v>-1400.6744000000001</v>
      </c>
      <c r="AC460">
        <v>0.14000000000000001</v>
      </c>
      <c r="AF460" s="1">
        <v>-1388.8112000000001</v>
      </c>
      <c r="AG460">
        <v>-6.12</v>
      </c>
    </row>
    <row r="461" spans="6:33" x14ac:dyDescent="0.2">
      <c r="F461" s="1">
        <v>-1392.2091</v>
      </c>
      <c r="G461">
        <v>-3.92</v>
      </c>
      <c r="H461" s="1">
        <v>-1388.2091</v>
      </c>
      <c r="I461">
        <v>-0.56999999999999995</v>
      </c>
      <c r="J461" s="1">
        <v>-1391.3524</v>
      </c>
      <c r="K461">
        <v>-10.5</v>
      </c>
      <c r="L461" s="1">
        <v>-1390.0739000000001</v>
      </c>
      <c r="M461">
        <v>-2.71</v>
      </c>
      <c r="N461" s="1">
        <v>-1389.1614999999999</v>
      </c>
      <c r="O461">
        <v>2.78</v>
      </c>
      <c r="P461" s="1">
        <v>-1378.6231</v>
      </c>
      <c r="Q461">
        <v>-15.19</v>
      </c>
      <c r="R461" s="1">
        <v>-1377.6108999999999</v>
      </c>
      <c r="S461">
        <v>-0.23</v>
      </c>
      <c r="T461" s="1">
        <v>-1401.6672000000001</v>
      </c>
      <c r="U461" s="1">
        <v>9.25</v>
      </c>
      <c r="V461" s="1">
        <v>-1400.1877999999999</v>
      </c>
      <c r="W461" s="1">
        <v>6.95</v>
      </c>
      <c r="X461" s="1">
        <v>-1399.9385</v>
      </c>
      <c r="Y461" s="1">
        <v>10.4</v>
      </c>
      <c r="Z461" s="1">
        <v>-1380.0231000000001</v>
      </c>
      <c r="AA461">
        <v>-9.0299999999999994</v>
      </c>
      <c r="AB461" s="1">
        <v>-1400.587</v>
      </c>
      <c r="AC461">
        <v>0.4</v>
      </c>
      <c r="AF461" s="1">
        <v>-1388.6679999999999</v>
      </c>
      <c r="AG461">
        <v>-5.69</v>
      </c>
    </row>
    <row r="462" spans="6:33" x14ac:dyDescent="0.2">
      <c r="F462" s="1">
        <v>-1392.2511</v>
      </c>
      <c r="G462">
        <v>-4.37</v>
      </c>
      <c r="H462" s="1">
        <v>-1388.3005000000001</v>
      </c>
      <c r="I462">
        <v>-0.56000000000000005</v>
      </c>
      <c r="J462" s="1">
        <v>-1391.4525000000001</v>
      </c>
      <c r="K462">
        <v>-10.6</v>
      </c>
      <c r="L462" s="1">
        <v>-1389.8026</v>
      </c>
      <c r="M462">
        <v>-1.85</v>
      </c>
      <c r="N462" s="1">
        <v>-1389.1090999999999</v>
      </c>
      <c r="O462">
        <v>2.11</v>
      </c>
      <c r="P462" s="1">
        <v>-1378.6298999999999</v>
      </c>
      <c r="Q462">
        <v>-15.3</v>
      </c>
      <c r="R462" s="1">
        <v>-1377.5327</v>
      </c>
      <c r="S462">
        <v>-0.2</v>
      </c>
      <c r="T462" s="1">
        <v>-1401.8326</v>
      </c>
      <c r="U462" s="1">
        <v>8.6999999999999993</v>
      </c>
      <c r="V462" s="1">
        <v>-1400.0971</v>
      </c>
      <c r="W462" s="1">
        <v>7.29</v>
      </c>
      <c r="X462" s="1">
        <v>-1400.0778</v>
      </c>
      <c r="Y462" s="1">
        <v>9.8000000000000007</v>
      </c>
      <c r="Z462" s="1">
        <v>-1380.0804000000001</v>
      </c>
      <c r="AA462">
        <v>-8.98</v>
      </c>
      <c r="AB462" s="1">
        <v>-1400.4446</v>
      </c>
      <c r="AC462">
        <v>0.81</v>
      </c>
      <c r="AF462" s="1">
        <v>-1388.4870000000001</v>
      </c>
      <c r="AG462">
        <v>-5.21</v>
      </c>
    </row>
    <row r="463" spans="6:33" x14ac:dyDescent="0.2">
      <c r="F463" s="1">
        <v>-1392.3187</v>
      </c>
      <c r="G463">
        <v>-4.87</v>
      </c>
      <c r="H463" s="1">
        <v>-1388.3985</v>
      </c>
      <c r="I463">
        <v>-0.51</v>
      </c>
      <c r="J463" s="1">
        <v>-1391.5415</v>
      </c>
      <c r="K463">
        <v>-10.6</v>
      </c>
      <c r="L463" s="1">
        <v>-1389.5308</v>
      </c>
      <c r="M463">
        <v>-1.1599999999999999</v>
      </c>
      <c r="N463" s="1">
        <v>-1389.0423000000001</v>
      </c>
      <c r="O463">
        <v>1.48</v>
      </c>
      <c r="P463" s="1">
        <v>-1378.6190999999999</v>
      </c>
      <c r="Q463">
        <v>-15.26</v>
      </c>
      <c r="R463" s="1">
        <v>-1377.5443</v>
      </c>
      <c r="S463">
        <v>-0.41</v>
      </c>
      <c r="T463" s="1">
        <v>-1401.9492</v>
      </c>
      <c r="U463" s="1">
        <v>8.15</v>
      </c>
      <c r="V463" s="1">
        <v>-1400.0084999999999</v>
      </c>
      <c r="W463" s="1">
        <v>7.63</v>
      </c>
      <c r="X463" s="1">
        <v>-1400.1963000000001</v>
      </c>
      <c r="Y463" s="1">
        <v>9.2200000000000006</v>
      </c>
      <c r="Z463" s="1">
        <v>-1380.1116999999999</v>
      </c>
      <c r="AA463">
        <v>-8.74</v>
      </c>
      <c r="AB463" s="1">
        <v>-1400.2491</v>
      </c>
      <c r="AC463">
        <v>1.39</v>
      </c>
      <c r="AF463" s="1">
        <v>-1388.2842000000001</v>
      </c>
      <c r="AG463">
        <v>-4.78</v>
      </c>
    </row>
    <row r="464" spans="6:33" x14ac:dyDescent="0.2">
      <c r="F464" s="1">
        <v>-1392.4023</v>
      </c>
      <c r="G464">
        <v>-5.46</v>
      </c>
      <c r="H464" s="1">
        <v>-1388.4935</v>
      </c>
      <c r="I464">
        <v>-0.69</v>
      </c>
      <c r="J464" s="1">
        <v>-1391.6196</v>
      </c>
      <c r="K464">
        <v>-10.52</v>
      </c>
      <c r="L464" s="1">
        <v>-1389.2784999999999</v>
      </c>
      <c r="M464">
        <v>-0.56999999999999995</v>
      </c>
      <c r="N464" s="1">
        <v>-1388.9680000000001</v>
      </c>
      <c r="O464">
        <v>0.93</v>
      </c>
      <c r="P464" s="1">
        <v>-1378.5853999999999</v>
      </c>
      <c r="Q464">
        <v>-15.23</v>
      </c>
      <c r="R464" s="1">
        <v>-1377.6377</v>
      </c>
      <c r="S464">
        <v>-0.77</v>
      </c>
      <c r="T464" s="1">
        <v>-1402.0033000000001</v>
      </c>
      <c r="U464" s="1">
        <v>7.7</v>
      </c>
      <c r="V464" s="1">
        <v>-1399.9241</v>
      </c>
      <c r="W464" s="1">
        <v>7.85</v>
      </c>
      <c r="X464" s="1">
        <v>-1400.2933</v>
      </c>
      <c r="Y464" s="1">
        <v>8.6300000000000008</v>
      </c>
      <c r="Z464" s="1">
        <v>-1380.098</v>
      </c>
      <c r="AA464">
        <v>-8.41</v>
      </c>
      <c r="AB464" s="1">
        <v>-1400.0083</v>
      </c>
      <c r="AC464">
        <v>2.11</v>
      </c>
      <c r="AF464" s="1">
        <v>-1388.0773999999999</v>
      </c>
      <c r="AG464">
        <v>-4.32</v>
      </c>
    </row>
    <row r="465" spans="6:33" x14ac:dyDescent="0.2">
      <c r="F465" s="1">
        <v>-1392.4884</v>
      </c>
      <c r="G465">
        <v>-5.95</v>
      </c>
      <c r="H465" s="1">
        <v>-1388.5732</v>
      </c>
      <c r="I465">
        <v>-0.3</v>
      </c>
      <c r="J465" s="1">
        <v>-1391.6846</v>
      </c>
      <c r="K465">
        <v>-10.3</v>
      </c>
      <c r="L465" s="1">
        <v>-1389.0663999999999</v>
      </c>
      <c r="M465">
        <v>-0.12</v>
      </c>
      <c r="N465" s="1">
        <v>-1388.8923</v>
      </c>
      <c r="O465">
        <v>0.43</v>
      </c>
      <c r="P465" s="1">
        <v>-1378.5220999999999</v>
      </c>
      <c r="Q465">
        <v>-14.84</v>
      </c>
      <c r="R465" s="1">
        <v>-1377.7927999999999</v>
      </c>
      <c r="S465">
        <v>-1.32</v>
      </c>
      <c r="T465" s="1">
        <v>-1401.9894999999999</v>
      </c>
      <c r="U465" s="1">
        <v>7.39</v>
      </c>
      <c r="V465" s="1">
        <v>-1399.8469</v>
      </c>
      <c r="W465" s="1">
        <v>7.99</v>
      </c>
      <c r="X465" s="1">
        <v>-1400.3707999999999</v>
      </c>
      <c r="Y465" s="1">
        <v>8.1</v>
      </c>
      <c r="Z465" s="1">
        <v>-1380.0241000000001</v>
      </c>
      <c r="AA465">
        <v>-7.91</v>
      </c>
      <c r="AB465" s="1">
        <v>-1399.7349999999999</v>
      </c>
      <c r="AC465">
        <v>2.89</v>
      </c>
      <c r="AF465" s="1">
        <v>-1387.8834999999999</v>
      </c>
      <c r="AG465">
        <v>-3.94</v>
      </c>
    </row>
    <row r="466" spans="6:33" x14ac:dyDescent="0.2">
      <c r="F466" s="1">
        <v>-1392.5626</v>
      </c>
      <c r="G466">
        <v>-6.4</v>
      </c>
      <c r="H466" s="1">
        <v>-1388.6258</v>
      </c>
      <c r="I466">
        <v>0.19</v>
      </c>
      <c r="J466" s="1">
        <v>-1391.7330999999999</v>
      </c>
      <c r="K466">
        <v>-9.99</v>
      </c>
      <c r="L466" s="1">
        <v>-1388.9137000000001</v>
      </c>
      <c r="M466">
        <v>0.05</v>
      </c>
      <c r="N466" s="1">
        <v>-1388.8189</v>
      </c>
      <c r="O466">
        <v>0.01</v>
      </c>
      <c r="P466" s="1">
        <v>-1378.4238</v>
      </c>
      <c r="Q466">
        <v>-14.35</v>
      </c>
      <c r="R466" s="1">
        <v>-1377.9822999999999</v>
      </c>
      <c r="S466">
        <v>-1.89</v>
      </c>
      <c r="T466" s="1">
        <v>-1401.9111</v>
      </c>
      <c r="U466" s="1">
        <v>7.12</v>
      </c>
      <c r="V466" s="1">
        <v>-1399.7806</v>
      </c>
      <c r="W466" s="1">
        <v>8.1199999999999992</v>
      </c>
      <c r="X466" s="1">
        <v>-1400.4318000000001</v>
      </c>
      <c r="Y466" s="1">
        <v>7.59</v>
      </c>
      <c r="Z466" s="1">
        <v>-1379.883</v>
      </c>
      <c r="AA466">
        <v>-7.28</v>
      </c>
      <c r="AB466" s="1">
        <v>-1399.4458</v>
      </c>
      <c r="AC466">
        <v>3.76</v>
      </c>
      <c r="AF466" s="1">
        <v>-1387.7166</v>
      </c>
      <c r="AG466">
        <v>-3.63</v>
      </c>
    </row>
    <row r="467" spans="6:33" x14ac:dyDescent="0.2">
      <c r="F467" s="1">
        <v>-1392.6098999999999</v>
      </c>
      <c r="G467">
        <v>-6.77</v>
      </c>
      <c r="H467" s="1">
        <v>-1388.6413</v>
      </c>
      <c r="I467">
        <v>0.41</v>
      </c>
      <c r="J467" s="1">
        <v>-1391.7609</v>
      </c>
      <c r="K467">
        <v>-9.56</v>
      </c>
      <c r="L467" s="1">
        <v>-1388.8367000000001</v>
      </c>
      <c r="M467">
        <v>-0.04</v>
      </c>
      <c r="N467" s="1">
        <v>-1388.7496000000001</v>
      </c>
      <c r="O467">
        <v>-0.28000000000000003</v>
      </c>
      <c r="P467" s="1">
        <v>-1378.2871</v>
      </c>
      <c r="Q467">
        <v>-13.65</v>
      </c>
      <c r="R467" s="1">
        <v>-1378.1772000000001</v>
      </c>
      <c r="S467">
        <v>-2.4900000000000002</v>
      </c>
      <c r="T467" s="1">
        <v>-1401.7801999999999</v>
      </c>
      <c r="U467" s="1">
        <v>6.89</v>
      </c>
      <c r="V467" s="1">
        <v>-1399.7279000000001</v>
      </c>
      <c r="W467" s="1">
        <v>8.2200000000000006</v>
      </c>
      <c r="X467" s="1">
        <v>-1400.4802999999999</v>
      </c>
      <c r="Y467" s="1">
        <v>7.1</v>
      </c>
      <c r="Z467" s="1">
        <v>-1379.6784</v>
      </c>
      <c r="AA467">
        <v>-6.58</v>
      </c>
      <c r="AB467" s="1">
        <v>-1399.1596999999999</v>
      </c>
      <c r="AC467">
        <v>4.6399999999999997</v>
      </c>
      <c r="AF467" s="1">
        <v>-1387.5877</v>
      </c>
      <c r="AG467">
        <v>-3.48</v>
      </c>
    </row>
    <row r="468" spans="6:33" x14ac:dyDescent="0.2">
      <c r="F468" s="1">
        <v>-1392.6169</v>
      </c>
      <c r="G468">
        <v>-6.99</v>
      </c>
      <c r="H468" s="1">
        <v>-1388.6155000000001</v>
      </c>
      <c r="I468">
        <v>0.43</v>
      </c>
      <c r="J468" s="1">
        <v>-1391.7637999999999</v>
      </c>
      <c r="K468">
        <v>-8.98</v>
      </c>
      <c r="L468" s="1">
        <v>-1388.8454999999999</v>
      </c>
      <c r="M468">
        <v>-0.37</v>
      </c>
      <c r="N468" s="1">
        <v>-1388.6842999999999</v>
      </c>
      <c r="O468">
        <v>-0.43</v>
      </c>
      <c r="P468" s="1">
        <v>-1378.1116</v>
      </c>
      <c r="Q468">
        <v>-12.8</v>
      </c>
      <c r="R468" s="1">
        <v>-1378.3517999999999</v>
      </c>
      <c r="S468">
        <v>-2.99</v>
      </c>
      <c r="T468" s="1">
        <v>-1401.6144999999999</v>
      </c>
      <c r="U468" s="1">
        <v>6.77</v>
      </c>
      <c r="V468" s="1">
        <v>-1399.6905999999999</v>
      </c>
      <c r="W468" s="1">
        <v>8.18</v>
      </c>
      <c r="X468" s="1">
        <v>-1400.5205000000001</v>
      </c>
      <c r="Y468" s="1">
        <v>6.63</v>
      </c>
      <c r="Z468" s="1">
        <v>-1379.424</v>
      </c>
      <c r="AA468">
        <v>-5.8</v>
      </c>
      <c r="AB468" s="1">
        <v>-1398.8956000000001</v>
      </c>
      <c r="AC468">
        <v>5.51</v>
      </c>
      <c r="AF468" s="1">
        <v>-1387.5056999999999</v>
      </c>
      <c r="AG468">
        <v>-3.4</v>
      </c>
    </row>
    <row r="469" spans="6:33" x14ac:dyDescent="0.2">
      <c r="F469" s="1">
        <v>-1392.5733</v>
      </c>
      <c r="G469">
        <v>-7.07</v>
      </c>
      <c r="H469" s="1">
        <v>-1388.5507</v>
      </c>
      <c r="I469">
        <v>0.79</v>
      </c>
      <c r="J469" s="1">
        <v>-1391.7389000000001</v>
      </c>
      <c r="K469">
        <v>-8.27</v>
      </c>
      <c r="L469" s="1">
        <v>-1388.9404</v>
      </c>
      <c r="M469">
        <v>-0.9</v>
      </c>
      <c r="N469" s="1">
        <v>-1388.6232</v>
      </c>
      <c r="O469">
        <v>-0.49</v>
      </c>
      <c r="P469" s="1">
        <v>-1377.9015999999999</v>
      </c>
      <c r="Q469">
        <v>-11.75</v>
      </c>
      <c r="R469" s="1">
        <v>-1378.4880000000001</v>
      </c>
      <c r="S469">
        <v>-3.46</v>
      </c>
      <c r="T469" s="1">
        <v>-1401.4351999999999</v>
      </c>
      <c r="U469" s="1">
        <v>6.63</v>
      </c>
      <c r="V469" s="1">
        <v>-1399.6690000000001</v>
      </c>
      <c r="W469" s="1">
        <v>8.0399999999999991</v>
      </c>
      <c r="X469" s="1">
        <v>-1400.5571</v>
      </c>
      <c r="Y469" s="1">
        <v>6.16</v>
      </c>
      <c r="Z469" s="1">
        <v>-1379.1429000000001</v>
      </c>
      <c r="AA469">
        <v>-5.0599999999999996</v>
      </c>
      <c r="AB469" s="1">
        <v>-1398.6708000000001</v>
      </c>
      <c r="AC469">
        <v>6.32</v>
      </c>
      <c r="AF469" s="1">
        <v>-1387.4766999999999</v>
      </c>
      <c r="AG469">
        <v>-3.38</v>
      </c>
    </row>
    <row r="470" spans="6:33" x14ac:dyDescent="0.2">
      <c r="F470" s="1">
        <v>-1392.4736</v>
      </c>
      <c r="G470">
        <v>-6.9</v>
      </c>
      <c r="H470" s="1">
        <v>-1388.4576999999999</v>
      </c>
      <c r="I470">
        <v>1.59</v>
      </c>
      <c r="J470" s="1">
        <v>-1391.6841999999999</v>
      </c>
      <c r="K470">
        <v>-7.43</v>
      </c>
      <c r="L470" s="1">
        <v>-1389.1085</v>
      </c>
      <c r="M470">
        <v>-1.63</v>
      </c>
      <c r="N470" s="1">
        <v>-1388.5664999999999</v>
      </c>
      <c r="O470">
        <v>-0.46</v>
      </c>
      <c r="P470" s="1">
        <v>-1377.6666</v>
      </c>
      <c r="Q470">
        <v>-10.56</v>
      </c>
      <c r="R470" s="1">
        <v>-1378.5763999999999</v>
      </c>
      <c r="S470">
        <v>-3.68</v>
      </c>
      <c r="T470" s="1">
        <v>-1401.2623000000001</v>
      </c>
      <c r="U470" s="1">
        <v>6.48</v>
      </c>
      <c r="V470" s="1">
        <v>-1399.6618000000001</v>
      </c>
      <c r="W470" s="1">
        <v>7.91</v>
      </c>
      <c r="X470" s="1">
        <v>-1400.5942</v>
      </c>
      <c r="Y470" s="1">
        <v>5.66</v>
      </c>
      <c r="Z470" s="1">
        <v>-1378.8641</v>
      </c>
      <c r="AA470">
        <v>-4.37</v>
      </c>
      <c r="AB470" s="1">
        <v>-1398.4983</v>
      </c>
      <c r="AC470">
        <v>6.97</v>
      </c>
      <c r="AF470" s="1">
        <v>-1387.5029</v>
      </c>
      <c r="AG470">
        <v>-3.46</v>
      </c>
    </row>
    <row r="471" spans="6:33" x14ac:dyDescent="0.2">
      <c r="F471" s="1">
        <v>-1392.3178</v>
      </c>
      <c r="G471">
        <v>-6.57</v>
      </c>
      <c r="H471" s="1">
        <v>-1388.3554999999999</v>
      </c>
      <c r="I471">
        <v>2.39</v>
      </c>
      <c r="J471" s="1">
        <v>-1391.5990999999999</v>
      </c>
      <c r="K471">
        <v>-6.48</v>
      </c>
      <c r="L471" s="1">
        <v>-1389.3271999999999</v>
      </c>
      <c r="M471">
        <v>-2.48</v>
      </c>
      <c r="N471" s="1">
        <v>-1388.5155</v>
      </c>
      <c r="O471">
        <v>-0.27</v>
      </c>
      <c r="P471" s="1">
        <v>-1377.4205999999999</v>
      </c>
      <c r="Q471">
        <v>-9.34</v>
      </c>
      <c r="R471" s="1">
        <v>-1378.6143999999999</v>
      </c>
      <c r="S471">
        <v>-3.86</v>
      </c>
      <c r="T471" s="1">
        <v>-1401.1124</v>
      </c>
      <c r="U471" s="1">
        <v>6.3</v>
      </c>
      <c r="V471" s="1">
        <v>-1399.6691000000001</v>
      </c>
      <c r="W471" s="1">
        <v>7.71</v>
      </c>
      <c r="X471" s="1">
        <v>-1400.636</v>
      </c>
      <c r="Y471" s="1">
        <v>5.17</v>
      </c>
      <c r="Z471" s="1">
        <v>-1378.6177</v>
      </c>
      <c r="AA471">
        <v>-3.79</v>
      </c>
      <c r="AB471" s="1">
        <v>-1398.3846000000001</v>
      </c>
      <c r="AC471">
        <v>7.49</v>
      </c>
      <c r="AF471" s="1">
        <v>-1387.5808</v>
      </c>
      <c r="AG471">
        <v>-3.76</v>
      </c>
    </row>
    <row r="472" spans="6:33" x14ac:dyDescent="0.2">
      <c r="F472" s="1">
        <v>-1392.1111000000001</v>
      </c>
      <c r="G472">
        <v>-6.17</v>
      </c>
      <c r="H472" s="1">
        <v>-1388.2670000000001</v>
      </c>
      <c r="I472">
        <v>2.82</v>
      </c>
      <c r="J472" s="1">
        <v>-1391.4838</v>
      </c>
      <c r="K472">
        <v>-5.42</v>
      </c>
      <c r="L472" s="1">
        <v>-1389.5657000000001</v>
      </c>
      <c r="M472">
        <v>-3.35</v>
      </c>
      <c r="N472" s="1">
        <v>-1388.4734000000001</v>
      </c>
      <c r="O472">
        <v>0.01</v>
      </c>
      <c r="P472" s="1">
        <v>-1377.1791000000001</v>
      </c>
      <c r="Q472">
        <v>-8.1300000000000008</v>
      </c>
      <c r="R472" s="1">
        <v>-1378.6043</v>
      </c>
      <c r="S472">
        <v>-3.87</v>
      </c>
      <c r="T472" s="1">
        <v>-1400.9946</v>
      </c>
      <c r="U472" s="1">
        <v>6.09</v>
      </c>
      <c r="V472" s="1">
        <v>-1399.6916000000001</v>
      </c>
      <c r="W472" s="1">
        <v>7.51</v>
      </c>
      <c r="X472" s="1">
        <v>-1400.6850999999999</v>
      </c>
      <c r="Y472" s="1">
        <v>4.66</v>
      </c>
      <c r="Z472" s="1">
        <v>-1378.4262000000001</v>
      </c>
      <c r="AA472">
        <v>-3.46</v>
      </c>
      <c r="AB472" s="1">
        <v>-1398.3295000000001</v>
      </c>
      <c r="AC472">
        <v>7.86</v>
      </c>
      <c r="AF472" s="1">
        <v>-1387.7002</v>
      </c>
      <c r="AG472">
        <v>-4.0599999999999996</v>
      </c>
    </row>
    <row r="473" spans="6:33" x14ac:dyDescent="0.2">
      <c r="F473" s="1">
        <v>-1391.8637000000001</v>
      </c>
      <c r="G473">
        <v>-5.57</v>
      </c>
      <c r="H473" s="1">
        <v>-1388.2147</v>
      </c>
      <c r="I473">
        <v>2.84</v>
      </c>
      <c r="J473" s="1">
        <v>-1391.3394000000001</v>
      </c>
      <c r="K473">
        <v>-4.25</v>
      </c>
      <c r="L473" s="1">
        <v>-1389.7931000000001</v>
      </c>
      <c r="M473">
        <v>-4.13</v>
      </c>
      <c r="N473" s="1">
        <v>-1388.4448</v>
      </c>
      <c r="O473">
        <v>0.3</v>
      </c>
      <c r="P473" s="1">
        <v>-1376.9565</v>
      </c>
      <c r="Q473">
        <v>-6.86</v>
      </c>
      <c r="R473" s="1">
        <v>-1378.5516</v>
      </c>
      <c r="S473">
        <v>-3.83</v>
      </c>
      <c r="T473" s="1">
        <v>-1400.9113</v>
      </c>
      <c r="U473" s="1">
        <v>5.81</v>
      </c>
      <c r="V473" s="1">
        <v>-1399.732</v>
      </c>
      <c r="W473" s="1">
        <v>7.24</v>
      </c>
      <c r="X473" s="1">
        <v>-1400.7426</v>
      </c>
      <c r="Y473" s="1">
        <v>4.2</v>
      </c>
      <c r="Z473" s="1">
        <v>-1378.2978000000001</v>
      </c>
      <c r="AA473">
        <v>-3.3</v>
      </c>
      <c r="AB473" s="1">
        <v>-1398.3254999999999</v>
      </c>
      <c r="AC473">
        <v>8.08</v>
      </c>
      <c r="AF473" s="1">
        <v>-1387.8465000000001</v>
      </c>
      <c r="AG473">
        <v>-4.33</v>
      </c>
    </row>
    <row r="474" spans="6:33" x14ac:dyDescent="0.2">
      <c r="F474" s="1">
        <v>-1391.5906</v>
      </c>
      <c r="G474">
        <v>-4.75</v>
      </c>
      <c r="H474" s="1">
        <v>-1388.2138</v>
      </c>
      <c r="I474">
        <v>2.64</v>
      </c>
      <c r="J474" s="1">
        <v>-1391.1678999999999</v>
      </c>
      <c r="K474">
        <v>-3.01</v>
      </c>
      <c r="L474" s="1">
        <v>-1389.9835</v>
      </c>
      <c r="M474">
        <v>-4.8499999999999996</v>
      </c>
      <c r="N474" s="1">
        <v>-1388.4357</v>
      </c>
      <c r="O474">
        <v>0.6</v>
      </c>
      <c r="P474" s="1">
        <v>-1376.7639999999999</v>
      </c>
      <c r="Q474">
        <v>-5.69</v>
      </c>
      <c r="R474" s="1">
        <v>-1378.4643000000001</v>
      </c>
      <c r="S474">
        <v>-3.66</v>
      </c>
      <c r="T474" s="1">
        <v>-1400.8602000000001</v>
      </c>
      <c r="U474" s="1">
        <v>5.53</v>
      </c>
      <c r="V474" s="1">
        <v>-1399.7935</v>
      </c>
      <c r="W474" s="1">
        <v>6.95</v>
      </c>
      <c r="X474" s="1">
        <v>-1400.807</v>
      </c>
      <c r="Y474" s="1">
        <v>3.74</v>
      </c>
      <c r="Z474" s="1">
        <v>-1378.2242000000001</v>
      </c>
      <c r="AA474">
        <v>-3.32</v>
      </c>
      <c r="AB474" s="1">
        <v>-1398.3588999999999</v>
      </c>
      <c r="AC474">
        <v>8.1300000000000008</v>
      </c>
      <c r="AF474" s="1">
        <v>-1388.0015000000001</v>
      </c>
      <c r="AG474">
        <v>-4.5999999999999996</v>
      </c>
    </row>
    <row r="475" spans="6:33" x14ac:dyDescent="0.2">
      <c r="F475" s="1">
        <v>-1391.3104000000001</v>
      </c>
      <c r="G475">
        <v>-4.0199999999999996</v>
      </c>
      <c r="H475" s="1">
        <v>-1388.2692</v>
      </c>
      <c r="I475">
        <v>2.4900000000000002</v>
      </c>
      <c r="J475" s="1">
        <v>-1390.9728</v>
      </c>
      <c r="K475">
        <v>-1.69</v>
      </c>
      <c r="L475" s="1">
        <v>-1390.1197999999999</v>
      </c>
      <c r="M475">
        <v>-5.36</v>
      </c>
      <c r="N475" s="1">
        <v>-1388.4527</v>
      </c>
      <c r="O475">
        <v>0.82</v>
      </c>
      <c r="P475" s="1">
        <v>-1376.6062999999999</v>
      </c>
      <c r="Q475">
        <v>-4.5599999999999996</v>
      </c>
      <c r="R475" s="1">
        <v>-1378.3510000000001</v>
      </c>
      <c r="S475">
        <v>-3.49</v>
      </c>
      <c r="T475" s="1">
        <v>-1400.8353999999999</v>
      </c>
      <c r="U475" s="1">
        <v>5.24</v>
      </c>
      <c r="V475" s="1">
        <v>-1399.8779999999999</v>
      </c>
      <c r="W475" s="1">
        <v>6.7</v>
      </c>
      <c r="X475" s="1">
        <v>-1400.8748000000001</v>
      </c>
      <c r="Y475" s="1">
        <v>3.34</v>
      </c>
      <c r="Z475" s="1">
        <v>-1378.1849</v>
      </c>
      <c r="AA475">
        <v>-3.43</v>
      </c>
      <c r="AB475" s="1">
        <v>-1398.412</v>
      </c>
      <c r="AC475">
        <v>8.14</v>
      </c>
      <c r="AF475" s="1">
        <v>-1388.1468</v>
      </c>
      <c r="AG475">
        <v>-4.8499999999999996</v>
      </c>
    </row>
    <row r="476" spans="6:33" x14ac:dyDescent="0.2">
      <c r="F476" s="1">
        <v>-1391.0434</v>
      </c>
      <c r="G476">
        <v>-3.23</v>
      </c>
      <c r="H476" s="1">
        <v>-1388.3743999999999</v>
      </c>
      <c r="I476">
        <v>2.12</v>
      </c>
      <c r="J476" s="1">
        <v>-1390.7603999999999</v>
      </c>
      <c r="K476">
        <v>-0.4</v>
      </c>
      <c r="L476" s="1">
        <v>-1390.1955</v>
      </c>
      <c r="M476">
        <v>-5.67</v>
      </c>
      <c r="N476" s="1">
        <v>-1388.5016000000001</v>
      </c>
      <c r="O476">
        <v>1.06</v>
      </c>
      <c r="P476" s="1">
        <v>-1376.4838999999999</v>
      </c>
      <c r="Q476">
        <v>-3.49</v>
      </c>
      <c r="R476" s="1">
        <v>-1378.22</v>
      </c>
      <c r="S476">
        <v>-3.31</v>
      </c>
      <c r="T476" s="1">
        <v>-1400.8291999999999</v>
      </c>
      <c r="U476" s="1">
        <v>4.9800000000000004</v>
      </c>
      <c r="V476" s="1">
        <v>-1399.982</v>
      </c>
      <c r="W476" s="1">
        <v>6.43</v>
      </c>
      <c r="X476" s="1">
        <v>-1400.9407000000001</v>
      </c>
      <c r="Y476" s="1">
        <v>2.98</v>
      </c>
      <c r="Z476" s="1">
        <v>-1378.1545000000001</v>
      </c>
      <c r="AA476">
        <v>-3.55</v>
      </c>
      <c r="AB476" s="1">
        <v>-1398.4657999999999</v>
      </c>
      <c r="AC476">
        <v>8.11</v>
      </c>
      <c r="AF476" s="1">
        <v>-1388.2677000000001</v>
      </c>
      <c r="AG476">
        <v>-4.99</v>
      </c>
    </row>
    <row r="477" spans="6:33" x14ac:dyDescent="0.2">
      <c r="F477" s="1">
        <v>-1390.8077000000001</v>
      </c>
      <c r="G477">
        <v>-2.48</v>
      </c>
      <c r="H477" s="1">
        <v>-1388.5139999999999</v>
      </c>
      <c r="I477">
        <v>1.6</v>
      </c>
      <c r="J477" s="1">
        <v>-1390.5386000000001</v>
      </c>
      <c r="K477">
        <v>0.82</v>
      </c>
      <c r="L477" s="1">
        <v>-1390.2138</v>
      </c>
      <c r="M477">
        <v>-5.81</v>
      </c>
      <c r="N477" s="1">
        <v>-1388.5866000000001</v>
      </c>
      <c r="O477">
        <v>1.27</v>
      </c>
      <c r="P477" s="1">
        <v>-1376.3933999999999</v>
      </c>
      <c r="Q477">
        <v>-2.5299999999999998</v>
      </c>
      <c r="R477" s="1">
        <v>-1378.0784000000001</v>
      </c>
      <c r="S477">
        <v>-3.13</v>
      </c>
      <c r="T477" s="1">
        <v>-1400.8329000000001</v>
      </c>
      <c r="U477" s="1">
        <v>4.75</v>
      </c>
      <c r="V477" s="1">
        <v>-1400.0962</v>
      </c>
      <c r="W477" s="1">
        <v>6.21</v>
      </c>
      <c r="X477" s="1">
        <v>-1400.999</v>
      </c>
      <c r="Y477" s="1">
        <v>2.73</v>
      </c>
      <c r="Z477" s="1">
        <v>-1378.1129000000001</v>
      </c>
      <c r="AA477">
        <v>-3.75</v>
      </c>
      <c r="AB477" s="1">
        <v>-1398.5</v>
      </c>
      <c r="AC477">
        <v>8.02</v>
      </c>
      <c r="AF477" s="1">
        <v>-1388.3566000000001</v>
      </c>
      <c r="AG477">
        <v>-5.0199999999999996</v>
      </c>
    </row>
    <row r="478" spans="6:33" x14ac:dyDescent="0.2">
      <c r="F478" s="1">
        <v>-1390.6170999999999</v>
      </c>
      <c r="G478">
        <v>-1.85</v>
      </c>
      <c r="H478" s="1">
        <v>-1388.6705999999999</v>
      </c>
      <c r="I478">
        <v>1</v>
      </c>
      <c r="J478" s="1">
        <v>-1390.318</v>
      </c>
      <c r="K478">
        <v>2.0299999999999998</v>
      </c>
      <c r="L478" s="1">
        <v>-1390.1849</v>
      </c>
      <c r="M478">
        <v>-5.85</v>
      </c>
      <c r="N478" s="1">
        <v>-1388.7085999999999</v>
      </c>
      <c r="O478">
        <v>1.36</v>
      </c>
      <c r="P478" s="1">
        <v>-1376.3306</v>
      </c>
      <c r="Q478">
        <v>-1.68</v>
      </c>
      <c r="R478" s="1">
        <v>-1377.9312</v>
      </c>
      <c r="S478">
        <v>-2.93</v>
      </c>
      <c r="T478" s="1">
        <v>-1400.8373999999999</v>
      </c>
      <c r="U478" s="1">
        <v>4.6399999999999997</v>
      </c>
      <c r="V478" s="1">
        <v>-1400.2070000000001</v>
      </c>
      <c r="W478" s="1">
        <v>6.06</v>
      </c>
      <c r="X478" s="1">
        <v>-1401.0469000000001</v>
      </c>
      <c r="Y478" s="1">
        <v>2.58</v>
      </c>
      <c r="Z478" s="1">
        <v>-1378.0489</v>
      </c>
      <c r="AA478">
        <v>-3.88</v>
      </c>
      <c r="AB478" s="1">
        <v>-1398.4963</v>
      </c>
      <c r="AC478">
        <v>7.98</v>
      </c>
      <c r="AF478" s="1">
        <v>-1388.4143999999999</v>
      </c>
      <c r="AG478">
        <v>-5.05</v>
      </c>
    </row>
    <row r="479" spans="6:33" x14ac:dyDescent="0.2">
      <c r="F479" s="1">
        <v>-1390.4782</v>
      </c>
      <c r="G479">
        <v>-1.3</v>
      </c>
      <c r="H479" s="1">
        <v>-1388.8286000000001</v>
      </c>
      <c r="I479">
        <v>0.42</v>
      </c>
      <c r="J479" s="1">
        <v>-1390.1101000000001</v>
      </c>
      <c r="K479">
        <v>3.17</v>
      </c>
      <c r="L479" s="1">
        <v>-1390.1223</v>
      </c>
      <c r="M479">
        <v>-5.76</v>
      </c>
      <c r="N479" s="1">
        <v>-1388.864</v>
      </c>
      <c r="O479">
        <v>1.36</v>
      </c>
      <c r="P479" s="1">
        <v>-1376.2909999999999</v>
      </c>
      <c r="Q479">
        <v>-0.93</v>
      </c>
      <c r="R479" s="1">
        <v>-1377.7811999999999</v>
      </c>
      <c r="S479">
        <v>-2.84</v>
      </c>
      <c r="T479" s="1">
        <v>-1400.8342</v>
      </c>
      <c r="U479" s="1">
        <v>4.6500000000000004</v>
      </c>
      <c r="V479" s="1">
        <v>-1400.3004000000001</v>
      </c>
      <c r="W479" s="1">
        <v>6.03</v>
      </c>
      <c r="X479" s="1">
        <v>-1401.0827999999999</v>
      </c>
      <c r="Y479" s="1">
        <v>2.5099999999999998</v>
      </c>
      <c r="Z479" s="1">
        <v>-1377.9628</v>
      </c>
      <c r="AA479">
        <v>-3.89</v>
      </c>
      <c r="AB479" s="1">
        <v>-1398.4404999999999</v>
      </c>
      <c r="AC479">
        <v>8.09</v>
      </c>
      <c r="AF479" s="1">
        <v>-1388.4492</v>
      </c>
      <c r="AG479">
        <v>-5.07</v>
      </c>
    </row>
    <row r="480" spans="6:33" x14ac:dyDescent="0.2">
      <c r="F480" s="1">
        <v>-1390.3891000000001</v>
      </c>
      <c r="G480">
        <v>-0.82</v>
      </c>
      <c r="H480" s="1">
        <v>-1388.9765</v>
      </c>
      <c r="I480">
        <v>-0.17</v>
      </c>
      <c r="J480" s="1">
        <v>-1389.9282000000001</v>
      </c>
      <c r="K480">
        <v>4.21</v>
      </c>
      <c r="L480" s="1">
        <v>-1390.0415</v>
      </c>
      <c r="M480">
        <v>-5.54</v>
      </c>
      <c r="N480" s="1">
        <v>-1389.046</v>
      </c>
      <c r="O480">
        <v>1.34</v>
      </c>
      <c r="P480" s="1">
        <v>-1376.2718</v>
      </c>
      <c r="Q480">
        <v>-0.22</v>
      </c>
      <c r="R480" s="1">
        <v>-1377.6297999999999</v>
      </c>
      <c r="S480">
        <v>-2.76</v>
      </c>
      <c r="T480" s="1">
        <v>-1400.8152</v>
      </c>
      <c r="U480" s="1">
        <v>4.78</v>
      </c>
      <c r="V480" s="1">
        <v>-1400.366</v>
      </c>
      <c r="W480" s="1">
        <v>6.12</v>
      </c>
      <c r="X480" s="1">
        <v>-1401.1072999999999</v>
      </c>
      <c r="Y480" s="1">
        <v>2.46</v>
      </c>
      <c r="Z480" s="1">
        <v>-1377.8644999999999</v>
      </c>
      <c r="AA480">
        <v>-3.84</v>
      </c>
      <c r="AB480" s="1">
        <v>-1398.3253999999999</v>
      </c>
      <c r="AC480">
        <v>8.32</v>
      </c>
      <c r="AF480" s="1">
        <v>-1388.4718</v>
      </c>
      <c r="AG480">
        <v>-5.69</v>
      </c>
    </row>
    <row r="481" spans="6:33" x14ac:dyDescent="0.2">
      <c r="F481" s="1">
        <v>-1390.34</v>
      </c>
      <c r="G481">
        <v>-0.45</v>
      </c>
      <c r="H481" s="1">
        <v>-1389.1084000000001</v>
      </c>
      <c r="I481">
        <v>-0.82</v>
      </c>
      <c r="J481" s="1">
        <v>-1389.7843</v>
      </c>
      <c r="K481">
        <v>5.0199999999999996</v>
      </c>
      <c r="L481" s="1">
        <v>-1389.9558999999999</v>
      </c>
      <c r="M481">
        <v>-5.39</v>
      </c>
      <c r="N481" s="1">
        <v>-1389.2447999999999</v>
      </c>
      <c r="O481">
        <v>1.19</v>
      </c>
      <c r="P481" s="1">
        <v>-1376.2718</v>
      </c>
      <c r="Q481">
        <v>0.36</v>
      </c>
      <c r="R481" s="1">
        <v>-1377.4781</v>
      </c>
      <c r="S481">
        <v>-2.7</v>
      </c>
      <c r="T481" s="1">
        <v>-1400.7746999999999</v>
      </c>
      <c r="U481" s="1">
        <v>5.08</v>
      </c>
      <c r="V481" s="1">
        <v>-1400.4010000000001</v>
      </c>
      <c r="W481" s="1">
        <v>6.35</v>
      </c>
      <c r="X481" s="1">
        <v>-1401.1233999999999</v>
      </c>
      <c r="Y481" s="1">
        <v>2.5299999999999998</v>
      </c>
      <c r="Z481" s="1">
        <v>-1377.7686000000001</v>
      </c>
      <c r="AA481">
        <v>-3.8</v>
      </c>
      <c r="AB481" s="1">
        <v>-1398.1533999999999</v>
      </c>
      <c r="AC481">
        <v>8.58</v>
      </c>
      <c r="AF481" s="1">
        <v>-1388.4902999999999</v>
      </c>
      <c r="AG481">
        <v>-5.38</v>
      </c>
    </row>
    <row r="482" spans="6:33" x14ac:dyDescent="0.2">
      <c r="F482" s="1">
        <v>-1390.3162</v>
      </c>
      <c r="G482">
        <v>-0.17</v>
      </c>
      <c r="H482" s="1">
        <v>-1389.2218</v>
      </c>
      <c r="I482">
        <v>-1.39</v>
      </c>
      <c r="J482" s="1">
        <v>-1389.6883</v>
      </c>
      <c r="K482">
        <v>5.62</v>
      </c>
      <c r="L482" s="1">
        <v>-1389.8761</v>
      </c>
      <c r="M482">
        <v>-5.17</v>
      </c>
      <c r="N482" s="1">
        <v>-1389.45</v>
      </c>
      <c r="O482">
        <v>0.97</v>
      </c>
      <c r="P482" s="1">
        <v>-1376.2908</v>
      </c>
      <c r="Q482">
        <v>0.8</v>
      </c>
      <c r="R482" s="1">
        <v>-1377.3288</v>
      </c>
      <c r="S482">
        <v>-2.73</v>
      </c>
      <c r="T482" s="1">
        <v>-1400.7085</v>
      </c>
      <c r="U482" s="1">
        <v>5.6</v>
      </c>
      <c r="V482" s="1">
        <v>-1400.4104</v>
      </c>
      <c r="W482" s="1">
        <v>6.65</v>
      </c>
      <c r="X482" s="1">
        <v>-1401.1346000000001</v>
      </c>
      <c r="Y482" s="1">
        <v>2.7</v>
      </c>
      <c r="Z482" s="1">
        <v>-1377.6895999999999</v>
      </c>
      <c r="AA482">
        <v>-3.7</v>
      </c>
      <c r="AB482" s="1">
        <v>-1397.9359999999999</v>
      </c>
      <c r="AC482">
        <v>8.89</v>
      </c>
      <c r="AF482" s="1">
        <v>-1388.5037</v>
      </c>
      <c r="AG482">
        <v>-4.78</v>
      </c>
    </row>
    <row r="483" spans="6:33" x14ac:dyDescent="0.2">
      <c r="F483" s="1">
        <v>-1390.3021000000001</v>
      </c>
      <c r="G483">
        <v>0.09</v>
      </c>
      <c r="H483" s="1">
        <v>-1389.3168000000001</v>
      </c>
      <c r="I483">
        <v>-1.88</v>
      </c>
      <c r="J483" s="1">
        <v>-1389.6447000000001</v>
      </c>
      <c r="K483">
        <v>6.15</v>
      </c>
      <c r="L483" s="1">
        <v>-1389.8098</v>
      </c>
      <c r="M483">
        <v>-4.84</v>
      </c>
      <c r="N483" s="1">
        <v>-1389.6506999999999</v>
      </c>
      <c r="O483">
        <v>0.73</v>
      </c>
      <c r="P483" s="1">
        <v>-1376.3309999999999</v>
      </c>
      <c r="Q483">
        <v>1.17</v>
      </c>
      <c r="R483" s="1">
        <v>-1377.1878999999999</v>
      </c>
      <c r="S483">
        <v>-2.83</v>
      </c>
      <c r="T483" s="1">
        <v>-1400.6142</v>
      </c>
      <c r="U483" s="1">
        <v>6.26</v>
      </c>
      <c r="V483" s="1">
        <v>-1400.4047</v>
      </c>
      <c r="W483" s="1">
        <v>6.99</v>
      </c>
      <c r="X483" s="1">
        <v>-1401.1455000000001</v>
      </c>
      <c r="Y483" s="1">
        <v>2.91</v>
      </c>
      <c r="Z483" s="1">
        <v>-1377.6379999999999</v>
      </c>
      <c r="AA483">
        <v>-3.57</v>
      </c>
      <c r="AB483" s="1">
        <v>-1397.6935000000001</v>
      </c>
      <c r="AC483">
        <v>9.3000000000000007</v>
      </c>
      <c r="AF483" s="1">
        <v>-1388.5034000000001</v>
      </c>
      <c r="AG483">
        <v>-4.59</v>
      </c>
    </row>
    <row r="484" spans="6:33" x14ac:dyDescent="0.2">
      <c r="F484" s="1">
        <v>-1390.2841000000001</v>
      </c>
      <c r="G484">
        <v>0.35</v>
      </c>
      <c r="H484" s="1">
        <v>-1389.3943999999999</v>
      </c>
      <c r="I484">
        <v>-2.27</v>
      </c>
      <c r="J484" s="1">
        <v>-1389.6521</v>
      </c>
      <c r="K484">
        <v>6.48</v>
      </c>
      <c r="L484" s="1">
        <v>-1389.7619</v>
      </c>
      <c r="M484">
        <v>-4.6399999999999997</v>
      </c>
      <c r="N484" s="1">
        <v>-1389.8353999999999</v>
      </c>
      <c r="O484">
        <v>0.52</v>
      </c>
      <c r="P484" s="1">
        <v>-1376.3946000000001</v>
      </c>
      <c r="Q484">
        <v>1.38</v>
      </c>
      <c r="R484" s="1">
        <v>-1377.0650000000001</v>
      </c>
      <c r="S484">
        <v>-2.99</v>
      </c>
      <c r="T484" s="1">
        <v>-1400.4914000000001</v>
      </c>
      <c r="U484" s="1">
        <v>7.04</v>
      </c>
      <c r="V484" s="1">
        <v>-1400.3967</v>
      </c>
      <c r="W484" s="1">
        <v>7.39</v>
      </c>
      <c r="X484" s="1">
        <v>-1401.1621</v>
      </c>
      <c r="Y484" s="1">
        <v>3.12</v>
      </c>
      <c r="Z484" s="1">
        <v>-1377.6190999999999</v>
      </c>
      <c r="AA484">
        <v>-3.37</v>
      </c>
      <c r="AB484" s="1">
        <v>-1397.4495999999999</v>
      </c>
      <c r="AC484">
        <v>9.69</v>
      </c>
      <c r="AF484" s="1">
        <v>-1388.4784</v>
      </c>
      <c r="AG484">
        <v>-5.5</v>
      </c>
    </row>
    <row r="485" spans="6:33" x14ac:dyDescent="0.2">
      <c r="F485" s="1">
        <v>-1390.2548999999999</v>
      </c>
      <c r="G485">
        <v>0.6</v>
      </c>
      <c r="H485" s="1">
        <v>-1389.4566</v>
      </c>
      <c r="I485">
        <v>-2.59</v>
      </c>
      <c r="J485" s="1">
        <v>-1389.7016000000001</v>
      </c>
      <c r="K485">
        <v>6.69</v>
      </c>
      <c r="L485" s="1">
        <v>-1389.7348999999999</v>
      </c>
      <c r="M485">
        <v>-4.4800000000000004</v>
      </c>
      <c r="N485" s="1">
        <v>-1389.9949999999999</v>
      </c>
      <c r="O485">
        <v>0.28999999999999998</v>
      </c>
      <c r="P485" s="1">
        <v>-1376.4835</v>
      </c>
      <c r="Q485">
        <v>1.49</v>
      </c>
      <c r="R485" s="1">
        <v>-1376.9717000000001</v>
      </c>
      <c r="S485">
        <v>-3.22</v>
      </c>
      <c r="T485" s="1">
        <v>-1400.3435999999999</v>
      </c>
      <c r="U485" s="1">
        <v>7.92</v>
      </c>
      <c r="V485" s="1">
        <v>-1400.3948</v>
      </c>
      <c r="W485" s="1">
        <v>7.76</v>
      </c>
      <c r="X485" s="1">
        <v>-1401.1889000000001</v>
      </c>
      <c r="Y485" s="1">
        <v>3.33</v>
      </c>
      <c r="Z485" s="1">
        <v>-1377.6342</v>
      </c>
      <c r="AA485">
        <v>-3.2</v>
      </c>
      <c r="AB485" s="1">
        <v>-1397.2262000000001</v>
      </c>
      <c r="AC485">
        <v>10.039999999999999</v>
      </c>
      <c r="AF485" s="1">
        <v>-1388.4232</v>
      </c>
      <c r="AG485">
        <v>-6.15</v>
      </c>
    </row>
    <row r="486" spans="6:33" x14ac:dyDescent="0.2">
      <c r="F486" s="1">
        <v>-1390.2150999999999</v>
      </c>
      <c r="G486">
        <v>0.82</v>
      </c>
      <c r="H486" s="1">
        <v>-1389.5059000000001</v>
      </c>
      <c r="I486">
        <v>-2.9</v>
      </c>
      <c r="J486" s="1">
        <v>-1389.7791999999999</v>
      </c>
      <c r="K486">
        <v>6.74</v>
      </c>
      <c r="L486" s="1">
        <v>-1389.7288000000001</v>
      </c>
      <c r="M486">
        <v>-4.42</v>
      </c>
      <c r="N486" s="1">
        <v>-1390.123</v>
      </c>
      <c r="O486">
        <v>0.05</v>
      </c>
      <c r="P486" s="1">
        <v>-1376.5989</v>
      </c>
      <c r="Q486">
        <v>1.45</v>
      </c>
      <c r="R486" s="1">
        <v>-1376.9173000000001</v>
      </c>
      <c r="S486">
        <v>-3.57</v>
      </c>
      <c r="T486" s="1">
        <v>-1400.1775</v>
      </c>
      <c r="U486" s="1">
        <v>8.86</v>
      </c>
      <c r="V486" s="1">
        <v>-1400.4021</v>
      </c>
      <c r="W486" s="1">
        <v>8.09</v>
      </c>
      <c r="X486" s="1">
        <v>-1401.2317</v>
      </c>
      <c r="Y486" s="1">
        <v>3.63</v>
      </c>
      <c r="Z486" s="1">
        <v>-1377.6822</v>
      </c>
      <c r="AA486">
        <v>-2.99</v>
      </c>
      <c r="AB486" s="1">
        <v>-1397.0411999999999</v>
      </c>
      <c r="AC486">
        <v>10.23</v>
      </c>
      <c r="AF486" s="1">
        <v>-1388.3406</v>
      </c>
      <c r="AG486">
        <v>-5.57</v>
      </c>
    </row>
    <row r="487" spans="6:33" x14ac:dyDescent="0.2">
      <c r="F487" s="1">
        <v>-1390.173</v>
      </c>
      <c r="G487">
        <v>0.9</v>
      </c>
      <c r="H487" s="1">
        <v>-1389.547</v>
      </c>
      <c r="I487">
        <v>-3.23</v>
      </c>
      <c r="J487" s="1">
        <v>-1389.8670999999999</v>
      </c>
      <c r="K487">
        <v>6.75</v>
      </c>
      <c r="L487" s="1">
        <v>-1389.7438</v>
      </c>
      <c r="M487">
        <v>-4.25</v>
      </c>
      <c r="N487" s="1">
        <v>-1390.2166</v>
      </c>
      <c r="O487">
        <v>-0.11</v>
      </c>
      <c r="P487" s="1">
        <v>-1376.7411999999999</v>
      </c>
      <c r="Q487">
        <v>1.31</v>
      </c>
      <c r="R487" s="1">
        <v>-1376.9063000000001</v>
      </c>
      <c r="S487">
        <v>-4</v>
      </c>
      <c r="T487" s="1">
        <v>-1400.0033000000001</v>
      </c>
      <c r="U487" s="1">
        <v>9.77</v>
      </c>
      <c r="V487" s="1">
        <v>-1400.4156</v>
      </c>
      <c r="W487" s="1">
        <v>8.41</v>
      </c>
      <c r="X487" s="1">
        <v>-1401.2945999999999</v>
      </c>
      <c r="Y487" s="1">
        <v>3.88</v>
      </c>
      <c r="Z487" s="1">
        <v>-1377.7594999999999</v>
      </c>
      <c r="AA487">
        <v>-2.74</v>
      </c>
      <c r="AB487" s="1">
        <v>-1396.905</v>
      </c>
      <c r="AC487">
        <v>10.33</v>
      </c>
      <c r="AF487" s="1">
        <v>-1388.2425000000001</v>
      </c>
      <c r="AG487">
        <v>-5.17</v>
      </c>
    </row>
    <row r="488" spans="6:33" x14ac:dyDescent="0.2">
      <c r="F488" s="1">
        <v>-1390.1425999999999</v>
      </c>
      <c r="G488">
        <v>1</v>
      </c>
      <c r="H488" s="1">
        <v>-1389.5845999999999</v>
      </c>
      <c r="I488">
        <v>-3.46</v>
      </c>
      <c r="J488" s="1">
        <v>-1389.9485999999999</v>
      </c>
      <c r="K488">
        <v>6.84</v>
      </c>
      <c r="L488" s="1">
        <v>-1389.7788</v>
      </c>
      <c r="M488">
        <v>-4.21</v>
      </c>
      <c r="N488" s="1">
        <v>-1390.2782999999999</v>
      </c>
      <c r="O488">
        <v>-0.26</v>
      </c>
      <c r="P488" s="1">
        <v>-1376.9094</v>
      </c>
      <c r="Q488">
        <v>1.04</v>
      </c>
      <c r="R488" s="1">
        <v>-1376.9376999999999</v>
      </c>
      <c r="S488">
        <v>-4.4400000000000004</v>
      </c>
      <c r="T488" s="1">
        <v>-1399.8335</v>
      </c>
      <c r="U488" s="1">
        <v>10.55</v>
      </c>
      <c r="V488" s="1">
        <v>-1400.4290000000001</v>
      </c>
      <c r="W488" s="1">
        <v>8.73</v>
      </c>
      <c r="X488" s="1">
        <v>-1401.3798999999999</v>
      </c>
      <c r="Y488" s="1">
        <v>4.07</v>
      </c>
      <c r="Z488" s="1">
        <v>-1377.8592000000001</v>
      </c>
      <c r="AA488">
        <v>-2.4500000000000002</v>
      </c>
      <c r="AB488" s="1">
        <v>-1396.8217</v>
      </c>
      <c r="AC488">
        <v>10.3</v>
      </c>
      <c r="AF488" s="1">
        <v>-1388.1468</v>
      </c>
      <c r="AG488">
        <v>-5.16</v>
      </c>
    </row>
    <row r="489" spans="6:33" x14ac:dyDescent="0.2">
      <c r="F489" s="1">
        <v>-1390.1410000000001</v>
      </c>
      <c r="G489">
        <v>1.02</v>
      </c>
      <c r="H489" s="1">
        <v>-1389.6241</v>
      </c>
      <c r="I489">
        <v>-3.55</v>
      </c>
      <c r="J489" s="1">
        <v>-1390.0116</v>
      </c>
      <c r="K489">
        <v>6.8</v>
      </c>
      <c r="L489" s="1">
        <v>-1389.8313000000001</v>
      </c>
      <c r="M489">
        <v>-4.18</v>
      </c>
      <c r="N489" s="1">
        <v>-1390.3130000000001</v>
      </c>
      <c r="O489">
        <v>-0.35</v>
      </c>
      <c r="P489" s="1">
        <v>-1377.0990999999999</v>
      </c>
      <c r="Q489">
        <v>0.7</v>
      </c>
      <c r="R489" s="1">
        <v>-1377.0063</v>
      </c>
      <c r="S489">
        <v>-4.91</v>
      </c>
      <c r="T489" s="1">
        <v>-1399.6814999999999</v>
      </c>
      <c r="U489" s="1">
        <v>11.26</v>
      </c>
      <c r="V489" s="1">
        <v>-1400.4350999999999</v>
      </c>
      <c r="W489" s="1">
        <v>8.9499999999999993</v>
      </c>
      <c r="X489" s="1">
        <v>-1401.4862000000001</v>
      </c>
      <c r="Y489" s="1">
        <v>4.25</v>
      </c>
      <c r="Z489" s="1">
        <v>-1377.9694999999999</v>
      </c>
      <c r="AA489">
        <v>-2.15</v>
      </c>
      <c r="AB489" s="1">
        <v>-1396.7887000000001</v>
      </c>
      <c r="AC489">
        <v>10.16</v>
      </c>
      <c r="AF489" s="1">
        <v>-1388.0710999999999</v>
      </c>
      <c r="AG489">
        <v>-5.35</v>
      </c>
    </row>
    <row r="490" spans="6:33" x14ac:dyDescent="0.2">
      <c r="F490" s="1">
        <v>-1390.1817000000001</v>
      </c>
      <c r="G490">
        <v>0.95</v>
      </c>
      <c r="H490" s="1">
        <v>-1389.6692</v>
      </c>
      <c r="I490">
        <v>-3.45</v>
      </c>
      <c r="J490" s="1">
        <v>-1390.0492999999999</v>
      </c>
      <c r="K490">
        <v>6.83</v>
      </c>
      <c r="L490" s="1">
        <v>-1389.8993</v>
      </c>
      <c r="M490">
        <v>-4.28</v>
      </c>
      <c r="N490" s="1">
        <v>-1390.3271</v>
      </c>
      <c r="O490">
        <v>-0.41</v>
      </c>
      <c r="P490" s="1">
        <v>-1377.3009999999999</v>
      </c>
      <c r="Q490">
        <v>0.32</v>
      </c>
      <c r="R490" s="1">
        <v>-1377.1059</v>
      </c>
      <c r="S490">
        <v>-5.44</v>
      </c>
      <c r="T490" s="1">
        <v>-1399.56</v>
      </c>
      <c r="U490" s="1">
        <v>11.94</v>
      </c>
      <c r="V490" s="1">
        <v>-1400.4293</v>
      </c>
      <c r="W490" s="1">
        <v>9.16</v>
      </c>
      <c r="X490" s="1">
        <v>-1401.6079</v>
      </c>
      <c r="Y490" s="1">
        <v>4.51</v>
      </c>
      <c r="Z490" s="1">
        <v>-1378.0727999999999</v>
      </c>
      <c r="AA490">
        <v>-1.83</v>
      </c>
      <c r="AB490" s="1">
        <v>-1396.8005000000001</v>
      </c>
      <c r="AC490">
        <v>9.9600000000000009</v>
      </c>
      <c r="AF490" s="1">
        <v>-1388.03</v>
      </c>
      <c r="AG490">
        <v>-5.39</v>
      </c>
    </row>
    <row r="491" spans="6:33" x14ac:dyDescent="0.2">
      <c r="F491" s="1">
        <v>-1390.2710999999999</v>
      </c>
      <c r="G491">
        <v>0.65</v>
      </c>
      <c r="H491" s="1">
        <v>-1389.7201</v>
      </c>
      <c r="I491">
        <v>-3.33</v>
      </c>
      <c r="J491" s="1">
        <v>-1390.06</v>
      </c>
      <c r="K491">
        <v>6.85</v>
      </c>
      <c r="L491" s="1">
        <v>-1389.9774</v>
      </c>
      <c r="M491">
        <v>-4.28</v>
      </c>
      <c r="N491" s="1">
        <v>-1390.3254999999999</v>
      </c>
      <c r="O491">
        <v>-0.44</v>
      </c>
      <c r="P491" s="1">
        <v>-1377.5009</v>
      </c>
      <c r="Q491">
        <v>-0.09</v>
      </c>
      <c r="R491" s="1">
        <v>-1377.2309</v>
      </c>
      <c r="S491">
        <v>-5.93</v>
      </c>
      <c r="T491" s="1">
        <v>-1399.4806000000001</v>
      </c>
      <c r="U491" s="1">
        <v>12.61</v>
      </c>
      <c r="V491" s="1">
        <v>-1400.4105</v>
      </c>
      <c r="W491" s="1">
        <v>9.3800000000000008</v>
      </c>
      <c r="X491" s="1">
        <v>-1401.7348999999999</v>
      </c>
      <c r="Y491" s="1">
        <v>4.79</v>
      </c>
      <c r="Z491" s="1">
        <v>-1378.1478</v>
      </c>
      <c r="AA491">
        <v>-1.38</v>
      </c>
      <c r="AB491" s="1">
        <v>-1396.8489999999999</v>
      </c>
      <c r="AC491">
        <v>9.66</v>
      </c>
      <c r="AF491" s="1">
        <v>-1388.03</v>
      </c>
      <c r="AG491">
        <v>-5.6</v>
      </c>
    </row>
    <row r="492" spans="6:33" x14ac:dyDescent="0.2">
      <c r="F492" s="1">
        <v>-1390.4060999999999</v>
      </c>
      <c r="G492">
        <v>0.22</v>
      </c>
      <c r="H492" s="1">
        <v>-1389.7738999999999</v>
      </c>
      <c r="I492">
        <v>-3.2</v>
      </c>
      <c r="J492" s="1">
        <v>-1390.0455999999999</v>
      </c>
      <c r="K492">
        <v>6.84</v>
      </c>
      <c r="L492" s="1">
        <v>-1390.0599</v>
      </c>
      <c r="M492">
        <v>-4.37</v>
      </c>
      <c r="N492" s="1">
        <v>-1390.3108999999999</v>
      </c>
      <c r="O492">
        <v>-0.45</v>
      </c>
      <c r="P492" s="1">
        <v>-1377.6822999999999</v>
      </c>
      <c r="Q492">
        <v>-0.42</v>
      </c>
      <c r="R492" s="1">
        <v>-1377.377</v>
      </c>
      <c r="S492">
        <v>-6.39</v>
      </c>
      <c r="T492" s="1">
        <v>-1399.452</v>
      </c>
      <c r="U492" s="1">
        <v>13.43</v>
      </c>
      <c r="V492" s="1">
        <v>-1400.3791000000001</v>
      </c>
      <c r="W492" s="1">
        <v>9.57</v>
      </c>
      <c r="X492" s="1">
        <v>-1401.8539000000001</v>
      </c>
      <c r="Y492" s="1">
        <v>5.12</v>
      </c>
      <c r="Z492" s="1">
        <v>-1378.1726000000001</v>
      </c>
      <c r="AA492">
        <v>-0.93</v>
      </c>
      <c r="AB492" s="1">
        <v>-1396.9257</v>
      </c>
      <c r="AC492">
        <v>9.27</v>
      </c>
      <c r="AF492" s="1">
        <v>-1388.0702000000001</v>
      </c>
      <c r="AG492">
        <v>-5.86</v>
      </c>
    </row>
    <row r="493" spans="6:33" x14ac:dyDescent="0.2">
      <c r="F493" s="1">
        <v>-1390.5748000000001</v>
      </c>
      <c r="G493">
        <v>-0.24</v>
      </c>
      <c r="H493" s="1">
        <v>-1389.8236999999999</v>
      </c>
      <c r="I493">
        <v>-3.02</v>
      </c>
      <c r="J493" s="1">
        <v>-1390.0098</v>
      </c>
      <c r="K493">
        <v>6.84</v>
      </c>
      <c r="L493" s="1">
        <v>-1390.1405</v>
      </c>
      <c r="M493">
        <v>-4.3899999999999997</v>
      </c>
      <c r="N493" s="1">
        <v>-1390.2837</v>
      </c>
      <c r="O493">
        <v>-0.43</v>
      </c>
      <c r="P493" s="1">
        <v>-1377.8287</v>
      </c>
      <c r="Q493">
        <v>-0.7</v>
      </c>
      <c r="R493" s="1">
        <v>-1377.5413000000001</v>
      </c>
      <c r="S493">
        <v>-6.86</v>
      </c>
      <c r="T493" s="1">
        <v>-1399.4815000000001</v>
      </c>
      <c r="U493" s="1">
        <v>13.7</v>
      </c>
      <c r="V493" s="1">
        <v>-1400.3373999999999</v>
      </c>
      <c r="W493" s="1">
        <v>9.68</v>
      </c>
      <c r="X493" s="1">
        <v>-1401.9508000000001</v>
      </c>
      <c r="Y493" s="1">
        <v>5.52</v>
      </c>
      <c r="Z493" s="1">
        <v>-1378.1296</v>
      </c>
      <c r="AA493">
        <v>-0.46</v>
      </c>
      <c r="AB493" s="1">
        <v>-1397.0224000000001</v>
      </c>
      <c r="AC493">
        <v>8.89</v>
      </c>
      <c r="AF493" s="1">
        <v>-1388.1428000000001</v>
      </c>
      <c r="AG493">
        <v>-6.25</v>
      </c>
    </row>
    <row r="494" spans="6:33" x14ac:dyDescent="0.2">
      <c r="F494" s="1">
        <v>-1390.7601</v>
      </c>
      <c r="G494">
        <v>-0.77</v>
      </c>
      <c r="H494" s="1">
        <v>-1389.8635999999999</v>
      </c>
      <c r="I494">
        <v>-2.81</v>
      </c>
      <c r="J494" s="1">
        <v>-1389.9591</v>
      </c>
      <c r="K494">
        <v>6.83</v>
      </c>
      <c r="L494" s="1">
        <v>-1390.2134000000001</v>
      </c>
      <c r="M494">
        <v>-4.43</v>
      </c>
      <c r="N494" s="1">
        <v>-1390.2422999999999</v>
      </c>
      <c r="O494">
        <v>-0.36</v>
      </c>
      <c r="P494" s="1">
        <v>-1377.9266</v>
      </c>
      <c r="Q494">
        <v>-0.84</v>
      </c>
      <c r="R494" s="1">
        <v>-1377.721</v>
      </c>
      <c r="S494">
        <v>-7.3</v>
      </c>
      <c r="T494" s="1">
        <v>-1399.5744</v>
      </c>
      <c r="U494" s="1">
        <v>13.74</v>
      </c>
      <c r="V494" s="1">
        <v>-1400.2876000000001</v>
      </c>
      <c r="W494" s="1">
        <v>9.7799999999999994</v>
      </c>
      <c r="X494" s="1">
        <v>-1402.0129999999999</v>
      </c>
      <c r="Y494" s="1">
        <v>6.04</v>
      </c>
      <c r="Z494" s="1">
        <v>-1378.0102999999999</v>
      </c>
      <c r="AA494">
        <v>0.1</v>
      </c>
      <c r="AB494" s="1">
        <v>-1397.1302000000001</v>
      </c>
      <c r="AC494">
        <v>8.5</v>
      </c>
      <c r="AF494" s="1">
        <v>-1388.2354</v>
      </c>
      <c r="AG494">
        <v>-6.55</v>
      </c>
    </row>
    <row r="495" spans="6:33" x14ac:dyDescent="0.2">
      <c r="F495" s="1">
        <v>-1390.9439</v>
      </c>
      <c r="G495">
        <v>-1.31</v>
      </c>
      <c r="H495" s="1">
        <v>-1389.89</v>
      </c>
      <c r="I495">
        <v>-2.54</v>
      </c>
      <c r="J495" s="1">
        <v>-1389.9028000000001</v>
      </c>
      <c r="K495">
        <v>6.67</v>
      </c>
      <c r="L495" s="1">
        <v>-1390.2733000000001</v>
      </c>
      <c r="M495">
        <v>-4.3600000000000003</v>
      </c>
      <c r="N495" s="1">
        <v>-1390.1842999999999</v>
      </c>
      <c r="O495">
        <v>-0.21</v>
      </c>
      <c r="P495" s="1">
        <v>-1377.9699000000001</v>
      </c>
      <c r="Q495">
        <v>-0.92</v>
      </c>
      <c r="R495" s="1">
        <v>-1377.9123</v>
      </c>
      <c r="S495">
        <v>-7.71</v>
      </c>
      <c r="T495" s="1">
        <v>-1399.7324000000001</v>
      </c>
      <c r="U495" s="1">
        <v>13.65</v>
      </c>
      <c r="V495" s="1">
        <v>-1400.2329999999999</v>
      </c>
      <c r="W495" s="1">
        <v>9.8000000000000007</v>
      </c>
      <c r="X495" s="1">
        <v>-1402.0313000000001</v>
      </c>
      <c r="Y495" s="1">
        <v>6.72</v>
      </c>
      <c r="Z495" s="1">
        <v>-1377.8187</v>
      </c>
      <c r="AA495">
        <v>0.62</v>
      </c>
      <c r="AB495" s="1">
        <v>-1397.2406000000001</v>
      </c>
      <c r="AC495">
        <v>8.19</v>
      </c>
      <c r="AF495" s="1">
        <v>-1388.3349000000001</v>
      </c>
      <c r="AG495">
        <v>-6.93</v>
      </c>
    </row>
    <row r="496" spans="6:33" x14ac:dyDescent="0.2">
      <c r="F496" s="1">
        <v>-1391.1134</v>
      </c>
      <c r="G496">
        <v>-1.84</v>
      </c>
      <c r="H496" s="1">
        <v>-1389.9032999999999</v>
      </c>
      <c r="I496">
        <v>-2.23</v>
      </c>
      <c r="J496" s="1">
        <v>-1389.8525999999999</v>
      </c>
      <c r="K496">
        <v>6.41</v>
      </c>
      <c r="L496" s="1">
        <v>-1390.3163999999999</v>
      </c>
      <c r="M496">
        <v>-4.25</v>
      </c>
      <c r="N496" s="1">
        <v>-1390.1103000000001</v>
      </c>
      <c r="O496">
        <v>-0.06</v>
      </c>
      <c r="P496" s="1">
        <v>-1377.9603999999999</v>
      </c>
      <c r="Q496">
        <v>-0.96</v>
      </c>
      <c r="R496" s="1">
        <v>-1378.1104</v>
      </c>
      <c r="S496">
        <v>-8.07</v>
      </c>
      <c r="T496" s="1">
        <v>-1399.9516000000001</v>
      </c>
      <c r="U496" s="1">
        <v>13.35</v>
      </c>
      <c r="V496" s="1">
        <v>-1400.1771000000001</v>
      </c>
      <c r="W496" s="1">
        <v>9.7899999999999991</v>
      </c>
      <c r="X496" s="1">
        <v>-1402.0025000000001</v>
      </c>
      <c r="Y496" s="1">
        <v>7.43</v>
      </c>
      <c r="Z496" s="1">
        <v>-1377.5743</v>
      </c>
      <c r="AA496">
        <v>1.04</v>
      </c>
      <c r="AB496" s="1">
        <v>-1397.3463999999999</v>
      </c>
      <c r="AC496">
        <v>7.96</v>
      </c>
      <c r="AF496" s="1">
        <v>-1388.4291000000001</v>
      </c>
      <c r="AG496">
        <v>-7.28</v>
      </c>
    </row>
    <row r="497" spans="6:33" x14ac:dyDescent="0.2">
      <c r="F497" s="1">
        <v>-1391.2606000000001</v>
      </c>
      <c r="G497">
        <v>-2.2999999999999998</v>
      </c>
      <c r="H497" s="1">
        <v>-1389.9084</v>
      </c>
      <c r="I497">
        <v>-1.86</v>
      </c>
      <c r="J497" s="1">
        <v>-1389.8224</v>
      </c>
      <c r="K497">
        <v>6.01</v>
      </c>
      <c r="L497" s="1">
        <v>-1390.3412000000001</v>
      </c>
      <c r="M497">
        <v>-4.04</v>
      </c>
      <c r="N497" s="1">
        <v>-1390.0242000000001</v>
      </c>
      <c r="O497">
        <v>0.15</v>
      </c>
      <c r="P497" s="1">
        <v>-1377.9099000000001</v>
      </c>
      <c r="Q497">
        <v>-0.89</v>
      </c>
      <c r="R497" s="1">
        <v>-1378.3090999999999</v>
      </c>
      <c r="S497">
        <v>-8.44</v>
      </c>
      <c r="T497" s="1">
        <v>-1400.2184</v>
      </c>
      <c r="U497" s="1">
        <v>12.97</v>
      </c>
      <c r="V497" s="1">
        <v>-1400.1241</v>
      </c>
      <c r="W497" s="1">
        <v>9.7200000000000006</v>
      </c>
      <c r="X497" s="1">
        <v>-1401.9290000000001</v>
      </c>
      <c r="Y497" s="1">
        <v>8.2200000000000006</v>
      </c>
      <c r="Z497" s="1">
        <v>-1377.3090999999999</v>
      </c>
      <c r="AA497">
        <v>1.38</v>
      </c>
      <c r="AB497" s="1">
        <v>-1397.4409000000001</v>
      </c>
      <c r="AC497">
        <v>7.76</v>
      </c>
      <c r="AF497" s="1">
        <v>-1388.5074999999999</v>
      </c>
      <c r="AG497">
        <v>-7.59</v>
      </c>
    </row>
    <row r="498" spans="6:33" x14ac:dyDescent="0.2">
      <c r="F498" s="1">
        <v>-1391.3835999999999</v>
      </c>
      <c r="G498">
        <v>-2.65</v>
      </c>
      <c r="H498" s="1">
        <v>-1389.9114999999999</v>
      </c>
      <c r="I498">
        <v>-1.37</v>
      </c>
      <c r="J498" s="1">
        <v>-1389.8268</v>
      </c>
      <c r="K498">
        <v>5.51</v>
      </c>
      <c r="L498" s="1">
        <v>-1390.3479</v>
      </c>
      <c r="M498">
        <v>-3.83</v>
      </c>
      <c r="N498" s="1">
        <v>-1389.9335000000001</v>
      </c>
      <c r="O498">
        <v>0.32</v>
      </c>
      <c r="P498" s="1">
        <v>-1377.8379</v>
      </c>
      <c r="Q498">
        <v>-0.92</v>
      </c>
      <c r="R498" s="1">
        <v>-1378.502</v>
      </c>
      <c r="S498">
        <v>-8.7200000000000006</v>
      </c>
      <c r="T498" s="1">
        <v>-1400.5096000000001</v>
      </c>
      <c r="U498" s="1">
        <v>12.47</v>
      </c>
      <c r="V498" s="1">
        <v>-1400.0782999999999</v>
      </c>
      <c r="W498" s="1">
        <v>9.64</v>
      </c>
      <c r="X498" s="1">
        <v>-1401.8187</v>
      </c>
      <c r="Y498" s="1">
        <v>9.16</v>
      </c>
      <c r="Z498" s="1">
        <v>-1377.0628999999999</v>
      </c>
      <c r="AA498">
        <v>1.48</v>
      </c>
      <c r="AB498" s="1">
        <v>-1397.5201999999999</v>
      </c>
      <c r="AC498">
        <v>7.65</v>
      </c>
      <c r="AF498" s="1">
        <v>-1388.5612000000001</v>
      </c>
      <c r="AG498">
        <v>-7.82</v>
      </c>
    </row>
    <row r="499" spans="6:33" x14ac:dyDescent="0.2">
      <c r="F499" s="1">
        <v>-1391.4857999999999</v>
      </c>
      <c r="G499">
        <v>-2.9</v>
      </c>
      <c r="H499" s="1">
        <v>-1389.9164000000001</v>
      </c>
      <c r="I499">
        <v>-0.75</v>
      </c>
      <c r="J499" s="1">
        <v>-1389.8779</v>
      </c>
      <c r="K499">
        <v>4.8099999999999996</v>
      </c>
      <c r="L499" s="1">
        <v>-1390.337</v>
      </c>
      <c r="M499">
        <v>-3.5</v>
      </c>
      <c r="N499" s="1">
        <v>-1389.8462</v>
      </c>
      <c r="O499">
        <v>0.45</v>
      </c>
      <c r="P499" s="1">
        <v>-1377.7698</v>
      </c>
      <c r="Q499">
        <v>-1.04</v>
      </c>
      <c r="R499" s="1">
        <v>-1378.6821</v>
      </c>
      <c r="S499">
        <v>-8.9700000000000006</v>
      </c>
      <c r="T499" s="1">
        <v>-1400.7950000000001</v>
      </c>
      <c r="U499" s="1">
        <v>12.01</v>
      </c>
      <c r="V499" s="1">
        <v>-1400.0433</v>
      </c>
      <c r="W499" s="1">
        <v>9.49</v>
      </c>
      <c r="X499" s="1">
        <v>-1401.6818000000001</v>
      </c>
      <c r="Y499" s="1">
        <v>10.039999999999999</v>
      </c>
      <c r="Z499" s="1">
        <v>-1376.8725999999999</v>
      </c>
      <c r="AA499">
        <v>1.29</v>
      </c>
      <c r="AB499" s="1">
        <v>-1397.5826</v>
      </c>
      <c r="AC499">
        <v>7.64</v>
      </c>
      <c r="AF499" s="1">
        <v>-1388.5824</v>
      </c>
      <c r="AG499">
        <v>-7.89</v>
      </c>
    </row>
    <row r="500" spans="6:33" x14ac:dyDescent="0.2">
      <c r="F500" s="1">
        <v>-1391.5734</v>
      </c>
      <c r="G500">
        <v>-3.08</v>
      </c>
      <c r="H500" s="1">
        <v>-1389.9229</v>
      </c>
      <c r="I500">
        <v>0.06</v>
      </c>
      <c r="J500" s="1">
        <v>-1389.9809</v>
      </c>
      <c r="K500">
        <v>3.86</v>
      </c>
      <c r="L500" s="1">
        <v>-1390.3104000000001</v>
      </c>
      <c r="M500">
        <v>-3.14</v>
      </c>
      <c r="N500" s="1">
        <v>-1389.7728</v>
      </c>
      <c r="O500">
        <v>0.56000000000000005</v>
      </c>
      <c r="P500" s="1">
        <v>-1377.7312999999999</v>
      </c>
      <c r="Q500">
        <v>-1.26</v>
      </c>
      <c r="R500" s="1">
        <v>-1378.8434</v>
      </c>
      <c r="S500">
        <v>-9.1999999999999993</v>
      </c>
      <c r="T500" s="1">
        <v>-1401.0440000000001</v>
      </c>
      <c r="U500" s="1">
        <v>11.61</v>
      </c>
      <c r="V500" s="1">
        <v>-1400.0187000000001</v>
      </c>
      <c r="W500" s="1">
        <v>9.35</v>
      </c>
      <c r="X500" s="1">
        <v>-1401.5310999999999</v>
      </c>
      <c r="Y500" s="1">
        <v>10.85</v>
      </c>
      <c r="Z500" s="1">
        <v>-1376.7642000000001</v>
      </c>
      <c r="AA500">
        <v>0.9</v>
      </c>
      <c r="AB500" s="1">
        <v>-1397.6301000000001</v>
      </c>
      <c r="AC500">
        <v>7.73</v>
      </c>
      <c r="AF500" s="1">
        <v>-1388.5654999999999</v>
      </c>
      <c r="AG500">
        <v>-7.85</v>
      </c>
    </row>
    <row r="501" spans="6:33" x14ac:dyDescent="0.2">
      <c r="F501" s="1">
        <v>-1391.6523999999999</v>
      </c>
      <c r="G501">
        <v>-3.17</v>
      </c>
      <c r="H501" s="1">
        <v>-1389.9278999999999</v>
      </c>
      <c r="I501">
        <v>0.48</v>
      </c>
      <c r="J501" s="1">
        <v>-1390.1318000000001</v>
      </c>
      <c r="K501">
        <v>2.81</v>
      </c>
      <c r="L501" s="1">
        <v>-1390.2697000000001</v>
      </c>
      <c r="M501">
        <v>-2.72</v>
      </c>
      <c r="N501" s="1">
        <v>-1389.7225000000001</v>
      </c>
      <c r="O501">
        <v>0.67</v>
      </c>
      <c r="P501" s="1">
        <v>-1377.7429</v>
      </c>
      <c r="Q501">
        <v>-1.73</v>
      </c>
      <c r="R501" s="1">
        <v>-1378.9820999999999</v>
      </c>
      <c r="S501">
        <v>-9.4499999999999993</v>
      </c>
      <c r="T501" s="1">
        <v>-1401.2311999999999</v>
      </c>
      <c r="U501" s="1">
        <v>11.35</v>
      </c>
      <c r="V501" s="1">
        <v>-1400.0019</v>
      </c>
      <c r="W501" s="1">
        <v>9.2200000000000006</v>
      </c>
      <c r="X501" s="1">
        <v>-1401.3804</v>
      </c>
      <c r="Y501" s="1">
        <v>11.62</v>
      </c>
      <c r="Z501" s="1">
        <v>-1376.7462</v>
      </c>
      <c r="AA501">
        <v>0.16</v>
      </c>
      <c r="AB501" s="1">
        <v>-1397.6678999999999</v>
      </c>
      <c r="AC501">
        <v>7.83</v>
      </c>
      <c r="AF501" s="1">
        <v>-1388.5063</v>
      </c>
      <c r="AG501">
        <v>-7.68</v>
      </c>
    </row>
    <row r="502" spans="6:33" x14ac:dyDescent="0.2">
      <c r="F502" s="1">
        <v>-1391.7262000000001</v>
      </c>
      <c r="G502">
        <v>-3.16</v>
      </c>
      <c r="H502" s="1">
        <v>-1389.9276</v>
      </c>
      <c r="I502">
        <v>0.93</v>
      </c>
      <c r="J502" s="1">
        <v>-1390.3161</v>
      </c>
      <c r="K502">
        <v>1.65</v>
      </c>
      <c r="L502" s="1">
        <v>-1390.2148999999999</v>
      </c>
      <c r="M502">
        <v>-2.3199999999999998</v>
      </c>
      <c r="N502" s="1">
        <v>-1389.7012999999999</v>
      </c>
      <c r="O502">
        <v>0.56999999999999995</v>
      </c>
      <c r="P502" s="1">
        <v>-1377.8164999999999</v>
      </c>
      <c r="Q502">
        <v>-2.46</v>
      </c>
      <c r="R502" s="1">
        <v>-1379.0980999999999</v>
      </c>
      <c r="S502">
        <v>-9.66</v>
      </c>
      <c r="T502" s="1">
        <v>-1401.3404</v>
      </c>
      <c r="U502" s="1">
        <v>11.26</v>
      </c>
      <c r="V502" s="1">
        <v>-1399.9875999999999</v>
      </c>
      <c r="W502" s="1">
        <v>9.1199999999999992</v>
      </c>
      <c r="X502" s="1">
        <v>-1401.2430999999999</v>
      </c>
      <c r="Y502" s="1">
        <v>12.46</v>
      </c>
      <c r="Z502" s="1">
        <v>-1376.81</v>
      </c>
      <c r="AA502">
        <v>-0.8</v>
      </c>
      <c r="AB502" s="1">
        <v>-1397.7021999999999</v>
      </c>
      <c r="AC502">
        <v>7.99</v>
      </c>
      <c r="AF502" s="1">
        <v>-1388.4032999999999</v>
      </c>
      <c r="AG502">
        <v>-7.3</v>
      </c>
    </row>
    <row r="503" spans="6:33" x14ac:dyDescent="0.2">
      <c r="F503" s="1">
        <v>-1391.7943</v>
      </c>
      <c r="G503">
        <v>-3.03</v>
      </c>
      <c r="H503" s="1">
        <v>-1389.9217000000001</v>
      </c>
      <c r="I503">
        <v>1.37</v>
      </c>
      <c r="J503" s="1">
        <v>-1390.5098</v>
      </c>
      <c r="K503">
        <v>0.45</v>
      </c>
      <c r="L503" s="1">
        <v>-1390.144</v>
      </c>
      <c r="M503">
        <v>-1.9</v>
      </c>
      <c r="N503" s="1">
        <v>-1389.7113999999999</v>
      </c>
      <c r="O503">
        <v>0.39</v>
      </c>
      <c r="P503" s="1">
        <v>-1377.9540999999999</v>
      </c>
      <c r="Q503">
        <v>-3.38</v>
      </c>
      <c r="R503" s="1">
        <v>-1379.1938</v>
      </c>
      <c r="S503">
        <v>-9.9</v>
      </c>
      <c r="T503" s="1">
        <v>-1401.3671999999999</v>
      </c>
      <c r="U503" s="1">
        <v>11.29</v>
      </c>
      <c r="V503" s="1">
        <v>-1399.9689000000001</v>
      </c>
      <c r="W503" s="1">
        <v>9.0299999999999994</v>
      </c>
      <c r="X503" s="1">
        <v>-1401.1296</v>
      </c>
      <c r="Y503" s="1">
        <v>12.85</v>
      </c>
      <c r="Z503" s="1">
        <v>-1376.9349999999999</v>
      </c>
      <c r="AA503">
        <v>-1.89</v>
      </c>
      <c r="AB503" s="1">
        <v>-1397.74</v>
      </c>
      <c r="AC503">
        <v>8.18</v>
      </c>
      <c r="AF503" s="1">
        <v>-1388.2578000000001</v>
      </c>
      <c r="AG503">
        <v>-6.77</v>
      </c>
    </row>
    <row r="504" spans="6:33" x14ac:dyDescent="0.2">
      <c r="F504" s="1">
        <v>-1391.8510000000001</v>
      </c>
      <c r="G504">
        <v>-2.8</v>
      </c>
      <c r="H504" s="1">
        <v>-1389.9135000000001</v>
      </c>
      <c r="I504">
        <v>1.83</v>
      </c>
      <c r="J504" s="1">
        <v>-1390.6853000000001</v>
      </c>
      <c r="K504">
        <v>-0.62</v>
      </c>
      <c r="L504" s="1">
        <v>-1390.0536999999999</v>
      </c>
      <c r="M504">
        <v>-1.47</v>
      </c>
      <c r="N504" s="1">
        <v>-1389.7515000000001</v>
      </c>
      <c r="O504">
        <v>0.12</v>
      </c>
      <c r="P504" s="1">
        <v>-1378.1483000000001</v>
      </c>
      <c r="Q504">
        <v>-4.41</v>
      </c>
      <c r="R504" s="1">
        <v>-1379.2728</v>
      </c>
      <c r="S504">
        <v>-10.119999999999999</v>
      </c>
      <c r="T504" s="1">
        <v>-1401.3172999999999</v>
      </c>
      <c r="U504" s="1">
        <v>11.45</v>
      </c>
      <c r="V504" s="1">
        <v>-1399.9412</v>
      </c>
      <c r="W504" s="1">
        <v>9.02</v>
      </c>
      <c r="X504" s="1">
        <v>-1401.0447999999999</v>
      </c>
      <c r="Y504" s="1">
        <v>13.14</v>
      </c>
      <c r="Z504" s="1">
        <v>-1377.0961</v>
      </c>
      <c r="AA504">
        <v>-3.11</v>
      </c>
      <c r="AB504" s="1">
        <v>-1397.7854</v>
      </c>
      <c r="AC504">
        <v>8.3699999999999992</v>
      </c>
      <c r="AF504" s="1">
        <v>-1388.0739000000001</v>
      </c>
      <c r="AG504">
        <v>-6.06</v>
      </c>
    </row>
    <row r="505" spans="6:33" x14ac:dyDescent="0.2">
      <c r="F505" s="1">
        <v>-1391.8871999999999</v>
      </c>
      <c r="G505">
        <v>-2.46</v>
      </c>
      <c r="H505" s="1">
        <v>-1389.9096999999999</v>
      </c>
      <c r="I505">
        <v>2.29</v>
      </c>
      <c r="J505" s="1">
        <v>-1390.8179</v>
      </c>
      <c r="K505">
        <v>-1.53</v>
      </c>
      <c r="L505" s="1">
        <v>-1389.9396999999999</v>
      </c>
      <c r="M505">
        <v>-1.03</v>
      </c>
      <c r="N505" s="1">
        <v>-1389.8178</v>
      </c>
      <c r="O505">
        <v>-0.19</v>
      </c>
      <c r="P505" s="1">
        <v>-1378.3853999999999</v>
      </c>
      <c r="Q505">
        <v>-5.62</v>
      </c>
      <c r="R505" s="1">
        <v>-1379.3371</v>
      </c>
      <c r="S505">
        <v>-10.33</v>
      </c>
      <c r="T505" s="1">
        <v>-1401.2056</v>
      </c>
      <c r="U505" s="1">
        <v>11.83</v>
      </c>
      <c r="V505" s="1">
        <v>-1399.9031</v>
      </c>
      <c r="W505" s="1">
        <v>9.0500000000000007</v>
      </c>
      <c r="X505" s="1">
        <v>-1400.9852000000001</v>
      </c>
      <c r="Y505" s="1">
        <v>13.39</v>
      </c>
      <c r="Z505" s="1">
        <v>-1377.2695000000001</v>
      </c>
      <c r="AA505">
        <v>-4.38</v>
      </c>
      <c r="AB505" s="1">
        <v>-1397.8407999999999</v>
      </c>
      <c r="AC505">
        <v>8.6</v>
      </c>
      <c r="AF505" s="1">
        <v>-1387.8592000000001</v>
      </c>
      <c r="AG505">
        <v>-5.25</v>
      </c>
    </row>
    <row r="506" spans="6:33" x14ac:dyDescent="0.2">
      <c r="F506" s="1">
        <v>-1391.8922</v>
      </c>
      <c r="G506">
        <v>-1.98</v>
      </c>
      <c r="H506" s="1">
        <v>-1389.9178999999999</v>
      </c>
      <c r="I506">
        <v>2.99</v>
      </c>
      <c r="J506" s="1">
        <v>-1390.8913</v>
      </c>
      <c r="K506">
        <v>-2.2599999999999998</v>
      </c>
      <c r="L506" s="1">
        <v>-1389.7979</v>
      </c>
      <c r="M506">
        <v>-0.61</v>
      </c>
      <c r="N506" s="1">
        <v>-1389.9029</v>
      </c>
      <c r="O506">
        <v>-0.57999999999999996</v>
      </c>
      <c r="P506" s="1">
        <v>-1378.6487999999999</v>
      </c>
      <c r="Q506">
        <v>-6.98</v>
      </c>
      <c r="R506" s="1">
        <v>-1379.3860999999999</v>
      </c>
      <c r="S506">
        <v>-10.47</v>
      </c>
      <c r="T506" s="1">
        <v>-1401.0519999999999</v>
      </c>
      <c r="U506" s="1">
        <v>12.3</v>
      </c>
      <c r="V506" s="1">
        <v>-1399.8562999999999</v>
      </c>
      <c r="W506" s="1">
        <v>9.08</v>
      </c>
      <c r="X506" s="1">
        <v>-1400.94</v>
      </c>
      <c r="Y506" s="1">
        <v>13.52</v>
      </c>
      <c r="Z506" s="1">
        <v>-1377.4376999999999</v>
      </c>
      <c r="AA506">
        <v>-5.62</v>
      </c>
      <c r="AB506" s="1">
        <v>-1397.9043999999999</v>
      </c>
      <c r="AC506">
        <v>8.81</v>
      </c>
      <c r="AF506" s="1">
        <v>-1387.6233999999999</v>
      </c>
      <c r="AG506">
        <v>-4.32</v>
      </c>
    </row>
    <row r="507" spans="6:33" x14ac:dyDescent="0.2">
      <c r="F507" s="1">
        <v>-1391.8565000000001</v>
      </c>
      <c r="G507">
        <v>-1.35</v>
      </c>
      <c r="H507" s="1">
        <v>-1389.9431999999999</v>
      </c>
      <c r="I507">
        <v>3.6</v>
      </c>
      <c r="J507" s="1">
        <v>-1390.9013</v>
      </c>
      <c r="K507">
        <v>-2.82</v>
      </c>
      <c r="L507" s="1">
        <v>-1389.6277</v>
      </c>
      <c r="M507">
        <v>-0.17</v>
      </c>
      <c r="N507" s="1">
        <v>-1389.9983999999999</v>
      </c>
      <c r="O507">
        <v>-1.03</v>
      </c>
      <c r="P507" s="1">
        <v>-1378.922</v>
      </c>
      <c r="Q507">
        <v>-8.3000000000000007</v>
      </c>
      <c r="R507" s="1">
        <v>-1379.4143999999999</v>
      </c>
      <c r="S507">
        <v>-10.6</v>
      </c>
      <c r="T507" s="1">
        <v>-1400.8778</v>
      </c>
      <c r="U507" s="1">
        <v>12.72</v>
      </c>
      <c r="V507" s="1">
        <v>-1399.8055999999999</v>
      </c>
      <c r="W507" s="1">
        <v>9.18</v>
      </c>
      <c r="X507" s="1">
        <v>-1400.8928000000001</v>
      </c>
      <c r="Y507" s="1">
        <v>13.51</v>
      </c>
      <c r="Z507" s="1">
        <v>-1377.5906</v>
      </c>
      <c r="AA507">
        <v>-6.8</v>
      </c>
      <c r="AB507" s="1">
        <v>-1397.9712999999999</v>
      </c>
      <c r="AC507">
        <v>8.94</v>
      </c>
      <c r="AF507" s="1">
        <v>-1387.3782000000001</v>
      </c>
      <c r="AG507">
        <v>-3.28</v>
      </c>
    </row>
    <row r="508" spans="6:33" x14ac:dyDescent="0.2">
      <c r="F508" s="1">
        <v>-1391.7744</v>
      </c>
      <c r="G508">
        <v>-0.61</v>
      </c>
      <c r="H508" s="1">
        <v>-1389.9855</v>
      </c>
      <c r="I508">
        <v>3.48</v>
      </c>
      <c r="J508" s="1">
        <v>-1390.8552</v>
      </c>
      <c r="K508">
        <v>-3.24</v>
      </c>
      <c r="L508" s="1">
        <v>-1389.4345000000001</v>
      </c>
      <c r="M508">
        <v>0.23</v>
      </c>
      <c r="N508" s="1">
        <v>-1390.0948000000001</v>
      </c>
      <c r="O508">
        <v>-1.45</v>
      </c>
      <c r="P508" s="1">
        <v>-1379.1887999999999</v>
      </c>
      <c r="Q508">
        <v>-9.6</v>
      </c>
      <c r="R508" s="1">
        <v>-1379.4138</v>
      </c>
      <c r="S508">
        <v>-10.69</v>
      </c>
      <c r="T508" s="1">
        <v>-1400.7032999999999</v>
      </c>
      <c r="U508" s="1">
        <v>13.21</v>
      </c>
      <c r="V508" s="1">
        <v>-1399.7569000000001</v>
      </c>
      <c r="W508" s="1">
        <v>9.24</v>
      </c>
      <c r="X508" s="1">
        <v>-1400.8271</v>
      </c>
      <c r="Y508" s="1">
        <v>13.33</v>
      </c>
      <c r="Z508" s="1">
        <v>-1377.7249999999999</v>
      </c>
      <c r="AA508">
        <v>-7.86</v>
      </c>
      <c r="AB508" s="1">
        <v>-1398.0343</v>
      </c>
      <c r="AC508">
        <v>9.15</v>
      </c>
      <c r="AF508" s="1">
        <v>-1387.1348</v>
      </c>
      <c r="AG508">
        <v>-2.15</v>
      </c>
    </row>
    <row r="509" spans="6:33" x14ac:dyDescent="0.2">
      <c r="F509" s="1">
        <v>-1391.6470999999999</v>
      </c>
      <c r="G509">
        <v>0.24</v>
      </c>
      <c r="H509" s="1">
        <v>-1390.0396000000001</v>
      </c>
      <c r="I509">
        <v>3.24</v>
      </c>
      <c r="J509" s="1">
        <v>-1390.7696000000001</v>
      </c>
      <c r="K509">
        <v>-3.44</v>
      </c>
      <c r="L509" s="1">
        <v>-1389.2318</v>
      </c>
      <c r="M509">
        <v>0.6</v>
      </c>
      <c r="N509" s="1">
        <v>-1390.183</v>
      </c>
      <c r="O509">
        <v>-1.8</v>
      </c>
      <c r="P509" s="1">
        <v>-1379.4347</v>
      </c>
      <c r="Q509">
        <v>-10.82</v>
      </c>
      <c r="R509" s="1">
        <v>-1379.3749</v>
      </c>
      <c r="S509">
        <v>-10.7</v>
      </c>
      <c r="T509" s="1">
        <v>-1400.5436</v>
      </c>
      <c r="U509" s="1">
        <v>13.61</v>
      </c>
      <c r="V509" s="1">
        <v>-1399.7155</v>
      </c>
      <c r="W509" s="1">
        <v>9.3000000000000007</v>
      </c>
      <c r="X509" s="1">
        <v>-1400.7325000000001</v>
      </c>
      <c r="Y509" s="1">
        <v>13.2</v>
      </c>
      <c r="Z509" s="1">
        <v>-1377.8427999999999</v>
      </c>
      <c r="AA509">
        <v>-8.8000000000000007</v>
      </c>
      <c r="AB509" s="1">
        <v>-1398.0857000000001</v>
      </c>
      <c r="AC509">
        <v>9.43</v>
      </c>
      <c r="AF509" s="1">
        <v>-1386.902</v>
      </c>
      <c r="AG509">
        <v>-0.94</v>
      </c>
    </row>
    <row r="510" spans="6:33" x14ac:dyDescent="0.2">
      <c r="F510" s="1">
        <v>-1391.4835</v>
      </c>
      <c r="G510">
        <v>1.1100000000000001</v>
      </c>
      <c r="H510" s="1">
        <v>-1390.0962</v>
      </c>
      <c r="I510">
        <v>4.16</v>
      </c>
      <c r="J510" s="1">
        <v>-1390.6659</v>
      </c>
      <c r="K510">
        <v>-3.65</v>
      </c>
      <c r="L510" s="1">
        <v>-1389.0382</v>
      </c>
      <c r="M510">
        <v>0.8</v>
      </c>
      <c r="N510" s="1">
        <v>-1390.2570000000001</v>
      </c>
      <c r="O510">
        <v>-2.19</v>
      </c>
      <c r="P510" s="1">
        <v>-1379.6487</v>
      </c>
      <c r="Q510">
        <v>-11.9</v>
      </c>
      <c r="R510" s="1">
        <v>-1379.29</v>
      </c>
      <c r="S510">
        <v>-10.6</v>
      </c>
      <c r="T510" s="1">
        <v>-1400.4068</v>
      </c>
      <c r="U510" s="1">
        <v>14</v>
      </c>
      <c r="V510" s="1">
        <v>-1399.6858999999999</v>
      </c>
      <c r="W510" s="1">
        <v>9.31</v>
      </c>
      <c r="X510" s="1">
        <v>-1400.6108999999999</v>
      </c>
      <c r="Y510" s="1">
        <v>13.05</v>
      </c>
      <c r="Z510" s="1">
        <v>-1377.9484</v>
      </c>
      <c r="AA510">
        <v>-9.6</v>
      </c>
      <c r="AB510" s="1">
        <v>-1398.1197999999999</v>
      </c>
      <c r="AC510">
        <v>9.69</v>
      </c>
      <c r="AF510" s="1">
        <v>-1386.6831999999999</v>
      </c>
      <c r="AG510">
        <v>0.32</v>
      </c>
    </row>
    <row r="511" spans="6:33" x14ac:dyDescent="0.2">
      <c r="F511" s="1">
        <v>-1391.3013000000001</v>
      </c>
      <c r="G511">
        <v>2.0299999999999998</v>
      </c>
      <c r="H511" s="1">
        <v>-1390.1465000000001</v>
      </c>
      <c r="I511">
        <v>5.01</v>
      </c>
      <c r="J511" s="1">
        <v>-1390.5666000000001</v>
      </c>
      <c r="K511">
        <v>-3.81</v>
      </c>
      <c r="L511" s="1">
        <v>-1388.8725999999999</v>
      </c>
      <c r="M511">
        <v>0.91</v>
      </c>
      <c r="N511" s="1">
        <v>-1390.3142</v>
      </c>
      <c r="O511">
        <v>-2.54</v>
      </c>
      <c r="P511" s="1">
        <v>-1379.8222000000001</v>
      </c>
      <c r="Q511">
        <v>-12.84</v>
      </c>
      <c r="R511" s="1">
        <v>-1379.1561999999999</v>
      </c>
      <c r="S511">
        <v>-10.46</v>
      </c>
      <c r="T511" s="1">
        <v>-1400.2940000000001</v>
      </c>
      <c r="U511" s="1">
        <v>14.5</v>
      </c>
      <c r="V511" s="1">
        <v>-1399.6708000000001</v>
      </c>
      <c r="W511" s="1">
        <v>9.2799999999999994</v>
      </c>
      <c r="X511" s="1">
        <v>-1400.4789000000001</v>
      </c>
      <c r="Y511" s="1">
        <v>12.9</v>
      </c>
      <c r="Z511" s="1">
        <v>-1378.0462</v>
      </c>
      <c r="AA511">
        <v>-10.24</v>
      </c>
      <c r="AB511" s="1">
        <v>-1398.1339</v>
      </c>
      <c r="AC511">
        <v>9.93</v>
      </c>
      <c r="AF511" s="1">
        <v>-1386.4784</v>
      </c>
      <c r="AG511">
        <v>1.56</v>
      </c>
    </row>
    <row r="512" spans="6:33" x14ac:dyDescent="0.2">
      <c r="F512" s="1">
        <v>-1391.125</v>
      </c>
      <c r="G512">
        <v>2.77</v>
      </c>
      <c r="H512" s="1">
        <v>-1390.1827000000001</v>
      </c>
      <c r="I512">
        <v>4.6100000000000003</v>
      </c>
      <c r="J512" s="1">
        <v>-1390.4911</v>
      </c>
      <c r="K512">
        <v>-3.95</v>
      </c>
      <c r="L512" s="1">
        <v>-1388.7514000000001</v>
      </c>
      <c r="M512">
        <v>0.85</v>
      </c>
      <c r="N512" s="1">
        <v>-1390.3569</v>
      </c>
      <c r="O512">
        <v>-2.72</v>
      </c>
      <c r="P512" s="1">
        <v>-1379.9493</v>
      </c>
      <c r="Q512">
        <v>-13.57</v>
      </c>
      <c r="R512" s="1">
        <v>-1378.9757999999999</v>
      </c>
      <c r="S512">
        <v>-10.26</v>
      </c>
      <c r="T512" s="1">
        <v>-1400.2009</v>
      </c>
      <c r="U512" s="1">
        <v>14.85</v>
      </c>
      <c r="V512" s="1">
        <v>-1399.6703</v>
      </c>
      <c r="W512" s="1">
        <v>9.19</v>
      </c>
      <c r="X512" s="1">
        <v>-1400.3656000000001</v>
      </c>
      <c r="Y512" s="1">
        <v>12.63</v>
      </c>
      <c r="Z512" s="1">
        <v>-1378.1391000000001</v>
      </c>
      <c r="AA512">
        <v>-10.72</v>
      </c>
      <c r="AB512" s="1">
        <v>-1398.1292000000001</v>
      </c>
      <c r="AC512">
        <v>10.23</v>
      </c>
      <c r="AF512" s="1">
        <v>-1386.2837</v>
      </c>
      <c r="AG512">
        <v>2.77</v>
      </c>
    </row>
    <row r="513" spans="6:33" x14ac:dyDescent="0.2">
      <c r="F513" s="1">
        <v>-1390.9818</v>
      </c>
      <c r="G513">
        <v>3.4</v>
      </c>
      <c r="H513" s="1">
        <v>-1390.2026000000001</v>
      </c>
      <c r="I513">
        <v>3.95</v>
      </c>
      <c r="J513" s="1">
        <v>-1390.4537</v>
      </c>
      <c r="K513">
        <v>-4.21</v>
      </c>
      <c r="L513" s="1">
        <v>-1388.6840999999999</v>
      </c>
      <c r="M513">
        <v>0.61</v>
      </c>
      <c r="N513" s="1">
        <v>-1390.3911000000001</v>
      </c>
      <c r="O513">
        <v>-2.92</v>
      </c>
      <c r="P513" s="1">
        <v>-1380.0273</v>
      </c>
      <c r="Q513">
        <v>-14</v>
      </c>
      <c r="R513" s="1">
        <v>-1378.7579000000001</v>
      </c>
      <c r="S513">
        <v>-10</v>
      </c>
      <c r="T513" s="1">
        <v>-1400.1206</v>
      </c>
      <c r="U513" s="1">
        <v>15.03</v>
      </c>
      <c r="V513" s="1">
        <v>-1399.6826000000001</v>
      </c>
      <c r="W513" s="1">
        <v>9.0299999999999994</v>
      </c>
      <c r="X513" s="1">
        <v>-1400.3005000000001</v>
      </c>
      <c r="Y513" s="1">
        <v>12.16</v>
      </c>
      <c r="Z513" s="1">
        <v>-1378.2268999999999</v>
      </c>
      <c r="AA513">
        <v>-10.99</v>
      </c>
      <c r="AB513" s="1">
        <v>-1398.1115</v>
      </c>
      <c r="AC513">
        <v>10.51</v>
      </c>
      <c r="AF513" s="1">
        <v>-1386.0969</v>
      </c>
      <c r="AG513">
        <v>4.04</v>
      </c>
    </row>
    <row r="514" spans="6:33" x14ac:dyDescent="0.2">
      <c r="F514" s="1">
        <v>-1390.894</v>
      </c>
      <c r="G514">
        <v>3.89</v>
      </c>
      <c r="H514" s="1">
        <v>-1390.2080000000001</v>
      </c>
      <c r="I514">
        <v>3.71</v>
      </c>
      <c r="J514" s="1">
        <v>-1390.4632999999999</v>
      </c>
      <c r="K514">
        <v>-4.5999999999999996</v>
      </c>
      <c r="L514" s="1">
        <v>-1388.6738</v>
      </c>
      <c r="M514">
        <v>0.16</v>
      </c>
      <c r="N514" s="1">
        <v>-1390.4247</v>
      </c>
      <c r="O514">
        <v>-3.07</v>
      </c>
      <c r="P514" s="1">
        <v>-1380.0574999999999</v>
      </c>
      <c r="Q514">
        <v>-14.26</v>
      </c>
      <c r="R514" s="1">
        <v>-1378.5175999999999</v>
      </c>
      <c r="S514">
        <v>-9.75</v>
      </c>
      <c r="T514" s="1">
        <v>-1400.0456999999999</v>
      </c>
      <c r="U514" s="1">
        <v>15.01</v>
      </c>
      <c r="V514" s="1">
        <v>-1399.7045000000001</v>
      </c>
      <c r="W514" s="1">
        <v>8.76</v>
      </c>
      <c r="X514" s="1">
        <v>-1400.2995000000001</v>
      </c>
      <c r="Y514" s="1">
        <v>11.55</v>
      </c>
      <c r="Z514" s="1">
        <v>-1378.3062</v>
      </c>
      <c r="AA514">
        <v>-11.11</v>
      </c>
      <c r="AB514" s="1">
        <v>-1398.0889999999999</v>
      </c>
      <c r="AC514">
        <v>10.79</v>
      </c>
      <c r="AF514" s="1">
        <v>-1385.9206999999999</v>
      </c>
      <c r="AG514">
        <v>5.28</v>
      </c>
    </row>
    <row r="515" spans="6:33" x14ac:dyDescent="0.2">
      <c r="F515" s="1">
        <v>-1390.8751999999999</v>
      </c>
      <c r="G515">
        <v>4.1900000000000004</v>
      </c>
      <c r="H515" s="1">
        <v>-1390.2047</v>
      </c>
      <c r="I515">
        <v>4.16</v>
      </c>
      <c r="J515" s="1">
        <v>-1390.5213000000001</v>
      </c>
      <c r="K515">
        <v>-5.05</v>
      </c>
      <c r="L515" s="1">
        <v>-1388.7157999999999</v>
      </c>
      <c r="M515">
        <v>-0.28000000000000003</v>
      </c>
      <c r="N515" s="1">
        <v>-1390.4661000000001</v>
      </c>
      <c r="O515">
        <v>-3.2</v>
      </c>
      <c r="P515" s="1">
        <v>-1380.0433</v>
      </c>
      <c r="Q515">
        <v>-14.36</v>
      </c>
      <c r="R515" s="1">
        <v>-1378.2719999999999</v>
      </c>
      <c r="S515">
        <v>-9.51</v>
      </c>
      <c r="T515" s="1">
        <v>-1399.9706000000001</v>
      </c>
      <c r="U515" s="1">
        <v>14.83</v>
      </c>
      <c r="V515" s="1">
        <v>-1399.7312999999999</v>
      </c>
      <c r="W515" s="1">
        <v>8.4600000000000009</v>
      </c>
      <c r="X515" s="1">
        <v>-1400.3554999999999</v>
      </c>
      <c r="Y515" s="1">
        <v>10.92</v>
      </c>
      <c r="Z515" s="1">
        <v>-1378.3705</v>
      </c>
      <c r="AA515">
        <v>-11.02</v>
      </c>
      <c r="AB515" s="1">
        <v>-1398.0699</v>
      </c>
      <c r="AC515">
        <v>11.02</v>
      </c>
      <c r="AF515" s="1">
        <v>-1385.7643</v>
      </c>
      <c r="AG515">
        <v>6.48</v>
      </c>
    </row>
    <row r="516" spans="6:33" x14ac:dyDescent="0.2">
      <c r="F516" s="1">
        <v>-1390.9241999999999</v>
      </c>
      <c r="G516">
        <v>4.28</v>
      </c>
      <c r="H516" s="1">
        <v>-1390.1985999999999</v>
      </c>
      <c r="I516">
        <v>1.86</v>
      </c>
      <c r="J516" s="1">
        <v>-1390.6235999999999</v>
      </c>
      <c r="K516">
        <v>-5.56</v>
      </c>
      <c r="L516" s="1">
        <v>-1388.7981</v>
      </c>
      <c r="M516">
        <v>-0.83</v>
      </c>
      <c r="N516" s="1">
        <v>-1390.5219</v>
      </c>
      <c r="O516">
        <v>-3.17</v>
      </c>
      <c r="P516" s="1">
        <v>-1379.9908</v>
      </c>
      <c r="Q516">
        <v>-14.15</v>
      </c>
      <c r="R516" s="1">
        <v>-1378.0368000000001</v>
      </c>
      <c r="S516">
        <v>-9.2899999999999991</v>
      </c>
      <c r="T516" s="1">
        <v>-1399.8928000000001</v>
      </c>
      <c r="U516" s="1">
        <v>14.57</v>
      </c>
      <c r="V516" s="1">
        <v>-1399.7566999999999</v>
      </c>
      <c r="W516" s="1">
        <v>8.11</v>
      </c>
      <c r="X516" s="1">
        <v>-1400.4417000000001</v>
      </c>
      <c r="Y516" s="1">
        <v>10.15</v>
      </c>
      <c r="Z516" s="1">
        <v>-1378.4123999999999</v>
      </c>
      <c r="AA516">
        <v>-10.73</v>
      </c>
      <c r="AB516" s="1">
        <v>-1398.0607</v>
      </c>
      <c r="AC516">
        <v>11.28</v>
      </c>
      <c r="AF516" s="1">
        <v>-1385.6411000000001</v>
      </c>
      <c r="AG516">
        <v>7.45</v>
      </c>
    </row>
    <row r="517" spans="6:33" x14ac:dyDescent="0.2">
      <c r="F517" s="1">
        <v>-1391.0263</v>
      </c>
      <c r="G517">
        <v>4.2300000000000004</v>
      </c>
      <c r="H517" s="1">
        <v>-1390.1958</v>
      </c>
      <c r="I517">
        <v>1.32</v>
      </c>
      <c r="J517" s="1">
        <v>-1390.7611999999999</v>
      </c>
      <c r="K517">
        <v>-6.17</v>
      </c>
      <c r="L517" s="1">
        <v>-1388.9002</v>
      </c>
      <c r="M517">
        <v>-1.37</v>
      </c>
      <c r="N517" s="1">
        <v>-1390.5941</v>
      </c>
      <c r="O517">
        <v>-3.22</v>
      </c>
      <c r="P517" s="1">
        <v>-1379.9055000000001</v>
      </c>
      <c r="Q517">
        <v>-13.75</v>
      </c>
      <c r="R517" s="1">
        <v>-1377.8226999999999</v>
      </c>
      <c r="S517">
        <v>-9.1300000000000008</v>
      </c>
      <c r="T517" s="1">
        <v>-1399.8154999999999</v>
      </c>
      <c r="U517" s="1">
        <v>14.96</v>
      </c>
      <c r="V517" s="1">
        <v>-1399.7761</v>
      </c>
      <c r="W517" s="1">
        <v>7.72</v>
      </c>
      <c r="X517" s="1">
        <v>-1400.5220999999999</v>
      </c>
      <c r="Y517" s="1">
        <v>9.5399999999999991</v>
      </c>
      <c r="Z517" s="1">
        <v>-1378.4255000000001</v>
      </c>
      <c r="AA517">
        <v>-10.28</v>
      </c>
      <c r="AB517" s="1">
        <v>-1398.0654</v>
      </c>
      <c r="AC517">
        <v>11.4</v>
      </c>
      <c r="AF517" s="1">
        <v>-1385.5643</v>
      </c>
      <c r="AG517">
        <v>8.32</v>
      </c>
    </row>
    <row r="518" spans="6:33" x14ac:dyDescent="0.2">
      <c r="F518" s="1">
        <v>-1391.1569999999999</v>
      </c>
      <c r="G518">
        <v>4.09</v>
      </c>
      <c r="H518" s="1">
        <v>-1390.1994</v>
      </c>
      <c r="I518">
        <v>0.72</v>
      </c>
      <c r="J518" s="1">
        <v>-1390.9213</v>
      </c>
      <c r="K518">
        <v>-6.85</v>
      </c>
      <c r="L518" s="1">
        <v>-1388.9967999999999</v>
      </c>
      <c r="M518">
        <v>-1.87</v>
      </c>
      <c r="N518" s="1">
        <v>-1390.68</v>
      </c>
      <c r="O518">
        <v>-3.21</v>
      </c>
      <c r="P518" s="1">
        <v>-1379.7925</v>
      </c>
      <c r="Q518">
        <v>-13.28</v>
      </c>
      <c r="R518" s="1">
        <v>-1377.6344999999999</v>
      </c>
      <c r="S518">
        <v>-9.02</v>
      </c>
      <c r="T518" s="1">
        <v>-1399.7456999999999</v>
      </c>
      <c r="U518" s="1">
        <v>14.81</v>
      </c>
      <c r="V518" s="1">
        <v>-1399.7859000000001</v>
      </c>
      <c r="W518" s="1">
        <v>7.31</v>
      </c>
      <c r="X518" s="1">
        <v>-1400.5637999999999</v>
      </c>
      <c r="Y518" s="1">
        <v>9.08</v>
      </c>
      <c r="Z518" s="1">
        <v>-1378.4055000000001</v>
      </c>
      <c r="AA518">
        <v>-9.61</v>
      </c>
      <c r="AB518" s="1">
        <v>-1398.0862</v>
      </c>
      <c r="AC518">
        <v>11.41</v>
      </c>
      <c r="AF518" s="1">
        <v>-1385.5441000000001</v>
      </c>
      <c r="AG518">
        <v>9.0299999999999994</v>
      </c>
    </row>
    <row r="519" spans="6:33" x14ac:dyDescent="0.2">
      <c r="F519" s="1">
        <v>-1391.2887000000001</v>
      </c>
      <c r="G519">
        <v>3.94</v>
      </c>
      <c r="H519" s="1">
        <v>-1390.2090000000001</v>
      </c>
      <c r="I519">
        <v>0.14000000000000001</v>
      </c>
      <c r="J519" s="1">
        <v>-1391.0898</v>
      </c>
      <c r="K519">
        <v>-7.5</v>
      </c>
      <c r="L519" s="1">
        <v>-1389.0626999999999</v>
      </c>
      <c r="M519">
        <v>-2.14</v>
      </c>
      <c r="N519" s="1">
        <v>-1390.7728999999999</v>
      </c>
      <c r="O519">
        <v>-3.14</v>
      </c>
      <c r="P519" s="1">
        <v>-1379.6549</v>
      </c>
      <c r="Q519">
        <v>-12.57</v>
      </c>
      <c r="R519" s="1">
        <v>-1377.4729</v>
      </c>
      <c r="S519">
        <v>-9</v>
      </c>
      <c r="T519" s="1">
        <v>-1399.6949999999999</v>
      </c>
      <c r="U519" s="1">
        <v>14.4</v>
      </c>
      <c r="V519" s="1">
        <v>-1399.7850000000001</v>
      </c>
      <c r="W519" s="1">
        <v>6.91</v>
      </c>
      <c r="X519" s="1">
        <v>-1400.5452</v>
      </c>
      <c r="Y519" s="1">
        <v>8.75</v>
      </c>
      <c r="Z519" s="1">
        <v>-1378.3525</v>
      </c>
      <c r="AA519">
        <v>-8.83</v>
      </c>
      <c r="AB519" s="1">
        <v>-1398.1251999999999</v>
      </c>
      <c r="AC519">
        <v>11.41</v>
      </c>
      <c r="AF519" s="1">
        <v>-1385.5856000000001</v>
      </c>
      <c r="AG519">
        <v>9.4499999999999993</v>
      </c>
    </row>
    <row r="520" spans="6:33" x14ac:dyDescent="0.2">
      <c r="F520" s="1">
        <v>-1391.3973000000001</v>
      </c>
      <c r="G520">
        <v>3.83</v>
      </c>
      <c r="H520" s="1">
        <v>-1390.2211</v>
      </c>
      <c r="I520">
        <v>-0.57999999999999996</v>
      </c>
      <c r="J520" s="1">
        <v>-1391.2524000000001</v>
      </c>
      <c r="K520">
        <v>-8.14</v>
      </c>
      <c r="L520" s="1">
        <v>-1389.0775000000001</v>
      </c>
      <c r="M520">
        <v>-2.37</v>
      </c>
      <c r="N520" s="1">
        <v>-1390.8628000000001</v>
      </c>
      <c r="O520">
        <v>-2.93</v>
      </c>
      <c r="P520" s="1">
        <v>-1379.4937</v>
      </c>
      <c r="Q520">
        <v>-11.72</v>
      </c>
      <c r="R520" s="1">
        <v>-1377.3376000000001</v>
      </c>
      <c r="S520">
        <v>-8.99</v>
      </c>
      <c r="T520" s="1">
        <v>-1399.6758</v>
      </c>
      <c r="U520" s="1">
        <v>14.01</v>
      </c>
      <c r="V520" s="1">
        <v>-1399.7741000000001</v>
      </c>
      <c r="W520" s="1">
        <v>6.55</v>
      </c>
      <c r="X520" s="1">
        <v>-1400.4545000000001</v>
      </c>
      <c r="Y520" s="1">
        <v>8.69</v>
      </c>
      <c r="Z520" s="1">
        <v>-1378.2705000000001</v>
      </c>
      <c r="AA520">
        <v>-7.9</v>
      </c>
      <c r="AB520" s="1">
        <v>-1398.1848</v>
      </c>
      <c r="AC520">
        <v>11.41</v>
      </c>
      <c r="AF520" s="1">
        <v>-1385.6902</v>
      </c>
      <c r="AG520">
        <v>9.65</v>
      </c>
    </row>
    <row r="521" spans="6:33" x14ac:dyDescent="0.2">
      <c r="F521" s="1">
        <v>-1391.4657</v>
      </c>
      <c r="G521">
        <v>3.75</v>
      </c>
      <c r="H521" s="1">
        <v>-1390.2299</v>
      </c>
      <c r="I521">
        <v>-1.24</v>
      </c>
      <c r="J521" s="1">
        <v>-1391.3966</v>
      </c>
      <c r="K521">
        <v>-8.69</v>
      </c>
      <c r="L521" s="1">
        <v>-1389.0302999999999</v>
      </c>
      <c r="M521">
        <v>-2.3199999999999998</v>
      </c>
      <c r="N521" s="1">
        <v>-1390.9386</v>
      </c>
      <c r="O521">
        <v>-2.7</v>
      </c>
      <c r="P521" s="1">
        <v>-1379.3081</v>
      </c>
      <c r="Q521">
        <v>-10.82</v>
      </c>
      <c r="R521" s="1">
        <v>-1377.2289000000001</v>
      </c>
      <c r="S521">
        <v>-8.9700000000000006</v>
      </c>
      <c r="T521" s="1">
        <v>-1399.7003</v>
      </c>
      <c r="U521" s="1">
        <v>13.51</v>
      </c>
      <c r="V521" s="1">
        <v>-1399.7553</v>
      </c>
      <c r="W521" s="1">
        <v>6.22</v>
      </c>
      <c r="X521" s="1">
        <v>-1400.2868000000001</v>
      </c>
      <c r="Y521" s="1">
        <v>8.9</v>
      </c>
      <c r="Z521" s="1">
        <v>-1378.1670999999999</v>
      </c>
      <c r="AA521">
        <v>-6.93</v>
      </c>
      <c r="AB521" s="1">
        <v>-1398.2698</v>
      </c>
      <c r="AC521">
        <v>11.2</v>
      </c>
      <c r="AF521" s="1">
        <v>-1385.8574000000001</v>
      </c>
      <c r="AG521">
        <v>9.64</v>
      </c>
    </row>
    <row r="522" spans="6:33" x14ac:dyDescent="0.2">
      <c r="F522" s="1">
        <v>-1391.4857999999999</v>
      </c>
      <c r="G522">
        <v>3.84</v>
      </c>
      <c r="H522" s="1">
        <v>-1390.2293</v>
      </c>
      <c r="I522">
        <v>-1.88</v>
      </c>
      <c r="J522" s="1">
        <v>-1391.5121999999999</v>
      </c>
      <c r="K522">
        <v>-9.26</v>
      </c>
      <c r="L522" s="1">
        <v>-1388.9227000000001</v>
      </c>
      <c r="M522">
        <v>-2.09</v>
      </c>
      <c r="N522" s="1">
        <v>-1390.991</v>
      </c>
      <c r="O522">
        <v>-2.31</v>
      </c>
      <c r="P522" s="1">
        <v>-1379.0969</v>
      </c>
      <c r="Q522">
        <v>-9.81</v>
      </c>
      <c r="R522" s="1">
        <v>-1377.1476</v>
      </c>
      <c r="S522">
        <v>-8.9700000000000006</v>
      </c>
      <c r="T522" s="1">
        <v>-1399.7763</v>
      </c>
      <c r="U522" s="1">
        <v>12.82</v>
      </c>
      <c r="V522" s="1">
        <v>-1399.7311</v>
      </c>
      <c r="W522" s="1">
        <v>5.93</v>
      </c>
      <c r="X522" s="1">
        <v>-1400.0428999999999</v>
      </c>
      <c r="Y522" s="1">
        <v>9.39</v>
      </c>
      <c r="Z522" s="1">
        <v>-1378.0518999999999</v>
      </c>
      <c r="AA522">
        <v>-5.86</v>
      </c>
      <c r="AB522" s="1">
        <v>-1398.3847000000001</v>
      </c>
      <c r="AC522">
        <v>10.89</v>
      </c>
      <c r="AF522" s="1">
        <v>-1386.0844</v>
      </c>
      <c r="AG522">
        <v>9.2899999999999991</v>
      </c>
    </row>
    <row r="523" spans="6:33" x14ac:dyDescent="0.2">
      <c r="F523" s="1">
        <v>-1391.4554000000001</v>
      </c>
      <c r="G523">
        <v>4.05</v>
      </c>
      <c r="H523" s="1">
        <v>-1390.2144000000001</v>
      </c>
      <c r="I523">
        <v>-2.42</v>
      </c>
      <c r="J523" s="1">
        <v>-1391.5918999999999</v>
      </c>
      <c r="K523">
        <v>-9.65</v>
      </c>
      <c r="L523" s="1">
        <v>-1388.7714000000001</v>
      </c>
      <c r="M523">
        <v>-1.75</v>
      </c>
      <c r="N523" s="1">
        <v>-1391.0146</v>
      </c>
      <c r="O523">
        <v>-1.84</v>
      </c>
      <c r="P523" s="1">
        <v>-1378.8593000000001</v>
      </c>
      <c r="Q523">
        <v>-8.7200000000000006</v>
      </c>
      <c r="R523" s="1">
        <v>-1377.0947000000001</v>
      </c>
      <c r="S523">
        <v>-9.02</v>
      </c>
      <c r="T523" s="1">
        <v>-1399.9046000000001</v>
      </c>
      <c r="U523" s="1">
        <v>11.94</v>
      </c>
      <c r="V523" s="1">
        <v>-1399.7028</v>
      </c>
      <c r="W523" s="1">
        <v>5.73</v>
      </c>
      <c r="X523" s="1">
        <v>-1399.7266999999999</v>
      </c>
      <c r="Y523" s="1">
        <v>10.07</v>
      </c>
      <c r="Z523" s="1">
        <v>-1377.9349</v>
      </c>
      <c r="AA523">
        <v>-4.8</v>
      </c>
      <c r="AB523" s="1">
        <v>-1398.5341000000001</v>
      </c>
      <c r="AC523">
        <v>10.46</v>
      </c>
      <c r="AF523" s="1">
        <v>-1386.3638000000001</v>
      </c>
      <c r="AG523">
        <v>8.67</v>
      </c>
    </row>
    <row r="524" spans="6:33" x14ac:dyDescent="0.2">
      <c r="F524" s="1">
        <v>-1391.3757000000001</v>
      </c>
      <c r="G524">
        <v>4.3099999999999996</v>
      </c>
      <c r="H524" s="1">
        <v>-1390.1822</v>
      </c>
      <c r="I524">
        <v>-2.97</v>
      </c>
      <c r="J524" s="1">
        <v>-1391.6323</v>
      </c>
      <c r="K524">
        <v>-9.9700000000000006</v>
      </c>
      <c r="L524" s="1">
        <v>-1388.6104</v>
      </c>
      <c r="M524">
        <v>-1.35</v>
      </c>
      <c r="N524" s="1">
        <v>-1391.009</v>
      </c>
      <c r="O524">
        <v>-1.28</v>
      </c>
      <c r="P524" s="1">
        <v>-1378.5971</v>
      </c>
      <c r="Q524">
        <v>-7.61</v>
      </c>
      <c r="R524" s="1">
        <v>-1377.0699</v>
      </c>
      <c r="S524">
        <v>-9.07</v>
      </c>
      <c r="T524" s="1">
        <v>-1400.0776000000001</v>
      </c>
      <c r="U524" s="1">
        <v>11.08</v>
      </c>
      <c r="V524" s="1">
        <v>-1399.6717000000001</v>
      </c>
      <c r="W524" s="1">
        <v>5.61</v>
      </c>
      <c r="X524" s="1">
        <v>-1399.3474000000001</v>
      </c>
      <c r="Y524" s="1">
        <v>10.91</v>
      </c>
      <c r="Z524" s="1">
        <v>-1377.826</v>
      </c>
      <c r="AA524">
        <v>-3.82</v>
      </c>
      <c r="AB524" s="1">
        <v>-1398.7185999999999</v>
      </c>
      <c r="AC524">
        <v>9.9600000000000009</v>
      </c>
      <c r="AF524" s="1">
        <v>-1386.6838</v>
      </c>
      <c r="AG524">
        <v>7.83</v>
      </c>
    </row>
    <row r="525" spans="6:33" x14ac:dyDescent="0.2">
      <c r="F525" s="1">
        <v>-1391.2499</v>
      </c>
      <c r="G525">
        <v>4.67</v>
      </c>
      <c r="H525" s="1">
        <v>-1390.133</v>
      </c>
      <c r="I525">
        <v>-3.42</v>
      </c>
      <c r="J525" s="1">
        <v>-1391.6329000000001</v>
      </c>
      <c r="K525">
        <v>-10.1</v>
      </c>
      <c r="L525" s="1">
        <v>-1388.4863</v>
      </c>
      <c r="M525">
        <v>-1.01</v>
      </c>
      <c r="N525" s="1">
        <v>-1390.9794999999999</v>
      </c>
      <c r="O525">
        <v>-0.71</v>
      </c>
      <c r="P525" s="1">
        <v>-1378.3145</v>
      </c>
      <c r="Q525">
        <v>-6.54</v>
      </c>
      <c r="R525" s="1">
        <v>-1377.0715</v>
      </c>
      <c r="S525">
        <v>-9.1</v>
      </c>
      <c r="T525" s="1">
        <v>-1400.2802999999999</v>
      </c>
      <c r="U525" s="1">
        <v>10.18</v>
      </c>
      <c r="V525" s="1">
        <v>-1399.6378999999999</v>
      </c>
      <c r="W525" s="1">
        <v>5.51</v>
      </c>
      <c r="X525" s="1">
        <v>-1398.9205999999999</v>
      </c>
      <c r="Y525" s="1">
        <v>12</v>
      </c>
      <c r="Z525" s="1">
        <v>-1377.7336</v>
      </c>
      <c r="AA525">
        <v>-2.86</v>
      </c>
      <c r="AB525" s="1">
        <v>-1398.9338</v>
      </c>
      <c r="AC525">
        <v>9.34</v>
      </c>
      <c r="AF525" s="1">
        <v>-1387.0301999999999</v>
      </c>
      <c r="AG525">
        <v>6.74</v>
      </c>
    </row>
    <row r="526" spans="6:33" x14ac:dyDescent="0.2">
      <c r="F526" s="1">
        <v>-1391.0842</v>
      </c>
      <c r="G526">
        <v>5.19</v>
      </c>
      <c r="H526" s="1">
        <v>-1390.0696</v>
      </c>
      <c r="I526">
        <v>-3.84</v>
      </c>
      <c r="J526" s="1">
        <v>-1391.5975000000001</v>
      </c>
      <c r="K526">
        <v>-10.17</v>
      </c>
      <c r="L526" s="1">
        <v>-1388.4473</v>
      </c>
      <c r="M526">
        <v>-0.9</v>
      </c>
      <c r="N526" s="1">
        <v>-1390.9354000000001</v>
      </c>
      <c r="O526">
        <v>-0.01</v>
      </c>
      <c r="P526" s="1">
        <v>-1378.0205000000001</v>
      </c>
      <c r="Q526">
        <v>-5.51</v>
      </c>
      <c r="R526" s="1">
        <v>-1377.0956000000001</v>
      </c>
      <c r="S526">
        <v>-9.17</v>
      </c>
      <c r="T526" s="1">
        <v>-1400.4922999999999</v>
      </c>
      <c r="U526" s="1">
        <v>9.31</v>
      </c>
      <c r="V526" s="1">
        <v>-1399.6021000000001</v>
      </c>
      <c r="W526" s="1">
        <v>5.52</v>
      </c>
      <c r="X526" s="1">
        <v>-1398.4701</v>
      </c>
      <c r="Y526" s="1">
        <v>12.89</v>
      </c>
      <c r="Z526" s="1">
        <v>-1377.664</v>
      </c>
      <c r="AA526">
        <v>-1.93</v>
      </c>
      <c r="AB526" s="1">
        <v>-1399.1717000000001</v>
      </c>
      <c r="AC526">
        <v>8.68</v>
      </c>
      <c r="AF526" s="1">
        <v>-1387.3874000000001</v>
      </c>
      <c r="AG526">
        <v>5.48</v>
      </c>
    </row>
    <row r="527" spans="6:33" x14ac:dyDescent="0.2">
      <c r="F527" s="1">
        <v>-1390.89</v>
      </c>
      <c r="G527">
        <v>5.69</v>
      </c>
      <c r="H527" s="1">
        <v>-1389.9966999999999</v>
      </c>
      <c r="I527">
        <v>-4.1500000000000004</v>
      </c>
      <c r="J527" s="1">
        <v>-1391.5319</v>
      </c>
      <c r="K527">
        <v>-10.130000000000001</v>
      </c>
      <c r="L527" s="1">
        <v>-1388.5257999999999</v>
      </c>
      <c r="M527">
        <v>-0.97</v>
      </c>
      <c r="N527" s="1">
        <v>-1390.8879999999999</v>
      </c>
      <c r="O527">
        <v>0.62</v>
      </c>
      <c r="P527" s="1">
        <v>-1377.7281</v>
      </c>
      <c r="Q527">
        <v>-4.55</v>
      </c>
      <c r="R527" s="1">
        <v>-1377.1355000000001</v>
      </c>
      <c r="S527">
        <v>-9.19</v>
      </c>
      <c r="T527" s="1">
        <v>-1400.6904</v>
      </c>
      <c r="U527" s="1">
        <v>8.51</v>
      </c>
      <c r="V527" s="1">
        <v>-1399.5640000000001</v>
      </c>
      <c r="W527" s="1">
        <v>5.58</v>
      </c>
      <c r="X527" s="1">
        <v>-1398.0264</v>
      </c>
      <c r="Y527" s="1">
        <v>13.96</v>
      </c>
      <c r="Z527" s="1">
        <v>-1377.6196</v>
      </c>
      <c r="AA527">
        <v>-1.17</v>
      </c>
      <c r="AB527" s="1">
        <v>-1399.4215999999999</v>
      </c>
      <c r="AC527">
        <v>7.95</v>
      </c>
      <c r="AF527" s="1">
        <v>-1387.7392</v>
      </c>
      <c r="AG527">
        <v>4.0599999999999996</v>
      </c>
    </row>
    <row r="528" spans="6:33" x14ac:dyDescent="0.2">
      <c r="F528" s="1">
        <v>-1390.6832999999999</v>
      </c>
      <c r="G528">
        <v>6.31</v>
      </c>
      <c r="H528" s="1">
        <v>-1389.9195999999999</v>
      </c>
      <c r="I528">
        <v>-4.4000000000000004</v>
      </c>
      <c r="J528" s="1">
        <v>-1391.4437</v>
      </c>
      <c r="K528">
        <v>-10.01</v>
      </c>
      <c r="L528" s="1">
        <v>-1388.7262000000001</v>
      </c>
      <c r="M528">
        <v>-1.25</v>
      </c>
      <c r="N528" s="1">
        <v>-1390.8486</v>
      </c>
      <c r="O528">
        <v>1.21</v>
      </c>
      <c r="P528" s="1">
        <v>-1377.4528</v>
      </c>
      <c r="Q528">
        <v>-3.67</v>
      </c>
      <c r="R528" s="1">
        <v>-1377.1804999999999</v>
      </c>
      <c r="S528">
        <v>-9.1999999999999993</v>
      </c>
      <c r="T528" s="1">
        <v>-1400.8533</v>
      </c>
      <c r="U528" s="1">
        <v>7.85</v>
      </c>
      <c r="V528" s="1">
        <v>-1399.5248999999999</v>
      </c>
      <c r="W528" s="1">
        <v>5.73</v>
      </c>
      <c r="X528" s="1">
        <v>-1397.6239</v>
      </c>
      <c r="Y528" s="1">
        <v>14.74</v>
      </c>
      <c r="Z528" s="1">
        <v>-1377.597</v>
      </c>
      <c r="AA528">
        <v>-0.49</v>
      </c>
      <c r="AB528" s="1">
        <v>-1399.671</v>
      </c>
      <c r="AC528">
        <v>7.22</v>
      </c>
      <c r="AF528" s="1">
        <v>-1388.0695000000001</v>
      </c>
      <c r="AG528">
        <v>2.62</v>
      </c>
    </row>
    <row r="529" spans="6:33" x14ac:dyDescent="0.2">
      <c r="F529" s="1">
        <v>-1390.4826</v>
      </c>
      <c r="G529">
        <v>6.83</v>
      </c>
      <c r="H529" s="1">
        <v>-1389.8413</v>
      </c>
      <c r="I529">
        <v>-4.5999999999999996</v>
      </c>
      <c r="J529" s="1">
        <v>-1391.3418999999999</v>
      </c>
      <c r="K529">
        <v>-9.8000000000000007</v>
      </c>
      <c r="L529" s="1">
        <v>-1389.0243</v>
      </c>
      <c r="M529">
        <v>-1.68</v>
      </c>
      <c r="N529" s="1">
        <v>-1390.826</v>
      </c>
      <c r="O529">
        <v>1.76</v>
      </c>
      <c r="P529" s="1">
        <v>-1377.2112999999999</v>
      </c>
      <c r="Q529">
        <v>-3.01</v>
      </c>
      <c r="R529" s="1">
        <v>-1377.2194</v>
      </c>
      <c r="S529">
        <v>-9.17</v>
      </c>
      <c r="T529" s="1">
        <v>-1400.9643000000001</v>
      </c>
      <c r="U529" s="1">
        <v>7.36</v>
      </c>
      <c r="V529" s="1">
        <v>-1399.4879000000001</v>
      </c>
      <c r="W529" s="1">
        <v>5.97</v>
      </c>
      <c r="X529" s="1">
        <v>-1397.2946999999999</v>
      </c>
      <c r="Y529" s="1">
        <v>15.48</v>
      </c>
      <c r="Z529" s="1">
        <v>-1377.5864999999999</v>
      </c>
      <c r="AA529">
        <v>0.13</v>
      </c>
      <c r="AB529" s="1">
        <v>-1399.9072000000001</v>
      </c>
      <c r="AC529">
        <v>6.52</v>
      </c>
      <c r="AF529" s="1">
        <v>-1388.3620000000001</v>
      </c>
      <c r="AG529">
        <v>1.18</v>
      </c>
    </row>
    <row r="530" spans="6:33" x14ac:dyDescent="0.2">
      <c r="F530" s="1">
        <v>-1390.3051</v>
      </c>
      <c r="G530">
        <v>7.22</v>
      </c>
      <c r="H530" s="1">
        <v>-1389.7620999999999</v>
      </c>
      <c r="I530">
        <v>-4.6399999999999997</v>
      </c>
      <c r="J530" s="1">
        <v>-1391.2363</v>
      </c>
      <c r="K530">
        <v>-9.57</v>
      </c>
      <c r="L530" s="1">
        <v>-1389.38</v>
      </c>
      <c r="M530">
        <v>-2.33</v>
      </c>
      <c r="N530" s="1">
        <v>-1390.8254999999999</v>
      </c>
      <c r="O530">
        <v>2.36</v>
      </c>
      <c r="P530" s="1">
        <v>-1377.0178000000001</v>
      </c>
      <c r="Q530">
        <v>-2.61</v>
      </c>
      <c r="R530" s="1">
        <v>-1377.2417</v>
      </c>
      <c r="S530">
        <v>-9.07</v>
      </c>
      <c r="T530" s="1">
        <v>-1401.0125</v>
      </c>
      <c r="U530" s="1">
        <v>7.12</v>
      </c>
      <c r="V530" s="1">
        <v>-1399.4581000000001</v>
      </c>
      <c r="W530" s="1">
        <v>6.28</v>
      </c>
      <c r="X530" s="1">
        <v>-1397.0637999999999</v>
      </c>
      <c r="Y530" s="1">
        <v>15.86</v>
      </c>
      <c r="Z530" s="1">
        <v>-1377.5719999999999</v>
      </c>
      <c r="AA530">
        <v>0.68</v>
      </c>
      <c r="AB530" s="1">
        <v>-1400.1188999999999</v>
      </c>
      <c r="AC530">
        <v>5.86</v>
      </c>
      <c r="AF530" s="1">
        <v>-1388.6026999999999</v>
      </c>
      <c r="AG530">
        <v>-0.3</v>
      </c>
    </row>
    <row r="531" spans="6:33" x14ac:dyDescent="0.2">
      <c r="F531" s="1">
        <v>-1390.1637000000001</v>
      </c>
      <c r="G531">
        <v>7.51</v>
      </c>
      <c r="H531" s="1">
        <v>-1389.6790000000001</v>
      </c>
      <c r="I531">
        <v>-4.58</v>
      </c>
      <c r="J531" s="1">
        <v>-1391.1367</v>
      </c>
      <c r="K531">
        <v>-9.3000000000000007</v>
      </c>
      <c r="L531" s="1">
        <v>-1389.7515000000001</v>
      </c>
      <c r="M531">
        <v>-2.84</v>
      </c>
      <c r="N531" s="1">
        <v>-1390.848</v>
      </c>
      <c r="O531">
        <v>2.86</v>
      </c>
      <c r="P531" s="1">
        <v>-1376.8812</v>
      </c>
      <c r="Q531">
        <v>-2.33</v>
      </c>
      <c r="R531" s="1">
        <v>-1377.2406000000001</v>
      </c>
      <c r="S531">
        <v>-8.8699999999999992</v>
      </c>
      <c r="T531" s="1">
        <v>-1400.9938</v>
      </c>
      <c r="U531" s="1">
        <v>7.03</v>
      </c>
      <c r="V531" s="1">
        <v>-1399.4427000000001</v>
      </c>
      <c r="W531" s="1">
        <v>6.61</v>
      </c>
      <c r="X531" s="1">
        <v>-1396.9438</v>
      </c>
      <c r="Y531" s="1">
        <v>16.04</v>
      </c>
      <c r="Z531" s="1">
        <v>-1377.5347999999999</v>
      </c>
      <c r="AA531">
        <v>1.22</v>
      </c>
      <c r="AB531" s="1">
        <v>-1400.2962</v>
      </c>
      <c r="AC531">
        <v>5.3</v>
      </c>
      <c r="AF531" s="1">
        <v>-1388.7820999999999</v>
      </c>
      <c r="AG531">
        <v>-1.61</v>
      </c>
    </row>
    <row r="532" spans="6:33" x14ac:dyDescent="0.2">
      <c r="F532" s="1">
        <v>-1390.0654999999999</v>
      </c>
      <c r="G532">
        <v>7.7</v>
      </c>
      <c r="H532" s="1">
        <v>-1389.5872999999999</v>
      </c>
      <c r="I532">
        <v>-4.45</v>
      </c>
      <c r="J532" s="1">
        <v>-1391.0516</v>
      </c>
      <c r="K532">
        <v>-8.9600000000000009</v>
      </c>
      <c r="L532" s="1">
        <v>-1390.1059</v>
      </c>
      <c r="M532">
        <v>-3.43</v>
      </c>
      <c r="N532" s="1">
        <v>-1390.8912</v>
      </c>
      <c r="O532">
        <v>3.27</v>
      </c>
      <c r="P532" s="1">
        <v>-1376.8031000000001</v>
      </c>
      <c r="Q532">
        <v>-2.23</v>
      </c>
      <c r="R532" s="1">
        <v>-1377.2135000000001</v>
      </c>
      <c r="S532">
        <v>-8.6</v>
      </c>
      <c r="T532" s="1">
        <v>-1400.9106999999999</v>
      </c>
      <c r="U532" s="1">
        <v>7.13</v>
      </c>
      <c r="V532" s="1">
        <v>-1399.4493</v>
      </c>
      <c r="W532" s="1">
        <v>6.97</v>
      </c>
      <c r="X532" s="1">
        <v>-1396.9335000000001</v>
      </c>
      <c r="Y532" s="1">
        <v>15.83</v>
      </c>
      <c r="Z532" s="1">
        <v>-1377.4585</v>
      </c>
      <c r="AA532">
        <v>1.79</v>
      </c>
      <c r="AB532" s="1">
        <v>-1400.431</v>
      </c>
      <c r="AC532">
        <v>4.76</v>
      </c>
      <c r="AF532" s="1">
        <v>-1388.8969999999999</v>
      </c>
      <c r="AG532">
        <v>-2.79</v>
      </c>
    </row>
    <row r="533" spans="6:33" x14ac:dyDescent="0.2">
      <c r="F533" s="1">
        <v>-1390.0114000000001</v>
      </c>
      <c r="G533">
        <v>7.74</v>
      </c>
      <c r="H533" s="1">
        <v>-1389.482</v>
      </c>
      <c r="I533">
        <v>-4.1900000000000004</v>
      </c>
      <c r="J533" s="1">
        <v>-1390.9884</v>
      </c>
      <c r="K533">
        <v>-8.5399999999999991</v>
      </c>
      <c r="L533" s="1">
        <v>-1390.4231</v>
      </c>
      <c r="M533">
        <v>-3.87</v>
      </c>
      <c r="N533" s="1">
        <v>-1390.9493</v>
      </c>
      <c r="O533">
        <v>3.57</v>
      </c>
      <c r="P533" s="1">
        <v>-1376.7766999999999</v>
      </c>
      <c r="Q533">
        <v>-2.35</v>
      </c>
      <c r="R533" s="1">
        <v>-1377.162</v>
      </c>
      <c r="S533">
        <v>-8.1999999999999993</v>
      </c>
      <c r="T533" s="1">
        <v>-1400.771</v>
      </c>
      <c r="U533" s="1">
        <v>7.4</v>
      </c>
      <c r="V533" s="1">
        <v>-1399.4819</v>
      </c>
      <c r="W533" s="1">
        <v>7.38</v>
      </c>
      <c r="X533" s="1">
        <v>-1397.0197000000001</v>
      </c>
      <c r="Y533" s="1">
        <v>15.46</v>
      </c>
      <c r="Z533" s="1">
        <v>-1377.3315</v>
      </c>
      <c r="AA533">
        <v>2.4</v>
      </c>
      <c r="AB533" s="1">
        <v>-1400.5181</v>
      </c>
      <c r="AC533">
        <v>4.34</v>
      </c>
      <c r="AF533" s="1">
        <v>-1388.9517000000001</v>
      </c>
      <c r="AG533">
        <v>-3.88</v>
      </c>
    </row>
    <row r="534" spans="6:33" x14ac:dyDescent="0.2">
      <c r="F534" s="1">
        <v>-1389.9978000000001</v>
      </c>
      <c r="G534">
        <v>7.66</v>
      </c>
      <c r="H534" s="1">
        <v>-1389.3598999999999</v>
      </c>
      <c r="I534">
        <v>-3.77</v>
      </c>
      <c r="J534" s="1">
        <v>-1390.9511</v>
      </c>
      <c r="K534">
        <v>-8.2100000000000009</v>
      </c>
      <c r="L534" s="1">
        <v>-1390.6916000000001</v>
      </c>
      <c r="M534">
        <v>-4.28</v>
      </c>
      <c r="N534" s="1">
        <v>-1391.0152</v>
      </c>
      <c r="O534">
        <v>3.86</v>
      </c>
      <c r="P534" s="1">
        <v>-1376.7879</v>
      </c>
      <c r="Q534">
        <v>-2.64</v>
      </c>
      <c r="R534" s="1">
        <v>-1377.0902000000001</v>
      </c>
      <c r="S534">
        <v>-7.81</v>
      </c>
      <c r="T534" s="1">
        <v>-1400.5853</v>
      </c>
      <c r="U534" s="1">
        <v>7.84</v>
      </c>
      <c r="V534" s="1">
        <v>-1399.5400999999999</v>
      </c>
      <c r="W534" s="1">
        <v>7.73</v>
      </c>
      <c r="X534" s="1">
        <v>-1397.182</v>
      </c>
      <c r="Y534" s="1">
        <v>14.87</v>
      </c>
      <c r="Z534" s="1">
        <v>-1377.1481000000001</v>
      </c>
      <c r="AA534">
        <v>3.13</v>
      </c>
      <c r="AB534" s="1">
        <v>-1400.5565999999999</v>
      </c>
      <c r="AC534">
        <v>4.01</v>
      </c>
      <c r="AF534" s="1">
        <v>-1388.9564</v>
      </c>
      <c r="AG534">
        <v>-4.88</v>
      </c>
    </row>
    <row r="535" spans="6:33" x14ac:dyDescent="0.2">
      <c r="F535" s="1">
        <v>-1390.018</v>
      </c>
      <c r="G535">
        <v>7.44</v>
      </c>
      <c r="H535" s="1">
        <v>-1389.222</v>
      </c>
      <c r="I535">
        <v>-3.17</v>
      </c>
      <c r="J535" s="1">
        <v>-1390.94</v>
      </c>
      <c r="K535">
        <v>-7.91</v>
      </c>
      <c r="L535" s="1">
        <v>-1390.9072000000001</v>
      </c>
      <c r="M535">
        <v>-4.49</v>
      </c>
      <c r="N535" s="1">
        <v>-1391.0835999999999</v>
      </c>
      <c r="O535">
        <v>4.05</v>
      </c>
      <c r="P535" s="1">
        <v>-1376.8190999999999</v>
      </c>
      <c r="Q535">
        <v>-2.94</v>
      </c>
      <c r="R535" s="1">
        <v>-1377.0019</v>
      </c>
      <c r="S535">
        <v>-7.31</v>
      </c>
      <c r="T535" s="1">
        <v>-1400.3655000000001</v>
      </c>
      <c r="U535" s="1">
        <v>8.4</v>
      </c>
      <c r="V535" s="1">
        <v>-1399.6174000000001</v>
      </c>
      <c r="W535" s="1">
        <v>8.09</v>
      </c>
      <c r="X535" s="1">
        <v>-1397.3978999999999</v>
      </c>
      <c r="Y535" s="1">
        <v>14.19</v>
      </c>
      <c r="Z535" s="1">
        <v>-1376.9135000000001</v>
      </c>
      <c r="AA535">
        <v>3.89</v>
      </c>
      <c r="AB535" s="1">
        <v>-1400.5500999999999</v>
      </c>
      <c r="AC535">
        <v>3.76</v>
      </c>
      <c r="AF535" s="1">
        <v>-1388.9268999999999</v>
      </c>
      <c r="AG535">
        <v>-5.74</v>
      </c>
    </row>
    <row r="536" spans="6:33" x14ac:dyDescent="0.2">
      <c r="F536" s="1">
        <v>-1390.0651</v>
      </c>
      <c r="G536">
        <v>7.08</v>
      </c>
      <c r="H536" s="1">
        <v>-1389.0728999999999</v>
      </c>
      <c r="I536">
        <v>-2.56</v>
      </c>
      <c r="J536" s="1">
        <v>-1390.9512</v>
      </c>
      <c r="K536">
        <v>-7.46</v>
      </c>
      <c r="L536" s="1">
        <v>-1391.0696</v>
      </c>
      <c r="M536">
        <v>-4.66</v>
      </c>
      <c r="N536" s="1">
        <v>-1391.1539</v>
      </c>
      <c r="O536">
        <v>4.16</v>
      </c>
      <c r="P536" s="1">
        <v>-1376.8534999999999</v>
      </c>
      <c r="Q536">
        <v>-3.24</v>
      </c>
      <c r="R536" s="1">
        <v>-1376.9003</v>
      </c>
      <c r="S536">
        <v>-6.71</v>
      </c>
      <c r="T536" s="1">
        <v>-1400.1241</v>
      </c>
      <c r="U536" s="1">
        <v>9.0299999999999994</v>
      </c>
      <c r="V536" s="1">
        <v>-1399.7037</v>
      </c>
      <c r="W536" s="1">
        <v>8.48</v>
      </c>
      <c r="X536" s="1">
        <v>-1397.6466</v>
      </c>
      <c r="Y536" s="1">
        <v>13.4</v>
      </c>
      <c r="Z536" s="1">
        <v>-1376.646</v>
      </c>
      <c r="AA536">
        <v>4.7</v>
      </c>
      <c r="AB536" s="1">
        <v>-1400.5082</v>
      </c>
      <c r="AC536">
        <v>3.57</v>
      </c>
      <c r="AF536" s="1">
        <v>-1388.8812</v>
      </c>
      <c r="AG536">
        <v>-6.46</v>
      </c>
    </row>
    <row r="537" spans="6:33" x14ac:dyDescent="0.2">
      <c r="F537" s="1">
        <v>-1390.1322</v>
      </c>
      <c r="G537">
        <v>6.62</v>
      </c>
      <c r="H537" s="1">
        <v>-1388.9223</v>
      </c>
      <c r="I537">
        <v>-1.88</v>
      </c>
      <c r="J537" s="1">
        <v>-1390.9775</v>
      </c>
      <c r="K537">
        <v>-6.93</v>
      </c>
      <c r="L537" s="1">
        <v>-1391.1808000000001</v>
      </c>
      <c r="M537">
        <v>-4.6900000000000004</v>
      </c>
      <c r="N537" s="1">
        <v>-1391.2326</v>
      </c>
      <c r="O537">
        <v>4.1399999999999997</v>
      </c>
      <c r="P537" s="1">
        <v>-1376.8802000000001</v>
      </c>
      <c r="Q537">
        <v>-3.59</v>
      </c>
      <c r="R537" s="1">
        <v>-1376.7876000000001</v>
      </c>
      <c r="S537">
        <v>-6.08</v>
      </c>
      <c r="T537" s="1">
        <v>-1399.8724</v>
      </c>
      <c r="U537" s="1">
        <v>9.73</v>
      </c>
      <c r="V537" s="1">
        <v>-1399.7876000000001</v>
      </c>
      <c r="W537" s="1">
        <v>8.89</v>
      </c>
      <c r="X537" s="1">
        <v>-1397.9115999999999</v>
      </c>
      <c r="Y537" s="1">
        <v>12.63</v>
      </c>
      <c r="Z537" s="1">
        <v>-1376.3794</v>
      </c>
      <c r="AA537">
        <v>5.41</v>
      </c>
      <c r="AB537" s="1">
        <v>-1400.4448</v>
      </c>
      <c r="AC537">
        <v>3.42</v>
      </c>
      <c r="AF537" s="1">
        <v>-1388.8366000000001</v>
      </c>
      <c r="AG537">
        <v>-7.15</v>
      </c>
    </row>
    <row r="538" spans="6:33" x14ac:dyDescent="0.2">
      <c r="F538" s="1">
        <v>-1390.2143000000001</v>
      </c>
      <c r="G538">
        <v>6.07</v>
      </c>
      <c r="H538" s="1">
        <v>-1388.7833000000001</v>
      </c>
      <c r="I538">
        <v>-1.1100000000000001</v>
      </c>
      <c r="J538" s="1">
        <v>-1391.0083999999999</v>
      </c>
      <c r="K538">
        <v>-6.38</v>
      </c>
      <c r="L538" s="1">
        <v>-1391.2435</v>
      </c>
      <c r="M538">
        <v>-4.74</v>
      </c>
      <c r="N538" s="1">
        <v>-1391.3333</v>
      </c>
      <c r="O538">
        <v>3.97</v>
      </c>
      <c r="P538" s="1">
        <v>-1376.8947000000001</v>
      </c>
      <c r="Q538">
        <v>-3.92</v>
      </c>
      <c r="R538" s="1">
        <v>-1376.6659</v>
      </c>
      <c r="S538">
        <v>-5.45</v>
      </c>
      <c r="T538" s="1">
        <v>-1399.6220000000001</v>
      </c>
      <c r="U538" s="1">
        <v>10.47</v>
      </c>
      <c r="V538" s="1">
        <v>-1399.8574000000001</v>
      </c>
      <c r="W538" s="1">
        <v>9.39</v>
      </c>
      <c r="X538" s="1">
        <v>-1398.1791000000001</v>
      </c>
      <c r="Y538" s="1">
        <v>11.95</v>
      </c>
      <c r="Z538" s="1">
        <v>-1376.1595</v>
      </c>
      <c r="AA538">
        <v>5.99</v>
      </c>
      <c r="AB538" s="1">
        <v>-1400.377</v>
      </c>
      <c r="AC538">
        <v>3.26</v>
      </c>
      <c r="AF538" s="1">
        <v>-1388.8069</v>
      </c>
      <c r="AG538">
        <v>-7.74</v>
      </c>
    </row>
    <row r="539" spans="6:33" x14ac:dyDescent="0.2">
      <c r="F539" s="1">
        <v>-1390.3078</v>
      </c>
      <c r="G539">
        <v>5.45</v>
      </c>
      <c r="H539" s="1">
        <v>-1388.6706999999999</v>
      </c>
      <c r="I539">
        <v>-0.38</v>
      </c>
      <c r="J539" s="1">
        <v>-1391.0317</v>
      </c>
      <c r="K539">
        <v>-5.74</v>
      </c>
      <c r="L539" s="1">
        <v>-1391.2630999999999</v>
      </c>
      <c r="M539">
        <v>-4.66</v>
      </c>
      <c r="N539" s="1">
        <v>-1391.4697000000001</v>
      </c>
      <c r="O539">
        <v>3.61</v>
      </c>
      <c r="P539" s="1">
        <v>-1376.9005</v>
      </c>
      <c r="Q539">
        <v>-4.25</v>
      </c>
      <c r="R539" s="1">
        <v>-1376.5378000000001</v>
      </c>
      <c r="S539">
        <v>-4.76</v>
      </c>
      <c r="T539" s="1">
        <v>-1399.3828000000001</v>
      </c>
      <c r="U539" s="1">
        <v>11.16</v>
      </c>
      <c r="V539" s="1">
        <v>-1399.9027000000001</v>
      </c>
      <c r="W539" s="1">
        <v>9.91</v>
      </c>
      <c r="X539" s="1">
        <v>-1398.4377999999999</v>
      </c>
      <c r="Y539" s="1">
        <v>11.27</v>
      </c>
      <c r="Z539" s="1">
        <v>-1376.0319999999999</v>
      </c>
      <c r="AA539">
        <v>6.25</v>
      </c>
      <c r="AB539" s="1">
        <v>-1400.3224</v>
      </c>
      <c r="AC539">
        <v>3.04</v>
      </c>
      <c r="AF539" s="1">
        <v>-1388.8018</v>
      </c>
      <c r="AG539">
        <v>-8.2799999999999994</v>
      </c>
    </row>
    <row r="540" spans="6:33" x14ac:dyDescent="0.2">
      <c r="F540" s="1">
        <v>-1390.4102</v>
      </c>
      <c r="G540">
        <v>4.7300000000000004</v>
      </c>
      <c r="H540" s="1">
        <v>-1388.5979</v>
      </c>
      <c r="I540">
        <v>0.27</v>
      </c>
      <c r="J540" s="1">
        <v>-1391.0363</v>
      </c>
      <c r="K540">
        <v>-4.95</v>
      </c>
      <c r="L540" s="1">
        <v>-1391.2454</v>
      </c>
      <c r="M540">
        <v>-4.62</v>
      </c>
      <c r="N540" s="1">
        <v>-1391.6463000000001</v>
      </c>
      <c r="O540">
        <v>3.11</v>
      </c>
      <c r="P540" s="1">
        <v>-1376.9069999999999</v>
      </c>
      <c r="Q540">
        <v>-4.5599999999999996</v>
      </c>
      <c r="R540" s="1">
        <v>-1376.4066</v>
      </c>
      <c r="S540">
        <v>-4.04</v>
      </c>
      <c r="T540" s="1">
        <v>-1399.1637000000001</v>
      </c>
      <c r="U540" s="1">
        <v>11.89</v>
      </c>
      <c r="V540" s="1">
        <v>-1399.9161999999999</v>
      </c>
      <c r="W540" s="1">
        <v>10.46</v>
      </c>
      <c r="X540" s="1">
        <v>-1398.6781000000001</v>
      </c>
      <c r="Y540" s="1">
        <v>10.82</v>
      </c>
      <c r="Z540" s="1">
        <v>-1376.0286000000001</v>
      </c>
      <c r="AA540">
        <v>6.2</v>
      </c>
      <c r="AB540" s="1">
        <v>-1400.2953</v>
      </c>
      <c r="AC540">
        <v>2.78</v>
      </c>
      <c r="AF540" s="1">
        <v>-1388.8262999999999</v>
      </c>
      <c r="AG540">
        <v>-8.84</v>
      </c>
    </row>
    <row r="541" spans="6:33" x14ac:dyDescent="0.2">
      <c r="F541" s="1">
        <v>-1390.5198</v>
      </c>
      <c r="G541">
        <v>4</v>
      </c>
      <c r="H541" s="1">
        <v>-1388.5744</v>
      </c>
      <c r="I541">
        <v>0.87</v>
      </c>
      <c r="J541" s="1">
        <v>-1391.0137</v>
      </c>
      <c r="K541">
        <v>-3.97</v>
      </c>
      <c r="L541" s="1">
        <v>-1391.1982</v>
      </c>
      <c r="M541">
        <v>-4.55</v>
      </c>
      <c r="N541" s="1">
        <v>-1391.8522</v>
      </c>
      <c r="O541">
        <v>2.46</v>
      </c>
      <c r="P541" s="1">
        <v>-1376.9251999999999</v>
      </c>
      <c r="Q541">
        <v>-4.8499999999999996</v>
      </c>
      <c r="R541" s="1">
        <v>-1376.2771</v>
      </c>
      <c r="S541">
        <v>-3.37</v>
      </c>
      <c r="T541" s="1">
        <v>-1398.971</v>
      </c>
      <c r="U541" s="1">
        <v>12.56</v>
      </c>
      <c r="V541" s="1">
        <v>-1399.8948</v>
      </c>
      <c r="W541" s="1">
        <v>11.04</v>
      </c>
      <c r="X541" s="1">
        <v>-1398.8919000000001</v>
      </c>
      <c r="Y541" s="1">
        <v>10.44</v>
      </c>
      <c r="Z541" s="1">
        <v>-1376.1564000000001</v>
      </c>
      <c r="AA541">
        <v>5.82</v>
      </c>
      <c r="AB541" s="1">
        <v>-1400.3024</v>
      </c>
      <c r="AC541">
        <v>2.4300000000000002</v>
      </c>
      <c r="AF541" s="1">
        <v>-1388.8812</v>
      </c>
      <c r="AG541">
        <v>-9.3800000000000008</v>
      </c>
    </row>
    <row r="542" spans="6:33" x14ac:dyDescent="0.2">
      <c r="F542" s="1">
        <v>-1390.6352999999999</v>
      </c>
      <c r="G542">
        <v>3.29</v>
      </c>
      <c r="H542" s="1">
        <v>-1388.6036999999999</v>
      </c>
      <c r="I542">
        <v>1.42</v>
      </c>
      <c r="J542" s="1">
        <v>-1390.9589000000001</v>
      </c>
      <c r="K542">
        <v>-2.88</v>
      </c>
      <c r="L542" s="1">
        <v>-1391.1297</v>
      </c>
      <c r="M542">
        <v>-4.54</v>
      </c>
      <c r="N542" s="1">
        <v>-1392.0623000000001</v>
      </c>
      <c r="O542">
        <v>1.73</v>
      </c>
      <c r="P542" s="1">
        <v>-1376.9632999999999</v>
      </c>
      <c r="Q542">
        <v>-5.22</v>
      </c>
      <c r="R542" s="1">
        <v>-1376.1552999999999</v>
      </c>
      <c r="S542">
        <v>-2.72</v>
      </c>
      <c r="T542" s="1">
        <v>-1398.8085000000001</v>
      </c>
      <c r="U542" s="1">
        <v>13.17</v>
      </c>
      <c r="V542" s="1">
        <v>-1399.8413</v>
      </c>
      <c r="W542" s="1">
        <v>11.65</v>
      </c>
      <c r="X542" s="1">
        <v>-1399.0731000000001</v>
      </c>
      <c r="Y542" s="1">
        <v>10.210000000000001</v>
      </c>
      <c r="Z542" s="1">
        <v>-1376.3989999999999</v>
      </c>
      <c r="AA542">
        <v>5.09</v>
      </c>
      <c r="AB542" s="1">
        <v>-1400.3431</v>
      </c>
      <c r="AC542">
        <v>2.0699999999999998</v>
      </c>
      <c r="AF542" s="1">
        <v>-1388.9657</v>
      </c>
      <c r="AG542">
        <v>-9.86</v>
      </c>
    </row>
    <row r="543" spans="6:33" x14ac:dyDescent="0.2">
      <c r="F543" s="1">
        <v>-1390.7554</v>
      </c>
      <c r="G543">
        <v>2.5299999999999998</v>
      </c>
      <c r="H543" s="1">
        <v>-1388.6805999999999</v>
      </c>
      <c r="I543">
        <v>1.85</v>
      </c>
      <c r="J543" s="1">
        <v>-1390.8720000000001</v>
      </c>
      <c r="K543">
        <v>-1.67</v>
      </c>
      <c r="L543" s="1">
        <v>-1391.05</v>
      </c>
      <c r="M543">
        <v>-4.51</v>
      </c>
      <c r="N543" s="1">
        <v>-1392.2456999999999</v>
      </c>
      <c r="O543">
        <v>1.1399999999999999</v>
      </c>
      <c r="P543" s="1">
        <v>-1377.0228</v>
      </c>
      <c r="Q543">
        <v>-5.53</v>
      </c>
      <c r="R543" s="1">
        <v>-1376.0495000000001</v>
      </c>
      <c r="S543">
        <v>-2.14</v>
      </c>
      <c r="T543" s="1">
        <v>-1398.6767</v>
      </c>
      <c r="U543" s="1">
        <v>13.7</v>
      </c>
      <c r="V543" s="1">
        <v>-1399.7654</v>
      </c>
      <c r="W543" s="1">
        <v>12.21</v>
      </c>
      <c r="X543" s="1">
        <v>-1399.2176999999999</v>
      </c>
      <c r="Y543" s="1">
        <v>10.08</v>
      </c>
      <c r="Z543" s="1">
        <v>-1376.7198000000001</v>
      </c>
      <c r="AA543">
        <v>4.1500000000000004</v>
      </c>
      <c r="AB543" s="1">
        <v>-1400.4093</v>
      </c>
      <c r="AC543">
        <v>1.58</v>
      </c>
      <c r="AF543" s="1">
        <v>-1389.0778</v>
      </c>
      <c r="AG543">
        <v>-10.34</v>
      </c>
    </row>
    <row r="544" spans="6:33" x14ac:dyDescent="0.2">
      <c r="F544" s="1">
        <v>-1390.8779999999999</v>
      </c>
      <c r="G544">
        <v>1.8</v>
      </c>
      <c r="H544" s="1">
        <v>-1388.7918999999999</v>
      </c>
      <c r="I544">
        <v>2.19</v>
      </c>
      <c r="J544" s="1">
        <v>-1390.7577000000001</v>
      </c>
      <c r="K544">
        <v>-0.37</v>
      </c>
      <c r="L544" s="1">
        <v>-1390.9686999999999</v>
      </c>
      <c r="M544">
        <v>-4.57</v>
      </c>
      <c r="N544" s="1">
        <v>-1392.376</v>
      </c>
      <c r="O544">
        <v>0.6</v>
      </c>
      <c r="P544" s="1">
        <v>-1377.0980999999999</v>
      </c>
      <c r="Q544">
        <v>-5.8</v>
      </c>
      <c r="R544" s="1">
        <v>-1375.9686999999999</v>
      </c>
      <c r="S544">
        <v>-1.7</v>
      </c>
      <c r="T544" s="1">
        <v>-1398.5746999999999</v>
      </c>
      <c r="U544" s="1">
        <v>14.11</v>
      </c>
      <c r="V544" s="1">
        <v>-1399.681</v>
      </c>
      <c r="W544" s="1">
        <v>12.71</v>
      </c>
      <c r="X544" s="1">
        <v>-1399.3239000000001</v>
      </c>
      <c r="Y544" s="1">
        <v>10.19</v>
      </c>
      <c r="Z544" s="1">
        <v>-1377.0753999999999</v>
      </c>
      <c r="AA544">
        <v>3.09</v>
      </c>
      <c r="AB544" s="1">
        <v>-1400.4884</v>
      </c>
      <c r="AC544">
        <v>1.1399999999999999</v>
      </c>
      <c r="AF544" s="1">
        <v>-1389.2153000000001</v>
      </c>
      <c r="AG544">
        <v>-10.68</v>
      </c>
    </row>
    <row r="545" spans="6:33" x14ac:dyDescent="0.2">
      <c r="F545" s="1">
        <v>-1391.0003999999999</v>
      </c>
      <c r="G545">
        <v>1.1000000000000001</v>
      </c>
      <c r="H545" s="1">
        <v>-1388.9184</v>
      </c>
      <c r="I545">
        <v>2.48</v>
      </c>
      <c r="J545" s="1">
        <v>-1390.6255000000001</v>
      </c>
      <c r="K545">
        <v>0.91</v>
      </c>
      <c r="L545" s="1">
        <v>-1390.896</v>
      </c>
      <c r="M545">
        <v>-4.57</v>
      </c>
      <c r="N545" s="1">
        <v>-1392.4360999999999</v>
      </c>
      <c r="O545">
        <v>0.24</v>
      </c>
      <c r="P545" s="1">
        <v>-1377.1775</v>
      </c>
      <c r="Q545">
        <v>-5.93</v>
      </c>
      <c r="R545" s="1">
        <v>-1375.9214999999999</v>
      </c>
      <c r="S545">
        <v>-1.37</v>
      </c>
      <c r="T545" s="1">
        <v>-1398.5018</v>
      </c>
      <c r="U545" s="1">
        <v>14.39</v>
      </c>
      <c r="V545" s="1">
        <v>-1399.6041</v>
      </c>
      <c r="W545" s="1">
        <v>13.09</v>
      </c>
      <c r="X545" s="1">
        <v>-1399.3928000000001</v>
      </c>
      <c r="Y545" s="1">
        <v>10.34</v>
      </c>
      <c r="Z545" s="1">
        <v>-1377.4224999999999</v>
      </c>
      <c r="AA545">
        <v>1.96</v>
      </c>
      <c r="AB545" s="1">
        <v>-1400.5682999999999</v>
      </c>
      <c r="AC545">
        <v>0.73</v>
      </c>
      <c r="AF545" s="1">
        <v>-1389.3756000000001</v>
      </c>
      <c r="AG545">
        <v>-11.01</v>
      </c>
    </row>
    <row r="546" spans="6:33" x14ac:dyDescent="0.2">
      <c r="F546" s="1">
        <v>-1391.1184000000001</v>
      </c>
      <c r="G546">
        <v>0.48</v>
      </c>
      <c r="H546" s="1">
        <v>-1389.0392999999999</v>
      </c>
      <c r="I546">
        <v>2.76</v>
      </c>
      <c r="J546" s="1">
        <v>-1390.4882</v>
      </c>
      <c r="K546">
        <v>2.23</v>
      </c>
      <c r="L546" s="1">
        <v>-1390.84</v>
      </c>
      <c r="M546">
        <v>-4.6500000000000004</v>
      </c>
      <c r="N546" s="1">
        <v>-1392.4202</v>
      </c>
      <c r="O546">
        <v>0.05</v>
      </c>
      <c r="P546" s="1">
        <v>-1377.2455</v>
      </c>
      <c r="Q546">
        <v>-6.1</v>
      </c>
      <c r="R546" s="1">
        <v>-1375.9136000000001</v>
      </c>
      <c r="S546">
        <v>-1.21</v>
      </c>
      <c r="T546" s="1">
        <v>-1398.462</v>
      </c>
      <c r="U546" s="1">
        <v>14.69</v>
      </c>
      <c r="V546" s="1">
        <v>-1399.5501999999999</v>
      </c>
      <c r="W546" s="1">
        <v>13.3</v>
      </c>
      <c r="X546" s="1">
        <v>-1399.4285</v>
      </c>
      <c r="Y546" s="1">
        <v>10.62</v>
      </c>
      <c r="Z546" s="1">
        <v>-1377.7297000000001</v>
      </c>
      <c r="AA546">
        <v>0.84</v>
      </c>
      <c r="AB546" s="1">
        <v>-1400.6391000000001</v>
      </c>
      <c r="AC546">
        <v>0.35</v>
      </c>
      <c r="AF546" s="1">
        <v>-1389.5552</v>
      </c>
      <c r="AG546">
        <v>-11.26</v>
      </c>
    </row>
    <row r="547" spans="6:33" x14ac:dyDescent="0.2">
      <c r="F547" s="1">
        <v>-1391.2272</v>
      </c>
      <c r="G547">
        <v>-0.06</v>
      </c>
      <c r="H547" s="1">
        <v>-1389.1343999999999</v>
      </c>
      <c r="I547">
        <v>3.16</v>
      </c>
      <c r="J547" s="1">
        <v>-1390.3625</v>
      </c>
      <c r="K547">
        <v>3.52</v>
      </c>
      <c r="L547" s="1">
        <v>-1390.8064999999999</v>
      </c>
      <c r="M547">
        <v>-4.79</v>
      </c>
      <c r="N547" s="1">
        <v>-1392.3358000000001</v>
      </c>
      <c r="O547">
        <v>0.12</v>
      </c>
      <c r="P547" s="1">
        <v>-1377.2891999999999</v>
      </c>
      <c r="Q547">
        <v>-6.08</v>
      </c>
      <c r="R547" s="1">
        <v>-1375.9463000000001</v>
      </c>
      <c r="S547">
        <v>-1.24</v>
      </c>
      <c r="T547" s="1">
        <v>-1398.4628</v>
      </c>
      <c r="U547" s="1">
        <v>14.81</v>
      </c>
      <c r="V547" s="1">
        <v>-1399.5316</v>
      </c>
      <c r="W547" s="1">
        <v>13.33</v>
      </c>
      <c r="X547" s="1">
        <v>-1399.4380000000001</v>
      </c>
      <c r="Y547" s="1">
        <v>10.9</v>
      </c>
      <c r="Z547" s="1">
        <v>-1377.98</v>
      </c>
      <c r="AA547">
        <v>-0.24</v>
      </c>
      <c r="AB547" s="1">
        <v>-1400.6952000000001</v>
      </c>
      <c r="AC547">
        <v>0.09</v>
      </c>
      <c r="AF547" s="1">
        <v>-1389.7498000000001</v>
      </c>
      <c r="AG547">
        <v>-11.42</v>
      </c>
    </row>
    <row r="548" spans="6:33" x14ac:dyDescent="0.2">
      <c r="F548" s="1">
        <v>-1391.3215</v>
      </c>
      <c r="G548">
        <v>-0.54</v>
      </c>
      <c r="H548" s="1">
        <v>-1389.1881000000001</v>
      </c>
      <c r="I548">
        <v>3.5</v>
      </c>
      <c r="J548" s="1">
        <v>-1390.2675999999999</v>
      </c>
      <c r="K548">
        <v>4.53</v>
      </c>
      <c r="L548" s="1">
        <v>-1390.7968000000001</v>
      </c>
      <c r="M548">
        <v>-5.04</v>
      </c>
      <c r="N548" s="1">
        <v>-1392.2002</v>
      </c>
      <c r="O548">
        <v>0.35</v>
      </c>
      <c r="P548" s="1">
        <v>-1377.2991</v>
      </c>
      <c r="Q548">
        <v>-5.91</v>
      </c>
      <c r="R548" s="1">
        <v>-1376.0165999999999</v>
      </c>
      <c r="S548">
        <v>-1.38</v>
      </c>
      <c r="T548" s="1">
        <v>-1398.5145</v>
      </c>
      <c r="U548" s="1">
        <v>14.66</v>
      </c>
      <c r="V548" s="1">
        <v>-1399.5556999999999</v>
      </c>
      <c r="W548" s="1">
        <v>13.26</v>
      </c>
      <c r="X548" s="1">
        <v>-1399.4303</v>
      </c>
      <c r="Y548" s="1">
        <v>11.19</v>
      </c>
      <c r="Z548" s="1">
        <v>-1378.1704</v>
      </c>
      <c r="AA548">
        <v>-1.17</v>
      </c>
      <c r="AB548" s="1">
        <v>-1400.7357999999999</v>
      </c>
      <c r="AC548">
        <v>-0.13</v>
      </c>
      <c r="AF548" s="1">
        <v>-1389.954</v>
      </c>
      <c r="AG548">
        <v>-11.45</v>
      </c>
    </row>
    <row r="549" spans="6:33" x14ac:dyDescent="0.2">
      <c r="F549" s="1">
        <v>-1391.3963000000001</v>
      </c>
      <c r="G549">
        <v>-0.93</v>
      </c>
      <c r="H549" s="1">
        <v>-1389.1914999999999</v>
      </c>
      <c r="I549">
        <v>3.93</v>
      </c>
      <c r="J549" s="1">
        <v>-1390.2216000000001</v>
      </c>
      <c r="K549">
        <v>5.41</v>
      </c>
      <c r="L549" s="1">
        <v>-1390.808</v>
      </c>
      <c r="M549">
        <v>-5.18</v>
      </c>
      <c r="N549" s="1">
        <v>-1392.0371</v>
      </c>
      <c r="O549">
        <v>0.57999999999999996</v>
      </c>
      <c r="P549" s="1">
        <v>-1377.2715000000001</v>
      </c>
      <c r="Q549">
        <v>-5.64</v>
      </c>
      <c r="R549" s="1">
        <v>-1376.1175000000001</v>
      </c>
      <c r="S549">
        <v>-1.61</v>
      </c>
      <c r="T549" s="1">
        <v>-1398.6248000000001</v>
      </c>
      <c r="U549" s="1">
        <v>14.43</v>
      </c>
      <c r="V549" s="1">
        <v>-1399.6241</v>
      </c>
      <c r="W549" s="1">
        <v>12.98</v>
      </c>
      <c r="X549" s="1">
        <v>-1399.4172000000001</v>
      </c>
      <c r="Y549" s="1">
        <v>11.51</v>
      </c>
      <c r="Z549" s="1">
        <v>-1378.3092999999999</v>
      </c>
      <c r="AA549">
        <v>-2.0699999999999998</v>
      </c>
      <c r="AB549" s="1">
        <v>-1400.7628999999999</v>
      </c>
      <c r="AC549">
        <v>-0.24</v>
      </c>
      <c r="AF549" s="1">
        <v>-1390.1615999999999</v>
      </c>
      <c r="AG549">
        <v>-11.39</v>
      </c>
    </row>
    <row r="550" spans="6:33" x14ac:dyDescent="0.2">
      <c r="F550" s="1">
        <v>-1391.4478999999999</v>
      </c>
      <c r="G550">
        <v>-1.2</v>
      </c>
      <c r="H550" s="1">
        <v>-1389.1431</v>
      </c>
      <c r="I550">
        <v>4.43</v>
      </c>
      <c r="J550" s="1">
        <v>-1390.2367999999999</v>
      </c>
      <c r="K550">
        <v>6.13</v>
      </c>
      <c r="L550" s="1">
        <v>-1390.8329000000001</v>
      </c>
      <c r="M550">
        <v>-5.33</v>
      </c>
      <c r="N550" s="1">
        <v>-1391.8701000000001</v>
      </c>
      <c r="O550">
        <v>0.94</v>
      </c>
      <c r="P550" s="1">
        <v>-1377.2094999999999</v>
      </c>
      <c r="Q550">
        <v>-5.27</v>
      </c>
      <c r="R550" s="1">
        <v>-1376.2405000000001</v>
      </c>
      <c r="S550">
        <v>-1.99</v>
      </c>
      <c r="T550" s="1">
        <v>-1398.7946999999999</v>
      </c>
      <c r="U550" s="1">
        <v>13.99</v>
      </c>
      <c r="V550" s="1">
        <v>-1399.7319</v>
      </c>
      <c r="W550" s="1">
        <v>12.5</v>
      </c>
      <c r="X550" s="1">
        <v>-1399.4106999999999</v>
      </c>
      <c r="Y550" s="1">
        <v>11.67</v>
      </c>
      <c r="Z550" s="1">
        <v>-1378.4128000000001</v>
      </c>
      <c r="AA550">
        <v>-2.89</v>
      </c>
      <c r="AB550" s="1">
        <v>-1400.7809</v>
      </c>
      <c r="AC550">
        <v>-0.24</v>
      </c>
      <c r="AF550" s="1">
        <v>-1390.3661</v>
      </c>
      <c r="AG550">
        <v>-11.16</v>
      </c>
    </row>
    <row r="551" spans="6:33" x14ac:dyDescent="0.2">
      <c r="F551" s="1">
        <v>-1391.4721</v>
      </c>
      <c r="G551">
        <v>-1.37</v>
      </c>
      <c r="H551" s="1">
        <v>-1389.0468000000001</v>
      </c>
      <c r="I551">
        <v>5.01</v>
      </c>
      <c r="J551" s="1">
        <v>-1390.3172</v>
      </c>
      <c r="K551">
        <v>6.56</v>
      </c>
      <c r="L551" s="1">
        <v>-1390.8625</v>
      </c>
      <c r="M551">
        <v>-5.44</v>
      </c>
      <c r="N551" s="1">
        <v>-1391.7154</v>
      </c>
      <c r="O551">
        <v>1.28</v>
      </c>
      <c r="P551" s="1">
        <v>-1377.1206999999999</v>
      </c>
      <c r="Q551">
        <v>-4.8600000000000003</v>
      </c>
      <c r="R551" s="1">
        <v>-1376.3761</v>
      </c>
      <c r="S551">
        <v>-2.38</v>
      </c>
      <c r="T551" s="1">
        <v>-1399.0168000000001</v>
      </c>
      <c r="U551" s="1">
        <v>13.43</v>
      </c>
      <c r="V551" s="1">
        <v>-1399.8679</v>
      </c>
      <c r="W551" s="1">
        <v>11.88</v>
      </c>
      <c r="X551" s="1">
        <v>-1399.4222</v>
      </c>
      <c r="Y551" s="1">
        <v>11.76</v>
      </c>
      <c r="Z551" s="1">
        <v>-1378.5011999999999</v>
      </c>
      <c r="AA551">
        <v>-3.7</v>
      </c>
      <c r="AB551" s="1">
        <v>-1400.7938999999999</v>
      </c>
      <c r="AC551">
        <v>-0.2</v>
      </c>
      <c r="AF551" s="1">
        <v>-1390.5600999999999</v>
      </c>
      <c r="AG551">
        <v>-10.79</v>
      </c>
    </row>
    <row r="552" spans="6:33" x14ac:dyDescent="0.2">
      <c r="F552" s="1">
        <v>-1391.4632999999999</v>
      </c>
      <c r="G552">
        <v>-1.42</v>
      </c>
      <c r="H552" s="1">
        <v>-1388.9123999999999</v>
      </c>
      <c r="I552">
        <v>5.59</v>
      </c>
      <c r="J552" s="1">
        <v>-1390.4546</v>
      </c>
      <c r="K552">
        <v>6.75</v>
      </c>
      <c r="L552" s="1">
        <v>-1390.8878999999999</v>
      </c>
      <c r="M552">
        <v>-5.55</v>
      </c>
      <c r="N552" s="1">
        <v>-1391.5798</v>
      </c>
      <c r="O552">
        <v>1.5</v>
      </c>
      <c r="P552" s="1">
        <v>-1377.0162</v>
      </c>
      <c r="Q552">
        <v>-4.49</v>
      </c>
      <c r="R552" s="1">
        <v>-1376.5163</v>
      </c>
      <c r="S552">
        <v>-2.75</v>
      </c>
      <c r="T552" s="1">
        <v>-1399.2739999999999</v>
      </c>
      <c r="U552" s="1">
        <v>12.8</v>
      </c>
      <c r="V552" s="1">
        <v>-1400.0162</v>
      </c>
      <c r="W552" s="1">
        <v>11.23</v>
      </c>
      <c r="X552" s="1">
        <v>-1399.46</v>
      </c>
      <c r="Y552" s="1">
        <v>11.74</v>
      </c>
      <c r="Z552" s="1">
        <v>-1378.5949000000001</v>
      </c>
      <c r="AA552">
        <v>-4.6100000000000003</v>
      </c>
      <c r="AB552" s="1">
        <v>-1400.8054999999999</v>
      </c>
      <c r="AC552">
        <v>-0.06</v>
      </c>
      <c r="AF552" s="1">
        <v>-1390.7358999999999</v>
      </c>
      <c r="AG552">
        <v>-10.3</v>
      </c>
    </row>
    <row r="553" spans="6:33" x14ac:dyDescent="0.2">
      <c r="F553" s="1">
        <v>-1391.4150999999999</v>
      </c>
      <c r="G553">
        <v>-1.34</v>
      </c>
      <c r="H553" s="1">
        <v>-1388.7519</v>
      </c>
      <c r="I553">
        <v>6.21</v>
      </c>
      <c r="J553" s="1">
        <v>-1390.6303</v>
      </c>
      <c r="K553">
        <v>6.62</v>
      </c>
      <c r="L553" s="1">
        <v>-1390.9022</v>
      </c>
      <c r="M553">
        <v>-5.58</v>
      </c>
      <c r="N553" s="1">
        <v>-1391.4632999999999</v>
      </c>
      <c r="O553">
        <v>1.73</v>
      </c>
      <c r="P553" s="1">
        <v>-1376.9094</v>
      </c>
      <c r="Q553">
        <v>-4.08</v>
      </c>
      <c r="R553" s="1">
        <v>-1376.6556</v>
      </c>
      <c r="S553">
        <v>-3.08</v>
      </c>
      <c r="T553" s="1">
        <v>-1399.5446999999999</v>
      </c>
      <c r="U553" s="1">
        <v>12.1</v>
      </c>
      <c r="V553" s="1">
        <v>-1400.1599000000001</v>
      </c>
      <c r="W553" s="1">
        <v>10.55</v>
      </c>
      <c r="X553" s="1">
        <v>-1399.5277000000001</v>
      </c>
      <c r="Y553" s="1">
        <v>11.57</v>
      </c>
      <c r="Z553" s="1">
        <v>-1378.7091</v>
      </c>
      <c r="AA553">
        <v>-5.52</v>
      </c>
      <c r="AB553" s="1">
        <v>-1400.818</v>
      </c>
      <c r="AC553">
        <v>0.16</v>
      </c>
      <c r="AF553" s="1">
        <v>-1390.8862999999999</v>
      </c>
      <c r="AG553">
        <v>-9.65</v>
      </c>
    </row>
    <row r="554" spans="6:33" x14ac:dyDescent="0.2">
      <c r="F554" s="1">
        <v>-1391.3222000000001</v>
      </c>
      <c r="G554">
        <v>-1.1499999999999999</v>
      </c>
      <c r="H554" s="1">
        <v>-1388.5778</v>
      </c>
      <c r="I554">
        <v>6.76</v>
      </c>
      <c r="J554" s="1">
        <v>-1390.8204000000001</v>
      </c>
      <c r="K554">
        <v>6.45</v>
      </c>
      <c r="L554" s="1">
        <v>-1390.9018000000001</v>
      </c>
      <c r="M554">
        <v>-5.51</v>
      </c>
      <c r="N554" s="1">
        <v>-1391.3649</v>
      </c>
      <c r="O554">
        <v>2.0099999999999998</v>
      </c>
      <c r="P554" s="1">
        <v>-1376.8153</v>
      </c>
      <c r="Q554">
        <v>-3.71</v>
      </c>
      <c r="R554" s="1">
        <v>-1376.7923000000001</v>
      </c>
      <c r="S554">
        <v>-3.38</v>
      </c>
      <c r="T554" s="1">
        <v>-1399.8077000000001</v>
      </c>
      <c r="U554" s="1">
        <v>11.4</v>
      </c>
      <c r="V554" s="1">
        <v>-1400.2833000000001</v>
      </c>
      <c r="W554" s="1">
        <v>9.86</v>
      </c>
      <c r="X554" s="1">
        <v>-1399.6243999999999</v>
      </c>
      <c r="Y554" s="1">
        <v>11.16</v>
      </c>
      <c r="Z554" s="1">
        <v>-1378.8501000000001</v>
      </c>
      <c r="AA554">
        <v>-6.51</v>
      </c>
      <c r="AB554" s="1">
        <v>-1400.8312000000001</v>
      </c>
      <c r="AC554">
        <v>0.41</v>
      </c>
      <c r="AF554" s="1">
        <v>-1391.0050000000001</v>
      </c>
      <c r="AG554">
        <v>-8.8699999999999992</v>
      </c>
    </row>
    <row r="555" spans="6:33" x14ac:dyDescent="0.2">
      <c r="F555" s="1">
        <v>-1391.1854000000001</v>
      </c>
      <c r="G555">
        <v>-0.84</v>
      </c>
      <c r="H555" s="1">
        <v>-1388.4027000000001</v>
      </c>
      <c r="I555">
        <v>7.3</v>
      </c>
      <c r="J555" s="1">
        <v>-1391.0005000000001</v>
      </c>
      <c r="K555">
        <v>6.07</v>
      </c>
      <c r="L555" s="1">
        <v>-1390.8886</v>
      </c>
      <c r="M555">
        <v>-5.41</v>
      </c>
      <c r="N555" s="1">
        <v>-1391.2882</v>
      </c>
      <c r="O555">
        <v>2.08</v>
      </c>
      <c r="P555" s="1">
        <v>-1376.7476999999999</v>
      </c>
      <c r="Q555">
        <v>-3.55</v>
      </c>
      <c r="R555" s="1">
        <v>-1376.9254000000001</v>
      </c>
      <c r="S555">
        <v>-3.64</v>
      </c>
      <c r="T555" s="1">
        <v>-1400.0462</v>
      </c>
      <c r="U555" s="1">
        <v>10.75</v>
      </c>
      <c r="V555" s="1">
        <v>-1400.3761</v>
      </c>
      <c r="W555" s="1">
        <v>9.2200000000000006</v>
      </c>
      <c r="X555" s="1">
        <v>-1399.7445</v>
      </c>
      <c r="Y555" s="1">
        <v>10.65</v>
      </c>
      <c r="Z555" s="1">
        <v>-1379.0123000000001</v>
      </c>
      <c r="AA555">
        <v>-7.57</v>
      </c>
      <c r="AB555" s="1">
        <v>-1400.8427999999999</v>
      </c>
      <c r="AC555">
        <v>0.72</v>
      </c>
      <c r="AF555" s="1">
        <v>-1391.0868</v>
      </c>
      <c r="AG555">
        <v>-7.94</v>
      </c>
    </row>
    <row r="556" spans="6:33" x14ac:dyDescent="0.2">
      <c r="F556" s="1">
        <v>-1391.0138999999999</v>
      </c>
      <c r="G556">
        <v>-0.49</v>
      </c>
      <c r="H556" s="1">
        <v>-1388.2393999999999</v>
      </c>
      <c r="I556">
        <v>7.82</v>
      </c>
      <c r="J556" s="1">
        <v>-1391.1501000000001</v>
      </c>
      <c r="K556">
        <v>5.69</v>
      </c>
      <c r="L556" s="1">
        <v>-1390.8685</v>
      </c>
      <c r="M556">
        <v>-5.24</v>
      </c>
      <c r="N556" s="1">
        <v>-1391.2411</v>
      </c>
      <c r="O556">
        <v>2.16</v>
      </c>
      <c r="P556" s="1">
        <v>-1376.7175999999999</v>
      </c>
      <c r="Q556">
        <v>-3.49</v>
      </c>
      <c r="R556" s="1">
        <v>-1377.0544</v>
      </c>
      <c r="S556">
        <v>-3.81</v>
      </c>
      <c r="T556" s="1">
        <v>-1400.2514000000001</v>
      </c>
      <c r="U556" s="1">
        <v>10.17</v>
      </c>
      <c r="V556" s="1">
        <v>-1400.4345000000001</v>
      </c>
      <c r="W556" s="1">
        <v>8.6999999999999993</v>
      </c>
      <c r="X556" s="1">
        <v>-1399.88</v>
      </c>
      <c r="Y556" s="1">
        <v>10.199999999999999</v>
      </c>
      <c r="Z556" s="1">
        <v>-1379.1821</v>
      </c>
      <c r="AA556">
        <v>-8.6199999999999992</v>
      </c>
      <c r="AB556" s="1">
        <v>-1400.8483000000001</v>
      </c>
      <c r="AC556">
        <v>1.04</v>
      </c>
      <c r="AF556" s="1">
        <v>-1391.13</v>
      </c>
      <c r="AG556">
        <v>-6.97</v>
      </c>
    </row>
    <row r="557" spans="6:33" x14ac:dyDescent="0.2">
      <c r="F557" s="1">
        <v>-1390.829</v>
      </c>
      <c r="G557">
        <v>-0.1</v>
      </c>
      <c r="H557" s="1">
        <v>-1388.0980999999999</v>
      </c>
      <c r="I557">
        <v>8.25</v>
      </c>
      <c r="J557" s="1">
        <v>-1391.2565999999999</v>
      </c>
      <c r="K557">
        <v>5.23</v>
      </c>
      <c r="L557" s="1">
        <v>-1390.8497</v>
      </c>
      <c r="M557">
        <v>-5.0599999999999996</v>
      </c>
      <c r="N557" s="1">
        <v>-1391.2311999999999</v>
      </c>
      <c r="O557">
        <v>2.1</v>
      </c>
      <c r="P557" s="1">
        <v>-1376.7318</v>
      </c>
      <c r="Q557">
        <v>-3.59</v>
      </c>
      <c r="R557" s="1">
        <v>-1377.1775</v>
      </c>
      <c r="S557">
        <v>-3.91</v>
      </c>
      <c r="T557" s="1">
        <v>-1400.4214999999999</v>
      </c>
      <c r="U557" s="1">
        <v>9.6199999999999992</v>
      </c>
      <c r="V557" s="1">
        <v>-1400.4608000000001</v>
      </c>
      <c r="W557" s="1">
        <v>8.33</v>
      </c>
      <c r="X557" s="1">
        <v>-1400.0213000000001</v>
      </c>
      <c r="Y557" s="1">
        <v>9.57</v>
      </c>
      <c r="Z557" s="1">
        <v>-1379.3422</v>
      </c>
      <c r="AA557">
        <v>-9.6300000000000008</v>
      </c>
      <c r="AB557" s="1">
        <v>-1400.8407999999999</v>
      </c>
      <c r="AC557">
        <v>1.41</v>
      </c>
      <c r="AF557" s="1">
        <v>-1391.1367</v>
      </c>
      <c r="AG557">
        <v>-5.83</v>
      </c>
    </row>
    <row r="558" spans="6:33" x14ac:dyDescent="0.2">
      <c r="F558" s="1">
        <v>-1390.6608000000001</v>
      </c>
      <c r="G558">
        <v>0.24</v>
      </c>
      <c r="H558" s="1">
        <v>-1387.9870000000001</v>
      </c>
      <c r="I558">
        <v>8.5500000000000007</v>
      </c>
      <c r="J558" s="1">
        <v>-1391.3167000000001</v>
      </c>
      <c r="K558">
        <v>4.84</v>
      </c>
      <c r="L558" s="1">
        <v>-1390.8405</v>
      </c>
      <c r="M558">
        <v>-4.8600000000000003</v>
      </c>
      <c r="N558" s="1">
        <v>-1391.2628</v>
      </c>
      <c r="O558">
        <v>1.94</v>
      </c>
      <c r="P558" s="1">
        <v>-1376.7904000000001</v>
      </c>
      <c r="Q558">
        <v>-3.86</v>
      </c>
      <c r="R558" s="1">
        <v>-1377.2910999999999</v>
      </c>
      <c r="S558">
        <v>-3.99</v>
      </c>
      <c r="T558" s="1">
        <v>-1400.5598</v>
      </c>
      <c r="U558" s="1">
        <v>9.0500000000000007</v>
      </c>
      <c r="V558" s="1">
        <v>-1400.4627</v>
      </c>
      <c r="W558" s="1">
        <v>7.92</v>
      </c>
      <c r="X558" s="1">
        <v>-1400.1587999999999</v>
      </c>
      <c r="Y558" s="1">
        <v>8.9600000000000009</v>
      </c>
      <c r="Z558" s="1">
        <v>-1379.4776999999999</v>
      </c>
      <c r="AA558">
        <v>-10.52</v>
      </c>
      <c r="AB558" s="1">
        <v>-1400.8130000000001</v>
      </c>
      <c r="AC558">
        <v>1.83</v>
      </c>
      <c r="AF558" s="1">
        <v>-1391.1112000000001</v>
      </c>
      <c r="AG558">
        <v>-4.67</v>
      </c>
    </row>
    <row r="559" spans="6:33" x14ac:dyDescent="0.2">
      <c r="F559" s="1">
        <v>-1390.5405000000001</v>
      </c>
      <c r="G559">
        <v>0.52</v>
      </c>
      <c r="H559" s="1">
        <v>-1387.9123999999999</v>
      </c>
      <c r="I559">
        <v>8.67</v>
      </c>
      <c r="J559" s="1">
        <v>-1391.3364999999999</v>
      </c>
      <c r="K559">
        <v>4.3499999999999996</v>
      </c>
      <c r="L559" s="1">
        <v>-1390.8449000000001</v>
      </c>
      <c r="M559">
        <v>-4.68</v>
      </c>
      <c r="N559" s="1">
        <v>-1391.3324</v>
      </c>
      <c r="O559">
        <v>1.65</v>
      </c>
      <c r="P559" s="1">
        <v>-1376.8878999999999</v>
      </c>
      <c r="Q559">
        <v>-4.3499999999999996</v>
      </c>
      <c r="R559" s="1">
        <v>-1377.3922</v>
      </c>
      <c r="S559">
        <v>-4.0199999999999996</v>
      </c>
      <c r="T559" s="1">
        <v>-1400.6723</v>
      </c>
      <c r="U559" s="1">
        <v>8.57</v>
      </c>
      <c r="V559" s="1">
        <v>-1400.4486999999999</v>
      </c>
      <c r="W559" s="1">
        <v>7.62</v>
      </c>
      <c r="X559" s="1">
        <v>-1400.2837</v>
      </c>
      <c r="Y559" s="1">
        <v>8.25</v>
      </c>
      <c r="Z559" s="1">
        <v>-1379.5806</v>
      </c>
      <c r="AA559">
        <v>-11.32</v>
      </c>
      <c r="AB559" s="1">
        <v>-1400.7578000000001</v>
      </c>
      <c r="AC559">
        <v>2.21</v>
      </c>
      <c r="AF559" s="1">
        <v>-1391.0594000000001</v>
      </c>
      <c r="AG559">
        <v>-3.53</v>
      </c>
    </row>
    <row r="560" spans="6:33" x14ac:dyDescent="0.2">
      <c r="F560" s="1">
        <v>-1390.4887000000001</v>
      </c>
      <c r="G560">
        <v>0.51</v>
      </c>
      <c r="H560" s="1">
        <v>-1387.8785</v>
      </c>
      <c r="I560">
        <v>8.7200000000000006</v>
      </c>
      <c r="J560" s="1">
        <v>-1391.3300999999999</v>
      </c>
      <c r="K560">
        <v>3.78</v>
      </c>
      <c r="L560" s="1">
        <v>-1390.8607</v>
      </c>
      <c r="M560">
        <v>-4.46</v>
      </c>
      <c r="N560" s="1">
        <v>-1391.4313999999999</v>
      </c>
      <c r="O560">
        <v>1.34</v>
      </c>
      <c r="P560" s="1">
        <v>-1377.0133000000001</v>
      </c>
      <c r="Q560">
        <v>-4.93</v>
      </c>
      <c r="R560" s="1">
        <v>-1377.4783</v>
      </c>
      <c r="S560">
        <v>-4.01</v>
      </c>
      <c r="T560" s="1">
        <v>-1400.7648999999999</v>
      </c>
      <c r="U560" s="1">
        <v>8.24</v>
      </c>
      <c r="V560" s="1">
        <v>-1400.425</v>
      </c>
      <c r="W560" s="1">
        <v>7.34</v>
      </c>
      <c r="X560" s="1">
        <v>-1400.3876</v>
      </c>
      <c r="Y560" s="1">
        <v>7.69</v>
      </c>
      <c r="Z560" s="1">
        <v>-1379.6491000000001</v>
      </c>
      <c r="AA560">
        <v>-11.94</v>
      </c>
      <c r="AB560" s="1">
        <v>-1400.6693</v>
      </c>
      <c r="AC560">
        <v>2.62</v>
      </c>
      <c r="AF560" s="1">
        <v>-1390.9869000000001</v>
      </c>
      <c r="AG560">
        <v>-2.4</v>
      </c>
    </row>
    <row r="561" spans="6:33" x14ac:dyDescent="0.2">
      <c r="F561" s="1">
        <v>-1390.508</v>
      </c>
      <c r="G561">
        <v>0.34</v>
      </c>
      <c r="H561" s="1">
        <v>-1387.8873000000001</v>
      </c>
      <c r="I561">
        <v>8.6300000000000008</v>
      </c>
      <c r="J561" s="1">
        <v>-1391.3154</v>
      </c>
      <c r="K561">
        <v>3.13</v>
      </c>
      <c r="L561" s="1">
        <v>-1390.8803</v>
      </c>
      <c r="M561">
        <v>-4.21</v>
      </c>
      <c r="N561" s="1">
        <v>-1391.5461</v>
      </c>
      <c r="O561">
        <v>1.01</v>
      </c>
      <c r="P561" s="1">
        <v>-1377.1538</v>
      </c>
      <c r="Q561">
        <v>-5.54</v>
      </c>
      <c r="R561" s="1">
        <v>-1377.5492999999999</v>
      </c>
      <c r="S561">
        <v>-4</v>
      </c>
      <c r="T561" s="1">
        <v>-1400.8408999999999</v>
      </c>
      <c r="U561" s="1">
        <v>7.97</v>
      </c>
      <c r="V561" s="1">
        <v>-1400.3954000000001</v>
      </c>
      <c r="W561" s="1">
        <v>7.11</v>
      </c>
      <c r="X561" s="1">
        <v>-1400.4626000000001</v>
      </c>
      <c r="Y561" s="1">
        <v>7.25</v>
      </c>
      <c r="Z561" s="1">
        <v>-1379.6862000000001</v>
      </c>
      <c r="AA561">
        <v>-12.4</v>
      </c>
      <c r="AB561" s="1">
        <v>-1400.5461</v>
      </c>
      <c r="AC561">
        <v>3.07</v>
      </c>
      <c r="AF561" s="1">
        <v>-1390.8965000000001</v>
      </c>
      <c r="AG561">
        <v>-1.33</v>
      </c>
    </row>
    <row r="562" spans="6:33" x14ac:dyDescent="0.2">
      <c r="F562" s="1">
        <v>-1390.5848000000001</v>
      </c>
      <c r="G562">
        <v>0.16</v>
      </c>
      <c r="H562" s="1">
        <v>-1387.9395</v>
      </c>
      <c r="I562">
        <v>8.35</v>
      </c>
      <c r="J562" s="1">
        <v>-1391.3096</v>
      </c>
      <c r="K562">
        <v>2.41</v>
      </c>
      <c r="L562" s="1">
        <v>-1390.8928000000001</v>
      </c>
      <c r="M562">
        <v>-3.92</v>
      </c>
      <c r="N562" s="1">
        <v>-1391.6632999999999</v>
      </c>
      <c r="O562">
        <v>0.7</v>
      </c>
      <c r="P562" s="1">
        <v>-1377.2969000000001</v>
      </c>
      <c r="Q562">
        <v>-6.23</v>
      </c>
      <c r="R562" s="1">
        <v>-1377.6062999999999</v>
      </c>
      <c r="S562">
        <v>-3.97</v>
      </c>
      <c r="T562" s="1">
        <v>-1400.9015999999999</v>
      </c>
      <c r="U562" s="1">
        <v>7.74</v>
      </c>
      <c r="V562" s="1">
        <v>-1400.3612000000001</v>
      </c>
      <c r="W562" s="1">
        <v>6.92</v>
      </c>
      <c r="X562" s="1">
        <v>-1400.5021999999999</v>
      </c>
      <c r="Y562" s="1">
        <v>6.89</v>
      </c>
      <c r="Z562" s="1">
        <v>-1379.6964</v>
      </c>
      <c r="AA562">
        <v>-12.69</v>
      </c>
      <c r="AB562" s="1">
        <v>-1400.3910000000001</v>
      </c>
      <c r="AC562">
        <v>3.47</v>
      </c>
      <c r="AF562" s="1">
        <v>-1390.7882</v>
      </c>
      <c r="AG562">
        <v>-0.3</v>
      </c>
    </row>
    <row r="563" spans="6:33" x14ac:dyDescent="0.2">
      <c r="F563" s="1">
        <v>-1390.6968999999999</v>
      </c>
      <c r="G563">
        <v>-0.11</v>
      </c>
      <c r="H563" s="1">
        <v>-1388.0352</v>
      </c>
      <c r="I563">
        <v>7.85</v>
      </c>
      <c r="J563" s="1">
        <v>-1391.3236999999999</v>
      </c>
      <c r="K563">
        <v>1.56</v>
      </c>
      <c r="L563" s="1">
        <v>-1390.8867</v>
      </c>
      <c r="M563">
        <v>-3.53</v>
      </c>
      <c r="N563" s="1">
        <v>-1391.7724000000001</v>
      </c>
      <c r="O563">
        <v>0.4</v>
      </c>
      <c r="P563" s="1">
        <v>-1377.4317000000001</v>
      </c>
      <c r="Q563">
        <v>-6.99</v>
      </c>
      <c r="R563" s="1">
        <v>-1377.6505</v>
      </c>
      <c r="S563">
        <v>-3.94</v>
      </c>
      <c r="T563" s="1">
        <v>-1400.9467</v>
      </c>
      <c r="U563" s="1">
        <v>7.55</v>
      </c>
      <c r="V563" s="1">
        <v>-1400.3221000000001</v>
      </c>
      <c r="W563" s="1">
        <v>6.75</v>
      </c>
      <c r="X563" s="1">
        <v>-1400.5011999999999</v>
      </c>
      <c r="Y563" s="1">
        <v>6.72</v>
      </c>
      <c r="Z563" s="1">
        <v>-1379.6840999999999</v>
      </c>
      <c r="AA563">
        <v>-12.84</v>
      </c>
      <c r="AB563" s="1">
        <v>-1400.2118</v>
      </c>
      <c r="AC563">
        <v>3.81</v>
      </c>
      <c r="AF563" s="1">
        <v>-1390.6614</v>
      </c>
      <c r="AG563">
        <v>0.65</v>
      </c>
    </row>
    <row r="564" spans="6:33" x14ac:dyDescent="0.2">
      <c r="F564" s="1">
        <v>-1390.8232</v>
      </c>
      <c r="G564">
        <v>-0.49</v>
      </c>
      <c r="H564" s="1">
        <v>-1388.1727000000001</v>
      </c>
      <c r="I564">
        <v>7.26</v>
      </c>
      <c r="J564" s="1">
        <v>-1391.3611000000001</v>
      </c>
      <c r="K564">
        <v>0.67</v>
      </c>
      <c r="L564" s="1">
        <v>-1390.8524</v>
      </c>
      <c r="M564">
        <v>-3.12</v>
      </c>
      <c r="N564" s="1">
        <v>-1391.8666000000001</v>
      </c>
      <c r="O564">
        <v>0.17</v>
      </c>
      <c r="P564" s="1">
        <v>-1377.5504000000001</v>
      </c>
      <c r="Q564">
        <v>-7.68</v>
      </c>
      <c r="R564" s="1">
        <v>-1377.6829</v>
      </c>
      <c r="S564">
        <v>-3.94</v>
      </c>
      <c r="T564" s="1">
        <v>-1400.9763</v>
      </c>
      <c r="U564" s="1">
        <v>7.3</v>
      </c>
      <c r="V564" s="1">
        <v>-1400.2771</v>
      </c>
      <c r="W564" s="1">
        <v>6.62</v>
      </c>
      <c r="X564" s="1">
        <v>-1400.4580000000001</v>
      </c>
      <c r="Y564" s="1">
        <v>6.66</v>
      </c>
      <c r="Z564" s="1">
        <v>-1379.6523</v>
      </c>
      <c r="AA564">
        <v>-12.82</v>
      </c>
      <c r="AB564" s="1">
        <v>-1400.0201</v>
      </c>
      <c r="AC564">
        <v>4.0999999999999996</v>
      </c>
      <c r="AF564" s="1">
        <v>-1390.5156999999999</v>
      </c>
      <c r="AG564">
        <v>1.5</v>
      </c>
    </row>
    <row r="565" spans="6:33" x14ac:dyDescent="0.2">
      <c r="F565" s="1">
        <v>-1390.9478999999999</v>
      </c>
      <c r="G565">
        <v>-0.85</v>
      </c>
      <c r="H565" s="1">
        <v>-1388.3465000000001</v>
      </c>
      <c r="I565">
        <v>6.54</v>
      </c>
      <c r="J565" s="1">
        <v>-1391.4156</v>
      </c>
      <c r="K565">
        <v>-0.25</v>
      </c>
      <c r="L565" s="1">
        <v>-1390.7824000000001</v>
      </c>
      <c r="M565">
        <v>-2.63</v>
      </c>
      <c r="N565" s="1">
        <v>-1391.941</v>
      </c>
      <c r="O565">
        <v>-0.05</v>
      </c>
      <c r="P565" s="1">
        <v>-1377.6488999999999</v>
      </c>
      <c r="Q565">
        <v>-8.3000000000000007</v>
      </c>
      <c r="R565" s="1">
        <v>-1377.7053000000001</v>
      </c>
      <c r="S565">
        <v>-3.93</v>
      </c>
      <c r="T565" s="1">
        <v>-1400.9902999999999</v>
      </c>
      <c r="U565" s="1">
        <v>7.05</v>
      </c>
      <c r="V565" s="1">
        <v>-1400.2247</v>
      </c>
      <c r="W565" s="1">
        <v>6.59</v>
      </c>
      <c r="X565" s="1">
        <v>-1400.3742999999999</v>
      </c>
      <c r="Y565" s="1">
        <v>6.88</v>
      </c>
      <c r="Z565" s="1">
        <v>-1379.6016999999999</v>
      </c>
      <c r="AA565">
        <v>-12.68</v>
      </c>
      <c r="AB565" s="1">
        <v>-1399.829</v>
      </c>
      <c r="AC565">
        <v>4.3099999999999996</v>
      </c>
      <c r="AF565" s="1">
        <v>-1390.3544999999999</v>
      </c>
      <c r="AG565">
        <v>2.25</v>
      </c>
    </row>
    <row r="566" spans="6:33" x14ac:dyDescent="0.2">
      <c r="F566" s="1">
        <v>-1391.0626999999999</v>
      </c>
      <c r="G566">
        <v>-1.1299999999999999</v>
      </c>
      <c r="H566" s="1">
        <v>-1388.5463999999999</v>
      </c>
      <c r="I566">
        <v>5.71</v>
      </c>
      <c r="J566" s="1">
        <v>-1391.4745</v>
      </c>
      <c r="K566">
        <v>-1.2</v>
      </c>
      <c r="L566" s="1">
        <v>-1390.67</v>
      </c>
      <c r="M566">
        <v>-2.0499999999999998</v>
      </c>
      <c r="N566" s="1">
        <v>-1391.992</v>
      </c>
      <c r="O566">
        <v>-0.16</v>
      </c>
      <c r="P566" s="1">
        <v>-1377.7248</v>
      </c>
      <c r="Q566">
        <v>-8.8699999999999992</v>
      </c>
      <c r="R566" s="1">
        <v>-1377.721</v>
      </c>
      <c r="S566">
        <v>-3.96</v>
      </c>
      <c r="T566" s="1">
        <v>-1400.9889000000001</v>
      </c>
      <c r="U566" s="1">
        <v>6.74</v>
      </c>
      <c r="V566" s="1">
        <v>-1400.1627000000001</v>
      </c>
      <c r="W566" s="1">
        <v>6.58</v>
      </c>
      <c r="X566" s="1">
        <v>-1400.2564</v>
      </c>
      <c r="Y566" s="1">
        <v>7.15</v>
      </c>
      <c r="Z566" s="1">
        <v>-1379.5322000000001</v>
      </c>
      <c r="AA566">
        <v>-12.37</v>
      </c>
      <c r="AB566" s="1">
        <v>-1399.6505999999999</v>
      </c>
      <c r="AC566">
        <v>4.45</v>
      </c>
      <c r="AF566" s="1">
        <v>-1390.1867999999999</v>
      </c>
      <c r="AG566">
        <v>2.81</v>
      </c>
    </row>
    <row r="567" spans="6:33" x14ac:dyDescent="0.2">
      <c r="F567" s="1">
        <v>-1391.1641999999999</v>
      </c>
      <c r="G567">
        <v>-1.41</v>
      </c>
      <c r="H567" s="1">
        <v>-1388.7574999999999</v>
      </c>
      <c r="I567">
        <v>4.8099999999999996</v>
      </c>
      <c r="J567" s="1">
        <v>-1391.521</v>
      </c>
      <c r="K567">
        <v>-2.08</v>
      </c>
      <c r="L567" s="1">
        <v>-1390.5083999999999</v>
      </c>
      <c r="M567">
        <v>-1.35</v>
      </c>
      <c r="N567" s="1">
        <v>-1392.0152</v>
      </c>
      <c r="O567">
        <v>-0.24</v>
      </c>
      <c r="P567" s="1">
        <v>-1377.7787000000001</v>
      </c>
      <c r="Q567">
        <v>-9.2200000000000006</v>
      </c>
      <c r="R567" s="1">
        <v>-1377.7337</v>
      </c>
      <c r="S567">
        <v>-4.13</v>
      </c>
      <c r="T567" s="1">
        <v>-1400.9721</v>
      </c>
      <c r="U567" s="1">
        <v>6.49</v>
      </c>
      <c r="V567" s="1">
        <v>-1400.09</v>
      </c>
      <c r="W567" s="1">
        <v>6.68</v>
      </c>
      <c r="X567" s="1">
        <v>-1400.1156000000001</v>
      </c>
      <c r="Y567" s="1">
        <v>7.62</v>
      </c>
      <c r="Z567" s="1">
        <v>-1379.4428</v>
      </c>
      <c r="AA567">
        <v>-11.95</v>
      </c>
      <c r="AB567" s="1">
        <v>-1399.4938999999999</v>
      </c>
      <c r="AC567">
        <v>4.5</v>
      </c>
      <c r="AF567" s="1">
        <v>-1390.0262</v>
      </c>
      <c r="AG567">
        <v>3.22</v>
      </c>
    </row>
    <row r="568" spans="6:33" x14ac:dyDescent="0.2">
      <c r="F568" s="1">
        <v>-1391.2517</v>
      </c>
      <c r="G568">
        <v>-1.57</v>
      </c>
      <c r="H568" s="1">
        <v>-1388.9608000000001</v>
      </c>
      <c r="I568">
        <v>3.9</v>
      </c>
      <c r="J568" s="1">
        <v>-1391.5385000000001</v>
      </c>
      <c r="K568">
        <v>-2.81</v>
      </c>
      <c r="L568" s="1">
        <v>-1390.2910999999999</v>
      </c>
      <c r="M568">
        <v>-0.59</v>
      </c>
      <c r="N568" s="1">
        <v>-1392.0048999999999</v>
      </c>
      <c r="O568">
        <v>-0.24</v>
      </c>
      <c r="P568" s="1">
        <v>-1377.8125</v>
      </c>
      <c r="Q568">
        <v>-9.0399999999999991</v>
      </c>
      <c r="R568" s="1">
        <v>-1377.7483</v>
      </c>
      <c r="S568">
        <v>-4.3</v>
      </c>
      <c r="T568" s="1">
        <v>-1400.94</v>
      </c>
      <c r="U568" s="1">
        <v>6.57</v>
      </c>
      <c r="V568" s="1">
        <v>-1400.0054</v>
      </c>
      <c r="W568" s="1">
        <v>6.85</v>
      </c>
      <c r="X568" s="1">
        <v>-1399.9661000000001</v>
      </c>
      <c r="Y568" s="1">
        <v>8.2200000000000006</v>
      </c>
      <c r="Z568" s="1">
        <v>-1379.3333</v>
      </c>
      <c r="AA568">
        <v>-11.41</v>
      </c>
      <c r="AB568" s="1">
        <v>-1399.3632</v>
      </c>
      <c r="AC568">
        <v>4.43</v>
      </c>
      <c r="AF568" s="1">
        <v>-1389.8891000000001</v>
      </c>
      <c r="AG568">
        <v>3.44</v>
      </c>
    </row>
    <row r="569" spans="6:33" x14ac:dyDescent="0.2">
      <c r="F569" s="1">
        <v>-1391.3258000000001</v>
      </c>
      <c r="G569">
        <v>-1.71</v>
      </c>
      <c r="H569" s="1">
        <v>-1389.1367</v>
      </c>
      <c r="I569">
        <v>3.11</v>
      </c>
      <c r="J569" s="1">
        <v>-1391.5157999999999</v>
      </c>
      <c r="K569">
        <v>-3.45</v>
      </c>
      <c r="L569" s="1">
        <v>-1390.0166999999999</v>
      </c>
      <c r="M569">
        <v>0.24</v>
      </c>
      <c r="N569" s="1">
        <v>-1391.9557</v>
      </c>
      <c r="O569">
        <v>-0.15</v>
      </c>
      <c r="P569" s="1">
        <v>-1377.829</v>
      </c>
      <c r="Q569">
        <v>-8.6300000000000008</v>
      </c>
      <c r="R569" s="1">
        <v>-1377.7682</v>
      </c>
      <c r="S569">
        <v>-4.51</v>
      </c>
      <c r="T569" s="1">
        <v>-1400.8937000000001</v>
      </c>
      <c r="U569" s="1">
        <v>6.5</v>
      </c>
      <c r="V569" s="1">
        <v>-1399.9096999999999</v>
      </c>
      <c r="W569" s="1">
        <v>7.1</v>
      </c>
      <c r="X569" s="1">
        <v>-1399.8232</v>
      </c>
      <c r="Y569" s="1">
        <v>8.8699999999999992</v>
      </c>
      <c r="Z569" s="1">
        <v>-1379.2065</v>
      </c>
      <c r="AA569">
        <v>-10.79</v>
      </c>
      <c r="AB569" s="1">
        <v>-1399.258</v>
      </c>
      <c r="AC569">
        <v>4.3600000000000003</v>
      </c>
      <c r="AF569" s="1">
        <v>-1389.79</v>
      </c>
      <c r="AG569">
        <v>3.4</v>
      </c>
    </row>
    <row r="570" spans="6:33" x14ac:dyDescent="0.2">
      <c r="F570" s="1">
        <v>-1391.3876</v>
      </c>
      <c r="G570">
        <v>-1.79</v>
      </c>
      <c r="H570" s="1">
        <v>-1389.2679000000001</v>
      </c>
      <c r="I570">
        <v>2.4500000000000002</v>
      </c>
      <c r="J570" s="1">
        <v>-1391.4507000000001</v>
      </c>
      <c r="K570">
        <v>-3.93</v>
      </c>
      <c r="L570" s="1">
        <v>-1389.6921</v>
      </c>
      <c r="M570">
        <v>1.1599999999999999</v>
      </c>
      <c r="N570" s="1">
        <v>-1391.8651</v>
      </c>
      <c r="O570">
        <v>0.05</v>
      </c>
      <c r="P570" s="1">
        <v>-1377.8311000000001</v>
      </c>
      <c r="Q570">
        <v>-8.9600000000000009</v>
      </c>
      <c r="R570" s="1">
        <v>-1377.7967000000001</v>
      </c>
      <c r="S570">
        <v>-4.79</v>
      </c>
      <c r="T570" s="1">
        <v>-1400.8353999999999</v>
      </c>
      <c r="U570" s="1">
        <v>6.37</v>
      </c>
      <c r="V570" s="1">
        <v>-1399.8053</v>
      </c>
      <c r="W570" s="1">
        <v>7.46</v>
      </c>
      <c r="X570" s="1">
        <v>-1399.6994999999999</v>
      </c>
      <c r="Y570" s="1">
        <v>9.51</v>
      </c>
      <c r="Z570" s="1">
        <v>-1379.0691999999999</v>
      </c>
      <c r="AA570">
        <v>-10.119999999999999</v>
      </c>
      <c r="AB570" s="1">
        <v>-1399.1746000000001</v>
      </c>
      <c r="AC570">
        <v>4.3099999999999996</v>
      </c>
      <c r="AF570" s="1">
        <v>-1389.7373</v>
      </c>
      <c r="AG570">
        <v>3.05</v>
      </c>
    </row>
    <row r="571" spans="6:33" x14ac:dyDescent="0.2">
      <c r="F571" s="1">
        <v>-1391.4367</v>
      </c>
      <c r="G571">
        <v>-1.85</v>
      </c>
      <c r="H571" s="1">
        <v>-1389.3409999999999</v>
      </c>
      <c r="I571">
        <v>1.94</v>
      </c>
      <c r="J571" s="1">
        <v>-1391.3506</v>
      </c>
      <c r="K571">
        <v>-4.22</v>
      </c>
      <c r="L571" s="1">
        <v>-1389.3354999999999</v>
      </c>
      <c r="M571">
        <v>2.02</v>
      </c>
      <c r="N571" s="1">
        <v>-1391.7373</v>
      </c>
      <c r="O571">
        <v>0.2</v>
      </c>
      <c r="P571" s="1">
        <v>-1377.8208999999999</v>
      </c>
      <c r="Q571">
        <v>-11.04</v>
      </c>
      <c r="R571" s="1">
        <v>-1377.8344</v>
      </c>
      <c r="S571">
        <v>-5.18</v>
      </c>
      <c r="T571" s="1">
        <v>-1400.7701999999999</v>
      </c>
      <c r="U571" s="1">
        <v>6.31</v>
      </c>
      <c r="V571" s="1">
        <v>-1399.6967999999999</v>
      </c>
      <c r="W571" s="1">
        <v>7.86</v>
      </c>
      <c r="X571" s="1">
        <v>-1399.6029000000001</v>
      </c>
      <c r="Y571" s="1">
        <v>10.11</v>
      </c>
      <c r="Z571" s="1">
        <v>-1378.9313999999999</v>
      </c>
      <c r="AA571">
        <v>-9.42</v>
      </c>
      <c r="AB571" s="1">
        <v>-1399.1072999999999</v>
      </c>
      <c r="AC571">
        <v>4.29</v>
      </c>
      <c r="AF571" s="1">
        <v>-1389.7311</v>
      </c>
      <c r="AG571">
        <v>2.59</v>
      </c>
    </row>
    <row r="572" spans="6:33" x14ac:dyDescent="0.2">
      <c r="F572" s="1">
        <v>-1391.4713999999999</v>
      </c>
      <c r="G572">
        <v>-1.79</v>
      </c>
      <c r="H572" s="1">
        <v>-1389.3498</v>
      </c>
      <c r="I572">
        <v>1.59</v>
      </c>
      <c r="J572" s="1">
        <v>-1391.2333000000001</v>
      </c>
      <c r="K572">
        <v>-4.53</v>
      </c>
      <c r="L572" s="1">
        <v>-1388.9768999999999</v>
      </c>
      <c r="M572">
        <v>2.8</v>
      </c>
      <c r="N572" s="1">
        <v>-1391.5818999999999</v>
      </c>
      <c r="O572">
        <v>0.4</v>
      </c>
      <c r="P572" s="1">
        <v>-1377.8</v>
      </c>
      <c r="Q572">
        <v>-13.81</v>
      </c>
      <c r="R572" s="1">
        <v>-1377.8796</v>
      </c>
      <c r="S572">
        <v>-5.57</v>
      </c>
      <c r="T572" s="1">
        <v>-1400.7073</v>
      </c>
      <c r="U572" s="1">
        <v>6.18</v>
      </c>
      <c r="V572" s="1">
        <v>-1399.5904</v>
      </c>
      <c r="W572" s="1">
        <v>8.2899999999999991</v>
      </c>
      <c r="X572" s="1">
        <v>-1399.5371</v>
      </c>
      <c r="Y572" s="1">
        <v>10.81</v>
      </c>
      <c r="Z572" s="1">
        <v>-1378.8042</v>
      </c>
      <c r="AA572">
        <v>-8.68</v>
      </c>
      <c r="AB572" s="1">
        <v>-1399.0486000000001</v>
      </c>
      <c r="AC572">
        <v>4.3600000000000003</v>
      </c>
      <c r="AF572" s="1">
        <v>-1389.7630999999999</v>
      </c>
      <c r="AG572">
        <v>1.93</v>
      </c>
    </row>
    <row r="573" spans="6:33" x14ac:dyDescent="0.2">
      <c r="F573" s="1">
        <v>-1391.4882</v>
      </c>
      <c r="G573">
        <v>-1.67</v>
      </c>
      <c r="H573" s="1">
        <v>-1389.2952</v>
      </c>
      <c r="I573">
        <v>1.38</v>
      </c>
      <c r="J573" s="1">
        <v>-1391.1215999999999</v>
      </c>
      <c r="K573">
        <v>-4.72</v>
      </c>
      <c r="L573" s="1">
        <v>-1388.6522</v>
      </c>
      <c r="M573">
        <v>3.46</v>
      </c>
      <c r="N573" s="1">
        <v>-1391.4150999999999</v>
      </c>
      <c r="O573">
        <v>0.66</v>
      </c>
      <c r="P573" s="1">
        <v>-1377.7660000000001</v>
      </c>
      <c r="Q573">
        <v>-11.88</v>
      </c>
      <c r="R573" s="1">
        <v>-1377.9257</v>
      </c>
      <c r="S573">
        <v>-5.99</v>
      </c>
      <c r="T573" s="1">
        <v>-1400.6581000000001</v>
      </c>
      <c r="U573" s="1">
        <v>6.01</v>
      </c>
      <c r="V573" s="1">
        <v>-1399.4935</v>
      </c>
      <c r="W573" s="1">
        <v>8.7799999999999994</v>
      </c>
      <c r="X573" s="1">
        <v>-1399.5017</v>
      </c>
      <c r="Y573" s="1">
        <v>11.48</v>
      </c>
      <c r="Z573" s="1">
        <v>-1378.6973</v>
      </c>
      <c r="AA573">
        <v>-7.98</v>
      </c>
      <c r="AB573" s="1">
        <v>-1398.989</v>
      </c>
      <c r="AC573">
        <v>4.54</v>
      </c>
      <c r="AF573" s="1">
        <v>-1389.8181999999999</v>
      </c>
      <c r="AG573">
        <v>1.25</v>
      </c>
    </row>
    <row r="574" spans="6:33" x14ac:dyDescent="0.2">
      <c r="F574" s="1">
        <v>-1391.482</v>
      </c>
      <c r="G574">
        <v>-1.45</v>
      </c>
      <c r="H574" s="1">
        <v>-1389.1848</v>
      </c>
      <c r="I574">
        <v>1.37</v>
      </c>
      <c r="J574" s="1">
        <v>-1391.0381</v>
      </c>
      <c r="K574">
        <v>-4.91</v>
      </c>
      <c r="L574" s="1">
        <v>-1388.3967</v>
      </c>
      <c r="M574">
        <v>3.83</v>
      </c>
      <c r="N574" s="1">
        <v>-1391.2541000000001</v>
      </c>
      <c r="O574">
        <v>0.81</v>
      </c>
      <c r="P574" s="1">
        <v>-1377.7194</v>
      </c>
      <c r="Q574">
        <v>-9.67</v>
      </c>
      <c r="R574" s="1">
        <v>-1377.9641999999999</v>
      </c>
      <c r="S574">
        <v>-6.45</v>
      </c>
      <c r="T574" s="1">
        <v>-1400.6358</v>
      </c>
      <c r="U574" s="1">
        <v>5.89</v>
      </c>
      <c r="V574" s="1">
        <v>-1399.4141</v>
      </c>
      <c r="W574" s="1">
        <v>9.1999999999999993</v>
      </c>
      <c r="X574" s="1">
        <v>-1399.4931999999999</v>
      </c>
      <c r="Y574" s="1">
        <v>12.04</v>
      </c>
      <c r="Z574" s="1">
        <v>-1378.6162999999999</v>
      </c>
      <c r="AA574">
        <v>-7.38</v>
      </c>
      <c r="AB574" s="1">
        <v>-1398.9176</v>
      </c>
      <c r="AC574">
        <v>4.8499999999999996</v>
      </c>
      <c r="AF574" s="1">
        <v>-1389.8791000000001</v>
      </c>
      <c r="AG574">
        <v>0.69</v>
      </c>
    </row>
    <row r="575" spans="6:33" x14ac:dyDescent="0.2">
      <c r="F575" s="1">
        <v>-1391.4465</v>
      </c>
      <c r="G575">
        <v>-1.1599999999999999</v>
      </c>
      <c r="H575" s="1">
        <v>-1389.0333000000001</v>
      </c>
      <c r="I575">
        <v>1.48</v>
      </c>
      <c r="J575" s="1">
        <v>-1390.9963</v>
      </c>
      <c r="K575">
        <v>-5.17</v>
      </c>
      <c r="L575" s="1">
        <v>-1388.2345</v>
      </c>
      <c r="M575">
        <v>3.85</v>
      </c>
      <c r="N575" s="1">
        <v>-1391.1132</v>
      </c>
      <c r="O575">
        <v>0.91</v>
      </c>
      <c r="P575" s="1">
        <v>-1377.6595</v>
      </c>
      <c r="Q575">
        <v>-9.57</v>
      </c>
      <c r="R575" s="1">
        <v>-1377.9849999999999</v>
      </c>
      <c r="S575">
        <v>-6.85</v>
      </c>
      <c r="T575" s="1">
        <v>-1400.6506999999999</v>
      </c>
      <c r="U575" s="1">
        <v>5.65</v>
      </c>
      <c r="V575" s="1">
        <v>-1399.3616999999999</v>
      </c>
      <c r="W575" s="1">
        <v>9.5500000000000007</v>
      </c>
      <c r="X575" s="1">
        <v>-1399.5071</v>
      </c>
      <c r="Y575" s="1">
        <v>12.57</v>
      </c>
      <c r="Z575" s="1">
        <v>-1378.5630000000001</v>
      </c>
      <c r="AA575">
        <v>-6.76</v>
      </c>
      <c r="AB575" s="1">
        <v>-1398.8217</v>
      </c>
      <c r="AC575">
        <v>5.34</v>
      </c>
      <c r="AF575" s="1">
        <v>-1389.9301</v>
      </c>
      <c r="AG575">
        <v>0.22</v>
      </c>
    </row>
    <row r="576" spans="6:33" x14ac:dyDescent="0.2">
      <c r="F576" s="1">
        <v>-1391.3769</v>
      </c>
      <c r="G576">
        <v>-0.72</v>
      </c>
      <c r="H576" s="1">
        <v>-1388.8615</v>
      </c>
      <c r="I576">
        <v>1.65</v>
      </c>
      <c r="J576" s="1">
        <v>-1390.9985999999999</v>
      </c>
      <c r="K576">
        <v>-5.44</v>
      </c>
      <c r="L576" s="1">
        <v>-1388.1732</v>
      </c>
      <c r="M576">
        <v>3.58</v>
      </c>
      <c r="N576" s="1">
        <v>-1390.9994999999999</v>
      </c>
      <c r="O576">
        <v>1</v>
      </c>
      <c r="P576" s="1">
        <v>-1377.5859</v>
      </c>
      <c r="Q576">
        <v>-9.41</v>
      </c>
      <c r="R576" s="1">
        <v>-1377.9807000000001</v>
      </c>
      <c r="S576">
        <v>-7.21</v>
      </c>
      <c r="T576" s="1">
        <v>-1400.7080000000001</v>
      </c>
      <c r="U576" s="1">
        <v>5.23</v>
      </c>
      <c r="V576" s="1">
        <v>-1399.3449000000001</v>
      </c>
      <c r="W576" s="1">
        <v>9.8699999999999992</v>
      </c>
      <c r="X576" s="1">
        <v>-1399.5367000000001</v>
      </c>
      <c r="Y576" s="1">
        <v>13.16</v>
      </c>
      <c r="Z576" s="1">
        <v>-1378.5373999999999</v>
      </c>
      <c r="AA576">
        <v>-6.18</v>
      </c>
      <c r="AB576" s="1">
        <v>-1398.6903</v>
      </c>
      <c r="AC576">
        <v>6.01</v>
      </c>
      <c r="AF576" s="1">
        <v>-1389.9612999999999</v>
      </c>
      <c r="AG576">
        <v>-0.34</v>
      </c>
    </row>
    <row r="577" spans="6:33" x14ac:dyDescent="0.2">
      <c r="F577" s="1">
        <v>-1391.2711999999999</v>
      </c>
      <c r="G577">
        <v>-0.19</v>
      </c>
      <c r="H577" s="1">
        <v>-1388.6946</v>
      </c>
      <c r="I577">
        <v>1.85</v>
      </c>
      <c r="J577" s="1">
        <v>-1391.0367000000001</v>
      </c>
      <c r="K577">
        <v>-5.73</v>
      </c>
      <c r="L577" s="1">
        <v>-1388.2043000000001</v>
      </c>
      <c r="M577">
        <v>3.12</v>
      </c>
      <c r="N577" s="1">
        <v>-1390.9114</v>
      </c>
      <c r="O577">
        <v>1.01</v>
      </c>
      <c r="P577" s="1">
        <v>-1377.4987000000001</v>
      </c>
      <c r="Q577">
        <v>-9.14</v>
      </c>
      <c r="R577" s="1">
        <v>-1377.9490000000001</v>
      </c>
      <c r="S577">
        <v>-7.53</v>
      </c>
      <c r="T577" s="1">
        <v>-1400.8078</v>
      </c>
      <c r="U577" s="1">
        <v>4.84</v>
      </c>
      <c r="V577" s="1">
        <v>-1399.3713</v>
      </c>
      <c r="W577" s="1">
        <v>10.11</v>
      </c>
      <c r="X577" s="1">
        <v>-1399.5735999999999</v>
      </c>
      <c r="Y577" s="1">
        <v>13.68</v>
      </c>
      <c r="Z577" s="1">
        <v>-1378.5383999999999</v>
      </c>
      <c r="AA577">
        <v>-5.77</v>
      </c>
      <c r="AB577" s="1">
        <v>-1398.5169000000001</v>
      </c>
      <c r="AC577">
        <v>6.85</v>
      </c>
      <c r="AF577" s="1">
        <v>-1389.9695999999999</v>
      </c>
      <c r="AG577">
        <v>-1.26</v>
      </c>
    </row>
    <row r="578" spans="6:33" x14ac:dyDescent="0.2">
      <c r="F578" s="1">
        <v>-1391.1334999999999</v>
      </c>
      <c r="G578">
        <v>0.43</v>
      </c>
      <c r="H578" s="1">
        <v>-1388.5568000000001</v>
      </c>
      <c r="I578">
        <v>1.86</v>
      </c>
      <c r="J578" s="1">
        <v>-1391.0968</v>
      </c>
      <c r="K578">
        <v>-6</v>
      </c>
      <c r="L578" s="1">
        <v>-1388.3081999999999</v>
      </c>
      <c r="M578">
        <v>2.4</v>
      </c>
      <c r="N578" s="1">
        <v>-1390.8389</v>
      </c>
      <c r="O578">
        <v>1</v>
      </c>
      <c r="P578" s="1">
        <v>-1377.3978999999999</v>
      </c>
      <c r="Q578">
        <v>-8.7799999999999994</v>
      </c>
      <c r="R578" s="1">
        <v>-1377.8943999999999</v>
      </c>
      <c r="S578">
        <v>-7.77</v>
      </c>
      <c r="T578" s="1">
        <v>-1400.9437</v>
      </c>
      <c r="U578" s="1">
        <v>4.4800000000000004</v>
      </c>
      <c r="V578" s="1">
        <v>-1399.4434000000001</v>
      </c>
      <c r="W578" s="1">
        <v>10.220000000000001</v>
      </c>
      <c r="X578" s="1">
        <v>-1399.607</v>
      </c>
      <c r="Y578" s="1">
        <v>14.21</v>
      </c>
      <c r="Z578" s="1">
        <v>-1378.5652</v>
      </c>
      <c r="AA578">
        <v>-5.4</v>
      </c>
      <c r="AB578" s="1">
        <v>-1398.3028999999999</v>
      </c>
      <c r="AC578">
        <v>7.79</v>
      </c>
      <c r="AF578" s="1">
        <v>-1389.9592</v>
      </c>
      <c r="AG578">
        <v>-2.5</v>
      </c>
    </row>
    <row r="579" spans="6:33" x14ac:dyDescent="0.2">
      <c r="F579" s="1">
        <v>-1390.9749999999999</v>
      </c>
      <c r="G579">
        <v>1.07</v>
      </c>
      <c r="H579" s="1">
        <v>-1388.4681</v>
      </c>
      <c r="I579">
        <v>1.79</v>
      </c>
      <c r="J579" s="1">
        <v>-1391.1652999999999</v>
      </c>
      <c r="K579">
        <v>-6.3</v>
      </c>
      <c r="L579" s="1">
        <v>-1388.4614999999999</v>
      </c>
      <c r="M579">
        <v>1.53</v>
      </c>
      <c r="N579" s="1">
        <v>-1390.7674999999999</v>
      </c>
      <c r="O579">
        <v>0.97</v>
      </c>
      <c r="P579" s="1">
        <v>-1377.2834</v>
      </c>
      <c r="Q579">
        <v>-8.32</v>
      </c>
      <c r="R579" s="1">
        <v>-1377.8262</v>
      </c>
      <c r="S579">
        <v>-8.01</v>
      </c>
      <c r="T579" s="1">
        <v>-1401.1056000000001</v>
      </c>
      <c r="U579" s="1">
        <v>4.05</v>
      </c>
      <c r="V579" s="1">
        <v>-1399.5572</v>
      </c>
      <c r="W579" s="1">
        <v>10.23</v>
      </c>
      <c r="X579" s="1">
        <v>-1399.6248000000001</v>
      </c>
      <c r="Y579" s="1">
        <v>14.74</v>
      </c>
      <c r="Z579" s="1">
        <v>-1378.6147000000001</v>
      </c>
      <c r="AA579">
        <v>-5.09</v>
      </c>
      <c r="AB579" s="1">
        <v>-1398.0604000000001</v>
      </c>
      <c r="AC579">
        <v>8.77</v>
      </c>
      <c r="AF579" s="1">
        <v>-1389.9391000000001</v>
      </c>
      <c r="AG579">
        <v>-3.96</v>
      </c>
    </row>
    <row r="580" spans="6:33" x14ac:dyDescent="0.2">
      <c r="F580" s="1">
        <v>-1390.8136999999999</v>
      </c>
      <c r="G580">
        <v>1.75</v>
      </c>
      <c r="H580" s="1">
        <v>-1388.4395</v>
      </c>
      <c r="I580">
        <v>1.64</v>
      </c>
      <c r="J580" s="1">
        <v>-1391.2326</v>
      </c>
      <c r="K580">
        <v>-6.56</v>
      </c>
      <c r="L580" s="1">
        <v>-1388.6419000000001</v>
      </c>
      <c r="M580">
        <v>0.6</v>
      </c>
      <c r="N580" s="1">
        <v>-1390.6823999999999</v>
      </c>
      <c r="O580">
        <v>0.92</v>
      </c>
      <c r="P580" s="1">
        <v>-1377.1533999999999</v>
      </c>
      <c r="Q580">
        <v>-7.81</v>
      </c>
      <c r="R580" s="1">
        <v>-1377.7573</v>
      </c>
      <c r="S580">
        <v>-8.18</v>
      </c>
      <c r="T580" s="1">
        <v>-1401.2800999999999</v>
      </c>
      <c r="U580" s="1">
        <v>3.59</v>
      </c>
      <c r="V580" s="1">
        <v>-1399.6994999999999</v>
      </c>
      <c r="W580" s="1">
        <v>10.18</v>
      </c>
      <c r="X580" s="1">
        <v>-1399.6143999999999</v>
      </c>
      <c r="Y580" s="1">
        <v>15.38</v>
      </c>
      <c r="Z580" s="1">
        <v>-1378.6802</v>
      </c>
      <c r="AA580">
        <v>-4.87</v>
      </c>
      <c r="AB580" s="1">
        <v>-1397.8132000000001</v>
      </c>
      <c r="AC580">
        <v>9.69</v>
      </c>
      <c r="AF580" s="1">
        <v>-1389.9190000000001</v>
      </c>
      <c r="AG580">
        <v>-4.9400000000000004</v>
      </c>
    </row>
    <row r="581" spans="6:33" x14ac:dyDescent="0.2">
      <c r="F581" s="1">
        <v>-1390.6723</v>
      </c>
      <c r="G581">
        <v>2.36</v>
      </c>
      <c r="H581" s="1">
        <v>-1388.4713999999999</v>
      </c>
      <c r="I581">
        <v>1.34</v>
      </c>
      <c r="J581" s="1">
        <v>-1391.2931000000001</v>
      </c>
      <c r="K581">
        <v>-6.73</v>
      </c>
      <c r="L581" s="1">
        <v>-1388.8317999999999</v>
      </c>
      <c r="M581">
        <v>-0.34</v>
      </c>
      <c r="N581" s="1">
        <v>-1390.5744</v>
      </c>
      <c r="O581">
        <v>0.89</v>
      </c>
      <c r="P581" s="1">
        <v>-1377.0092</v>
      </c>
      <c r="Q581">
        <v>-7.56</v>
      </c>
      <c r="R581" s="1">
        <v>-1377.7003999999999</v>
      </c>
      <c r="S581">
        <v>-8.31</v>
      </c>
      <c r="T581" s="1">
        <v>-1401.452</v>
      </c>
      <c r="U581" s="1">
        <v>3.21</v>
      </c>
      <c r="V581" s="1">
        <v>-1399.8518999999999</v>
      </c>
      <c r="W581" s="1">
        <v>10.14</v>
      </c>
      <c r="X581" s="1">
        <v>-1399.5654</v>
      </c>
      <c r="Y581" s="1">
        <v>16.010000000000002</v>
      </c>
      <c r="Z581" s="1">
        <v>-1378.7518</v>
      </c>
      <c r="AA581">
        <v>-4.7</v>
      </c>
      <c r="AB581" s="1">
        <v>-1397.5924</v>
      </c>
      <c r="AC581">
        <v>10.58</v>
      </c>
      <c r="AF581" s="1">
        <v>-1389.9077</v>
      </c>
      <c r="AG581">
        <v>-4.28</v>
      </c>
    </row>
    <row r="582" spans="6:33" x14ac:dyDescent="0.2">
      <c r="F582" s="1">
        <v>-1390.5731000000001</v>
      </c>
      <c r="G582">
        <v>2.8</v>
      </c>
      <c r="H582" s="1">
        <v>-1388.5544</v>
      </c>
      <c r="I582">
        <v>1.05</v>
      </c>
      <c r="J582" s="1">
        <v>-1391.3442</v>
      </c>
      <c r="K582">
        <v>-6.87</v>
      </c>
      <c r="L582" s="1">
        <v>-1389.018</v>
      </c>
      <c r="M582">
        <v>-1.24</v>
      </c>
      <c r="N582" s="1">
        <v>-1390.4438</v>
      </c>
      <c r="O582">
        <v>0.87</v>
      </c>
      <c r="P582" s="1">
        <v>-1376.855</v>
      </c>
      <c r="Q582">
        <v>-7.14</v>
      </c>
      <c r="R582" s="1">
        <v>-1377.6652999999999</v>
      </c>
      <c r="S582">
        <v>-8.4700000000000006</v>
      </c>
      <c r="T582" s="1">
        <v>-1401.6061</v>
      </c>
      <c r="U582" s="1">
        <v>3.03</v>
      </c>
      <c r="V582" s="1">
        <v>-1399.9927</v>
      </c>
      <c r="W582" s="1">
        <v>10.1</v>
      </c>
      <c r="X582" s="1">
        <v>-1399.4708000000001</v>
      </c>
      <c r="Y582" s="1">
        <v>16.73</v>
      </c>
      <c r="Z582" s="1">
        <v>-1378.8166000000001</v>
      </c>
      <c r="AA582">
        <v>-4.54</v>
      </c>
      <c r="AB582" s="1">
        <v>-1397.4284</v>
      </c>
      <c r="AC582">
        <v>11.29</v>
      </c>
      <c r="AF582" s="1">
        <v>-1389.9109000000001</v>
      </c>
      <c r="AG582">
        <v>-4.7699999999999996</v>
      </c>
    </row>
    <row r="583" spans="6:33" x14ac:dyDescent="0.2">
      <c r="F583" s="1">
        <v>-1390.5317</v>
      </c>
      <c r="G583">
        <v>3.09</v>
      </c>
      <c r="H583" s="1">
        <v>-1388.6735000000001</v>
      </c>
      <c r="I583">
        <v>0.59</v>
      </c>
      <c r="J583" s="1">
        <v>-1391.3835999999999</v>
      </c>
      <c r="K583">
        <v>-6.94</v>
      </c>
      <c r="L583" s="1">
        <v>-1389.1904999999999</v>
      </c>
      <c r="M583">
        <v>-2.11</v>
      </c>
      <c r="N583" s="1">
        <v>-1390.3036</v>
      </c>
      <c r="O583">
        <v>0.79</v>
      </c>
      <c r="P583" s="1">
        <v>-1376.7012</v>
      </c>
      <c r="Q583">
        <v>-6.87</v>
      </c>
      <c r="R583" s="1">
        <v>-1377.6579999999999</v>
      </c>
      <c r="S583">
        <v>-8.6</v>
      </c>
      <c r="T583" s="1">
        <v>-1401.7275</v>
      </c>
      <c r="U583" s="1">
        <v>2.96</v>
      </c>
      <c r="V583" s="1">
        <v>-1400.1029000000001</v>
      </c>
      <c r="W583" s="1">
        <v>10.07</v>
      </c>
      <c r="X583" s="1">
        <v>-1399.3293000000001</v>
      </c>
      <c r="Y583" s="1">
        <v>17.510000000000002</v>
      </c>
      <c r="Z583" s="1">
        <v>-1378.8608999999999</v>
      </c>
      <c r="AA583">
        <v>-4.3</v>
      </c>
      <c r="AB583" s="1">
        <v>-1397.3397</v>
      </c>
      <c r="AC583">
        <v>11.74</v>
      </c>
      <c r="AF583" s="1">
        <v>-1389.9301</v>
      </c>
      <c r="AG583">
        <v>-5.5</v>
      </c>
    </row>
    <row r="584" spans="6:33" x14ac:dyDescent="0.2">
      <c r="F584" s="1">
        <v>-1390.5533</v>
      </c>
      <c r="G584">
        <v>3.29</v>
      </c>
      <c r="H584" s="1">
        <v>-1388.8122000000001</v>
      </c>
      <c r="I584">
        <v>7.0000000000000007E-2</v>
      </c>
      <c r="J584" s="1">
        <v>-1391.4096</v>
      </c>
      <c r="K584">
        <v>-6.97</v>
      </c>
      <c r="L584" s="1">
        <v>-1389.3400999999999</v>
      </c>
      <c r="M584">
        <v>-2.94</v>
      </c>
      <c r="N584" s="1">
        <v>-1390.1782000000001</v>
      </c>
      <c r="O584">
        <v>0.69</v>
      </c>
      <c r="P584" s="1">
        <v>-1376.5641000000001</v>
      </c>
      <c r="Q584">
        <v>-6.55</v>
      </c>
      <c r="R584" s="1">
        <v>-1377.6804</v>
      </c>
      <c r="S584">
        <v>-8.69</v>
      </c>
      <c r="T584" s="1">
        <v>-1401.8035</v>
      </c>
      <c r="U584" s="1">
        <v>3.06</v>
      </c>
      <c r="V584" s="1">
        <v>-1400.1695999999999</v>
      </c>
      <c r="W584" s="1">
        <v>10.119999999999999</v>
      </c>
      <c r="X584" s="1">
        <v>-1399.1458</v>
      </c>
      <c r="Y584" s="1">
        <v>18.399999999999999</v>
      </c>
      <c r="Z584" s="1">
        <v>-1378.8712</v>
      </c>
      <c r="AA584">
        <v>-4.05</v>
      </c>
      <c r="AB584" s="1">
        <v>-1397.3259</v>
      </c>
      <c r="AC584">
        <v>11.92</v>
      </c>
      <c r="AF584" s="1">
        <v>-1389.9648</v>
      </c>
      <c r="AG584">
        <v>-6.16</v>
      </c>
    </row>
    <row r="585" spans="6:33" x14ac:dyDescent="0.2">
      <c r="F585" s="1">
        <v>-1390.6318000000001</v>
      </c>
      <c r="G585">
        <v>3.28</v>
      </c>
      <c r="H585" s="1">
        <v>-1388.9555</v>
      </c>
      <c r="I585">
        <v>-0.3</v>
      </c>
      <c r="J585" s="1">
        <v>-1391.4213999999999</v>
      </c>
      <c r="K585">
        <v>-6.96</v>
      </c>
      <c r="L585" s="1">
        <v>-1389.4579000000001</v>
      </c>
      <c r="M585">
        <v>-3.53</v>
      </c>
      <c r="N585" s="1">
        <v>-1390.0989</v>
      </c>
      <c r="O585">
        <v>0.45</v>
      </c>
      <c r="P585" s="1">
        <v>-1376.4640999999999</v>
      </c>
      <c r="Q585">
        <v>-6.51</v>
      </c>
      <c r="R585" s="1">
        <v>-1377.7295999999999</v>
      </c>
      <c r="S585">
        <v>-8.7899999999999991</v>
      </c>
      <c r="T585" s="1">
        <v>-1401.8252</v>
      </c>
      <c r="U585" s="1">
        <v>3.28</v>
      </c>
      <c r="V585" s="1">
        <v>-1400.1881000000001</v>
      </c>
      <c r="W585" s="1">
        <v>10.26</v>
      </c>
      <c r="X585" s="1">
        <v>-1398.9287999999999</v>
      </c>
      <c r="Y585" s="1">
        <v>19.28</v>
      </c>
      <c r="Z585" s="1">
        <v>-1378.8372999999999</v>
      </c>
      <c r="AA585">
        <v>-3.63</v>
      </c>
      <c r="AB585" s="1">
        <v>-1397.3694</v>
      </c>
      <c r="AC585">
        <v>11.95</v>
      </c>
      <c r="AF585" s="1">
        <v>-1390.0133000000001</v>
      </c>
      <c r="AG585">
        <v>-6.8</v>
      </c>
    </row>
    <row r="586" spans="6:33" x14ac:dyDescent="0.2">
      <c r="F586" s="1">
        <v>-1390.7529999999999</v>
      </c>
      <c r="G586">
        <v>3.01</v>
      </c>
      <c r="H586" s="1">
        <v>-1389.0898</v>
      </c>
      <c r="I586">
        <v>-0.62</v>
      </c>
      <c r="J586" s="1">
        <v>-1391.4203</v>
      </c>
      <c r="K586">
        <v>-6.9</v>
      </c>
      <c r="L586" s="1">
        <v>-1389.5338999999999</v>
      </c>
      <c r="M586">
        <v>-4.05</v>
      </c>
      <c r="N586" s="1">
        <v>-1390.0920000000001</v>
      </c>
      <c r="O586">
        <v>0.01</v>
      </c>
      <c r="P586" s="1">
        <v>-1376.4192</v>
      </c>
      <c r="Q586">
        <v>-6.57</v>
      </c>
      <c r="R586" s="1">
        <v>-1377.7998</v>
      </c>
      <c r="S586">
        <v>-8.84</v>
      </c>
      <c r="T586" s="1">
        <v>-1401.7901999999999</v>
      </c>
      <c r="U586" s="1">
        <v>3.68</v>
      </c>
      <c r="V586" s="1">
        <v>-1400.1624999999999</v>
      </c>
      <c r="W586" s="1">
        <v>10.42</v>
      </c>
      <c r="X586" s="1">
        <v>-1398.6890000000001</v>
      </c>
      <c r="Y586" s="1">
        <v>20.14</v>
      </c>
      <c r="Z586" s="1">
        <v>-1378.7528</v>
      </c>
      <c r="AA586">
        <v>-3.14</v>
      </c>
      <c r="AB586" s="1">
        <v>-1397.4429</v>
      </c>
      <c r="AC586">
        <v>11.81</v>
      </c>
      <c r="AF586" s="1">
        <v>-1390.0752</v>
      </c>
      <c r="AG586">
        <v>-7.44</v>
      </c>
    </row>
    <row r="587" spans="6:33" x14ac:dyDescent="0.2">
      <c r="F587" s="1">
        <v>-1390.8978</v>
      </c>
      <c r="G587">
        <v>2.68</v>
      </c>
      <c r="H587" s="1">
        <v>-1389.2039</v>
      </c>
      <c r="I587">
        <v>-1.57</v>
      </c>
      <c r="J587" s="1">
        <v>-1391.4104</v>
      </c>
      <c r="K587">
        <v>-6.82</v>
      </c>
      <c r="L587" s="1">
        <v>-1389.5598</v>
      </c>
      <c r="M587">
        <v>-4.34</v>
      </c>
      <c r="N587" s="1">
        <v>-1390.1673000000001</v>
      </c>
      <c r="O587">
        <v>-0.57999999999999996</v>
      </c>
      <c r="P587" s="1">
        <v>-1376.4366</v>
      </c>
      <c r="Q587">
        <v>-6.86</v>
      </c>
      <c r="R587" s="1">
        <v>-1377.8828000000001</v>
      </c>
      <c r="S587">
        <v>-8.9</v>
      </c>
      <c r="T587" s="1">
        <v>-1401.7025000000001</v>
      </c>
      <c r="U587" s="1">
        <v>4.22</v>
      </c>
      <c r="V587" s="1">
        <v>-1400.1044999999999</v>
      </c>
      <c r="W587" s="1">
        <v>10.55</v>
      </c>
      <c r="X587" s="1">
        <v>-1398.4365</v>
      </c>
      <c r="Y587" s="1">
        <v>21.04</v>
      </c>
      <c r="Z587" s="1">
        <v>-1378.6157000000001</v>
      </c>
      <c r="AA587">
        <v>-2.4700000000000002</v>
      </c>
      <c r="AB587" s="1">
        <v>-1397.5204000000001</v>
      </c>
      <c r="AC587">
        <v>11.57</v>
      </c>
      <c r="AF587" s="1">
        <v>-1390.1511</v>
      </c>
      <c r="AG587">
        <v>-8.0399999999999991</v>
      </c>
    </row>
    <row r="588" spans="6:33" x14ac:dyDescent="0.2">
      <c r="F588" s="1">
        <v>-1391.047</v>
      </c>
      <c r="G588">
        <v>2.2999999999999998</v>
      </c>
      <c r="H588" s="1">
        <v>-1389.2891999999999</v>
      </c>
      <c r="I588">
        <v>-1.88</v>
      </c>
      <c r="J588" s="1">
        <v>-1391.3978999999999</v>
      </c>
      <c r="K588">
        <v>-6.75</v>
      </c>
      <c r="L588" s="1">
        <v>-1389.5301999999999</v>
      </c>
      <c r="M588">
        <v>-4.54</v>
      </c>
      <c r="N588" s="1">
        <v>-1390.3136</v>
      </c>
      <c r="O588">
        <v>-1.33</v>
      </c>
      <c r="P588" s="1">
        <v>-1376.5078000000001</v>
      </c>
      <c r="Q588">
        <v>-7.22</v>
      </c>
      <c r="R588" s="1">
        <v>-1377.9689000000001</v>
      </c>
      <c r="S588">
        <v>-8.85</v>
      </c>
      <c r="T588" s="1">
        <v>-1401.5721000000001</v>
      </c>
      <c r="U588" s="1">
        <v>4.95</v>
      </c>
      <c r="V588" s="1">
        <v>-1400.0332000000001</v>
      </c>
      <c r="W588" s="1">
        <v>10.65</v>
      </c>
      <c r="X588" s="1">
        <v>-1398.1795999999999</v>
      </c>
      <c r="Y588" s="1">
        <v>21.85</v>
      </c>
      <c r="Z588" s="1">
        <v>-1378.4302</v>
      </c>
      <c r="AA588">
        <v>-1.71</v>
      </c>
      <c r="AB588" s="1">
        <v>-1397.5836999999999</v>
      </c>
      <c r="AC588">
        <v>11.22</v>
      </c>
      <c r="AF588" s="1">
        <v>-1390.2419</v>
      </c>
      <c r="AG588">
        <v>-8.65</v>
      </c>
    </row>
    <row r="589" spans="6:33" x14ac:dyDescent="0.2">
      <c r="F589" s="1">
        <v>-1391.1839</v>
      </c>
      <c r="G589">
        <v>1.89</v>
      </c>
      <c r="H589" s="1">
        <v>-1389.3397</v>
      </c>
      <c r="I589">
        <v>-2.0299999999999998</v>
      </c>
      <c r="J589" s="1">
        <v>-1391.3892000000001</v>
      </c>
      <c r="K589">
        <v>-6.7</v>
      </c>
      <c r="L589" s="1">
        <v>-1389.4466</v>
      </c>
      <c r="M589">
        <v>-4.49</v>
      </c>
      <c r="N589" s="1">
        <v>-1390.502</v>
      </c>
      <c r="O589">
        <v>-2.09</v>
      </c>
      <c r="P589" s="1">
        <v>-1376.6107999999999</v>
      </c>
      <c r="Q589">
        <v>-7.74</v>
      </c>
      <c r="R589" s="1">
        <v>-1378.0501999999999</v>
      </c>
      <c r="S589">
        <v>-8.69</v>
      </c>
      <c r="T589" s="1">
        <v>-1401.4149</v>
      </c>
      <c r="U589" s="1">
        <v>5.66</v>
      </c>
      <c r="V589" s="1">
        <v>-1399.9712</v>
      </c>
      <c r="W589" s="1">
        <v>10.6</v>
      </c>
      <c r="X589" s="1">
        <v>-1397.9238</v>
      </c>
      <c r="Y589" s="1">
        <v>22.61</v>
      </c>
      <c r="Z589" s="1">
        <v>-1378.2059999999999</v>
      </c>
      <c r="AA589">
        <v>-0.86</v>
      </c>
      <c r="AB589" s="1">
        <v>-1397.6243999999999</v>
      </c>
      <c r="AC589">
        <v>10.85</v>
      </c>
      <c r="AF589" s="1">
        <v>-1390.3480999999999</v>
      </c>
      <c r="AG589">
        <v>-9.14</v>
      </c>
    </row>
    <row r="590" spans="6:33" x14ac:dyDescent="0.2">
      <c r="F590" s="1">
        <v>-1391.2967000000001</v>
      </c>
      <c r="G590">
        <v>1.41</v>
      </c>
      <c r="H590" s="1">
        <v>-1389.3514</v>
      </c>
      <c r="I590">
        <v>-2.14</v>
      </c>
      <c r="J590" s="1">
        <v>-1391.3891000000001</v>
      </c>
      <c r="K590">
        <v>-6.68</v>
      </c>
      <c r="L590" s="1">
        <v>-1389.3175000000001</v>
      </c>
      <c r="M590">
        <v>-4.3499999999999996</v>
      </c>
      <c r="N590" s="1">
        <v>-1390.6984</v>
      </c>
      <c r="O590">
        <v>-2.86</v>
      </c>
      <c r="P590" s="1">
        <v>-1376.7188000000001</v>
      </c>
      <c r="Q590">
        <v>-8.2100000000000009</v>
      </c>
      <c r="R590" s="1">
        <v>-1378.1196</v>
      </c>
      <c r="S590">
        <v>-8.52</v>
      </c>
      <c r="T590" s="1">
        <v>-1401.25</v>
      </c>
      <c r="U590" s="1">
        <v>6.32</v>
      </c>
      <c r="V590" s="1">
        <v>-1399.9401</v>
      </c>
      <c r="W590" s="1">
        <v>10.44</v>
      </c>
      <c r="X590" s="1">
        <v>-1397.6718000000001</v>
      </c>
      <c r="Y590" s="1">
        <v>23.21</v>
      </c>
      <c r="Z590" s="1">
        <v>-1377.9567</v>
      </c>
      <c r="AA590">
        <v>0.09</v>
      </c>
      <c r="AB590" s="1">
        <v>-1397.6431</v>
      </c>
      <c r="AC590">
        <v>10.47</v>
      </c>
      <c r="AF590" s="1">
        <v>-1390.4667999999999</v>
      </c>
      <c r="AG590">
        <v>-9.59</v>
      </c>
    </row>
    <row r="591" spans="6:33" x14ac:dyDescent="0.2">
      <c r="F591" s="1">
        <v>-1391.3777</v>
      </c>
      <c r="G591">
        <v>0.91</v>
      </c>
      <c r="H591" s="1">
        <v>-1389.3246999999999</v>
      </c>
      <c r="I591">
        <v>-2.14</v>
      </c>
      <c r="J591" s="1">
        <v>-1391.3973000000001</v>
      </c>
      <c r="K591">
        <v>-6.69</v>
      </c>
      <c r="L591" s="1">
        <v>-1389.1599000000001</v>
      </c>
      <c r="M591">
        <v>-4.0999999999999996</v>
      </c>
      <c r="N591" s="1">
        <v>-1390.8733</v>
      </c>
      <c r="O591">
        <v>-3.45</v>
      </c>
      <c r="P591" s="1">
        <v>-1376.8099</v>
      </c>
      <c r="Q591">
        <v>-8.6999999999999993</v>
      </c>
      <c r="R591" s="1">
        <v>-1378.1711</v>
      </c>
      <c r="S591">
        <v>-8.25</v>
      </c>
      <c r="T591" s="1">
        <v>-1401.0963999999999</v>
      </c>
      <c r="U591" s="1">
        <v>7.03</v>
      </c>
      <c r="V591" s="1">
        <v>-1399.9540999999999</v>
      </c>
      <c r="W591" s="1">
        <v>10.130000000000001</v>
      </c>
      <c r="X591" s="1">
        <v>-1397.4255000000001</v>
      </c>
      <c r="Y591" s="1">
        <v>23.82</v>
      </c>
      <c r="Z591" s="1">
        <v>-1377.6984</v>
      </c>
      <c r="AA591">
        <v>1.03</v>
      </c>
      <c r="AB591" s="1">
        <v>-1397.6469999999999</v>
      </c>
      <c r="AC591">
        <v>10.09</v>
      </c>
      <c r="AF591" s="1">
        <v>-1390.5913</v>
      </c>
      <c r="AG591">
        <v>-10.039999999999999</v>
      </c>
    </row>
    <row r="592" spans="6:33" x14ac:dyDescent="0.2">
      <c r="F592" s="1">
        <v>-1391.4238</v>
      </c>
      <c r="G592">
        <v>0.47</v>
      </c>
      <c r="H592" s="1">
        <v>-1389.2630999999999</v>
      </c>
      <c r="I592">
        <v>-2</v>
      </c>
      <c r="J592" s="1">
        <v>-1391.4092000000001</v>
      </c>
      <c r="K592">
        <v>-6.71</v>
      </c>
      <c r="L592" s="1">
        <v>-1388.9951000000001</v>
      </c>
      <c r="M592">
        <v>-3.81</v>
      </c>
      <c r="N592" s="1">
        <v>-1391.0061000000001</v>
      </c>
      <c r="O592">
        <v>-4.07</v>
      </c>
      <c r="P592" s="1">
        <v>-1376.8713</v>
      </c>
      <c r="Q592">
        <v>-9.0500000000000007</v>
      </c>
      <c r="R592" s="1">
        <v>-1378.1995999999999</v>
      </c>
      <c r="S592">
        <v>-7.88</v>
      </c>
      <c r="T592" s="1">
        <v>-1400.9699000000001</v>
      </c>
      <c r="U592" s="1">
        <v>7.69</v>
      </c>
      <c r="V592" s="1">
        <v>-1400.0191</v>
      </c>
      <c r="W592" s="1">
        <v>9.66</v>
      </c>
      <c r="X592" s="1">
        <v>-1397.1884</v>
      </c>
      <c r="Y592" s="1">
        <v>24.3</v>
      </c>
      <c r="Z592" s="1">
        <v>-1377.4495999999999</v>
      </c>
      <c r="AA592">
        <v>1.93</v>
      </c>
      <c r="AB592" s="1">
        <v>-1397.6455000000001</v>
      </c>
      <c r="AC592">
        <v>9.7200000000000006</v>
      </c>
      <c r="AF592" s="1">
        <v>-1390.711</v>
      </c>
      <c r="AG592">
        <v>-10.41</v>
      </c>
    </row>
    <row r="593" spans="6:33" x14ac:dyDescent="0.2">
      <c r="F593" s="1">
        <v>-1391.4350999999999</v>
      </c>
      <c r="G593">
        <v>0.06</v>
      </c>
      <c r="H593" s="1">
        <v>-1389.1745000000001</v>
      </c>
      <c r="I593">
        <v>-1.75</v>
      </c>
      <c r="J593" s="1">
        <v>-1391.4157</v>
      </c>
      <c r="K593">
        <v>-6.7</v>
      </c>
      <c r="L593" s="1">
        <v>-1388.8461</v>
      </c>
      <c r="M593">
        <v>-3.5</v>
      </c>
      <c r="N593" s="1">
        <v>-1391.0864999999999</v>
      </c>
      <c r="O593">
        <v>-4.5199999999999996</v>
      </c>
      <c r="P593" s="1">
        <v>-1376.9003</v>
      </c>
      <c r="Q593">
        <v>-9.31</v>
      </c>
      <c r="R593" s="1">
        <v>-1378.1993</v>
      </c>
      <c r="S593">
        <v>-7.43</v>
      </c>
      <c r="T593" s="1">
        <v>-1400.8791000000001</v>
      </c>
      <c r="U593" s="1">
        <v>8.2100000000000009</v>
      </c>
      <c r="V593" s="1">
        <v>-1400.13</v>
      </c>
      <c r="W593" s="1">
        <v>9.1</v>
      </c>
      <c r="X593" s="1">
        <v>-1396.9680000000001</v>
      </c>
      <c r="Y593" s="1">
        <v>24.65</v>
      </c>
      <c r="Z593" s="1">
        <v>-1377.2302</v>
      </c>
      <c r="AA593">
        <v>2.74</v>
      </c>
      <c r="AB593" s="1">
        <v>-1397.6476</v>
      </c>
      <c r="AC593">
        <v>9.31</v>
      </c>
      <c r="AF593" s="1">
        <v>-1390.8140000000001</v>
      </c>
      <c r="AG593">
        <v>-10.65</v>
      </c>
    </row>
    <row r="594" spans="6:33" x14ac:dyDescent="0.2">
      <c r="F594" s="1">
        <v>-1391.4133999999999</v>
      </c>
      <c r="G594">
        <v>-0.34</v>
      </c>
      <c r="H594" s="1">
        <v>-1389.0699</v>
      </c>
      <c r="I594">
        <v>-1.37</v>
      </c>
      <c r="J594" s="1">
        <v>-1391.4033999999999</v>
      </c>
      <c r="K594">
        <v>-6.59</v>
      </c>
      <c r="L594" s="1">
        <v>-1388.7301</v>
      </c>
      <c r="M594">
        <v>-3.3</v>
      </c>
      <c r="N594" s="1">
        <v>-1391.1105</v>
      </c>
      <c r="O594">
        <v>-4.71</v>
      </c>
      <c r="P594" s="1">
        <v>-1376.9007999999999</v>
      </c>
      <c r="Q594">
        <v>-9.4700000000000006</v>
      </c>
      <c r="R594" s="1">
        <v>-1378.1637000000001</v>
      </c>
      <c r="S594">
        <v>-6.88</v>
      </c>
      <c r="T594" s="1">
        <v>-1400.8242</v>
      </c>
      <c r="U594" s="1">
        <v>8.6199999999999992</v>
      </c>
      <c r="V594" s="1">
        <v>-1400.2741000000001</v>
      </c>
      <c r="W594" s="1">
        <v>8.4700000000000006</v>
      </c>
      <c r="X594" s="1">
        <v>-1396.7843</v>
      </c>
      <c r="Y594" s="1">
        <v>24.77</v>
      </c>
      <c r="Z594" s="1">
        <v>-1377.0597</v>
      </c>
      <c r="AA594">
        <v>3.38</v>
      </c>
      <c r="AB594" s="1">
        <v>-1397.6596</v>
      </c>
      <c r="AC594">
        <v>8.91</v>
      </c>
      <c r="AF594" s="1">
        <v>-1390.8893</v>
      </c>
      <c r="AG594">
        <v>-10.65</v>
      </c>
    </row>
    <row r="595" spans="6:33" x14ac:dyDescent="0.2">
      <c r="F595" s="1">
        <v>-1391.3622</v>
      </c>
      <c r="G595">
        <v>-0.7</v>
      </c>
      <c r="H595" s="1">
        <v>-1388.9639999999999</v>
      </c>
      <c r="I595">
        <v>-1.03</v>
      </c>
      <c r="J595" s="1">
        <v>-1391.3579999999999</v>
      </c>
      <c r="K595">
        <v>-6.41</v>
      </c>
      <c r="L595" s="1">
        <v>-1388.6539</v>
      </c>
      <c r="M595">
        <v>-3.14</v>
      </c>
      <c r="N595" s="1">
        <v>-1391.079</v>
      </c>
      <c r="O595">
        <v>-4.8</v>
      </c>
      <c r="P595" s="1">
        <v>-1376.8797999999999</v>
      </c>
      <c r="Q595">
        <v>-9.48</v>
      </c>
      <c r="R595" s="1">
        <v>-1378.0863999999999</v>
      </c>
      <c r="S595">
        <v>-6.23</v>
      </c>
      <c r="T595" s="1">
        <v>-1400.7977000000001</v>
      </c>
      <c r="U595" s="1">
        <v>8.99</v>
      </c>
      <c r="V595" s="1">
        <v>-1400.4344000000001</v>
      </c>
      <c r="W595" s="1">
        <v>7.78</v>
      </c>
      <c r="X595" s="1">
        <v>-1396.6714999999999</v>
      </c>
      <c r="Y595" s="1">
        <v>24.66</v>
      </c>
      <c r="Z595" s="1">
        <v>-1376.9544000000001</v>
      </c>
      <c r="AA595">
        <v>3.88</v>
      </c>
      <c r="AB595" s="1">
        <v>-1397.6840999999999</v>
      </c>
      <c r="AC595">
        <v>8.56</v>
      </c>
      <c r="AF595" s="1">
        <v>-1390.9286999999999</v>
      </c>
      <c r="AG595">
        <v>-10.38</v>
      </c>
    </row>
    <row r="596" spans="6:33" x14ac:dyDescent="0.2">
      <c r="F596" s="1">
        <v>-1391.2856999999999</v>
      </c>
      <c r="G596">
        <v>-0.96</v>
      </c>
      <c r="H596" s="1">
        <v>-1388.8721</v>
      </c>
      <c r="I596">
        <v>-0.86</v>
      </c>
      <c r="J596" s="1">
        <v>-1391.2666999999999</v>
      </c>
      <c r="K596">
        <v>-6.08</v>
      </c>
      <c r="L596" s="1">
        <v>-1388.6128000000001</v>
      </c>
      <c r="M596">
        <v>-3.01</v>
      </c>
      <c r="N596" s="1">
        <v>-1390.9956999999999</v>
      </c>
      <c r="O596">
        <v>-4.79</v>
      </c>
      <c r="P596" s="1">
        <v>-1376.8463999999999</v>
      </c>
      <c r="Q596">
        <v>-9.42</v>
      </c>
      <c r="R596" s="1">
        <v>-1377.9627</v>
      </c>
      <c r="S596">
        <v>-5.48</v>
      </c>
      <c r="T596" s="1">
        <v>-1400.7861</v>
      </c>
      <c r="U596" s="1">
        <v>9.32</v>
      </c>
      <c r="V596" s="1">
        <v>-1400.5923</v>
      </c>
      <c r="W596" s="1">
        <v>7.11</v>
      </c>
      <c r="X596" s="1">
        <v>-1396.6786</v>
      </c>
      <c r="Y596" s="1">
        <v>24.28</v>
      </c>
      <c r="Z596" s="1">
        <v>-1376.923</v>
      </c>
      <c r="AA596">
        <v>4.0999999999999996</v>
      </c>
      <c r="AB596" s="1">
        <v>-1397.72</v>
      </c>
      <c r="AC596">
        <v>8.27</v>
      </c>
      <c r="AF596" s="1">
        <v>-1390.9283</v>
      </c>
      <c r="AG596">
        <v>-10.01</v>
      </c>
    </row>
    <row r="597" spans="6:33" x14ac:dyDescent="0.2">
      <c r="F597" s="1">
        <v>-1391.1883</v>
      </c>
      <c r="G597">
        <v>-1.18</v>
      </c>
      <c r="H597" s="1">
        <v>-1388.8105</v>
      </c>
      <c r="I597">
        <v>-0.61</v>
      </c>
      <c r="J597" s="1">
        <v>-1391.1215999999999</v>
      </c>
      <c r="K597">
        <v>-5.7</v>
      </c>
      <c r="L597" s="1">
        <v>-1388.5948000000001</v>
      </c>
      <c r="M597">
        <v>-2.89</v>
      </c>
      <c r="N597" s="1">
        <v>-1390.8677</v>
      </c>
      <c r="O597">
        <v>-4.4800000000000004</v>
      </c>
      <c r="P597" s="1">
        <v>-1376.8077000000001</v>
      </c>
      <c r="Q597">
        <v>-9.25</v>
      </c>
      <c r="R597" s="1">
        <v>-1377.7917</v>
      </c>
      <c r="S597">
        <v>-4.67</v>
      </c>
      <c r="T597" s="1">
        <v>-1400.7745</v>
      </c>
      <c r="U597" s="1">
        <v>9.6</v>
      </c>
      <c r="V597" s="1">
        <v>-1400.7299</v>
      </c>
      <c r="W597" s="1">
        <v>6.49</v>
      </c>
      <c r="X597" s="1">
        <v>-1396.8468</v>
      </c>
      <c r="Y597" s="1">
        <v>23.5</v>
      </c>
      <c r="Z597" s="1">
        <v>-1376.9645</v>
      </c>
      <c r="AA597">
        <v>4.03</v>
      </c>
      <c r="AB597" s="1">
        <v>-1397.7652</v>
      </c>
      <c r="AC597">
        <v>7.96</v>
      </c>
      <c r="AF597" s="1">
        <v>-1390.8882000000001</v>
      </c>
      <c r="AG597">
        <v>-9.52</v>
      </c>
    </row>
    <row r="598" spans="6:33" x14ac:dyDescent="0.2">
      <c r="F598" s="1">
        <v>-1391.0739000000001</v>
      </c>
      <c r="G598">
        <v>-1.31</v>
      </c>
      <c r="H598" s="1">
        <v>-1388.7936</v>
      </c>
      <c r="I598">
        <v>-0.51</v>
      </c>
      <c r="J598" s="1">
        <v>-1390.9199000000001</v>
      </c>
      <c r="K598">
        <v>-5.0999999999999996</v>
      </c>
      <c r="L598" s="1">
        <v>-1388.5885000000001</v>
      </c>
      <c r="M598">
        <v>-2.84</v>
      </c>
      <c r="N598" s="1">
        <v>-1390.704</v>
      </c>
      <c r="O598">
        <v>-4.1500000000000004</v>
      </c>
      <c r="P598" s="1">
        <v>-1376.7689</v>
      </c>
      <c r="Q598">
        <v>-9.0299999999999994</v>
      </c>
      <c r="R598" s="1">
        <v>-1377.5762999999999</v>
      </c>
      <c r="S598">
        <v>-3.79</v>
      </c>
      <c r="T598" s="1">
        <v>-1400.7511</v>
      </c>
      <c r="U598" s="1">
        <v>9.8800000000000008</v>
      </c>
      <c r="V598" s="1">
        <v>-1400.8338000000001</v>
      </c>
      <c r="W598" s="1">
        <v>5.91</v>
      </c>
      <c r="X598" s="1">
        <v>-1397.1799000000001</v>
      </c>
      <c r="Y598" s="1">
        <v>22.45</v>
      </c>
      <c r="Z598" s="1">
        <v>-1377.0678</v>
      </c>
      <c r="AA598">
        <v>3.79</v>
      </c>
      <c r="AB598" s="1">
        <v>-1397.8162</v>
      </c>
      <c r="AC598">
        <v>7.67</v>
      </c>
      <c r="AF598" s="1">
        <v>-1390.8126</v>
      </c>
      <c r="AG598">
        <v>-8.86</v>
      </c>
    </row>
    <row r="599" spans="6:33" x14ac:dyDescent="0.2">
      <c r="F599" s="1">
        <v>-1390.9447</v>
      </c>
      <c r="G599">
        <v>-1.33</v>
      </c>
      <c r="H599" s="1">
        <v>-1388.8308999999999</v>
      </c>
      <c r="I599">
        <v>-0.55000000000000004</v>
      </c>
      <c r="J599" s="1">
        <v>-1390.6654000000001</v>
      </c>
      <c r="K599">
        <v>-4.41</v>
      </c>
      <c r="L599" s="1">
        <v>-1388.5890999999999</v>
      </c>
      <c r="M599">
        <v>-2.8</v>
      </c>
      <c r="N599" s="1">
        <v>-1390.5166999999999</v>
      </c>
      <c r="O599">
        <v>-3.72</v>
      </c>
      <c r="P599" s="1">
        <v>-1376.7318</v>
      </c>
      <c r="Q599">
        <v>-8.73</v>
      </c>
      <c r="R599" s="1">
        <v>-1377.325</v>
      </c>
      <c r="S599">
        <v>-2.83</v>
      </c>
      <c r="T599" s="1">
        <v>-1400.7089000000001</v>
      </c>
      <c r="U599" s="1">
        <v>10.16</v>
      </c>
      <c r="V599" s="1">
        <v>-1400.8954000000001</v>
      </c>
      <c r="W599" s="1">
        <v>5.44</v>
      </c>
      <c r="X599" s="1">
        <v>-1397.6295</v>
      </c>
      <c r="Y599" s="1">
        <v>21.13</v>
      </c>
      <c r="Z599" s="1">
        <v>-1377.2167999999999</v>
      </c>
      <c r="AA599">
        <v>3.35</v>
      </c>
      <c r="AB599" s="1">
        <v>-1397.8722</v>
      </c>
      <c r="AC599">
        <v>7.51</v>
      </c>
      <c r="AF599" s="1">
        <v>-1390.7076</v>
      </c>
      <c r="AG599">
        <v>-8.17</v>
      </c>
    </row>
    <row r="600" spans="6:33" x14ac:dyDescent="0.2">
      <c r="F600" s="1">
        <v>-1390.8018</v>
      </c>
      <c r="G600">
        <v>-1.28</v>
      </c>
      <c r="H600" s="1">
        <v>-1388.9253000000001</v>
      </c>
      <c r="I600">
        <v>-0.73</v>
      </c>
      <c r="J600" s="1">
        <v>-1390.3696</v>
      </c>
      <c r="K600">
        <v>-3.63</v>
      </c>
      <c r="L600" s="1">
        <v>-1388.6007</v>
      </c>
      <c r="M600">
        <v>-2.76</v>
      </c>
      <c r="N600" s="1">
        <v>-1390.3175000000001</v>
      </c>
      <c r="O600">
        <v>-3.24</v>
      </c>
      <c r="P600" s="1">
        <v>-1376.6948</v>
      </c>
      <c r="Q600">
        <v>-8.3800000000000008</v>
      </c>
      <c r="R600" s="1">
        <v>-1377.0506</v>
      </c>
      <c r="S600">
        <v>-1.84</v>
      </c>
      <c r="T600" s="1">
        <v>-1400.6459</v>
      </c>
      <c r="U600" s="1">
        <v>10.46</v>
      </c>
      <c r="V600" s="1">
        <v>-1400.9129</v>
      </c>
      <c r="W600" s="1">
        <v>5.0199999999999996</v>
      </c>
      <c r="X600" s="1">
        <v>-1398.1121000000001</v>
      </c>
      <c r="Y600" s="1">
        <v>19.79</v>
      </c>
      <c r="Z600" s="1">
        <v>-1377.3939</v>
      </c>
      <c r="AA600">
        <v>2.72</v>
      </c>
      <c r="AB600" s="1">
        <v>-1397.9353000000001</v>
      </c>
      <c r="AC600">
        <v>7.35</v>
      </c>
      <c r="AF600" s="1">
        <v>-1390.5811000000001</v>
      </c>
      <c r="AG600">
        <v>-7.35</v>
      </c>
    </row>
    <row r="601" spans="6:33" x14ac:dyDescent="0.2">
      <c r="F601" s="1">
        <v>-1390.6466</v>
      </c>
      <c r="G601">
        <v>-1.1299999999999999</v>
      </c>
      <c r="H601" s="1">
        <v>-1389.0721000000001</v>
      </c>
      <c r="I601">
        <v>-1.02</v>
      </c>
      <c r="J601" s="1">
        <v>-1390.048</v>
      </c>
      <c r="K601">
        <v>-2.85</v>
      </c>
      <c r="L601" s="1">
        <v>-1388.6333999999999</v>
      </c>
      <c r="M601">
        <v>-2.72</v>
      </c>
      <c r="N601" s="1">
        <v>-1390.1178</v>
      </c>
      <c r="O601">
        <v>-2.65</v>
      </c>
      <c r="P601" s="1">
        <v>-1376.6546000000001</v>
      </c>
      <c r="Q601">
        <v>-7.99</v>
      </c>
      <c r="R601" s="1">
        <v>-1376.7707</v>
      </c>
      <c r="S601">
        <v>-0.9</v>
      </c>
      <c r="T601" s="1">
        <v>-1400.5645</v>
      </c>
      <c r="U601" s="1">
        <v>10.81</v>
      </c>
      <c r="V601" s="1">
        <v>-1400.8906999999999</v>
      </c>
      <c r="W601" s="1">
        <v>4.7300000000000004</v>
      </c>
      <c r="X601" s="1">
        <v>-1398.5478000000001</v>
      </c>
      <c r="Y601" s="1">
        <v>18.46</v>
      </c>
      <c r="Z601" s="1">
        <v>-1377.5853999999999</v>
      </c>
      <c r="AA601">
        <v>1.96</v>
      </c>
      <c r="AB601" s="1">
        <v>-1398.0102999999999</v>
      </c>
      <c r="AC601">
        <v>7.18</v>
      </c>
      <c r="AF601" s="1">
        <v>-1390.4417000000001</v>
      </c>
      <c r="AG601">
        <v>-6.52</v>
      </c>
    </row>
    <row r="602" spans="6:33" x14ac:dyDescent="0.2">
      <c r="F602" s="1">
        <v>-1390.4829999999999</v>
      </c>
      <c r="G602">
        <v>-0.88</v>
      </c>
      <c r="H602" s="1">
        <v>-1389.2592999999999</v>
      </c>
      <c r="I602">
        <v>-1.4</v>
      </c>
      <c r="J602" s="1">
        <v>-1389.7202</v>
      </c>
      <c r="K602">
        <v>-1.98</v>
      </c>
      <c r="L602" s="1">
        <v>-1388.6971000000001</v>
      </c>
      <c r="M602">
        <v>-2.74</v>
      </c>
      <c r="N602" s="1">
        <v>-1389.9272000000001</v>
      </c>
      <c r="O602">
        <v>-2.12</v>
      </c>
      <c r="P602" s="1">
        <v>-1376.6078</v>
      </c>
      <c r="Q602">
        <v>-7.6</v>
      </c>
      <c r="R602" s="1">
        <v>-1376.5059000000001</v>
      </c>
      <c r="S602">
        <v>0.01</v>
      </c>
      <c r="T602" s="1">
        <v>-1400.4688000000001</v>
      </c>
      <c r="U602" s="1">
        <v>11.14</v>
      </c>
      <c r="V602" s="1">
        <v>-1400.8375000000001</v>
      </c>
      <c r="W602" s="1">
        <v>4.5199999999999996</v>
      </c>
      <c r="X602" s="1">
        <v>-1398.8866</v>
      </c>
      <c r="Y602" s="1">
        <v>17.43</v>
      </c>
      <c r="Z602" s="1">
        <v>-1377.7846999999999</v>
      </c>
      <c r="AA602">
        <v>1.08</v>
      </c>
      <c r="AB602" s="1">
        <v>-1398.1016999999999</v>
      </c>
      <c r="AC602">
        <v>7.06</v>
      </c>
      <c r="AF602" s="1">
        <v>-1390.2974999999999</v>
      </c>
      <c r="AG602">
        <v>-5.7</v>
      </c>
    </row>
    <row r="603" spans="6:33" x14ac:dyDescent="0.2">
      <c r="F603" s="1">
        <v>-1390.3194000000001</v>
      </c>
      <c r="G603">
        <v>-0.54</v>
      </c>
      <c r="H603" s="1">
        <v>-1389.4698000000001</v>
      </c>
      <c r="I603">
        <v>-1.88</v>
      </c>
      <c r="J603" s="1">
        <v>-1389.4060999999999</v>
      </c>
      <c r="K603">
        <v>-1.3</v>
      </c>
      <c r="L603" s="1">
        <v>-1388.7965999999999</v>
      </c>
      <c r="M603">
        <v>-2.8</v>
      </c>
      <c r="N603" s="1">
        <v>-1389.7546</v>
      </c>
      <c r="O603">
        <v>-1.64</v>
      </c>
      <c r="P603" s="1">
        <v>-1376.5525</v>
      </c>
      <c r="Q603">
        <v>-7.17</v>
      </c>
      <c r="R603" s="1">
        <v>-1376.2772</v>
      </c>
      <c r="S603">
        <v>0.81</v>
      </c>
      <c r="T603" s="1">
        <v>-1400.3625999999999</v>
      </c>
      <c r="U603" s="1">
        <v>11.53</v>
      </c>
      <c r="V603" s="1">
        <v>-1400.7633000000001</v>
      </c>
      <c r="W603" s="1">
        <v>4.3499999999999996</v>
      </c>
      <c r="X603" s="1">
        <v>-1399.1144999999999</v>
      </c>
      <c r="Y603" s="1">
        <v>16.510000000000002</v>
      </c>
      <c r="Z603" s="1">
        <v>-1377.9925000000001</v>
      </c>
      <c r="AA603">
        <v>0.15</v>
      </c>
      <c r="AB603" s="1">
        <v>-1398.2127</v>
      </c>
      <c r="AC603">
        <v>6.97</v>
      </c>
      <c r="AF603" s="1">
        <v>-1390.1561999999999</v>
      </c>
      <c r="AG603">
        <v>-4.92</v>
      </c>
    </row>
    <row r="604" spans="6:33" x14ac:dyDescent="0.2">
      <c r="F604" s="1">
        <v>-1390.1679999999999</v>
      </c>
      <c r="G604">
        <v>-0.16</v>
      </c>
      <c r="H604" s="1">
        <v>-1389.6840999999999</v>
      </c>
      <c r="I604">
        <v>-2.34</v>
      </c>
      <c r="J604" s="1">
        <v>-1389.1222</v>
      </c>
      <c r="K604">
        <v>-0.72</v>
      </c>
      <c r="L604" s="1">
        <v>-1388.9314999999999</v>
      </c>
      <c r="M604">
        <v>-2.87</v>
      </c>
      <c r="N604" s="1">
        <v>-1389.6079999999999</v>
      </c>
      <c r="O604">
        <v>-1.22</v>
      </c>
      <c r="P604" s="1">
        <v>-1376.4901</v>
      </c>
      <c r="Q604">
        <v>-6.73</v>
      </c>
      <c r="R604" s="1">
        <v>-1376.1029000000001</v>
      </c>
      <c r="S604">
        <v>1.47</v>
      </c>
      <c r="T604" s="1">
        <v>-1400.2475999999999</v>
      </c>
      <c r="U604" s="1">
        <v>11.88</v>
      </c>
      <c r="V604" s="1">
        <v>-1400.6785</v>
      </c>
      <c r="W604" s="1">
        <v>4.24</v>
      </c>
      <c r="X604" s="1">
        <v>-1399.2422999999999</v>
      </c>
      <c r="Y604" s="1">
        <v>15.95</v>
      </c>
      <c r="Z604" s="1">
        <v>-1378.2132999999999</v>
      </c>
      <c r="AA604">
        <v>-0.86</v>
      </c>
      <c r="AB604" s="1">
        <v>-1398.3425</v>
      </c>
      <c r="AC604">
        <v>6.91</v>
      </c>
      <c r="AF604" s="1">
        <v>-1390.0237</v>
      </c>
      <c r="AG604">
        <v>-4.22</v>
      </c>
    </row>
    <row r="605" spans="6:33" x14ac:dyDescent="0.2">
      <c r="F605" s="1">
        <v>-1390.0447999999999</v>
      </c>
      <c r="G605">
        <v>0.18</v>
      </c>
      <c r="H605" s="1">
        <v>-1389.8841</v>
      </c>
      <c r="I605">
        <v>-2.78</v>
      </c>
      <c r="J605" s="1">
        <v>-1388.8814</v>
      </c>
      <c r="K605">
        <v>-0.26</v>
      </c>
      <c r="L605" s="1">
        <v>-1389.0962</v>
      </c>
      <c r="M605">
        <v>-3.01</v>
      </c>
      <c r="N605" s="1">
        <v>-1389.4946</v>
      </c>
      <c r="O605">
        <v>-0.81</v>
      </c>
      <c r="P605" s="1">
        <v>-1376.4259</v>
      </c>
      <c r="Q605">
        <v>-6.35</v>
      </c>
      <c r="R605" s="1">
        <v>-1375.9962</v>
      </c>
      <c r="S605">
        <v>1.92</v>
      </c>
      <c r="T605" s="1">
        <v>-1400.1228000000001</v>
      </c>
      <c r="U605" s="1">
        <v>12.3</v>
      </c>
      <c r="V605" s="1">
        <v>-1400.5920000000001</v>
      </c>
      <c r="W605" s="1">
        <v>4.1399999999999997</v>
      </c>
      <c r="X605" s="1">
        <v>-1399.2923000000001</v>
      </c>
      <c r="Y605" s="1">
        <v>15.5</v>
      </c>
      <c r="Z605" s="1">
        <v>-1378.4504999999999</v>
      </c>
      <c r="AA605">
        <v>-1.91</v>
      </c>
      <c r="AB605" s="1">
        <v>-1398.4848</v>
      </c>
      <c r="AC605">
        <v>6.86</v>
      </c>
      <c r="AF605" s="1">
        <v>-1389.9041</v>
      </c>
      <c r="AG605">
        <v>-3.62</v>
      </c>
    </row>
    <row r="606" spans="6:33" x14ac:dyDescent="0.2">
      <c r="F606" s="1">
        <v>-1389.9630999999999</v>
      </c>
      <c r="G606">
        <v>0.43</v>
      </c>
      <c r="H606" s="1">
        <v>-1390.0554999999999</v>
      </c>
      <c r="I606">
        <v>-3.18</v>
      </c>
      <c r="J606" s="1">
        <v>-1388.691</v>
      </c>
      <c r="K606">
        <v>0.18</v>
      </c>
      <c r="L606" s="1">
        <v>-1389.2801999999999</v>
      </c>
      <c r="M606">
        <v>-3.13</v>
      </c>
      <c r="N606" s="1">
        <v>-1389.4199000000001</v>
      </c>
      <c r="O606">
        <v>-0.45</v>
      </c>
      <c r="P606" s="1">
        <v>-1376.3688</v>
      </c>
      <c r="Q606">
        <v>-5.99</v>
      </c>
      <c r="R606" s="1">
        <v>-1375.9632999999999</v>
      </c>
      <c r="S606">
        <v>2.2200000000000002</v>
      </c>
      <c r="T606" s="1">
        <v>-1399.9862000000001</v>
      </c>
      <c r="U606" s="1">
        <v>12.69</v>
      </c>
      <c r="V606" s="1">
        <v>-1400.51</v>
      </c>
      <c r="W606" s="1">
        <v>4.03</v>
      </c>
      <c r="X606" s="1">
        <v>-1399.2905000000001</v>
      </c>
      <c r="Y606" s="1">
        <v>15.16</v>
      </c>
      <c r="Z606" s="1">
        <v>-1378.7008000000001</v>
      </c>
      <c r="AA606">
        <v>-2.99</v>
      </c>
      <c r="AB606" s="1">
        <v>-1398.6305</v>
      </c>
      <c r="AC606">
        <v>6.85</v>
      </c>
      <c r="AF606" s="1">
        <v>-1389.7989</v>
      </c>
      <c r="AG606">
        <v>-3.2</v>
      </c>
    </row>
    <row r="607" spans="6:33" x14ac:dyDescent="0.2">
      <c r="F607" s="1">
        <v>-1389.9290000000001</v>
      </c>
      <c r="G607">
        <v>0.64</v>
      </c>
      <c r="H607" s="1">
        <v>-1390.1895999999999</v>
      </c>
      <c r="I607">
        <v>-3.49</v>
      </c>
      <c r="J607" s="1">
        <v>-1388.5530000000001</v>
      </c>
      <c r="K607">
        <v>0.37</v>
      </c>
      <c r="L607" s="1">
        <v>-1389.4735000000001</v>
      </c>
      <c r="M607">
        <v>-3.28</v>
      </c>
      <c r="N607" s="1">
        <v>-1389.3857</v>
      </c>
      <c r="O607">
        <v>-0.19</v>
      </c>
      <c r="P607" s="1">
        <v>-1376.3295000000001</v>
      </c>
      <c r="Q607">
        <v>-5.68</v>
      </c>
      <c r="R607" s="1">
        <v>-1376.0024000000001</v>
      </c>
      <c r="S607">
        <v>2.34</v>
      </c>
      <c r="T607" s="1">
        <v>-1399.8366000000001</v>
      </c>
      <c r="U607" s="1">
        <v>13.14</v>
      </c>
      <c r="V607" s="1">
        <v>-1400.4363000000001</v>
      </c>
      <c r="W607" s="1">
        <v>3.89</v>
      </c>
      <c r="X607" s="1">
        <v>-1399.2592999999999</v>
      </c>
      <c r="Y607" s="1">
        <v>14.89</v>
      </c>
      <c r="Z607" s="1">
        <v>-1378.9532999999999</v>
      </c>
      <c r="AA607">
        <v>-4.04</v>
      </c>
      <c r="AB607" s="1">
        <v>-1398.7688000000001</v>
      </c>
      <c r="AC607">
        <v>6.93</v>
      </c>
      <c r="AF607" s="1">
        <v>-1389.7062000000001</v>
      </c>
      <c r="AG607">
        <v>-2.89</v>
      </c>
    </row>
    <row r="608" spans="6:33" x14ac:dyDescent="0.2">
      <c r="F608" s="1">
        <v>-1389.9381000000001</v>
      </c>
      <c r="G608">
        <v>0.88</v>
      </c>
      <c r="H608" s="1">
        <v>-1390.2846</v>
      </c>
      <c r="I608">
        <v>-3.71</v>
      </c>
      <c r="J608" s="1">
        <v>-1388.4640999999999</v>
      </c>
      <c r="K608">
        <v>0.41</v>
      </c>
      <c r="L608" s="1">
        <v>-1389.6652999999999</v>
      </c>
      <c r="M608">
        <v>-3.41</v>
      </c>
      <c r="N608" s="1">
        <v>-1389.3896</v>
      </c>
      <c r="O608">
        <v>-0.16</v>
      </c>
      <c r="P608" s="1">
        <v>-1376.3188</v>
      </c>
      <c r="Q608">
        <v>-5.52</v>
      </c>
      <c r="R608" s="1">
        <v>-1376.1027999999999</v>
      </c>
      <c r="S608">
        <v>2.23</v>
      </c>
      <c r="T608" s="1">
        <v>-1399.6755000000001</v>
      </c>
      <c r="U608" s="1">
        <v>13.6</v>
      </c>
      <c r="V608" s="1">
        <v>-1400.3737000000001</v>
      </c>
      <c r="W608" s="1">
        <v>3.72</v>
      </c>
      <c r="X608" s="1">
        <v>-1399.2162000000001</v>
      </c>
      <c r="Y608" s="1">
        <v>14.53</v>
      </c>
      <c r="Z608" s="1">
        <v>-1379.1891000000001</v>
      </c>
      <c r="AA608">
        <v>-5.01</v>
      </c>
      <c r="AB608" s="1">
        <v>-1398.89</v>
      </c>
      <c r="AC608">
        <v>7.08</v>
      </c>
      <c r="AF608" s="1">
        <v>-1389.6204</v>
      </c>
      <c r="AG608">
        <v>-2.65</v>
      </c>
    </row>
    <row r="609" spans="6:33" x14ac:dyDescent="0.2">
      <c r="F609" s="1">
        <v>-1389.9763</v>
      </c>
      <c r="G609">
        <v>0.98</v>
      </c>
      <c r="H609" s="1">
        <v>-1390.3453999999999</v>
      </c>
      <c r="I609">
        <v>-3.89</v>
      </c>
      <c r="J609" s="1">
        <v>-1388.4175</v>
      </c>
      <c r="K609">
        <v>0.35</v>
      </c>
      <c r="L609" s="1">
        <v>-1389.8463999999999</v>
      </c>
      <c r="M609">
        <v>-3.52</v>
      </c>
      <c r="N609" s="1">
        <v>-1389.4248</v>
      </c>
      <c r="O609">
        <v>-0.11</v>
      </c>
      <c r="P609" s="1">
        <v>-1376.3442</v>
      </c>
      <c r="Q609">
        <v>-5.43</v>
      </c>
      <c r="R609" s="1">
        <v>-1376.2481</v>
      </c>
      <c r="S609">
        <v>1.96</v>
      </c>
      <c r="T609" s="1">
        <v>-1399.5075999999999</v>
      </c>
      <c r="U609" s="1">
        <v>14.05</v>
      </c>
      <c r="V609" s="1">
        <v>-1400.3231000000001</v>
      </c>
      <c r="W609" s="1">
        <v>3.49</v>
      </c>
      <c r="X609" s="1">
        <v>-1399.174</v>
      </c>
      <c r="Y609" s="1">
        <v>14.23</v>
      </c>
      <c r="Z609" s="1">
        <v>-1379.3869</v>
      </c>
      <c r="AA609">
        <v>-5.84</v>
      </c>
      <c r="AB609" s="1">
        <v>-1398.9879000000001</v>
      </c>
      <c r="AC609">
        <v>7.28</v>
      </c>
      <c r="AF609" s="1">
        <v>-1389.5329999999999</v>
      </c>
      <c r="AG609">
        <v>-2.61</v>
      </c>
    </row>
    <row r="610" spans="6:33" x14ac:dyDescent="0.2">
      <c r="F610" s="1">
        <v>-1390.0237999999999</v>
      </c>
      <c r="G610">
        <v>1.05</v>
      </c>
      <c r="H610" s="1">
        <v>-1390.3819000000001</v>
      </c>
      <c r="I610">
        <v>-3.98</v>
      </c>
      <c r="J610" s="1">
        <v>-1388.4049</v>
      </c>
      <c r="K610">
        <v>0.26</v>
      </c>
      <c r="L610" s="1">
        <v>-1390.0074999999999</v>
      </c>
      <c r="M610">
        <v>-3.62</v>
      </c>
      <c r="N610" s="1">
        <v>-1389.4848999999999</v>
      </c>
      <c r="O610">
        <v>-0.21</v>
      </c>
      <c r="P610" s="1">
        <v>-1376.4096</v>
      </c>
      <c r="Q610">
        <v>-5.38</v>
      </c>
      <c r="R610" s="1">
        <v>-1376.4184</v>
      </c>
      <c r="S610">
        <v>1.66</v>
      </c>
      <c r="T610" s="1">
        <v>-1399.3413</v>
      </c>
      <c r="U610" s="1">
        <v>14.51</v>
      </c>
      <c r="V610" s="1">
        <v>-1400.2855</v>
      </c>
      <c r="W610" s="1">
        <v>3.21</v>
      </c>
      <c r="X610" s="1">
        <v>-1399.1413</v>
      </c>
      <c r="Y610" s="1">
        <v>13.89</v>
      </c>
      <c r="Z610" s="1">
        <v>-1379.5298</v>
      </c>
      <c r="AA610">
        <v>-6.49</v>
      </c>
      <c r="AB610" s="1">
        <v>-1399.0603000000001</v>
      </c>
      <c r="AC610">
        <v>7.54</v>
      </c>
      <c r="AF610" s="1">
        <v>-1389.4358999999999</v>
      </c>
      <c r="AG610">
        <v>-2.6</v>
      </c>
    </row>
    <row r="611" spans="6:33" x14ac:dyDescent="0.2">
      <c r="F611" s="1">
        <v>-1390.06</v>
      </c>
      <c r="G611">
        <v>1.2</v>
      </c>
      <c r="H611" s="1">
        <v>-1390.4061999999999</v>
      </c>
      <c r="I611">
        <v>-3.98</v>
      </c>
      <c r="J611" s="1">
        <v>-1388.4167</v>
      </c>
      <c r="K611">
        <v>0.05</v>
      </c>
      <c r="L611" s="1">
        <v>-1390.1415</v>
      </c>
      <c r="M611">
        <v>-3.71</v>
      </c>
      <c r="N611" s="1">
        <v>-1389.5642</v>
      </c>
      <c r="O611">
        <v>-0.28999999999999998</v>
      </c>
      <c r="P611" s="1">
        <v>-1376.5128999999999</v>
      </c>
      <c r="Q611">
        <v>-5.46</v>
      </c>
      <c r="R611" s="1">
        <v>-1376.5944</v>
      </c>
      <c r="S611">
        <v>1.25</v>
      </c>
      <c r="T611" s="1">
        <v>-1399.1876</v>
      </c>
      <c r="U611" s="1">
        <v>14.93</v>
      </c>
      <c r="V611" s="1">
        <v>-1400.2619999999999</v>
      </c>
      <c r="W611" s="1">
        <v>2.89</v>
      </c>
      <c r="X611" s="1">
        <v>-1399.1235999999999</v>
      </c>
      <c r="Y611" s="1">
        <v>13.45</v>
      </c>
      <c r="Z611" s="1">
        <v>-1379.6086</v>
      </c>
      <c r="AA611">
        <v>-6.91</v>
      </c>
      <c r="AB611" s="1">
        <v>-1399.1087</v>
      </c>
      <c r="AC611">
        <v>7.85</v>
      </c>
      <c r="AF611" s="1">
        <v>-1389.3254999999999</v>
      </c>
      <c r="AG611">
        <v>-2.52</v>
      </c>
    </row>
    <row r="612" spans="6:33" x14ac:dyDescent="0.2">
      <c r="F612" s="1">
        <v>-1390.0679</v>
      </c>
      <c r="G612">
        <v>1.41</v>
      </c>
      <c r="H612" s="1">
        <v>-1390.4302</v>
      </c>
      <c r="I612">
        <v>-3.95</v>
      </c>
      <c r="J612" s="1">
        <v>-1388.4439</v>
      </c>
      <c r="K612">
        <v>-0.18</v>
      </c>
      <c r="L612" s="1">
        <v>-1390.2438</v>
      </c>
      <c r="M612">
        <v>-3.8</v>
      </c>
      <c r="N612" s="1">
        <v>-1389.6617000000001</v>
      </c>
      <c r="O612">
        <v>-0.56000000000000005</v>
      </c>
      <c r="P612" s="1">
        <v>-1376.6467</v>
      </c>
      <c r="Q612">
        <v>-5.67</v>
      </c>
      <c r="R612" s="1">
        <v>-1376.7601999999999</v>
      </c>
      <c r="S612">
        <v>0.78</v>
      </c>
      <c r="T612" s="1">
        <v>-1399.0572999999999</v>
      </c>
      <c r="U612" s="1">
        <v>15.23</v>
      </c>
      <c r="V612" s="1">
        <v>-1400.2529999999999</v>
      </c>
      <c r="W612" s="1">
        <v>2.58</v>
      </c>
      <c r="X612" s="1">
        <v>-1399.1246000000001</v>
      </c>
      <c r="Y612" s="1">
        <v>12.92</v>
      </c>
      <c r="Z612" s="1">
        <v>-1379.6244999999999</v>
      </c>
      <c r="AA612">
        <v>-7.13</v>
      </c>
      <c r="AB612" s="1">
        <v>-1399.1383000000001</v>
      </c>
      <c r="AC612">
        <v>8.1999999999999993</v>
      </c>
      <c r="AF612" s="1">
        <v>-1389.2061000000001</v>
      </c>
      <c r="AG612">
        <v>-2.84</v>
      </c>
    </row>
    <row r="613" spans="6:33" x14ac:dyDescent="0.2">
      <c r="F613" s="1">
        <v>-1390.0364</v>
      </c>
      <c r="G613">
        <v>1.74</v>
      </c>
      <c r="H613" s="1">
        <v>-1390.4621</v>
      </c>
      <c r="I613">
        <v>-4</v>
      </c>
      <c r="J613" s="1">
        <v>-1388.4791</v>
      </c>
      <c r="K613">
        <v>-0.43</v>
      </c>
      <c r="L613" s="1">
        <v>-1390.3118999999999</v>
      </c>
      <c r="M613">
        <v>-3.83</v>
      </c>
      <c r="N613" s="1">
        <v>-1389.7784999999999</v>
      </c>
      <c r="O613">
        <v>-0.77</v>
      </c>
      <c r="P613" s="1">
        <v>-1376.7982999999999</v>
      </c>
      <c r="Q613">
        <v>-5.87</v>
      </c>
      <c r="R613" s="1">
        <v>-1376.9056</v>
      </c>
      <c r="S613">
        <v>0.28000000000000003</v>
      </c>
      <c r="T613" s="1">
        <v>-1398.9599000000001</v>
      </c>
      <c r="U613" s="1">
        <v>15.43</v>
      </c>
      <c r="V613" s="1">
        <v>-1400.2588000000001</v>
      </c>
      <c r="W613" s="1">
        <v>2.23</v>
      </c>
      <c r="X613" s="1">
        <v>-1399.146</v>
      </c>
      <c r="Y613" s="1">
        <v>12.38</v>
      </c>
      <c r="Z613" s="1">
        <v>-1379.587</v>
      </c>
      <c r="AA613">
        <v>-7.18</v>
      </c>
      <c r="AB613" s="1">
        <v>-1399.1563000000001</v>
      </c>
      <c r="AC613">
        <v>8.5399999999999991</v>
      </c>
      <c r="AF613" s="1">
        <v>-1389.0915</v>
      </c>
      <c r="AG613">
        <v>-3.09</v>
      </c>
    </row>
    <row r="614" spans="6:33" x14ac:dyDescent="0.2">
      <c r="F614" s="1">
        <v>-1389.9611</v>
      </c>
      <c r="G614">
        <v>2.15</v>
      </c>
      <c r="H614" s="1">
        <v>-1390.5059000000001</v>
      </c>
      <c r="I614">
        <v>-4.0999999999999996</v>
      </c>
      <c r="J614" s="1">
        <v>-1388.5160000000001</v>
      </c>
      <c r="K614">
        <v>-0.55000000000000004</v>
      </c>
      <c r="L614" s="1">
        <v>-1390.3458000000001</v>
      </c>
      <c r="M614">
        <v>-3.9</v>
      </c>
      <c r="N614" s="1">
        <v>-1389.9167</v>
      </c>
      <c r="O614">
        <v>-1.1599999999999999</v>
      </c>
      <c r="P614" s="1">
        <v>-1376.9530999999999</v>
      </c>
      <c r="Q614">
        <v>-6.04</v>
      </c>
      <c r="R614" s="1">
        <v>-1377.0264</v>
      </c>
      <c r="S614">
        <v>-0.22</v>
      </c>
      <c r="T614" s="1">
        <v>-1398.9016999999999</v>
      </c>
      <c r="U614" s="1">
        <v>15.48</v>
      </c>
      <c r="V614" s="1">
        <v>-1400.2779</v>
      </c>
      <c r="W614" s="1">
        <v>1.9</v>
      </c>
      <c r="X614" s="1">
        <v>-1399.1894</v>
      </c>
      <c r="Y614" s="1">
        <v>11.85</v>
      </c>
      <c r="Z614" s="1">
        <v>-1379.5111999999999</v>
      </c>
      <c r="AA614">
        <v>-7.1</v>
      </c>
      <c r="AB614" s="1">
        <v>-1399.1704</v>
      </c>
      <c r="AC614">
        <v>8.86</v>
      </c>
      <c r="AF614" s="1">
        <v>-1389.0027</v>
      </c>
      <c r="AG614">
        <v>-3.62</v>
      </c>
    </row>
    <row r="615" spans="6:33" x14ac:dyDescent="0.2">
      <c r="F615" s="1">
        <v>-1389.8444</v>
      </c>
      <c r="G615">
        <v>2.63</v>
      </c>
      <c r="H615" s="1">
        <v>-1390.5604000000001</v>
      </c>
      <c r="I615">
        <v>-4.16</v>
      </c>
      <c r="J615" s="1">
        <v>-1388.5509</v>
      </c>
      <c r="K615">
        <v>-0.82</v>
      </c>
      <c r="L615" s="1">
        <v>-1390.348</v>
      </c>
      <c r="M615">
        <v>-3.98</v>
      </c>
      <c r="N615" s="1">
        <v>-1390.076</v>
      </c>
      <c r="O615">
        <v>-1.49</v>
      </c>
      <c r="P615" s="1">
        <v>-1377.0956000000001</v>
      </c>
      <c r="Q615">
        <v>-6.2</v>
      </c>
      <c r="R615" s="1">
        <v>-1377.1242</v>
      </c>
      <c r="S615">
        <v>-0.76</v>
      </c>
      <c r="T615" s="1">
        <v>-1398.8852999999999</v>
      </c>
      <c r="U615" s="1">
        <v>15.44</v>
      </c>
      <c r="V615" s="1">
        <v>-1400.3073999999999</v>
      </c>
      <c r="W615" s="1">
        <v>1.62</v>
      </c>
      <c r="X615" s="1">
        <v>-1399.258</v>
      </c>
      <c r="Y615" s="1">
        <v>11.23</v>
      </c>
      <c r="Z615" s="1">
        <v>-1379.415</v>
      </c>
      <c r="AA615">
        <v>-6.88</v>
      </c>
      <c r="AB615" s="1">
        <v>-1399.1887999999999</v>
      </c>
      <c r="AC615">
        <v>9.1300000000000008</v>
      </c>
      <c r="AF615" s="1">
        <v>-1388.9590000000001</v>
      </c>
      <c r="AG615">
        <v>-4.28</v>
      </c>
    </row>
    <row r="616" spans="6:33" x14ac:dyDescent="0.2">
      <c r="F616" s="1">
        <v>-1389.6952000000001</v>
      </c>
      <c r="G616">
        <v>3.22</v>
      </c>
      <c r="H616" s="1">
        <v>-1390.6207999999999</v>
      </c>
      <c r="I616">
        <v>-4.24</v>
      </c>
      <c r="J616" s="1">
        <v>-1388.5817999999999</v>
      </c>
      <c r="K616">
        <v>-0.99</v>
      </c>
      <c r="L616" s="1">
        <v>-1390.3227999999999</v>
      </c>
      <c r="M616">
        <v>-4.07</v>
      </c>
      <c r="N616" s="1">
        <v>-1390.2507000000001</v>
      </c>
      <c r="O616">
        <v>-1.93</v>
      </c>
      <c r="P616" s="1">
        <v>-1377.2101</v>
      </c>
      <c r="Q616">
        <v>-6.28</v>
      </c>
      <c r="R616" s="1">
        <v>-1377.2043000000001</v>
      </c>
      <c r="S616">
        <v>-1.32</v>
      </c>
      <c r="T616" s="1">
        <v>-1398.9090000000001</v>
      </c>
      <c r="U616" s="1">
        <v>15.26</v>
      </c>
      <c r="V616" s="1">
        <v>-1400.3449000000001</v>
      </c>
      <c r="W616" s="1">
        <v>1.41</v>
      </c>
      <c r="X616" s="1">
        <v>-1399.3570999999999</v>
      </c>
      <c r="Y616" s="1">
        <v>10.55</v>
      </c>
      <c r="Z616" s="1">
        <v>-1379.3159000000001</v>
      </c>
      <c r="AA616">
        <v>-6.62</v>
      </c>
      <c r="AB616" s="1">
        <v>-1399.2184999999999</v>
      </c>
      <c r="AC616">
        <v>9.4</v>
      </c>
      <c r="AF616" s="1">
        <v>-1388.9702</v>
      </c>
      <c r="AG616">
        <v>-5.12</v>
      </c>
    </row>
    <row r="617" spans="6:33" x14ac:dyDescent="0.2">
      <c r="F617" s="1">
        <v>-1389.5275999999999</v>
      </c>
      <c r="G617">
        <v>3.88</v>
      </c>
      <c r="H617" s="1">
        <v>-1390.6804</v>
      </c>
      <c r="I617">
        <v>-4.3</v>
      </c>
      <c r="J617" s="1">
        <v>-1388.6079999999999</v>
      </c>
      <c r="K617">
        <v>-1.19</v>
      </c>
      <c r="L617" s="1">
        <v>-1390.2761</v>
      </c>
      <c r="M617">
        <v>-4.1399999999999997</v>
      </c>
      <c r="N617" s="1">
        <v>-1390.4286999999999</v>
      </c>
      <c r="O617">
        <v>-2.3199999999999998</v>
      </c>
      <c r="P617" s="1">
        <v>-1377.2823000000001</v>
      </c>
      <c r="Q617">
        <v>-6.21</v>
      </c>
      <c r="R617" s="1">
        <v>-1377.2743</v>
      </c>
      <c r="S617">
        <v>-1.97</v>
      </c>
      <c r="T617" s="1">
        <v>-1398.9684</v>
      </c>
      <c r="U617" s="1">
        <v>14.89</v>
      </c>
      <c r="V617" s="1">
        <v>-1400.3869</v>
      </c>
      <c r="W617" s="1">
        <v>1.31</v>
      </c>
      <c r="X617" s="1">
        <v>-1399.4925000000001</v>
      </c>
      <c r="Y617" s="1">
        <v>9.81</v>
      </c>
      <c r="Z617" s="1">
        <v>-1379.2270000000001</v>
      </c>
      <c r="AA617">
        <v>-6.33</v>
      </c>
      <c r="AB617" s="1">
        <v>-1399.2659000000001</v>
      </c>
      <c r="AC617">
        <v>9.61</v>
      </c>
      <c r="AF617" s="1">
        <v>-1389.0325</v>
      </c>
      <c r="AG617">
        <v>-6.12</v>
      </c>
    </row>
    <row r="618" spans="6:33" x14ac:dyDescent="0.2">
      <c r="F618" s="1">
        <v>-1389.3589999999999</v>
      </c>
      <c r="G618">
        <v>4.5599999999999996</v>
      </c>
      <c r="H618" s="1">
        <v>-1390.7333000000001</v>
      </c>
      <c r="I618">
        <v>-4.3499999999999996</v>
      </c>
      <c r="J618" s="1">
        <v>-1388.6285</v>
      </c>
      <c r="K618">
        <v>-1.29</v>
      </c>
      <c r="L618" s="1">
        <v>-1390.2144000000001</v>
      </c>
      <c r="M618">
        <v>-4.24</v>
      </c>
      <c r="N618" s="1">
        <v>-1390.5940000000001</v>
      </c>
      <c r="O618">
        <v>-2.61</v>
      </c>
      <c r="P618" s="1">
        <v>-1377.3003000000001</v>
      </c>
      <c r="Q618">
        <v>-6.03</v>
      </c>
      <c r="R618" s="1">
        <v>-1377.3418999999999</v>
      </c>
      <c r="S618">
        <v>-2.63</v>
      </c>
      <c r="T618" s="1">
        <v>-1399.0568000000001</v>
      </c>
      <c r="U618" s="1">
        <v>14.26</v>
      </c>
      <c r="V618" s="1">
        <v>-1400.4304</v>
      </c>
      <c r="W618" s="1">
        <v>1.32</v>
      </c>
      <c r="X618" s="1">
        <v>-1399.6685</v>
      </c>
      <c r="Y618" s="1">
        <v>9.09</v>
      </c>
      <c r="Z618" s="1">
        <v>-1379.1563000000001</v>
      </c>
      <c r="AA618">
        <v>-6.01</v>
      </c>
      <c r="AB618" s="1">
        <v>-1399.3345999999999</v>
      </c>
      <c r="AC618">
        <v>9.77</v>
      </c>
      <c r="AF618" s="1">
        <v>-1389.1291000000001</v>
      </c>
      <c r="AG618">
        <v>-7.17</v>
      </c>
    </row>
    <row r="619" spans="6:33" x14ac:dyDescent="0.2">
      <c r="F619" s="1">
        <v>-1389.2062000000001</v>
      </c>
      <c r="G619">
        <v>5.15</v>
      </c>
      <c r="H619" s="1">
        <v>-1390.7751000000001</v>
      </c>
      <c r="I619">
        <v>-4.3600000000000003</v>
      </c>
      <c r="J619" s="1">
        <v>-1388.6428000000001</v>
      </c>
      <c r="K619">
        <v>-1.44</v>
      </c>
      <c r="L619" s="1">
        <v>-1390.1460999999999</v>
      </c>
      <c r="M619">
        <v>-4.4000000000000004</v>
      </c>
      <c r="N619" s="1">
        <v>-1390.7271000000001</v>
      </c>
      <c r="O619">
        <v>-2.68</v>
      </c>
      <c r="P619" s="1">
        <v>-1377.2556</v>
      </c>
      <c r="Q619">
        <v>-5.64</v>
      </c>
      <c r="R619" s="1">
        <v>-1377.4127000000001</v>
      </c>
      <c r="S619">
        <v>-3.41</v>
      </c>
      <c r="T619" s="1">
        <v>-1399.1663000000001</v>
      </c>
      <c r="U619" s="1">
        <v>13.61</v>
      </c>
      <c r="V619" s="1">
        <v>-1400.4718</v>
      </c>
      <c r="W619" s="1">
        <v>1.43</v>
      </c>
      <c r="X619" s="1">
        <v>-1399.8833999999999</v>
      </c>
      <c r="Y619" s="1">
        <v>8.2799999999999994</v>
      </c>
      <c r="Z619" s="1">
        <v>-1379.1058</v>
      </c>
      <c r="AA619">
        <v>-5.68</v>
      </c>
      <c r="AB619" s="1">
        <v>-1399.4255000000001</v>
      </c>
      <c r="AC619">
        <v>9.8800000000000008</v>
      </c>
      <c r="AF619" s="1">
        <v>-1389.2384999999999</v>
      </c>
      <c r="AG619">
        <v>-8.2899999999999991</v>
      </c>
    </row>
    <row r="620" spans="6:33" x14ac:dyDescent="0.2">
      <c r="F620" s="1">
        <v>-1389.0835</v>
      </c>
      <c r="G620">
        <v>5.72</v>
      </c>
      <c r="H620" s="1">
        <v>-1390.8039000000001</v>
      </c>
      <c r="I620">
        <v>-4.3499999999999996</v>
      </c>
      <c r="J620" s="1">
        <v>-1388.6492000000001</v>
      </c>
      <c r="K620">
        <v>-1.53</v>
      </c>
      <c r="L620" s="1">
        <v>-1390.0789</v>
      </c>
      <c r="M620">
        <v>-4.68</v>
      </c>
      <c r="N620" s="1">
        <v>-1390.8101999999999</v>
      </c>
      <c r="O620">
        <v>-2.6</v>
      </c>
      <c r="P620" s="1">
        <v>-1377.145</v>
      </c>
      <c r="Q620">
        <v>-5.09</v>
      </c>
      <c r="R620" s="1">
        <v>-1377.4870000000001</v>
      </c>
      <c r="S620">
        <v>-4.28</v>
      </c>
      <c r="T620" s="1">
        <v>-1399.2893999999999</v>
      </c>
      <c r="U620" s="1">
        <v>12.92</v>
      </c>
      <c r="V620" s="1">
        <v>-1400.5074999999999</v>
      </c>
      <c r="W620" s="1">
        <v>1.68</v>
      </c>
      <c r="X620" s="1">
        <v>-1400.1279999999999</v>
      </c>
      <c r="Y620" s="1">
        <v>7.46</v>
      </c>
      <c r="Z620" s="1">
        <v>-1379.075</v>
      </c>
      <c r="AA620">
        <v>-5.42</v>
      </c>
      <c r="AB620" s="1">
        <v>-1399.5358000000001</v>
      </c>
      <c r="AC620">
        <v>9.9499999999999993</v>
      </c>
      <c r="AF620" s="1">
        <v>-1389.3418999999999</v>
      </c>
      <c r="AG620">
        <v>-9.33</v>
      </c>
    </row>
    <row r="621" spans="6:33" x14ac:dyDescent="0.2">
      <c r="F621" s="1">
        <v>-1388.9993999999999</v>
      </c>
      <c r="G621">
        <v>6.23</v>
      </c>
      <c r="H621" s="1">
        <v>-1390.82</v>
      </c>
      <c r="I621">
        <v>-4.3600000000000003</v>
      </c>
      <c r="J621" s="1">
        <v>-1388.6448</v>
      </c>
      <c r="K621">
        <v>-1.67</v>
      </c>
      <c r="L621" s="1">
        <v>-1390.0214000000001</v>
      </c>
      <c r="M621">
        <v>-4.87</v>
      </c>
      <c r="N621" s="1">
        <v>-1390.8297</v>
      </c>
      <c r="O621">
        <v>-2.4</v>
      </c>
      <c r="P621" s="1">
        <v>-1376.9744000000001</v>
      </c>
      <c r="Q621">
        <v>-4.46</v>
      </c>
      <c r="R621" s="1">
        <v>-1377.5597</v>
      </c>
      <c r="S621">
        <v>-5.14</v>
      </c>
      <c r="T621" s="1">
        <v>-1399.4204999999999</v>
      </c>
      <c r="U621" s="1">
        <v>12.09</v>
      </c>
      <c r="V621" s="1">
        <v>-1400.5328999999999</v>
      </c>
      <c r="W621" s="1">
        <v>2.06</v>
      </c>
      <c r="X621" s="1">
        <v>-1400.3886</v>
      </c>
      <c r="Y621" s="1">
        <v>6.75</v>
      </c>
      <c r="Z621" s="1">
        <v>-1379.0624</v>
      </c>
      <c r="AA621">
        <v>-5.12</v>
      </c>
      <c r="AB621" s="1">
        <v>-1399.6577</v>
      </c>
      <c r="AC621">
        <v>10</v>
      </c>
      <c r="AF621" s="1">
        <v>-1389.4272000000001</v>
      </c>
      <c r="AG621">
        <v>-10.28</v>
      </c>
    </row>
    <row r="622" spans="6:33" x14ac:dyDescent="0.2">
      <c r="F622" s="1">
        <v>-1388.9577999999999</v>
      </c>
      <c r="G622">
        <v>6.6</v>
      </c>
      <c r="H622" s="1">
        <v>-1390.8253</v>
      </c>
      <c r="I622">
        <v>-4.33</v>
      </c>
      <c r="J622" s="1">
        <v>-1388.6271999999999</v>
      </c>
      <c r="K622">
        <v>-1.67</v>
      </c>
      <c r="L622" s="1">
        <v>-1389.9827</v>
      </c>
      <c r="M622">
        <v>-5.13</v>
      </c>
      <c r="N622" s="1">
        <v>-1390.7781</v>
      </c>
      <c r="O622">
        <v>-2.0499999999999998</v>
      </c>
      <c r="P622" s="1">
        <v>-1376.7571</v>
      </c>
      <c r="Q622">
        <v>-3.65</v>
      </c>
      <c r="R622" s="1">
        <v>-1377.6198999999999</v>
      </c>
      <c r="S622">
        <v>-5.93</v>
      </c>
      <c r="T622" s="1">
        <v>-1399.5554999999999</v>
      </c>
      <c r="U622" s="1">
        <v>11.22</v>
      </c>
      <c r="V622" s="1">
        <v>-1400.5422000000001</v>
      </c>
      <c r="W622" s="1">
        <v>2.56</v>
      </c>
      <c r="X622" s="1">
        <v>-1400.6476</v>
      </c>
      <c r="Y622" s="1">
        <v>6.05</v>
      </c>
      <c r="Z622" s="1">
        <v>-1379.0654999999999</v>
      </c>
      <c r="AA622">
        <v>-4.8099999999999996</v>
      </c>
      <c r="AB622" s="1">
        <v>-1399.7782</v>
      </c>
      <c r="AC622">
        <v>10.02</v>
      </c>
      <c r="AF622" s="1">
        <v>-1389.4906000000001</v>
      </c>
      <c r="AG622">
        <v>-11.1</v>
      </c>
    </row>
    <row r="623" spans="6:33" x14ac:dyDescent="0.2">
      <c r="F623" s="1">
        <v>-1388.9561000000001</v>
      </c>
      <c r="G623">
        <v>6.9</v>
      </c>
      <c r="H623" s="1">
        <v>-1390.8223</v>
      </c>
      <c r="I623">
        <v>-4.3099999999999996</v>
      </c>
      <c r="J623" s="1">
        <v>-1388.5920000000001</v>
      </c>
      <c r="K623">
        <v>-1.67</v>
      </c>
      <c r="L623" s="1">
        <v>-1389.9719</v>
      </c>
      <c r="M623">
        <v>-5.48</v>
      </c>
      <c r="N623" s="1">
        <v>-1390.6543999999999</v>
      </c>
      <c r="O623">
        <v>-1.33</v>
      </c>
      <c r="P623" s="1">
        <v>-1376.5137</v>
      </c>
      <c r="Q623">
        <v>-2.81</v>
      </c>
      <c r="R623" s="1">
        <v>-1377.6551999999999</v>
      </c>
      <c r="S623">
        <v>-6.77</v>
      </c>
      <c r="T623" s="1">
        <v>-1399.6914999999999</v>
      </c>
      <c r="U623" s="1">
        <v>10.34</v>
      </c>
      <c r="V623" s="1">
        <v>-1400.5298</v>
      </c>
      <c r="W623" s="1">
        <v>3.2</v>
      </c>
      <c r="X623" s="1">
        <v>-1400.8896</v>
      </c>
      <c r="Y623" s="1">
        <v>5.42</v>
      </c>
      <c r="Z623" s="1">
        <v>-1379.0813000000001</v>
      </c>
      <c r="AA623">
        <v>-4.5599999999999996</v>
      </c>
      <c r="AB623" s="1">
        <v>-1399.8827000000001</v>
      </c>
      <c r="AC623">
        <v>10.06</v>
      </c>
      <c r="AF623" s="1">
        <v>-1389.5327</v>
      </c>
      <c r="AG623">
        <v>-11.83</v>
      </c>
    </row>
    <row r="624" spans="6:33" x14ac:dyDescent="0.2">
      <c r="F624" s="1">
        <v>-1388.9866999999999</v>
      </c>
      <c r="G624">
        <v>7.12</v>
      </c>
      <c r="H624" s="1">
        <v>-1390.8144</v>
      </c>
      <c r="I624">
        <v>-4.28</v>
      </c>
      <c r="J624" s="1">
        <v>-1388.5338999999999</v>
      </c>
      <c r="K624">
        <v>-1.63</v>
      </c>
      <c r="L624" s="1">
        <v>-1389.9974999999999</v>
      </c>
      <c r="M624">
        <v>-5.96</v>
      </c>
      <c r="N624" s="1">
        <v>-1390.4628</v>
      </c>
      <c r="O624">
        <v>-0.38</v>
      </c>
      <c r="P624" s="1">
        <v>-1376.2674</v>
      </c>
      <c r="Q624">
        <v>-2.09</v>
      </c>
      <c r="R624" s="1">
        <v>-1377.6573000000001</v>
      </c>
      <c r="S624">
        <v>-7.52</v>
      </c>
      <c r="T624" s="1">
        <v>-1399.8257000000001</v>
      </c>
      <c r="U624" s="1">
        <v>9.5</v>
      </c>
      <c r="V624" s="1">
        <v>-1400.491</v>
      </c>
      <c r="W624" s="1">
        <v>3.98</v>
      </c>
      <c r="X624" s="1">
        <v>-1401.1034999999999</v>
      </c>
      <c r="Y624" s="1">
        <v>4.8499999999999996</v>
      </c>
      <c r="Z624" s="1">
        <v>-1379.1054999999999</v>
      </c>
      <c r="AA624">
        <v>-4.28</v>
      </c>
      <c r="AB624" s="1">
        <v>-1399.9573</v>
      </c>
      <c r="AC624">
        <v>10.15</v>
      </c>
      <c r="AF624" s="1">
        <v>-1389.5561</v>
      </c>
      <c r="AG624">
        <v>-12.33</v>
      </c>
    </row>
    <row r="625" spans="6:33" x14ac:dyDescent="0.2">
      <c r="F625" s="1">
        <v>-1389.0382999999999</v>
      </c>
      <c r="G625">
        <v>7.27</v>
      </c>
      <c r="H625" s="1">
        <v>-1390.8043</v>
      </c>
      <c r="I625">
        <v>-4.29</v>
      </c>
      <c r="J625" s="1">
        <v>-1388.4473</v>
      </c>
      <c r="K625">
        <v>-1.55</v>
      </c>
      <c r="L625" s="1">
        <v>-1390.0650000000001</v>
      </c>
      <c r="M625">
        <v>-6.4</v>
      </c>
      <c r="N625" s="1">
        <v>-1390.2127</v>
      </c>
      <c r="O625">
        <v>0.56999999999999995</v>
      </c>
      <c r="P625" s="1">
        <v>-1376.0436</v>
      </c>
      <c r="Q625">
        <v>-1.35</v>
      </c>
      <c r="R625" s="1">
        <v>-1377.6259</v>
      </c>
      <c r="S625">
        <v>-8.1999999999999993</v>
      </c>
      <c r="T625" s="1">
        <v>-1399.9529</v>
      </c>
      <c r="U625" s="1">
        <v>8.7100000000000009</v>
      </c>
      <c r="V625" s="1">
        <v>-1400.4257</v>
      </c>
      <c r="W625" s="1">
        <v>4.87</v>
      </c>
      <c r="X625" s="1">
        <v>-1401.2837</v>
      </c>
      <c r="Y625" s="1">
        <v>4.5</v>
      </c>
      <c r="Z625" s="1">
        <v>-1379.1334999999999</v>
      </c>
      <c r="AA625">
        <v>-3.99</v>
      </c>
      <c r="AB625" s="1">
        <v>-1399.9915000000001</v>
      </c>
      <c r="AC625">
        <v>10.24</v>
      </c>
      <c r="AF625" s="1">
        <v>-1389.5621000000001</v>
      </c>
      <c r="AG625">
        <v>-12.74</v>
      </c>
    </row>
    <row r="626" spans="6:33" x14ac:dyDescent="0.2">
      <c r="F626" s="1">
        <v>-1389.0989999999999</v>
      </c>
      <c r="G626">
        <v>7.27</v>
      </c>
      <c r="H626" s="1">
        <v>-1390.7943</v>
      </c>
      <c r="I626">
        <v>-4.43</v>
      </c>
      <c r="J626" s="1">
        <v>-1388.3267000000001</v>
      </c>
      <c r="K626">
        <v>-1.32</v>
      </c>
      <c r="L626" s="1">
        <v>-1390.1758</v>
      </c>
      <c r="M626">
        <v>-6.94</v>
      </c>
      <c r="N626" s="1">
        <v>-1389.9179999999999</v>
      </c>
      <c r="O626">
        <v>1.75</v>
      </c>
      <c r="P626" s="1">
        <v>-1375.8652</v>
      </c>
      <c r="Q626">
        <v>-0.93</v>
      </c>
      <c r="R626" s="1">
        <v>-1377.568</v>
      </c>
      <c r="S626">
        <v>-8.7899999999999991</v>
      </c>
      <c r="T626" s="1">
        <v>-1400.0654</v>
      </c>
      <c r="U626" s="1">
        <v>8.0399999999999991</v>
      </c>
      <c r="V626" s="1">
        <v>-1400.3379</v>
      </c>
      <c r="W626" s="1">
        <v>5.85</v>
      </c>
      <c r="X626" s="1">
        <v>-1401.4290000000001</v>
      </c>
      <c r="Y626" s="1">
        <v>4.2699999999999996</v>
      </c>
      <c r="Z626" s="1">
        <v>-1379.1608000000001</v>
      </c>
      <c r="AA626">
        <v>-3.73</v>
      </c>
      <c r="AB626" s="1">
        <v>-1399.9811</v>
      </c>
      <c r="AC626">
        <v>10.35</v>
      </c>
      <c r="AF626" s="1">
        <v>-1389.5505000000001</v>
      </c>
      <c r="AG626">
        <v>-12.86</v>
      </c>
    </row>
    <row r="627" spans="6:33" x14ac:dyDescent="0.2">
      <c r="F627" s="1">
        <v>-1389.1572000000001</v>
      </c>
      <c r="G627">
        <v>7.29</v>
      </c>
      <c r="H627" s="1">
        <v>-1390.7856999999999</v>
      </c>
      <c r="I627">
        <v>-4.3899999999999997</v>
      </c>
      <c r="J627" s="1">
        <v>-1388.1681000000001</v>
      </c>
      <c r="K627">
        <v>-1.08</v>
      </c>
      <c r="L627" s="1">
        <v>-1390.3262</v>
      </c>
      <c r="M627">
        <v>-7.49</v>
      </c>
      <c r="N627" s="1">
        <v>-1389.5957000000001</v>
      </c>
      <c r="O627">
        <v>3</v>
      </c>
      <c r="P627" s="1">
        <v>-1375.7515000000001</v>
      </c>
      <c r="Q627">
        <v>-0.4</v>
      </c>
      <c r="R627" s="1">
        <v>-1377.4945</v>
      </c>
      <c r="S627">
        <v>-9.34</v>
      </c>
      <c r="T627" s="1">
        <v>-1400.1559</v>
      </c>
      <c r="U627" s="1">
        <v>7.48</v>
      </c>
      <c r="V627" s="1">
        <v>-1400.2329999999999</v>
      </c>
      <c r="W627" s="1">
        <v>6.87</v>
      </c>
      <c r="X627" s="1">
        <v>-1401.5418999999999</v>
      </c>
      <c r="Y627" s="1">
        <v>4.24</v>
      </c>
      <c r="Z627" s="1">
        <v>-1379.1845000000001</v>
      </c>
      <c r="AA627">
        <v>-3.42</v>
      </c>
      <c r="AB627" s="1">
        <v>-1399.9281000000001</v>
      </c>
      <c r="AC627">
        <v>10.46</v>
      </c>
      <c r="AF627" s="1">
        <v>-1389.5202999999999</v>
      </c>
      <c r="AG627">
        <v>-12.85</v>
      </c>
    </row>
    <row r="628" spans="6:33" x14ac:dyDescent="0.2">
      <c r="F628" s="1">
        <v>-1389.2037</v>
      </c>
      <c r="G628">
        <v>7.32</v>
      </c>
      <c r="H628" s="1">
        <v>-1390.7784999999999</v>
      </c>
      <c r="I628">
        <v>-4.3499999999999996</v>
      </c>
      <c r="J628" s="1">
        <v>-1387.9724000000001</v>
      </c>
      <c r="K628">
        <v>-0.78</v>
      </c>
      <c r="L628" s="1">
        <v>-1390.5068000000001</v>
      </c>
      <c r="M628">
        <v>-8.14</v>
      </c>
      <c r="N628" s="1">
        <v>-1389.2657999999999</v>
      </c>
      <c r="O628">
        <v>4.13</v>
      </c>
      <c r="P628" s="1">
        <v>-1375.7174</v>
      </c>
      <c r="Q628">
        <v>-0.11</v>
      </c>
      <c r="R628" s="1">
        <v>-1377.4158</v>
      </c>
      <c r="S628">
        <v>-9.83</v>
      </c>
      <c r="T628" s="1">
        <v>-1400.2157999999999</v>
      </c>
      <c r="U628" s="1">
        <v>7.03</v>
      </c>
      <c r="V628" s="1">
        <v>-1400.1170999999999</v>
      </c>
      <c r="W628" s="1">
        <v>7.89</v>
      </c>
      <c r="X628" s="1">
        <v>-1401.6252999999999</v>
      </c>
      <c r="Y628" s="1">
        <v>4.29</v>
      </c>
      <c r="Z628" s="1">
        <v>-1379.2039</v>
      </c>
      <c r="AA628">
        <v>-3.09</v>
      </c>
      <c r="AB628" s="1">
        <v>-1399.8398999999999</v>
      </c>
      <c r="AC628">
        <v>10.54</v>
      </c>
      <c r="AF628" s="1">
        <v>-1389.4719</v>
      </c>
      <c r="AG628">
        <v>-12.6</v>
      </c>
    </row>
    <row r="629" spans="6:33" x14ac:dyDescent="0.2">
      <c r="F629" s="1">
        <v>-1389.2342000000001</v>
      </c>
      <c r="G629">
        <v>7.35</v>
      </c>
      <c r="H629" s="1">
        <v>-1390.7704000000001</v>
      </c>
      <c r="I629">
        <v>-4.53</v>
      </c>
      <c r="J629" s="1">
        <v>-1387.7456</v>
      </c>
      <c r="K629">
        <v>-0.38</v>
      </c>
      <c r="L629" s="1">
        <v>-1390.7029</v>
      </c>
      <c r="M629">
        <v>-8.69</v>
      </c>
      <c r="N629" s="1">
        <v>-1388.9504999999999</v>
      </c>
      <c r="O629">
        <v>5.25</v>
      </c>
      <c r="P629" s="1">
        <v>-1375.7713000000001</v>
      </c>
      <c r="Q629">
        <v>-0.47</v>
      </c>
      <c r="R629" s="1">
        <v>-1377.34</v>
      </c>
      <c r="S629">
        <v>-10.27</v>
      </c>
      <c r="T629" s="1">
        <v>-1400.2363</v>
      </c>
      <c r="U629" s="1">
        <v>6.75</v>
      </c>
      <c r="V629" s="1">
        <v>-1399.9938999999999</v>
      </c>
      <c r="W629" s="1">
        <v>8.98</v>
      </c>
      <c r="X629" s="1">
        <v>-1401.6819</v>
      </c>
      <c r="Y629" s="1">
        <v>4.5199999999999996</v>
      </c>
      <c r="Z629" s="1">
        <v>-1379.2204999999999</v>
      </c>
      <c r="AA629">
        <v>-2.78</v>
      </c>
      <c r="AB629" s="1">
        <v>-1399.7277999999999</v>
      </c>
      <c r="AC629">
        <v>10.55</v>
      </c>
      <c r="AF629" s="1">
        <v>-1389.4070999999999</v>
      </c>
      <c r="AG629">
        <v>-12.21</v>
      </c>
    </row>
    <row r="630" spans="6:33" x14ac:dyDescent="0.2">
      <c r="F630" s="1">
        <v>-1389.2499</v>
      </c>
      <c r="G630">
        <v>7.32</v>
      </c>
      <c r="H630" s="1">
        <v>-1390.7557999999999</v>
      </c>
      <c r="I630">
        <v>-4.7699999999999996</v>
      </c>
      <c r="J630" s="1">
        <v>-1387.5007000000001</v>
      </c>
      <c r="K630">
        <v>0.06</v>
      </c>
      <c r="L630" s="1">
        <v>-1390.8968</v>
      </c>
      <c r="M630">
        <v>-9.1999999999999993</v>
      </c>
      <c r="N630" s="1">
        <v>-1388.673</v>
      </c>
      <c r="O630">
        <v>6.21</v>
      </c>
      <c r="P630" s="1">
        <v>-1375.9133999999999</v>
      </c>
      <c r="Q630">
        <v>-1.08</v>
      </c>
      <c r="R630" s="1">
        <v>-1377.2705000000001</v>
      </c>
      <c r="S630">
        <v>-10.61</v>
      </c>
      <c r="T630" s="1">
        <v>-1400.2086999999999</v>
      </c>
      <c r="U630" s="1">
        <v>6.74</v>
      </c>
      <c r="V630" s="1">
        <v>-1399.8649</v>
      </c>
      <c r="W630" s="1">
        <v>9.9600000000000009</v>
      </c>
      <c r="X630" s="1">
        <v>-1401.7135000000001</v>
      </c>
      <c r="Y630" s="1">
        <v>4.92</v>
      </c>
      <c r="Z630" s="1">
        <v>-1379.2367999999999</v>
      </c>
      <c r="AA630">
        <v>-2.54</v>
      </c>
      <c r="AB630" s="1">
        <v>-1399.6044999999999</v>
      </c>
      <c r="AC630">
        <v>10.53</v>
      </c>
      <c r="AF630" s="1">
        <v>-1389.3312000000001</v>
      </c>
      <c r="AG630">
        <v>-11.62</v>
      </c>
    </row>
    <row r="631" spans="6:33" x14ac:dyDescent="0.2">
      <c r="F631" s="1">
        <v>-1389.2596000000001</v>
      </c>
      <c r="G631">
        <v>7.29</v>
      </c>
      <c r="H631" s="1">
        <v>-1390.7262000000001</v>
      </c>
      <c r="I631">
        <v>-5.0199999999999996</v>
      </c>
      <c r="J631" s="1">
        <v>-1387.2563</v>
      </c>
      <c r="K631">
        <v>0.39</v>
      </c>
      <c r="L631" s="1">
        <v>-1391.0700999999999</v>
      </c>
      <c r="M631">
        <v>-9.6</v>
      </c>
      <c r="N631" s="1">
        <v>-1388.4536000000001</v>
      </c>
      <c r="O631">
        <v>7.1</v>
      </c>
      <c r="P631" s="1">
        <v>-1376.1338000000001</v>
      </c>
      <c r="Q631">
        <v>-1.52</v>
      </c>
      <c r="R631" s="1">
        <v>-1377.2071000000001</v>
      </c>
      <c r="S631">
        <v>-10.87</v>
      </c>
      <c r="T631" s="1">
        <v>-1400.1279999999999</v>
      </c>
      <c r="U631" s="1">
        <v>6.98</v>
      </c>
      <c r="V631" s="1">
        <v>-1399.7312999999999</v>
      </c>
      <c r="W631" s="1">
        <v>10.86</v>
      </c>
      <c r="X631" s="1">
        <v>-1401.7207000000001</v>
      </c>
      <c r="Y631" s="1">
        <v>5.45</v>
      </c>
      <c r="Z631" s="1">
        <v>-1379.2528</v>
      </c>
      <c r="AA631">
        <v>-2.35</v>
      </c>
      <c r="AB631" s="1">
        <v>-1399.4817</v>
      </c>
      <c r="AC631">
        <v>10.39</v>
      </c>
      <c r="AF631" s="1">
        <v>-1389.2534000000001</v>
      </c>
      <c r="AG631">
        <v>-10.98</v>
      </c>
    </row>
    <row r="632" spans="6:33" x14ac:dyDescent="0.2">
      <c r="F632" s="1">
        <v>-1389.2793999999999</v>
      </c>
      <c r="G632">
        <v>7.18</v>
      </c>
      <c r="H632" s="1">
        <v>-1390.6722</v>
      </c>
      <c r="I632">
        <v>-5.01</v>
      </c>
      <c r="J632" s="1">
        <v>-1387.0337</v>
      </c>
      <c r="K632">
        <v>0.67</v>
      </c>
      <c r="L632" s="1">
        <v>-1391.2057</v>
      </c>
      <c r="M632">
        <v>-9.92</v>
      </c>
      <c r="N632" s="1">
        <v>-1388.3087</v>
      </c>
      <c r="O632">
        <v>7.79</v>
      </c>
      <c r="P632" s="1">
        <v>-1376.4157</v>
      </c>
      <c r="Q632">
        <v>-1.97</v>
      </c>
      <c r="R632" s="1">
        <v>-1377.1470999999999</v>
      </c>
      <c r="S632">
        <v>-11.05</v>
      </c>
      <c r="T632" s="1">
        <v>-1399.9951000000001</v>
      </c>
      <c r="U632" s="1">
        <v>7.38</v>
      </c>
      <c r="V632" s="1">
        <v>-1399.5952</v>
      </c>
      <c r="W632" s="1">
        <v>11.69</v>
      </c>
      <c r="X632" s="1">
        <v>-1401.7052000000001</v>
      </c>
      <c r="Y632" s="1">
        <v>6.1</v>
      </c>
      <c r="Z632" s="1">
        <v>-1379.2659000000001</v>
      </c>
      <c r="AA632">
        <v>-2.16</v>
      </c>
      <c r="AB632" s="1">
        <v>-1399.3677</v>
      </c>
      <c r="AC632">
        <v>10.210000000000001</v>
      </c>
      <c r="AF632" s="1">
        <v>-1389.1842999999999</v>
      </c>
      <c r="AG632">
        <v>-10.3</v>
      </c>
    </row>
    <row r="633" spans="6:33" x14ac:dyDescent="0.2">
      <c r="F633" s="1">
        <v>-1389.3294000000001</v>
      </c>
      <c r="G633">
        <v>7.03</v>
      </c>
      <c r="H633" s="1">
        <v>-1390.5854999999999</v>
      </c>
      <c r="I633">
        <v>-4.75</v>
      </c>
      <c r="J633" s="1">
        <v>-1386.8535999999999</v>
      </c>
      <c r="K633">
        <v>0.8</v>
      </c>
      <c r="L633" s="1">
        <v>-1391.2904000000001</v>
      </c>
      <c r="M633">
        <v>-10.050000000000001</v>
      </c>
      <c r="N633" s="1">
        <v>-1388.2483</v>
      </c>
      <c r="O633">
        <v>8.17</v>
      </c>
      <c r="P633" s="1">
        <v>-1376.7381</v>
      </c>
      <c r="Q633">
        <v>-2.5499999999999998</v>
      </c>
      <c r="R633" s="1">
        <v>-1377.0875000000001</v>
      </c>
      <c r="S633">
        <v>-11.13</v>
      </c>
      <c r="T633" s="1">
        <v>-1399.8177000000001</v>
      </c>
      <c r="U633" s="1">
        <v>7.52</v>
      </c>
      <c r="V633" s="1">
        <v>-1399.4604999999999</v>
      </c>
      <c r="W633" s="1">
        <v>12.4</v>
      </c>
      <c r="X633" s="1">
        <v>-1401.6688999999999</v>
      </c>
      <c r="Y633" s="1">
        <v>6.82</v>
      </c>
      <c r="Z633" s="1">
        <v>-1379.2710999999999</v>
      </c>
      <c r="AA633">
        <v>-1.96</v>
      </c>
      <c r="AB633" s="1">
        <v>-1399.2670000000001</v>
      </c>
      <c r="AC633">
        <v>9.84</v>
      </c>
      <c r="AF633" s="1">
        <v>-1389.1360999999999</v>
      </c>
      <c r="AG633">
        <v>-9.5</v>
      </c>
    </row>
    <row r="634" spans="6:33" x14ac:dyDescent="0.2">
      <c r="F634" s="1">
        <v>-1389.425</v>
      </c>
      <c r="G634">
        <v>6.74</v>
      </c>
      <c r="H634" s="1">
        <v>-1390.4621999999999</v>
      </c>
      <c r="I634">
        <v>-4.49</v>
      </c>
      <c r="J634" s="1">
        <v>-1386.7334000000001</v>
      </c>
      <c r="K634">
        <v>0.86</v>
      </c>
      <c r="L634" s="1">
        <v>-1391.3171</v>
      </c>
      <c r="M634">
        <v>-10.01</v>
      </c>
      <c r="N634" s="1">
        <v>-1388.2735</v>
      </c>
      <c r="O634">
        <v>8.26</v>
      </c>
      <c r="P634" s="1">
        <v>-1377.0763999999999</v>
      </c>
      <c r="Q634">
        <v>-3.5</v>
      </c>
      <c r="R634" s="1">
        <v>-1377.0260000000001</v>
      </c>
      <c r="S634">
        <v>-11.1</v>
      </c>
      <c r="T634" s="1">
        <v>-1399.6167</v>
      </c>
      <c r="U634" s="1">
        <v>8.02</v>
      </c>
      <c r="V634" s="1">
        <v>-1399.3334</v>
      </c>
      <c r="W634" s="1">
        <v>12.94</v>
      </c>
      <c r="X634" s="1">
        <v>-1401.616</v>
      </c>
      <c r="Y634" s="1">
        <v>7.63</v>
      </c>
      <c r="Z634" s="1">
        <v>-1379.2636</v>
      </c>
      <c r="AA634">
        <v>-1.87</v>
      </c>
      <c r="AB634" s="1">
        <v>-1399.1792</v>
      </c>
      <c r="AC634">
        <v>9.48</v>
      </c>
      <c r="AF634" s="1">
        <v>-1389.1184000000001</v>
      </c>
      <c r="AG634">
        <v>-8.7200000000000006</v>
      </c>
    </row>
    <row r="635" spans="6:33" x14ac:dyDescent="0.2">
      <c r="F635" s="1">
        <v>-1389.5695000000001</v>
      </c>
      <c r="G635">
        <v>6.3</v>
      </c>
      <c r="H635" s="1">
        <v>-1390.3058000000001</v>
      </c>
      <c r="I635">
        <v>-4.28</v>
      </c>
      <c r="J635" s="1">
        <v>-1386.6831</v>
      </c>
      <c r="K635">
        <v>0.76</v>
      </c>
      <c r="L635" s="1">
        <v>-1391.2854</v>
      </c>
      <c r="M635">
        <v>-9.8699999999999992</v>
      </c>
      <c r="N635" s="1">
        <v>-1388.3788</v>
      </c>
      <c r="O635">
        <v>8.24</v>
      </c>
      <c r="P635" s="1">
        <v>-1377.4087</v>
      </c>
      <c r="Q635">
        <v>-5.61</v>
      </c>
      <c r="R635" s="1">
        <v>-1376.9606000000001</v>
      </c>
      <c r="S635">
        <v>-10.97</v>
      </c>
      <c r="T635" s="1">
        <v>-1399.4170999999999</v>
      </c>
      <c r="U635" s="1">
        <v>8.3800000000000008</v>
      </c>
      <c r="V635" s="1">
        <v>-1399.2231999999999</v>
      </c>
      <c r="W635" s="1">
        <v>13.33</v>
      </c>
      <c r="X635" s="1">
        <v>-1401.5533</v>
      </c>
      <c r="Y635" s="1">
        <v>8.48</v>
      </c>
      <c r="Z635" s="1">
        <v>-1379.2408</v>
      </c>
      <c r="AA635">
        <v>-1.82</v>
      </c>
      <c r="AB635" s="1">
        <v>-1399.1029000000001</v>
      </c>
      <c r="AC635">
        <v>9.0299999999999994</v>
      </c>
      <c r="AF635" s="1">
        <v>-1389.1375</v>
      </c>
      <c r="AG635">
        <v>-7.97</v>
      </c>
    </row>
    <row r="636" spans="6:33" x14ac:dyDescent="0.2">
      <c r="F636" s="1">
        <v>-1389.7516000000001</v>
      </c>
      <c r="G636">
        <v>5.74</v>
      </c>
      <c r="H636" s="1">
        <v>-1390.1266000000001</v>
      </c>
      <c r="I636">
        <v>-4.1500000000000004</v>
      </c>
      <c r="J636" s="1">
        <v>-1386.7034000000001</v>
      </c>
      <c r="K636">
        <v>0.43</v>
      </c>
      <c r="L636" s="1">
        <v>-1391.2032999999999</v>
      </c>
      <c r="M636">
        <v>-9.65</v>
      </c>
      <c r="N636" s="1">
        <v>-1388.5516</v>
      </c>
      <c r="O636">
        <v>7.98</v>
      </c>
      <c r="P636" s="1">
        <v>-1377.7152000000001</v>
      </c>
      <c r="Q636">
        <v>-5.39</v>
      </c>
      <c r="R636" s="1">
        <v>-1376.8918000000001</v>
      </c>
      <c r="S636">
        <v>-10.73</v>
      </c>
      <c r="T636" s="1">
        <v>-1399.2465999999999</v>
      </c>
      <c r="U636" s="1">
        <v>8.77</v>
      </c>
      <c r="V636" s="1">
        <v>-1399.1394</v>
      </c>
      <c r="W636" s="1">
        <v>13.52</v>
      </c>
      <c r="X636" s="1">
        <v>-1401.4911999999999</v>
      </c>
      <c r="Y636" s="1">
        <v>9.4</v>
      </c>
      <c r="Z636" s="1">
        <v>-1379.2048</v>
      </c>
      <c r="AA636">
        <v>-1.75</v>
      </c>
      <c r="AB636" s="1">
        <v>-1399.0336</v>
      </c>
      <c r="AC636">
        <v>8.61</v>
      </c>
      <c r="AF636" s="1">
        <v>-1389.1934000000001</v>
      </c>
      <c r="AG636">
        <v>-7.26</v>
      </c>
    </row>
    <row r="637" spans="6:33" x14ac:dyDescent="0.2">
      <c r="F637" s="1">
        <v>-1389.9505999999999</v>
      </c>
      <c r="G637">
        <v>5.24</v>
      </c>
      <c r="H637" s="1">
        <v>-1389.9409000000001</v>
      </c>
      <c r="I637">
        <v>-3.74</v>
      </c>
      <c r="J637" s="1">
        <v>-1386.7882999999999</v>
      </c>
      <c r="K637">
        <v>-0.03</v>
      </c>
      <c r="L637" s="1">
        <v>-1391.0856000000001</v>
      </c>
      <c r="M637">
        <v>-9.33</v>
      </c>
      <c r="N637" s="1">
        <v>-1388.7759000000001</v>
      </c>
      <c r="O637">
        <v>7.47</v>
      </c>
      <c r="P637" s="1">
        <v>-1377.9819</v>
      </c>
      <c r="Q637">
        <v>-6.33</v>
      </c>
      <c r="R637" s="1">
        <v>-1376.8208999999999</v>
      </c>
      <c r="S637">
        <v>-10.43</v>
      </c>
      <c r="T637" s="1">
        <v>-1399.1303</v>
      </c>
      <c r="U637" s="1">
        <v>9.01</v>
      </c>
      <c r="V637" s="1">
        <v>-1399.0904</v>
      </c>
      <c r="W637" s="1">
        <v>13.53</v>
      </c>
      <c r="X637" s="1">
        <v>-1401.4411</v>
      </c>
      <c r="Y637" s="1">
        <v>10.19</v>
      </c>
      <c r="Z637" s="1">
        <v>-1379.1613</v>
      </c>
      <c r="AA637">
        <v>-1.79</v>
      </c>
      <c r="AB637" s="1">
        <v>-1398.9668999999999</v>
      </c>
      <c r="AC637">
        <v>8.18</v>
      </c>
      <c r="AF637" s="1">
        <v>-1389.2784999999999</v>
      </c>
      <c r="AG637">
        <v>-6.56</v>
      </c>
    </row>
    <row r="638" spans="6:33" x14ac:dyDescent="0.2">
      <c r="F638" s="1">
        <v>-1390.1445000000001</v>
      </c>
      <c r="G638">
        <v>4.71</v>
      </c>
      <c r="H638" s="1">
        <v>-1389.7664</v>
      </c>
      <c r="I638">
        <v>-3.38</v>
      </c>
      <c r="J638" s="1">
        <v>-1386.9274</v>
      </c>
      <c r="K638">
        <v>-0.56999999999999995</v>
      </c>
      <c r="L638" s="1">
        <v>-1390.9523999999999</v>
      </c>
      <c r="M638">
        <v>-8.99</v>
      </c>
      <c r="N638" s="1">
        <v>-1389.0337999999999</v>
      </c>
      <c r="O638">
        <v>6.89</v>
      </c>
      <c r="P638" s="1">
        <v>-1378.1982</v>
      </c>
      <c r="Q638">
        <v>-6.91</v>
      </c>
      <c r="R638" s="1">
        <v>-1376.7514000000001</v>
      </c>
      <c r="S638">
        <v>-10.1</v>
      </c>
      <c r="T638" s="1">
        <v>-1399.0844999999999</v>
      </c>
      <c r="U638" s="1">
        <v>9.08</v>
      </c>
      <c r="V638" s="1">
        <v>-1399.0823</v>
      </c>
      <c r="W638" s="1">
        <v>13.34</v>
      </c>
      <c r="X638" s="1">
        <v>-1401.4143999999999</v>
      </c>
      <c r="Y638" s="1">
        <v>10.84</v>
      </c>
      <c r="Z638" s="1">
        <v>-1379.1183000000001</v>
      </c>
      <c r="AA638">
        <v>-1.88</v>
      </c>
      <c r="AB638" s="1">
        <v>-1398.8987999999999</v>
      </c>
      <c r="AC638">
        <v>7.75</v>
      </c>
      <c r="AF638" s="1">
        <v>-1389.3793000000001</v>
      </c>
      <c r="AG638">
        <v>-5.9</v>
      </c>
    </row>
    <row r="639" spans="6:33" x14ac:dyDescent="0.2">
      <c r="F639" s="1">
        <v>-1390.3176000000001</v>
      </c>
      <c r="G639">
        <v>4.2300000000000004</v>
      </c>
      <c r="H639" s="1">
        <v>-1389.6181999999999</v>
      </c>
      <c r="I639">
        <v>-3.01</v>
      </c>
      <c r="J639" s="1">
        <v>-1387.1083000000001</v>
      </c>
      <c r="K639">
        <v>-1.25</v>
      </c>
      <c r="L639" s="1">
        <v>-1390.8251</v>
      </c>
      <c r="M639">
        <v>-8.67</v>
      </c>
      <c r="N639" s="1">
        <v>-1389.3072</v>
      </c>
      <c r="O639">
        <v>6.23</v>
      </c>
      <c r="P639" s="1">
        <v>-1378.3579</v>
      </c>
      <c r="Q639">
        <v>-7.49</v>
      </c>
      <c r="R639" s="1">
        <v>-1376.6876999999999</v>
      </c>
      <c r="S639">
        <v>-9.73</v>
      </c>
      <c r="T639" s="1">
        <v>-1399.115</v>
      </c>
      <c r="U639" s="1">
        <v>8.86</v>
      </c>
      <c r="V639" s="1">
        <v>-1399.1170999999999</v>
      </c>
      <c r="W639" s="1">
        <v>13.02</v>
      </c>
      <c r="X639" s="1">
        <v>-1401.4202</v>
      </c>
      <c r="Y639" s="1">
        <v>11.46</v>
      </c>
      <c r="Z639" s="1">
        <v>-1379.0822000000001</v>
      </c>
      <c r="AA639">
        <v>-2.11</v>
      </c>
      <c r="AB639" s="1">
        <v>-1398.8255999999999</v>
      </c>
      <c r="AC639">
        <v>7.41</v>
      </c>
      <c r="AF639" s="1">
        <v>-1389.4797000000001</v>
      </c>
      <c r="AG639">
        <v>-5.26</v>
      </c>
    </row>
    <row r="640" spans="6:33" x14ac:dyDescent="0.2">
      <c r="F640" s="1">
        <v>-1390.462</v>
      </c>
      <c r="G640">
        <v>3.75</v>
      </c>
      <c r="H640" s="1">
        <v>-1389.5050000000001</v>
      </c>
      <c r="I640">
        <v>-2.5499999999999998</v>
      </c>
      <c r="J640" s="1">
        <v>-1387.3202000000001</v>
      </c>
      <c r="K640">
        <v>-1.99</v>
      </c>
      <c r="L640" s="1">
        <v>-1390.7219</v>
      </c>
      <c r="M640">
        <v>-8.4499999999999993</v>
      </c>
      <c r="N640" s="1">
        <v>-1389.5778</v>
      </c>
      <c r="O640">
        <v>5.55</v>
      </c>
      <c r="P640" s="1">
        <v>-1378.4589000000001</v>
      </c>
      <c r="Q640">
        <v>-8</v>
      </c>
      <c r="R640" s="1">
        <v>-1376.6343999999999</v>
      </c>
      <c r="S640">
        <v>-9.2899999999999991</v>
      </c>
      <c r="T640" s="1">
        <v>-1399.2154</v>
      </c>
      <c r="U640" s="1">
        <v>8.56</v>
      </c>
      <c r="V640" s="1">
        <v>-1399.1935000000001</v>
      </c>
      <c r="W640" s="1">
        <v>12.62</v>
      </c>
      <c r="X640" s="1">
        <v>-1401.4621999999999</v>
      </c>
      <c r="Y640" s="1">
        <v>12.01</v>
      </c>
      <c r="Z640" s="1">
        <v>-1379.0556999999999</v>
      </c>
      <c r="AA640">
        <v>-2.4</v>
      </c>
      <c r="AB640" s="1">
        <v>-1398.7438999999999</v>
      </c>
      <c r="AC640">
        <v>7.21</v>
      </c>
      <c r="AF640" s="1">
        <v>-1389.5636</v>
      </c>
      <c r="AG640">
        <v>-4.63</v>
      </c>
    </row>
    <row r="641" spans="6:33" x14ac:dyDescent="0.2">
      <c r="F641" s="1">
        <v>-1390.5778</v>
      </c>
      <c r="G641">
        <v>3.42</v>
      </c>
      <c r="H641" s="1">
        <v>-1389.4285</v>
      </c>
      <c r="I641">
        <v>-2.19</v>
      </c>
      <c r="J641" s="1">
        <v>-1387.5554</v>
      </c>
      <c r="K641">
        <v>-2.69</v>
      </c>
      <c r="L641" s="1">
        <v>-1390.6543999999999</v>
      </c>
      <c r="M641">
        <v>-8.18</v>
      </c>
      <c r="N641" s="1">
        <v>-1389.8279</v>
      </c>
      <c r="O641">
        <v>4.9400000000000004</v>
      </c>
      <c r="P641" s="1">
        <v>-1378.5036</v>
      </c>
      <c r="Q641">
        <v>-8.2200000000000006</v>
      </c>
      <c r="R641" s="1">
        <v>-1376.5963999999999</v>
      </c>
      <c r="S641">
        <v>-8.8800000000000008</v>
      </c>
      <c r="T641" s="1">
        <v>-1399.3697999999999</v>
      </c>
      <c r="U641" s="1">
        <v>8.19</v>
      </c>
      <c r="V641" s="1">
        <v>-1399.3062</v>
      </c>
      <c r="W641" s="1">
        <v>12.05</v>
      </c>
      <c r="X641" s="1">
        <v>-1401.5382999999999</v>
      </c>
      <c r="Y641" s="1">
        <v>12.42</v>
      </c>
      <c r="Z641" s="1">
        <v>-1379.038</v>
      </c>
      <c r="AA641">
        <v>-2.76</v>
      </c>
      <c r="AB641" s="1">
        <v>-1398.6509000000001</v>
      </c>
      <c r="AC641">
        <v>7.09</v>
      </c>
      <c r="AF641" s="1">
        <v>-1389.6188999999999</v>
      </c>
      <c r="AG641">
        <v>-3.92</v>
      </c>
    </row>
    <row r="642" spans="6:33" x14ac:dyDescent="0.2">
      <c r="F642" s="1">
        <v>-1390.6692</v>
      </c>
      <c r="G642">
        <v>3.04</v>
      </c>
      <c r="H642" s="1">
        <v>-1389.3844999999999</v>
      </c>
      <c r="I642">
        <v>-1.94</v>
      </c>
      <c r="J642" s="1">
        <v>-1387.8081999999999</v>
      </c>
      <c r="K642">
        <v>-3.51</v>
      </c>
      <c r="L642" s="1">
        <v>-1390.6264000000001</v>
      </c>
      <c r="M642">
        <v>-8.0500000000000007</v>
      </c>
      <c r="N642" s="1">
        <v>-1390.0416</v>
      </c>
      <c r="O642">
        <v>4.24</v>
      </c>
      <c r="P642" s="1">
        <v>-1378.4975999999999</v>
      </c>
      <c r="Q642">
        <v>-8</v>
      </c>
      <c r="R642" s="1">
        <v>-1376.5787</v>
      </c>
      <c r="S642">
        <v>-8.52</v>
      </c>
      <c r="T642" s="1">
        <v>-1399.5564999999999</v>
      </c>
      <c r="U642" s="1">
        <v>7.78</v>
      </c>
      <c r="V642" s="1">
        <v>-1399.4486999999999</v>
      </c>
      <c r="W642" s="1">
        <v>11.42</v>
      </c>
      <c r="X642" s="1">
        <v>-1401.6388999999999</v>
      </c>
      <c r="Y642" s="1">
        <v>12.65</v>
      </c>
      <c r="Z642" s="1">
        <v>-1379.0255</v>
      </c>
      <c r="AA642">
        <v>-3.14</v>
      </c>
      <c r="AB642" s="1">
        <v>-1398.5444</v>
      </c>
      <c r="AC642">
        <v>7.08</v>
      </c>
      <c r="AF642" s="1">
        <v>-1389.6396</v>
      </c>
      <c r="AG642">
        <v>-3.29</v>
      </c>
    </row>
    <row r="643" spans="6:33" x14ac:dyDescent="0.2">
      <c r="F643" s="1">
        <v>-1390.7419</v>
      </c>
      <c r="G643">
        <v>2.71</v>
      </c>
      <c r="H643" s="1">
        <v>-1389.3649</v>
      </c>
      <c r="I643">
        <v>-1.37</v>
      </c>
      <c r="J643" s="1">
        <v>-1388.0746999999999</v>
      </c>
      <c r="K643">
        <v>-4.24</v>
      </c>
      <c r="L643" s="1">
        <v>-1390.6337000000001</v>
      </c>
      <c r="M643">
        <v>-8.02</v>
      </c>
      <c r="N643" s="1">
        <v>-1390.2043000000001</v>
      </c>
      <c r="O643">
        <v>3.73</v>
      </c>
      <c r="P643" s="1">
        <v>-1378.4499000000001</v>
      </c>
      <c r="Q643">
        <v>-7.67</v>
      </c>
      <c r="R643" s="1">
        <v>-1376.5862999999999</v>
      </c>
      <c r="S643">
        <v>-8.24</v>
      </c>
      <c r="T643" s="1">
        <v>-1399.7517</v>
      </c>
      <c r="U643" s="1">
        <v>7.34</v>
      </c>
      <c r="V643" s="1">
        <v>-1399.6141</v>
      </c>
      <c r="W643" s="1">
        <v>10.71</v>
      </c>
      <c r="X643" s="1">
        <v>-1401.7502999999999</v>
      </c>
      <c r="Y643" s="1">
        <v>12.82</v>
      </c>
      <c r="Z643" s="1">
        <v>-1379.0136</v>
      </c>
      <c r="AA643">
        <v>-3.56</v>
      </c>
      <c r="AB643" s="1">
        <v>-1398.4238</v>
      </c>
      <c r="AC643">
        <v>7.23</v>
      </c>
      <c r="AF643" s="1">
        <v>-1389.6252999999999</v>
      </c>
      <c r="AG643">
        <v>-2.61</v>
      </c>
    </row>
    <row r="644" spans="6:33" x14ac:dyDescent="0.2">
      <c r="F644" s="1">
        <v>-1390.8003000000001</v>
      </c>
      <c r="G644">
        <v>2.38</v>
      </c>
      <c r="H644" s="1">
        <v>-1389.3597</v>
      </c>
      <c r="I644">
        <v>-0.9</v>
      </c>
      <c r="J644" s="1">
        <v>-1388.3507999999999</v>
      </c>
      <c r="K644">
        <v>-5.01</v>
      </c>
      <c r="L644" s="1">
        <v>-1390.6686999999999</v>
      </c>
      <c r="M644">
        <v>-8</v>
      </c>
      <c r="N644" s="1">
        <v>-1390.3046999999999</v>
      </c>
      <c r="O644">
        <v>3.37</v>
      </c>
      <c r="P644" s="1">
        <v>-1378.3711000000001</v>
      </c>
      <c r="Q644">
        <v>-7.65</v>
      </c>
      <c r="R644" s="1">
        <v>-1376.6239</v>
      </c>
      <c r="S644">
        <v>-7.98</v>
      </c>
      <c r="T644" s="1">
        <v>-1399.9322999999999</v>
      </c>
      <c r="U644" s="1">
        <v>6.92</v>
      </c>
      <c r="V644" s="1">
        <v>-1399.7964999999999</v>
      </c>
      <c r="W644" s="1">
        <v>9.99</v>
      </c>
      <c r="X644" s="1">
        <v>-1401.8565000000001</v>
      </c>
      <c r="Y644" s="1">
        <v>12.97</v>
      </c>
      <c r="Z644" s="1">
        <v>-1378.9982</v>
      </c>
      <c r="AA644">
        <v>-3.99</v>
      </c>
      <c r="AB644" s="1">
        <v>-1398.2909</v>
      </c>
      <c r="AC644">
        <v>7.42</v>
      </c>
      <c r="AF644" s="1">
        <v>-1389.5798</v>
      </c>
      <c r="AG644">
        <v>-2.0299999999999998</v>
      </c>
    </row>
    <row r="645" spans="6:33" x14ac:dyDescent="0.2">
      <c r="F645" s="1">
        <v>-1390.8488</v>
      </c>
      <c r="G645">
        <v>2.17</v>
      </c>
      <c r="H645" s="1">
        <v>-1389.3571999999999</v>
      </c>
      <c r="I645">
        <v>-0.5</v>
      </c>
      <c r="J645" s="1">
        <v>-1388.6310000000001</v>
      </c>
      <c r="K645">
        <v>-5.75</v>
      </c>
      <c r="L645" s="1">
        <v>-1390.722</v>
      </c>
      <c r="M645">
        <v>-7.99</v>
      </c>
      <c r="N645" s="1">
        <v>-1390.3347000000001</v>
      </c>
      <c r="O645">
        <v>3.2</v>
      </c>
      <c r="P645" s="1">
        <v>-1378.2728</v>
      </c>
      <c r="Q645">
        <v>-8.1</v>
      </c>
      <c r="R645" s="1">
        <v>-1376.6943000000001</v>
      </c>
      <c r="S645">
        <v>-7.79</v>
      </c>
      <c r="T645" s="1">
        <v>-1400.079</v>
      </c>
      <c r="U645" s="1">
        <v>6.65</v>
      </c>
      <c r="V645" s="1">
        <v>-1399.9919</v>
      </c>
      <c r="W645" s="1">
        <v>9.23</v>
      </c>
      <c r="X645" s="1">
        <v>-1401.9432999999999</v>
      </c>
      <c r="Y645" s="1">
        <v>13.16</v>
      </c>
      <c r="Z645" s="1">
        <v>-1378.9758999999999</v>
      </c>
      <c r="AA645">
        <v>-4.4000000000000004</v>
      </c>
      <c r="AB645" s="1">
        <v>-1398.1509000000001</v>
      </c>
      <c r="AC645">
        <v>7.72</v>
      </c>
      <c r="AF645" s="1">
        <v>-1389.5105000000001</v>
      </c>
      <c r="AG645">
        <v>-1.54</v>
      </c>
    </row>
    <row r="646" spans="6:33" x14ac:dyDescent="0.2">
      <c r="F646" s="1">
        <v>-1390.8905</v>
      </c>
      <c r="G646">
        <v>1.94</v>
      </c>
      <c r="H646" s="1">
        <v>-1389.3463999999999</v>
      </c>
      <c r="I646">
        <v>7.0000000000000007E-2</v>
      </c>
      <c r="J646" s="1">
        <v>-1388.9074000000001</v>
      </c>
      <c r="K646">
        <v>-6.41</v>
      </c>
      <c r="L646" s="1">
        <v>-1390.7846999999999</v>
      </c>
      <c r="M646">
        <v>-8.0299999999999994</v>
      </c>
      <c r="N646" s="1">
        <v>-1390.2913000000001</v>
      </c>
      <c r="O646">
        <v>3.17</v>
      </c>
      <c r="P646" s="1">
        <v>-1378.1679999999999</v>
      </c>
      <c r="Q646">
        <v>-8.15</v>
      </c>
      <c r="R646" s="1">
        <v>-1376.7982</v>
      </c>
      <c r="S646">
        <v>-7.7</v>
      </c>
      <c r="T646" s="1">
        <v>-1400.1780000000001</v>
      </c>
      <c r="U646" s="1">
        <v>6.6</v>
      </c>
      <c r="V646" s="1">
        <v>-1400.1963000000001</v>
      </c>
      <c r="W646" s="1">
        <v>8.43</v>
      </c>
      <c r="X646" s="1">
        <v>-1402.0018</v>
      </c>
      <c r="Y646" s="1">
        <v>13.22</v>
      </c>
      <c r="Z646" s="1">
        <v>-1378.9447</v>
      </c>
      <c r="AA646">
        <v>-4.8</v>
      </c>
      <c r="AB646" s="1">
        <v>-1398.0137999999999</v>
      </c>
      <c r="AC646">
        <v>8.08</v>
      </c>
      <c r="AF646" s="1">
        <v>-1389.4267</v>
      </c>
      <c r="AG646">
        <v>-1.1200000000000001</v>
      </c>
    </row>
    <row r="647" spans="6:33" x14ac:dyDescent="0.2">
      <c r="F647" s="1">
        <v>-1390.9277</v>
      </c>
      <c r="G647">
        <v>1.69</v>
      </c>
      <c r="H647" s="1">
        <v>-1389.3178</v>
      </c>
      <c r="I647">
        <v>0.8</v>
      </c>
      <c r="J647" s="1">
        <v>-1389.1699000000001</v>
      </c>
      <c r="K647">
        <v>-6.97</v>
      </c>
      <c r="L647" s="1">
        <v>-1390.8508999999999</v>
      </c>
      <c r="M647">
        <v>-8</v>
      </c>
      <c r="N647" s="1">
        <v>-1390.1754000000001</v>
      </c>
      <c r="O647">
        <v>3.26</v>
      </c>
      <c r="P647" s="1">
        <v>-1378.069</v>
      </c>
      <c r="Q647">
        <v>-8.19</v>
      </c>
      <c r="R647" s="1">
        <v>-1376.9335000000001</v>
      </c>
      <c r="S647">
        <v>-7.67</v>
      </c>
      <c r="T647" s="1">
        <v>-1400.2217000000001</v>
      </c>
      <c r="U647" s="1">
        <v>6.62</v>
      </c>
      <c r="V647" s="1">
        <v>-1400.4028000000001</v>
      </c>
      <c r="W647" s="1">
        <v>7.58</v>
      </c>
      <c r="X647" s="1">
        <v>-1402.0284999999999</v>
      </c>
      <c r="Y647" s="1">
        <v>13.32</v>
      </c>
      <c r="Z647" s="1">
        <v>-1378.9033999999999</v>
      </c>
      <c r="AA647">
        <v>-5.17</v>
      </c>
      <c r="AB647" s="1">
        <v>-1397.895</v>
      </c>
      <c r="AC647">
        <v>8.44</v>
      </c>
      <c r="AF647" s="1">
        <v>-1389.3393000000001</v>
      </c>
      <c r="AG647">
        <v>-0.85</v>
      </c>
    </row>
    <row r="648" spans="6:33" x14ac:dyDescent="0.2">
      <c r="F648" s="1">
        <v>-1390.9619</v>
      </c>
      <c r="G648">
        <v>1.44</v>
      </c>
      <c r="H648" s="1">
        <v>-1389.2642000000001</v>
      </c>
      <c r="I648">
        <v>1.43</v>
      </c>
      <c r="J648" s="1">
        <v>-1389.4078</v>
      </c>
      <c r="K648">
        <v>-7.44</v>
      </c>
      <c r="L648" s="1">
        <v>-1390.9160999999999</v>
      </c>
      <c r="M648">
        <v>-8.0299999999999994</v>
      </c>
      <c r="N648" s="1">
        <v>-1389.9937</v>
      </c>
      <c r="O648">
        <v>3.54</v>
      </c>
      <c r="P648" s="1">
        <v>-1377.9866999999999</v>
      </c>
      <c r="Q648">
        <v>-8.3000000000000007</v>
      </c>
      <c r="R648" s="1">
        <v>-1377.0944</v>
      </c>
      <c r="S648">
        <v>-7.7</v>
      </c>
      <c r="T648" s="1">
        <v>-1400.2098000000001</v>
      </c>
      <c r="U648" s="1">
        <v>6.81</v>
      </c>
      <c r="V648" s="1">
        <v>-1400.6008999999999</v>
      </c>
      <c r="W648" s="1">
        <v>6.81</v>
      </c>
      <c r="X648" s="1">
        <v>-1402.0247999999999</v>
      </c>
      <c r="Y648" s="1">
        <v>13.43</v>
      </c>
      <c r="Z648" s="1">
        <v>-1378.8520000000001</v>
      </c>
      <c r="AA648">
        <v>-5.45</v>
      </c>
      <c r="AB648" s="1">
        <v>-1397.8139000000001</v>
      </c>
      <c r="AC648">
        <v>8.69</v>
      </c>
      <c r="AF648" s="1">
        <v>-1389.2605000000001</v>
      </c>
      <c r="AG648">
        <v>-0.72</v>
      </c>
    </row>
    <row r="649" spans="6:33" x14ac:dyDescent="0.2">
      <c r="F649" s="1">
        <v>-1390.9947999999999</v>
      </c>
      <c r="G649">
        <v>1.1599999999999999</v>
      </c>
      <c r="H649" s="1">
        <v>-1389.1822</v>
      </c>
      <c r="I649">
        <v>2.2599999999999998</v>
      </c>
      <c r="J649" s="1">
        <v>-1389.6107999999999</v>
      </c>
      <c r="K649">
        <v>-7.72</v>
      </c>
      <c r="L649" s="1">
        <v>-1390.9783</v>
      </c>
      <c r="M649">
        <v>-7.98</v>
      </c>
      <c r="N649" s="1">
        <v>-1389.7582</v>
      </c>
      <c r="O649">
        <v>3.97</v>
      </c>
      <c r="P649" s="1">
        <v>-1377.9296999999999</v>
      </c>
      <c r="Q649">
        <v>-8.5399999999999991</v>
      </c>
      <c r="R649" s="1">
        <v>-1377.2702999999999</v>
      </c>
      <c r="S649">
        <v>-7.74</v>
      </c>
      <c r="T649" s="1">
        <v>-1400.1470999999999</v>
      </c>
      <c r="U649" s="1">
        <v>7.14</v>
      </c>
      <c r="V649" s="1">
        <v>-1400.7791</v>
      </c>
      <c r="W649" s="1">
        <v>6.05</v>
      </c>
      <c r="X649" s="1">
        <v>-1401.9967999999999</v>
      </c>
      <c r="Y649" s="1">
        <v>13.45</v>
      </c>
      <c r="Z649" s="1">
        <v>-1378.7907</v>
      </c>
      <c r="AA649">
        <v>-5.61</v>
      </c>
      <c r="AB649" s="1">
        <v>-1397.7907</v>
      </c>
      <c r="AC649">
        <v>8.7899999999999991</v>
      </c>
      <c r="AF649" s="1">
        <v>-1389.2019</v>
      </c>
      <c r="AG649">
        <v>-0.81</v>
      </c>
    </row>
    <row r="650" spans="6:33" x14ac:dyDescent="0.2">
      <c r="F650" s="1">
        <v>-1391.0273</v>
      </c>
      <c r="G650">
        <v>0.86</v>
      </c>
      <c r="H650" s="1">
        <v>-1389.0721000000001</v>
      </c>
      <c r="I650">
        <v>3.16</v>
      </c>
      <c r="J650" s="1">
        <v>-1389.7717</v>
      </c>
      <c r="K650">
        <v>-7.91</v>
      </c>
      <c r="L650" s="1">
        <v>-1391.0381</v>
      </c>
      <c r="M650">
        <v>-7.93</v>
      </c>
      <c r="N650" s="1">
        <v>-1389.4861000000001</v>
      </c>
      <c r="O650">
        <v>4.45</v>
      </c>
      <c r="P650" s="1">
        <v>-1377.9032</v>
      </c>
      <c r="Q650">
        <v>-8.85</v>
      </c>
      <c r="R650" s="1">
        <v>-1377.4462000000001</v>
      </c>
      <c r="S650">
        <v>-7.79</v>
      </c>
      <c r="T650" s="1">
        <v>-1400.0435</v>
      </c>
      <c r="U650" s="1">
        <v>7.58</v>
      </c>
      <c r="V650" s="1">
        <v>-1400.9274</v>
      </c>
      <c r="W650" s="1">
        <v>5.42</v>
      </c>
      <c r="X650" s="1">
        <v>-1401.9538</v>
      </c>
      <c r="Y650" s="1">
        <v>13.42</v>
      </c>
      <c r="Z650" s="1">
        <v>-1378.7199000000001</v>
      </c>
      <c r="AA650">
        <v>-5.75</v>
      </c>
      <c r="AB650" s="1">
        <v>-1397.8411000000001</v>
      </c>
      <c r="AC650">
        <v>8.77</v>
      </c>
      <c r="AF650" s="1">
        <v>-1389.171</v>
      </c>
      <c r="AG650">
        <v>-1.05</v>
      </c>
    </row>
    <row r="651" spans="6:33" x14ac:dyDescent="0.2">
      <c r="F651" s="1">
        <v>-1391.0607</v>
      </c>
      <c r="G651">
        <v>0.61</v>
      </c>
      <c r="H651" s="1">
        <v>-1388.9375</v>
      </c>
      <c r="I651">
        <v>3.97</v>
      </c>
      <c r="J651" s="1">
        <v>-1389.8874000000001</v>
      </c>
      <c r="K651">
        <v>-7.95</v>
      </c>
      <c r="L651" s="1">
        <v>-1391.0986</v>
      </c>
      <c r="M651">
        <v>-7.9</v>
      </c>
      <c r="N651" s="1">
        <v>-1389.1996999999999</v>
      </c>
      <c r="O651">
        <v>4.8499999999999996</v>
      </c>
      <c r="P651" s="1">
        <v>-1377.9091000000001</v>
      </c>
      <c r="Q651">
        <v>-9.2899999999999991</v>
      </c>
      <c r="R651" s="1">
        <v>-1377.6018999999999</v>
      </c>
      <c r="S651">
        <v>-7.73</v>
      </c>
      <c r="T651" s="1">
        <v>-1399.9111</v>
      </c>
      <c r="U651" s="1">
        <v>8.1999999999999993</v>
      </c>
      <c r="V651" s="1">
        <v>-1401.0392999999999</v>
      </c>
      <c r="W651" s="1">
        <v>4.8600000000000003</v>
      </c>
      <c r="X651" s="1">
        <v>-1401.9083000000001</v>
      </c>
      <c r="Y651" s="1">
        <v>13.29</v>
      </c>
      <c r="Z651" s="1">
        <v>-1378.6396999999999</v>
      </c>
      <c r="AA651">
        <v>-5.76</v>
      </c>
      <c r="AB651" s="1">
        <v>-1397.9713999999999</v>
      </c>
      <c r="AC651">
        <v>8.59</v>
      </c>
      <c r="AF651" s="1">
        <v>-1389.1686999999999</v>
      </c>
      <c r="AG651">
        <v>-1.45</v>
      </c>
    </row>
    <row r="652" spans="6:33" x14ac:dyDescent="0.2">
      <c r="F652" s="1">
        <v>-1391.0957000000001</v>
      </c>
      <c r="G652">
        <v>0.33</v>
      </c>
      <c r="H652" s="1">
        <v>-1388.7869000000001</v>
      </c>
      <c r="I652">
        <v>4.8</v>
      </c>
      <c r="J652" s="1">
        <v>-1389.9589000000001</v>
      </c>
      <c r="K652">
        <v>-7.93</v>
      </c>
      <c r="L652" s="1">
        <v>-1391.1652999999999</v>
      </c>
      <c r="M652">
        <v>-7.85</v>
      </c>
      <c r="N652" s="1">
        <v>-1388.9236000000001</v>
      </c>
      <c r="O652">
        <v>5.43</v>
      </c>
      <c r="P652" s="1">
        <v>-1377.9455</v>
      </c>
      <c r="Q652">
        <v>-9.7799999999999994</v>
      </c>
      <c r="R652" s="1">
        <v>-1377.7149999999999</v>
      </c>
      <c r="S652">
        <v>-7.61</v>
      </c>
      <c r="T652" s="1">
        <v>-1399.7623000000001</v>
      </c>
      <c r="U652" s="1">
        <v>8.81</v>
      </c>
      <c r="V652" s="1">
        <v>-1401.1130000000001</v>
      </c>
      <c r="W652" s="1">
        <v>4.3899999999999997</v>
      </c>
      <c r="X652" s="1">
        <v>-1401.8739</v>
      </c>
      <c r="Y652" s="1">
        <v>13.05</v>
      </c>
      <c r="Z652" s="1">
        <v>-1378.5504000000001</v>
      </c>
      <c r="AA652">
        <v>-5.68</v>
      </c>
      <c r="AB652" s="1">
        <v>-1398.1748</v>
      </c>
      <c r="AC652">
        <v>8.18</v>
      </c>
      <c r="AF652" s="1">
        <v>-1389.1873000000001</v>
      </c>
      <c r="AG652">
        <v>-2.0099999999999998</v>
      </c>
    </row>
    <row r="653" spans="6:33" x14ac:dyDescent="0.2">
      <c r="F653" s="1">
        <v>-1391.1322</v>
      </c>
      <c r="G653">
        <v>0.05</v>
      </c>
      <c r="H653" s="1">
        <v>-1388.6307999999999</v>
      </c>
      <c r="I653">
        <v>5.75</v>
      </c>
      <c r="J653" s="1">
        <v>-1389.9911</v>
      </c>
      <c r="K653">
        <v>-7.71</v>
      </c>
      <c r="L653" s="1">
        <v>-1391.2445</v>
      </c>
      <c r="M653">
        <v>-7.8</v>
      </c>
      <c r="N653" s="1">
        <v>-1388.6824999999999</v>
      </c>
      <c r="O653">
        <v>5.82</v>
      </c>
      <c r="P653" s="1">
        <v>-1378.0074</v>
      </c>
      <c r="Q653">
        <v>-10.32</v>
      </c>
      <c r="R653" s="1">
        <v>-1377.7672</v>
      </c>
      <c r="S653">
        <v>-7.38</v>
      </c>
      <c r="T653" s="1">
        <v>-1399.6081999999999</v>
      </c>
      <c r="U653" s="1">
        <v>9.43</v>
      </c>
      <c r="V653" s="1">
        <v>-1401.1497999999999</v>
      </c>
      <c r="W653" s="1">
        <v>4.03</v>
      </c>
      <c r="X653" s="1">
        <v>-1401.8653999999999</v>
      </c>
      <c r="Y653" s="1">
        <v>12.6</v>
      </c>
      <c r="Z653" s="1">
        <v>-1378.4525000000001</v>
      </c>
      <c r="AA653">
        <v>-5.51</v>
      </c>
      <c r="AB653" s="1">
        <v>-1398.4314999999999</v>
      </c>
      <c r="AC653">
        <v>7.62</v>
      </c>
      <c r="AF653" s="1">
        <v>-1389.2130999999999</v>
      </c>
      <c r="AG653">
        <v>-2.63</v>
      </c>
    </row>
    <row r="654" spans="6:33" x14ac:dyDescent="0.2">
      <c r="F654" s="1">
        <v>-1391.1688999999999</v>
      </c>
      <c r="G654">
        <v>-0.23</v>
      </c>
      <c r="H654" s="1">
        <v>-1388.4816000000001</v>
      </c>
      <c r="I654">
        <v>6.62</v>
      </c>
      <c r="J654" s="1">
        <v>-1389.9908</v>
      </c>
      <c r="K654">
        <v>-7.53</v>
      </c>
      <c r="L654" s="1">
        <v>-1391.3384000000001</v>
      </c>
      <c r="M654">
        <v>-7.77</v>
      </c>
      <c r="N654" s="1">
        <v>-1388.4979000000001</v>
      </c>
      <c r="O654">
        <v>5.97</v>
      </c>
      <c r="P654" s="1">
        <v>-1378.0877</v>
      </c>
      <c r="Q654">
        <v>-10.89</v>
      </c>
      <c r="R654" s="1">
        <v>-1377.7481</v>
      </c>
      <c r="S654">
        <v>-6.96</v>
      </c>
      <c r="T654" s="1">
        <v>-1399.4576999999999</v>
      </c>
      <c r="U654" s="1">
        <v>10.08</v>
      </c>
      <c r="V654" s="1">
        <v>-1401.1534999999999</v>
      </c>
      <c r="W654" s="1">
        <v>3.72</v>
      </c>
      <c r="X654" s="1">
        <v>-1401.8933</v>
      </c>
      <c r="Y654" s="1">
        <v>11.98</v>
      </c>
      <c r="Z654" s="1">
        <v>-1378.3468</v>
      </c>
      <c r="AA654">
        <v>-5.27</v>
      </c>
      <c r="AB654" s="1">
        <v>-1398.7116000000001</v>
      </c>
      <c r="AC654">
        <v>7.05</v>
      </c>
      <c r="AF654" s="1">
        <v>-1389.2293999999999</v>
      </c>
      <c r="AG654">
        <v>-3.27</v>
      </c>
    </row>
    <row r="655" spans="6:33" x14ac:dyDescent="0.2">
      <c r="F655" s="1">
        <v>-1391.2031999999999</v>
      </c>
      <c r="G655">
        <v>-0.47</v>
      </c>
      <c r="H655" s="1">
        <v>-1388.3525999999999</v>
      </c>
      <c r="I655">
        <v>7.39</v>
      </c>
      <c r="J655" s="1">
        <v>-1389.9672</v>
      </c>
      <c r="K655">
        <v>-7.28</v>
      </c>
      <c r="L655" s="1">
        <v>-1391.4450999999999</v>
      </c>
      <c r="M655">
        <v>-7.7</v>
      </c>
      <c r="N655" s="1">
        <v>-1388.3837000000001</v>
      </c>
      <c r="O655">
        <v>6.03</v>
      </c>
      <c r="P655" s="1">
        <v>-1378.1785</v>
      </c>
      <c r="Q655">
        <v>-11.45</v>
      </c>
      <c r="R655" s="1">
        <v>-1377.6603</v>
      </c>
      <c r="S655">
        <v>-6.49</v>
      </c>
      <c r="T655" s="1">
        <v>-1399.3179</v>
      </c>
      <c r="U655" s="1">
        <v>10.68</v>
      </c>
      <c r="V655" s="1">
        <v>-1401.1285</v>
      </c>
      <c r="W655" s="1">
        <v>3.47</v>
      </c>
      <c r="X655" s="1">
        <v>-1401.9612</v>
      </c>
      <c r="Y655" s="1">
        <v>11.23</v>
      </c>
      <c r="Z655" s="1">
        <v>-1378.2339999999999</v>
      </c>
      <c r="AA655">
        <v>-4.8899999999999997</v>
      </c>
      <c r="AB655" s="1">
        <v>-1398.9808</v>
      </c>
      <c r="AC655">
        <v>6.45</v>
      </c>
      <c r="AF655" s="1">
        <v>-1389.2213999999999</v>
      </c>
      <c r="AG655">
        <v>-3.85</v>
      </c>
    </row>
    <row r="656" spans="6:33" x14ac:dyDescent="0.2">
      <c r="F656" s="1">
        <v>-1391.2304999999999</v>
      </c>
      <c r="G656">
        <v>-0.65</v>
      </c>
      <c r="H656" s="1">
        <v>-1388.2574</v>
      </c>
      <c r="I656">
        <v>8.07</v>
      </c>
      <c r="J656" s="1">
        <v>-1389.9294</v>
      </c>
      <c r="K656">
        <v>-7.1</v>
      </c>
      <c r="L656" s="1">
        <v>-1391.5556999999999</v>
      </c>
      <c r="M656">
        <v>-7.61</v>
      </c>
      <c r="N656" s="1">
        <v>-1388.3454999999999</v>
      </c>
      <c r="O656">
        <v>5.94</v>
      </c>
      <c r="P656" s="1">
        <v>-1378.2719999999999</v>
      </c>
      <c r="Q656">
        <v>-11.99</v>
      </c>
      <c r="R656" s="1">
        <v>-1377.5174999999999</v>
      </c>
      <c r="S656">
        <v>-5.94</v>
      </c>
      <c r="T656" s="1">
        <v>-1399.1938</v>
      </c>
      <c r="U656" s="1">
        <v>11.22</v>
      </c>
      <c r="V656" s="1">
        <v>-1401.0806</v>
      </c>
      <c r="W656" s="1">
        <v>3.3</v>
      </c>
      <c r="X656" s="1">
        <v>-1402.0628999999999</v>
      </c>
      <c r="Y656" s="1">
        <v>10.33</v>
      </c>
      <c r="Z656" s="1">
        <v>-1378.1155000000001</v>
      </c>
      <c r="AA656">
        <v>-4.46</v>
      </c>
      <c r="AB656" s="1">
        <v>-1399.2053000000001</v>
      </c>
      <c r="AC656">
        <v>5.93</v>
      </c>
      <c r="AF656" s="1">
        <v>-1389.1780000000001</v>
      </c>
      <c r="AG656">
        <v>-4.37</v>
      </c>
    </row>
    <row r="657" spans="6:33" x14ac:dyDescent="0.2">
      <c r="F657" s="1">
        <v>-1391.2452000000001</v>
      </c>
      <c r="G657">
        <v>-0.81</v>
      </c>
      <c r="H657" s="1">
        <v>-1388.2072000000001</v>
      </c>
      <c r="I657">
        <v>8.6300000000000008</v>
      </c>
      <c r="J657" s="1">
        <v>-1389.8877</v>
      </c>
      <c r="K657">
        <v>-6.79</v>
      </c>
      <c r="L657" s="1">
        <v>-1391.6557</v>
      </c>
      <c r="M657">
        <v>-7.39</v>
      </c>
      <c r="N657" s="1">
        <v>-1388.3813</v>
      </c>
      <c r="O657">
        <v>5.72</v>
      </c>
      <c r="P657" s="1">
        <v>-1378.3613</v>
      </c>
      <c r="Q657">
        <v>-12.45</v>
      </c>
      <c r="R657" s="1">
        <v>-1377.3411000000001</v>
      </c>
      <c r="S657">
        <v>-5.3</v>
      </c>
      <c r="T657" s="1">
        <v>-1399.0889</v>
      </c>
      <c r="U657" s="1">
        <v>11.67</v>
      </c>
      <c r="V657" s="1">
        <v>-1401.0159000000001</v>
      </c>
      <c r="W657" s="1">
        <v>3.2</v>
      </c>
      <c r="X657" s="1">
        <v>-1402.1821</v>
      </c>
      <c r="Y657" s="1">
        <v>9.32</v>
      </c>
      <c r="Z657" s="1">
        <v>-1377.9945</v>
      </c>
      <c r="AA657">
        <v>-3.99</v>
      </c>
      <c r="AB657" s="1">
        <v>-1399.3580999999999</v>
      </c>
      <c r="AC657">
        <v>5.55</v>
      </c>
      <c r="AF657" s="1">
        <v>-1389.0931</v>
      </c>
      <c r="AG657">
        <v>-4.84</v>
      </c>
    </row>
    <row r="658" spans="6:33" x14ac:dyDescent="0.2">
      <c r="F658" s="1">
        <v>-1391.2419</v>
      </c>
      <c r="G658">
        <v>-0.94</v>
      </c>
      <c r="H658" s="1">
        <v>-1388.2093</v>
      </c>
      <c r="I658">
        <v>9.0299999999999994</v>
      </c>
      <c r="J658" s="1">
        <v>-1389.8513</v>
      </c>
      <c r="K658">
        <v>-6.59</v>
      </c>
      <c r="L658" s="1">
        <v>-1391.7299</v>
      </c>
      <c r="M658">
        <v>-7.12</v>
      </c>
      <c r="N658" s="1">
        <v>-1388.4816000000001</v>
      </c>
      <c r="O658">
        <v>5.21</v>
      </c>
      <c r="P658" s="1">
        <v>-1378.4401</v>
      </c>
      <c r="Q658">
        <v>-12.75</v>
      </c>
      <c r="R658" s="1">
        <v>-1377.1541</v>
      </c>
      <c r="S658">
        <v>-4.67</v>
      </c>
      <c r="T658" s="1">
        <v>-1399.0052000000001</v>
      </c>
      <c r="U658" s="1">
        <v>12.01</v>
      </c>
      <c r="V658" s="1">
        <v>-1400.9413999999999</v>
      </c>
      <c r="W658" s="1">
        <v>3.14</v>
      </c>
      <c r="X658" s="1">
        <v>-1402.2974999999999</v>
      </c>
      <c r="Y658" s="1">
        <v>8.31</v>
      </c>
      <c r="Z658" s="1">
        <v>-1377.8759</v>
      </c>
      <c r="AA658">
        <v>-3.49</v>
      </c>
      <c r="AB658" s="1">
        <v>-1399.4223999999999</v>
      </c>
      <c r="AC658">
        <v>5.3</v>
      </c>
      <c r="AF658" s="1">
        <v>-1388.9647</v>
      </c>
      <c r="AG658">
        <v>-5.15</v>
      </c>
    </row>
    <row r="659" spans="6:33" x14ac:dyDescent="0.2">
      <c r="F659" s="1">
        <v>-1391.2164</v>
      </c>
      <c r="G659">
        <v>-0.95</v>
      </c>
      <c r="H659" s="1">
        <v>-1388.2659000000001</v>
      </c>
      <c r="I659">
        <v>9.2799999999999994</v>
      </c>
      <c r="J659" s="1">
        <v>-1389.8288</v>
      </c>
      <c r="K659">
        <v>-6.42</v>
      </c>
      <c r="L659" s="1">
        <v>-1391.7656999999999</v>
      </c>
      <c r="M659">
        <v>-6.72</v>
      </c>
      <c r="N659" s="1">
        <v>-1388.6334999999999</v>
      </c>
      <c r="O659">
        <v>4.55</v>
      </c>
      <c r="P659" s="1">
        <v>-1378.5030999999999</v>
      </c>
      <c r="Q659">
        <v>-13.01</v>
      </c>
      <c r="R659" s="1">
        <v>-1376.9789000000001</v>
      </c>
      <c r="S659">
        <v>-4.05</v>
      </c>
      <c r="T659" s="1">
        <v>-1398.9425000000001</v>
      </c>
      <c r="U659" s="1">
        <v>12.24</v>
      </c>
      <c r="V659" s="1">
        <v>-1400.8634</v>
      </c>
      <c r="W659" s="1">
        <v>3.12</v>
      </c>
      <c r="X659" s="1">
        <v>-1402.3889999999999</v>
      </c>
      <c r="Y659" s="1">
        <v>7.3</v>
      </c>
      <c r="Z659" s="1">
        <v>-1377.7674999999999</v>
      </c>
      <c r="AA659">
        <v>-3</v>
      </c>
      <c r="AB659" s="1">
        <v>-1399.3933</v>
      </c>
      <c r="AC659">
        <v>5.31</v>
      </c>
      <c r="AF659" s="1">
        <v>-1388.7944</v>
      </c>
      <c r="AG659">
        <v>-5.34</v>
      </c>
    </row>
    <row r="660" spans="6:33" x14ac:dyDescent="0.2">
      <c r="F660" s="1">
        <v>-1391.1666</v>
      </c>
      <c r="G660">
        <v>-0.91</v>
      </c>
      <c r="H660" s="1">
        <v>-1388.3739</v>
      </c>
      <c r="I660">
        <v>9.35</v>
      </c>
      <c r="J660" s="1">
        <v>-1389.8257000000001</v>
      </c>
      <c r="K660">
        <v>-6.44</v>
      </c>
      <c r="L660" s="1">
        <v>-1391.7560000000001</v>
      </c>
      <c r="M660">
        <v>-6.25</v>
      </c>
      <c r="N660" s="1">
        <v>-1388.8214</v>
      </c>
      <c r="O660">
        <v>3.94</v>
      </c>
      <c r="P660" s="1">
        <v>-1378.5453</v>
      </c>
      <c r="Q660">
        <v>-13.06</v>
      </c>
      <c r="R660" s="1">
        <v>-1376.8334</v>
      </c>
      <c r="S660">
        <v>-3.51</v>
      </c>
      <c r="T660" s="1">
        <v>-1398.8987999999999</v>
      </c>
      <c r="U660" s="1">
        <v>12.4</v>
      </c>
      <c r="V660" s="1">
        <v>-1400.7885000000001</v>
      </c>
      <c r="W660" s="1">
        <v>3.13</v>
      </c>
      <c r="X660" s="1">
        <v>-1402.444</v>
      </c>
      <c r="Y660" s="1">
        <v>6.37</v>
      </c>
      <c r="Z660" s="1">
        <v>-1377.6795999999999</v>
      </c>
      <c r="AA660">
        <v>-2.5499999999999998</v>
      </c>
      <c r="AB660" s="1">
        <v>-1399.2783999999999</v>
      </c>
      <c r="AC660">
        <v>5.5</v>
      </c>
      <c r="AF660" s="1">
        <v>-1388.5881999999999</v>
      </c>
      <c r="AG660">
        <v>-5.43</v>
      </c>
    </row>
    <row r="661" spans="6:33" x14ac:dyDescent="0.2">
      <c r="F661" s="1">
        <v>-1391.0938000000001</v>
      </c>
      <c r="G661">
        <v>-0.86</v>
      </c>
      <c r="H661" s="1">
        <v>-1388.5251000000001</v>
      </c>
      <c r="I661">
        <v>9.24</v>
      </c>
      <c r="J661" s="1">
        <v>-1389.8429000000001</v>
      </c>
      <c r="K661">
        <v>-6.43</v>
      </c>
      <c r="L661" s="1">
        <v>-1391.7011</v>
      </c>
      <c r="M661">
        <v>-5.58</v>
      </c>
      <c r="N661" s="1">
        <v>-1389.0291999999999</v>
      </c>
      <c r="O661">
        <v>3.17</v>
      </c>
      <c r="P661" s="1">
        <v>-1378.5625</v>
      </c>
      <c r="Q661">
        <v>-12.97</v>
      </c>
      <c r="R661" s="1">
        <v>-1376.7327</v>
      </c>
      <c r="S661">
        <v>-3.08</v>
      </c>
      <c r="T661" s="1">
        <v>-1398.8707999999999</v>
      </c>
      <c r="U661" s="1">
        <v>12.46</v>
      </c>
      <c r="V661" s="1">
        <v>-1400.7242000000001</v>
      </c>
      <c r="W661" s="1">
        <v>3.25</v>
      </c>
      <c r="X661" s="1">
        <v>-1402.4585999999999</v>
      </c>
      <c r="Y661" s="1">
        <v>5.52</v>
      </c>
      <c r="Z661" s="1">
        <v>-1377.6231</v>
      </c>
      <c r="AA661">
        <v>-2.16</v>
      </c>
      <c r="AB661" s="1">
        <v>-1399.0953999999999</v>
      </c>
      <c r="AC661">
        <v>5.82</v>
      </c>
      <c r="AF661" s="1">
        <v>-1388.3561</v>
      </c>
      <c r="AG661">
        <v>-5.41</v>
      </c>
    </row>
    <row r="662" spans="6:33" x14ac:dyDescent="0.2">
      <c r="F662" s="1">
        <v>-1391.0014000000001</v>
      </c>
      <c r="G662">
        <v>-0.83</v>
      </c>
      <c r="H662" s="1">
        <v>-1388.7063000000001</v>
      </c>
      <c r="I662">
        <v>9.02</v>
      </c>
      <c r="J662" s="1">
        <v>-1389.8769</v>
      </c>
      <c r="K662">
        <v>-6.48</v>
      </c>
      <c r="L662" s="1">
        <v>-1391.6079999999999</v>
      </c>
      <c r="M662">
        <v>-4.91</v>
      </c>
      <c r="N662" s="1">
        <v>-1389.2421999999999</v>
      </c>
      <c r="O662">
        <v>2.44</v>
      </c>
      <c r="P662" s="1">
        <v>-1378.5509</v>
      </c>
      <c r="Q662">
        <v>-12.68</v>
      </c>
      <c r="R662" s="1">
        <v>-1376.6862000000001</v>
      </c>
      <c r="S662">
        <v>-2.72</v>
      </c>
      <c r="T662" s="1">
        <v>-1398.8535999999999</v>
      </c>
      <c r="U662" s="1">
        <v>12.45</v>
      </c>
      <c r="V662" s="1">
        <v>-1400.6776</v>
      </c>
      <c r="W662" s="1">
        <v>3.38</v>
      </c>
      <c r="X662" s="1">
        <v>-1402.4376</v>
      </c>
      <c r="Y662" s="1">
        <v>4.71</v>
      </c>
      <c r="Z662" s="1">
        <v>-1377.6067</v>
      </c>
      <c r="AA662">
        <v>-1.8</v>
      </c>
      <c r="AB662" s="1">
        <v>-1398.8702000000001</v>
      </c>
      <c r="AC662">
        <v>6.23</v>
      </c>
      <c r="AF662" s="1">
        <v>-1388.1116999999999</v>
      </c>
      <c r="AG662">
        <v>-5.4</v>
      </c>
    </row>
    <row r="663" spans="6:33" x14ac:dyDescent="0.2">
      <c r="F663" s="1">
        <v>-1390.8941</v>
      </c>
      <c r="G663">
        <v>-0.7</v>
      </c>
      <c r="H663" s="1">
        <v>-1388.9016999999999</v>
      </c>
      <c r="I663">
        <v>8.7799999999999994</v>
      </c>
      <c r="J663" s="1">
        <v>-1389.9203</v>
      </c>
      <c r="K663">
        <v>-6.55</v>
      </c>
      <c r="L663" s="1">
        <v>-1391.4893</v>
      </c>
      <c r="M663">
        <v>-4.25</v>
      </c>
      <c r="N663" s="1">
        <v>-1389.4492</v>
      </c>
      <c r="O663">
        <v>1.77</v>
      </c>
      <c r="P663" s="1">
        <v>-1378.5075999999999</v>
      </c>
      <c r="Q663">
        <v>-12.29</v>
      </c>
      <c r="R663" s="1">
        <v>-1376.6985999999999</v>
      </c>
      <c r="S663">
        <v>-2.54</v>
      </c>
      <c r="T663" s="1">
        <v>-1398.8416999999999</v>
      </c>
      <c r="U663" s="1">
        <v>12.35</v>
      </c>
      <c r="V663" s="1">
        <v>-1400.6528000000001</v>
      </c>
      <c r="W663" s="1">
        <v>3.53</v>
      </c>
      <c r="X663" s="1">
        <v>-1402.3914</v>
      </c>
      <c r="Y663" s="1">
        <v>4.17</v>
      </c>
      <c r="Z663" s="1">
        <v>-1377.6333</v>
      </c>
      <c r="AA663">
        <v>-1.53</v>
      </c>
      <c r="AB663" s="1">
        <v>-1398.6323</v>
      </c>
      <c r="AC663">
        <v>6.71</v>
      </c>
      <c r="AF663" s="1">
        <v>-1387.8715999999999</v>
      </c>
      <c r="AG663">
        <v>-5.29</v>
      </c>
    </row>
    <row r="664" spans="6:33" x14ac:dyDescent="0.2">
      <c r="F664" s="1">
        <v>-1390.7760000000001</v>
      </c>
      <c r="G664">
        <v>-0.56000000000000005</v>
      </c>
      <c r="H664" s="1">
        <v>-1389.0938000000001</v>
      </c>
      <c r="I664">
        <v>8.44</v>
      </c>
      <c r="J664" s="1">
        <v>-1389.9638</v>
      </c>
      <c r="K664">
        <v>-6.73</v>
      </c>
      <c r="L664" s="1">
        <v>-1391.3605</v>
      </c>
      <c r="M664">
        <v>-3.54</v>
      </c>
      <c r="N664" s="1">
        <v>-1389.6427000000001</v>
      </c>
      <c r="O664">
        <v>1.1499999999999999</v>
      </c>
      <c r="P664" s="1">
        <v>-1378.4294</v>
      </c>
      <c r="Q664">
        <v>-11.65</v>
      </c>
      <c r="R664" s="1">
        <v>-1376.769</v>
      </c>
      <c r="S664">
        <v>-2.46</v>
      </c>
      <c r="T664" s="1">
        <v>-1398.8288</v>
      </c>
      <c r="U664" s="1">
        <v>12.14</v>
      </c>
      <c r="V664" s="1">
        <v>-1400.6503</v>
      </c>
      <c r="W664" s="1">
        <v>3.68</v>
      </c>
      <c r="X664" s="1">
        <v>-1402.3308</v>
      </c>
      <c r="Y664" s="1">
        <v>3.51</v>
      </c>
      <c r="Z664" s="1">
        <v>-1377.6977999999999</v>
      </c>
      <c r="AA664">
        <v>-1.45</v>
      </c>
      <c r="AB664" s="1">
        <v>-1398.4097999999999</v>
      </c>
      <c r="AC664">
        <v>7.2</v>
      </c>
      <c r="AF664" s="1">
        <v>-1387.6541999999999</v>
      </c>
      <c r="AG664">
        <v>-5.22</v>
      </c>
    </row>
    <row r="665" spans="6:33" x14ac:dyDescent="0.2">
      <c r="F665" s="1">
        <v>-1390.6486</v>
      </c>
      <c r="G665">
        <v>-0.39</v>
      </c>
      <c r="H665" s="1">
        <v>-1389.2665999999999</v>
      </c>
      <c r="I665">
        <v>8.11</v>
      </c>
      <c r="J665" s="1">
        <v>-1389.9981</v>
      </c>
      <c r="K665">
        <v>-6.94</v>
      </c>
      <c r="L665" s="1">
        <v>-1391.2367999999999</v>
      </c>
      <c r="M665">
        <v>-2.9</v>
      </c>
      <c r="N665" s="1">
        <v>-1389.8217</v>
      </c>
      <c r="O665">
        <v>0.48</v>
      </c>
      <c r="P665" s="1">
        <v>-1378.3136999999999</v>
      </c>
      <c r="Q665">
        <v>-10.92</v>
      </c>
      <c r="R665" s="1">
        <v>-1376.8909000000001</v>
      </c>
      <c r="S665">
        <v>-2.4700000000000002</v>
      </c>
      <c r="T665" s="1">
        <v>-1398.8073999999999</v>
      </c>
      <c r="U665" s="1">
        <v>11.8</v>
      </c>
      <c r="V665" s="1">
        <v>-1400.6659</v>
      </c>
      <c r="W665" s="1">
        <v>3.83</v>
      </c>
      <c r="X665" s="1">
        <v>-1402.2636</v>
      </c>
      <c r="Y665" s="1">
        <v>2.98</v>
      </c>
      <c r="Z665" s="1">
        <v>-1377.7863</v>
      </c>
      <c r="AA665">
        <v>-1.37</v>
      </c>
      <c r="AB665" s="1">
        <v>-1398.2262000000001</v>
      </c>
      <c r="AC665">
        <v>7.61</v>
      </c>
      <c r="AF665" s="1">
        <v>-1387.4765</v>
      </c>
      <c r="AG665">
        <v>-5.18</v>
      </c>
    </row>
    <row r="666" spans="6:33" x14ac:dyDescent="0.2">
      <c r="F666" s="1">
        <v>-1390.5101</v>
      </c>
      <c r="G666">
        <v>-0.23</v>
      </c>
      <c r="H666" s="1">
        <v>-1389.405</v>
      </c>
      <c r="I666">
        <v>7.76</v>
      </c>
      <c r="J666" s="1">
        <v>-1390.0162</v>
      </c>
      <c r="K666">
        <v>-7.05</v>
      </c>
      <c r="L666" s="1">
        <v>-1391.1280999999999</v>
      </c>
      <c r="M666">
        <v>-2.5</v>
      </c>
      <c r="N666" s="1">
        <v>-1389.9907000000001</v>
      </c>
      <c r="O666">
        <v>-7.0000000000000007E-2</v>
      </c>
      <c r="P666" s="1">
        <v>-1378.1587999999999</v>
      </c>
      <c r="Q666">
        <v>-10.08</v>
      </c>
      <c r="R666" s="1">
        <v>-1377.0512000000001</v>
      </c>
      <c r="S666">
        <v>-2.6</v>
      </c>
      <c r="T666" s="1">
        <v>-1398.7696000000001</v>
      </c>
      <c r="U666" s="1">
        <v>11.33</v>
      </c>
      <c r="V666" s="1">
        <v>-1400.6909000000001</v>
      </c>
      <c r="W666" s="1">
        <v>4.0599999999999996</v>
      </c>
      <c r="X666" s="1">
        <v>-1402.1928</v>
      </c>
      <c r="Y666" s="1">
        <v>2.56</v>
      </c>
      <c r="Z666" s="1">
        <v>-1377.8788999999999</v>
      </c>
      <c r="AA666">
        <v>-1.28</v>
      </c>
      <c r="AB666" s="1">
        <v>-1398.0971999999999</v>
      </c>
      <c r="AC666">
        <v>7.91</v>
      </c>
      <c r="AF666" s="1">
        <v>-1387.3501000000001</v>
      </c>
      <c r="AG666">
        <v>-5.18</v>
      </c>
    </row>
    <row r="667" spans="6:33" x14ac:dyDescent="0.2">
      <c r="F667" s="1">
        <v>-1390.3562999999999</v>
      </c>
      <c r="G667">
        <v>0.01</v>
      </c>
      <c r="H667" s="1">
        <v>-1389.4974</v>
      </c>
      <c r="I667">
        <v>7.48</v>
      </c>
      <c r="J667" s="1">
        <v>-1390.0143</v>
      </c>
      <c r="K667">
        <v>-7.22</v>
      </c>
      <c r="L667" s="1">
        <v>-1391.0406</v>
      </c>
      <c r="M667">
        <v>-2.16</v>
      </c>
      <c r="N667" s="1">
        <v>-1390.1550999999999</v>
      </c>
      <c r="O667">
        <v>-0.57999999999999996</v>
      </c>
      <c r="P667" s="1">
        <v>-1377.9661000000001</v>
      </c>
      <c r="Q667">
        <v>-9.09</v>
      </c>
      <c r="R667" s="1">
        <v>-1377.2329999999999</v>
      </c>
      <c r="S667">
        <v>-2.79</v>
      </c>
      <c r="T667" s="1">
        <v>-1398.7083</v>
      </c>
      <c r="U667" s="1">
        <v>10.8</v>
      </c>
      <c r="V667" s="1">
        <v>-1400.7157</v>
      </c>
      <c r="W667" s="1">
        <v>4.32</v>
      </c>
      <c r="X667" s="1">
        <v>-1402.1158</v>
      </c>
      <c r="Y667" s="1">
        <v>2.2599999999999998</v>
      </c>
      <c r="Z667" s="1">
        <v>-1377.9548</v>
      </c>
      <c r="AA667">
        <v>-1.24</v>
      </c>
      <c r="AB667" s="1">
        <v>-1398.0309999999999</v>
      </c>
      <c r="AC667">
        <v>8.09</v>
      </c>
      <c r="AF667" s="1">
        <v>-1387.2787000000001</v>
      </c>
      <c r="AG667">
        <v>-5.28</v>
      </c>
    </row>
    <row r="668" spans="6:33" x14ac:dyDescent="0.2">
      <c r="F668" s="1">
        <v>-1390.1811</v>
      </c>
      <c r="G668">
        <v>0.33</v>
      </c>
      <c r="H668" s="1">
        <v>-1389.5361</v>
      </c>
      <c r="I668">
        <v>7.17</v>
      </c>
      <c r="J668" s="1">
        <v>-1389.9914000000001</v>
      </c>
      <c r="K668">
        <v>-7.33</v>
      </c>
      <c r="L668" s="1">
        <v>-1390.9760000000001</v>
      </c>
      <c r="M668">
        <v>-1.99</v>
      </c>
      <c r="N668" s="1">
        <v>-1390.3161</v>
      </c>
      <c r="O668">
        <v>-1.1200000000000001</v>
      </c>
      <c r="P668" s="1">
        <v>-1377.742</v>
      </c>
      <c r="Q668">
        <v>-8.0299999999999994</v>
      </c>
      <c r="R668" s="1">
        <v>-1377.4174</v>
      </c>
      <c r="S668">
        <v>-2.97</v>
      </c>
      <c r="T668" s="1">
        <v>-1398.6205</v>
      </c>
      <c r="U668" s="1">
        <v>10.32</v>
      </c>
      <c r="V668" s="1">
        <v>-1400.7327</v>
      </c>
      <c r="W668" s="1">
        <v>4.58</v>
      </c>
      <c r="X668" s="1">
        <v>-1402.0283999999999</v>
      </c>
      <c r="Y668" s="1">
        <v>2.04</v>
      </c>
      <c r="Z668" s="1">
        <v>-1377.9952000000001</v>
      </c>
      <c r="AA668">
        <v>-1.1100000000000001</v>
      </c>
      <c r="AB668" s="1">
        <v>-1398.0284999999999</v>
      </c>
      <c r="AC668">
        <v>8.19</v>
      </c>
      <c r="AF668" s="1">
        <v>-1387.2578000000001</v>
      </c>
      <c r="AG668">
        <v>-5.42</v>
      </c>
    </row>
    <row r="669" spans="6:33" x14ac:dyDescent="0.2">
      <c r="F669" s="1">
        <v>-1389.9801</v>
      </c>
      <c r="G669">
        <v>0.69</v>
      </c>
      <c r="H669" s="1">
        <v>-1389.5177000000001</v>
      </c>
      <c r="I669">
        <v>6.92</v>
      </c>
      <c r="J669" s="1">
        <v>-1389.9508000000001</v>
      </c>
      <c r="K669">
        <v>-7.4</v>
      </c>
      <c r="L669" s="1">
        <v>-1390.9313999999999</v>
      </c>
      <c r="M669">
        <v>-1.93</v>
      </c>
      <c r="N669" s="1">
        <v>-1390.4689000000001</v>
      </c>
      <c r="O669">
        <v>-1.57</v>
      </c>
      <c r="P669" s="1">
        <v>-1377.5007000000001</v>
      </c>
      <c r="Q669">
        <v>-7.07</v>
      </c>
      <c r="R669" s="1">
        <v>-1377.5881999999999</v>
      </c>
      <c r="S669">
        <v>-3.13</v>
      </c>
      <c r="T669" s="1">
        <v>-1398.5092999999999</v>
      </c>
      <c r="U669" s="1">
        <v>10.17</v>
      </c>
      <c r="V669" s="1">
        <v>-1400.7372</v>
      </c>
      <c r="W669" s="1">
        <v>4.91</v>
      </c>
      <c r="X669" s="1">
        <v>-1401.925</v>
      </c>
      <c r="Y669" s="1">
        <v>1.98</v>
      </c>
      <c r="Z669" s="1">
        <v>-1377.9862000000001</v>
      </c>
      <c r="AA669">
        <v>-0.92</v>
      </c>
      <c r="AB669" s="1">
        <v>-1398.0852</v>
      </c>
      <c r="AC669">
        <v>8.15</v>
      </c>
      <c r="AF669" s="1">
        <v>-1387.2765999999999</v>
      </c>
      <c r="AG669">
        <v>-5.55</v>
      </c>
    </row>
    <row r="670" spans="6:33" x14ac:dyDescent="0.2">
      <c r="F670" s="1">
        <v>-1389.7533000000001</v>
      </c>
      <c r="G670">
        <v>1.1100000000000001</v>
      </c>
      <c r="H670" s="1">
        <v>-1389.4437</v>
      </c>
      <c r="I670">
        <v>6.66</v>
      </c>
      <c r="J670" s="1">
        <v>-1389.8988999999999</v>
      </c>
      <c r="K670">
        <v>-7.44</v>
      </c>
      <c r="L670" s="1">
        <v>-1390.9009000000001</v>
      </c>
      <c r="M670">
        <v>-2.06</v>
      </c>
      <c r="N670" s="1">
        <v>-1390.6014</v>
      </c>
      <c r="O670">
        <v>-1.93</v>
      </c>
      <c r="P670" s="1">
        <v>-1377.2663</v>
      </c>
      <c r="Q670">
        <v>-6.16</v>
      </c>
      <c r="R670" s="1">
        <v>-1377.7329999999999</v>
      </c>
      <c r="S670">
        <v>-3.26</v>
      </c>
      <c r="T670" s="1">
        <v>-1398.3833</v>
      </c>
      <c r="U670" s="1">
        <v>10.46</v>
      </c>
      <c r="V670" s="1">
        <v>-1400.7284999999999</v>
      </c>
      <c r="W670" s="1">
        <v>5.29</v>
      </c>
      <c r="X670" s="1">
        <v>-1401.8021000000001</v>
      </c>
      <c r="Y670" s="1">
        <v>2.04</v>
      </c>
      <c r="Z670" s="1">
        <v>-1377.9186999999999</v>
      </c>
      <c r="AA670">
        <v>-0.68</v>
      </c>
      <c r="AB670" s="1">
        <v>-1398.1922</v>
      </c>
      <c r="AC670">
        <v>7.98</v>
      </c>
      <c r="AF670" s="1">
        <v>-1387.3226999999999</v>
      </c>
      <c r="AG670">
        <v>-5.81</v>
      </c>
    </row>
    <row r="671" spans="6:33" x14ac:dyDescent="0.2">
      <c r="F671" s="1">
        <v>-1389.5077000000001</v>
      </c>
      <c r="G671">
        <v>1.6</v>
      </c>
      <c r="H671" s="1">
        <v>-1389.3195000000001</v>
      </c>
      <c r="I671">
        <v>6.45</v>
      </c>
      <c r="J671" s="1">
        <v>-1389.8438000000001</v>
      </c>
      <c r="K671">
        <v>-7.5</v>
      </c>
      <c r="L671" s="1">
        <v>-1390.8776</v>
      </c>
      <c r="M671">
        <v>-2.3199999999999998</v>
      </c>
      <c r="N671" s="1">
        <v>-1390.7023999999999</v>
      </c>
      <c r="O671">
        <v>-2.12</v>
      </c>
      <c r="P671" s="1">
        <v>-1377.0672999999999</v>
      </c>
      <c r="Q671">
        <v>-5.4</v>
      </c>
      <c r="R671" s="1">
        <v>-1377.8458000000001</v>
      </c>
      <c r="S671">
        <v>-3.38</v>
      </c>
      <c r="T671" s="1">
        <v>-1398.2547</v>
      </c>
      <c r="U671" s="1">
        <v>10.41</v>
      </c>
      <c r="V671" s="1">
        <v>-1400.7090000000001</v>
      </c>
      <c r="W671" s="1">
        <v>5.68</v>
      </c>
      <c r="X671" s="1">
        <v>-1401.6593</v>
      </c>
      <c r="Y671" s="1">
        <v>2.2200000000000002</v>
      </c>
      <c r="Z671" s="1">
        <v>-1377.7905000000001</v>
      </c>
      <c r="AA671">
        <v>-0.26</v>
      </c>
      <c r="AB671" s="1">
        <v>-1398.3385000000001</v>
      </c>
      <c r="AC671">
        <v>7.71</v>
      </c>
      <c r="AF671" s="1">
        <v>-1387.3848</v>
      </c>
      <c r="AG671">
        <v>-5.81</v>
      </c>
    </row>
    <row r="672" spans="6:33" x14ac:dyDescent="0.2">
      <c r="F672" s="1">
        <v>-1389.2584999999999</v>
      </c>
      <c r="G672">
        <v>2.0699999999999998</v>
      </c>
      <c r="H672" s="1">
        <v>-1389.155</v>
      </c>
      <c r="I672">
        <v>6.23</v>
      </c>
      <c r="J672" s="1">
        <v>-1389.7946999999999</v>
      </c>
      <c r="K672">
        <v>-7.53</v>
      </c>
      <c r="L672" s="1">
        <v>-1390.8552999999999</v>
      </c>
      <c r="M672">
        <v>-2.66</v>
      </c>
      <c r="N672" s="1">
        <v>-1390.7665</v>
      </c>
      <c r="O672">
        <v>-2.21</v>
      </c>
      <c r="P672" s="1">
        <v>-1376.9284</v>
      </c>
      <c r="Q672">
        <v>-4.9400000000000004</v>
      </c>
      <c r="R672" s="1">
        <v>-1377.9282000000001</v>
      </c>
      <c r="S672">
        <v>-3.43</v>
      </c>
      <c r="T672" s="1">
        <v>-1398.1344999999999</v>
      </c>
      <c r="U672" s="1">
        <v>10.14</v>
      </c>
      <c r="V672" s="1">
        <v>-1400.6831999999999</v>
      </c>
      <c r="W672" s="1">
        <v>6.12</v>
      </c>
      <c r="X672" s="1">
        <v>-1401.4985999999999</v>
      </c>
      <c r="Y672" s="1">
        <v>2.5499999999999998</v>
      </c>
      <c r="Z672" s="1">
        <v>-1377.6053999999999</v>
      </c>
      <c r="AA672">
        <v>0.2</v>
      </c>
      <c r="AB672" s="1">
        <v>-1398.5119</v>
      </c>
      <c r="AC672">
        <v>7.34</v>
      </c>
      <c r="AF672" s="1">
        <v>-1387.4535000000001</v>
      </c>
      <c r="AG672">
        <v>-5.83</v>
      </c>
    </row>
    <row r="673" spans="6:33" x14ac:dyDescent="0.2">
      <c r="F673" s="1">
        <v>-1389.0279</v>
      </c>
      <c r="G673">
        <v>2.4900000000000002</v>
      </c>
      <c r="H673" s="1">
        <v>-1388.9636</v>
      </c>
      <c r="I673">
        <v>5.93</v>
      </c>
      <c r="J673" s="1">
        <v>-1389.7606000000001</v>
      </c>
      <c r="K673">
        <v>-7.58</v>
      </c>
      <c r="L673" s="1">
        <v>-1390.8312000000001</v>
      </c>
      <c r="M673">
        <v>-3.13</v>
      </c>
      <c r="N673" s="1">
        <v>-1390.799</v>
      </c>
      <c r="O673">
        <v>-2.19</v>
      </c>
      <c r="P673" s="1">
        <v>-1376.8578</v>
      </c>
      <c r="Q673">
        <v>-4.68</v>
      </c>
      <c r="R673" s="1">
        <v>-1377.9879000000001</v>
      </c>
      <c r="S673">
        <v>-3.51</v>
      </c>
      <c r="T673" s="1">
        <v>-1398.0293999999999</v>
      </c>
      <c r="U673" s="1">
        <v>9.93</v>
      </c>
      <c r="V673" s="1">
        <v>-1400.6554000000001</v>
      </c>
      <c r="W673" s="1">
        <v>6.55</v>
      </c>
      <c r="X673" s="1">
        <v>-1401.325</v>
      </c>
      <c r="Y673" s="1">
        <v>2.98</v>
      </c>
      <c r="Z673" s="1">
        <v>-1377.373</v>
      </c>
      <c r="AA673">
        <v>0.81</v>
      </c>
      <c r="AB673" s="1">
        <v>-1398.6994999999999</v>
      </c>
      <c r="AC673">
        <v>6.9</v>
      </c>
      <c r="AF673" s="1">
        <v>-1387.5225</v>
      </c>
      <c r="AG673">
        <v>-5.92</v>
      </c>
    </row>
    <row r="674" spans="6:33" x14ac:dyDescent="0.2">
      <c r="F674" s="1">
        <v>-1388.8406</v>
      </c>
      <c r="G674">
        <v>2.83</v>
      </c>
      <c r="H674" s="1">
        <v>-1388.7628</v>
      </c>
      <c r="I674">
        <v>5.58</v>
      </c>
      <c r="J674" s="1">
        <v>-1389.7471</v>
      </c>
      <c r="K674">
        <v>-7.64</v>
      </c>
      <c r="L674" s="1">
        <v>-1390.8055999999999</v>
      </c>
      <c r="M674">
        <v>-3.7</v>
      </c>
      <c r="N674" s="1">
        <v>-1390.8128999999999</v>
      </c>
      <c r="O674">
        <v>-2.12</v>
      </c>
      <c r="P674" s="1">
        <v>-1376.8452</v>
      </c>
      <c r="Q674">
        <v>-4.6500000000000004</v>
      </c>
      <c r="R674" s="1">
        <v>-1378.0342000000001</v>
      </c>
      <c r="S674">
        <v>-3.6</v>
      </c>
      <c r="T674" s="1">
        <v>-1397.9422999999999</v>
      </c>
      <c r="U674" s="1">
        <v>9.6</v>
      </c>
      <c r="V674" s="1">
        <v>-1400.6291000000001</v>
      </c>
      <c r="W674" s="1">
        <v>7</v>
      </c>
      <c r="X674" s="1">
        <v>-1401.1447000000001</v>
      </c>
      <c r="Y674" s="1">
        <v>3.48</v>
      </c>
      <c r="Z674" s="1">
        <v>-1377.1088999999999</v>
      </c>
      <c r="AA674">
        <v>1.47</v>
      </c>
      <c r="AB674" s="1">
        <v>-1398.8886</v>
      </c>
      <c r="AC674">
        <v>6.48</v>
      </c>
      <c r="AF674" s="1">
        <v>-1387.586</v>
      </c>
      <c r="AG674">
        <v>-5.93</v>
      </c>
    </row>
    <row r="675" spans="6:33" x14ac:dyDescent="0.2">
      <c r="F675" s="1">
        <v>-1388.7166</v>
      </c>
      <c r="G675">
        <v>3.04</v>
      </c>
      <c r="H675" s="1">
        <v>-1388.5717</v>
      </c>
      <c r="I675">
        <v>5.08</v>
      </c>
      <c r="J675" s="1">
        <v>-1389.7556</v>
      </c>
      <c r="K675">
        <v>-7.76</v>
      </c>
      <c r="L675" s="1">
        <v>-1390.7831000000001</v>
      </c>
      <c r="M675">
        <v>-4.34</v>
      </c>
      <c r="N675" s="1">
        <v>-1390.8249000000001</v>
      </c>
      <c r="O675">
        <v>-2</v>
      </c>
      <c r="P675" s="1">
        <v>-1376.8676</v>
      </c>
      <c r="Q675">
        <v>-4.78</v>
      </c>
      <c r="R675" s="1">
        <v>-1378.0735999999999</v>
      </c>
      <c r="S675">
        <v>-3.72</v>
      </c>
      <c r="T675" s="1">
        <v>-1397.8743999999999</v>
      </c>
      <c r="U675" s="1">
        <v>9.33</v>
      </c>
      <c r="V675" s="1">
        <v>-1400.6070999999999</v>
      </c>
      <c r="W675" s="1">
        <v>7.41</v>
      </c>
      <c r="X675" s="1">
        <v>-1400.9647</v>
      </c>
      <c r="Y675" s="1">
        <v>4.03</v>
      </c>
      <c r="Z675" s="1">
        <v>-1376.8343</v>
      </c>
      <c r="AA675">
        <v>2.12</v>
      </c>
      <c r="AB675" s="1">
        <v>-1399.0675000000001</v>
      </c>
      <c r="AC675">
        <v>6.12</v>
      </c>
      <c r="AF675" s="1">
        <v>-1387.6393</v>
      </c>
      <c r="AG675">
        <v>-5.71</v>
      </c>
    </row>
    <row r="676" spans="6:33" x14ac:dyDescent="0.2">
      <c r="F676" s="1">
        <v>-1388.6659</v>
      </c>
      <c r="G676">
        <v>3.09</v>
      </c>
      <c r="H676" s="1">
        <v>-1388.4096</v>
      </c>
      <c r="I676">
        <v>4.42</v>
      </c>
      <c r="J676" s="1">
        <v>-1389.7835</v>
      </c>
      <c r="K676">
        <v>-7.84</v>
      </c>
      <c r="L676" s="1">
        <v>-1390.7686000000001</v>
      </c>
      <c r="M676">
        <v>-5.01</v>
      </c>
      <c r="N676" s="1">
        <v>-1390.8451</v>
      </c>
      <c r="O676">
        <v>-1.95</v>
      </c>
      <c r="P676" s="1">
        <v>-1376.8996</v>
      </c>
      <c r="Q676">
        <v>-4.93</v>
      </c>
      <c r="R676" s="1">
        <v>-1378.1061</v>
      </c>
      <c r="S676">
        <v>-3.84</v>
      </c>
      <c r="T676" s="1">
        <v>-1397.8288</v>
      </c>
      <c r="U676" s="1">
        <v>8.9700000000000006</v>
      </c>
      <c r="V676" s="1">
        <v>-1400.5898</v>
      </c>
      <c r="W676" s="1">
        <v>7.82</v>
      </c>
      <c r="X676" s="1">
        <v>-1400.7917</v>
      </c>
      <c r="Y676" s="1">
        <v>4.66</v>
      </c>
      <c r="Z676" s="1">
        <v>-1376.5730000000001</v>
      </c>
      <c r="AA676">
        <v>2.72</v>
      </c>
      <c r="AB676" s="1">
        <v>-1399.2257999999999</v>
      </c>
      <c r="AC676">
        <v>5.74</v>
      </c>
      <c r="AF676" s="1">
        <v>-1387.6782000000001</v>
      </c>
      <c r="AG676">
        <v>-5.51</v>
      </c>
    </row>
    <row r="677" spans="6:33" x14ac:dyDescent="0.2">
      <c r="F677" s="1">
        <v>-1388.6848</v>
      </c>
      <c r="G677">
        <v>2.96</v>
      </c>
      <c r="H677" s="1">
        <v>-1388.2922000000001</v>
      </c>
      <c r="I677">
        <v>3.66</v>
      </c>
      <c r="J677" s="1">
        <v>-1389.8233</v>
      </c>
      <c r="K677">
        <v>-7.87</v>
      </c>
      <c r="L677" s="1">
        <v>-1390.7650000000001</v>
      </c>
      <c r="M677">
        <v>-5.75</v>
      </c>
      <c r="N677" s="1">
        <v>-1390.8735999999999</v>
      </c>
      <c r="O677">
        <v>-1.91</v>
      </c>
      <c r="P677" s="1">
        <v>-1376.9239</v>
      </c>
      <c r="Q677">
        <v>-5.21</v>
      </c>
      <c r="R677" s="1">
        <v>-1378.1261999999999</v>
      </c>
      <c r="S677">
        <v>-3.99</v>
      </c>
      <c r="T677" s="1">
        <v>-1397.8128999999999</v>
      </c>
      <c r="U677" s="1">
        <v>8.6300000000000008</v>
      </c>
      <c r="V677" s="1">
        <v>-1400.577</v>
      </c>
      <c r="W677" s="1">
        <v>8.2100000000000009</v>
      </c>
      <c r="X677" s="1">
        <v>-1400.6316999999999</v>
      </c>
      <c r="Y677" s="1">
        <v>5.36</v>
      </c>
      <c r="Z677" s="1">
        <v>-1376.3483000000001</v>
      </c>
      <c r="AA677">
        <v>3.16</v>
      </c>
      <c r="AB677" s="1">
        <v>-1399.3544999999999</v>
      </c>
      <c r="AC677">
        <v>5.42</v>
      </c>
      <c r="AF677" s="1">
        <v>-1387.6983</v>
      </c>
      <c r="AG677">
        <v>-4.97</v>
      </c>
    </row>
    <row r="678" spans="6:33" x14ac:dyDescent="0.2">
      <c r="F678" s="1">
        <v>-1388.7589</v>
      </c>
      <c r="G678">
        <v>2.8</v>
      </c>
      <c r="H678" s="1">
        <v>-1388.2293</v>
      </c>
      <c r="I678">
        <v>2.7</v>
      </c>
      <c r="J678" s="1">
        <v>-1389.8644999999999</v>
      </c>
      <c r="K678">
        <v>-7.87</v>
      </c>
      <c r="L678" s="1">
        <v>-1390.7698</v>
      </c>
      <c r="M678">
        <v>-6.51</v>
      </c>
      <c r="N678" s="1">
        <v>-1390.9009000000001</v>
      </c>
      <c r="O678">
        <v>-1.82</v>
      </c>
      <c r="P678" s="1">
        <v>-1376.9315999999999</v>
      </c>
      <c r="Q678">
        <v>-5.45</v>
      </c>
      <c r="R678" s="1">
        <v>-1378.1267</v>
      </c>
      <c r="S678">
        <v>-4.1100000000000003</v>
      </c>
      <c r="T678" s="1">
        <v>-1397.8364999999999</v>
      </c>
      <c r="U678" s="1">
        <v>8.17</v>
      </c>
      <c r="V678" s="1">
        <v>-1400.5679</v>
      </c>
      <c r="W678" s="1">
        <v>8.56</v>
      </c>
      <c r="X678" s="1">
        <v>-1400.4881</v>
      </c>
      <c r="Y678" s="1">
        <v>6.04</v>
      </c>
      <c r="Z678" s="1">
        <v>-1376.1794</v>
      </c>
      <c r="AA678">
        <v>3.43</v>
      </c>
      <c r="AB678" s="1">
        <v>-1399.4472000000001</v>
      </c>
      <c r="AC678">
        <v>5.17</v>
      </c>
      <c r="AF678" s="1">
        <v>-1387.6958999999999</v>
      </c>
      <c r="AG678">
        <v>-4.42</v>
      </c>
    </row>
    <row r="679" spans="6:33" x14ac:dyDescent="0.2">
      <c r="F679" s="1">
        <v>-1388.8684000000001</v>
      </c>
      <c r="G679">
        <v>2.5</v>
      </c>
      <c r="H679" s="1">
        <v>-1388.2229</v>
      </c>
      <c r="I679">
        <v>1.57</v>
      </c>
      <c r="J679" s="1">
        <v>-1389.8954000000001</v>
      </c>
      <c r="K679">
        <v>-7.84</v>
      </c>
      <c r="L679" s="1">
        <v>-1390.7761</v>
      </c>
      <c r="M679">
        <v>-7.24</v>
      </c>
      <c r="N679" s="1">
        <v>-1390.9146000000001</v>
      </c>
      <c r="O679">
        <v>-1.76</v>
      </c>
      <c r="P679" s="1">
        <v>-1376.922</v>
      </c>
      <c r="Q679">
        <v>-5.65</v>
      </c>
      <c r="R679" s="1">
        <v>-1378.1035999999999</v>
      </c>
      <c r="S679">
        <v>-4.22</v>
      </c>
      <c r="T679" s="1">
        <v>-1397.9095</v>
      </c>
      <c r="U679" s="1">
        <v>7.63</v>
      </c>
      <c r="V679" s="1">
        <v>-1400.5612000000001</v>
      </c>
      <c r="W679" s="1">
        <v>8.86</v>
      </c>
      <c r="X679" s="1">
        <v>-1400.3624</v>
      </c>
      <c r="Y679" s="1">
        <v>6.67</v>
      </c>
      <c r="Z679" s="1">
        <v>-1376.0775000000001</v>
      </c>
      <c r="AA679">
        <v>3.49</v>
      </c>
      <c r="AB679" s="1">
        <v>-1399.5005000000001</v>
      </c>
      <c r="AC679">
        <v>5.0999999999999996</v>
      </c>
      <c r="AF679" s="1">
        <v>-1387.6687999999999</v>
      </c>
      <c r="AG679">
        <v>-4</v>
      </c>
    </row>
    <row r="680" spans="6:33" x14ac:dyDescent="0.2">
      <c r="F680" s="1">
        <v>-1388.9938999999999</v>
      </c>
      <c r="G680">
        <v>2.15</v>
      </c>
      <c r="H680" s="1">
        <v>-1388.2674</v>
      </c>
      <c r="I680">
        <v>0.36</v>
      </c>
      <c r="J680" s="1">
        <v>-1389.9041999999999</v>
      </c>
      <c r="K680">
        <v>-7.64</v>
      </c>
      <c r="L680" s="1">
        <v>-1390.7731000000001</v>
      </c>
      <c r="M680">
        <v>-7.88</v>
      </c>
      <c r="N680" s="1">
        <v>-1390.9036000000001</v>
      </c>
      <c r="O680">
        <v>-1.66</v>
      </c>
      <c r="P680" s="1">
        <v>-1376.8977</v>
      </c>
      <c r="Q680">
        <v>-5.84</v>
      </c>
      <c r="R680" s="1">
        <v>-1378.0573999999999</v>
      </c>
      <c r="S680">
        <v>-4.26</v>
      </c>
      <c r="T680" s="1">
        <v>-1398.0395000000001</v>
      </c>
      <c r="U680" s="1">
        <v>7.05</v>
      </c>
      <c r="V680" s="1">
        <v>-1400.5554999999999</v>
      </c>
      <c r="W680" s="1">
        <v>9.18</v>
      </c>
      <c r="X680" s="1">
        <v>-1400.2533000000001</v>
      </c>
      <c r="Y680" s="1">
        <v>7.36</v>
      </c>
      <c r="Z680" s="1">
        <v>-1376.0444</v>
      </c>
      <c r="AA680">
        <v>3.24</v>
      </c>
      <c r="AB680" s="1">
        <v>-1399.5137</v>
      </c>
      <c r="AC680">
        <v>5.0999999999999996</v>
      </c>
      <c r="AF680" s="1">
        <v>-1387.6176</v>
      </c>
      <c r="AG680">
        <v>-3.52</v>
      </c>
    </row>
    <row r="681" spans="6:33" x14ac:dyDescent="0.2">
      <c r="F681" s="1">
        <v>-1389.1190999999999</v>
      </c>
      <c r="G681">
        <v>1.77</v>
      </c>
      <c r="H681" s="1">
        <v>-1388.3523</v>
      </c>
      <c r="I681">
        <v>-0.82</v>
      </c>
      <c r="J681" s="1">
        <v>-1389.8812</v>
      </c>
      <c r="K681">
        <v>-7.32</v>
      </c>
      <c r="L681" s="1">
        <v>-1390.7485999999999</v>
      </c>
      <c r="M681">
        <v>-8.43</v>
      </c>
      <c r="N681" s="1">
        <v>-1390.8625</v>
      </c>
      <c r="O681">
        <v>-1.51</v>
      </c>
      <c r="P681" s="1">
        <v>-1376.8616999999999</v>
      </c>
      <c r="Q681">
        <v>-6.01</v>
      </c>
      <c r="R681" s="1">
        <v>-1377.9918</v>
      </c>
      <c r="S681">
        <v>-4.29</v>
      </c>
      <c r="T681" s="1">
        <v>-1398.2306000000001</v>
      </c>
      <c r="U681" s="1">
        <v>6.38</v>
      </c>
      <c r="V681" s="1">
        <v>-1400.547</v>
      </c>
      <c r="W681" s="1">
        <v>9.4600000000000009</v>
      </c>
      <c r="X681" s="1">
        <v>-1400.1581000000001</v>
      </c>
      <c r="Y681" s="1">
        <v>8.11</v>
      </c>
      <c r="Z681" s="1">
        <v>-1376.0741</v>
      </c>
      <c r="AA681">
        <v>2.82</v>
      </c>
      <c r="AB681" s="1">
        <v>-1399.49</v>
      </c>
      <c r="AC681">
        <v>5.24</v>
      </c>
      <c r="AF681" s="1">
        <v>-1387.5461</v>
      </c>
      <c r="AG681">
        <v>-2.66</v>
      </c>
    </row>
    <row r="682" spans="6:33" x14ac:dyDescent="0.2">
      <c r="F682" s="1">
        <v>-1389.2330999999999</v>
      </c>
      <c r="G682">
        <v>1.42</v>
      </c>
      <c r="H682" s="1">
        <v>-1388.4644000000001</v>
      </c>
      <c r="I682">
        <v>-2.0299999999999998</v>
      </c>
      <c r="J682" s="1">
        <v>-1389.8197</v>
      </c>
      <c r="K682">
        <v>-6.89</v>
      </c>
      <c r="L682" s="1">
        <v>-1390.6921</v>
      </c>
      <c r="M682">
        <v>-8.8000000000000007</v>
      </c>
      <c r="N682" s="1">
        <v>-1390.7945</v>
      </c>
      <c r="O682">
        <v>-1.33</v>
      </c>
      <c r="P682" s="1">
        <v>-1376.8164999999999</v>
      </c>
      <c r="Q682">
        <v>-5.83</v>
      </c>
      <c r="R682" s="1">
        <v>-1377.9133999999999</v>
      </c>
      <c r="S682">
        <v>-4.26</v>
      </c>
      <c r="T682" s="1">
        <v>-1398.4819</v>
      </c>
      <c r="U682" s="1">
        <v>5.63</v>
      </c>
      <c r="V682" s="1">
        <v>-1400.5305000000001</v>
      </c>
      <c r="W682" s="1">
        <v>9.7200000000000006</v>
      </c>
      <c r="X682" s="1">
        <v>-1400.0745999999999</v>
      </c>
      <c r="Y682" s="1">
        <v>8.8699999999999992</v>
      </c>
      <c r="Z682" s="1">
        <v>-1376.1524999999999</v>
      </c>
      <c r="AA682">
        <v>2.21</v>
      </c>
      <c r="AB682" s="1">
        <v>-1399.4349999999999</v>
      </c>
      <c r="AC682">
        <v>5.39</v>
      </c>
      <c r="AF682" s="1">
        <v>-1387.4625000000001</v>
      </c>
      <c r="AG682">
        <v>-1.93</v>
      </c>
    </row>
    <row r="683" spans="6:33" x14ac:dyDescent="0.2">
      <c r="F683" s="1">
        <v>-1389.3281999999999</v>
      </c>
      <c r="G683">
        <v>1.05</v>
      </c>
      <c r="H683" s="1">
        <v>-1388.5903000000001</v>
      </c>
      <c r="I683">
        <v>-3.19</v>
      </c>
      <c r="J683" s="1">
        <v>-1389.7175999999999</v>
      </c>
      <c r="K683">
        <v>-6.44</v>
      </c>
      <c r="L683" s="1">
        <v>-1390.5966000000001</v>
      </c>
      <c r="M683">
        <v>-8.9600000000000009</v>
      </c>
      <c r="N683" s="1">
        <v>-1390.7076</v>
      </c>
      <c r="O683">
        <v>-1.1399999999999999</v>
      </c>
      <c r="P683" s="1">
        <v>-1376.7638999999999</v>
      </c>
      <c r="Q683">
        <v>-5.75</v>
      </c>
      <c r="R683" s="1">
        <v>-1377.8281999999999</v>
      </c>
      <c r="S683">
        <v>-4.18</v>
      </c>
      <c r="T683" s="1">
        <v>-1398.7891</v>
      </c>
      <c r="U683" s="1">
        <v>4.82</v>
      </c>
      <c r="V683" s="1">
        <v>-1400.5008</v>
      </c>
      <c r="W683" s="1">
        <v>9.9700000000000006</v>
      </c>
      <c r="X683" s="1">
        <v>-1400.0011</v>
      </c>
      <c r="Y683" s="1">
        <v>9.65</v>
      </c>
      <c r="Z683" s="1">
        <v>-1376.2602999999999</v>
      </c>
      <c r="AA683">
        <v>1.44</v>
      </c>
      <c r="AB683" s="1">
        <v>-1399.3561999999999</v>
      </c>
      <c r="AC683">
        <v>5.66</v>
      </c>
      <c r="AF683" s="1">
        <v>-1387.3783000000001</v>
      </c>
      <c r="AG683">
        <v>-1.21</v>
      </c>
    </row>
    <row r="684" spans="6:33" x14ac:dyDescent="0.2">
      <c r="F684" s="1">
        <v>-1389.3981000000001</v>
      </c>
      <c r="G684">
        <v>0.79</v>
      </c>
      <c r="H684" s="1">
        <v>-1388.7180000000001</v>
      </c>
      <c r="I684">
        <v>-4.24</v>
      </c>
      <c r="J684" s="1">
        <v>-1389.5762</v>
      </c>
      <c r="K684">
        <v>-5.77</v>
      </c>
      <c r="L684" s="1">
        <v>-1390.4598000000001</v>
      </c>
      <c r="M684">
        <v>-8.98</v>
      </c>
      <c r="N684" s="1">
        <v>-1390.6131</v>
      </c>
      <c r="O684">
        <v>-0.98</v>
      </c>
      <c r="P684" s="1">
        <v>-1376.7041999999999</v>
      </c>
      <c r="Q684">
        <v>-5.54</v>
      </c>
      <c r="R684" s="1">
        <v>-1377.7420999999999</v>
      </c>
      <c r="S684">
        <v>-4.12</v>
      </c>
      <c r="T684" s="1">
        <v>-1399.1421</v>
      </c>
      <c r="U684" s="1">
        <v>4.04</v>
      </c>
      <c r="V684" s="1">
        <v>-1400.4541999999999</v>
      </c>
      <c r="W684" s="1">
        <v>10.220000000000001</v>
      </c>
      <c r="X684" s="1">
        <v>-1399.9376</v>
      </c>
      <c r="Y684" s="1">
        <v>10.4</v>
      </c>
      <c r="Z684" s="1">
        <v>-1376.3756000000001</v>
      </c>
      <c r="AA684">
        <v>0.62</v>
      </c>
      <c r="AB684" s="1">
        <v>-1399.2619999999999</v>
      </c>
      <c r="AC684">
        <v>6.03</v>
      </c>
      <c r="AF684" s="1">
        <v>-1387.3092999999999</v>
      </c>
      <c r="AG684">
        <v>-0.49</v>
      </c>
    </row>
    <row r="685" spans="6:33" x14ac:dyDescent="0.2">
      <c r="F685" s="1">
        <v>-1389.4378999999999</v>
      </c>
      <c r="G685">
        <v>0.6</v>
      </c>
      <c r="H685" s="1">
        <v>-1388.8372999999999</v>
      </c>
      <c r="I685">
        <v>-5.0999999999999996</v>
      </c>
      <c r="J685" s="1">
        <v>-1389.4010000000001</v>
      </c>
      <c r="K685">
        <v>-4.9800000000000004</v>
      </c>
      <c r="L685" s="1">
        <v>-1390.2847999999999</v>
      </c>
      <c r="M685">
        <v>-8.8000000000000007</v>
      </c>
      <c r="N685" s="1">
        <v>-1390.5219</v>
      </c>
      <c r="O685">
        <v>-0.94</v>
      </c>
      <c r="P685" s="1">
        <v>-1376.6374000000001</v>
      </c>
      <c r="Q685">
        <v>-5.14</v>
      </c>
      <c r="R685" s="1">
        <v>-1377.6612</v>
      </c>
      <c r="S685">
        <v>-4.0199999999999996</v>
      </c>
      <c r="T685" s="1">
        <v>-1399.5248999999999</v>
      </c>
      <c r="U685" s="1">
        <v>3.28</v>
      </c>
      <c r="V685" s="1">
        <v>-1400.3924999999999</v>
      </c>
      <c r="W685" s="1">
        <v>10.45</v>
      </c>
      <c r="X685" s="1">
        <v>-1399.8858</v>
      </c>
      <c r="Y685" s="1">
        <v>11.12</v>
      </c>
      <c r="Z685" s="1">
        <v>-1376.4775</v>
      </c>
      <c r="AA685">
        <v>-0.21</v>
      </c>
      <c r="AB685" s="1">
        <v>-1399.1608000000001</v>
      </c>
      <c r="AC685">
        <v>6.42</v>
      </c>
      <c r="AF685" s="1">
        <v>-1387.2726</v>
      </c>
      <c r="AG685">
        <v>0.08</v>
      </c>
    </row>
    <row r="686" spans="6:33" x14ac:dyDescent="0.2">
      <c r="F686" s="1">
        <v>-1389.4446</v>
      </c>
      <c r="G686">
        <v>0.41</v>
      </c>
      <c r="H686" s="1">
        <v>-1388.9398000000001</v>
      </c>
      <c r="I686">
        <v>-5.78</v>
      </c>
      <c r="J686" s="1">
        <v>-1389.1992</v>
      </c>
      <c r="K686">
        <v>-4.1900000000000004</v>
      </c>
      <c r="L686" s="1">
        <v>-1390.0800999999999</v>
      </c>
      <c r="M686">
        <v>-8.48</v>
      </c>
      <c r="N686" s="1">
        <v>-1390.4443000000001</v>
      </c>
      <c r="O686">
        <v>-0.93</v>
      </c>
      <c r="P686" s="1">
        <v>-1376.5626999999999</v>
      </c>
      <c r="Q686">
        <v>-4.6900000000000004</v>
      </c>
      <c r="R686" s="1">
        <v>-1377.5908999999999</v>
      </c>
      <c r="S686">
        <v>-3.93</v>
      </c>
      <c r="T686" s="1">
        <v>-1399.9151999999999</v>
      </c>
      <c r="U686" s="1">
        <v>2.56</v>
      </c>
      <c r="V686" s="1">
        <v>-1400.3221000000001</v>
      </c>
      <c r="W686" s="1">
        <v>10.63</v>
      </c>
      <c r="X686" s="1">
        <v>-1399.8475000000001</v>
      </c>
      <c r="Y686" s="1">
        <v>11.89</v>
      </c>
      <c r="Z686" s="1">
        <v>-1376.5491999999999</v>
      </c>
      <c r="AA686">
        <v>-1</v>
      </c>
      <c r="AB686" s="1">
        <v>-1399.06</v>
      </c>
      <c r="AC686">
        <v>6.8</v>
      </c>
      <c r="AF686" s="1">
        <v>-1387.2853</v>
      </c>
      <c r="AG686">
        <v>0.44</v>
      </c>
    </row>
    <row r="687" spans="6:33" x14ac:dyDescent="0.2">
      <c r="F687" s="1">
        <v>-1389.4186</v>
      </c>
      <c r="G687">
        <v>0.4</v>
      </c>
      <c r="H687" s="1">
        <v>-1389.0191</v>
      </c>
      <c r="I687">
        <v>-6.3</v>
      </c>
      <c r="J687" s="1">
        <v>-1388.979</v>
      </c>
      <c r="K687">
        <v>-3.32</v>
      </c>
      <c r="L687" s="1">
        <v>-1389.8561999999999</v>
      </c>
      <c r="M687">
        <v>-7.97</v>
      </c>
      <c r="N687" s="1">
        <v>-1390.3888999999999</v>
      </c>
      <c r="O687">
        <v>-0.94</v>
      </c>
      <c r="P687" s="1">
        <v>-1376.4811</v>
      </c>
      <c r="Q687">
        <v>-4.16</v>
      </c>
      <c r="R687" s="1">
        <v>-1377.5352</v>
      </c>
      <c r="S687">
        <v>-3.81</v>
      </c>
      <c r="T687" s="1">
        <v>-1400.2852</v>
      </c>
      <c r="U687" s="1">
        <v>2.0499999999999998</v>
      </c>
      <c r="V687" s="1">
        <v>-1400.2533000000001</v>
      </c>
      <c r="W687" s="1">
        <v>10.7</v>
      </c>
      <c r="X687" s="1">
        <v>-1399.8235999999999</v>
      </c>
      <c r="Y687" s="1">
        <v>12.6</v>
      </c>
      <c r="Z687" s="1">
        <v>-1376.58</v>
      </c>
      <c r="AA687">
        <v>-1.73</v>
      </c>
      <c r="AB687" s="1">
        <v>-1398.9650999999999</v>
      </c>
      <c r="AC687">
        <v>7.26</v>
      </c>
      <c r="AF687" s="1">
        <v>-1387.3598999999999</v>
      </c>
      <c r="AG687">
        <v>0.68</v>
      </c>
    </row>
    <row r="688" spans="6:33" x14ac:dyDescent="0.2">
      <c r="F688" s="1">
        <v>-1389.3629000000001</v>
      </c>
      <c r="G688">
        <v>0.45</v>
      </c>
      <c r="H688" s="1">
        <v>-1389.0704000000001</v>
      </c>
      <c r="I688">
        <v>-6.6</v>
      </c>
      <c r="J688" s="1">
        <v>-1388.7474999999999</v>
      </c>
      <c r="K688">
        <v>-2.37</v>
      </c>
      <c r="L688" s="1">
        <v>-1389.6253999999999</v>
      </c>
      <c r="M688">
        <v>-7.45</v>
      </c>
      <c r="N688" s="1">
        <v>-1390.3633</v>
      </c>
      <c r="O688">
        <v>-1.1000000000000001</v>
      </c>
      <c r="P688" s="1">
        <v>-1376.3961999999999</v>
      </c>
      <c r="Q688">
        <v>-3.57</v>
      </c>
      <c r="R688" s="1">
        <v>-1377.4944</v>
      </c>
      <c r="S688">
        <v>-3.74</v>
      </c>
      <c r="T688" s="1">
        <v>-1400.6049</v>
      </c>
      <c r="U688" s="1">
        <v>1.74</v>
      </c>
      <c r="V688" s="1">
        <v>-1400.1976999999999</v>
      </c>
      <c r="W688" s="1">
        <v>10.68</v>
      </c>
      <c r="X688" s="1">
        <v>-1399.8119999999999</v>
      </c>
      <c r="Y688" s="1">
        <v>13.27</v>
      </c>
      <c r="Z688" s="1">
        <v>-1376.5677000000001</v>
      </c>
      <c r="AA688">
        <v>-2.33</v>
      </c>
      <c r="AB688" s="1">
        <v>-1398.8807999999999</v>
      </c>
      <c r="AC688">
        <v>7.7</v>
      </c>
      <c r="AF688" s="1">
        <v>-1387.5038999999999</v>
      </c>
      <c r="AG688">
        <v>0.66</v>
      </c>
    </row>
    <row r="689" spans="6:33" x14ac:dyDescent="0.2">
      <c r="F689" s="1">
        <v>-1389.2847999999999</v>
      </c>
      <c r="G689">
        <v>0.5</v>
      </c>
      <c r="H689" s="1">
        <v>-1389.0900999999999</v>
      </c>
      <c r="I689">
        <v>-6.69</v>
      </c>
      <c r="J689" s="1">
        <v>-1388.5085999999999</v>
      </c>
      <c r="K689">
        <v>-1.52</v>
      </c>
      <c r="L689" s="1">
        <v>-1389.3991000000001</v>
      </c>
      <c r="M689">
        <v>-6.81</v>
      </c>
      <c r="N689" s="1">
        <v>-1390.3722</v>
      </c>
      <c r="O689">
        <v>-1.38</v>
      </c>
      <c r="P689" s="1">
        <v>-1376.3134</v>
      </c>
      <c r="Q689">
        <v>-2.89</v>
      </c>
      <c r="R689" s="1">
        <v>-1377.4659999999999</v>
      </c>
      <c r="S689">
        <v>-3.67</v>
      </c>
      <c r="T689" s="1">
        <v>-1400.8477</v>
      </c>
      <c r="U689" s="1">
        <v>1.72</v>
      </c>
      <c r="V689" s="1">
        <v>-1400.1649</v>
      </c>
      <c r="W689" s="1">
        <v>10.57</v>
      </c>
      <c r="X689" s="1">
        <v>-1399.8064999999999</v>
      </c>
      <c r="Y689" s="1">
        <v>13.93</v>
      </c>
      <c r="Z689" s="1">
        <v>-1376.5186000000001</v>
      </c>
      <c r="AA689">
        <v>-2.83</v>
      </c>
      <c r="AB689" s="1">
        <v>-1398.8101999999999</v>
      </c>
      <c r="AC689">
        <v>8.1</v>
      </c>
      <c r="AF689" s="1">
        <v>-1387.7157</v>
      </c>
      <c r="AG689">
        <v>0.37</v>
      </c>
    </row>
    <row r="690" spans="6:33" x14ac:dyDescent="0.2">
      <c r="F690" s="1">
        <v>-1389.1934000000001</v>
      </c>
      <c r="G690">
        <v>0.68</v>
      </c>
      <c r="H690" s="1">
        <v>-1389.0771</v>
      </c>
      <c r="I690">
        <v>-6.62</v>
      </c>
      <c r="J690" s="1">
        <v>-1388.2628999999999</v>
      </c>
      <c r="K690">
        <v>-0.7</v>
      </c>
      <c r="L690" s="1">
        <v>-1389.1891000000001</v>
      </c>
      <c r="M690">
        <v>-6.15</v>
      </c>
      <c r="N690" s="1">
        <v>-1390.4179999999999</v>
      </c>
      <c r="O690">
        <v>-1.74</v>
      </c>
      <c r="P690" s="1">
        <v>-1376.2384</v>
      </c>
      <c r="Q690">
        <v>-2.2400000000000002</v>
      </c>
      <c r="R690" s="1">
        <v>-1377.4446</v>
      </c>
      <c r="S690">
        <v>-3.59</v>
      </c>
      <c r="T690" s="1">
        <v>-1400.9930999999999</v>
      </c>
      <c r="U690" s="1">
        <v>2.04</v>
      </c>
      <c r="V690" s="1">
        <v>-1400.1597999999999</v>
      </c>
      <c r="W690" s="1">
        <v>10.33</v>
      </c>
      <c r="X690" s="1">
        <v>-1399.7978000000001</v>
      </c>
      <c r="Y690" s="1">
        <v>14.52</v>
      </c>
      <c r="Z690" s="1">
        <v>-1376.4427000000001</v>
      </c>
      <c r="AA690">
        <v>-3.21</v>
      </c>
      <c r="AB690" s="1">
        <v>-1398.7565999999999</v>
      </c>
      <c r="AC690">
        <v>8.49</v>
      </c>
      <c r="AF690" s="1">
        <v>-1387.9849999999999</v>
      </c>
      <c r="AG690">
        <v>-0.17</v>
      </c>
    </row>
    <row r="691" spans="6:33" x14ac:dyDescent="0.2">
      <c r="F691" s="1">
        <v>-1389.0987</v>
      </c>
      <c r="G691">
        <v>0.89</v>
      </c>
      <c r="H691" s="1">
        <v>-1389.0338999999999</v>
      </c>
      <c r="I691">
        <v>-6.39</v>
      </c>
      <c r="J691" s="1">
        <v>-1388.0098</v>
      </c>
      <c r="K691">
        <v>0.25</v>
      </c>
      <c r="L691" s="1">
        <v>-1389.0056999999999</v>
      </c>
      <c r="M691">
        <v>-5.49</v>
      </c>
      <c r="N691" s="1">
        <v>-1390.4983</v>
      </c>
      <c r="O691">
        <v>-2.17</v>
      </c>
      <c r="P691" s="1">
        <v>-1376.1767</v>
      </c>
      <c r="Q691">
        <v>-1.55</v>
      </c>
      <c r="R691" s="1">
        <v>-1377.4241</v>
      </c>
      <c r="S691">
        <v>-3.5</v>
      </c>
      <c r="T691" s="1">
        <v>-1401.0317</v>
      </c>
      <c r="U691" s="1">
        <v>2.65</v>
      </c>
      <c r="V691" s="1">
        <v>-1400.1818000000001</v>
      </c>
      <c r="W691" s="1">
        <v>10.01</v>
      </c>
      <c r="X691" s="1">
        <v>-1399.7755999999999</v>
      </c>
      <c r="Y691" s="1">
        <v>15.2</v>
      </c>
      <c r="Z691" s="1">
        <v>-1376.3512000000001</v>
      </c>
      <c r="AA691">
        <v>-3.56</v>
      </c>
      <c r="AB691" s="1">
        <v>-1398.7236</v>
      </c>
      <c r="AC691">
        <v>8.82</v>
      </c>
      <c r="AF691" s="1">
        <v>-1388.2937999999999</v>
      </c>
      <c r="AG691">
        <v>-0.81</v>
      </c>
    </row>
    <row r="692" spans="6:33" x14ac:dyDescent="0.2">
      <c r="F692" s="1">
        <v>-1389.0105000000001</v>
      </c>
      <c r="G692">
        <v>1.05</v>
      </c>
      <c r="H692" s="1">
        <v>-1388.9672</v>
      </c>
      <c r="I692">
        <v>-6.05</v>
      </c>
      <c r="J692" s="1">
        <v>-1387.7484999999999</v>
      </c>
      <c r="K692">
        <v>1.21</v>
      </c>
      <c r="L692" s="1">
        <v>-1388.8589999999999</v>
      </c>
      <c r="M692">
        <v>-4.91</v>
      </c>
      <c r="N692" s="1">
        <v>-1390.6075000000001</v>
      </c>
      <c r="O692">
        <v>-2.66</v>
      </c>
      <c r="P692" s="1">
        <v>-1376.1327000000001</v>
      </c>
      <c r="Q692">
        <v>-1.07</v>
      </c>
      <c r="R692" s="1">
        <v>-1377.4013</v>
      </c>
      <c r="S692">
        <v>-3.4</v>
      </c>
      <c r="T692" s="1">
        <v>-1400.9653000000001</v>
      </c>
      <c r="U692" s="1">
        <v>3.58</v>
      </c>
      <c r="V692" s="1">
        <v>-1400.2261000000001</v>
      </c>
      <c r="W692" s="1">
        <v>9.61</v>
      </c>
      <c r="X692" s="1">
        <v>-1399.7306000000001</v>
      </c>
      <c r="Y692" s="1">
        <v>15.86</v>
      </c>
      <c r="Z692" s="1">
        <v>-1376.2548999999999</v>
      </c>
      <c r="AA692">
        <v>-3.8</v>
      </c>
      <c r="AB692" s="1">
        <v>-1398.7157999999999</v>
      </c>
      <c r="AC692">
        <v>9.0299999999999994</v>
      </c>
      <c r="AF692" s="1">
        <v>-1388.6181999999999</v>
      </c>
      <c r="AG692">
        <v>-1.61</v>
      </c>
    </row>
    <row r="693" spans="6:33" x14ac:dyDescent="0.2">
      <c r="F693" s="1">
        <v>-1388.9359999999999</v>
      </c>
      <c r="G693">
        <v>1.29</v>
      </c>
      <c r="H693" s="1">
        <v>-1388.8869</v>
      </c>
      <c r="I693">
        <v>-5.6</v>
      </c>
      <c r="J693" s="1">
        <v>-1387.4817</v>
      </c>
      <c r="K693">
        <v>2.1</v>
      </c>
      <c r="L693" s="1">
        <v>-1388.7583999999999</v>
      </c>
      <c r="M693">
        <v>-4.43</v>
      </c>
      <c r="N693" s="1">
        <v>-1390.7363</v>
      </c>
      <c r="O693">
        <v>-3.22</v>
      </c>
      <c r="P693" s="1">
        <v>-1376.1088</v>
      </c>
      <c r="Q693">
        <v>-0.62</v>
      </c>
      <c r="R693" s="1">
        <v>-1377.3741</v>
      </c>
      <c r="S693">
        <v>-3.34</v>
      </c>
      <c r="T693" s="1">
        <v>-1400.8085000000001</v>
      </c>
      <c r="U693" s="1">
        <v>4.74</v>
      </c>
      <c r="V693" s="1">
        <v>-1400.2847999999999</v>
      </c>
      <c r="W693" s="1">
        <v>9.19</v>
      </c>
      <c r="X693" s="1">
        <v>-1399.6546000000001</v>
      </c>
      <c r="Y693" s="1">
        <v>16.52</v>
      </c>
      <c r="Z693" s="1">
        <v>-1376.1649</v>
      </c>
      <c r="AA693">
        <v>-4.03</v>
      </c>
      <c r="AB693" s="1">
        <v>-1398.7376999999999</v>
      </c>
      <c r="AC693">
        <v>9.19</v>
      </c>
      <c r="AF693" s="1">
        <v>-1388.9328</v>
      </c>
      <c r="AG693">
        <v>-2.5099999999999998</v>
      </c>
    </row>
    <row r="694" spans="6:33" x14ac:dyDescent="0.2">
      <c r="F694" s="1">
        <v>-1388.8824</v>
      </c>
      <c r="G694">
        <v>1.5</v>
      </c>
      <c r="H694" s="1">
        <v>-1388.8049000000001</v>
      </c>
      <c r="I694">
        <v>-5.0599999999999996</v>
      </c>
      <c r="J694" s="1">
        <v>-1387.2166</v>
      </c>
      <c r="K694">
        <v>2.94</v>
      </c>
      <c r="L694" s="1">
        <v>-1388.7103999999999</v>
      </c>
      <c r="M694">
        <v>-4.04</v>
      </c>
      <c r="N694" s="1">
        <v>-1390.8746000000001</v>
      </c>
      <c r="O694">
        <v>-3.7</v>
      </c>
      <c r="P694" s="1">
        <v>-1376.1066000000001</v>
      </c>
      <c r="Q694">
        <v>-0.28999999999999998</v>
      </c>
      <c r="R694" s="1">
        <v>-1377.3416</v>
      </c>
      <c r="S694">
        <v>-3.28</v>
      </c>
      <c r="T694" s="1">
        <v>-1400.5873999999999</v>
      </c>
      <c r="U694" s="1">
        <v>6</v>
      </c>
      <c r="V694" s="1">
        <v>-1400.3505</v>
      </c>
      <c r="W694" s="1">
        <v>8.74</v>
      </c>
      <c r="X694" s="1">
        <v>-1399.5429999999999</v>
      </c>
      <c r="Y694" s="1">
        <v>17.25</v>
      </c>
      <c r="Z694" s="1">
        <v>-1376.0934</v>
      </c>
      <c r="AA694">
        <v>-4.2699999999999996</v>
      </c>
      <c r="AB694" s="1">
        <v>-1398.7937999999999</v>
      </c>
      <c r="AC694">
        <v>9.27</v>
      </c>
      <c r="AF694" s="1">
        <v>-1389.2141999999999</v>
      </c>
      <c r="AG694">
        <v>-3.4</v>
      </c>
    </row>
    <row r="695" spans="6:33" x14ac:dyDescent="0.2">
      <c r="F695" s="1">
        <v>-1388.854</v>
      </c>
      <c r="G695">
        <v>1.74</v>
      </c>
      <c r="H695" s="1">
        <v>-1388.7326</v>
      </c>
      <c r="I695">
        <v>-4.4000000000000004</v>
      </c>
      <c r="J695" s="1">
        <v>-1386.9657</v>
      </c>
      <c r="K695">
        <v>3.7</v>
      </c>
      <c r="L695" s="1">
        <v>-1388.7165</v>
      </c>
      <c r="M695">
        <v>-3.73</v>
      </c>
      <c r="N695" s="1">
        <v>-1391.0126</v>
      </c>
      <c r="O695">
        <v>-4.1500000000000004</v>
      </c>
      <c r="P695" s="1">
        <v>-1376.1270999999999</v>
      </c>
      <c r="Q695">
        <v>-0.03</v>
      </c>
      <c r="R695" s="1">
        <v>-1377.3027</v>
      </c>
      <c r="S695">
        <v>-3.21</v>
      </c>
      <c r="T695" s="1">
        <v>-1400.3366000000001</v>
      </c>
      <c r="U695" s="1">
        <v>7.4</v>
      </c>
      <c r="V695" s="1">
        <v>-1400.4166</v>
      </c>
      <c r="W695" s="1">
        <v>8.27</v>
      </c>
      <c r="X695" s="1">
        <v>-1399.3942</v>
      </c>
      <c r="Y695" s="1">
        <v>17.97</v>
      </c>
      <c r="Z695" s="1">
        <v>-1376.0536</v>
      </c>
      <c r="AA695">
        <v>-4.5199999999999996</v>
      </c>
      <c r="AB695" s="1">
        <v>-1398.8887</v>
      </c>
      <c r="AC695">
        <v>9.14</v>
      </c>
      <c r="AF695" s="1">
        <v>-1389.4447</v>
      </c>
      <c r="AG695">
        <v>-4.2</v>
      </c>
    </row>
    <row r="696" spans="6:33" x14ac:dyDescent="0.2">
      <c r="F696" s="1">
        <v>-1388.8544999999999</v>
      </c>
      <c r="G696">
        <v>1.91</v>
      </c>
      <c r="H696" s="1">
        <v>-1388.6795</v>
      </c>
      <c r="I696">
        <v>-3.73</v>
      </c>
      <c r="J696" s="1">
        <v>-1386.7447</v>
      </c>
      <c r="K696">
        <v>4.38</v>
      </c>
      <c r="L696" s="1">
        <v>-1388.7710999999999</v>
      </c>
      <c r="M696">
        <v>-3.64</v>
      </c>
      <c r="N696" s="1">
        <v>-1391.1424999999999</v>
      </c>
      <c r="O696">
        <v>-4.55</v>
      </c>
      <c r="P696" s="1">
        <v>-1376.1708000000001</v>
      </c>
      <c r="Q696">
        <v>0.05</v>
      </c>
      <c r="R696" s="1">
        <v>-1377.2565</v>
      </c>
      <c r="S696">
        <v>-3.06</v>
      </c>
      <c r="T696" s="1">
        <v>-1400.0939000000001</v>
      </c>
      <c r="U696" s="1">
        <v>8.61</v>
      </c>
      <c r="V696" s="1">
        <v>-1400.4784</v>
      </c>
      <c r="W696" s="1">
        <v>7.83</v>
      </c>
      <c r="X696" s="1">
        <v>-1399.2091</v>
      </c>
      <c r="Y696" s="1">
        <v>18.7</v>
      </c>
      <c r="Z696" s="1">
        <v>-1376.0555999999999</v>
      </c>
      <c r="AA696">
        <v>-4.84</v>
      </c>
      <c r="AB696" s="1">
        <v>-1399.0254</v>
      </c>
      <c r="AC696">
        <v>8.9</v>
      </c>
      <c r="AF696" s="1">
        <v>-1389.6134</v>
      </c>
      <c r="AG696">
        <v>-4.9400000000000004</v>
      </c>
    </row>
    <row r="697" spans="6:33" x14ac:dyDescent="0.2">
      <c r="F697" s="1">
        <v>-1388.8859</v>
      </c>
      <c r="G697">
        <v>2.08</v>
      </c>
      <c r="H697" s="1">
        <v>-1388.6504</v>
      </c>
      <c r="I697">
        <v>-3.42</v>
      </c>
      <c r="J697" s="1">
        <v>-1386.5685000000001</v>
      </c>
      <c r="K697">
        <v>5</v>
      </c>
      <c r="L697" s="1">
        <v>-1388.8606</v>
      </c>
      <c r="M697">
        <v>-3.64</v>
      </c>
      <c r="N697" s="1">
        <v>-1391.2588000000001</v>
      </c>
      <c r="O697">
        <v>-4.88</v>
      </c>
      <c r="P697" s="1">
        <v>-1376.2374</v>
      </c>
      <c r="Q697">
        <v>-0.02</v>
      </c>
      <c r="R697" s="1">
        <v>-1377.2021</v>
      </c>
      <c r="S697">
        <v>-2.94</v>
      </c>
      <c r="T697" s="1">
        <v>-1399.8945000000001</v>
      </c>
      <c r="U697" s="1">
        <v>9.6300000000000008</v>
      </c>
      <c r="V697" s="1">
        <v>-1400.5328999999999</v>
      </c>
      <c r="W697" s="1">
        <v>7.46</v>
      </c>
      <c r="X697" s="1">
        <v>-1398.9935</v>
      </c>
      <c r="Y697" s="1">
        <v>19.510000000000002</v>
      </c>
      <c r="Z697" s="1">
        <v>-1376.1033</v>
      </c>
      <c r="AA697">
        <v>-5.19</v>
      </c>
      <c r="AB697" s="1">
        <v>-1399.2046</v>
      </c>
      <c r="AC697">
        <v>8.56</v>
      </c>
      <c r="AF697" s="1">
        <v>-1389.7176999999999</v>
      </c>
      <c r="AG697">
        <v>-5.53</v>
      </c>
    </row>
    <row r="698" spans="6:33" x14ac:dyDescent="0.2">
      <c r="F698" s="1">
        <v>-1388.9491</v>
      </c>
      <c r="G698">
        <v>2.2000000000000002</v>
      </c>
      <c r="H698" s="1">
        <v>-1388.6468</v>
      </c>
      <c r="I698">
        <v>-3.1</v>
      </c>
      <c r="J698" s="1">
        <v>-1386.4489000000001</v>
      </c>
      <c r="K698">
        <v>5.38</v>
      </c>
      <c r="L698" s="1">
        <v>-1388.9643000000001</v>
      </c>
      <c r="M698">
        <v>-3.71</v>
      </c>
      <c r="N698" s="1">
        <v>-1391.3581999999999</v>
      </c>
      <c r="O698">
        <v>-5.14</v>
      </c>
      <c r="P698" s="1">
        <v>-1376.3245999999999</v>
      </c>
      <c r="Q698">
        <v>-0.32</v>
      </c>
      <c r="R698" s="1">
        <v>-1377.1387</v>
      </c>
      <c r="S698">
        <v>-2.83</v>
      </c>
      <c r="T698" s="1">
        <v>-1399.7651000000001</v>
      </c>
      <c r="U698" s="1">
        <v>10.35</v>
      </c>
      <c r="V698" s="1">
        <v>-1400.5779</v>
      </c>
      <c r="W698" s="1">
        <v>7.09</v>
      </c>
      <c r="X698" s="1">
        <v>-1398.7574999999999</v>
      </c>
      <c r="Y698" s="1">
        <v>20.2</v>
      </c>
      <c r="Z698" s="1">
        <v>-1376.1931</v>
      </c>
      <c r="AA698">
        <v>-5.58</v>
      </c>
      <c r="AB698" s="1">
        <v>-1399.4221</v>
      </c>
      <c r="AC698">
        <v>8.1</v>
      </c>
      <c r="AF698" s="1">
        <v>-1389.7616</v>
      </c>
      <c r="AG698">
        <v>-6</v>
      </c>
    </row>
    <row r="699" spans="6:33" x14ac:dyDescent="0.2">
      <c r="F699" s="1">
        <v>-1389.0441000000001</v>
      </c>
      <c r="G699">
        <v>2.2799999999999998</v>
      </c>
      <c r="H699" s="1">
        <v>-1388.6667</v>
      </c>
      <c r="I699">
        <v>-2.75</v>
      </c>
      <c r="J699" s="1">
        <v>-1386.3918000000001</v>
      </c>
      <c r="K699">
        <v>5.51</v>
      </c>
      <c r="L699" s="1">
        <v>-1389.0592999999999</v>
      </c>
      <c r="M699">
        <v>-3.84</v>
      </c>
      <c r="N699" s="1">
        <v>-1391.4382000000001</v>
      </c>
      <c r="O699">
        <v>-5.23</v>
      </c>
      <c r="P699" s="1">
        <v>-1376.4277</v>
      </c>
      <c r="Q699">
        <v>-0.68</v>
      </c>
      <c r="R699" s="1">
        <v>-1377.0659000000001</v>
      </c>
      <c r="S699">
        <v>-2.7</v>
      </c>
      <c r="T699" s="1">
        <v>-1399.7185999999999</v>
      </c>
      <c r="U699" s="1">
        <v>10.89</v>
      </c>
      <c r="V699" s="1">
        <v>-1400.61</v>
      </c>
      <c r="W699" s="1">
        <v>6.77</v>
      </c>
      <c r="X699" s="1">
        <v>-1398.5170000000001</v>
      </c>
      <c r="Y699" s="1">
        <v>20.77</v>
      </c>
      <c r="Z699" s="1">
        <v>-1376.3139000000001</v>
      </c>
      <c r="AA699">
        <v>-5.93</v>
      </c>
      <c r="AB699" s="1">
        <v>-1399.6686999999999</v>
      </c>
      <c r="AC699">
        <v>7.52</v>
      </c>
      <c r="AF699" s="1">
        <v>-1389.7538999999999</v>
      </c>
      <c r="AG699">
        <v>-6.32</v>
      </c>
    </row>
    <row r="700" spans="6:33" x14ac:dyDescent="0.2">
      <c r="F700" s="1">
        <v>-1389.1696999999999</v>
      </c>
      <c r="G700">
        <v>2.33</v>
      </c>
      <c r="H700" s="1">
        <v>-1388.7040999999999</v>
      </c>
      <c r="I700">
        <v>-2.4900000000000002</v>
      </c>
      <c r="J700" s="1">
        <v>-1386.3982000000001</v>
      </c>
      <c r="K700">
        <v>5.51</v>
      </c>
      <c r="L700" s="1">
        <v>-1389.1246000000001</v>
      </c>
      <c r="M700">
        <v>-4.0199999999999996</v>
      </c>
      <c r="N700" s="1">
        <v>-1391.4961000000001</v>
      </c>
      <c r="O700">
        <v>-5.19</v>
      </c>
      <c r="P700" s="1">
        <v>-1376.5410999999999</v>
      </c>
      <c r="Q700">
        <v>-1.21</v>
      </c>
      <c r="R700" s="1">
        <v>-1376.9839999999999</v>
      </c>
      <c r="S700">
        <v>-2.5499999999999998</v>
      </c>
      <c r="T700" s="1">
        <v>-1399.7547999999999</v>
      </c>
      <c r="U700" s="1">
        <v>11.21</v>
      </c>
      <c r="V700" s="1">
        <v>-1400.6247000000001</v>
      </c>
      <c r="W700" s="1">
        <v>6.49</v>
      </c>
      <c r="X700" s="1">
        <v>-1398.2936999999999</v>
      </c>
      <c r="Y700" s="1">
        <v>21.3</v>
      </c>
      <c r="Z700" s="1">
        <v>-1376.4502</v>
      </c>
      <c r="AA700">
        <v>-6.29</v>
      </c>
      <c r="AB700" s="1">
        <v>-1399.9304999999999</v>
      </c>
      <c r="AC700">
        <v>6.88</v>
      </c>
      <c r="AF700" s="1">
        <v>-1389.7057</v>
      </c>
      <c r="AG700">
        <v>-6.59</v>
      </c>
    </row>
    <row r="701" spans="6:33" x14ac:dyDescent="0.2">
      <c r="F701" s="1">
        <v>-1389.3243</v>
      </c>
      <c r="G701">
        <v>2.41</v>
      </c>
      <c r="H701" s="1">
        <v>-1388.7508</v>
      </c>
      <c r="I701">
        <v>-2.2000000000000002</v>
      </c>
      <c r="J701" s="1">
        <v>-1386.4646</v>
      </c>
      <c r="K701">
        <v>5.34</v>
      </c>
      <c r="L701" s="1">
        <v>-1389.1459</v>
      </c>
      <c r="M701">
        <v>-4.0999999999999996</v>
      </c>
      <c r="N701" s="1">
        <v>-1391.5271</v>
      </c>
      <c r="O701">
        <v>-4.99</v>
      </c>
      <c r="P701" s="1">
        <v>-1376.6567</v>
      </c>
      <c r="Q701">
        <v>-1.81</v>
      </c>
      <c r="R701" s="1">
        <v>-1376.8954000000001</v>
      </c>
      <c r="S701">
        <v>-2.4300000000000002</v>
      </c>
      <c r="T701" s="1">
        <v>-1399.8638000000001</v>
      </c>
      <c r="U701" s="1">
        <v>11.24</v>
      </c>
      <c r="V701" s="1">
        <v>-1400.6170999999999</v>
      </c>
      <c r="W701" s="1">
        <v>6.32</v>
      </c>
      <c r="X701" s="1">
        <v>-1398.1111000000001</v>
      </c>
      <c r="Y701" s="1">
        <v>21.62</v>
      </c>
      <c r="Z701" s="1">
        <v>-1376.5847000000001</v>
      </c>
      <c r="AA701">
        <v>-6.56</v>
      </c>
      <c r="AB701" s="1">
        <v>-1400.191</v>
      </c>
      <c r="AC701">
        <v>6.3</v>
      </c>
      <c r="AF701" s="1">
        <v>-1389.6278</v>
      </c>
      <c r="AG701">
        <v>-6.75</v>
      </c>
    </row>
    <row r="702" spans="6:33" x14ac:dyDescent="0.2">
      <c r="F702" s="1">
        <v>-1389.5064</v>
      </c>
      <c r="G702">
        <v>2.4700000000000002</v>
      </c>
      <c r="H702" s="1">
        <v>-1388.7963</v>
      </c>
      <c r="I702">
        <v>-1.5</v>
      </c>
      <c r="J702" s="1">
        <v>-1386.5845999999999</v>
      </c>
      <c r="K702">
        <v>4.9400000000000004</v>
      </c>
      <c r="L702" s="1">
        <v>-1389.1180999999999</v>
      </c>
      <c r="M702">
        <v>-4.18</v>
      </c>
      <c r="N702" s="1">
        <v>-1391.5251000000001</v>
      </c>
      <c r="O702">
        <v>-4.66</v>
      </c>
      <c r="P702" s="1">
        <v>-1376.7656999999999</v>
      </c>
      <c r="Q702">
        <v>-2.42</v>
      </c>
      <c r="R702" s="1">
        <v>-1376.8050000000001</v>
      </c>
      <c r="S702">
        <v>-2.33</v>
      </c>
      <c r="T702" s="1">
        <v>-1400.0310999999999</v>
      </c>
      <c r="U702" s="1">
        <v>11.37</v>
      </c>
      <c r="V702" s="1">
        <v>-1400.5822000000001</v>
      </c>
      <c r="W702" s="1">
        <v>6.14</v>
      </c>
      <c r="X702" s="1">
        <v>-1397.9894999999999</v>
      </c>
      <c r="Y702" s="1">
        <v>21.8</v>
      </c>
      <c r="Z702" s="1">
        <v>-1376.7009</v>
      </c>
      <c r="AA702">
        <v>-6.69</v>
      </c>
      <c r="AB702" s="1">
        <v>-1400.4345000000001</v>
      </c>
      <c r="AC702">
        <v>5.72</v>
      </c>
      <c r="AF702" s="1">
        <v>-1389.5297</v>
      </c>
      <c r="AG702">
        <v>-6.81</v>
      </c>
    </row>
    <row r="703" spans="6:33" x14ac:dyDescent="0.2">
      <c r="F703" s="1">
        <v>-1389.7128</v>
      </c>
      <c r="G703">
        <v>2.5499999999999998</v>
      </c>
      <c r="H703" s="1">
        <v>-1388.8297</v>
      </c>
      <c r="I703">
        <v>-1.18</v>
      </c>
      <c r="J703" s="1">
        <v>-1386.7463</v>
      </c>
      <c r="K703">
        <v>4.42</v>
      </c>
      <c r="L703" s="1">
        <v>-1389.0458000000001</v>
      </c>
      <c r="M703">
        <v>-4.22</v>
      </c>
      <c r="N703" s="1">
        <v>-1391.4846</v>
      </c>
      <c r="O703">
        <v>-4.24</v>
      </c>
      <c r="P703" s="1">
        <v>-1376.8597</v>
      </c>
      <c r="Q703">
        <v>-3.06</v>
      </c>
      <c r="R703" s="1">
        <v>-1376.7193</v>
      </c>
      <c r="S703">
        <v>-2.2599999999999998</v>
      </c>
      <c r="T703" s="1">
        <v>-1400.2424000000001</v>
      </c>
      <c r="U703" s="1">
        <v>11.8</v>
      </c>
      <c r="V703" s="1">
        <v>-1400.5174</v>
      </c>
      <c r="W703" s="1">
        <v>6.01</v>
      </c>
      <c r="X703" s="1">
        <v>-1397.9411</v>
      </c>
      <c r="Y703" s="1">
        <v>21.74</v>
      </c>
      <c r="Z703" s="1">
        <v>-1376.7860000000001</v>
      </c>
      <c r="AA703">
        <v>-6.72</v>
      </c>
      <c r="AB703" s="1">
        <v>-1400.6493</v>
      </c>
      <c r="AC703">
        <v>5.22</v>
      </c>
      <c r="AF703" s="1">
        <v>-1389.4192</v>
      </c>
      <c r="AG703">
        <v>-6.8</v>
      </c>
    </row>
    <row r="704" spans="6:33" x14ac:dyDescent="0.2">
      <c r="F704" s="1">
        <v>-1389.9381000000001</v>
      </c>
      <c r="G704">
        <v>2.58</v>
      </c>
      <c r="H704" s="1">
        <v>-1388.8404</v>
      </c>
      <c r="I704">
        <v>-0.81</v>
      </c>
      <c r="J704" s="1">
        <v>-1386.9337</v>
      </c>
      <c r="K704">
        <v>3.76</v>
      </c>
      <c r="L704" s="1">
        <v>-1388.9421</v>
      </c>
      <c r="M704">
        <v>-4.3</v>
      </c>
      <c r="N704" s="1">
        <v>-1391.4029</v>
      </c>
      <c r="O704">
        <v>-3.63</v>
      </c>
      <c r="P704" s="1">
        <v>-1376.9313</v>
      </c>
      <c r="Q704">
        <v>-3.68</v>
      </c>
      <c r="R704" s="1">
        <v>-1376.6461999999999</v>
      </c>
      <c r="S704">
        <v>-2.27</v>
      </c>
      <c r="T704" s="1">
        <v>-1400.4822999999999</v>
      </c>
      <c r="U704" s="1">
        <v>11.4</v>
      </c>
      <c r="V704" s="1">
        <v>-1400.4251999999999</v>
      </c>
      <c r="W704" s="1">
        <v>5.95</v>
      </c>
      <c r="X704" s="1">
        <v>-1397.9648</v>
      </c>
      <c r="Y704" s="1">
        <v>21.46</v>
      </c>
      <c r="Z704" s="1">
        <v>-1376.8333</v>
      </c>
      <c r="AA704">
        <v>-6.54</v>
      </c>
      <c r="AB704" s="1">
        <v>-1400.8276000000001</v>
      </c>
      <c r="AC704">
        <v>4.7699999999999996</v>
      </c>
      <c r="AF704" s="1">
        <v>-1389.3028999999999</v>
      </c>
      <c r="AG704">
        <v>-6.74</v>
      </c>
    </row>
    <row r="705" spans="6:33" x14ac:dyDescent="0.2">
      <c r="F705" s="1">
        <v>-1390.1741999999999</v>
      </c>
      <c r="G705">
        <v>2.5499999999999998</v>
      </c>
      <c r="H705" s="1">
        <v>-1388.8210999999999</v>
      </c>
      <c r="I705">
        <v>-0.43</v>
      </c>
      <c r="J705" s="1">
        <v>-1387.1252999999999</v>
      </c>
      <c r="K705">
        <v>3.1</v>
      </c>
      <c r="L705" s="1">
        <v>-1388.8237999999999</v>
      </c>
      <c r="M705">
        <v>-4.37</v>
      </c>
      <c r="N705" s="1">
        <v>-1391.2828999999999</v>
      </c>
      <c r="O705">
        <v>-2.85</v>
      </c>
      <c r="P705" s="1">
        <v>-1376.9738</v>
      </c>
      <c r="Q705">
        <v>-4.29</v>
      </c>
      <c r="R705" s="1">
        <v>-1376.5929000000001</v>
      </c>
      <c r="S705">
        <v>-2.2999999999999998</v>
      </c>
      <c r="T705" s="1">
        <v>-1400.7336</v>
      </c>
      <c r="U705" s="1">
        <v>10.71</v>
      </c>
      <c r="V705" s="1">
        <v>-1400.3127999999999</v>
      </c>
      <c r="W705" s="1">
        <v>5.87</v>
      </c>
      <c r="X705" s="1">
        <v>-1398.0463</v>
      </c>
      <c r="Y705" s="1">
        <v>20.94</v>
      </c>
      <c r="Z705" s="1">
        <v>-1376.8424</v>
      </c>
      <c r="AA705">
        <v>-6.24</v>
      </c>
      <c r="AB705" s="1">
        <v>-1400.9658999999999</v>
      </c>
      <c r="AC705">
        <v>4.47</v>
      </c>
      <c r="AF705" s="1">
        <v>-1389.1854000000001</v>
      </c>
      <c r="AG705">
        <v>-6.72</v>
      </c>
    </row>
    <row r="706" spans="6:33" x14ac:dyDescent="0.2">
      <c r="F706" s="1">
        <v>-1390.4101000000001</v>
      </c>
      <c r="G706">
        <v>2.61</v>
      </c>
      <c r="H706" s="1">
        <v>-1388.7684999999999</v>
      </c>
      <c r="I706">
        <v>0.08</v>
      </c>
      <c r="J706" s="1">
        <v>-1387.2971</v>
      </c>
      <c r="K706">
        <v>2.38</v>
      </c>
      <c r="L706" s="1">
        <v>-1388.7072000000001</v>
      </c>
      <c r="M706">
        <v>-4.59</v>
      </c>
      <c r="N706" s="1">
        <v>-1391.1327000000001</v>
      </c>
      <c r="O706">
        <v>-2.04</v>
      </c>
      <c r="P706" s="1">
        <v>-1376.9822999999999</v>
      </c>
      <c r="Q706">
        <v>-4.8099999999999996</v>
      </c>
      <c r="R706" s="1">
        <v>-1376.5645999999999</v>
      </c>
      <c r="S706">
        <v>-2.37</v>
      </c>
      <c r="T706" s="1">
        <v>-1400.9742000000001</v>
      </c>
      <c r="U706" s="1">
        <v>10.06</v>
      </c>
      <c r="V706" s="1">
        <v>-1400.1921</v>
      </c>
      <c r="W706" s="1">
        <v>5.77</v>
      </c>
      <c r="X706" s="1">
        <v>-1398.1645000000001</v>
      </c>
      <c r="Y706" s="1">
        <v>20.29</v>
      </c>
      <c r="Z706" s="1">
        <v>-1376.8191999999999</v>
      </c>
      <c r="AA706">
        <v>-5.77</v>
      </c>
      <c r="AB706" s="1">
        <v>-1401.0621000000001</v>
      </c>
      <c r="AC706">
        <v>4.3099999999999996</v>
      </c>
      <c r="AF706" s="1">
        <v>-1389.0702000000001</v>
      </c>
      <c r="AG706">
        <v>-6.68</v>
      </c>
    </row>
    <row r="707" spans="6:33" x14ac:dyDescent="0.2">
      <c r="F707" s="1">
        <v>-1390.6328000000001</v>
      </c>
      <c r="G707">
        <v>2.71</v>
      </c>
      <c r="H707" s="1">
        <v>-1388.6835000000001</v>
      </c>
      <c r="I707">
        <v>0.54</v>
      </c>
      <c r="J707" s="1">
        <v>-1387.4269999999999</v>
      </c>
      <c r="K707">
        <v>1.72</v>
      </c>
      <c r="L707" s="1">
        <v>-1388.6044999999999</v>
      </c>
      <c r="M707">
        <v>-4.84</v>
      </c>
      <c r="N707" s="1">
        <v>-1390.9662000000001</v>
      </c>
      <c r="O707">
        <v>-1.1499999999999999</v>
      </c>
      <c r="P707" s="1">
        <v>-1376.9540999999999</v>
      </c>
      <c r="Q707">
        <v>-5.23</v>
      </c>
      <c r="R707" s="1">
        <v>-1376.5645</v>
      </c>
      <c r="S707">
        <v>-2.5299999999999998</v>
      </c>
      <c r="T707" s="1">
        <v>-1401.1795</v>
      </c>
      <c r="U707" s="1">
        <v>9.5</v>
      </c>
      <c r="V707" s="1">
        <v>-1400.0769</v>
      </c>
      <c r="W707" s="1">
        <v>5.61</v>
      </c>
      <c r="X707" s="1">
        <v>-1398.2986000000001</v>
      </c>
      <c r="Y707" s="1">
        <v>19.55</v>
      </c>
      <c r="Z707" s="1">
        <v>-1376.7733000000001</v>
      </c>
      <c r="AA707">
        <v>-5.2</v>
      </c>
      <c r="AB707" s="1">
        <v>-1401.1164000000001</v>
      </c>
      <c r="AC707">
        <v>4.28</v>
      </c>
      <c r="AF707" s="1">
        <v>-1388.9609</v>
      </c>
      <c r="AG707">
        <v>-6.62</v>
      </c>
    </row>
    <row r="708" spans="6:33" x14ac:dyDescent="0.2">
      <c r="F708" s="1">
        <v>-1390.8293000000001</v>
      </c>
      <c r="G708">
        <v>2.86</v>
      </c>
      <c r="H708" s="1">
        <v>-1388.5710999999999</v>
      </c>
      <c r="I708">
        <v>1.02</v>
      </c>
      <c r="J708" s="1">
        <v>-1387.498</v>
      </c>
      <c r="K708">
        <v>1.19</v>
      </c>
      <c r="L708" s="1">
        <v>-1388.5193999999999</v>
      </c>
      <c r="M708">
        <v>-5.17</v>
      </c>
      <c r="N708" s="1">
        <v>-1390.8007</v>
      </c>
      <c r="O708">
        <v>-0.17</v>
      </c>
      <c r="P708" s="1">
        <v>-1376.8893</v>
      </c>
      <c r="Q708">
        <v>-5.6</v>
      </c>
      <c r="R708" s="1">
        <v>-1376.5920000000001</v>
      </c>
      <c r="S708">
        <v>-2.68</v>
      </c>
      <c r="T708" s="1">
        <v>-1401.3271999999999</v>
      </c>
      <c r="U708" s="1">
        <v>9.08</v>
      </c>
      <c r="V708" s="1">
        <v>-1399.9801</v>
      </c>
      <c r="W708" s="1">
        <v>5.35</v>
      </c>
      <c r="X708" s="1">
        <v>-1398.433</v>
      </c>
      <c r="Y708" s="1">
        <v>18.66</v>
      </c>
      <c r="Z708" s="1">
        <v>-1376.7174</v>
      </c>
      <c r="AA708">
        <v>-4.54</v>
      </c>
      <c r="AB708" s="1">
        <v>-1401.1310000000001</v>
      </c>
      <c r="AC708">
        <v>4.37</v>
      </c>
      <c r="AF708" s="1">
        <v>-1388.8616999999999</v>
      </c>
      <c r="AG708">
        <v>-6.59</v>
      </c>
    </row>
    <row r="709" spans="6:33" x14ac:dyDescent="0.2">
      <c r="F709" s="1">
        <v>-1390.9880000000001</v>
      </c>
      <c r="G709">
        <v>3.09</v>
      </c>
      <c r="H709" s="1">
        <v>-1388.4386</v>
      </c>
      <c r="I709">
        <v>1.44</v>
      </c>
      <c r="J709" s="1">
        <v>-1387.5017</v>
      </c>
      <c r="K709">
        <v>0.78</v>
      </c>
      <c r="L709" s="1">
        <v>-1388.4504999999999</v>
      </c>
      <c r="M709">
        <v>-5.5</v>
      </c>
      <c r="N709" s="1">
        <v>-1390.6523999999999</v>
      </c>
      <c r="O709">
        <v>0.71</v>
      </c>
      <c r="P709" s="1">
        <v>-1376.7905000000001</v>
      </c>
      <c r="Q709">
        <v>-5.77</v>
      </c>
      <c r="R709" s="1">
        <v>-1376.6415999999999</v>
      </c>
      <c r="S709">
        <v>-2.89</v>
      </c>
      <c r="T709" s="1">
        <v>-1401.402</v>
      </c>
      <c r="U709" s="1">
        <v>8.66</v>
      </c>
      <c r="V709" s="1">
        <v>-1399.9105</v>
      </c>
      <c r="W709" s="1">
        <v>5.0199999999999996</v>
      </c>
      <c r="X709" s="1">
        <v>-1398.56</v>
      </c>
      <c r="Y709" s="1">
        <v>17.79</v>
      </c>
      <c r="Z709" s="1">
        <v>-1376.6658</v>
      </c>
      <c r="AA709">
        <v>-3.83</v>
      </c>
      <c r="AB709" s="1">
        <v>-1401.1110000000001</v>
      </c>
      <c r="AC709">
        <v>4.5999999999999996</v>
      </c>
      <c r="AF709" s="1">
        <v>-1388.7786000000001</v>
      </c>
      <c r="AG709">
        <v>-6.67</v>
      </c>
    </row>
    <row r="710" spans="6:33" x14ac:dyDescent="0.2">
      <c r="F710" s="1">
        <v>-1391.1014</v>
      </c>
      <c r="G710">
        <v>3.36</v>
      </c>
      <c r="H710" s="1">
        <v>-1388.2940000000001</v>
      </c>
      <c r="I710">
        <v>1.86</v>
      </c>
      <c r="J710" s="1">
        <v>-1387.4409000000001</v>
      </c>
      <c r="K710">
        <v>0.44</v>
      </c>
      <c r="L710" s="1">
        <v>-1388.3922</v>
      </c>
      <c r="M710">
        <v>-5.88</v>
      </c>
      <c r="N710" s="1">
        <v>-1390.5337</v>
      </c>
      <c r="O710">
        <v>1.45</v>
      </c>
      <c r="P710" s="1">
        <v>-1376.6636000000001</v>
      </c>
      <c r="Q710">
        <v>-5.83</v>
      </c>
      <c r="R710" s="1">
        <v>-1376.7034000000001</v>
      </c>
      <c r="S710">
        <v>-3.11</v>
      </c>
      <c r="T710" s="1">
        <v>-1401.4015999999999</v>
      </c>
      <c r="U710" s="1">
        <v>8.4</v>
      </c>
      <c r="V710" s="1">
        <v>-1399.8722</v>
      </c>
      <c r="W710" s="1">
        <v>4.59</v>
      </c>
      <c r="X710" s="1">
        <v>-1398.6783</v>
      </c>
      <c r="Y710" s="1">
        <v>16.920000000000002</v>
      </c>
      <c r="Z710" s="1">
        <v>-1376.6329000000001</v>
      </c>
      <c r="AA710">
        <v>-3.12</v>
      </c>
      <c r="AB710" s="1">
        <v>-1401.0642</v>
      </c>
      <c r="AC710">
        <v>4.87</v>
      </c>
      <c r="AF710" s="1">
        <v>-1388.7180000000001</v>
      </c>
      <c r="AG710">
        <v>-6.78</v>
      </c>
    </row>
    <row r="711" spans="6:33" x14ac:dyDescent="0.2">
      <c r="F711" s="1">
        <v>-1391.1651999999999</v>
      </c>
      <c r="G711">
        <v>3.69</v>
      </c>
      <c r="H711" s="1">
        <v>-1388.1447000000001</v>
      </c>
      <c r="I711">
        <v>2.2999999999999998</v>
      </c>
      <c r="J711" s="1">
        <v>-1387.3278</v>
      </c>
      <c r="K711">
        <v>0.22</v>
      </c>
      <c r="L711" s="1">
        <v>-1388.3393000000001</v>
      </c>
      <c r="M711">
        <v>-6.26</v>
      </c>
      <c r="N711" s="1">
        <v>-1390.4490000000001</v>
      </c>
      <c r="O711">
        <v>2.11</v>
      </c>
      <c r="P711" s="1">
        <v>-1376.5165999999999</v>
      </c>
      <c r="Q711">
        <v>-5.86</v>
      </c>
      <c r="R711" s="1">
        <v>-1376.7639999999999</v>
      </c>
      <c r="S711">
        <v>-3.3</v>
      </c>
      <c r="T711" s="1">
        <v>-1401.3371999999999</v>
      </c>
      <c r="U711" s="1">
        <v>8.4600000000000009</v>
      </c>
      <c r="V711" s="1">
        <v>-1399.8622</v>
      </c>
      <c r="W711" s="1">
        <v>4.0599999999999996</v>
      </c>
      <c r="X711" s="1">
        <v>-1398.7911999999999</v>
      </c>
      <c r="Y711" s="1">
        <v>16.03</v>
      </c>
      <c r="Z711" s="1">
        <v>-1376.6315</v>
      </c>
      <c r="AA711">
        <v>-2.48</v>
      </c>
      <c r="AB711" s="1">
        <v>-1401.002</v>
      </c>
      <c r="AC711">
        <v>5.3</v>
      </c>
      <c r="AF711" s="1">
        <v>-1388.6872000000001</v>
      </c>
      <c r="AG711">
        <v>-6.94</v>
      </c>
    </row>
    <row r="712" spans="6:33" x14ac:dyDescent="0.2">
      <c r="F712" s="1">
        <v>-1391.1786999999999</v>
      </c>
      <c r="G712">
        <v>4.03</v>
      </c>
      <c r="H712" s="1">
        <v>-1387.9964</v>
      </c>
      <c r="I712">
        <v>2.65</v>
      </c>
      <c r="J712" s="1">
        <v>-1387.1833999999999</v>
      </c>
      <c r="K712">
        <v>0.05</v>
      </c>
      <c r="L712" s="1">
        <v>-1388.2907</v>
      </c>
      <c r="M712">
        <v>-6.63</v>
      </c>
      <c r="N712" s="1">
        <v>-1390.3961999999999</v>
      </c>
      <c r="O712">
        <v>2.79</v>
      </c>
      <c r="P712" s="1">
        <v>-1376.3592000000001</v>
      </c>
      <c r="Q712">
        <v>-5.75</v>
      </c>
      <c r="R712" s="1">
        <v>-1376.8116</v>
      </c>
      <c r="S712">
        <v>-3.43</v>
      </c>
      <c r="T712" s="1">
        <v>-1401.232</v>
      </c>
      <c r="U712" s="1">
        <v>8.5</v>
      </c>
      <c r="V712" s="1">
        <v>-1399.8729000000001</v>
      </c>
      <c r="W712" s="1">
        <v>3.53</v>
      </c>
      <c r="X712" s="1">
        <v>-1398.9039</v>
      </c>
      <c r="Y712" s="1">
        <v>15.11</v>
      </c>
      <c r="Z712" s="1">
        <v>-1376.6701</v>
      </c>
      <c r="AA712">
        <v>-1.89</v>
      </c>
      <c r="AB712" s="1">
        <v>-1400.9377999999999</v>
      </c>
      <c r="AC712">
        <v>5.74</v>
      </c>
      <c r="AF712" s="1">
        <v>-1388.6921</v>
      </c>
      <c r="AG712">
        <v>-7.18</v>
      </c>
    </row>
    <row r="713" spans="6:33" x14ac:dyDescent="0.2">
      <c r="F713" s="1">
        <v>-1391.144</v>
      </c>
      <c r="G713">
        <v>4.3899999999999997</v>
      </c>
      <c r="H713" s="1">
        <v>-1387.8532</v>
      </c>
      <c r="I713">
        <v>2.9</v>
      </c>
      <c r="J713" s="1">
        <v>-1387.0315000000001</v>
      </c>
      <c r="K713">
        <v>-0.18</v>
      </c>
      <c r="L713" s="1">
        <v>-1388.2529</v>
      </c>
      <c r="M713">
        <v>-6.98</v>
      </c>
      <c r="N713" s="1">
        <v>-1390.3670999999999</v>
      </c>
      <c r="O713">
        <v>3.34</v>
      </c>
      <c r="P713" s="1">
        <v>-1376.2016000000001</v>
      </c>
      <c r="Q713">
        <v>-5.45</v>
      </c>
      <c r="R713" s="1">
        <v>-1376.8405</v>
      </c>
      <c r="S713">
        <v>-3.49</v>
      </c>
      <c r="T713" s="1">
        <v>-1401.1155000000001</v>
      </c>
      <c r="U713" s="1">
        <v>8.02</v>
      </c>
      <c r="V713" s="1">
        <v>-1399.8928000000001</v>
      </c>
      <c r="W713" s="1">
        <v>3.01</v>
      </c>
      <c r="X713" s="1">
        <v>-1399.0211999999999</v>
      </c>
      <c r="Y713" s="1">
        <v>14.2</v>
      </c>
      <c r="Z713" s="1">
        <v>-1376.7509</v>
      </c>
      <c r="AA713">
        <v>-1.34</v>
      </c>
      <c r="AB713" s="1">
        <v>-1400.8858</v>
      </c>
      <c r="AC713">
        <v>6.09</v>
      </c>
      <c r="AF713" s="1">
        <v>-1388.7357999999999</v>
      </c>
      <c r="AG713">
        <v>-7.54</v>
      </c>
    </row>
    <row r="714" spans="6:33" x14ac:dyDescent="0.2">
      <c r="F714" s="1">
        <v>-1391.0650000000001</v>
      </c>
      <c r="G714">
        <v>4.7300000000000004</v>
      </c>
      <c r="H714" s="1">
        <v>-1387.7186999999999</v>
      </c>
      <c r="I714">
        <v>3.1</v>
      </c>
      <c r="J714" s="1">
        <v>-1386.8947000000001</v>
      </c>
      <c r="K714">
        <v>-0.39</v>
      </c>
      <c r="L714" s="1">
        <v>-1388.2411999999999</v>
      </c>
      <c r="M714">
        <v>-7.33</v>
      </c>
      <c r="N714" s="1">
        <v>-1390.3505</v>
      </c>
      <c r="O714">
        <v>3.84</v>
      </c>
      <c r="P714" s="1">
        <v>-1376.0537999999999</v>
      </c>
      <c r="Q714">
        <v>-5.07</v>
      </c>
      <c r="R714" s="1">
        <v>-1376.8531</v>
      </c>
      <c r="S714">
        <v>-3.54</v>
      </c>
      <c r="T714" s="1">
        <v>-1401.0153</v>
      </c>
      <c r="U714" s="1">
        <v>8.23</v>
      </c>
      <c r="V714" s="1">
        <v>-1399.9078999999999</v>
      </c>
      <c r="W714" s="1">
        <v>2.5299999999999998</v>
      </c>
      <c r="X714" s="1">
        <v>-1399.1473000000001</v>
      </c>
      <c r="Y714" s="1">
        <v>13.3</v>
      </c>
      <c r="Z714" s="1">
        <v>-1376.8696</v>
      </c>
      <c r="AA714">
        <v>-0.94</v>
      </c>
      <c r="AB714" s="1">
        <v>-1400.8584000000001</v>
      </c>
      <c r="AC714">
        <v>6.4</v>
      </c>
      <c r="AF714" s="1">
        <v>-1388.8175000000001</v>
      </c>
      <c r="AG714">
        <v>-7.93</v>
      </c>
    </row>
    <row r="715" spans="6:33" x14ac:dyDescent="0.2">
      <c r="F715" s="1">
        <v>-1390.9467</v>
      </c>
      <c r="G715">
        <v>5.08</v>
      </c>
      <c r="H715" s="1">
        <v>-1387.5948000000001</v>
      </c>
      <c r="I715">
        <v>3.3</v>
      </c>
      <c r="J715" s="1">
        <v>-1386.7902999999999</v>
      </c>
      <c r="K715">
        <v>-0.69</v>
      </c>
      <c r="L715" s="1">
        <v>-1388.2764999999999</v>
      </c>
      <c r="M715">
        <v>-7.75</v>
      </c>
      <c r="N715" s="1">
        <v>-1390.3348000000001</v>
      </c>
      <c r="O715">
        <v>4.3499999999999996</v>
      </c>
      <c r="P715" s="1">
        <v>-1375.9275</v>
      </c>
      <c r="Q715">
        <v>-4.7</v>
      </c>
      <c r="R715" s="1">
        <v>-1376.8592000000001</v>
      </c>
      <c r="S715">
        <v>-3.58</v>
      </c>
      <c r="T715" s="1">
        <v>-1400.9493</v>
      </c>
      <c r="U715" s="1">
        <v>8.01</v>
      </c>
      <c r="V715" s="1">
        <v>-1399.9049</v>
      </c>
      <c r="W715" s="1">
        <v>2.14</v>
      </c>
      <c r="X715" s="1">
        <v>-1399.2820999999999</v>
      </c>
      <c r="Y715" s="1">
        <v>12.37</v>
      </c>
      <c r="Z715" s="1">
        <v>-1377.0165999999999</v>
      </c>
      <c r="AA715">
        <v>-0.61</v>
      </c>
      <c r="AB715" s="1">
        <v>-1400.8642</v>
      </c>
      <c r="AC715">
        <v>6.69</v>
      </c>
      <c r="AF715" s="1">
        <v>-1388.9324999999999</v>
      </c>
      <c r="AG715">
        <v>-8.4499999999999993</v>
      </c>
    </row>
    <row r="716" spans="6:33" x14ac:dyDescent="0.2">
      <c r="F716" s="1">
        <v>-1390.7953</v>
      </c>
      <c r="G716">
        <v>5.37</v>
      </c>
      <c r="H716" s="1">
        <v>-1387.482</v>
      </c>
      <c r="I716">
        <v>3.49</v>
      </c>
      <c r="J716" s="1">
        <v>-1386.7268999999999</v>
      </c>
      <c r="K716">
        <v>-1.01</v>
      </c>
      <c r="L716" s="1">
        <v>-1388.3784000000001</v>
      </c>
      <c r="M716">
        <v>-8.31</v>
      </c>
      <c r="N716" s="1">
        <v>-1390.31</v>
      </c>
      <c r="O716">
        <v>4.92</v>
      </c>
      <c r="P716" s="1">
        <v>-1375.837</v>
      </c>
      <c r="Q716">
        <v>-4.28</v>
      </c>
      <c r="R716" s="1">
        <v>-1376.8712</v>
      </c>
      <c r="S716">
        <v>-3.58</v>
      </c>
      <c r="T716" s="1">
        <v>-1400.9199000000001</v>
      </c>
      <c r="U716" s="1">
        <v>7.9</v>
      </c>
      <c r="V716" s="1">
        <v>-1399.8715</v>
      </c>
      <c r="W716" s="1">
        <v>1.88</v>
      </c>
      <c r="X716" s="1">
        <v>-1399.4217000000001</v>
      </c>
      <c r="Y716" s="1">
        <v>11.49</v>
      </c>
      <c r="Z716" s="1">
        <v>-1377.1803</v>
      </c>
      <c r="AA716">
        <v>-0.31</v>
      </c>
      <c r="AB716" s="1">
        <v>-1400.9063000000001</v>
      </c>
      <c r="AC716">
        <v>6.95</v>
      </c>
      <c r="AF716" s="1">
        <v>-1389.0727999999999</v>
      </c>
      <c r="AG716">
        <v>-8.94</v>
      </c>
    </row>
    <row r="717" spans="6:33" x14ac:dyDescent="0.2">
      <c r="F717" s="1">
        <v>-1390.6185</v>
      </c>
      <c r="G717">
        <v>5.62</v>
      </c>
      <c r="H717" s="1">
        <v>-1387.3788</v>
      </c>
      <c r="I717">
        <v>3.64</v>
      </c>
      <c r="J717" s="1">
        <v>-1386.7064</v>
      </c>
      <c r="K717">
        <v>-1.39</v>
      </c>
      <c r="L717" s="1">
        <v>-1388.5563999999999</v>
      </c>
      <c r="M717">
        <v>-8.76</v>
      </c>
      <c r="N717" s="1">
        <v>-1390.2684999999999</v>
      </c>
      <c r="O717">
        <v>5.44</v>
      </c>
      <c r="P717" s="1">
        <v>-1375.799</v>
      </c>
      <c r="Q717">
        <v>-3.89</v>
      </c>
      <c r="R717" s="1">
        <v>-1376.8997999999999</v>
      </c>
      <c r="S717">
        <v>-3.62</v>
      </c>
      <c r="T717" s="1">
        <v>-1400.9172000000001</v>
      </c>
      <c r="U717" s="1">
        <v>7.8</v>
      </c>
      <c r="V717" s="1">
        <v>-1399.7994000000001</v>
      </c>
      <c r="W717" s="1">
        <v>1.82</v>
      </c>
      <c r="X717" s="1">
        <v>-1399.5582999999999</v>
      </c>
      <c r="Y717" s="1">
        <v>10.62</v>
      </c>
      <c r="Z717" s="1">
        <v>-1377.3490999999999</v>
      </c>
      <c r="AA717">
        <v>-0.04</v>
      </c>
      <c r="AB717" s="1">
        <v>-1400.9813999999999</v>
      </c>
      <c r="AC717">
        <v>7.07</v>
      </c>
      <c r="AF717" s="1">
        <v>-1389.2294999999999</v>
      </c>
      <c r="AG717">
        <v>-9.41</v>
      </c>
    </row>
    <row r="718" spans="6:33" x14ac:dyDescent="0.2">
      <c r="F718" s="1">
        <v>-1390.4246000000001</v>
      </c>
      <c r="G718">
        <v>5.75</v>
      </c>
      <c r="H718" s="1">
        <v>-1387.2816</v>
      </c>
      <c r="I718">
        <v>3.73</v>
      </c>
      <c r="J718" s="1">
        <v>-1386.7275</v>
      </c>
      <c r="K718">
        <v>-1.72</v>
      </c>
      <c r="L718" s="1">
        <v>-1388.8016</v>
      </c>
      <c r="M718">
        <v>-9.35</v>
      </c>
      <c r="N718" s="1">
        <v>-1390.2063000000001</v>
      </c>
      <c r="O718">
        <v>5.99</v>
      </c>
      <c r="P718" s="1">
        <v>-1375.8298</v>
      </c>
      <c r="Q718">
        <v>-3.64</v>
      </c>
      <c r="R718" s="1">
        <v>-1376.9494</v>
      </c>
      <c r="S718">
        <v>-3.74</v>
      </c>
      <c r="T718" s="1">
        <v>-1400.9228000000001</v>
      </c>
      <c r="U718" s="1">
        <v>7.77</v>
      </c>
      <c r="V718" s="1">
        <v>-1399.6855</v>
      </c>
      <c r="W718" s="1">
        <v>1.88</v>
      </c>
      <c r="X718" s="1">
        <v>-1399.6823999999999</v>
      </c>
      <c r="Y718" s="1">
        <v>9.8699999999999992</v>
      </c>
      <c r="Z718" s="1">
        <v>-1377.5150000000001</v>
      </c>
      <c r="AA718">
        <v>0.13</v>
      </c>
      <c r="AB718" s="1">
        <v>-1401.0808</v>
      </c>
      <c r="AC718">
        <v>7.14</v>
      </c>
      <c r="AF718" s="1">
        <v>-1389.3927000000001</v>
      </c>
      <c r="AG718">
        <v>-9.74</v>
      </c>
    </row>
    <row r="719" spans="6:33" x14ac:dyDescent="0.2">
      <c r="F719" s="1">
        <v>-1390.2222999999999</v>
      </c>
      <c r="G719">
        <v>5.76</v>
      </c>
      <c r="H719" s="1">
        <v>-1387.1882000000001</v>
      </c>
      <c r="I719">
        <v>3.85</v>
      </c>
      <c r="J719" s="1">
        <v>-1386.7882</v>
      </c>
      <c r="K719">
        <v>-2.13</v>
      </c>
      <c r="L719" s="1">
        <v>-1389.0881999999999</v>
      </c>
      <c r="M719">
        <v>-9.82</v>
      </c>
      <c r="N719" s="1">
        <v>-1390.1233</v>
      </c>
      <c r="O719">
        <v>6.53</v>
      </c>
      <c r="P719" s="1">
        <v>-1375.9404999999999</v>
      </c>
      <c r="Q719">
        <v>-3.45</v>
      </c>
      <c r="R719" s="1">
        <v>-1377.0164</v>
      </c>
      <c r="S719">
        <v>-3.87</v>
      </c>
      <c r="T719" s="1">
        <v>-1400.9185</v>
      </c>
      <c r="U719" s="1">
        <v>7.7</v>
      </c>
      <c r="V719" s="1">
        <v>-1399.5319999999999</v>
      </c>
      <c r="W719" s="1">
        <v>2.13</v>
      </c>
      <c r="X719" s="1">
        <v>-1399.7847999999999</v>
      </c>
      <c r="Y719" s="1">
        <v>9.1999999999999993</v>
      </c>
      <c r="Z719" s="1">
        <v>-1377.6738</v>
      </c>
      <c r="AA719">
        <v>0.3</v>
      </c>
      <c r="AB719" s="1">
        <v>-1401.1919</v>
      </c>
      <c r="AC719">
        <v>7.17</v>
      </c>
      <c r="AF719" s="1">
        <v>-1389.5546999999999</v>
      </c>
      <c r="AG719">
        <v>-10.119999999999999</v>
      </c>
    </row>
    <row r="720" spans="6:33" x14ac:dyDescent="0.2">
      <c r="F720" s="1">
        <v>-1390.021</v>
      </c>
      <c r="G720">
        <v>5.66</v>
      </c>
      <c r="H720" s="1">
        <v>-1387.0987</v>
      </c>
      <c r="I720">
        <v>4</v>
      </c>
      <c r="J720" s="1">
        <v>-1386.8883000000001</v>
      </c>
      <c r="K720">
        <v>-2.4900000000000002</v>
      </c>
      <c r="L720" s="1">
        <v>-1389.3816999999999</v>
      </c>
      <c r="M720">
        <v>-10.17</v>
      </c>
      <c r="N720" s="1">
        <v>-1390.0225</v>
      </c>
      <c r="O720">
        <v>7.04</v>
      </c>
      <c r="P720" s="1">
        <v>-1376.1323</v>
      </c>
      <c r="Q720">
        <v>-3.55</v>
      </c>
      <c r="R720" s="1">
        <v>-1377.0908999999999</v>
      </c>
      <c r="S720">
        <v>-4.03</v>
      </c>
      <c r="T720" s="1">
        <v>-1400.8923</v>
      </c>
      <c r="U720" s="1">
        <v>7.85</v>
      </c>
      <c r="V720" s="1">
        <v>-1399.3442</v>
      </c>
      <c r="W720" s="1">
        <v>2.5</v>
      </c>
      <c r="X720" s="1">
        <v>-1399.8598</v>
      </c>
      <c r="Y720" s="1">
        <v>8.67</v>
      </c>
      <c r="Z720" s="1">
        <v>-1377.8264999999999</v>
      </c>
      <c r="AA720">
        <v>0.47</v>
      </c>
      <c r="AB720" s="1">
        <v>-1401.3013000000001</v>
      </c>
      <c r="AC720">
        <v>7.2</v>
      </c>
      <c r="AF720" s="1">
        <v>-1389.7073</v>
      </c>
      <c r="AG720">
        <v>-10.5</v>
      </c>
    </row>
    <row r="721" spans="6:33" x14ac:dyDescent="0.2">
      <c r="F721" s="1">
        <v>-1389.8300999999999</v>
      </c>
      <c r="G721">
        <v>5.53</v>
      </c>
      <c r="H721" s="1">
        <v>-1387.0165999999999</v>
      </c>
      <c r="I721">
        <v>4.1399999999999997</v>
      </c>
      <c r="J721" s="1">
        <v>-1387.0284999999999</v>
      </c>
      <c r="K721">
        <v>-2.88</v>
      </c>
      <c r="L721" s="1">
        <v>-1389.6486</v>
      </c>
      <c r="M721">
        <v>-10.3</v>
      </c>
      <c r="N721" s="1">
        <v>-1389.9092000000001</v>
      </c>
      <c r="O721">
        <v>7.53</v>
      </c>
      <c r="P721" s="1">
        <v>-1376.3933</v>
      </c>
      <c r="Q721">
        <v>-3.71</v>
      </c>
      <c r="R721" s="1">
        <v>-1377.1597999999999</v>
      </c>
      <c r="S721">
        <v>-4.22</v>
      </c>
      <c r="T721" s="1">
        <v>-1400.8417999999999</v>
      </c>
      <c r="U721" s="1">
        <v>8.0500000000000007</v>
      </c>
      <c r="V721" s="1">
        <v>-1399.1312</v>
      </c>
      <c r="W721" s="1">
        <v>3.07</v>
      </c>
      <c r="X721" s="1">
        <v>-1399.9047</v>
      </c>
      <c r="Y721" s="1">
        <v>8.2100000000000009</v>
      </c>
      <c r="Z721" s="1">
        <v>-1377.9768999999999</v>
      </c>
      <c r="AA721">
        <v>0.55000000000000004</v>
      </c>
      <c r="AB721" s="1">
        <v>-1401.3967</v>
      </c>
      <c r="AC721">
        <v>7.19</v>
      </c>
      <c r="AF721" s="1">
        <v>-1389.8416999999999</v>
      </c>
      <c r="AG721">
        <v>-10.78</v>
      </c>
    </row>
    <row r="722" spans="6:33" x14ac:dyDescent="0.2">
      <c r="F722" s="1">
        <v>-1389.6579999999999</v>
      </c>
      <c r="G722">
        <v>5.45</v>
      </c>
      <c r="H722" s="1">
        <v>-1386.9485999999999</v>
      </c>
      <c r="I722">
        <v>4.25</v>
      </c>
      <c r="J722" s="1">
        <v>-1387.2085999999999</v>
      </c>
      <c r="K722">
        <v>-3.26</v>
      </c>
      <c r="L722" s="1">
        <v>-1389.8655000000001</v>
      </c>
      <c r="M722">
        <v>-10.31</v>
      </c>
      <c r="N722" s="1">
        <v>-1389.7899</v>
      </c>
      <c r="O722">
        <v>7.96</v>
      </c>
      <c r="P722" s="1">
        <v>-1376.7012999999999</v>
      </c>
      <c r="Q722">
        <v>-4.09</v>
      </c>
      <c r="R722" s="1">
        <v>-1377.2112</v>
      </c>
      <c r="S722">
        <v>-4.37</v>
      </c>
      <c r="T722" s="1">
        <v>-1400.7719999999999</v>
      </c>
      <c r="U722" s="1">
        <v>8.4499999999999993</v>
      </c>
      <c r="V722" s="1">
        <v>-1398.9037000000001</v>
      </c>
      <c r="W722" s="1">
        <v>3.72</v>
      </c>
      <c r="X722" s="1">
        <v>-1399.9201</v>
      </c>
      <c r="Y722" s="1">
        <v>7.91</v>
      </c>
      <c r="Z722" s="1">
        <v>-1378.1311000000001</v>
      </c>
      <c r="AA722">
        <v>0.53</v>
      </c>
      <c r="AB722" s="1">
        <v>-1401.4685999999999</v>
      </c>
      <c r="AC722">
        <v>7.25</v>
      </c>
      <c r="AF722" s="1">
        <v>-1389.9476</v>
      </c>
      <c r="AG722">
        <v>-10.93</v>
      </c>
    </row>
    <row r="723" spans="6:33" x14ac:dyDescent="0.2">
      <c r="F723" s="1">
        <v>-1389.5117</v>
      </c>
      <c r="G723">
        <v>5.38</v>
      </c>
      <c r="H723" s="1">
        <v>-1386.9016999999999</v>
      </c>
      <c r="I723">
        <v>4.34</v>
      </c>
      <c r="J723" s="1">
        <v>-1387.4250999999999</v>
      </c>
      <c r="K723">
        <v>-3.64</v>
      </c>
      <c r="L723" s="1">
        <v>-1390.0213000000001</v>
      </c>
      <c r="M723">
        <v>-9.93</v>
      </c>
      <c r="N723" s="1">
        <v>-1389.6709000000001</v>
      </c>
      <c r="O723">
        <v>8.25</v>
      </c>
      <c r="P723" s="1">
        <v>-1377.0296000000001</v>
      </c>
      <c r="Q723">
        <v>-4.53</v>
      </c>
      <c r="R723" s="1">
        <v>-1377.2369000000001</v>
      </c>
      <c r="S723">
        <v>-4.4800000000000004</v>
      </c>
      <c r="T723" s="1">
        <v>-1400.6937</v>
      </c>
      <c r="U723" s="1">
        <v>8.8699999999999992</v>
      </c>
      <c r="V723" s="1">
        <v>-1398.6754000000001</v>
      </c>
      <c r="W723" s="1">
        <v>4.43</v>
      </c>
      <c r="X723" s="1">
        <v>-1399.9094</v>
      </c>
      <c r="Y723" s="1">
        <v>7.78</v>
      </c>
      <c r="Z723" s="1">
        <v>-1378.2954</v>
      </c>
      <c r="AA723">
        <v>0.38</v>
      </c>
      <c r="AB723" s="1">
        <v>-1401.5108</v>
      </c>
      <c r="AC723">
        <v>7.28</v>
      </c>
      <c r="AF723" s="1">
        <v>-1390.0142000000001</v>
      </c>
      <c r="AG723">
        <v>-10.88</v>
      </c>
    </row>
    <row r="724" spans="6:33" x14ac:dyDescent="0.2">
      <c r="F724" s="1">
        <v>-1389.3972000000001</v>
      </c>
      <c r="G724">
        <v>5.28</v>
      </c>
      <c r="H724" s="1">
        <v>-1386.8812</v>
      </c>
      <c r="I724">
        <v>4.38</v>
      </c>
      <c r="J724" s="1">
        <v>-1387.6693</v>
      </c>
      <c r="K724">
        <v>-4.01</v>
      </c>
      <c r="L724" s="1">
        <v>-1390.1152999999999</v>
      </c>
      <c r="M724">
        <v>-9.34</v>
      </c>
      <c r="N724" s="1">
        <v>-1389.5561</v>
      </c>
      <c r="O724">
        <v>8.5</v>
      </c>
      <c r="P724" s="1">
        <v>-1377.3533</v>
      </c>
      <c r="Q724">
        <v>-4.97</v>
      </c>
      <c r="R724" s="1">
        <v>-1377.2348</v>
      </c>
      <c r="S724">
        <v>-4.53</v>
      </c>
      <c r="T724" s="1">
        <v>-1400.6184000000001</v>
      </c>
      <c r="U724" s="1">
        <v>9.42</v>
      </c>
      <c r="V724" s="1">
        <v>-1398.4632999999999</v>
      </c>
      <c r="W724" s="1">
        <v>5.17</v>
      </c>
      <c r="X724" s="1">
        <v>-1399.8793000000001</v>
      </c>
      <c r="Y724" s="1">
        <v>7.72</v>
      </c>
      <c r="Z724" s="1">
        <v>-1378.4755</v>
      </c>
      <c r="AA724">
        <v>0.14000000000000001</v>
      </c>
      <c r="AB724" s="1">
        <v>-1401.5198</v>
      </c>
      <c r="AC724">
        <v>7.35</v>
      </c>
      <c r="AF724" s="1">
        <v>-1390.0309</v>
      </c>
      <c r="AG724">
        <v>-10.69</v>
      </c>
    </row>
    <row r="725" spans="6:33" x14ac:dyDescent="0.2">
      <c r="F725" s="1">
        <v>-1389.3172999999999</v>
      </c>
      <c r="G725">
        <v>5.0599999999999996</v>
      </c>
      <c r="H725" s="1">
        <v>-1386.89</v>
      </c>
      <c r="I725">
        <v>4.41</v>
      </c>
      <c r="J725" s="1">
        <v>-1387.9277999999999</v>
      </c>
      <c r="K725">
        <v>-4.32</v>
      </c>
      <c r="L725" s="1">
        <v>-1390.1545000000001</v>
      </c>
      <c r="M725">
        <v>-8.4600000000000009</v>
      </c>
      <c r="N725" s="1">
        <v>-1389.4485999999999</v>
      </c>
      <c r="O725">
        <v>8.66</v>
      </c>
      <c r="P725" s="1">
        <v>-1377.6531</v>
      </c>
      <c r="Q725">
        <v>-5.46</v>
      </c>
      <c r="R725" s="1">
        <v>-1377.2094</v>
      </c>
      <c r="S725">
        <v>-4.5199999999999996</v>
      </c>
      <c r="T725" s="1">
        <v>-1400.5563</v>
      </c>
      <c r="U725" s="1">
        <v>9.99</v>
      </c>
      <c r="V725" s="1">
        <v>-1398.2865999999999</v>
      </c>
      <c r="W725" s="1">
        <v>5.94</v>
      </c>
      <c r="X725" s="1">
        <v>-1399.8377</v>
      </c>
      <c r="Y725" s="1">
        <v>7.65</v>
      </c>
      <c r="Z725" s="1">
        <v>-1378.6748</v>
      </c>
      <c r="AA725">
        <v>-0.21</v>
      </c>
      <c r="AB725" s="1">
        <v>-1401.4960000000001</v>
      </c>
      <c r="AC725">
        <v>7.41</v>
      </c>
      <c r="AF725" s="1">
        <v>-1389.9894999999999</v>
      </c>
      <c r="AG725">
        <v>-10.52</v>
      </c>
    </row>
    <row r="726" spans="6:33" x14ac:dyDescent="0.2">
      <c r="F726" s="1">
        <v>-1389.2722000000001</v>
      </c>
      <c r="G726">
        <v>4.38</v>
      </c>
      <c r="H726" s="1">
        <v>-1386.9297999999999</v>
      </c>
      <c r="I726">
        <v>4.32</v>
      </c>
      <c r="J726" s="1">
        <v>-1388.1839</v>
      </c>
      <c r="K726">
        <v>-4.5199999999999996</v>
      </c>
      <c r="L726" s="1">
        <v>-1390.1497999999999</v>
      </c>
      <c r="M726">
        <v>-7.44</v>
      </c>
      <c r="N726" s="1">
        <v>-1389.3498</v>
      </c>
      <c r="O726">
        <v>8.76</v>
      </c>
      <c r="P726" s="1">
        <v>-1377.9167</v>
      </c>
      <c r="Q726">
        <v>-5.91</v>
      </c>
      <c r="R726" s="1">
        <v>-1377.1715999999999</v>
      </c>
      <c r="S726">
        <v>-4.49</v>
      </c>
      <c r="T726" s="1">
        <v>-1400.5137</v>
      </c>
      <c r="U726" s="1">
        <v>10.64</v>
      </c>
      <c r="V726" s="1">
        <v>-1398.1647</v>
      </c>
      <c r="W726" s="1">
        <v>6.62</v>
      </c>
      <c r="X726" s="1">
        <v>-1399.7942</v>
      </c>
      <c r="Y726" s="1">
        <v>7.73</v>
      </c>
      <c r="Z726" s="1">
        <v>-1378.8909000000001</v>
      </c>
      <c r="AA726">
        <v>-0.76</v>
      </c>
      <c r="AB726" s="1">
        <v>-1401.4422999999999</v>
      </c>
      <c r="AC726">
        <v>7.53</v>
      </c>
      <c r="AF726" s="1">
        <v>-1389.8866</v>
      </c>
      <c r="AG726">
        <v>-10.18</v>
      </c>
    </row>
    <row r="727" spans="6:33" x14ac:dyDescent="0.2">
      <c r="F727" s="1">
        <v>-1389.2593999999999</v>
      </c>
      <c r="G727">
        <v>3.98</v>
      </c>
      <c r="H727" s="1">
        <v>-1387.0029</v>
      </c>
      <c r="I727">
        <v>4.13</v>
      </c>
      <c r="J727" s="1">
        <v>-1388.4204999999999</v>
      </c>
      <c r="K727">
        <v>-4.67</v>
      </c>
      <c r="L727" s="1">
        <v>-1390.1135999999999</v>
      </c>
      <c r="M727">
        <v>-6.26</v>
      </c>
      <c r="N727" s="1">
        <v>-1389.2601</v>
      </c>
      <c r="O727">
        <v>8.6999999999999993</v>
      </c>
      <c r="P727" s="1">
        <v>-1378.1366</v>
      </c>
      <c r="Q727">
        <v>-6.29</v>
      </c>
      <c r="R727" s="1">
        <v>-1377.1357</v>
      </c>
      <c r="S727">
        <v>-4.46</v>
      </c>
      <c r="T727" s="1">
        <v>-1400.4920999999999</v>
      </c>
      <c r="U727" s="1">
        <v>11.28</v>
      </c>
      <c r="V727" s="1">
        <v>-1398.1152999999999</v>
      </c>
      <c r="W727" s="1">
        <v>7.18</v>
      </c>
      <c r="X727" s="1">
        <v>-1399.7563</v>
      </c>
      <c r="Y727" s="1">
        <v>7.75</v>
      </c>
      <c r="Z727" s="1">
        <v>-1379.1158</v>
      </c>
      <c r="AA727">
        <v>-1.33</v>
      </c>
      <c r="AB727" s="1">
        <v>-1401.3644999999999</v>
      </c>
      <c r="AC727">
        <v>7.64</v>
      </c>
      <c r="AF727" s="1">
        <v>-1389.7238</v>
      </c>
      <c r="AG727">
        <v>-9.76</v>
      </c>
    </row>
    <row r="728" spans="6:33" x14ac:dyDescent="0.2">
      <c r="F728" s="1">
        <v>-1389.2737999999999</v>
      </c>
      <c r="G728">
        <v>3.69</v>
      </c>
      <c r="H728" s="1">
        <v>-1387.1129000000001</v>
      </c>
      <c r="I728">
        <v>3.81</v>
      </c>
      <c r="J728" s="1">
        <v>-1388.6234999999999</v>
      </c>
      <c r="K728">
        <v>-4.68</v>
      </c>
      <c r="L728" s="1">
        <v>-1390.0554999999999</v>
      </c>
      <c r="M728">
        <v>-5.0199999999999996</v>
      </c>
      <c r="N728" s="1">
        <v>-1389.1799000000001</v>
      </c>
      <c r="O728">
        <v>8.5299999999999994</v>
      </c>
      <c r="P728" s="1">
        <v>-1378.3092999999999</v>
      </c>
      <c r="Q728">
        <v>-6.62</v>
      </c>
      <c r="R728" s="1">
        <v>-1377.1161999999999</v>
      </c>
      <c r="S728">
        <v>-4.46</v>
      </c>
      <c r="T728" s="1">
        <v>-1400.4880000000001</v>
      </c>
      <c r="U728" s="1">
        <v>11.9</v>
      </c>
      <c r="V728" s="1">
        <v>-1398.1502</v>
      </c>
      <c r="W728" s="1">
        <v>7.61</v>
      </c>
      <c r="X728" s="1">
        <v>-1399.7298000000001</v>
      </c>
      <c r="Y728" s="1">
        <v>7.74</v>
      </c>
      <c r="Z728" s="1">
        <v>-1379.3373999999999</v>
      </c>
      <c r="AA728">
        <v>-2.0099999999999998</v>
      </c>
      <c r="AB728" s="1">
        <v>-1401.2692</v>
      </c>
      <c r="AC728">
        <v>7.7</v>
      </c>
      <c r="AF728" s="1">
        <v>-1389.5068000000001</v>
      </c>
      <c r="AG728">
        <v>-9.2799999999999994</v>
      </c>
    </row>
    <row r="729" spans="6:33" x14ac:dyDescent="0.2">
      <c r="F729" s="1">
        <v>-1389.3088</v>
      </c>
      <c r="G729">
        <v>3.38</v>
      </c>
      <c r="H729" s="1">
        <v>-1387.2639999999999</v>
      </c>
      <c r="I729">
        <v>3.41</v>
      </c>
      <c r="J729" s="1">
        <v>-1388.7851000000001</v>
      </c>
      <c r="K729">
        <v>-4.53</v>
      </c>
      <c r="L729" s="1">
        <v>-1389.9806000000001</v>
      </c>
      <c r="M729">
        <v>-3.58</v>
      </c>
      <c r="N729" s="1">
        <v>-1389.1093000000001</v>
      </c>
      <c r="O729">
        <v>8.4</v>
      </c>
      <c r="P729" s="1">
        <v>-1378.4341999999999</v>
      </c>
      <c r="Q729">
        <v>-6.8</v>
      </c>
      <c r="R729" s="1">
        <v>-1377.1243999999999</v>
      </c>
      <c r="S729">
        <v>-4.51</v>
      </c>
      <c r="T729" s="1">
        <v>-1400.4955</v>
      </c>
      <c r="U729" s="1">
        <v>12.54</v>
      </c>
      <c r="V729" s="1">
        <v>-1398.2711999999999</v>
      </c>
      <c r="W729" s="1">
        <v>7.89</v>
      </c>
      <c r="X729" s="1">
        <v>-1399.7157999999999</v>
      </c>
      <c r="Y729" s="1">
        <v>7.69</v>
      </c>
      <c r="Z729" s="1">
        <v>-1379.5431000000001</v>
      </c>
      <c r="AA729">
        <v>-2.7</v>
      </c>
      <c r="AB729" s="1">
        <v>-1401.1637000000001</v>
      </c>
      <c r="AC729">
        <v>7.7</v>
      </c>
      <c r="AF729" s="1">
        <v>-1389.2451000000001</v>
      </c>
      <c r="AG729">
        <v>-8.7799999999999994</v>
      </c>
    </row>
    <row r="730" spans="6:33" x14ac:dyDescent="0.2">
      <c r="F730" s="1">
        <v>-1389.3558</v>
      </c>
      <c r="G730">
        <v>3.21</v>
      </c>
      <c r="H730" s="1">
        <v>-1387.4567999999999</v>
      </c>
      <c r="I730">
        <v>2.87</v>
      </c>
      <c r="J730" s="1">
        <v>-1388.9037000000001</v>
      </c>
      <c r="K730">
        <v>-4.29</v>
      </c>
      <c r="L730" s="1">
        <v>-1389.8892000000001</v>
      </c>
      <c r="M730">
        <v>-2.19</v>
      </c>
      <c r="N730" s="1">
        <v>-1389.049</v>
      </c>
      <c r="O730">
        <v>8.1199999999999992</v>
      </c>
      <c r="P730" s="1">
        <v>-1378.5148999999999</v>
      </c>
      <c r="Q730">
        <v>-6.96</v>
      </c>
      <c r="R730" s="1">
        <v>-1377.164</v>
      </c>
      <c r="S730">
        <v>-4.5999999999999996</v>
      </c>
      <c r="T730" s="1">
        <v>-1400.5079000000001</v>
      </c>
      <c r="U730" s="1">
        <v>13.16</v>
      </c>
      <c r="V730" s="1">
        <v>-1398.4682</v>
      </c>
      <c r="W730" s="1">
        <v>8.01</v>
      </c>
      <c r="X730" s="1">
        <v>-1399.7125000000001</v>
      </c>
      <c r="Y730" s="1">
        <v>7.6</v>
      </c>
      <c r="Z730" s="1">
        <v>-1379.723</v>
      </c>
      <c r="AA730">
        <v>-3.35</v>
      </c>
      <c r="AB730" s="1">
        <v>-1401.0539000000001</v>
      </c>
      <c r="AC730">
        <v>7.67</v>
      </c>
      <c r="AF730" s="1">
        <v>-1388.9491</v>
      </c>
      <c r="AG730">
        <v>-8.23</v>
      </c>
    </row>
    <row r="731" spans="6:33" x14ac:dyDescent="0.2">
      <c r="F731" s="1">
        <v>-1389.4069</v>
      </c>
      <c r="G731">
        <v>3.11</v>
      </c>
      <c r="H731" s="1">
        <v>-1387.6848</v>
      </c>
      <c r="I731">
        <v>2.14</v>
      </c>
      <c r="J731" s="1">
        <v>-1388.9866999999999</v>
      </c>
      <c r="K731">
        <v>-4.04</v>
      </c>
      <c r="L731" s="1">
        <v>-1389.7773999999999</v>
      </c>
      <c r="M731">
        <v>-0.77</v>
      </c>
      <c r="N731" s="1">
        <v>-1389.0001999999999</v>
      </c>
      <c r="O731">
        <v>7.79</v>
      </c>
      <c r="P731" s="1">
        <v>-1378.5592999999999</v>
      </c>
      <c r="Q731">
        <v>-6.86</v>
      </c>
      <c r="R731" s="1">
        <v>-1377.23</v>
      </c>
      <c r="S731">
        <v>-4.7699999999999996</v>
      </c>
      <c r="T731" s="1">
        <v>-1400.52</v>
      </c>
      <c r="U731" s="1">
        <v>13.72</v>
      </c>
      <c r="V731" s="1">
        <v>-1398.7194999999999</v>
      </c>
      <c r="W731" s="1">
        <v>8.07</v>
      </c>
      <c r="X731" s="1">
        <v>-1399.7153000000001</v>
      </c>
      <c r="Y731" s="1">
        <v>7.56</v>
      </c>
      <c r="Z731" s="1">
        <v>-1379.8715</v>
      </c>
      <c r="AA731">
        <v>-3.93</v>
      </c>
      <c r="AB731" s="1">
        <v>-1400.943</v>
      </c>
      <c r="AC731">
        <v>7.58</v>
      </c>
      <c r="AF731" s="1">
        <v>-1388.6289999999999</v>
      </c>
      <c r="AG731">
        <v>-7.63</v>
      </c>
    </row>
    <row r="732" spans="6:33" x14ac:dyDescent="0.2">
      <c r="F732" s="1">
        <v>-1389.4547</v>
      </c>
      <c r="G732">
        <v>3.1</v>
      </c>
      <c r="H732" s="1">
        <v>-1387.9328</v>
      </c>
      <c r="I732">
        <v>1.34</v>
      </c>
      <c r="J732" s="1">
        <v>-1389.0465999999999</v>
      </c>
      <c r="K732">
        <v>-3.75</v>
      </c>
      <c r="L732" s="1">
        <v>-1389.6409000000001</v>
      </c>
      <c r="M732">
        <v>0.67</v>
      </c>
      <c r="N732" s="1">
        <v>-1388.9643000000001</v>
      </c>
      <c r="O732">
        <v>7.38</v>
      </c>
      <c r="P732" s="1">
        <v>-1378.5802000000001</v>
      </c>
      <c r="Q732">
        <v>-7.05</v>
      </c>
      <c r="R732" s="1">
        <v>-1377.3090999999999</v>
      </c>
      <c r="S732">
        <v>-4.9000000000000004</v>
      </c>
      <c r="T732" s="1">
        <v>-1400.5309</v>
      </c>
      <c r="U732" s="1">
        <v>14.22</v>
      </c>
      <c r="V732" s="1">
        <v>-1398.9953</v>
      </c>
      <c r="W732" s="1">
        <v>8.1</v>
      </c>
      <c r="X732" s="1">
        <v>-1399.7194</v>
      </c>
      <c r="Y732" s="1">
        <v>7.47</v>
      </c>
      <c r="Z732" s="1">
        <v>-1379.9857999999999</v>
      </c>
      <c r="AA732">
        <v>-4.49</v>
      </c>
      <c r="AB732" s="1">
        <v>-1400.8322000000001</v>
      </c>
      <c r="AC732">
        <v>7.43</v>
      </c>
      <c r="AF732" s="1">
        <v>-1388.2953</v>
      </c>
      <c r="AG732">
        <v>-7.09</v>
      </c>
    </row>
    <row r="733" spans="6:33" x14ac:dyDescent="0.2">
      <c r="F733" s="1">
        <v>-1389.4934000000001</v>
      </c>
      <c r="G733">
        <v>3.19</v>
      </c>
      <c r="H733" s="1">
        <v>-1388.1787999999999</v>
      </c>
      <c r="I733">
        <v>0.53</v>
      </c>
      <c r="J733" s="1">
        <v>-1389.1016</v>
      </c>
      <c r="K733">
        <v>-3.48</v>
      </c>
      <c r="L733" s="1">
        <v>-1389.4786999999999</v>
      </c>
      <c r="M733">
        <v>2.12</v>
      </c>
      <c r="N733" s="1">
        <v>-1388.9431</v>
      </c>
      <c r="O733">
        <v>6.92</v>
      </c>
      <c r="P733" s="1">
        <v>-1378.5920000000001</v>
      </c>
      <c r="Q733">
        <v>-7.31</v>
      </c>
      <c r="R733" s="1">
        <v>-1377.3846000000001</v>
      </c>
      <c r="S733">
        <v>-4.99</v>
      </c>
      <c r="T733" s="1">
        <v>-1400.5429999999999</v>
      </c>
      <c r="U733" s="1">
        <v>14.66</v>
      </c>
      <c r="V733" s="1">
        <v>-1399.2632000000001</v>
      </c>
      <c r="W733" s="1">
        <v>8.1300000000000008</v>
      </c>
      <c r="X733" s="1">
        <v>-1399.7212999999999</v>
      </c>
      <c r="Y733" s="1">
        <v>7.46</v>
      </c>
      <c r="Z733" s="1">
        <v>-1380.0661</v>
      </c>
      <c r="AA733">
        <v>-4.95</v>
      </c>
      <c r="AB733" s="1">
        <v>-1400.7197000000001</v>
      </c>
      <c r="AC733">
        <v>7.23</v>
      </c>
      <c r="AF733" s="1">
        <v>-1387.9567999999999</v>
      </c>
      <c r="AG733">
        <v>-6.58</v>
      </c>
    </row>
    <row r="734" spans="6:33" x14ac:dyDescent="0.2">
      <c r="F734" s="1">
        <v>-1389.5209</v>
      </c>
      <c r="G734">
        <v>3.4</v>
      </c>
      <c r="H734" s="1">
        <v>-1388.3978999999999</v>
      </c>
      <c r="I734">
        <v>-0.2</v>
      </c>
      <c r="J734" s="1">
        <v>-1389.1705999999999</v>
      </c>
      <c r="K734">
        <v>-3.37</v>
      </c>
      <c r="L734" s="1">
        <v>-1389.2978000000001</v>
      </c>
      <c r="M734">
        <v>3.5</v>
      </c>
      <c r="N734" s="1">
        <v>-1388.9367</v>
      </c>
      <c r="O734">
        <v>6.41</v>
      </c>
      <c r="P734" s="1">
        <v>-1378.6085</v>
      </c>
      <c r="Q734">
        <v>-7.29</v>
      </c>
      <c r="R734" s="1">
        <v>-1377.4411</v>
      </c>
      <c r="S734">
        <v>-5.01</v>
      </c>
      <c r="T734" s="1">
        <v>-1400.5614</v>
      </c>
      <c r="U734" s="1">
        <v>15</v>
      </c>
      <c r="V734" s="1">
        <v>-1399.4934000000001</v>
      </c>
      <c r="W734" s="1">
        <v>8.32</v>
      </c>
      <c r="X734" s="1">
        <v>-1399.7185999999999</v>
      </c>
      <c r="Y734" s="1">
        <v>7.41</v>
      </c>
      <c r="Z734" s="1">
        <v>-1380.1126999999999</v>
      </c>
      <c r="AA734">
        <v>-5.34</v>
      </c>
      <c r="AB734" s="1">
        <v>-1400.6026999999999</v>
      </c>
      <c r="AC734">
        <v>7</v>
      </c>
      <c r="AF734" s="1">
        <v>-1387.6217999999999</v>
      </c>
      <c r="AG734">
        <v>-6.04</v>
      </c>
    </row>
    <row r="735" spans="6:33" x14ac:dyDescent="0.2">
      <c r="F735" s="1">
        <v>-1389.5385000000001</v>
      </c>
      <c r="G735">
        <v>3.67</v>
      </c>
      <c r="H735" s="1">
        <v>-1388.5672999999999</v>
      </c>
      <c r="I735">
        <v>-0.85</v>
      </c>
      <c r="J735" s="1">
        <v>-1389.269</v>
      </c>
      <c r="K735">
        <v>-3.33</v>
      </c>
      <c r="L735" s="1">
        <v>-1389.1131</v>
      </c>
      <c r="M735">
        <v>4.62</v>
      </c>
      <c r="N735" s="1">
        <v>-1388.9434000000001</v>
      </c>
      <c r="O735">
        <v>5.9</v>
      </c>
      <c r="P735" s="1">
        <v>-1378.6398999999999</v>
      </c>
      <c r="Q735">
        <v>-7.16</v>
      </c>
      <c r="R735" s="1">
        <v>-1377.4712</v>
      </c>
      <c r="S735">
        <v>-4.95</v>
      </c>
      <c r="T735" s="1">
        <v>-1400.5905</v>
      </c>
      <c r="U735" s="1">
        <v>15.18</v>
      </c>
      <c r="V735" s="1">
        <v>-1399.6631</v>
      </c>
      <c r="W735" s="1">
        <v>8.65</v>
      </c>
      <c r="X735" s="1">
        <v>-1399.7118</v>
      </c>
      <c r="Y735" s="1">
        <v>7.45</v>
      </c>
      <c r="Z735" s="1">
        <v>-1380.1257000000001</v>
      </c>
      <c r="AA735">
        <v>-5.54</v>
      </c>
      <c r="AB735" s="1">
        <v>-1400.4765</v>
      </c>
      <c r="AC735">
        <v>6.73</v>
      </c>
      <c r="AF735" s="1">
        <v>-1387.2982999999999</v>
      </c>
      <c r="AG735">
        <v>-5.44</v>
      </c>
    </row>
    <row r="736" spans="6:33" x14ac:dyDescent="0.2">
      <c r="F736" s="1">
        <v>-1389.5531000000001</v>
      </c>
      <c r="G736">
        <v>3.95</v>
      </c>
      <c r="H736" s="1">
        <v>-1388.6711</v>
      </c>
      <c r="I736">
        <v>-1.44</v>
      </c>
      <c r="J736" s="1">
        <v>-1389.4048</v>
      </c>
      <c r="K736">
        <v>-3.35</v>
      </c>
      <c r="L736" s="1">
        <v>-1388.9480000000001</v>
      </c>
      <c r="M736">
        <v>5.54</v>
      </c>
      <c r="N736" s="1">
        <v>-1388.9594</v>
      </c>
      <c r="O736">
        <v>5.34</v>
      </c>
      <c r="P736" s="1">
        <v>-1378.6907000000001</v>
      </c>
      <c r="Q736">
        <v>-7.23</v>
      </c>
      <c r="R736" s="1">
        <v>-1377.4783</v>
      </c>
      <c r="S736">
        <v>-4.84</v>
      </c>
      <c r="T736" s="1">
        <v>-1400.6315999999999</v>
      </c>
      <c r="U736" s="1">
        <v>15.29</v>
      </c>
      <c r="V736" s="1">
        <v>-1399.7596000000001</v>
      </c>
      <c r="W736" s="1">
        <v>9.08</v>
      </c>
      <c r="X736" s="1">
        <v>-1399.7021</v>
      </c>
      <c r="Y736" s="1">
        <v>7.47</v>
      </c>
      <c r="Z736" s="1">
        <v>-1380.1030000000001</v>
      </c>
      <c r="AA736">
        <v>-5.71</v>
      </c>
      <c r="AB736" s="1">
        <v>-1400.3366000000001</v>
      </c>
      <c r="AC736">
        <v>6.47</v>
      </c>
      <c r="AF736" s="1">
        <v>-1386.9935</v>
      </c>
      <c r="AG736">
        <v>-4.95</v>
      </c>
    </row>
    <row r="737" spans="6:33" x14ac:dyDescent="0.2">
      <c r="F737" s="1">
        <v>-1389.5740000000001</v>
      </c>
      <c r="G737">
        <v>4.24</v>
      </c>
      <c r="H737" s="1">
        <v>-1388.7012</v>
      </c>
      <c r="I737">
        <v>-1.85</v>
      </c>
      <c r="J737" s="1">
        <v>-1389.5767000000001</v>
      </c>
      <c r="K737">
        <v>-3.43</v>
      </c>
      <c r="L737" s="1">
        <v>-1388.8317999999999</v>
      </c>
      <c r="M737">
        <v>6.17</v>
      </c>
      <c r="N737" s="1">
        <v>-1388.9789000000001</v>
      </c>
      <c r="O737">
        <v>4.8499999999999996</v>
      </c>
      <c r="P737" s="1">
        <v>-1378.7611999999999</v>
      </c>
      <c r="Q737">
        <v>-7.44</v>
      </c>
      <c r="R737" s="1">
        <v>-1377.4765</v>
      </c>
      <c r="S737">
        <v>-4.7</v>
      </c>
      <c r="T737" s="1">
        <v>-1400.681</v>
      </c>
      <c r="U737" s="1">
        <v>15.29</v>
      </c>
      <c r="V737" s="1">
        <v>-1399.7805000000001</v>
      </c>
      <c r="W737" s="1">
        <v>9.6999999999999993</v>
      </c>
      <c r="X737" s="1">
        <v>-1399.6912</v>
      </c>
      <c r="Y737" s="1">
        <v>7.59</v>
      </c>
      <c r="Z737" s="1">
        <v>-1380.0416</v>
      </c>
      <c r="AA737">
        <v>-5.74</v>
      </c>
      <c r="AB737" s="1">
        <v>-1400.1787999999999</v>
      </c>
      <c r="AC737">
        <v>6.27</v>
      </c>
      <c r="AF737" s="1">
        <v>-1386.7138</v>
      </c>
      <c r="AG737">
        <v>-4.55</v>
      </c>
    </row>
    <row r="738" spans="6:33" x14ac:dyDescent="0.2">
      <c r="F738" s="1">
        <v>-1389.6121000000001</v>
      </c>
      <c r="G738">
        <v>4.42</v>
      </c>
      <c r="H738" s="1">
        <v>-1388.6584</v>
      </c>
      <c r="I738">
        <v>-2.1800000000000002</v>
      </c>
      <c r="J738" s="1">
        <v>-1389.7743</v>
      </c>
      <c r="K738">
        <v>-3.7</v>
      </c>
      <c r="L738" s="1">
        <v>-1388.7938999999999</v>
      </c>
      <c r="M738">
        <v>6.44</v>
      </c>
      <c r="N738" s="1">
        <v>-1388.9965999999999</v>
      </c>
      <c r="O738">
        <v>4.32</v>
      </c>
      <c r="P738" s="1">
        <v>-1378.8515</v>
      </c>
      <c r="Q738">
        <v>-7.61</v>
      </c>
      <c r="R738" s="1">
        <v>-1377.4856</v>
      </c>
      <c r="S738">
        <v>-4.55</v>
      </c>
      <c r="T738" s="1">
        <v>-1400.7309</v>
      </c>
      <c r="U738" s="1">
        <v>15.22</v>
      </c>
      <c r="V738" s="1">
        <v>-1399.7354</v>
      </c>
      <c r="W738" s="1">
        <v>10.4</v>
      </c>
      <c r="X738" s="1">
        <v>-1399.6793</v>
      </c>
      <c r="Y738" s="1">
        <v>7.7</v>
      </c>
      <c r="Z738" s="1">
        <v>-1379.9396999999999</v>
      </c>
      <c r="AA738">
        <v>-5.65</v>
      </c>
      <c r="AB738" s="1">
        <v>-1400.0009</v>
      </c>
      <c r="AC738">
        <v>6.09</v>
      </c>
      <c r="AF738" s="1">
        <v>-1386.4657</v>
      </c>
      <c r="AG738">
        <v>-4.1399999999999997</v>
      </c>
    </row>
    <row r="739" spans="6:33" x14ac:dyDescent="0.2">
      <c r="F739" s="1">
        <v>-1389.6771000000001</v>
      </c>
      <c r="G739">
        <v>4.5199999999999996</v>
      </c>
      <c r="H739" s="1">
        <v>-1388.5505000000001</v>
      </c>
      <c r="I739">
        <v>-2.29</v>
      </c>
      <c r="J739" s="1">
        <v>-1389.9829</v>
      </c>
      <c r="K739">
        <v>-4.04</v>
      </c>
      <c r="L739" s="1">
        <v>-1388.8566000000001</v>
      </c>
      <c r="M739">
        <v>6.22</v>
      </c>
      <c r="N739" s="1">
        <v>-1389.0092</v>
      </c>
      <c r="O739">
        <v>3.87</v>
      </c>
      <c r="P739" s="1">
        <v>-1378.9639999999999</v>
      </c>
      <c r="Q739">
        <v>-7.86</v>
      </c>
      <c r="R739" s="1">
        <v>-1377.5253</v>
      </c>
      <c r="S739">
        <v>-4.4800000000000004</v>
      </c>
      <c r="T739" s="1">
        <v>-1400.7704000000001</v>
      </c>
      <c r="U739" s="1">
        <v>15.14</v>
      </c>
      <c r="V739" s="1">
        <v>-1399.6424999999999</v>
      </c>
      <c r="W739" s="1">
        <v>11.15</v>
      </c>
      <c r="X739" s="1">
        <v>-1399.6668</v>
      </c>
      <c r="Y739" s="1">
        <v>7.92</v>
      </c>
      <c r="Z739" s="1">
        <v>-1379.7988</v>
      </c>
      <c r="AA739">
        <v>-5.44</v>
      </c>
      <c r="AB739" s="1">
        <v>-1399.8037999999999</v>
      </c>
      <c r="AC739">
        <v>5.93</v>
      </c>
      <c r="AF739" s="1">
        <v>-1386.2541000000001</v>
      </c>
      <c r="AG739">
        <v>-3.68</v>
      </c>
    </row>
    <row r="740" spans="6:33" x14ac:dyDescent="0.2">
      <c r="F740" s="1">
        <v>-1389.7732000000001</v>
      </c>
      <c r="G740">
        <v>4.5</v>
      </c>
      <c r="H740" s="1">
        <v>-1388.3907999999999</v>
      </c>
      <c r="I740">
        <v>-2.31</v>
      </c>
      <c r="J740" s="1">
        <v>-1390.1891000000001</v>
      </c>
      <c r="K740">
        <v>-4.3099999999999996</v>
      </c>
      <c r="L740" s="1">
        <v>-1389.0288</v>
      </c>
      <c r="M740">
        <v>5.48</v>
      </c>
      <c r="N740" s="1">
        <v>-1389.0155999999999</v>
      </c>
      <c r="O740">
        <v>3.43</v>
      </c>
      <c r="P740" s="1">
        <v>-1379.1045999999999</v>
      </c>
      <c r="Q740">
        <v>-8.19</v>
      </c>
      <c r="R740" s="1">
        <v>-1377.6071999999999</v>
      </c>
      <c r="S740">
        <v>-4.4800000000000004</v>
      </c>
      <c r="T740" s="1">
        <v>-1400.7885000000001</v>
      </c>
      <c r="U740" s="1">
        <v>15</v>
      </c>
      <c r="V740" s="1">
        <v>-1399.5262</v>
      </c>
      <c r="W740" s="1">
        <v>11.98</v>
      </c>
      <c r="X740" s="1">
        <v>-1399.6538</v>
      </c>
      <c r="Y740" s="1">
        <v>8.09</v>
      </c>
      <c r="Z740" s="1">
        <v>-1379.6258</v>
      </c>
      <c r="AA740">
        <v>-5.18</v>
      </c>
      <c r="AB740" s="1">
        <v>-1399.5925</v>
      </c>
      <c r="AC740">
        <v>5.86</v>
      </c>
      <c r="AF740" s="1">
        <v>-1386.0835</v>
      </c>
      <c r="AG740">
        <v>-3.31</v>
      </c>
    </row>
    <row r="741" spans="6:33" x14ac:dyDescent="0.2">
      <c r="F741" s="1">
        <v>-1389.8970999999999</v>
      </c>
      <c r="G741">
        <v>4.38</v>
      </c>
      <c r="H741" s="1">
        <v>-1388.1985999999999</v>
      </c>
      <c r="I741">
        <v>-2.2599999999999998</v>
      </c>
      <c r="J741" s="1">
        <v>-1390.3861999999999</v>
      </c>
      <c r="K741">
        <v>-4.6500000000000004</v>
      </c>
      <c r="L741" s="1">
        <v>-1389.3008</v>
      </c>
      <c r="M741">
        <v>4.43</v>
      </c>
      <c r="N741" s="1">
        <v>-1389.0189</v>
      </c>
      <c r="O741">
        <v>3.07</v>
      </c>
      <c r="P741" s="1">
        <v>-1379.278</v>
      </c>
      <c r="Q741">
        <v>-8.65</v>
      </c>
      <c r="R741" s="1">
        <v>-1377.7309</v>
      </c>
      <c r="S741">
        <v>-4.5</v>
      </c>
      <c r="T741" s="1">
        <v>-1400.7763</v>
      </c>
      <c r="U741" s="1">
        <v>14.89</v>
      </c>
      <c r="V741" s="1">
        <v>-1399.4147</v>
      </c>
      <c r="W741" s="1">
        <v>12.66</v>
      </c>
      <c r="X741" s="1">
        <v>-1399.6436000000001</v>
      </c>
      <c r="Y741" s="1">
        <v>8.32</v>
      </c>
      <c r="Z741" s="1">
        <v>-1379.4335000000001</v>
      </c>
      <c r="AA741">
        <v>-4.8600000000000003</v>
      </c>
      <c r="AB741" s="1">
        <v>-1399.3757000000001</v>
      </c>
      <c r="AC741">
        <v>5.82</v>
      </c>
      <c r="AF741" s="1">
        <v>-1385.9573</v>
      </c>
      <c r="AG741">
        <v>-3.07</v>
      </c>
    </row>
    <row r="742" spans="6:33" x14ac:dyDescent="0.2">
      <c r="F742" s="1">
        <v>-1390.0367000000001</v>
      </c>
      <c r="G742">
        <v>4.1500000000000004</v>
      </c>
      <c r="H742" s="1">
        <v>-1387.9970000000001</v>
      </c>
      <c r="I742">
        <v>-2.2000000000000002</v>
      </c>
      <c r="J742" s="1">
        <v>-1390.5744</v>
      </c>
      <c r="K742">
        <v>-4.97</v>
      </c>
      <c r="L742" s="1">
        <v>-1389.6454000000001</v>
      </c>
      <c r="M742">
        <v>3.04</v>
      </c>
      <c r="N742" s="1">
        <v>-1389.0226</v>
      </c>
      <c r="O742">
        <v>2.72</v>
      </c>
      <c r="P742" s="1">
        <v>-1379.4834000000001</v>
      </c>
      <c r="Q742">
        <v>-9.02</v>
      </c>
      <c r="R742" s="1">
        <v>-1377.8851999999999</v>
      </c>
      <c r="S742">
        <v>-4.5999999999999996</v>
      </c>
      <c r="T742" s="1">
        <v>-1400.7302</v>
      </c>
      <c r="U742" s="1">
        <v>14.77</v>
      </c>
      <c r="V742" s="1">
        <v>-1399.3345999999999</v>
      </c>
      <c r="W742" s="1">
        <v>13.31</v>
      </c>
      <c r="X742" s="1">
        <v>-1399.6416999999999</v>
      </c>
      <c r="Y742" s="1">
        <v>8.52</v>
      </c>
      <c r="Z742" s="1">
        <v>-1379.2402</v>
      </c>
      <c r="AA742">
        <v>-4.49</v>
      </c>
      <c r="AB742" s="1">
        <v>-1399.1659999999999</v>
      </c>
      <c r="AC742">
        <v>5.77</v>
      </c>
      <c r="AF742" s="1">
        <v>-1385.8789999999999</v>
      </c>
      <c r="AG742">
        <v>-2.72</v>
      </c>
    </row>
    <row r="743" spans="6:33" x14ac:dyDescent="0.2">
      <c r="F743" s="1">
        <v>-1390.1741</v>
      </c>
      <c r="G743">
        <v>3.88</v>
      </c>
      <c r="H743" s="1">
        <v>-1387.8107</v>
      </c>
      <c r="I743">
        <v>-2.16</v>
      </c>
      <c r="J743" s="1">
        <v>-1390.7568000000001</v>
      </c>
      <c r="K743">
        <v>-5.33</v>
      </c>
      <c r="L743" s="1">
        <v>-1390.0264</v>
      </c>
      <c r="M743">
        <v>1.36</v>
      </c>
      <c r="N743" s="1">
        <v>-1389.0309999999999</v>
      </c>
      <c r="O743">
        <v>2.4700000000000002</v>
      </c>
      <c r="P743" s="1">
        <v>-1379.7094999999999</v>
      </c>
      <c r="Q743">
        <v>-9.4600000000000009</v>
      </c>
      <c r="R743" s="1">
        <v>-1378.0516</v>
      </c>
      <c r="S743">
        <v>-4.74</v>
      </c>
      <c r="T743" s="1">
        <v>-1400.6507999999999</v>
      </c>
      <c r="U743" s="1">
        <v>14.69</v>
      </c>
      <c r="V743" s="1">
        <v>-1399.3058000000001</v>
      </c>
      <c r="W743" s="1">
        <v>13.75</v>
      </c>
      <c r="X743" s="1">
        <v>-1399.6538</v>
      </c>
      <c r="Y743" s="1">
        <v>8.74</v>
      </c>
      <c r="Z743" s="1">
        <v>-1379.0650000000001</v>
      </c>
      <c r="AA743">
        <v>-4.13</v>
      </c>
      <c r="AB743" s="1">
        <v>-1398.9766</v>
      </c>
      <c r="AC743">
        <v>5.72</v>
      </c>
      <c r="AF743" s="1">
        <v>-1385.8511000000001</v>
      </c>
      <c r="AG743">
        <v>-2.44</v>
      </c>
    </row>
    <row r="744" spans="6:33" x14ac:dyDescent="0.2">
      <c r="F744" s="1">
        <v>-1390.2889</v>
      </c>
      <c r="G744">
        <v>3.59</v>
      </c>
      <c r="H744" s="1">
        <v>-1387.6622</v>
      </c>
      <c r="I744">
        <v>-2.19</v>
      </c>
      <c r="J744" s="1">
        <v>-1390.9333999999999</v>
      </c>
      <c r="K744">
        <v>-5.62</v>
      </c>
      <c r="L744" s="1">
        <v>-1390.4083000000001</v>
      </c>
      <c r="M744">
        <v>-0.42</v>
      </c>
      <c r="N744" s="1">
        <v>-1389.0445999999999</v>
      </c>
      <c r="O744">
        <v>2.2000000000000002</v>
      </c>
      <c r="P744" s="1">
        <v>-1379.9364</v>
      </c>
      <c r="Q744">
        <v>-9.9700000000000006</v>
      </c>
      <c r="R744" s="1">
        <v>-1378.2104999999999</v>
      </c>
      <c r="S744">
        <v>-4.91</v>
      </c>
      <c r="T744" s="1">
        <v>-1400.5445</v>
      </c>
      <c r="U744" s="1">
        <v>14.61</v>
      </c>
      <c r="V744" s="1">
        <v>-1399.3389</v>
      </c>
      <c r="W744" s="1">
        <v>13.97</v>
      </c>
      <c r="X744" s="1">
        <v>-1399.6812</v>
      </c>
      <c r="Y744" s="1">
        <v>8.94</v>
      </c>
      <c r="Z744" s="1">
        <v>-1378.9235000000001</v>
      </c>
      <c r="AA744">
        <v>-3.79</v>
      </c>
      <c r="AB744" s="1">
        <v>-1398.8199</v>
      </c>
      <c r="AC744">
        <v>5.66</v>
      </c>
      <c r="AF744" s="1">
        <v>-1385.876</v>
      </c>
      <c r="AG744">
        <v>-2.21</v>
      </c>
    </row>
    <row r="745" spans="6:33" x14ac:dyDescent="0.2">
      <c r="F745" s="1">
        <v>-1390.3619000000001</v>
      </c>
      <c r="G745">
        <v>3.34</v>
      </c>
      <c r="H745" s="1">
        <v>-1387.5666000000001</v>
      </c>
      <c r="I745">
        <v>-2.2799999999999998</v>
      </c>
      <c r="J745" s="1">
        <v>-1391.0977</v>
      </c>
      <c r="K745">
        <v>-5.92</v>
      </c>
      <c r="L745" s="1">
        <v>-1390.7643</v>
      </c>
      <c r="M745">
        <v>-2.1800000000000002</v>
      </c>
      <c r="N745" s="1">
        <v>-1389.0607</v>
      </c>
      <c r="O745">
        <v>2.0099999999999998</v>
      </c>
      <c r="P745" s="1">
        <v>-1380.1412</v>
      </c>
      <c r="Q745">
        <v>-10.45</v>
      </c>
      <c r="R745" s="1">
        <v>-1378.3466000000001</v>
      </c>
      <c r="S745">
        <v>-5.05</v>
      </c>
      <c r="T745" s="1">
        <v>-1400.4209000000001</v>
      </c>
      <c r="U745" s="1">
        <v>14.51</v>
      </c>
      <c r="V745" s="1">
        <v>-1399.4353000000001</v>
      </c>
      <c r="W745" s="1">
        <v>14.05</v>
      </c>
      <c r="X745" s="1">
        <v>-1399.7155</v>
      </c>
      <c r="Y745" s="1">
        <v>9.1199999999999992</v>
      </c>
      <c r="Z745" s="1">
        <v>-1378.8239000000001</v>
      </c>
      <c r="AA745">
        <v>-3.54</v>
      </c>
      <c r="AB745" s="1">
        <v>-1398.7047</v>
      </c>
      <c r="AC745">
        <v>5.57</v>
      </c>
      <c r="AF745" s="1">
        <v>-1385.9549999999999</v>
      </c>
      <c r="AG745">
        <v>-2.0099999999999998</v>
      </c>
    </row>
    <row r="746" spans="6:33" x14ac:dyDescent="0.2">
      <c r="F746" s="1">
        <v>-1390.3793000000001</v>
      </c>
      <c r="G746">
        <v>3.18</v>
      </c>
      <c r="H746" s="1">
        <v>-1387.5281</v>
      </c>
      <c r="I746">
        <v>-2.48</v>
      </c>
      <c r="J746" s="1">
        <v>-1391.2373</v>
      </c>
      <c r="K746">
        <v>-6.07</v>
      </c>
      <c r="L746" s="1">
        <v>-1391.0790999999999</v>
      </c>
      <c r="M746">
        <v>-3.92</v>
      </c>
      <c r="N746" s="1">
        <v>-1389.0717999999999</v>
      </c>
      <c r="O746">
        <v>1.86</v>
      </c>
      <c r="P746" s="1">
        <v>-1380.3040000000001</v>
      </c>
      <c r="Q746">
        <v>-10.79</v>
      </c>
      <c r="R746" s="1">
        <v>-1378.4502</v>
      </c>
      <c r="S746">
        <v>-5.18</v>
      </c>
      <c r="T746" s="1">
        <v>-1400.2929999999999</v>
      </c>
      <c r="U746" s="1">
        <v>14.33</v>
      </c>
      <c r="V746" s="1">
        <v>-1399.5872999999999</v>
      </c>
      <c r="W746" s="1">
        <v>13.99</v>
      </c>
      <c r="X746" s="1">
        <v>-1399.7373</v>
      </c>
      <c r="Y746" s="1">
        <v>9.33</v>
      </c>
      <c r="Z746" s="1">
        <v>-1378.7654</v>
      </c>
      <c r="AA746">
        <v>-3.3</v>
      </c>
      <c r="AB746" s="1">
        <v>-1398.6335999999999</v>
      </c>
      <c r="AC746">
        <v>5.44</v>
      </c>
      <c r="AF746" s="1">
        <v>-1386.0871999999999</v>
      </c>
      <c r="AG746">
        <v>-1.81</v>
      </c>
    </row>
    <row r="747" spans="6:33" x14ac:dyDescent="0.2">
      <c r="F747" s="1">
        <v>-1390.3357000000001</v>
      </c>
      <c r="G747">
        <v>3.11</v>
      </c>
      <c r="H747" s="1">
        <v>-1387.5389</v>
      </c>
      <c r="I747">
        <v>-2.83</v>
      </c>
      <c r="J747" s="1">
        <v>-1391.3377</v>
      </c>
      <c r="K747">
        <v>-6.14</v>
      </c>
      <c r="L747" s="1">
        <v>-1391.3451</v>
      </c>
      <c r="M747">
        <v>-5.52</v>
      </c>
      <c r="N747" s="1">
        <v>-1389.0672999999999</v>
      </c>
      <c r="O747">
        <v>1.83</v>
      </c>
      <c r="P747" s="1">
        <v>-1380.4122</v>
      </c>
      <c r="Q747">
        <v>-10.99</v>
      </c>
      <c r="R747" s="1">
        <v>-1378.5189</v>
      </c>
      <c r="S747">
        <v>-5.29</v>
      </c>
      <c r="T747" s="1">
        <v>-1400.1762000000001</v>
      </c>
      <c r="U747" s="1">
        <v>14.12</v>
      </c>
      <c r="V747" s="1">
        <v>-1399.7806</v>
      </c>
      <c r="W747" s="1">
        <v>13.74</v>
      </c>
      <c r="X747" s="1">
        <v>-1399.7216000000001</v>
      </c>
      <c r="Y747" s="1">
        <v>9.68</v>
      </c>
      <c r="Z747" s="1">
        <v>-1378.7382</v>
      </c>
      <c r="AA747">
        <v>-3.04</v>
      </c>
      <c r="AB747" s="1">
        <v>-1398.6023</v>
      </c>
      <c r="AC747">
        <v>5.27</v>
      </c>
      <c r="AF747" s="1">
        <v>-1386.2678000000001</v>
      </c>
      <c r="AG747">
        <v>-1.64</v>
      </c>
    </row>
    <row r="748" spans="6:33" x14ac:dyDescent="0.2">
      <c r="F748" s="1">
        <v>-1390.2334000000001</v>
      </c>
      <c r="G748">
        <v>3.07</v>
      </c>
      <c r="H748" s="1">
        <v>-1387.5839000000001</v>
      </c>
      <c r="I748">
        <v>-3.22</v>
      </c>
      <c r="J748" s="1">
        <v>-1391.3885</v>
      </c>
      <c r="K748">
        <v>-5.99</v>
      </c>
      <c r="L748" s="1">
        <v>-1391.5607</v>
      </c>
      <c r="M748">
        <v>-6.93</v>
      </c>
      <c r="N748" s="1">
        <v>-1389.0371</v>
      </c>
      <c r="O748">
        <v>1.85</v>
      </c>
      <c r="P748" s="1">
        <v>-1380.4612</v>
      </c>
      <c r="Q748">
        <v>-11.12</v>
      </c>
      <c r="R748" s="1">
        <v>-1378.5545</v>
      </c>
      <c r="S748">
        <v>-5.41</v>
      </c>
      <c r="T748" s="1">
        <v>-1400.086</v>
      </c>
      <c r="U748" s="1">
        <v>13.82</v>
      </c>
      <c r="V748" s="1">
        <v>-1399.9963</v>
      </c>
      <c r="W748" s="1">
        <v>13.37</v>
      </c>
      <c r="X748" s="1">
        <v>-1399.6468</v>
      </c>
      <c r="Y748" s="1">
        <v>10.17</v>
      </c>
      <c r="Z748" s="1">
        <v>-1378.7258999999999</v>
      </c>
      <c r="AA748">
        <v>-2.78</v>
      </c>
      <c r="AB748" s="1">
        <v>-1398.5998999999999</v>
      </c>
      <c r="AC748">
        <v>5.13</v>
      </c>
      <c r="AF748" s="1">
        <v>-1386.4880000000001</v>
      </c>
      <c r="AG748">
        <v>-1.52</v>
      </c>
    </row>
    <row r="749" spans="6:33" x14ac:dyDescent="0.2">
      <c r="F749" s="1">
        <v>-1390.0826</v>
      </c>
      <c r="G749">
        <v>3.07</v>
      </c>
      <c r="H749" s="1">
        <v>-1387.644</v>
      </c>
      <c r="I749">
        <v>-3.59</v>
      </c>
      <c r="J749" s="1">
        <v>-1391.3855000000001</v>
      </c>
      <c r="K749">
        <v>-5.75</v>
      </c>
      <c r="L749" s="1">
        <v>-1391.7279000000001</v>
      </c>
      <c r="M749">
        <v>-8.09</v>
      </c>
      <c r="N749" s="1">
        <v>-1388.9744000000001</v>
      </c>
      <c r="O749">
        <v>2.02</v>
      </c>
      <c r="P749" s="1">
        <v>-1380.4553000000001</v>
      </c>
      <c r="Q749">
        <v>-11.16</v>
      </c>
      <c r="R749" s="1">
        <v>-1378.5618999999999</v>
      </c>
      <c r="S749">
        <v>-5.45</v>
      </c>
      <c r="T749" s="1">
        <v>-1400.0358000000001</v>
      </c>
      <c r="U749" s="1">
        <v>13.39</v>
      </c>
      <c r="V749" s="1">
        <v>-1400.2162000000001</v>
      </c>
      <c r="W749" s="1">
        <v>12.96</v>
      </c>
      <c r="X749" s="1">
        <v>-1399.5051000000001</v>
      </c>
      <c r="Y749" s="1">
        <v>10.68</v>
      </c>
      <c r="Z749" s="1">
        <v>-1378.711</v>
      </c>
      <c r="AA749">
        <v>-2.4900000000000002</v>
      </c>
      <c r="AB749" s="1">
        <v>-1398.61</v>
      </c>
      <c r="AC749">
        <v>5.07</v>
      </c>
      <c r="AF749" s="1">
        <v>-1386.7351000000001</v>
      </c>
      <c r="AG749">
        <v>-1.36</v>
      </c>
    </row>
    <row r="750" spans="6:33" x14ac:dyDescent="0.2">
      <c r="F750" s="1">
        <v>-1389.8983000000001</v>
      </c>
      <c r="G750">
        <v>3.14</v>
      </c>
      <c r="H750" s="1">
        <v>-1387.7031999999999</v>
      </c>
      <c r="I750">
        <v>-3.96</v>
      </c>
      <c r="J750" s="1">
        <v>-1391.3311000000001</v>
      </c>
      <c r="K750">
        <v>-5.35</v>
      </c>
      <c r="L750" s="1">
        <v>-1391.8510000000001</v>
      </c>
      <c r="M750">
        <v>-9.1199999999999992</v>
      </c>
      <c r="N750" s="1">
        <v>-1388.8788</v>
      </c>
      <c r="O750">
        <v>2.27</v>
      </c>
      <c r="P750" s="1">
        <v>-1380.404</v>
      </c>
      <c r="Q750">
        <v>-11.11</v>
      </c>
      <c r="R750" s="1">
        <v>-1378.5464999999999</v>
      </c>
      <c r="S750">
        <v>-5.5</v>
      </c>
      <c r="T750" s="1">
        <v>-1400.0345</v>
      </c>
      <c r="U750" s="1">
        <v>12.77</v>
      </c>
      <c r="V750" s="1">
        <v>-1400.4264000000001</v>
      </c>
      <c r="W750" s="1">
        <v>12.47</v>
      </c>
      <c r="X750" s="1">
        <v>-1399.3069</v>
      </c>
      <c r="Y750" s="1">
        <v>11.36</v>
      </c>
      <c r="Z750" s="1">
        <v>-1378.6768</v>
      </c>
      <c r="AA750">
        <v>-2.1</v>
      </c>
      <c r="AB750" s="1">
        <v>-1398.6143</v>
      </c>
      <c r="AC750">
        <v>5.04</v>
      </c>
      <c r="AF750" s="1">
        <v>-1386.9927</v>
      </c>
      <c r="AG750">
        <v>-1.17</v>
      </c>
    </row>
    <row r="751" spans="6:33" x14ac:dyDescent="0.2">
      <c r="F751" s="1">
        <v>-1389.6985999999999</v>
      </c>
      <c r="G751">
        <v>3.14</v>
      </c>
      <c r="H751" s="1">
        <v>-1387.7497000000001</v>
      </c>
      <c r="I751">
        <v>-4.33</v>
      </c>
      <c r="J751" s="1">
        <v>-1391.2338999999999</v>
      </c>
      <c r="K751">
        <v>-4.9000000000000004</v>
      </c>
      <c r="L751" s="1">
        <v>-1391.9362000000001</v>
      </c>
      <c r="M751">
        <v>-9.9700000000000006</v>
      </c>
      <c r="N751" s="1">
        <v>-1388.7575999999999</v>
      </c>
      <c r="O751">
        <v>2.63</v>
      </c>
      <c r="P751" s="1">
        <v>-1380.3208999999999</v>
      </c>
      <c r="Q751">
        <v>-11.05</v>
      </c>
      <c r="R751" s="1">
        <v>-1378.5137999999999</v>
      </c>
      <c r="S751">
        <v>-5.54</v>
      </c>
      <c r="T751" s="1">
        <v>-1400.0853</v>
      </c>
      <c r="U751" s="1">
        <v>12.01</v>
      </c>
      <c r="V751" s="1">
        <v>-1400.6212</v>
      </c>
      <c r="W751" s="1">
        <v>11.91</v>
      </c>
      <c r="X751" s="1">
        <v>-1399.0776000000001</v>
      </c>
      <c r="Y751" s="1">
        <v>12.07</v>
      </c>
      <c r="Z751" s="1">
        <v>-1378.6119000000001</v>
      </c>
      <c r="AA751">
        <v>-1.59</v>
      </c>
      <c r="AB751" s="1">
        <v>-1398.5957000000001</v>
      </c>
      <c r="AC751">
        <v>5.15</v>
      </c>
      <c r="AF751" s="1">
        <v>-1387.2417</v>
      </c>
      <c r="AG751">
        <v>-0.98</v>
      </c>
    </row>
    <row r="752" spans="6:33" x14ac:dyDescent="0.2">
      <c r="F752" s="1">
        <v>-1389.5009</v>
      </c>
      <c r="G752">
        <v>3.15</v>
      </c>
      <c r="H752" s="1">
        <v>-1387.7775999999999</v>
      </c>
      <c r="I752">
        <v>-4.59</v>
      </c>
      <c r="J752" s="1">
        <v>-1391.1061999999999</v>
      </c>
      <c r="K752">
        <v>-4.3499999999999996</v>
      </c>
      <c r="L752" s="1">
        <v>-1391.9911</v>
      </c>
      <c r="M752">
        <v>-10.61</v>
      </c>
      <c r="N752" s="1">
        <v>-1388.6246000000001</v>
      </c>
      <c r="O752">
        <v>3.01</v>
      </c>
      <c r="P752" s="1">
        <v>-1380.2219</v>
      </c>
      <c r="Q752">
        <v>-10.92</v>
      </c>
      <c r="R752" s="1">
        <v>-1378.4683</v>
      </c>
      <c r="S752">
        <v>-5.58</v>
      </c>
      <c r="T752" s="1">
        <v>-1400.1844000000001</v>
      </c>
      <c r="U752" s="1">
        <v>11.12</v>
      </c>
      <c r="V752" s="1">
        <v>-1400.8032000000001</v>
      </c>
      <c r="W752" s="1">
        <v>11.34</v>
      </c>
      <c r="X752" s="1">
        <v>-1398.8505</v>
      </c>
      <c r="Y752" s="1">
        <v>12.75</v>
      </c>
      <c r="Z752" s="1">
        <v>-1378.5096000000001</v>
      </c>
      <c r="AA752">
        <v>-1</v>
      </c>
      <c r="AB752" s="1">
        <v>-1398.5428999999999</v>
      </c>
      <c r="AC752">
        <v>5.38</v>
      </c>
      <c r="AF752" s="1">
        <v>-1387.462</v>
      </c>
      <c r="AG752">
        <v>-0.7</v>
      </c>
    </row>
    <row r="753" spans="6:33" x14ac:dyDescent="0.2">
      <c r="F753" s="1">
        <v>-1389.3190999999999</v>
      </c>
      <c r="G753">
        <v>3.15</v>
      </c>
      <c r="H753" s="1">
        <v>-1387.7855</v>
      </c>
      <c r="I753">
        <v>-4.7699999999999996</v>
      </c>
      <c r="J753" s="1">
        <v>-1390.9630999999999</v>
      </c>
      <c r="K753">
        <v>-3.9</v>
      </c>
      <c r="L753" s="1">
        <v>-1392.0236</v>
      </c>
      <c r="M753">
        <v>-11.11</v>
      </c>
      <c r="N753" s="1">
        <v>-1388.4993999999999</v>
      </c>
      <c r="O753">
        <v>3.45</v>
      </c>
      <c r="P753" s="1">
        <v>-1380.1221</v>
      </c>
      <c r="Q753">
        <v>-10.84</v>
      </c>
      <c r="R753" s="1">
        <v>-1378.4152999999999</v>
      </c>
      <c r="S753">
        <v>-5.62</v>
      </c>
      <c r="T753" s="1">
        <v>-1400.3212000000001</v>
      </c>
      <c r="U753" s="1">
        <v>10.18</v>
      </c>
      <c r="V753" s="1">
        <v>-1400.9817</v>
      </c>
      <c r="W753" s="1">
        <v>10.72</v>
      </c>
      <c r="X753" s="1">
        <v>-1398.6561999999999</v>
      </c>
      <c r="Y753" s="1">
        <v>13.35</v>
      </c>
      <c r="Z753" s="1">
        <v>-1378.3680999999999</v>
      </c>
      <c r="AA753">
        <v>-0.32</v>
      </c>
      <c r="AB753" s="1">
        <v>-1398.4512999999999</v>
      </c>
      <c r="AC753">
        <v>5.77</v>
      </c>
      <c r="AF753" s="1">
        <v>-1387.633</v>
      </c>
      <c r="AG753">
        <v>-0.37</v>
      </c>
    </row>
    <row r="754" spans="6:33" x14ac:dyDescent="0.2">
      <c r="F754" s="1">
        <v>-1389.1635000000001</v>
      </c>
      <c r="G754">
        <v>3.1</v>
      </c>
      <c r="H754" s="1">
        <v>-1387.7763</v>
      </c>
      <c r="I754">
        <v>-4.8099999999999996</v>
      </c>
      <c r="J754" s="1">
        <v>-1390.8207</v>
      </c>
      <c r="K754">
        <v>-3.34</v>
      </c>
      <c r="L754" s="1">
        <v>-1392.0402999999999</v>
      </c>
      <c r="M754">
        <v>-11.48</v>
      </c>
      <c r="N754" s="1">
        <v>-1388.4023</v>
      </c>
      <c r="O754">
        <v>3.78</v>
      </c>
      <c r="P754" s="1">
        <v>-1380.0350000000001</v>
      </c>
      <c r="Q754">
        <v>-10.83</v>
      </c>
      <c r="R754" s="1">
        <v>-1378.3620000000001</v>
      </c>
      <c r="S754">
        <v>-5.71</v>
      </c>
      <c r="T754" s="1">
        <v>-1400.4804999999999</v>
      </c>
      <c r="U754" s="1">
        <v>9.3000000000000007</v>
      </c>
      <c r="V754" s="1">
        <v>-1401.1650999999999</v>
      </c>
      <c r="W754" s="1">
        <v>10.1</v>
      </c>
      <c r="X754" s="1">
        <v>-1398.5125</v>
      </c>
      <c r="Y754" s="1">
        <v>13.86</v>
      </c>
      <c r="Z754" s="1">
        <v>-1378.1895</v>
      </c>
      <c r="AA754">
        <v>0.5</v>
      </c>
      <c r="AB754" s="1">
        <v>-1398.3244999999999</v>
      </c>
      <c r="AC754">
        <v>6.23</v>
      </c>
      <c r="AF754" s="1">
        <v>-1387.7352000000001</v>
      </c>
      <c r="AG754">
        <v>0.09</v>
      </c>
    </row>
    <row r="755" spans="6:33" x14ac:dyDescent="0.2">
      <c r="F755" s="1">
        <v>-1389.0408</v>
      </c>
      <c r="G755">
        <v>2.97</v>
      </c>
      <c r="H755" s="1">
        <v>-1387.7542000000001</v>
      </c>
      <c r="I755">
        <v>-4.8</v>
      </c>
      <c r="J755" s="1">
        <v>-1390.6940999999999</v>
      </c>
      <c r="K755">
        <v>-2.81</v>
      </c>
      <c r="L755" s="1">
        <v>-1392.0453</v>
      </c>
      <c r="M755">
        <v>-11.71</v>
      </c>
      <c r="N755" s="1">
        <v>-1388.3521000000001</v>
      </c>
      <c r="O755">
        <v>4.0999999999999996</v>
      </c>
      <c r="P755" s="1">
        <v>-1379.971</v>
      </c>
      <c r="Q755">
        <v>-10.95</v>
      </c>
      <c r="R755" s="1">
        <v>-1378.3159000000001</v>
      </c>
      <c r="S755">
        <v>-5.88</v>
      </c>
      <c r="T755" s="1">
        <v>-1400.6437000000001</v>
      </c>
      <c r="U755" s="1">
        <v>8.4</v>
      </c>
      <c r="V755" s="1">
        <v>-1401.3568</v>
      </c>
      <c r="W755" s="1">
        <v>9.49</v>
      </c>
      <c r="X755" s="1">
        <v>-1398.4231</v>
      </c>
      <c r="Y755" s="1">
        <v>14.15</v>
      </c>
      <c r="Z755" s="1">
        <v>-1377.98</v>
      </c>
      <c r="AA755">
        <v>1.39</v>
      </c>
      <c r="AB755" s="1">
        <v>-1398.1733999999999</v>
      </c>
      <c r="AC755">
        <v>6.77</v>
      </c>
      <c r="AF755" s="1">
        <v>-1387.7523000000001</v>
      </c>
      <c r="AG755">
        <v>0.57999999999999996</v>
      </c>
    </row>
    <row r="756" spans="6:33" x14ac:dyDescent="0.2">
      <c r="F756" s="1">
        <v>-1388.9536000000001</v>
      </c>
      <c r="G756">
        <v>2.75</v>
      </c>
      <c r="H756" s="1">
        <v>-1387.7251000000001</v>
      </c>
      <c r="I756">
        <v>-4.67</v>
      </c>
      <c r="J756" s="1">
        <v>-1390.5986</v>
      </c>
      <c r="K756">
        <v>-2.4500000000000002</v>
      </c>
      <c r="L756" s="1">
        <v>-1392.0395000000001</v>
      </c>
      <c r="M756">
        <v>-11.83</v>
      </c>
      <c r="N756" s="1">
        <v>-1388.3605</v>
      </c>
      <c r="O756">
        <v>4.2699999999999996</v>
      </c>
      <c r="P756" s="1">
        <v>-1379.9376</v>
      </c>
      <c r="Q756">
        <v>-11.16</v>
      </c>
      <c r="R756" s="1">
        <v>-1378.2846999999999</v>
      </c>
      <c r="S756">
        <v>-6.11</v>
      </c>
      <c r="T756" s="1">
        <v>-1400.7914000000001</v>
      </c>
      <c r="U756" s="1">
        <v>7.63</v>
      </c>
      <c r="V756" s="1">
        <v>-1401.5503000000001</v>
      </c>
      <c r="W756" s="1">
        <v>8.84</v>
      </c>
      <c r="X756" s="1">
        <v>-1398.3791000000001</v>
      </c>
      <c r="Y756" s="1">
        <v>14.29</v>
      </c>
      <c r="Z756" s="1">
        <v>-1377.7483</v>
      </c>
      <c r="AA756">
        <v>2.31</v>
      </c>
      <c r="AB756" s="1">
        <v>-1398.0137</v>
      </c>
      <c r="AC756">
        <v>7.33</v>
      </c>
      <c r="AF756" s="1">
        <v>-1387.6741</v>
      </c>
      <c r="AG756">
        <v>1.1299999999999999</v>
      </c>
    </row>
    <row r="757" spans="6:33" x14ac:dyDescent="0.2">
      <c r="F757" s="1">
        <v>-1388.9023</v>
      </c>
      <c r="G757">
        <v>2.39</v>
      </c>
      <c r="H757" s="1">
        <v>-1387.6949999999999</v>
      </c>
      <c r="I757">
        <v>-4.45</v>
      </c>
      <c r="J757" s="1">
        <v>-1390.5469000000001</v>
      </c>
      <c r="K757">
        <v>-2.3199999999999998</v>
      </c>
      <c r="L757" s="1">
        <v>-1392.0222000000001</v>
      </c>
      <c r="M757">
        <v>-11.84</v>
      </c>
      <c r="N757" s="1">
        <v>-1388.4319</v>
      </c>
      <c r="O757">
        <v>4.41</v>
      </c>
      <c r="P757" s="1">
        <v>-1379.9386</v>
      </c>
      <c r="Q757">
        <v>-11.43</v>
      </c>
      <c r="R757" s="1">
        <v>-1378.2742000000001</v>
      </c>
      <c r="S757">
        <v>-6.41</v>
      </c>
      <c r="T757" s="1">
        <v>-1400.9060999999999</v>
      </c>
      <c r="U757" s="1">
        <v>6.94</v>
      </c>
      <c r="V757" s="1">
        <v>-1401.7308</v>
      </c>
      <c r="W757" s="1">
        <v>8.31</v>
      </c>
      <c r="X757" s="1">
        <v>-1398.367</v>
      </c>
      <c r="Y757" s="1">
        <v>14.41</v>
      </c>
      <c r="Z757" s="1">
        <v>-1377.5046</v>
      </c>
      <c r="AA757">
        <v>3.25</v>
      </c>
      <c r="AB757" s="1">
        <v>-1397.8633</v>
      </c>
      <c r="AC757">
        <v>7.89</v>
      </c>
      <c r="AF757" s="1">
        <v>-1387.4989</v>
      </c>
      <c r="AG757">
        <v>1.77</v>
      </c>
    </row>
    <row r="758" spans="6:33" x14ac:dyDescent="0.2">
      <c r="F758" s="1">
        <v>-1388.8851</v>
      </c>
      <c r="G758">
        <v>2.09</v>
      </c>
      <c r="H758" s="1">
        <v>-1387.6696999999999</v>
      </c>
      <c r="I758">
        <v>-4.0599999999999996</v>
      </c>
      <c r="J758" s="1">
        <v>-1390.548</v>
      </c>
      <c r="K758">
        <v>-2.1800000000000002</v>
      </c>
      <c r="L758" s="1">
        <v>-1391.9927</v>
      </c>
      <c r="M758">
        <v>-11.74</v>
      </c>
      <c r="N758" s="1">
        <v>-1388.5635</v>
      </c>
      <c r="O758">
        <v>4.43</v>
      </c>
      <c r="P758" s="1">
        <v>-1379.9739999999999</v>
      </c>
      <c r="Q758">
        <v>-11.83</v>
      </c>
      <c r="R758" s="1">
        <v>-1378.2869000000001</v>
      </c>
      <c r="S758">
        <v>-6.79</v>
      </c>
      <c r="T758" s="1">
        <v>-1400.9738</v>
      </c>
      <c r="U758" s="1">
        <v>6.3</v>
      </c>
      <c r="V758" s="1">
        <v>-1401.8804</v>
      </c>
      <c r="W758" s="1">
        <v>7.88</v>
      </c>
      <c r="X758" s="1">
        <v>-1398.3743999999999</v>
      </c>
      <c r="Y758" s="1">
        <v>14.52</v>
      </c>
      <c r="Z758" s="1">
        <v>-1377.2601</v>
      </c>
      <c r="AA758">
        <v>4.1399999999999997</v>
      </c>
      <c r="AB758" s="1">
        <v>-1397.7401</v>
      </c>
      <c r="AC758">
        <v>8.42</v>
      </c>
      <c r="AF758" s="1">
        <v>-1387.2371000000001</v>
      </c>
      <c r="AG758">
        <v>2.4700000000000002</v>
      </c>
    </row>
    <row r="759" spans="6:33" x14ac:dyDescent="0.2">
      <c r="F759" s="1">
        <v>-1388.8983000000001</v>
      </c>
      <c r="G759">
        <v>1.77</v>
      </c>
      <c r="H759" s="1">
        <v>-1387.6539</v>
      </c>
      <c r="I759">
        <v>-3.6</v>
      </c>
      <c r="J759" s="1">
        <v>-1390.6051</v>
      </c>
      <c r="K759">
        <v>-2.14</v>
      </c>
      <c r="L759" s="1">
        <v>-1391.9512999999999</v>
      </c>
      <c r="M759">
        <v>-11.51</v>
      </c>
      <c r="N759" s="1">
        <v>-1388.7463</v>
      </c>
      <c r="O759">
        <v>4.41</v>
      </c>
      <c r="P759" s="1">
        <v>-1380.04</v>
      </c>
      <c r="Q759">
        <v>-12.33</v>
      </c>
      <c r="R759" s="1">
        <v>-1378.3234</v>
      </c>
      <c r="S759">
        <v>-7.26</v>
      </c>
      <c r="T759" s="1">
        <v>-1400.9875999999999</v>
      </c>
      <c r="U759" s="1">
        <v>5.84</v>
      </c>
      <c r="V759" s="1">
        <v>-1401.9828</v>
      </c>
      <c r="W759" s="1">
        <v>7.53</v>
      </c>
      <c r="X759" s="1">
        <v>-1398.3942999999999</v>
      </c>
      <c r="Y759" s="1">
        <v>14.6</v>
      </c>
      <c r="Z759" s="1">
        <v>-1377.0253</v>
      </c>
      <c r="AA759">
        <v>4.97</v>
      </c>
      <c r="AB759" s="1">
        <v>-1397.6584</v>
      </c>
      <c r="AC759">
        <v>8.83</v>
      </c>
      <c r="AF759" s="1">
        <v>-1386.9138</v>
      </c>
      <c r="AG759">
        <v>2.97</v>
      </c>
    </row>
    <row r="760" spans="6:33" x14ac:dyDescent="0.2">
      <c r="F760" s="1">
        <v>-1388.9358999999999</v>
      </c>
      <c r="G760">
        <v>1.45</v>
      </c>
      <c r="H760" s="1">
        <v>-1387.6513</v>
      </c>
      <c r="I760">
        <v>-3.08</v>
      </c>
      <c r="J760" s="1">
        <v>-1390.7134000000001</v>
      </c>
      <c r="K760">
        <v>-2.2000000000000002</v>
      </c>
      <c r="L760" s="1">
        <v>-1391.8996999999999</v>
      </c>
      <c r="M760">
        <v>-11.23</v>
      </c>
      <c r="N760" s="1">
        <v>-1388.9675999999999</v>
      </c>
      <c r="O760">
        <v>4.3</v>
      </c>
      <c r="P760" s="1">
        <v>-1380.1287</v>
      </c>
      <c r="Q760">
        <v>-12.87</v>
      </c>
      <c r="R760" s="1">
        <v>-1378.3832</v>
      </c>
      <c r="S760">
        <v>-7.81</v>
      </c>
      <c r="T760" s="1">
        <v>-1400.9476</v>
      </c>
      <c r="U760" s="1">
        <v>5.51</v>
      </c>
      <c r="V760" s="1">
        <v>-1402.0283999999999</v>
      </c>
      <c r="W760" s="1">
        <v>7.36</v>
      </c>
      <c r="X760" s="1">
        <v>-1398.4259999999999</v>
      </c>
      <c r="Y760" s="1">
        <v>14.75</v>
      </c>
      <c r="Z760" s="1">
        <v>-1376.81</v>
      </c>
      <c r="AA760">
        <v>5.75</v>
      </c>
      <c r="AB760" s="1">
        <v>-1397.6264000000001</v>
      </c>
      <c r="AC760">
        <v>9.18</v>
      </c>
      <c r="AF760" s="1">
        <v>-1386.5671</v>
      </c>
      <c r="AG760">
        <v>3.49</v>
      </c>
    </row>
    <row r="761" spans="6:33" x14ac:dyDescent="0.2">
      <c r="F761" s="1">
        <v>-1388.9903999999999</v>
      </c>
      <c r="G761">
        <v>1.04</v>
      </c>
      <c r="H761" s="1">
        <v>-1387.6638</v>
      </c>
      <c r="I761">
        <v>-2.4500000000000002</v>
      </c>
      <c r="J761" s="1">
        <v>-1390.8604</v>
      </c>
      <c r="K761">
        <v>-2.35</v>
      </c>
      <c r="L761" s="1">
        <v>-1391.8412000000001</v>
      </c>
      <c r="M761">
        <v>-10.84</v>
      </c>
      <c r="N761" s="1">
        <v>-1389.2130999999999</v>
      </c>
      <c r="O761">
        <v>4.3</v>
      </c>
      <c r="P761" s="1">
        <v>-1380.2284</v>
      </c>
      <c r="Q761">
        <v>-13.39</v>
      </c>
      <c r="R761" s="1">
        <v>-1378.4658999999999</v>
      </c>
      <c r="S761">
        <v>-8.36</v>
      </c>
      <c r="T761" s="1">
        <v>-1400.8612000000001</v>
      </c>
      <c r="U761" s="1">
        <v>5.71</v>
      </c>
      <c r="V761" s="1">
        <v>-1402.0146999999999</v>
      </c>
      <c r="W761" s="1">
        <v>7.31</v>
      </c>
      <c r="X761" s="1">
        <v>-1398.4733000000001</v>
      </c>
      <c r="Y761" s="1">
        <v>14.83</v>
      </c>
      <c r="Z761" s="1">
        <v>-1376.6194</v>
      </c>
      <c r="AA761">
        <v>6.38</v>
      </c>
      <c r="AB761" s="1">
        <v>-1397.6469</v>
      </c>
      <c r="AC761">
        <v>9.4499999999999993</v>
      </c>
      <c r="AF761" s="1">
        <v>-1386.2405000000001</v>
      </c>
      <c r="AG761">
        <v>3.69</v>
      </c>
    </row>
    <row r="762" spans="6:33" x14ac:dyDescent="0.2">
      <c r="F762" s="1">
        <v>-1389.0524</v>
      </c>
      <c r="G762">
        <v>0.7</v>
      </c>
      <c r="H762" s="1">
        <v>-1387.6899000000001</v>
      </c>
      <c r="I762">
        <v>-1.74</v>
      </c>
      <c r="J762" s="1">
        <v>-1391.0261</v>
      </c>
      <c r="K762">
        <v>-2.4</v>
      </c>
      <c r="L762" s="1">
        <v>-1391.7815000000001</v>
      </c>
      <c r="M762">
        <v>-10.38</v>
      </c>
      <c r="N762" s="1">
        <v>-1389.4680000000001</v>
      </c>
      <c r="O762">
        <v>4.22</v>
      </c>
      <c r="P762" s="1">
        <v>-1380.3242</v>
      </c>
      <c r="Q762">
        <v>-13.89</v>
      </c>
      <c r="R762" s="1">
        <v>-1378.5714</v>
      </c>
      <c r="S762">
        <v>-8.92</v>
      </c>
      <c r="T762" s="1">
        <v>-1400.7406000000001</v>
      </c>
      <c r="U762" s="1">
        <v>5.93</v>
      </c>
      <c r="V762" s="1">
        <v>-1401.9483</v>
      </c>
      <c r="W762" s="1">
        <v>7.36</v>
      </c>
      <c r="X762" s="1">
        <v>-1398.5402999999999</v>
      </c>
      <c r="Y762" s="1">
        <v>14.93</v>
      </c>
      <c r="Z762" s="1">
        <v>-1376.4554000000001</v>
      </c>
      <c r="AA762">
        <v>6.92</v>
      </c>
      <c r="AB762" s="1">
        <v>-1397.7148</v>
      </c>
      <c r="AC762">
        <v>9.64</v>
      </c>
      <c r="AF762" s="1">
        <v>-1385.9743000000001</v>
      </c>
      <c r="AG762">
        <v>3.63</v>
      </c>
    </row>
    <row r="763" spans="6:33" x14ac:dyDescent="0.2">
      <c r="F763" s="1">
        <v>-1389.1114</v>
      </c>
      <c r="G763">
        <v>0.37</v>
      </c>
      <c r="H763" s="1">
        <v>-1387.7243000000001</v>
      </c>
      <c r="I763">
        <v>-0.95</v>
      </c>
      <c r="J763" s="1">
        <v>-1391.1866</v>
      </c>
      <c r="K763">
        <v>-2.2999999999999998</v>
      </c>
      <c r="L763" s="1">
        <v>-1391.7263</v>
      </c>
      <c r="M763">
        <v>-9.82</v>
      </c>
      <c r="N763" s="1">
        <v>-1389.7189000000001</v>
      </c>
      <c r="O763">
        <v>4.1900000000000004</v>
      </c>
      <c r="P763" s="1">
        <v>-1380.4004</v>
      </c>
      <c r="Q763">
        <v>-14.29</v>
      </c>
      <c r="R763" s="1">
        <v>-1378.6986999999999</v>
      </c>
      <c r="S763">
        <v>-9.5299999999999994</v>
      </c>
      <c r="T763" s="1">
        <v>-1400.6002000000001</v>
      </c>
      <c r="U763" s="1">
        <v>6.1</v>
      </c>
      <c r="V763" s="1">
        <v>-1401.8409999999999</v>
      </c>
      <c r="W763" s="1">
        <v>7.52</v>
      </c>
      <c r="X763" s="1">
        <v>-1398.6311000000001</v>
      </c>
      <c r="Y763" s="1">
        <v>15.02</v>
      </c>
      <c r="Z763" s="1">
        <v>-1376.3177000000001</v>
      </c>
      <c r="AA763">
        <v>7.34</v>
      </c>
      <c r="AB763" s="1">
        <v>-1397.8197</v>
      </c>
      <c r="AC763">
        <v>9.7100000000000009</v>
      </c>
      <c r="AF763" s="1">
        <v>-1385.7954</v>
      </c>
      <c r="AG763">
        <v>3.39</v>
      </c>
    </row>
    <row r="764" spans="6:33" x14ac:dyDescent="0.2">
      <c r="F764" s="1">
        <v>-1389.1570999999999</v>
      </c>
      <c r="G764">
        <v>0.08</v>
      </c>
      <c r="H764" s="1">
        <v>-1387.7578000000001</v>
      </c>
      <c r="I764">
        <v>-7.0000000000000007E-2</v>
      </c>
      <c r="J764" s="1">
        <v>-1391.3178</v>
      </c>
      <c r="K764">
        <v>-2.21</v>
      </c>
      <c r="L764" s="1">
        <v>-1391.6813</v>
      </c>
      <c r="M764">
        <v>-9.23</v>
      </c>
      <c r="N764" s="1">
        <v>-1389.953</v>
      </c>
      <c r="O764">
        <v>4.21</v>
      </c>
      <c r="P764" s="1">
        <v>-1380.4423999999999</v>
      </c>
      <c r="Q764">
        <v>-14.48</v>
      </c>
      <c r="R764" s="1">
        <v>-1378.8453999999999</v>
      </c>
      <c r="S764">
        <v>-10.15</v>
      </c>
      <c r="T764" s="1">
        <v>-1400.4544000000001</v>
      </c>
      <c r="U764" s="1">
        <v>6.45</v>
      </c>
      <c r="V764" s="1">
        <v>-1401.7076999999999</v>
      </c>
      <c r="W764" s="1">
        <v>7.69</v>
      </c>
      <c r="X764" s="1">
        <v>-1398.7458999999999</v>
      </c>
      <c r="Y764" s="1">
        <v>15.1</v>
      </c>
      <c r="Z764" s="1">
        <v>-1376.2071000000001</v>
      </c>
      <c r="AA764">
        <v>7.56</v>
      </c>
      <c r="AB764" s="1">
        <v>-1397.9475</v>
      </c>
      <c r="AC764">
        <v>9.76</v>
      </c>
      <c r="AF764" s="1">
        <v>-1385.7114999999999</v>
      </c>
      <c r="AG764">
        <v>2.87</v>
      </c>
    </row>
    <row r="765" spans="6:33" x14ac:dyDescent="0.2">
      <c r="F765" s="1">
        <v>-1389.1819</v>
      </c>
      <c r="G765">
        <v>-0.14000000000000001</v>
      </c>
      <c r="H765" s="1">
        <v>-1387.78</v>
      </c>
      <c r="I765">
        <v>0.87</v>
      </c>
      <c r="J765" s="1">
        <v>-1391.3987</v>
      </c>
      <c r="K765">
        <v>-1.88</v>
      </c>
      <c r="L765" s="1">
        <v>-1391.6519000000001</v>
      </c>
      <c r="M765">
        <v>-8.64</v>
      </c>
      <c r="N765" s="1">
        <v>-1390.1610000000001</v>
      </c>
      <c r="O765">
        <v>4.37</v>
      </c>
      <c r="P765" s="1">
        <v>-1380.4385</v>
      </c>
      <c r="Q765">
        <v>-14.54</v>
      </c>
      <c r="R765" s="1">
        <v>-1379.0056999999999</v>
      </c>
      <c r="S765">
        <v>-10.76</v>
      </c>
      <c r="T765" s="1">
        <v>-1400.3149000000001</v>
      </c>
      <c r="U765" s="1">
        <v>6.79</v>
      </c>
      <c r="V765" s="1">
        <v>-1401.5621000000001</v>
      </c>
      <c r="W765" s="1">
        <v>7.89</v>
      </c>
      <c r="X765" s="1">
        <v>-1398.8791000000001</v>
      </c>
      <c r="Y765" s="1">
        <v>15.17</v>
      </c>
      <c r="Z765" s="1">
        <v>-1376.1241</v>
      </c>
      <c r="AA765">
        <v>7.65</v>
      </c>
      <c r="AB765" s="1">
        <v>-1398.0839000000001</v>
      </c>
      <c r="AC765">
        <v>9.85</v>
      </c>
      <c r="AF765" s="1">
        <v>-1385.7127</v>
      </c>
      <c r="AG765">
        <v>2.06</v>
      </c>
    </row>
    <row r="766" spans="6:33" x14ac:dyDescent="0.2">
      <c r="F766" s="1">
        <v>-1389.1804</v>
      </c>
      <c r="G766">
        <v>-0.3</v>
      </c>
      <c r="H766" s="1">
        <v>-1387.7806</v>
      </c>
      <c r="I766">
        <v>1.94</v>
      </c>
      <c r="J766" s="1">
        <v>-1391.4135000000001</v>
      </c>
      <c r="K766">
        <v>-1.27</v>
      </c>
      <c r="L766" s="1">
        <v>-1391.6432</v>
      </c>
      <c r="M766">
        <v>-8.08</v>
      </c>
      <c r="N766" s="1">
        <v>-1390.3378</v>
      </c>
      <c r="O766">
        <v>4.53</v>
      </c>
      <c r="P766" s="1">
        <v>-1380.3827000000001</v>
      </c>
      <c r="Q766">
        <v>-14.37</v>
      </c>
      <c r="R766" s="1">
        <v>-1379.17</v>
      </c>
      <c r="S766">
        <v>-11.31</v>
      </c>
      <c r="T766" s="1">
        <v>-1400.1911</v>
      </c>
      <c r="U766" s="1">
        <v>7.17</v>
      </c>
      <c r="V766" s="1">
        <v>-1401.4160999999999</v>
      </c>
      <c r="W766" s="1">
        <v>8.1199999999999992</v>
      </c>
      <c r="X766" s="1">
        <v>-1399.0186000000001</v>
      </c>
      <c r="Y766" s="1">
        <v>15.32</v>
      </c>
      <c r="Z766" s="1">
        <v>-1376.0686000000001</v>
      </c>
      <c r="AA766">
        <v>7.56</v>
      </c>
      <c r="AB766" s="1">
        <v>-1398.2165</v>
      </c>
      <c r="AC766">
        <v>9.89</v>
      </c>
      <c r="AF766" s="1">
        <v>-1385.7804000000001</v>
      </c>
      <c r="AG766">
        <v>1.0900000000000001</v>
      </c>
    </row>
    <row r="767" spans="6:33" x14ac:dyDescent="0.2">
      <c r="F767" s="1">
        <v>-1389.1513</v>
      </c>
      <c r="G767">
        <v>-0.42</v>
      </c>
      <c r="H767" s="1">
        <v>-1387.7542000000001</v>
      </c>
      <c r="I767">
        <v>3.03</v>
      </c>
      <c r="J767" s="1">
        <v>-1391.3527999999999</v>
      </c>
      <c r="K767">
        <v>-0.4</v>
      </c>
      <c r="L767" s="1">
        <v>-1391.6582000000001</v>
      </c>
      <c r="M767">
        <v>-7.44</v>
      </c>
      <c r="N767" s="1">
        <v>-1390.4822999999999</v>
      </c>
      <c r="O767">
        <v>4.67</v>
      </c>
      <c r="P767" s="1">
        <v>-1380.2746</v>
      </c>
      <c r="Q767">
        <v>-13.97</v>
      </c>
      <c r="R767" s="1">
        <v>-1379.3272999999999</v>
      </c>
      <c r="S767">
        <v>-11.84</v>
      </c>
      <c r="T767" s="1">
        <v>-1400.0898999999999</v>
      </c>
      <c r="U767" s="1">
        <v>7.47</v>
      </c>
      <c r="V767" s="1">
        <v>-1401.2779</v>
      </c>
      <c r="W767" s="1">
        <v>8.26</v>
      </c>
      <c r="X767" s="1">
        <v>-1399.144</v>
      </c>
      <c r="Y767" s="1">
        <v>15.5</v>
      </c>
      <c r="Z767" s="1">
        <v>-1376.0373</v>
      </c>
      <c r="AA767">
        <v>7.33</v>
      </c>
      <c r="AB767" s="1">
        <v>-1398.3367000000001</v>
      </c>
      <c r="AC767">
        <v>9.92</v>
      </c>
      <c r="AF767" s="1">
        <v>-1385.893</v>
      </c>
      <c r="AG767">
        <v>0.04</v>
      </c>
    </row>
    <row r="768" spans="6:33" x14ac:dyDescent="0.2">
      <c r="F768" s="1">
        <v>-1389.0956000000001</v>
      </c>
      <c r="G768">
        <v>-0.48</v>
      </c>
      <c r="H768" s="1">
        <v>-1387.7005999999999</v>
      </c>
      <c r="I768">
        <v>4.1500000000000004</v>
      </c>
      <c r="J768" s="1">
        <v>-1391.2141999999999</v>
      </c>
      <c r="K768">
        <v>0.63</v>
      </c>
      <c r="L768" s="1">
        <v>-1391.6994999999999</v>
      </c>
      <c r="M768">
        <v>-6.79</v>
      </c>
      <c r="N768" s="1">
        <v>-1390.5978</v>
      </c>
      <c r="O768">
        <v>4.91</v>
      </c>
      <c r="P768" s="1">
        <v>-1380.1187</v>
      </c>
      <c r="Q768">
        <v>-13.38</v>
      </c>
      <c r="R768" s="1">
        <v>-1379.4659999999999</v>
      </c>
      <c r="S768">
        <v>-12.28</v>
      </c>
      <c r="T768" s="1">
        <v>-1400.0169000000001</v>
      </c>
      <c r="U768" s="1">
        <v>7.69</v>
      </c>
      <c r="V768" s="1">
        <v>-1401.1514</v>
      </c>
      <c r="W768" s="1">
        <v>8.36</v>
      </c>
      <c r="X768" s="1">
        <v>-1399.232</v>
      </c>
      <c r="Y768" s="1">
        <v>15.79</v>
      </c>
      <c r="Z768" s="1">
        <v>-1376.0226</v>
      </c>
      <c r="AA768">
        <v>7</v>
      </c>
      <c r="AB768" s="1">
        <v>-1398.4404999999999</v>
      </c>
      <c r="AC768">
        <v>9.94</v>
      </c>
      <c r="AF768" s="1">
        <v>-1386.0310999999999</v>
      </c>
      <c r="AG768">
        <v>-1.05</v>
      </c>
    </row>
    <row r="769" spans="6:33" x14ac:dyDescent="0.2">
      <c r="F769" s="1">
        <v>-1389.0165999999999</v>
      </c>
      <c r="G769">
        <v>-0.48</v>
      </c>
      <c r="H769" s="1">
        <v>-1387.627</v>
      </c>
      <c r="I769">
        <v>5.36</v>
      </c>
      <c r="J769" s="1">
        <v>-1391.0029</v>
      </c>
      <c r="K769">
        <v>1.85</v>
      </c>
      <c r="L769" s="1">
        <v>-1391.768</v>
      </c>
      <c r="M769">
        <v>-6.19</v>
      </c>
      <c r="N769" s="1">
        <v>-1390.6905999999999</v>
      </c>
      <c r="O769">
        <v>5.12</v>
      </c>
      <c r="P769" s="1">
        <v>-1379.9237000000001</v>
      </c>
      <c r="Q769">
        <v>-12.62</v>
      </c>
      <c r="R769" s="1">
        <v>-1379.576</v>
      </c>
      <c r="S769">
        <v>-12.7</v>
      </c>
      <c r="T769" s="1">
        <v>-1399.9765</v>
      </c>
      <c r="U769" s="1">
        <v>7.89</v>
      </c>
      <c r="V769" s="1">
        <v>-1401.0355999999999</v>
      </c>
      <c r="W769" s="1">
        <v>8.4499999999999993</v>
      </c>
      <c r="X769" s="1">
        <v>-1399.2584999999999</v>
      </c>
      <c r="Y769" s="1">
        <v>16.21</v>
      </c>
      <c r="Z769" s="1">
        <v>-1376.0136</v>
      </c>
      <c r="AA769">
        <v>6.62</v>
      </c>
      <c r="AB769" s="1">
        <v>-1398.5284999999999</v>
      </c>
      <c r="AC769">
        <v>10.029999999999999</v>
      </c>
      <c r="AF769" s="1">
        <v>-1386.1796999999999</v>
      </c>
      <c r="AG769">
        <v>-2.12</v>
      </c>
    </row>
    <row r="770" spans="6:33" x14ac:dyDescent="0.2">
      <c r="F770" s="1">
        <v>-1388.92</v>
      </c>
      <c r="G770">
        <v>-0.44</v>
      </c>
      <c r="H770" s="1">
        <v>-1387.5462</v>
      </c>
      <c r="I770">
        <v>6.51</v>
      </c>
      <c r="J770" s="1">
        <v>-1390.7295999999999</v>
      </c>
      <c r="K770">
        <v>3.22</v>
      </c>
      <c r="L770" s="1">
        <v>-1391.8622</v>
      </c>
      <c r="M770">
        <v>-5.65</v>
      </c>
      <c r="N770" s="1">
        <v>-1390.7677000000001</v>
      </c>
      <c r="O770">
        <v>5.28</v>
      </c>
      <c r="P770" s="1">
        <v>-1379.6993</v>
      </c>
      <c r="Q770">
        <v>-11.67</v>
      </c>
      <c r="R770" s="1">
        <v>-1379.6501000000001</v>
      </c>
      <c r="S770">
        <v>-12.98</v>
      </c>
      <c r="T770" s="1">
        <v>-1399.9721</v>
      </c>
      <c r="U770" s="1">
        <v>7.97</v>
      </c>
      <c r="V770" s="1">
        <v>-1400.9244000000001</v>
      </c>
      <c r="W770" s="1">
        <v>8.52</v>
      </c>
      <c r="X770" s="1">
        <v>-1399.2082</v>
      </c>
      <c r="Y770" s="1">
        <v>16.809999999999999</v>
      </c>
      <c r="Z770" s="1">
        <v>-1375.9992999999999</v>
      </c>
      <c r="AA770">
        <v>6.19</v>
      </c>
      <c r="AB770" s="1">
        <v>-1398.6051</v>
      </c>
      <c r="AC770">
        <v>10.08</v>
      </c>
      <c r="AF770" s="1">
        <v>-1386.3289</v>
      </c>
      <c r="AG770">
        <v>-3.21</v>
      </c>
    </row>
    <row r="771" spans="6:33" x14ac:dyDescent="0.2">
      <c r="F771" s="1">
        <v>-1388.8115</v>
      </c>
      <c r="G771">
        <v>-0.39</v>
      </c>
      <c r="H771" s="1">
        <v>-1387.4739999999999</v>
      </c>
      <c r="I771">
        <v>7.49</v>
      </c>
      <c r="J771" s="1">
        <v>-1390.4108000000001</v>
      </c>
      <c r="K771">
        <v>4.62</v>
      </c>
      <c r="L771" s="1">
        <v>-1391.9781</v>
      </c>
      <c r="M771">
        <v>-5.13</v>
      </c>
      <c r="N771" s="1">
        <v>-1390.835</v>
      </c>
      <c r="O771">
        <v>5.35</v>
      </c>
      <c r="P771" s="1">
        <v>-1379.4558</v>
      </c>
      <c r="Q771">
        <v>-10.62</v>
      </c>
      <c r="R771" s="1">
        <v>-1379.6838</v>
      </c>
      <c r="S771">
        <v>-13.11</v>
      </c>
      <c r="T771" s="1">
        <v>-1400.0053</v>
      </c>
      <c r="U771" s="1">
        <v>7.85</v>
      </c>
      <c r="V771" s="1">
        <v>-1400.8090999999999</v>
      </c>
      <c r="W771" s="1">
        <v>8.5299999999999994</v>
      </c>
      <c r="X771" s="1">
        <v>-1399.0818999999999</v>
      </c>
      <c r="Y771" s="1">
        <v>17.579999999999998</v>
      </c>
      <c r="Z771" s="1">
        <v>-1375.9706000000001</v>
      </c>
      <c r="AA771">
        <v>5.82</v>
      </c>
      <c r="AB771" s="1">
        <v>-1398.6764000000001</v>
      </c>
      <c r="AC771">
        <v>10.08</v>
      </c>
      <c r="AF771" s="1">
        <v>-1386.4726000000001</v>
      </c>
      <c r="AG771">
        <v>-4.24</v>
      </c>
    </row>
    <row r="772" spans="6:33" x14ac:dyDescent="0.2">
      <c r="F772" s="1">
        <v>-1388.6972000000001</v>
      </c>
      <c r="G772">
        <v>-0.27</v>
      </c>
      <c r="H772" s="1">
        <v>-1387.4255000000001</v>
      </c>
      <c r="I772">
        <v>8.14</v>
      </c>
      <c r="J772" s="1">
        <v>-1390.0681999999999</v>
      </c>
      <c r="K772">
        <v>5.93</v>
      </c>
      <c r="L772" s="1">
        <v>-1392.1077</v>
      </c>
      <c r="M772">
        <v>-4.59</v>
      </c>
      <c r="N772" s="1">
        <v>-1390.8955000000001</v>
      </c>
      <c r="O772">
        <v>5.42</v>
      </c>
      <c r="P772" s="1">
        <v>-1379.202</v>
      </c>
      <c r="Q772">
        <v>-9.5</v>
      </c>
      <c r="R772" s="1">
        <v>-1379.6745000000001</v>
      </c>
      <c r="S772">
        <v>-13.24</v>
      </c>
      <c r="T772" s="1">
        <v>-1400.0751</v>
      </c>
      <c r="U772" s="1">
        <v>7.66</v>
      </c>
      <c r="V772" s="1">
        <v>-1400.6804999999999</v>
      </c>
      <c r="W772" s="1">
        <v>8.57</v>
      </c>
      <c r="X772" s="1">
        <v>-1398.8996999999999</v>
      </c>
      <c r="Y772" s="1">
        <v>18.239999999999998</v>
      </c>
      <c r="Z772" s="1">
        <v>-1375.9233999999999</v>
      </c>
      <c r="AA772">
        <v>5.51</v>
      </c>
      <c r="AB772" s="1">
        <v>-1398.7474999999999</v>
      </c>
      <c r="AC772">
        <v>10.08</v>
      </c>
      <c r="AF772" s="1">
        <v>-1386.6072999999999</v>
      </c>
      <c r="AG772">
        <v>-5.2</v>
      </c>
    </row>
    <row r="773" spans="6:33" x14ac:dyDescent="0.2">
      <c r="F773" s="1">
        <v>-1388.5826</v>
      </c>
      <c r="G773">
        <v>-0.1</v>
      </c>
      <c r="H773" s="1">
        <v>-1387.4141999999999</v>
      </c>
      <c r="I773">
        <v>8.4499999999999993</v>
      </c>
      <c r="J773" s="1">
        <v>-1389.7261000000001</v>
      </c>
      <c r="K773">
        <v>7.33</v>
      </c>
      <c r="L773" s="1">
        <v>-1392.2402</v>
      </c>
      <c r="M773">
        <v>-4.13</v>
      </c>
      <c r="N773" s="1">
        <v>-1390.9489000000001</v>
      </c>
      <c r="O773">
        <v>5.33</v>
      </c>
      <c r="P773" s="1">
        <v>-1378.9443000000001</v>
      </c>
      <c r="Q773">
        <v>-8.3000000000000007</v>
      </c>
      <c r="R773" s="1">
        <v>-1379.6215999999999</v>
      </c>
      <c r="S773">
        <v>-13.29</v>
      </c>
      <c r="T773" s="1">
        <v>-1400.1773000000001</v>
      </c>
      <c r="U773" s="1">
        <v>7.36</v>
      </c>
      <c r="V773" s="1">
        <v>-1400.5319999999999</v>
      </c>
      <c r="W773" s="1">
        <v>8.65</v>
      </c>
      <c r="X773" s="1">
        <v>-1398.6976</v>
      </c>
      <c r="Y773" s="1">
        <v>18.89</v>
      </c>
      <c r="Z773" s="1">
        <v>-1375.8592000000001</v>
      </c>
      <c r="AA773">
        <v>5.24</v>
      </c>
      <c r="AB773" s="1">
        <v>-1398.8204000000001</v>
      </c>
      <c r="AC773">
        <v>10.029999999999999</v>
      </c>
      <c r="AF773" s="1">
        <v>-1386.7307000000001</v>
      </c>
      <c r="AG773">
        <v>-6.03</v>
      </c>
    </row>
    <row r="774" spans="6:33" x14ac:dyDescent="0.2">
      <c r="F774" s="1">
        <v>-1388.4722999999999</v>
      </c>
      <c r="G774">
        <v>0.14000000000000001</v>
      </c>
      <c r="H774" s="1">
        <v>-1387.4473</v>
      </c>
      <c r="I774">
        <v>8.39</v>
      </c>
      <c r="J774" s="1">
        <v>-1389.4099000000001</v>
      </c>
      <c r="K774">
        <v>8.6</v>
      </c>
      <c r="L774" s="1">
        <v>-1392.3624</v>
      </c>
      <c r="M774">
        <v>-3.71</v>
      </c>
      <c r="N774" s="1">
        <v>-1390.9905000000001</v>
      </c>
      <c r="O774">
        <v>5.16</v>
      </c>
      <c r="P774" s="1">
        <v>-1378.6880000000001</v>
      </c>
      <c r="Q774">
        <v>-7.06</v>
      </c>
      <c r="R774" s="1">
        <v>-1379.5254</v>
      </c>
      <c r="S774">
        <v>-13.17</v>
      </c>
      <c r="T774" s="1">
        <v>-1400.3043</v>
      </c>
      <c r="U774" s="1">
        <v>6.97</v>
      </c>
      <c r="V774" s="1">
        <v>-1400.3629000000001</v>
      </c>
      <c r="W774" s="1">
        <v>8.76</v>
      </c>
      <c r="X774" s="1">
        <v>-1398.5175999999999</v>
      </c>
      <c r="Y774" s="1">
        <v>19.440000000000001</v>
      </c>
      <c r="Z774" s="1">
        <v>-1375.7831000000001</v>
      </c>
      <c r="AA774">
        <v>4.96</v>
      </c>
      <c r="AB774" s="1">
        <v>-1398.8941</v>
      </c>
      <c r="AC774">
        <v>9.9700000000000006</v>
      </c>
      <c r="AF774" s="1">
        <v>-1386.8407</v>
      </c>
      <c r="AG774">
        <v>-6.81</v>
      </c>
    </row>
    <row r="775" spans="6:33" x14ac:dyDescent="0.2">
      <c r="F775" s="1">
        <v>-1388.3685</v>
      </c>
      <c r="G775">
        <v>0.36</v>
      </c>
      <c r="H775" s="1">
        <v>-1387.5254</v>
      </c>
      <c r="I775">
        <v>8.19</v>
      </c>
      <c r="J775" s="1">
        <v>-1389.1445000000001</v>
      </c>
      <c r="K775">
        <v>9.4700000000000006</v>
      </c>
      <c r="L775" s="1">
        <v>-1392.4608000000001</v>
      </c>
      <c r="M775">
        <v>-3.28</v>
      </c>
      <c r="N775" s="1">
        <v>-1391.0144</v>
      </c>
      <c r="O775">
        <v>5.0199999999999996</v>
      </c>
      <c r="P775" s="1">
        <v>-1378.4362000000001</v>
      </c>
      <c r="Q775">
        <v>-5.88</v>
      </c>
      <c r="R775" s="1">
        <v>-1379.3887999999999</v>
      </c>
      <c r="S775">
        <v>-12.93</v>
      </c>
      <c r="T775" s="1">
        <v>-1400.4465</v>
      </c>
      <c r="U775" s="1">
        <v>6.54</v>
      </c>
      <c r="V775" s="1">
        <v>-1400.1795999999999</v>
      </c>
      <c r="W775" s="1">
        <v>8.8800000000000008</v>
      </c>
      <c r="X775" s="1">
        <v>-1398.3943999999999</v>
      </c>
      <c r="Y775" s="1">
        <v>19.670000000000002</v>
      </c>
      <c r="Z775" s="1">
        <v>-1375.7036000000001</v>
      </c>
      <c r="AA775">
        <v>4.7300000000000004</v>
      </c>
      <c r="AB775" s="1">
        <v>-1398.9632999999999</v>
      </c>
      <c r="AC775">
        <v>9.9499999999999993</v>
      </c>
      <c r="AF775" s="1">
        <v>-1386.9362000000001</v>
      </c>
      <c r="AG775">
        <v>-7.43</v>
      </c>
    </row>
    <row r="776" spans="6:33" x14ac:dyDescent="0.2">
      <c r="F776" s="1">
        <v>-1388.2707</v>
      </c>
      <c r="G776">
        <v>0.69</v>
      </c>
      <c r="H776" s="1">
        <v>-1387.6438000000001</v>
      </c>
      <c r="I776">
        <v>8.0299999999999994</v>
      </c>
      <c r="J776" s="1">
        <v>-1388.95</v>
      </c>
      <c r="K776">
        <v>10.029999999999999</v>
      </c>
      <c r="L776" s="1">
        <v>-1392.5271</v>
      </c>
      <c r="M776">
        <v>-2.83</v>
      </c>
      <c r="N776" s="1">
        <v>-1391.0137999999999</v>
      </c>
      <c r="O776">
        <v>4.8099999999999996</v>
      </c>
      <c r="P776" s="1">
        <v>-1378.1922</v>
      </c>
      <c r="Q776">
        <v>-4.78</v>
      </c>
      <c r="R776" s="1">
        <v>-1379.2183</v>
      </c>
      <c r="S776">
        <v>-12.67</v>
      </c>
      <c r="T776" s="1">
        <v>-1400.5929000000001</v>
      </c>
      <c r="U776" s="1">
        <v>6.1</v>
      </c>
      <c r="V776" s="1">
        <v>-1399.9946</v>
      </c>
      <c r="W776" s="1">
        <v>9.0299999999999994</v>
      </c>
      <c r="X776" s="1">
        <v>-1398.3488</v>
      </c>
      <c r="Y776" s="1">
        <v>19.59</v>
      </c>
      <c r="Z776" s="1">
        <v>-1375.6288</v>
      </c>
      <c r="AA776">
        <v>4.49</v>
      </c>
      <c r="AB776" s="1">
        <v>-1399.0197000000001</v>
      </c>
      <c r="AC776">
        <v>9.91</v>
      </c>
      <c r="AF776" s="1">
        <v>-1387.0152</v>
      </c>
      <c r="AG776">
        <v>-8.01</v>
      </c>
    </row>
    <row r="777" spans="6:33" x14ac:dyDescent="0.2">
      <c r="F777" s="1">
        <v>-1388.1771000000001</v>
      </c>
      <c r="G777">
        <v>1.1000000000000001</v>
      </c>
      <c r="H777" s="1">
        <v>-1387.7945999999999</v>
      </c>
      <c r="I777">
        <v>8.3800000000000008</v>
      </c>
      <c r="J777" s="1">
        <v>-1388.8406</v>
      </c>
      <c r="K777">
        <v>10.44</v>
      </c>
      <c r="L777" s="1">
        <v>-1392.5597</v>
      </c>
      <c r="M777">
        <v>-2.4300000000000002</v>
      </c>
      <c r="N777" s="1">
        <v>-1390.9843000000001</v>
      </c>
      <c r="O777">
        <v>4.58</v>
      </c>
      <c r="P777" s="1">
        <v>-1377.9597000000001</v>
      </c>
      <c r="Q777">
        <v>-3.66</v>
      </c>
      <c r="R777" s="1">
        <v>-1379.0234</v>
      </c>
      <c r="S777">
        <v>-12.32</v>
      </c>
      <c r="T777" s="1">
        <v>-1400.7338</v>
      </c>
      <c r="U777" s="1">
        <v>5.63</v>
      </c>
      <c r="V777" s="1">
        <v>-1399.8226</v>
      </c>
      <c r="W777" s="1">
        <v>9.1199999999999992</v>
      </c>
      <c r="X777" s="1">
        <v>-1398.3844999999999</v>
      </c>
      <c r="Y777" s="1">
        <v>19.29</v>
      </c>
      <c r="Z777" s="1">
        <v>-1375.5668000000001</v>
      </c>
      <c r="AA777">
        <v>4.24</v>
      </c>
      <c r="AB777" s="1">
        <v>-1399.0545</v>
      </c>
      <c r="AC777">
        <v>9.94</v>
      </c>
      <c r="AF777" s="1">
        <v>-1387.077</v>
      </c>
      <c r="AG777">
        <v>-8.51</v>
      </c>
    </row>
    <row r="778" spans="6:33" x14ac:dyDescent="0.2">
      <c r="F778" s="1">
        <v>-1388.0832</v>
      </c>
      <c r="G778">
        <v>1.61</v>
      </c>
      <c r="H778" s="1">
        <v>-1387.9675</v>
      </c>
      <c r="I778">
        <v>9.19</v>
      </c>
      <c r="J778" s="1">
        <v>-1388.8210999999999</v>
      </c>
      <c r="K778">
        <v>10.47</v>
      </c>
      <c r="L778" s="1">
        <v>-1392.5672</v>
      </c>
      <c r="M778">
        <v>-2.25</v>
      </c>
      <c r="N778" s="1">
        <v>-1390.9253000000001</v>
      </c>
      <c r="O778">
        <v>4.29</v>
      </c>
      <c r="P778" s="1">
        <v>-1377.7426</v>
      </c>
      <c r="Q778">
        <v>-2.5499999999999998</v>
      </c>
      <c r="R778" s="1">
        <v>-1378.8157000000001</v>
      </c>
      <c r="S778">
        <v>-12</v>
      </c>
      <c r="T778" s="1">
        <v>-1400.8614</v>
      </c>
      <c r="U778" s="1">
        <v>5.21</v>
      </c>
      <c r="V778" s="1">
        <v>-1399.6780000000001</v>
      </c>
      <c r="W778" s="1">
        <v>9.17</v>
      </c>
      <c r="X778" s="1">
        <v>-1398.4927</v>
      </c>
      <c r="Y778" s="1">
        <v>18.77</v>
      </c>
      <c r="Z778" s="1">
        <v>-1375.5234</v>
      </c>
      <c r="AA778">
        <v>3.95</v>
      </c>
      <c r="AB778" s="1">
        <v>-1399.0601999999999</v>
      </c>
      <c r="AC778">
        <v>10.029999999999999</v>
      </c>
      <c r="AF778" s="1">
        <v>-1387.1212</v>
      </c>
      <c r="AG778">
        <v>-8.9499999999999993</v>
      </c>
    </row>
    <row r="779" spans="6:33" x14ac:dyDescent="0.2">
      <c r="F779" s="1">
        <v>-1387.9847</v>
      </c>
      <c r="G779">
        <v>2.19</v>
      </c>
      <c r="H779" s="1">
        <v>-1388.1514999999999</v>
      </c>
      <c r="I779">
        <v>8.09</v>
      </c>
      <c r="J779" s="1">
        <v>-1388.8856000000001</v>
      </c>
      <c r="K779">
        <v>10.17</v>
      </c>
      <c r="L779" s="1">
        <v>-1392.5664999999999</v>
      </c>
      <c r="M779">
        <v>-2.02</v>
      </c>
      <c r="N779" s="1">
        <v>-1390.8413</v>
      </c>
      <c r="O779">
        <v>3.99</v>
      </c>
      <c r="P779" s="1">
        <v>-1377.5452</v>
      </c>
      <c r="Q779">
        <v>-1.63</v>
      </c>
      <c r="R779" s="1">
        <v>-1378.6071999999999</v>
      </c>
      <c r="S779">
        <v>-11.65</v>
      </c>
      <c r="T779" s="1">
        <v>-1400.9694</v>
      </c>
      <c r="U779" s="1">
        <v>4.92</v>
      </c>
      <c r="V779" s="1">
        <v>-1399.5695000000001</v>
      </c>
      <c r="W779" s="1">
        <v>9.17</v>
      </c>
      <c r="X779" s="1">
        <v>-1398.6560999999999</v>
      </c>
      <c r="Y779" s="1">
        <v>17.920000000000002</v>
      </c>
      <c r="Z779" s="1">
        <v>-1375.5016000000001</v>
      </c>
      <c r="AA779">
        <v>3.57</v>
      </c>
      <c r="AB779" s="1">
        <v>-1399.0331000000001</v>
      </c>
      <c r="AC779">
        <v>10.27</v>
      </c>
      <c r="AF779" s="1">
        <v>-1387.1493</v>
      </c>
      <c r="AG779">
        <v>-9.24</v>
      </c>
    </row>
    <row r="780" spans="6:33" x14ac:dyDescent="0.2">
      <c r="F780" s="1">
        <v>-1387.8785</v>
      </c>
      <c r="G780">
        <v>2.81</v>
      </c>
      <c r="H780" s="1">
        <v>-1388.3369</v>
      </c>
      <c r="I780">
        <v>7.75</v>
      </c>
      <c r="J780" s="1">
        <v>-1389.0188000000001</v>
      </c>
      <c r="K780">
        <v>9.5399999999999991</v>
      </c>
      <c r="L780" s="1">
        <v>-1392.575</v>
      </c>
      <c r="M780">
        <v>-1.93</v>
      </c>
      <c r="N780" s="1">
        <v>-1390.741</v>
      </c>
      <c r="O780">
        <v>3.71</v>
      </c>
      <c r="P780" s="1">
        <v>-1377.3728000000001</v>
      </c>
      <c r="Q780">
        <v>-0.91</v>
      </c>
      <c r="R780" s="1">
        <v>-1378.4087999999999</v>
      </c>
      <c r="S780">
        <v>-11.32</v>
      </c>
      <c r="T780" s="1">
        <v>-1401.0528999999999</v>
      </c>
      <c r="U780" s="1">
        <v>4.6900000000000004</v>
      </c>
      <c r="V780" s="1">
        <v>-1399.4967999999999</v>
      </c>
      <c r="W780" s="1">
        <v>9.16</v>
      </c>
      <c r="X780" s="1">
        <v>-1398.8520000000001</v>
      </c>
      <c r="Y780" s="1">
        <v>17.04</v>
      </c>
      <c r="Z780" s="1">
        <v>-1375.5039999999999</v>
      </c>
      <c r="AA780">
        <v>3.19</v>
      </c>
      <c r="AB780" s="1">
        <v>-1398.9739</v>
      </c>
      <c r="AC780">
        <v>10.66</v>
      </c>
      <c r="AF780" s="1">
        <v>-1387.1647</v>
      </c>
      <c r="AG780">
        <v>-9.24</v>
      </c>
    </row>
    <row r="781" spans="6:33" x14ac:dyDescent="0.2">
      <c r="F781" s="1">
        <v>-1387.7645</v>
      </c>
      <c r="G781">
        <v>3.55</v>
      </c>
      <c r="H781" s="1">
        <v>-1388.5178000000001</v>
      </c>
      <c r="I781">
        <v>7.4</v>
      </c>
      <c r="J781" s="1">
        <v>-1389.1982</v>
      </c>
      <c r="K781">
        <v>8.77</v>
      </c>
      <c r="L781" s="1">
        <v>-1392.6043</v>
      </c>
      <c r="M781">
        <v>-2.08</v>
      </c>
      <c r="N781" s="1">
        <v>-1390.6355000000001</v>
      </c>
      <c r="O781">
        <v>3.39</v>
      </c>
      <c r="P781" s="1">
        <v>-1377.2306000000001</v>
      </c>
      <c r="Q781">
        <v>-0.22</v>
      </c>
      <c r="R781" s="1">
        <v>-1378.2294999999999</v>
      </c>
      <c r="S781">
        <v>-11.02</v>
      </c>
      <c r="T781" s="1">
        <v>-1401.1079</v>
      </c>
      <c r="U781" s="1">
        <v>4.58</v>
      </c>
      <c r="V781" s="1">
        <v>-1399.4504999999999</v>
      </c>
      <c r="W781" s="1">
        <v>9.07</v>
      </c>
      <c r="X781" s="1">
        <v>-1399.057</v>
      </c>
      <c r="Y781" s="1">
        <v>16.059999999999999</v>
      </c>
      <c r="Z781" s="1">
        <v>-1375.5344</v>
      </c>
      <c r="AA781">
        <v>2.76</v>
      </c>
      <c r="AB781" s="1">
        <v>-1398.8879999999999</v>
      </c>
      <c r="AC781">
        <v>11.04</v>
      </c>
      <c r="AF781" s="1">
        <v>-1387.1718000000001</v>
      </c>
      <c r="AG781">
        <v>-9.11</v>
      </c>
    </row>
    <row r="782" spans="6:33" x14ac:dyDescent="0.2">
      <c r="F782" s="1">
        <v>-1387.6461999999999</v>
      </c>
      <c r="G782">
        <v>4.4000000000000004</v>
      </c>
      <c r="H782" s="1">
        <v>-1388.6937</v>
      </c>
      <c r="I782">
        <v>7.06</v>
      </c>
      <c r="J782" s="1">
        <v>-1389.3983000000001</v>
      </c>
      <c r="K782">
        <v>7.85</v>
      </c>
      <c r="L782" s="1">
        <v>-1392.6543999999999</v>
      </c>
      <c r="M782">
        <v>-2.31</v>
      </c>
      <c r="N782" s="1">
        <v>-1390.5355</v>
      </c>
      <c r="O782">
        <v>3.03</v>
      </c>
      <c r="P782" s="1">
        <v>-1377.1246000000001</v>
      </c>
      <c r="Q782">
        <v>0.36</v>
      </c>
      <c r="R782" s="1">
        <v>-1378.0755999999999</v>
      </c>
      <c r="S782">
        <v>-10.8</v>
      </c>
      <c r="T782" s="1">
        <v>-1401.1302000000001</v>
      </c>
      <c r="U782" s="1">
        <v>4.55</v>
      </c>
      <c r="V782" s="1">
        <v>-1399.4129</v>
      </c>
      <c r="W782" s="1">
        <v>9.01</v>
      </c>
      <c r="X782" s="1">
        <v>-1399.2502999999999</v>
      </c>
      <c r="Y782" s="1">
        <v>15.15</v>
      </c>
      <c r="Z782" s="1">
        <v>-1375.6004</v>
      </c>
      <c r="AA782">
        <v>2.19</v>
      </c>
      <c r="AB782" s="1">
        <v>-1398.7856999999999</v>
      </c>
      <c r="AC782">
        <v>11.51</v>
      </c>
      <c r="AF782" s="1">
        <v>-1387.1776</v>
      </c>
      <c r="AG782">
        <v>-8.8000000000000007</v>
      </c>
    </row>
    <row r="783" spans="6:33" x14ac:dyDescent="0.2">
      <c r="F783" s="1">
        <v>-1387.5319</v>
      </c>
      <c r="G783">
        <v>5.13</v>
      </c>
      <c r="H783" s="1">
        <v>-1388.8681999999999</v>
      </c>
      <c r="I783">
        <v>6.82</v>
      </c>
      <c r="J783" s="1">
        <v>-1389.5963999999999</v>
      </c>
      <c r="K783">
        <v>6.76</v>
      </c>
      <c r="L783" s="1">
        <v>-1392.7134000000001</v>
      </c>
      <c r="M783">
        <v>-2.58</v>
      </c>
      <c r="N783" s="1">
        <v>-1390.4509</v>
      </c>
      <c r="O783">
        <v>2.5099999999999998</v>
      </c>
      <c r="P783" s="1">
        <v>-1377.0606</v>
      </c>
      <c r="Q783">
        <v>0.69</v>
      </c>
      <c r="R783" s="1">
        <v>-1377.9503999999999</v>
      </c>
      <c r="S783">
        <v>-10.63</v>
      </c>
      <c r="T783" s="1">
        <v>-1401.1165000000001</v>
      </c>
      <c r="U783" s="1">
        <v>4.71</v>
      </c>
      <c r="V783" s="1">
        <v>-1399.3644999999999</v>
      </c>
      <c r="W783" s="1">
        <v>9</v>
      </c>
      <c r="X783" s="1">
        <v>-1399.4164000000001</v>
      </c>
      <c r="Y783" s="1">
        <v>14.23</v>
      </c>
      <c r="Z783" s="1">
        <v>-1375.7106000000001</v>
      </c>
      <c r="AA783">
        <v>1.56</v>
      </c>
      <c r="AB783" s="1">
        <v>-1398.6796999999999</v>
      </c>
      <c r="AC783">
        <v>12</v>
      </c>
      <c r="AF783" s="1">
        <v>-1387.1894</v>
      </c>
      <c r="AG783">
        <v>-8.81</v>
      </c>
    </row>
    <row r="784" spans="6:33" x14ac:dyDescent="0.2">
      <c r="F784" s="1">
        <v>-1387.4326000000001</v>
      </c>
      <c r="G784">
        <v>5.97</v>
      </c>
      <c r="H784" s="1">
        <v>-1389.0477000000001</v>
      </c>
      <c r="I784">
        <v>6.48</v>
      </c>
      <c r="J784" s="1">
        <v>-1389.7737999999999</v>
      </c>
      <c r="K784">
        <v>5.75</v>
      </c>
      <c r="L784" s="1">
        <v>-1392.7625</v>
      </c>
      <c r="M784">
        <v>-2.92</v>
      </c>
      <c r="N784" s="1">
        <v>-1390.3876</v>
      </c>
      <c r="O784">
        <v>1.96</v>
      </c>
      <c r="P784" s="1">
        <v>-1377.0436</v>
      </c>
      <c r="Q784">
        <v>0.76</v>
      </c>
      <c r="R784" s="1">
        <v>-1377.8538000000001</v>
      </c>
      <c r="S784">
        <v>-10.49</v>
      </c>
      <c r="T784" s="1">
        <v>-1401.0640000000001</v>
      </c>
      <c r="U784" s="1">
        <v>5.05</v>
      </c>
      <c r="V784" s="1">
        <v>-1399.2901999999999</v>
      </c>
      <c r="W784" s="1">
        <v>9.11</v>
      </c>
      <c r="X784" s="1">
        <v>-1399.5425</v>
      </c>
      <c r="Y784" s="1">
        <v>13.51</v>
      </c>
      <c r="Z784" s="1">
        <v>-1375.8702000000001</v>
      </c>
      <c r="AA784">
        <v>0.84</v>
      </c>
      <c r="AB784" s="1">
        <v>-1398.5825</v>
      </c>
      <c r="AC784">
        <v>12.47</v>
      </c>
      <c r="AF784" s="1">
        <v>-1387.2139999999999</v>
      </c>
      <c r="AG784">
        <v>-8.83</v>
      </c>
    </row>
    <row r="785" spans="6:33" x14ac:dyDescent="0.2">
      <c r="F785" s="1">
        <v>-1387.3604</v>
      </c>
      <c r="G785">
        <v>6.65</v>
      </c>
      <c r="H785" s="1">
        <v>-1389.2358999999999</v>
      </c>
      <c r="I785">
        <v>6.11</v>
      </c>
      <c r="J785" s="1">
        <v>-1389.9195999999999</v>
      </c>
      <c r="K785">
        <v>4.82</v>
      </c>
      <c r="L785" s="1">
        <v>-1392.7816</v>
      </c>
      <c r="M785">
        <v>-3.09</v>
      </c>
      <c r="N785" s="1">
        <v>-1390.3493000000001</v>
      </c>
      <c r="O785">
        <v>1.4</v>
      </c>
      <c r="P785" s="1">
        <v>-1377.0771999999999</v>
      </c>
      <c r="Q785">
        <v>0.68</v>
      </c>
      <c r="R785" s="1">
        <v>-1377.7837999999999</v>
      </c>
      <c r="S785">
        <v>-10.33</v>
      </c>
      <c r="T785" s="1">
        <v>-1400.9743000000001</v>
      </c>
      <c r="U785" s="1">
        <v>5.51</v>
      </c>
      <c r="V785" s="1">
        <v>-1399.1835000000001</v>
      </c>
      <c r="W785" s="1">
        <v>9.2200000000000006</v>
      </c>
      <c r="X785" s="1">
        <v>-1399.6229000000001</v>
      </c>
      <c r="Y785" s="1">
        <v>12.95</v>
      </c>
      <c r="Z785" s="1">
        <v>-1376.0766000000001</v>
      </c>
      <c r="AA785">
        <v>-0.05</v>
      </c>
      <c r="AB785" s="1">
        <v>-1398.5028</v>
      </c>
      <c r="AC785">
        <v>12.78</v>
      </c>
      <c r="AF785" s="1">
        <v>-1387.2566999999999</v>
      </c>
      <c r="AG785">
        <v>-8.34</v>
      </c>
    </row>
    <row r="786" spans="6:33" x14ac:dyDescent="0.2">
      <c r="F786" s="1">
        <v>-1387.3239000000001</v>
      </c>
      <c r="G786">
        <v>7.29</v>
      </c>
      <c r="H786" s="1">
        <v>-1389.4278999999999</v>
      </c>
      <c r="I786">
        <v>5.66</v>
      </c>
      <c r="J786" s="1">
        <v>-1390.0283999999999</v>
      </c>
      <c r="K786">
        <v>3.85</v>
      </c>
      <c r="L786" s="1">
        <v>-1392.7566999999999</v>
      </c>
      <c r="M786">
        <v>-3.36</v>
      </c>
      <c r="N786" s="1">
        <v>-1390.3367000000001</v>
      </c>
      <c r="O786">
        <v>0.85</v>
      </c>
      <c r="P786" s="1">
        <v>-1377.1623</v>
      </c>
      <c r="Q786">
        <v>0.38</v>
      </c>
      <c r="R786" s="1">
        <v>-1377.7375</v>
      </c>
      <c r="S786">
        <v>-10.18</v>
      </c>
      <c r="T786" s="1">
        <v>-1400.8549</v>
      </c>
      <c r="U786" s="1">
        <v>6.06</v>
      </c>
      <c r="V786" s="1">
        <v>-1399.0497</v>
      </c>
      <c r="W786" s="1">
        <v>9.44</v>
      </c>
      <c r="X786" s="1">
        <v>-1399.6557</v>
      </c>
      <c r="Y786" s="1">
        <v>12.56</v>
      </c>
      <c r="Z786" s="1">
        <v>-1376.3188</v>
      </c>
      <c r="AA786">
        <v>-1.1000000000000001</v>
      </c>
      <c r="AB786" s="1">
        <v>-1398.4440999999999</v>
      </c>
      <c r="AC786">
        <v>13.07</v>
      </c>
      <c r="AF786" s="1">
        <v>-1387.3190999999999</v>
      </c>
      <c r="AG786">
        <v>-7.9</v>
      </c>
    </row>
    <row r="787" spans="6:33" x14ac:dyDescent="0.2">
      <c r="F787" s="1">
        <v>-1387.3253</v>
      </c>
      <c r="G787">
        <v>7.87</v>
      </c>
      <c r="H787" s="1">
        <v>-1389.6098</v>
      </c>
      <c r="I787">
        <v>5.33</v>
      </c>
      <c r="J787" s="1">
        <v>-1390.0993000000001</v>
      </c>
      <c r="K787">
        <v>3.01</v>
      </c>
      <c r="L787" s="1">
        <v>-1392.6822999999999</v>
      </c>
      <c r="M787">
        <v>-3.39</v>
      </c>
      <c r="N787" s="1">
        <v>-1390.3489999999999</v>
      </c>
      <c r="O787">
        <v>0.21</v>
      </c>
      <c r="P787" s="1">
        <v>-1377.2950000000001</v>
      </c>
      <c r="Q787">
        <v>-0.13</v>
      </c>
      <c r="R787" s="1">
        <v>-1377.7130999999999</v>
      </c>
      <c r="S787">
        <v>-10.07</v>
      </c>
      <c r="T787" s="1">
        <v>-1400.7203999999999</v>
      </c>
      <c r="U787" s="1">
        <v>6.69</v>
      </c>
      <c r="V787" s="1">
        <v>-1398.9033999999999</v>
      </c>
      <c r="W787" s="1">
        <v>9.68</v>
      </c>
      <c r="X787" s="1">
        <v>-1399.6458</v>
      </c>
      <c r="Y787" s="1">
        <v>12.32</v>
      </c>
      <c r="Z787" s="1">
        <v>-1376.5788</v>
      </c>
      <c r="AA787">
        <v>-2.1800000000000002</v>
      </c>
      <c r="AB787" s="1">
        <v>-1398.4065000000001</v>
      </c>
      <c r="AC787">
        <v>13.27</v>
      </c>
      <c r="AF787" s="1">
        <v>-1387.4004</v>
      </c>
      <c r="AG787">
        <v>-7.38</v>
      </c>
    </row>
    <row r="788" spans="6:33" x14ac:dyDescent="0.2">
      <c r="F788" s="1">
        <v>-1387.3602000000001</v>
      </c>
      <c r="G788">
        <v>8.26</v>
      </c>
      <c r="H788" s="1">
        <v>-1389.7621999999999</v>
      </c>
      <c r="I788">
        <v>5.04</v>
      </c>
      <c r="J788" s="1">
        <v>-1390.1351</v>
      </c>
      <c r="K788">
        <v>2.37</v>
      </c>
      <c r="L788" s="1">
        <v>-1392.5625</v>
      </c>
      <c r="M788">
        <v>-3.35</v>
      </c>
      <c r="N788" s="1">
        <v>-1390.3846000000001</v>
      </c>
      <c r="O788">
        <v>-0.49</v>
      </c>
      <c r="P788" s="1">
        <v>-1377.4668999999999</v>
      </c>
      <c r="Q788">
        <v>-0.84</v>
      </c>
      <c r="R788" s="1">
        <v>-1377.7072000000001</v>
      </c>
      <c r="S788">
        <v>-9.8800000000000008</v>
      </c>
      <c r="T788" s="1">
        <v>-1400.5915</v>
      </c>
      <c r="U788" s="1">
        <v>7.35</v>
      </c>
      <c r="V788" s="1">
        <v>-1398.7648999999999</v>
      </c>
      <c r="W788" s="1">
        <v>9.93</v>
      </c>
      <c r="X788" s="1">
        <v>-1399.6021000000001</v>
      </c>
      <c r="Y788" s="1">
        <v>12.24</v>
      </c>
      <c r="Z788" s="1">
        <v>-1376.8384000000001</v>
      </c>
      <c r="AA788">
        <v>-3.25</v>
      </c>
      <c r="AB788" s="1">
        <v>-1398.3880999999999</v>
      </c>
      <c r="AC788">
        <v>13.25</v>
      </c>
      <c r="AF788" s="1">
        <v>-1387.4961000000001</v>
      </c>
      <c r="AG788">
        <v>-7.1</v>
      </c>
    </row>
    <row r="789" spans="6:33" x14ac:dyDescent="0.2">
      <c r="F789" s="1">
        <v>-1387.4177</v>
      </c>
      <c r="G789">
        <v>8.6199999999999992</v>
      </c>
      <c r="H789" s="1">
        <v>-1389.8684000000001</v>
      </c>
      <c r="I789">
        <v>4.79</v>
      </c>
      <c r="J789" s="1">
        <v>-1390.1389999999999</v>
      </c>
      <c r="K789">
        <v>1.74</v>
      </c>
      <c r="L789" s="1">
        <v>-1392.4086</v>
      </c>
      <c r="M789">
        <v>-3.22</v>
      </c>
      <c r="N789" s="1">
        <v>-1390.4412</v>
      </c>
      <c r="O789">
        <v>-1.1399999999999999</v>
      </c>
      <c r="P789" s="1">
        <v>-1377.6648</v>
      </c>
      <c r="Q789">
        <v>-1.73</v>
      </c>
      <c r="R789" s="1">
        <v>-1377.7162000000001</v>
      </c>
      <c r="S789">
        <v>-9.6199999999999992</v>
      </c>
      <c r="T789" s="1">
        <v>-1400.4896000000001</v>
      </c>
      <c r="U789" s="1">
        <v>7.98</v>
      </c>
      <c r="V789" s="1">
        <v>-1398.6541</v>
      </c>
      <c r="W789" s="1">
        <v>10.07</v>
      </c>
      <c r="X789" s="1">
        <v>-1399.5372</v>
      </c>
      <c r="Y789" s="1">
        <v>12.35</v>
      </c>
      <c r="Z789" s="1">
        <v>-1377.0825</v>
      </c>
      <c r="AA789">
        <v>-4.4000000000000004</v>
      </c>
      <c r="AB789" s="1">
        <v>-1398.3891000000001</v>
      </c>
      <c r="AC789">
        <v>13.12</v>
      </c>
      <c r="AF789" s="1">
        <v>-1387.5998</v>
      </c>
      <c r="AG789">
        <v>-6.72</v>
      </c>
    </row>
    <row r="790" spans="6:33" x14ac:dyDescent="0.2">
      <c r="F790" s="1">
        <v>-1387.4865</v>
      </c>
      <c r="G790">
        <v>8.85</v>
      </c>
      <c r="H790" s="1">
        <v>-1389.9196999999999</v>
      </c>
      <c r="I790">
        <v>4.59</v>
      </c>
      <c r="J790" s="1">
        <v>-1390.1166000000001</v>
      </c>
      <c r="K790">
        <v>1.21</v>
      </c>
      <c r="L790" s="1">
        <v>-1392.2379000000001</v>
      </c>
      <c r="M790">
        <v>-3.2</v>
      </c>
      <c r="N790" s="1">
        <v>-1390.5163</v>
      </c>
      <c r="O790">
        <v>-1.81</v>
      </c>
      <c r="P790" s="1">
        <v>-1377.8747000000001</v>
      </c>
      <c r="Q790">
        <v>-2.68</v>
      </c>
      <c r="R790" s="1">
        <v>-1377.7345</v>
      </c>
      <c r="S790">
        <v>-9.39</v>
      </c>
      <c r="T790" s="1">
        <v>-1400.4304999999999</v>
      </c>
      <c r="U790" s="1">
        <v>8.52</v>
      </c>
      <c r="V790" s="1">
        <v>-1398.5853</v>
      </c>
      <c r="W790" s="1">
        <v>10.15</v>
      </c>
      <c r="X790" s="1">
        <v>-1399.4648</v>
      </c>
      <c r="Y790" s="1">
        <v>12.45</v>
      </c>
      <c r="Z790" s="1">
        <v>-1377.3009999999999</v>
      </c>
      <c r="AA790">
        <v>-5.5</v>
      </c>
      <c r="AB790" s="1">
        <v>-1398.4110000000001</v>
      </c>
      <c r="AC790">
        <v>12.87</v>
      </c>
      <c r="AF790" s="1">
        <v>-1387.7039</v>
      </c>
      <c r="AG790">
        <v>-6.17</v>
      </c>
    </row>
    <row r="791" spans="6:33" x14ac:dyDescent="0.2">
      <c r="F791" s="1">
        <v>-1387.5546999999999</v>
      </c>
      <c r="G791">
        <v>9.0399999999999991</v>
      </c>
      <c r="H791" s="1">
        <v>-1389.9184</v>
      </c>
      <c r="I791">
        <v>4.4400000000000004</v>
      </c>
      <c r="J791" s="1">
        <v>-1390.0751</v>
      </c>
      <c r="K791">
        <v>0.81</v>
      </c>
      <c r="L791" s="1">
        <v>-1392.0697</v>
      </c>
      <c r="M791">
        <v>-2.98</v>
      </c>
      <c r="N791" s="1">
        <v>-1390.6080999999999</v>
      </c>
      <c r="O791">
        <v>-2.4900000000000002</v>
      </c>
      <c r="P791" s="1">
        <v>-1378.0839000000001</v>
      </c>
      <c r="Q791">
        <v>-3.74</v>
      </c>
      <c r="R791" s="1">
        <v>-1377.7553</v>
      </c>
      <c r="S791">
        <v>-9.08</v>
      </c>
      <c r="T791" s="1">
        <v>-1400.4192</v>
      </c>
      <c r="U791" s="1">
        <v>8.9499999999999993</v>
      </c>
      <c r="V791" s="1">
        <v>-1398.5634</v>
      </c>
      <c r="W791" s="1">
        <v>10.11</v>
      </c>
      <c r="X791" s="1">
        <v>-1399.3978999999999</v>
      </c>
      <c r="Y791" s="1">
        <v>12.62</v>
      </c>
      <c r="Z791" s="1">
        <v>-1377.4909</v>
      </c>
      <c r="AA791">
        <v>-6.6</v>
      </c>
      <c r="AB791" s="1">
        <v>-1398.4566</v>
      </c>
      <c r="AC791">
        <v>12.46</v>
      </c>
      <c r="AF791" s="1">
        <v>-1387.7996000000001</v>
      </c>
      <c r="AG791">
        <v>-5.47</v>
      </c>
    </row>
    <row r="792" spans="6:33" x14ac:dyDescent="0.2">
      <c r="F792" s="1">
        <v>-1387.6116999999999</v>
      </c>
      <c r="G792">
        <v>9.2100000000000009</v>
      </c>
      <c r="H792" s="1">
        <v>-1389.8770999999999</v>
      </c>
      <c r="I792">
        <v>4.33</v>
      </c>
      <c r="J792" s="1">
        <v>-1390.0233000000001</v>
      </c>
      <c r="K792">
        <v>0.46</v>
      </c>
      <c r="L792" s="1">
        <v>-1391.9237000000001</v>
      </c>
      <c r="M792">
        <v>-2.97</v>
      </c>
      <c r="N792" s="1">
        <v>-1390.7146</v>
      </c>
      <c r="O792">
        <v>-3.15</v>
      </c>
      <c r="P792" s="1">
        <v>-1378.2840000000001</v>
      </c>
      <c r="Q792">
        <v>-4.82</v>
      </c>
      <c r="R792" s="1">
        <v>-1377.7718</v>
      </c>
      <c r="S792">
        <v>-8.66</v>
      </c>
      <c r="T792" s="1">
        <v>-1400.4503999999999</v>
      </c>
      <c r="U792" s="1">
        <v>9.2899999999999991</v>
      </c>
      <c r="V792" s="1">
        <v>-1398.5836999999999</v>
      </c>
      <c r="W792" s="1">
        <v>9.92</v>
      </c>
      <c r="X792" s="1">
        <v>-1399.3444</v>
      </c>
      <c r="Y792" s="1">
        <v>12.84</v>
      </c>
      <c r="Z792" s="1">
        <v>-1377.6523</v>
      </c>
      <c r="AA792">
        <v>-7.63</v>
      </c>
      <c r="AB792" s="1">
        <v>-1398.527</v>
      </c>
      <c r="AC792">
        <v>11.94</v>
      </c>
      <c r="AF792" s="1">
        <v>-1387.8782000000001</v>
      </c>
      <c r="AG792">
        <v>-4.7300000000000004</v>
      </c>
    </row>
    <row r="793" spans="6:33" x14ac:dyDescent="0.2">
      <c r="F793" s="1">
        <v>-1387.6479999999999</v>
      </c>
      <c r="G793">
        <v>9.2899999999999991</v>
      </c>
      <c r="H793" s="1">
        <v>-1389.8134</v>
      </c>
      <c r="I793">
        <v>4.17</v>
      </c>
      <c r="J793" s="1">
        <v>-1389.9712999999999</v>
      </c>
      <c r="K793">
        <v>0.12</v>
      </c>
      <c r="L793" s="1">
        <v>-1391.8152</v>
      </c>
      <c r="M793">
        <v>-3.12</v>
      </c>
      <c r="N793" s="1">
        <v>-1390.8353</v>
      </c>
      <c r="O793">
        <v>-3.82</v>
      </c>
      <c r="P793" s="1">
        <v>-1378.4699000000001</v>
      </c>
      <c r="Q793">
        <v>-5.89</v>
      </c>
      <c r="R793" s="1">
        <v>-1377.7775999999999</v>
      </c>
      <c r="S793">
        <v>-8.18</v>
      </c>
      <c r="T793" s="1">
        <v>-1400.5109</v>
      </c>
      <c r="U793" s="1">
        <v>9.65</v>
      </c>
      <c r="V793" s="1">
        <v>-1398.6342999999999</v>
      </c>
      <c r="W793" s="1">
        <v>9.65</v>
      </c>
      <c r="X793" s="1">
        <v>-1399.3061</v>
      </c>
      <c r="Y793" s="1">
        <v>13.07</v>
      </c>
      <c r="Z793" s="1">
        <v>-1377.7863</v>
      </c>
      <c r="AA793">
        <v>-8.65</v>
      </c>
      <c r="AB793" s="1">
        <v>-1398.6202000000001</v>
      </c>
      <c r="AC793">
        <v>11.26</v>
      </c>
      <c r="AF793" s="1">
        <v>-1387.9322999999999</v>
      </c>
      <c r="AG793">
        <v>-4.0999999999999996</v>
      </c>
    </row>
    <row r="794" spans="6:33" x14ac:dyDescent="0.2">
      <c r="F794" s="1">
        <v>-1387.6569999999999</v>
      </c>
      <c r="G794">
        <v>9.4600000000000009</v>
      </c>
      <c r="H794" s="1">
        <v>-1389.7451000000001</v>
      </c>
      <c r="I794">
        <v>3.92</v>
      </c>
      <c r="J794" s="1">
        <v>-1389.9305999999999</v>
      </c>
      <c r="K794">
        <v>-0.19</v>
      </c>
      <c r="L794" s="1">
        <v>-1391.7535</v>
      </c>
      <c r="M794">
        <v>-3.36</v>
      </c>
      <c r="N794" s="1">
        <v>-1390.9697000000001</v>
      </c>
      <c r="O794">
        <v>-4.43</v>
      </c>
      <c r="P794" s="1">
        <v>-1378.6385</v>
      </c>
      <c r="Q794">
        <v>-6.95</v>
      </c>
      <c r="R794" s="1">
        <v>-1377.7687000000001</v>
      </c>
      <c r="S794">
        <v>-7.66</v>
      </c>
      <c r="T794" s="1">
        <v>-1400.5878</v>
      </c>
      <c r="U794" s="1">
        <v>9.93</v>
      </c>
      <c r="V794" s="1">
        <v>-1398.6990000000001</v>
      </c>
      <c r="W794" s="1">
        <v>9.33</v>
      </c>
      <c r="X794" s="1">
        <v>-1399.2782999999999</v>
      </c>
      <c r="Y794" s="1">
        <v>13.29</v>
      </c>
      <c r="Z794" s="1">
        <v>-1377.8938000000001</v>
      </c>
      <c r="AA794">
        <v>-9.5500000000000007</v>
      </c>
      <c r="AB794" s="1">
        <v>-1398.7294999999999</v>
      </c>
      <c r="AC794">
        <v>10.52</v>
      </c>
      <c r="AF794" s="1">
        <v>-1387.9567</v>
      </c>
      <c r="AG794">
        <v>-3.52</v>
      </c>
    </row>
    <row r="795" spans="6:33" x14ac:dyDescent="0.2">
      <c r="F795" s="1">
        <v>-1387.6356000000001</v>
      </c>
      <c r="G795">
        <v>9.5299999999999994</v>
      </c>
      <c r="H795" s="1">
        <v>-1389.6858999999999</v>
      </c>
      <c r="I795">
        <v>3.56</v>
      </c>
      <c r="J795" s="1">
        <v>-1389.9135000000001</v>
      </c>
      <c r="K795">
        <v>-0.53</v>
      </c>
      <c r="L795" s="1">
        <v>-1391.7414000000001</v>
      </c>
      <c r="M795">
        <v>-3.67</v>
      </c>
      <c r="N795" s="1">
        <v>-1391.1161</v>
      </c>
      <c r="O795">
        <v>-5.03</v>
      </c>
      <c r="P795" s="1">
        <v>-1378.7850000000001</v>
      </c>
      <c r="Q795">
        <v>-7.92</v>
      </c>
      <c r="R795" s="1">
        <v>-1377.7451000000001</v>
      </c>
      <c r="S795">
        <v>-7.09</v>
      </c>
      <c r="T795" s="1">
        <v>-1400.6712</v>
      </c>
      <c r="U795" s="1">
        <v>10.16</v>
      </c>
      <c r="V795" s="1">
        <v>-1398.7623000000001</v>
      </c>
      <c r="W795" s="1">
        <v>9.0299999999999994</v>
      </c>
      <c r="X795" s="1">
        <v>-1399.2532000000001</v>
      </c>
      <c r="Y795" s="1">
        <v>13.53</v>
      </c>
      <c r="Z795" s="1">
        <v>-1377.9755</v>
      </c>
      <c r="AA795">
        <v>-10.38</v>
      </c>
      <c r="AB795" s="1">
        <v>-1398.8453</v>
      </c>
      <c r="AC795">
        <v>9.74</v>
      </c>
      <c r="AF795" s="1">
        <v>-1387.9504999999999</v>
      </c>
      <c r="AG795">
        <v>-2.74</v>
      </c>
    </row>
    <row r="796" spans="6:33" x14ac:dyDescent="0.2">
      <c r="F796" s="1">
        <v>-1387.5853</v>
      </c>
      <c r="G796">
        <v>9.6</v>
      </c>
      <c r="H796" s="1">
        <v>-1389.6431</v>
      </c>
      <c r="I796">
        <v>3.14</v>
      </c>
      <c r="J796" s="1">
        <v>-1389.9315999999999</v>
      </c>
      <c r="K796">
        <v>-0.87</v>
      </c>
      <c r="L796" s="1">
        <v>-1391.7734</v>
      </c>
      <c r="M796">
        <v>-4.3</v>
      </c>
      <c r="N796" s="1">
        <v>-1391.2708</v>
      </c>
      <c r="O796">
        <v>-5.61</v>
      </c>
      <c r="P796" s="1">
        <v>-1378.9010000000001</v>
      </c>
      <c r="Q796">
        <v>-8.74</v>
      </c>
      <c r="R796" s="1">
        <v>-1377.7107000000001</v>
      </c>
      <c r="S796">
        <v>-6.46</v>
      </c>
      <c r="T796" s="1">
        <v>-1400.7546</v>
      </c>
      <c r="U796" s="1">
        <v>10.34</v>
      </c>
      <c r="V796" s="1">
        <v>-1398.8132000000001</v>
      </c>
      <c r="W796" s="1">
        <v>8.77</v>
      </c>
      <c r="X796" s="1">
        <v>-1399.2217000000001</v>
      </c>
      <c r="Y796" s="1">
        <v>13.83</v>
      </c>
      <c r="Z796" s="1">
        <v>-1378.0323000000001</v>
      </c>
      <c r="AA796">
        <v>-11.09</v>
      </c>
      <c r="AB796" s="1">
        <v>-1398.9557</v>
      </c>
      <c r="AC796">
        <v>8.99</v>
      </c>
      <c r="AF796" s="1">
        <v>-1387.9167</v>
      </c>
      <c r="AG796">
        <v>-2.11</v>
      </c>
    </row>
    <row r="797" spans="6:33" x14ac:dyDescent="0.2">
      <c r="F797" s="1">
        <v>-1387.5118</v>
      </c>
      <c r="G797">
        <v>9.66</v>
      </c>
      <c r="H797" s="1">
        <v>-1389.6194</v>
      </c>
      <c r="I797">
        <v>2.58</v>
      </c>
      <c r="J797" s="1">
        <v>-1389.9931999999999</v>
      </c>
      <c r="K797">
        <v>-1.31</v>
      </c>
      <c r="L797" s="1">
        <v>-1391.8389999999999</v>
      </c>
      <c r="M797">
        <v>-5.04</v>
      </c>
      <c r="N797" s="1">
        <v>-1391.4259</v>
      </c>
      <c r="O797">
        <v>-6.08</v>
      </c>
      <c r="P797" s="1">
        <v>-1378.9771000000001</v>
      </c>
      <c r="Q797">
        <v>-9.44</v>
      </c>
      <c r="R797" s="1">
        <v>-1377.6717000000001</v>
      </c>
      <c r="S797">
        <v>-5.85</v>
      </c>
      <c r="T797" s="1">
        <v>-1400.8344999999999</v>
      </c>
      <c r="U797" s="1">
        <v>10.61</v>
      </c>
      <c r="V797" s="1">
        <v>-1398.8471999999999</v>
      </c>
      <c r="W797" s="1">
        <v>8.4499999999999993</v>
      </c>
      <c r="X797" s="1">
        <v>-1399.1786</v>
      </c>
      <c r="Y797" s="1">
        <v>14.11</v>
      </c>
      <c r="Z797" s="1">
        <v>-1378.0668000000001</v>
      </c>
      <c r="AA797">
        <v>-11.72</v>
      </c>
      <c r="AB797" s="1">
        <v>-1399.0491999999999</v>
      </c>
      <c r="AC797">
        <v>8.2799999999999994</v>
      </c>
      <c r="AF797" s="1">
        <v>-1387.8634</v>
      </c>
      <c r="AG797">
        <v>-1.51</v>
      </c>
    </row>
    <row r="798" spans="6:33" x14ac:dyDescent="0.2">
      <c r="F798" s="1">
        <v>-1387.4237000000001</v>
      </c>
      <c r="G798">
        <v>9.74</v>
      </c>
      <c r="H798" s="1">
        <v>-1389.6141</v>
      </c>
      <c r="I798">
        <v>1.95</v>
      </c>
      <c r="J798" s="1">
        <v>-1390.1006</v>
      </c>
      <c r="K798">
        <v>-1.86</v>
      </c>
      <c r="L798" s="1">
        <v>-1391.9248</v>
      </c>
      <c r="M798">
        <v>-5.8</v>
      </c>
      <c r="N798" s="1">
        <v>-1391.5695000000001</v>
      </c>
      <c r="O798">
        <v>-6.47</v>
      </c>
      <c r="P798" s="1">
        <v>-1379.0062</v>
      </c>
      <c r="Q798">
        <v>-9.91</v>
      </c>
      <c r="R798" s="1">
        <v>-1377.6355000000001</v>
      </c>
      <c r="S798">
        <v>-5.28</v>
      </c>
      <c r="T798" s="1">
        <v>-1400.9087</v>
      </c>
      <c r="U798" s="1">
        <v>10.85</v>
      </c>
      <c r="V798" s="1">
        <v>-1398.866</v>
      </c>
      <c r="W798" s="1">
        <v>8.26</v>
      </c>
      <c r="X798" s="1">
        <v>-1399.1246000000001</v>
      </c>
      <c r="Y798" s="1">
        <v>14.42</v>
      </c>
      <c r="Z798" s="1">
        <v>-1378.0821000000001</v>
      </c>
      <c r="AA798">
        <v>-12.12</v>
      </c>
      <c r="AB798" s="1">
        <v>-1399.1165000000001</v>
      </c>
      <c r="AC798">
        <v>7.62</v>
      </c>
      <c r="AF798" s="1">
        <v>-1387.8004000000001</v>
      </c>
      <c r="AG798">
        <v>-1.02</v>
      </c>
    </row>
    <row r="799" spans="6:33" x14ac:dyDescent="0.2">
      <c r="F799" s="1">
        <v>-1387.3290999999999</v>
      </c>
      <c r="G799">
        <v>9.73</v>
      </c>
      <c r="H799" s="1">
        <v>-1389.6258</v>
      </c>
      <c r="I799">
        <v>1.18</v>
      </c>
      <c r="J799" s="1">
        <v>-1390.2491</v>
      </c>
      <c r="K799">
        <v>-2.4</v>
      </c>
      <c r="L799" s="1">
        <v>-1392.0172</v>
      </c>
      <c r="M799">
        <v>-6.72</v>
      </c>
      <c r="N799" s="1">
        <v>-1391.6867</v>
      </c>
      <c r="O799">
        <v>-6.69</v>
      </c>
      <c r="P799" s="1">
        <v>-1378.9891</v>
      </c>
      <c r="Q799">
        <v>-10.220000000000001</v>
      </c>
      <c r="R799" s="1">
        <v>-1377.6083000000001</v>
      </c>
      <c r="S799">
        <v>-4.76</v>
      </c>
      <c r="T799" s="1">
        <v>-1400.9744000000001</v>
      </c>
      <c r="U799" s="1">
        <v>11.08</v>
      </c>
      <c r="V799" s="1">
        <v>-1398.8751</v>
      </c>
      <c r="W799" s="1">
        <v>8.1199999999999992</v>
      </c>
      <c r="X799" s="1">
        <v>-1399.0662</v>
      </c>
      <c r="Y799" s="1">
        <v>14.62</v>
      </c>
      <c r="Z799" s="1">
        <v>-1378.0822000000001</v>
      </c>
      <c r="AA799">
        <v>-12.52</v>
      </c>
      <c r="AB799" s="1">
        <v>-1399.1515999999999</v>
      </c>
      <c r="AC799">
        <v>7.03</v>
      </c>
      <c r="AF799" s="1">
        <v>-1387.7392</v>
      </c>
      <c r="AG799">
        <v>-0.66</v>
      </c>
    </row>
    <row r="800" spans="6:33" x14ac:dyDescent="0.2">
      <c r="F800" s="1">
        <v>-1387.2365</v>
      </c>
      <c r="G800">
        <v>9.66</v>
      </c>
      <c r="H800" s="1">
        <v>-1389.6532</v>
      </c>
      <c r="I800">
        <v>0.43</v>
      </c>
      <c r="J800" s="1">
        <v>-1390.4260999999999</v>
      </c>
      <c r="K800">
        <v>-2.94</v>
      </c>
      <c r="L800" s="1">
        <v>-1392.1043</v>
      </c>
      <c r="M800">
        <v>-7.67</v>
      </c>
      <c r="N800" s="1">
        <v>-1391.7617</v>
      </c>
      <c r="O800">
        <v>-6.8</v>
      </c>
      <c r="P800" s="1">
        <v>-1378.9357</v>
      </c>
      <c r="Q800">
        <v>-10.35</v>
      </c>
      <c r="R800" s="1">
        <v>-1377.5934</v>
      </c>
      <c r="S800">
        <v>-4.29</v>
      </c>
      <c r="T800" s="1">
        <v>-1401.0284999999999</v>
      </c>
      <c r="U800" s="1">
        <v>11.27</v>
      </c>
      <c r="V800" s="1">
        <v>-1398.8787</v>
      </c>
      <c r="W800" s="1">
        <v>8.01</v>
      </c>
      <c r="X800" s="1">
        <v>-1399.0144</v>
      </c>
      <c r="Y800" s="1">
        <v>14.79</v>
      </c>
      <c r="Z800" s="1">
        <v>-1378.0715</v>
      </c>
      <c r="AA800">
        <v>-12.81</v>
      </c>
      <c r="AB800" s="1">
        <v>-1399.1532</v>
      </c>
      <c r="AC800">
        <v>6.6</v>
      </c>
      <c r="AF800" s="1">
        <v>-1387.6911</v>
      </c>
      <c r="AG800">
        <v>-0.48</v>
      </c>
    </row>
    <row r="801" spans="6:33" x14ac:dyDescent="0.2">
      <c r="F801" s="1">
        <v>-1387.1536000000001</v>
      </c>
      <c r="G801">
        <v>9.56</v>
      </c>
      <c r="H801" s="1">
        <v>-1389.6963000000001</v>
      </c>
      <c r="I801">
        <v>-0.42</v>
      </c>
      <c r="J801" s="1">
        <v>-1390.6134999999999</v>
      </c>
      <c r="K801">
        <v>-3.48</v>
      </c>
      <c r="L801" s="1">
        <v>-1392.1767</v>
      </c>
      <c r="M801">
        <v>-8.58</v>
      </c>
      <c r="N801" s="1">
        <v>-1391.7817</v>
      </c>
      <c r="O801">
        <v>-6.68</v>
      </c>
      <c r="P801" s="1">
        <v>-1378.864</v>
      </c>
      <c r="Q801">
        <v>-10.36</v>
      </c>
      <c r="R801" s="1">
        <v>-1377.5908999999999</v>
      </c>
      <c r="S801">
        <v>-3.87</v>
      </c>
      <c r="T801" s="1">
        <v>-1401.068</v>
      </c>
      <c r="U801" s="1">
        <v>11.47</v>
      </c>
      <c r="V801" s="1">
        <v>-1398.8782000000001</v>
      </c>
      <c r="W801" s="1">
        <v>7.99</v>
      </c>
      <c r="X801" s="1">
        <v>-1398.9824000000001</v>
      </c>
      <c r="Y801" s="1">
        <v>14.74</v>
      </c>
      <c r="Z801" s="1">
        <v>-1378.0542</v>
      </c>
      <c r="AA801">
        <v>-12.89</v>
      </c>
      <c r="AB801" s="1">
        <v>-1399.1253999999999</v>
      </c>
      <c r="AC801">
        <v>6.22</v>
      </c>
      <c r="AF801" s="1">
        <v>-1387.6664000000001</v>
      </c>
      <c r="AG801">
        <v>-0.4</v>
      </c>
    </row>
    <row r="802" spans="6:33" x14ac:dyDescent="0.2">
      <c r="F802" s="1">
        <v>-1387.087</v>
      </c>
      <c r="G802">
        <v>9.41</v>
      </c>
      <c r="H802" s="1">
        <v>-1389.7562</v>
      </c>
      <c r="I802">
        <v>-1.24</v>
      </c>
      <c r="J802" s="1">
        <v>-1390.7924</v>
      </c>
      <c r="K802">
        <v>-3.97</v>
      </c>
      <c r="L802" s="1">
        <v>-1392.2274</v>
      </c>
      <c r="M802">
        <v>-9.48</v>
      </c>
      <c r="N802" s="1">
        <v>-1391.7394999999999</v>
      </c>
      <c r="O802">
        <v>-6.42</v>
      </c>
      <c r="P802" s="1">
        <v>-1378.7963</v>
      </c>
      <c r="Q802">
        <v>-10.42</v>
      </c>
      <c r="R802" s="1">
        <v>-1377.598</v>
      </c>
      <c r="S802">
        <v>-3.54</v>
      </c>
      <c r="T802" s="1">
        <v>-1401.0909999999999</v>
      </c>
      <c r="U802" s="1">
        <v>11.65</v>
      </c>
      <c r="V802" s="1">
        <v>-1398.8710000000001</v>
      </c>
      <c r="W802" s="1">
        <v>8.0299999999999994</v>
      </c>
      <c r="X802" s="1">
        <v>-1398.9802999999999</v>
      </c>
      <c r="Y802" s="1">
        <v>14.6</v>
      </c>
      <c r="Z802" s="1">
        <v>-1378.0359000000001</v>
      </c>
      <c r="AA802">
        <v>-12.89</v>
      </c>
      <c r="AB802" s="1">
        <v>-1399.0753999999999</v>
      </c>
      <c r="AC802">
        <v>5.96</v>
      </c>
      <c r="AF802" s="1">
        <v>-1387.6737000000001</v>
      </c>
      <c r="AG802">
        <v>-0.53</v>
      </c>
    </row>
    <row r="803" spans="6:33" x14ac:dyDescent="0.2">
      <c r="F803" s="1">
        <v>-1387.0424</v>
      </c>
      <c r="G803">
        <v>9.2200000000000006</v>
      </c>
      <c r="H803" s="1">
        <v>-1389.8329000000001</v>
      </c>
      <c r="I803">
        <v>-2.12</v>
      </c>
      <c r="J803" s="1">
        <v>-1390.9467999999999</v>
      </c>
      <c r="K803">
        <v>-4.3</v>
      </c>
      <c r="L803" s="1">
        <v>-1392.2520999999999</v>
      </c>
      <c r="M803">
        <v>-10.3</v>
      </c>
      <c r="N803" s="1">
        <v>-1391.636</v>
      </c>
      <c r="O803">
        <v>-5.98</v>
      </c>
      <c r="P803" s="1">
        <v>-1378.7559000000001</v>
      </c>
      <c r="Q803">
        <v>-10.46</v>
      </c>
      <c r="R803" s="1">
        <v>-1377.6098</v>
      </c>
      <c r="S803">
        <v>-3.28</v>
      </c>
      <c r="T803" s="1">
        <v>-1401.0958000000001</v>
      </c>
      <c r="U803" s="1">
        <v>11.81</v>
      </c>
      <c r="V803" s="1">
        <v>-1398.8511000000001</v>
      </c>
      <c r="W803" s="1">
        <v>8.1199999999999992</v>
      </c>
      <c r="X803" s="1">
        <v>-1399.0124000000001</v>
      </c>
      <c r="Y803" s="1">
        <v>14.28</v>
      </c>
      <c r="Z803" s="1">
        <v>-1378.0227</v>
      </c>
      <c r="AA803">
        <v>-12.89</v>
      </c>
      <c r="AB803" s="1">
        <v>-1399.0117</v>
      </c>
      <c r="AC803">
        <v>5.74</v>
      </c>
      <c r="AF803" s="1">
        <v>-1387.7188000000001</v>
      </c>
      <c r="AG803">
        <v>-0.8</v>
      </c>
    </row>
    <row r="804" spans="6:33" x14ac:dyDescent="0.2">
      <c r="F804" s="1">
        <v>-1387.0228</v>
      </c>
      <c r="G804">
        <v>8.98</v>
      </c>
      <c r="H804" s="1">
        <v>-1389.9257</v>
      </c>
      <c r="I804">
        <v>-2.92</v>
      </c>
      <c r="J804" s="1">
        <v>-1391.0664999999999</v>
      </c>
      <c r="K804">
        <v>-4.5</v>
      </c>
      <c r="L804" s="1">
        <v>-1392.2497000000001</v>
      </c>
      <c r="M804">
        <v>-11.05</v>
      </c>
      <c r="N804" s="1">
        <v>-1391.4811</v>
      </c>
      <c r="O804">
        <v>-5.42</v>
      </c>
      <c r="P804" s="1">
        <v>-1378.761</v>
      </c>
      <c r="Q804">
        <v>-10.42</v>
      </c>
      <c r="R804" s="1">
        <v>-1377.6222</v>
      </c>
      <c r="S804">
        <v>-3.07</v>
      </c>
      <c r="T804" s="1">
        <v>-1401.0818999999999</v>
      </c>
      <c r="U804" s="1">
        <v>11.94</v>
      </c>
      <c r="V804" s="1">
        <v>-1398.8121000000001</v>
      </c>
      <c r="W804" s="1">
        <v>8.35</v>
      </c>
      <c r="X804" s="1">
        <v>-1399.0755999999999</v>
      </c>
      <c r="Y804" s="1">
        <v>13.84</v>
      </c>
      <c r="Z804" s="1">
        <v>-1378.0196000000001</v>
      </c>
      <c r="AA804">
        <v>-12.72</v>
      </c>
      <c r="AB804" s="1">
        <v>-1398.9422999999999</v>
      </c>
      <c r="AC804">
        <v>5.59</v>
      </c>
      <c r="AF804" s="1">
        <v>-1387.8035</v>
      </c>
      <c r="AG804">
        <v>-1.1499999999999999</v>
      </c>
    </row>
    <row r="805" spans="6:33" x14ac:dyDescent="0.2">
      <c r="F805" s="1">
        <v>-1387.0287000000001</v>
      </c>
      <c r="G805">
        <v>8.6999999999999993</v>
      </c>
      <c r="H805" s="1">
        <v>-1390.0311999999999</v>
      </c>
      <c r="I805">
        <v>-3.65</v>
      </c>
      <c r="J805" s="1">
        <v>-1391.1469</v>
      </c>
      <c r="K805">
        <v>-4.7</v>
      </c>
      <c r="L805" s="1">
        <v>-1392.2215000000001</v>
      </c>
      <c r="M805">
        <v>-11.67</v>
      </c>
      <c r="N805" s="1">
        <v>-1391.2931000000001</v>
      </c>
      <c r="O805">
        <v>-4.79</v>
      </c>
      <c r="P805" s="1">
        <v>-1378.8215</v>
      </c>
      <c r="Q805">
        <v>-10.61</v>
      </c>
      <c r="R805" s="1">
        <v>-1377.6318000000001</v>
      </c>
      <c r="S805">
        <v>-2.86</v>
      </c>
      <c r="T805" s="1">
        <v>-1401.0491999999999</v>
      </c>
      <c r="U805" s="1">
        <v>12.04</v>
      </c>
      <c r="V805" s="1">
        <v>-1398.7492999999999</v>
      </c>
      <c r="W805" s="1">
        <v>8.66</v>
      </c>
      <c r="X805" s="1">
        <v>-1399.16</v>
      </c>
      <c r="Y805" s="1">
        <v>13.26</v>
      </c>
      <c r="Z805" s="1">
        <v>-1378.0297</v>
      </c>
      <c r="AA805">
        <v>-12.5</v>
      </c>
      <c r="AB805" s="1">
        <v>-1398.873</v>
      </c>
      <c r="AC805">
        <v>5.46</v>
      </c>
      <c r="AF805" s="1">
        <v>-1387.9258</v>
      </c>
      <c r="AG805">
        <v>-1.65</v>
      </c>
    </row>
    <row r="806" spans="6:33" x14ac:dyDescent="0.2">
      <c r="F806" s="1">
        <v>-1387.0568000000001</v>
      </c>
      <c r="G806">
        <v>8.42</v>
      </c>
      <c r="H806" s="1">
        <v>-1390.1421</v>
      </c>
      <c r="I806">
        <v>-4.33</v>
      </c>
      <c r="J806" s="1">
        <v>-1391.1904</v>
      </c>
      <c r="K806">
        <v>-4.66</v>
      </c>
      <c r="L806" s="1">
        <v>-1392.1723</v>
      </c>
      <c r="M806">
        <v>-12.17</v>
      </c>
      <c r="N806" s="1">
        <v>-1391.0967000000001</v>
      </c>
      <c r="O806">
        <v>-4.17</v>
      </c>
      <c r="P806" s="1">
        <v>-1378.9374</v>
      </c>
      <c r="Q806">
        <v>-10.8</v>
      </c>
      <c r="R806" s="1">
        <v>-1377.6366</v>
      </c>
      <c r="S806">
        <v>-2.73</v>
      </c>
      <c r="T806" s="1">
        <v>-1400.9975999999999</v>
      </c>
      <c r="U806" s="1">
        <v>12.05</v>
      </c>
      <c r="V806" s="1">
        <v>-1398.6613</v>
      </c>
      <c r="W806" s="1">
        <v>9.0399999999999991</v>
      </c>
      <c r="X806" s="1">
        <v>-1399.2519</v>
      </c>
      <c r="Y806" s="1">
        <v>12.6</v>
      </c>
      <c r="Z806" s="1">
        <v>-1378.0530000000001</v>
      </c>
      <c r="AA806">
        <v>-12.26</v>
      </c>
      <c r="AB806" s="1">
        <v>-1398.8085000000001</v>
      </c>
      <c r="AC806">
        <v>5.33</v>
      </c>
      <c r="AF806" s="1">
        <v>-1388.0799</v>
      </c>
      <c r="AG806">
        <v>-2.2799999999999998</v>
      </c>
    </row>
    <row r="807" spans="6:33" x14ac:dyDescent="0.2">
      <c r="F807" s="1">
        <v>-1387.1012000000001</v>
      </c>
      <c r="G807">
        <v>8.19</v>
      </c>
      <c r="H807" s="1">
        <v>-1390.2499</v>
      </c>
      <c r="I807">
        <v>-4.8899999999999997</v>
      </c>
      <c r="J807" s="1">
        <v>-1391.2034000000001</v>
      </c>
      <c r="K807">
        <v>-4.5</v>
      </c>
      <c r="L807" s="1">
        <v>-1392.1094000000001</v>
      </c>
      <c r="M807">
        <v>-12.54</v>
      </c>
      <c r="N807" s="1">
        <v>-1390.9178999999999</v>
      </c>
      <c r="O807">
        <v>-3.67</v>
      </c>
      <c r="P807" s="1">
        <v>-1379.0997</v>
      </c>
      <c r="Q807">
        <v>-11</v>
      </c>
      <c r="R807" s="1">
        <v>-1377.6351999999999</v>
      </c>
      <c r="S807">
        <v>-2.69</v>
      </c>
      <c r="T807" s="1">
        <v>-1400.9258</v>
      </c>
      <c r="U807" s="1">
        <v>12.05</v>
      </c>
      <c r="V807" s="1">
        <v>-1398.5523000000001</v>
      </c>
      <c r="W807" s="1">
        <v>9.48</v>
      </c>
      <c r="X807" s="1">
        <v>-1399.3384000000001</v>
      </c>
      <c r="Y807" s="1">
        <v>12</v>
      </c>
      <c r="Z807" s="1">
        <v>-1378.0863999999999</v>
      </c>
      <c r="AA807">
        <v>-11.89</v>
      </c>
      <c r="AB807" s="1">
        <v>-1398.7541000000001</v>
      </c>
      <c r="AC807">
        <v>5.27</v>
      </c>
      <c r="AF807" s="1">
        <v>-1388.2587000000001</v>
      </c>
      <c r="AG807">
        <v>-2.98</v>
      </c>
    </row>
    <row r="808" spans="6:33" x14ac:dyDescent="0.2">
      <c r="F808" s="1">
        <v>-1387.1552999999999</v>
      </c>
      <c r="G808">
        <v>8.0399999999999991</v>
      </c>
      <c r="H808" s="1">
        <v>-1390.3447000000001</v>
      </c>
      <c r="I808">
        <v>-5.31</v>
      </c>
      <c r="J808" s="1">
        <v>-1391.1935000000001</v>
      </c>
      <c r="K808">
        <v>-4.2300000000000004</v>
      </c>
      <c r="L808" s="1">
        <v>-1392.0423000000001</v>
      </c>
      <c r="M808">
        <v>-12.83</v>
      </c>
      <c r="N808" s="1">
        <v>-1390.7791</v>
      </c>
      <c r="O808">
        <v>-3.25</v>
      </c>
      <c r="P808" s="1">
        <v>-1379.2929999999999</v>
      </c>
      <c r="Q808">
        <v>-11.16</v>
      </c>
      <c r="R808" s="1">
        <v>-1377.6273000000001</v>
      </c>
      <c r="S808">
        <v>-2.63</v>
      </c>
      <c r="T808" s="1">
        <v>-1400.8308999999999</v>
      </c>
      <c r="U808" s="1">
        <v>12.01</v>
      </c>
      <c r="V808" s="1">
        <v>-1398.4327000000001</v>
      </c>
      <c r="W808" s="1">
        <v>10</v>
      </c>
      <c r="X808" s="1">
        <v>-1399.4085</v>
      </c>
      <c r="Y808" s="1">
        <v>11.37</v>
      </c>
      <c r="Z808" s="1">
        <v>-1378.1239</v>
      </c>
      <c r="AA808">
        <v>-11.45</v>
      </c>
      <c r="AB808" s="1">
        <v>-1398.7158999999999</v>
      </c>
      <c r="AC808">
        <v>5.13</v>
      </c>
      <c r="AF808" s="1">
        <v>-1388.4555</v>
      </c>
      <c r="AG808">
        <v>-3.69</v>
      </c>
    </row>
    <row r="809" spans="6:33" x14ac:dyDescent="0.2">
      <c r="F809" s="1">
        <v>-1387.2123999999999</v>
      </c>
      <c r="G809">
        <v>7.93</v>
      </c>
      <c r="H809" s="1">
        <v>-1390.4159</v>
      </c>
      <c r="I809">
        <v>-5.61</v>
      </c>
      <c r="J809" s="1">
        <v>-1391.1678999999999</v>
      </c>
      <c r="K809">
        <v>-3.99</v>
      </c>
      <c r="L809" s="1">
        <v>-1391.9815000000001</v>
      </c>
      <c r="M809">
        <v>-13.01</v>
      </c>
      <c r="N809" s="1">
        <v>-1390.6934000000001</v>
      </c>
      <c r="O809">
        <v>-2.9</v>
      </c>
      <c r="P809" s="1">
        <v>-1379.4991</v>
      </c>
      <c r="Q809">
        <v>-11.3</v>
      </c>
      <c r="R809" s="1">
        <v>-1377.6139000000001</v>
      </c>
      <c r="S809">
        <v>-2.61</v>
      </c>
      <c r="T809" s="1">
        <v>-1400.7098000000001</v>
      </c>
      <c r="U809" s="1">
        <v>11.94</v>
      </c>
      <c r="V809" s="1">
        <v>-1398.32</v>
      </c>
      <c r="W809" s="1">
        <v>10.51</v>
      </c>
      <c r="X809" s="1">
        <v>-1399.4553000000001</v>
      </c>
      <c r="Y809" s="1">
        <v>10.82</v>
      </c>
      <c r="Z809" s="1">
        <v>-1378.1570999999999</v>
      </c>
      <c r="AA809">
        <v>-10.96</v>
      </c>
      <c r="AB809" s="1">
        <v>-1398.6977999999999</v>
      </c>
      <c r="AC809">
        <v>4.93</v>
      </c>
      <c r="AF809" s="1">
        <v>-1388.6650999999999</v>
      </c>
      <c r="AG809">
        <v>-4.34</v>
      </c>
    </row>
    <row r="810" spans="6:33" x14ac:dyDescent="0.2">
      <c r="F810" s="1">
        <v>-1387.2683</v>
      </c>
      <c r="G810">
        <v>7.92</v>
      </c>
      <c r="H810" s="1">
        <v>-1390.4528</v>
      </c>
      <c r="I810">
        <v>-5.74</v>
      </c>
      <c r="J810" s="1">
        <v>-1391.1316999999999</v>
      </c>
      <c r="K810">
        <v>-3.56</v>
      </c>
      <c r="L810" s="1">
        <v>-1391.9365</v>
      </c>
      <c r="M810">
        <v>-13.14</v>
      </c>
      <c r="N810" s="1">
        <v>-1390.6629</v>
      </c>
      <c r="O810">
        <v>-2.75</v>
      </c>
      <c r="P810" s="1">
        <v>-1379.7001</v>
      </c>
      <c r="Q810">
        <v>-11.41</v>
      </c>
      <c r="R810" s="1">
        <v>-1377.5967000000001</v>
      </c>
      <c r="S810">
        <v>-2.6</v>
      </c>
      <c r="T810" s="1">
        <v>-1400.5591999999999</v>
      </c>
      <c r="U810" s="1">
        <v>11.87</v>
      </c>
      <c r="V810" s="1">
        <v>-1398.2346</v>
      </c>
      <c r="W810" s="1">
        <v>11</v>
      </c>
      <c r="X810" s="1">
        <v>-1399.4758999999999</v>
      </c>
      <c r="Y810" s="1">
        <v>10.39</v>
      </c>
      <c r="Z810" s="1">
        <v>-1378.1772000000001</v>
      </c>
      <c r="AA810">
        <v>-10.31</v>
      </c>
      <c r="AB810" s="1">
        <v>-1398.7018</v>
      </c>
      <c r="AC810">
        <v>4.66</v>
      </c>
      <c r="AF810" s="1">
        <v>-1388.8849</v>
      </c>
      <c r="AG810">
        <v>-5.01</v>
      </c>
    </row>
    <row r="811" spans="6:33" x14ac:dyDescent="0.2">
      <c r="F811" s="1">
        <v>-1387.3208</v>
      </c>
      <c r="G811">
        <v>7.94</v>
      </c>
      <c r="H811" s="1">
        <v>-1390.4464</v>
      </c>
      <c r="I811">
        <v>-5.64</v>
      </c>
      <c r="J811" s="1">
        <v>-1391.0866000000001</v>
      </c>
      <c r="K811">
        <v>-3.12</v>
      </c>
      <c r="L811" s="1">
        <v>-1391.913</v>
      </c>
      <c r="M811">
        <v>-13.18</v>
      </c>
      <c r="N811" s="1">
        <v>-1390.6781000000001</v>
      </c>
      <c r="O811">
        <v>-2.84</v>
      </c>
      <c r="P811" s="1">
        <v>-1379.8824</v>
      </c>
      <c r="Q811">
        <v>-11.6</v>
      </c>
      <c r="R811" s="1">
        <v>-1377.5781999999999</v>
      </c>
      <c r="S811">
        <v>-2.65</v>
      </c>
      <c r="T811" s="1">
        <v>-1400.3782000000001</v>
      </c>
      <c r="U811" s="1">
        <v>11.85</v>
      </c>
      <c r="V811" s="1">
        <v>-1398.1958999999999</v>
      </c>
      <c r="W811" s="1">
        <v>11.44</v>
      </c>
      <c r="X811" s="1">
        <v>-1399.4708000000001</v>
      </c>
      <c r="Y811" s="1">
        <v>10.01</v>
      </c>
      <c r="Z811" s="1">
        <v>-1378.1769999999999</v>
      </c>
      <c r="AA811">
        <v>-9.58</v>
      </c>
      <c r="AB811" s="1">
        <v>-1398.7239</v>
      </c>
      <c r="AC811">
        <v>4.38</v>
      </c>
      <c r="AF811" s="1">
        <v>-1389.1139000000001</v>
      </c>
      <c r="AG811">
        <v>-5.73</v>
      </c>
    </row>
    <row r="812" spans="6:33" x14ac:dyDescent="0.2">
      <c r="F812" s="1">
        <v>-1387.3715999999999</v>
      </c>
      <c r="G812">
        <v>8.11</v>
      </c>
      <c r="H812" s="1">
        <v>-1390.3896</v>
      </c>
      <c r="I812">
        <v>-5.42</v>
      </c>
      <c r="J812" s="1">
        <v>-1391.0306</v>
      </c>
      <c r="K812">
        <v>-2.66</v>
      </c>
      <c r="L812" s="1">
        <v>-1391.9102</v>
      </c>
      <c r="M812">
        <v>-13.2</v>
      </c>
      <c r="N812" s="1">
        <v>-1390.7226000000001</v>
      </c>
      <c r="O812">
        <v>-2.97</v>
      </c>
      <c r="P812" s="1">
        <v>-1380.0383999999999</v>
      </c>
      <c r="Q812">
        <v>-11.9</v>
      </c>
      <c r="R812" s="1">
        <v>-1377.5617999999999</v>
      </c>
      <c r="S812">
        <v>-2.67</v>
      </c>
      <c r="T812" s="1">
        <v>-1400.1697999999999</v>
      </c>
      <c r="U812" s="1">
        <v>11.87</v>
      </c>
      <c r="V812" s="1">
        <v>-1398.2149999999999</v>
      </c>
      <c r="W812" s="1">
        <v>11.77</v>
      </c>
      <c r="X812" s="1">
        <v>-1399.4414999999999</v>
      </c>
      <c r="Y812" s="1">
        <v>9.83</v>
      </c>
      <c r="Z812" s="1">
        <v>-1378.1524999999999</v>
      </c>
      <c r="AA812">
        <v>-8.7799999999999994</v>
      </c>
      <c r="AB812" s="1">
        <v>-1398.7557999999999</v>
      </c>
      <c r="AC812">
        <v>4.1100000000000003</v>
      </c>
      <c r="AF812" s="1">
        <v>-1389.3516</v>
      </c>
      <c r="AG812">
        <v>-6.52</v>
      </c>
    </row>
    <row r="813" spans="6:33" x14ac:dyDescent="0.2">
      <c r="F813" s="1">
        <v>-1387.4256</v>
      </c>
      <c r="G813">
        <v>8.27</v>
      </c>
      <c r="H813" s="1">
        <v>-1390.2804000000001</v>
      </c>
      <c r="I813">
        <v>-5.0599999999999996</v>
      </c>
      <c r="J813" s="1">
        <v>-1390.9574</v>
      </c>
      <c r="K813">
        <v>-2.21</v>
      </c>
      <c r="L813" s="1">
        <v>-1391.9206999999999</v>
      </c>
      <c r="M813">
        <v>-13.11</v>
      </c>
      <c r="N813" s="1">
        <v>-1390.7787000000001</v>
      </c>
      <c r="O813">
        <v>-3.1</v>
      </c>
      <c r="P813" s="1">
        <v>-1380.1672000000001</v>
      </c>
      <c r="Q813">
        <v>-12.34</v>
      </c>
      <c r="R813" s="1">
        <v>-1377.5501999999999</v>
      </c>
      <c r="S813">
        <v>-2.7</v>
      </c>
      <c r="T813" s="1">
        <v>-1399.9408000000001</v>
      </c>
      <c r="U813" s="1">
        <v>11.97</v>
      </c>
      <c r="V813" s="1">
        <v>-1398.2911999999999</v>
      </c>
      <c r="W813" s="1">
        <v>12.01</v>
      </c>
      <c r="X813" s="1">
        <v>-1399.3912</v>
      </c>
      <c r="Y813" s="1">
        <v>9.6999999999999993</v>
      </c>
      <c r="Z813" s="1">
        <v>-1378.104</v>
      </c>
      <c r="AA813">
        <v>-7.88</v>
      </c>
      <c r="AB813" s="1">
        <v>-1398.7863</v>
      </c>
      <c r="AC813">
        <v>3.79</v>
      </c>
      <c r="AF813" s="1">
        <v>-1389.5958000000001</v>
      </c>
      <c r="AG813">
        <v>-7.41</v>
      </c>
    </row>
    <row r="814" spans="6:33" x14ac:dyDescent="0.2">
      <c r="F814" s="1">
        <v>-1387.4903999999999</v>
      </c>
      <c r="G814">
        <v>8.4600000000000009</v>
      </c>
      <c r="H814" s="1">
        <v>-1390.1222</v>
      </c>
      <c r="I814">
        <v>-4.5</v>
      </c>
      <c r="J814" s="1">
        <v>-1390.8598</v>
      </c>
      <c r="K814">
        <v>-1.67</v>
      </c>
      <c r="L814" s="1">
        <v>-1391.9304999999999</v>
      </c>
      <c r="M814">
        <v>-12.95</v>
      </c>
      <c r="N814" s="1">
        <v>-1390.8316</v>
      </c>
      <c r="O814">
        <v>-3.27</v>
      </c>
      <c r="P814" s="1">
        <v>-1380.2726</v>
      </c>
      <c r="Q814">
        <v>-12.68</v>
      </c>
      <c r="R814" s="1">
        <v>-1377.5464999999999</v>
      </c>
      <c r="S814">
        <v>-2.74</v>
      </c>
      <c r="T814" s="1">
        <v>-1399.6995999999999</v>
      </c>
      <c r="U814" s="1">
        <v>12.07</v>
      </c>
      <c r="V814" s="1">
        <v>-1398.4132</v>
      </c>
      <c r="W814" s="1">
        <v>12.2</v>
      </c>
      <c r="X814" s="1">
        <v>-1399.3240000000001</v>
      </c>
      <c r="Y814" s="1">
        <v>9.7100000000000009</v>
      </c>
      <c r="Z814" s="1">
        <v>-1378.0395000000001</v>
      </c>
      <c r="AA814">
        <v>-6.98</v>
      </c>
      <c r="AB814" s="1">
        <v>-1398.8054</v>
      </c>
      <c r="AC814">
        <v>3.56</v>
      </c>
      <c r="AF814" s="1">
        <v>-1389.8426999999999</v>
      </c>
      <c r="AG814">
        <v>-8.34</v>
      </c>
    </row>
    <row r="815" spans="6:33" x14ac:dyDescent="0.2">
      <c r="F815" s="1">
        <v>-1387.5745999999999</v>
      </c>
      <c r="G815">
        <v>8.57</v>
      </c>
      <c r="H815" s="1">
        <v>-1389.9241999999999</v>
      </c>
      <c r="I815">
        <v>-3.86</v>
      </c>
      <c r="J815" s="1">
        <v>-1390.7302999999999</v>
      </c>
      <c r="K815">
        <v>-1.06</v>
      </c>
      <c r="L815" s="1">
        <v>-1391.9214999999999</v>
      </c>
      <c r="M815">
        <v>-12.66</v>
      </c>
      <c r="N815" s="1">
        <v>-1390.8724</v>
      </c>
      <c r="O815">
        <v>-3.46</v>
      </c>
      <c r="P815" s="1">
        <v>-1380.3601000000001</v>
      </c>
      <c r="Q815">
        <v>-12.65</v>
      </c>
      <c r="R815" s="1">
        <v>-1377.5534</v>
      </c>
      <c r="S815">
        <v>-2.86</v>
      </c>
      <c r="T815" s="1">
        <v>-1399.4573</v>
      </c>
      <c r="U815" s="1">
        <v>12.19</v>
      </c>
      <c r="V815" s="1">
        <v>-1398.5636</v>
      </c>
      <c r="W815" s="1">
        <v>12.33</v>
      </c>
      <c r="X815" s="1">
        <v>-1399.2434000000001</v>
      </c>
      <c r="Y815" s="1">
        <v>9.8000000000000007</v>
      </c>
      <c r="Z815" s="1">
        <v>-1377.9718</v>
      </c>
      <c r="AA815">
        <v>-6.08</v>
      </c>
      <c r="AB815" s="1">
        <v>-1398.8069</v>
      </c>
      <c r="AC815">
        <v>3.37</v>
      </c>
      <c r="AF815" s="1">
        <v>-1390.0863999999999</v>
      </c>
      <c r="AG815">
        <v>-9.18</v>
      </c>
    </row>
    <row r="816" spans="6:33" x14ac:dyDescent="0.2">
      <c r="F816" s="1">
        <v>-1387.6847</v>
      </c>
      <c r="G816">
        <v>8.59</v>
      </c>
      <c r="H816" s="1">
        <v>-1389.6993</v>
      </c>
      <c r="I816">
        <v>-3.17</v>
      </c>
      <c r="J816" s="1">
        <v>-1390.5645999999999</v>
      </c>
      <c r="K816">
        <v>-0.37</v>
      </c>
      <c r="L816" s="1">
        <v>-1391.8764000000001</v>
      </c>
      <c r="M816">
        <v>-12.18</v>
      </c>
      <c r="N816" s="1">
        <v>-1390.8965000000001</v>
      </c>
      <c r="O816">
        <v>-3.54</v>
      </c>
      <c r="P816" s="1">
        <v>-1380.4338</v>
      </c>
      <c r="Q816">
        <v>-11.67</v>
      </c>
      <c r="R816" s="1">
        <v>-1377.5722000000001</v>
      </c>
      <c r="S816">
        <v>-3</v>
      </c>
      <c r="T816" s="1">
        <v>-1399.2244000000001</v>
      </c>
      <c r="U816" s="1">
        <v>12.31</v>
      </c>
      <c r="V816" s="1">
        <v>-1398.7267999999999</v>
      </c>
      <c r="W816" s="1">
        <v>12.44</v>
      </c>
      <c r="X816" s="1">
        <v>-1399.1532999999999</v>
      </c>
      <c r="Y816" s="1">
        <v>10.039999999999999</v>
      </c>
      <c r="Z816" s="1">
        <v>-1377.9168999999999</v>
      </c>
      <c r="AA816">
        <v>-5.32</v>
      </c>
      <c r="AB816" s="1">
        <v>-1398.7902999999999</v>
      </c>
      <c r="AC816">
        <v>3.21</v>
      </c>
      <c r="AF816" s="1">
        <v>-1390.3195000000001</v>
      </c>
      <c r="AG816">
        <v>-9.57</v>
      </c>
    </row>
    <row r="817" spans="6:33" x14ac:dyDescent="0.2">
      <c r="F817" s="1">
        <v>-1387.8230000000001</v>
      </c>
      <c r="G817">
        <v>8.6300000000000008</v>
      </c>
      <c r="H817" s="1">
        <v>-1389.4636</v>
      </c>
      <c r="I817">
        <v>-2.4500000000000002</v>
      </c>
      <c r="J817" s="1">
        <v>-1390.3647000000001</v>
      </c>
      <c r="K817">
        <v>0.36</v>
      </c>
      <c r="L817" s="1">
        <v>-1391.7810999999999</v>
      </c>
      <c r="M817">
        <v>-11.45</v>
      </c>
      <c r="N817" s="1">
        <v>-1390.9045000000001</v>
      </c>
      <c r="O817">
        <v>-3.59</v>
      </c>
      <c r="P817" s="1">
        <v>-1380.4954</v>
      </c>
      <c r="Q817">
        <v>-11.34</v>
      </c>
      <c r="R817" s="1">
        <v>-1377.6034999999999</v>
      </c>
      <c r="S817">
        <v>-3.19</v>
      </c>
      <c r="T817" s="1">
        <v>-1399.0108</v>
      </c>
      <c r="U817" s="1">
        <v>12.49</v>
      </c>
      <c r="V817" s="1">
        <v>-1398.8918000000001</v>
      </c>
      <c r="W817" s="1">
        <v>12.51</v>
      </c>
      <c r="X817" s="1">
        <v>-1399.0582999999999</v>
      </c>
      <c r="Y817" s="1">
        <v>10.3</v>
      </c>
      <c r="Z817" s="1">
        <v>-1377.8905</v>
      </c>
      <c r="AA817">
        <v>-4.63</v>
      </c>
      <c r="AB817" s="1">
        <v>-1398.7602999999999</v>
      </c>
      <c r="AC817">
        <v>3.09</v>
      </c>
      <c r="AF817" s="1">
        <v>-1390.5336</v>
      </c>
      <c r="AG817">
        <v>-10.19</v>
      </c>
    </row>
    <row r="818" spans="6:33" x14ac:dyDescent="0.2">
      <c r="F818" s="1">
        <v>-1387.9880000000001</v>
      </c>
      <c r="G818">
        <v>8.5299999999999994</v>
      </c>
      <c r="H818" s="1">
        <v>-1389.2344000000001</v>
      </c>
      <c r="I818">
        <v>-1.74</v>
      </c>
      <c r="J818" s="1">
        <v>-1390.1361999999999</v>
      </c>
      <c r="K818">
        <v>1.06</v>
      </c>
      <c r="L818" s="1">
        <v>-1391.6275000000001</v>
      </c>
      <c r="M818">
        <v>-10.63</v>
      </c>
      <c r="N818" s="1">
        <v>-1390.8993</v>
      </c>
      <c r="O818">
        <v>-3.58</v>
      </c>
      <c r="P818" s="1">
        <v>-1380.5425</v>
      </c>
      <c r="Q818">
        <v>-11.18</v>
      </c>
      <c r="R818" s="1">
        <v>-1377.6463000000001</v>
      </c>
      <c r="S818">
        <v>-3.42</v>
      </c>
      <c r="T818" s="1">
        <v>-1398.825</v>
      </c>
      <c r="U818" s="1">
        <v>12.66</v>
      </c>
      <c r="V818" s="1">
        <v>-1399.0536</v>
      </c>
      <c r="W818" s="1">
        <v>12.64</v>
      </c>
      <c r="X818" s="1">
        <v>-1398.9636</v>
      </c>
      <c r="Y818" s="1">
        <v>10.63</v>
      </c>
      <c r="Z818" s="1">
        <v>-1377.9039</v>
      </c>
      <c r="AA818">
        <v>-4.0999999999999996</v>
      </c>
      <c r="AB818" s="1">
        <v>-1398.7267999999999</v>
      </c>
      <c r="AC818">
        <v>2.99</v>
      </c>
      <c r="AF818" s="1">
        <v>-1390.7213999999999</v>
      </c>
      <c r="AG818">
        <v>-10.75</v>
      </c>
    </row>
    <row r="819" spans="6:33" x14ac:dyDescent="0.2">
      <c r="F819" s="1">
        <v>-1388.1749</v>
      </c>
      <c r="G819">
        <v>8.15</v>
      </c>
      <c r="H819" s="1">
        <v>-1389.0282</v>
      </c>
      <c r="I819">
        <v>-1.17</v>
      </c>
      <c r="J819" s="1">
        <v>-1389.8906999999999</v>
      </c>
      <c r="K819">
        <v>1.76</v>
      </c>
      <c r="L819" s="1">
        <v>-1391.4147</v>
      </c>
      <c r="M819">
        <v>-9.7100000000000009</v>
      </c>
      <c r="N819" s="1">
        <v>-1390.8841</v>
      </c>
      <c r="O819">
        <v>-3.52</v>
      </c>
      <c r="P819" s="1">
        <v>-1380.5700999999999</v>
      </c>
      <c r="Q819">
        <v>-10.98</v>
      </c>
      <c r="R819" s="1">
        <v>-1377.6983</v>
      </c>
      <c r="S819">
        <v>-3.69</v>
      </c>
      <c r="T819" s="1">
        <v>-1398.6732</v>
      </c>
      <c r="U819" s="1">
        <v>12.78</v>
      </c>
      <c r="V819" s="1">
        <v>-1399.2089000000001</v>
      </c>
      <c r="W819" s="1">
        <v>12.69</v>
      </c>
      <c r="X819" s="1">
        <v>-1398.8761999999999</v>
      </c>
      <c r="Y819" s="1">
        <v>11</v>
      </c>
      <c r="Z819" s="1">
        <v>-1377.9602</v>
      </c>
      <c r="AA819">
        <v>-3.75</v>
      </c>
      <c r="AB819" s="1">
        <v>-1398.7016000000001</v>
      </c>
      <c r="AC819">
        <v>2.89</v>
      </c>
      <c r="AF819" s="1">
        <v>-1390.877</v>
      </c>
      <c r="AG819">
        <v>-11.17</v>
      </c>
    </row>
    <row r="820" spans="6:33" x14ac:dyDescent="0.2">
      <c r="F820" s="1">
        <v>-1388.376</v>
      </c>
      <c r="G820">
        <v>7.72</v>
      </c>
      <c r="H820" s="1">
        <v>-1388.8579999999999</v>
      </c>
      <c r="I820">
        <v>-0.6</v>
      </c>
      <c r="J820" s="1">
        <v>-1389.6431</v>
      </c>
      <c r="K820">
        <v>2.41</v>
      </c>
      <c r="L820" s="1">
        <v>-1391.1487</v>
      </c>
      <c r="M820">
        <v>-8.52</v>
      </c>
      <c r="N820" s="1">
        <v>-1390.8611000000001</v>
      </c>
      <c r="O820">
        <v>-3.42</v>
      </c>
      <c r="P820" s="1">
        <v>-1380.5730000000001</v>
      </c>
      <c r="Q820">
        <v>-10.7</v>
      </c>
      <c r="R820" s="1">
        <v>-1377.7566999999999</v>
      </c>
      <c r="S820">
        <v>-3.97</v>
      </c>
      <c r="T820" s="1">
        <v>-1398.5603000000001</v>
      </c>
      <c r="U820" s="1">
        <v>12.83</v>
      </c>
      <c r="V820" s="1">
        <v>-1399.3571999999999</v>
      </c>
      <c r="W820" s="1">
        <v>12.75</v>
      </c>
      <c r="X820" s="1">
        <v>-1398.8027999999999</v>
      </c>
      <c r="Y820" s="1">
        <v>11.41</v>
      </c>
      <c r="Z820" s="1">
        <v>-1378.0556999999999</v>
      </c>
      <c r="AA820">
        <v>-3.61</v>
      </c>
      <c r="AB820" s="1">
        <v>-1398.6974</v>
      </c>
      <c r="AC820">
        <v>2.8</v>
      </c>
      <c r="AF820" s="1">
        <v>-1390.9970000000001</v>
      </c>
      <c r="AG820">
        <v>-11.43</v>
      </c>
    </row>
    <row r="821" spans="6:33" x14ac:dyDescent="0.2">
      <c r="F821" s="1">
        <v>-1388.5814</v>
      </c>
      <c r="G821">
        <v>7.23</v>
      </c>
      <c r="H821" s="1">
        <v>-1388.7329999999999</v>
      </c>
      <c r="I821">
        <v>-0.12</v>
      </c>
      <c r="J821" s="1">
        <v>-1389.4090000000001</v>
      </c>
      <c r="K821">
        <v>3.02</v>
      </c>
      <c r="L821" s="1">
        <v>-1390.8407999999999</v>
      </c>
      <c r="M821">
        <v>-7.26</v>
      </c>
      <c r="N821" s="1">
        <v>-1390.8318999999999</v>
      </c>
      <c r="O821">
        <v>-3.27</v>
      </c>
      <c r="P821" s="1">
        <v>-1380.5471</v>
      </c>
      <c r="Q821">
        <v>-10.31</v>
      </c>
      <c r="R821" s="1">
        <v>-1377.8166000000001</v>
      </c>
      <c r="S821">
        <v>-4.28</v>
      </c>
      <c r="T821" s="1">
        <v>-1398.4874</v>
      </c>
      <c r="U821" s="1">
        <v>12.81</v>
      </c>
      <c r="V821" s="1">
        <v>-1399.4973</v>
      </c>
      <c r="W821" s="1">
        <v>12.75</v>
      </c>
      <c r="X821" s="1">
        <v>-1398.7501</v>
      </c>
      <c r="Y821" s="1">
        <v>11.74</v>
      </c>
      <c r="Z821" s="1">
        <v>-1378.1808000000001</v>
      </c>
      <c r="AA821">
        <v>-3.64</v>
      </c>
      <c r="AB821" s="1">
        <v>-1398.7251000000001</v>
      </c>
      <c r="AC821">
        <v>2.68</v>
      </c>
      <c r="AF821" s="1">
        <v>-1391.0800999999999</v>
      </c>
      <c r="AG821">
        <v>-11.58</v>
      </c>
    </row>
    <row r="822" spans="6:33" x14ac:dyDescent="0.2">
      <c r="F822" s="1">
        <v>-1388.7789</v>
      </c>
      <c r="G822">
        <v>6.63</v>
      </c>
      <c r="H822" s="1">
        <v>-1388.6569</v>
      </c>
      <c r="I822">
        <v>0.27</v>
      </c>
      <c r="J822" s="1">
        <v>-1389.2027</v>
      </c>
      <c r="K822">
        <v>3.52</v>
      </c>
      <c r="L822" s="1">
        <v>-1390.5046</v>
      </c>
      <c r="M822">
        <v>-5.96</v>
      </c>
      <c r="N822" s="1">
        <v>-1390.7962</v>
      </c>
      <c r="O822">
        <v>-3.05</v>
      </c>
      <c r="P822" s="1">
        <v>-1380.4906000000001</v>
      </c>
      <c r="Q822">
        <v>-9.9700000000000006</v>
      </c>
      <c r="R822" s="1">
        <v>-1377.8720000000001</v>
      </c>
      <c r="S822">
        <v>-4.54</v>
      </c>
      <c r="T822" s="1">
        <v>-1398.4544000000001</v>
      </c>
      <c r="U822" s="1">
        <v>12.8</v>
      </c>
      <c r="V822" s="1">
        <v>-1399.6273000000001</v>
      </c>
      <c r="W822" s="1">
        <v>12.72</v>
      </c>
      <c r="X822" s="1">
        <v>-1398.7239999999999</v>
      </c>
      <c r="Y822" s="1">
        <v>12.02</v>
      </c>
      <c r="Z822" s="1">
        <v>-1378.3227999999999</v>
      </c>
      <c r="AA822">
        <v>-3.81</v>
      </c>
      <c r="AB822" s="1">
        <v>-1398.7916</v>
      </c>
      <c r="AC822">
        <v>2.5299999999999998</v>
      </c>
      <c r="AF822" s="1">
        <v>-1391.1270999999999</v>
      </c>
      <c r="AG822">
        <v>-11.6</v>
      </c>
    </row>
    <row r="823" spans="6:33" x14ac:dyDescent="0.2">
      <c r="F823" s="1">
        <v>-1388.9543000000001</v>
      </c>
      <c r="G823">
        <v>6.01</v>
      </c>
      <c r="H823" s="1">
        <v>-1388.6270999999999</v>
      </c>
      <c r="I823">
        <v>0.59</v>
      </c>
      <c r="J823" s="1">
        <v>-1389.0347999999999</v>
      </c>
      <c r="K823">
        <v>3.9</v>
      </c>
      <c r="L823" s="1">
        <v>-1390.1565000000001</v>
      </c>
      <c r="M823">
        <v>-4.5599999999999996</v>
      </c>
      <c r="N823" s="1">
        <v>-1390.7535</v>
      </c>
      <c r="O823">
        <v>-2.78</v>
      </c>
      <c r="P823" s="1">
        <v>-1380.4037000000001</v>
      </c>
      <c r="Q823">
        <v>-9.6199999999999992</v>
      </c>
      <c r="R823" s="1">
        <v>-1377.9157</v>
      </c>
      <c r="S823">
        <v>-4.78</v>
      </c>
      <c r="T823" s="1">
        <v>-1398.4597000000001</v>
      </c>
      <c r="U823" s="1">
        <v>12.69</v>
      </c>
      <c r="V823" s="1">
        <v>-1399.7424000000001</v>
      </c>
      <c r="W823" s="1">
        <v>12.67</v>
      </c>
      <c r="X823" s="1">
        <v>-1398.7263</v>
      </c>
      <c r="Y823" s="1">
        <v>12.33</v>
      </c>
      <c r="Z823" s="1">
        <v>-1378.4682</v>
      </c>
      <c r="AA823">
        <v>-4.03</v>
      </c>
      <c r="AB823" s="1">
        <v>-1398.8974000000001</v>
      </c>
      <c r="AC823">
        <v>2.35</v>
      </c>
      <c r="AF823" s="1">
        <v>-1391.1392000000001</v>
      </c>
      <c r="AG823">
        <v>-11.6</v>
      </c>
    </row>
    <row r="824" spans="6:33" x14ac:dyDescent="0.2">
      <c r="F824" s="1">
        <v>-1389.0957000000001</v>
      </c>
      <c r="G824">
        <v>5.57</v>
      </c>
      <c r="H824" s="1">
        <v>-1388.6353999999999</v>
      </c>
      <c r="I824">
        <v>0.82</v>
      </c>
      <c r="J824" s="1">
        <v>-1388.9106999999999</v>
      </c>
      <c r="K824">
        <v>4.16</v>
      </c>
      <c r="L824" s="1">
        <v>-1389.8124</v>
      </c>
      <c r="M824">
        <v>-3.24</v>
      </c>
      <c r="N824" s="1">
        <v>-1390.7027</v>
      </c>
      <c r="O824">
        <v>-2.48</v>
      </c>
      <c r="P824" s="1">
        <v>-1380.2882999999999</v>
      </c>
      <c r="Q824">
        <v>-9.25</v>
      </c>
      <c r="R824" s="1">
        <v>-1377.9421</v>
      </c>
      <c r="S824">
        <v>-4.95</v>
      </c>
      <c r="T824" s="1">
        <v>-1398.4999</v>
      </c>
      <c r="U824" s="1">
        <v>12.41</v>
      </c>
      <c r="V824" s="1">
        <v>-1399.8353999999999</v>
      </c>
      <c r="W824" s="1">
        <v>12.54</v>
      </c>
      <c r="X824" s="1">
        <v>-1398.7553</v>
      </c>
      <c r="Y824" s="1">
        <v>12.61</v>
      </c>
      <c r="Z824" s="1">
        <v>-1378.6043</v>
      </c>
      <c r="AA824">
        <v>-4.3600000000000003</v>
      </c>
      <c r="AB824" s="1">
        <v>-1399.0364999999999</v>
      </c>
      <c r="AC824">
        <v>2.19</v>
      </c>
      <c r="AF824" s="1">
        <v>-1391.1177</v>
      </c>
      <c r="AG824">
        <v>-11.39</v>
      </c>
    </row>
    <row r="825" spans="6:33" x14ac:dyDescent="0.2">
      <c r="F825" s="1">
        <v>-1389.1952000000001</v>
      </c>
      <c r="G825">
        <v>5.13</v>
      </c>
      <c r="H825" s="1">
        <v>-1388.6704999999999</v>
      </c>
      <c r="I825">
        <v>0.97</v>
      </c>
      <c r="J825" s="1">
        <v>-1388.8312000000001</v>
      </c>
      <c r="K825">
        <v>4.38</v>
      </c>
      <c r="L825" s="1">
        <v>-1389.4889000000001</v>
      </c>
      <c r="M825">
        <v>-2.1</v>
      </c>
      <c r="N825" s="1">
        <v>-1390.644</v>
      </c>
      <c r="O825">
        <v>-2.16</v>
      </c>
      <c r="P825" s="1">
        <v>-1380.1476</v>
      </c>
      <c r="Q825">
        <v>-8.81</v>
      </c>
      <c r="R825" s="1">
        <v>-1377.9477999999999</v>
      </c>
      <c r="S825">
        <v>-5.05</v>
      </c>
      <c r="T825" s="1">
        <v>-1398.5715</v>
      </c>
      <c r="U825" s="1">
        <v>12.03</v>
      </c>
      <c r="V825" s="1">
        <v>-1399.8957</v>
      </c>
      <c r="W825" s="1">
        <v>12.43</v>
      </c>
      <c r="X825" s="1">
        <v>-1398.8044</v>
      </c>
      <c r="Y825" s="1">
        <v>12.81</v>
      </c>
      <c r="Z825" s="1">
        <v>-1378.7203</v>
      </c>
      <c r="AA825">
        <v>-4.71</v>
      </c>
      <c r="AB825" s="1">
        <v>-1399.1971000000001</v>
      </c>
      <c r="AC825">
        <v>2.13</v>
      </c>
      <c r="AF825" s="1">
        <v>-1391.0642</v>
      </c>
      <c r="AG825">
        <v>-11.11</v>
      </c>
    </row>
    <row r="826" spans="6:33" x14ac:dyDescent="0.2">
      <c r="F826" s="1">
        <v>-1389.2530999999999</v>
      </c>
      <c r="G826">
        <v>4.5999999999999996</v>
      </c>
      <c r="H826" s="1">
        <v>-1388.7198000000001</v>
      </c>
      <c r="I826">
        <v>1.1200000000000001</v>
      </c>
      <c r="J826" s="1">
        <v>-1388.7927999999999</v>
      </c>
      <c r="K826">
        <v>4.51</v>
      </c>
      <c r="L826" s="1">
        <v>-1389.2055</v>
      </c>
      <c r="M826">
        <v>-1.1000000000000001</v>
      </c>
      <c r="N826" s="1">
        <v>-1390.5789</v>
      </c>
      <c r="O826">
        <v>-1.86</v>
      </c>
      <c r="P826" s="1">
        <v>-1379.9856</v>
      </c>
      <c r="Q826">
        <v>-8.41</v>
      </c>
      <c r="R826" s="1">
        <v>-1377.9315999999999</v>
      </c>
      <c r="S826">
        <v>-5.1100000000000003</v>
      </c>
      <c r="T826" s="1">
        <v>-1398.6712</v>
      </c>
      <c r="U826" s="1">
        <v>11.63</v>
      </c>
      <c r="V826" s="1">
        <v>-1399.9122</v>
      </c>
      <c r="W826" s="1">
        <v>12.3</v>
      </c>
      <c r="X826" s="1">
        <v>-1398.8652</v>
      </c>
      <c r="Y826" s="1">
        <v>12.9</v>
      </c>
      <c r="Z826" s="1">
        <v>-1378.8092999999999</v>
      </c>
      <c r="AA826">
        <v>-5.12</v>
      </c>
      <c r="AB826" s="1">
        <v>-1399.3625</v>
      </c>
      <c r="AC826">
        <v>2.09</v>
      </c>
      <c r="AF826" s="1">
        <v>-1390.98</v>
      </c>
      <c r="AG826">
        <v>-10.69</v>
      </c>
    </row>
    <row r="827" spans="6:33" x14ac:dyDescent="0.2">
      <c r="F827" s="1">
        <v>-1389.2778000000001</v>
      </c>
      <c r="G827">
        <v>3.74</v>
      </c>
      <c r="H827" s="1">
        <v>-1388.7728999999999</v>
      </c>
      <c r="I827">
        <v>1.32</v>
      </c>
      <c r="J827" s="1">
        <v>-1388.7907</v>
      </c>
      <c r="K827">
        <v>4.51</v>
      </c>
      <c r="L827" s="1">
        <v>-1388.9816000000001</v>
      </c>
      <c r="M827">
        <v>-0.18</v>
      </c>
      <c r="N827" s="1">
        <v>-1390.5108</v>
      </c>
      <c r="O827">
        <v>-1.57</v>
      </c>
      <c r="P827" s="1">
        <v>-1379.8063</v>
      </c>
      <c r="Q827">
        <v>-8.02</v>
      </c>
      <c r="R827" s="1">
        <v>-1377.8924</v>
      </c>
      <c r="S827">
        <v>-5.09</v>
      </c>
      <c r="T827" s="1">
        <v>-1398.7964999999999</v>
      </c>
      <c r="U827" s="1">
        <v>11.15</v>
      </c>
      <c r="V827" s="1">
        <v>-1399.8767</v>
      </c>
      <c r="W827" s="1">
        <v>12.22</v>
      </c>
      <c r="X827" s="1">
        <v>-1398.9273000000001</v>
      </c>
      <c r="Y827" s="1">
        <v>12.99</v>
      </c>
      <c r="Z827" s="1">
        <v>-1378.8688</v>
      </c>
      <c r="AA827">
        <v>-5.52</v>
      </c>
      <c r="AB827" s="1">
        <v>-1399.5142000000001</v>
      </c>
      <c r="AC827">
        <v>2.2200000000000002</v>
      </c>
      <c r="AF827" s="1">
        <v>-1390.8656000000001</v>
      </c>
      <c r="AG827">
        <v>-10.220000000000001</v>
      </c>
    </row>
    <row r="828" spans="6:33" x14ac:dyDescent="0.2">
      <c r="F828" s="1">
        <v>-1389.2840000000001</v>
      </c>
      <c r="G828">
        <v>3.3</v>
      </c>
      <c r="H828" s="1">
        <v>-1388.8210999999999</v>
      </c>
      <c r="I828">
        <v>1.49</v>
      </c>
      <c r="J828" s="1">
        <v>-1388.8196</v>
      </c>
      <c r="K828">
        <v>4.41</v>
      </c>
      <c r="L828" s="1">
        <v>-1388.8344</v>
      </c>
      <c r="M828">
        <v>0.41</v>
      </c>
      <c r="N828" s="1">
        <v>-1390.4444000000001</v>
      </c>
      <c r="O828">
        <v>-1.31</v>
      </c>
      <c r="P828" s="1">
        <v>-1379.6143</v>
      </c>
      <c r="Q828">
        <v>-7.65</v>
      </c>
      <c r="R828" s="1">
        <v>-1377.8284000000001</v>
      </c>
      <c r="S828">
        <v>-5.01</v>
      </c>
      <c r="T828" s="1">
        <v>-1398.9464</v>
      </c>
      <c r="U828" s="1">
        <v>10.53</v>
      </c>
      <c r="V828" s="1">
        <v>-1399.7871</v>
      </c>
      <c r="W828" s="1">
        <v>12.14</v>
      </c>
      <c r="X828" s="1">
        <v>-1398.9821999999999</v>
      </c>
      <c r="Y828" s="1">
        <v>13.13</v>
      </c>
      <c r="Z828" s="1">
        <v>-1378.9010000000001</v>
      </c>
      <c r="AA828">
        <v>-5.91</v>
      </c>
      <c r="AB828" s="1">
        <v>-1399.6346000000001</v>
      </c>
      <c r="AC828">
        <v>2.52</v>
      </c>
      <c r="AF828" s="1">
        <v>-1390.722</v>
      </c>
      <c r="AG828">
        <v>-9.65</v>
      </c>
    </row>
    <row r="829" spans="6:33" x14ac:dyDescent="0.2">
      <c r="F829" s="1">
        <v>-1389.2889</v>
      </c>
      <c r="G829">
        <v>2.78</v>
      </c>
      <c r="H829" s="1">
        <v>-1388.8594000000001</v>
      </c>
      <c r="I829">
        <v>1.61</v>
      </c>
      <c r="J829" s="1">
        <v>-1388.8728000000001</v>
      </c>
      <c r="K829">
        <v>4.3</v>
      </c>
      <c r="L829" s="1">
        <v>-1388.7719999999999</v>
      </c>
      <c r="M829">
        <v>0.56999999999999995</v>
      </c>
      <c r="N829" s="1">
        <v>-1390.3844999999999</v>
      </c>
      <c r="O829">
        <v>-1.1299999999999999</v>
      </c>
      <c r="P829" s="1">
        <v>-1379.4141999999999</v>
      </c>
      <c r="Q829">
        <v>-7.26</v>
      </c>
      <c r="R829" s="1">
        <v>-1377.7378000000001</v>
      </c>
      <c r="S829">
        <v>-4.8600000000000003</v>
      </c>
      <c r="T829" s="1">
        <v>-1399.1206</v>
      </c>
      <c r="U829" s="1">
        <v>9.77</v>
      </c>
      <c r="V829" s="1">
        <v>-1399.6495</v>
      </c>
      <c r="W829" s="1">
        <v>12.11</v>
      </c>
      <c r="X829" s="1">
        <v>-1399.0238999999999</v>
      </c>
      <c r="Y829" s="1">
        <v>13.2</v>
      </c>
      <c r="Z829" s="1">
        <v>-1378.9127000000001</v>
      </c>
      <c r="AA829">
        <v>-6.34</v>
      </c>
      <c r="AB829" s="1">
        <v>-1399.7106000000001</v>
      </c>
      <c r="AC829">
        <v>3.01</v>
      </c>
      <c r="AF829" s="1">
        <v>-1390.5512000000001</v>
      </c>
      <c r="AG829">
        <v>-9.01</v>
      </c>
    </row>
    <row r="830" spans="6:33" x14ac:dyDescent="0.2">
      <c r="F830" s="1">
        <v>-1389.3085000000001</v>
      </c>
      <c r="G830">
        <v>2.2599999999999998</v>
      </c>
      <c r="H830" s="1">
        <v>-1388.885</v>
      </c>
      <c r="I830">
        <v>1.68</v>
      </c>
      <c r="J830" s="1">
        <v>-1388.9444000000001</v>
      </c>
      <c r="K830">
        <v>4.0999999999999996</v>
      </c>
      <c r="L830" s="1">
        <v>-1388.7899</v>
      </c>
      <c r="M830">
        <v>0.63</v>
      </c>
      <c r="N830" s="1">
        <v>-1390.3351</v>
      </c>
      <c r="O830">
        <v>-1.04</v>
      </c>
      <c r="P830" s="1">
        <v>-1379.21</v>
      </c>
      <c r="Q830">
        <v>-6.89</v>
      </c>
      <c r="R830" s="1">
        <v>-1377.6194</v>
      </c>
      <c r="S830">
        <v>-4.6399999999999997</v>
      </c>
      <c r="T830" s="1">
        <v>-1399.3172999999999</v>
      </c>
      <c r="U830" s="1">
        <v>8.92</v>
      </c>
      <c r="V830" s="1">
        <v>-1399.4789000000001</v>
      </c>
      <c r="W830" s="1">
        <v>12.11</v>
      </c>
      <c r="X830" s="1">
        <v>-1399.0501999999999</v>
      </c>
      <c r="Y830" s="1">
        <v>13.27</v>
      </c>
      <c r="Z830" s="1">
        <v>-1378.9123</v>
      </c>
      <c r="AA830">
        <v>-6.8</v>
      </c>
      <c r="AB830" s="1">
        <v>-1399.7353000000001</v>
      </c>
      <c r="AC830">
        <v>3.67</v>
      </c>
      <c r="AF830" s="1">
        <v>-1390.3570999999999</v>
      </c>
      <c r="AG830">
        <v>-8.31</v>
      </c>
    </row>
    <row r="831" spans="6:33" x14ac:dyDescent="0.2">
      <c r="F831" s="1">
        <v>-1389.3530000000001</v>
      </c>
      <c r="G831">
        <v>1.65</v>
      </c>
      <c r="H831" s="1">
        <v>-1388.8976</v>
      </c>
      <c r="I831">
        <v>1.85</v>
      </c>
      <c r="J831" s="1">
        <v>-1389.0269000000001</v>
      </c>
      <c r="K831">
        <v>3.83</v>
      </c>
      <c r="L831" s="1">
        <v>-1388.8695</v>
      </c>
      <c r="M831">
        <v>0.4</v>
      </c>
      <c r="N831" s="1">
        <v>-1390.2982999999999</v>
      </c>
      <c r="O831">
        <v>-1.05</v>
      </c>
      <c r="P831" s="1">
        <v>-1379.0061000000001</v>
      </c>
      <c r="Q831">
        <v>-6.54</v>
      </c>
      <c r="R831" s="1">
        <v>-1377.4748999999999</v>
      </c>
      <c r="S831">
        <v>-4.37</v>
      </c>
      <c r="T831" s="1">
        <v>-1399.5305000000001</v>
      </c>
      <c r="U831" s="1">
        <v>8.07</v>
      </c>
      <c r="V831" s="1">
        <v>-1399.2954999999999</v>
      </c>
      <c r="W831" s="1">
        <v>12.09</v>
      </c>
      <c r="X831" s="1">
        <v>-1399.0625</v>
      </c>
      <c r="Y831" s="1">
        <v>13.27</v>
      </c>
      <c r="Z831" s="1">
        <v>-1378.9079999999999</v>
      </c>
      <c r="AA831">
        <v>-7.26</v>
      </c>
      <c r="AB831" s="1">
        <v>-1399.7094999999999</v>
      </c>
      <c r="AC831">
        <v>4.53</v>
      </c>
      <c r="AF831" s="1">
        <v>-1390.1463000000001</v>
      </c>
      <c r="AG831">
        <v>-7.56</v>
      </c>
    </row>
    <row r="832" spans="6:33" x14ac:dyDescent="0.2">
      <c r="F832" s="1">
        <v>-1389.4258</v>
      </c>
      <c r="G832">
        <v>1.1000000000000001</v>
      </c>
      <c r="H832" s="1">
        <v>-1388.8983000000001</v>
      </c>
      <c r="I832">
        <v>2.0699999999999998</v>
      </c>
      <c r="J832" s="1">
        <v>-1389.1117999999999</v>
      </c>
      <c r="K832">
        <v>3.56</v>
      </c>
      <c r="L832" s="1">
        <v>-1388.9840999999999</v>
      </c>
      <c r="M832">
        <v>0</v>
      </c>
      <c r="N832" s="1">
        <v>-1390.2734</v>
      </c>
      <c r="O832">
        <v>-1.1599999999999999</v>
      </c>
      <c r="P832" s="1">
        <v>-1378.8058000000001</v>
      </c>
      <c r="Q832">
        <v>-6.25</v>
      </c>
      <c r="R832" s="1">
        <v>-1377.3103000000001</v>
      </c>
      <c r="S832">
        <v>-4.04</v>
      </c>
      <c r="T832" s="1">
        <v>-1399.7481</v>
      </c>
      <c r="U832" s="1">
        <v>7.15</v>
      </c>
      <c r="V832" s="1">
        <v>-1399.1232</v>
      </c>
      <c r="W832" s="1">
        <v>11.94</v>
      </c>
      <c r="X832" s="1">
        <v>-1399.0636</v>
      </c>
      <c r="Y832" s="1">
        <v>13.31</v>
      </c>
      <c r="Z832" s="1">
        <v>-1378.9066</v>
      </c>
      <c r="AA832">
        <v>-7.75</v>
      </c>
      <c r="AB832" s="1">
        <v>-1399.6423</v>
      </c>
      <c r="AC832">
        <v>5.52</v>
      </c>
      <c r="AF832" s="1">
        <v>-1389.9256</v>
      </c>
      <c r="AG832">
        <v>-6.81</v>
      </c>
    </row>
    <row r="833" spans="6:33" x14ac:dyDescent="0.2">
      <c r="F833" s="1">
        <v>-1389.5255</v>
      </c>
      <c r="G833">
        <v>0.59</v>
      </c>
      <c r="H833" s="1">
        <v>-1388.8896</v>
      </c>
      <c r="I833">
        <v>2.2400000000000002</v>
      </c>
      <c r="J833" s="1">
        <v>-1389.1895</v>
      </c>
      <c r="K833">
        <v>3.21</v>
      </c>
      <c r="L833" s="1">
        <v>-1389.1049</v>
      </c>
      <c r="M833">
        <v>-0.53</v>
      </c>
      <c r="N833" s="1">
        <v>-1390.2566999999999</v>
      </c>
      <c r="O833">
        <v>-1.29</v>
      </c>
      <c r="P833" s="1">
        <v>-1378.6121000000001</v>
      </c>
      <c r="Q833">
        <v>-5.91</v>
      </c>
      <c r="R833" s="1">
        <v>-1377.136</v>
      </c>
      <c r="S833">
        <v>-3.77</v>
      </c>
      <c r="T833" s="1">
        <v>-1399.9534000000001</v>
      </c>
      <c r="U833" s="1">
        <v>6.24</v>
      </c>
      <c r="V833" s="1">
        <v>-1398.9843000000001</v>
      </c>
      <c r="W833" s="1">
        <v>11.79</v>
      </c>
      <c r="X833" s="1">
        <v>-1399.0576000000001</v>
      </c>
      <c r="Y833" s="1">
        <v>13.31</v>
      </c>
      <c r="Z833" s="1">
        <v>-1378.9122</v>
      </c>
      <c r="AA833">
        <v>-8.27</v>
      </c>
      <c r="AB833" s="1">
        <v>-1399.5497</v>
      </c>
      <c r="AC833">
        <v>6.55</v>
      </c>
      <c r="AF833" s="1">
        <v>-1389.7028</v>
      </c>
      <c r="AG833">
        <v>-6.08</v>
      </c>
    </row>
    <row r="834" spans="6:33" x14ac:dyDescent="0.2">
      <c r="F834" s="1">
        <v>-1389.6477</v>
      </c>
      <c r="G834">
        <v>0.11</v>
      </c>
      <c r="H834" s="1">
        <v>-1388.8747000000001</v>
      </c>
      <c r="I834">
        <v>2.37</v>
      </c>
      <c r="J834" s="1">
        <v>-1389.2509</v>
      </c>
      <c r="K834">
        <v>2.83</v>
      </c>
      <c r="L834" s="1">
        <v>-1389.2071000000001</v>
      </c>
      <c r="M834">
        <v>-0.94</v>
      </c>
      <c r="N834" s="1">
        <v>-1390.2418</v>
      </c>
      <c r="O834">
        <v>-1.49</v>
      </c>
      <c r="P834" s="1">
        <v>-1378.4273000000001</v>
      </c>
      <c r="Q834">
        <v>-5.62</v>
      </c>
      <c r="R834" s="1">
        <v>-1376.9657999999999</v>
      </c>
      <c r="S834">
        <v>-3.5</v>
      </c>
      <c r="T834" s="1">
        <v>-1400.1285</v>
      </c>
      <c r="U834" s="1">
        <v>5.34</v>
      </c>
      <c r="V834" s="1">
        <v>-1398.8969999999999</v>
      </c>
      <c r="W834" s="1">
        <v>11.42</v>
      </c>
      <c r="X834" s="1">
        <v>-1399.048</v>
      </c>
      <c r="Y834" s="1">
        <v>13.3</v>
      </c>
      <c r="Z834" s="1">
        <v>-1378.9250999999999</v>
      </c>
      <c r="AA834">
        <v>-8.76</v>
      </c>
      <c r="AB834" s="1">
        <v>-1399.4522999999999</v>
      </c>
      <c r="AC834">
        <v>7.59</v>
      </c>
      <c r="AF834" s="1">
        <v>-1389.4866</v>
      </c>
      <c r="AG834">
        <v>-5.28</v>
      </c>
    </row>
    <row r="835" spans="6:33" x14ac:dyDescent="0.2">
      <c r="F835" s="1">
        <v>-1389.7876000000001</v>
      </c>
      <c r="G835">
        <v>-0.35</v>
      </c>
      <c r="H835" s="1">
        <v>-1388.8579</v>
      </c>
      <c r="I835">
        <v>2.41</v>
      </c>
      <c r="J835" s="1">
        <v>-1389.2864</v>
      </c>
      <c r="K835">
        <v>2.36</v>
      </c>
      <c r="L835" s="1">
        <v>-1389.2722000000001</v>
      </c>
      <c r="M835">
        <v>-1.39</v>
      </c>
      <c r="N835" s="1">
        <v>-1390.2212</v>
      </c>
      <c r="O835">
        <v>-1.72</v>
      </c>
      <c r="P835" s="1">
        <v>-1378.2523000000001</v>
      </c>
      <c r="Q835">
        <v>-5.36</v>
      </c>
      <c r="R835" s="1">
        <v>-1376.8145</v>
      </c>
      <c r="S835">
        <v>-3.28</v>
      </c>
      <c r="T835" s="1">
        <v>-1400.2606000000001</v>
      </c>
      <c r="U835" s="1">
        <v>4.5999999999999996</v>
      </c>
      <c r="V835" s="1">
        <v>-1398.8711000000001</v>
      </c>
      <c r="W835" s="1">
        <v>10.98</v>
      </c>
      <c r="X835" s="1">
        <v>-1399.0379</v>
      </c>
      <c r="Y835" s="1">
        <v>13.29</v>
      </c>
      <c r="Z835" s="1">
        <v>-1378.9423999999999</v>
      </c>
      <c r="AA835">
        <v>-9.23</v>
      </c>
      <c r="AB835" s="1">
        <v>-1399.3715999999999</v>
      </c>
      <c r="AC835">
        <v>8.65</v>
      </c>
      <c r="AF835" s="1">
        <v>-1389.2873</v>
      </c>
      <c r="AG835">
        <v>-4.53</v>
      </c>
    </row>
    <row r="836" spans="6:33" x14ac:dyDescent="0.2">
      <c r="F836" s="1">
        <v>-1389.9404</v>
      </c>
      <c r="G836">
        <v>-0.85</v>
      </c>
      <c r="H836" s="1">
        <v>-1388.8420000000001</v>
      </c>
      <c r="I836">
        <v>2.42</v>
      </c>
      <c r="J836" s="1">
        <v>-1389.2873999999999</v>
      </c>
      <c r="K836">
        <v>2.0099999999999998</v>
      </c>
      <c r="L836" s="1">
        <v>-1389.2896000000001</v>
      </c>
      <c r="M836">
        <v>-1.78</v>
      </c>
      <c r="N836" s="1">
        <v>-1390.1874</v>
      </c>
      <c r="O836">
        <v>-1.91</v>
      </c>
      <c r="P836" s="1">
        <v>-1378.0879</v>
      </c>
      <c r="Q836">
        <v>-5.14</v>
      </c>
      <c r="R836" s="1">
        <v>-1376.6959999999999</v>
      </c>
      <c r="S836">
        <v>-3.17</v>
      </c>
      <c r="T836" s="1">
        <v>-1400.3466000000001</v>
      </c>
      <c r="U836" s="1">
        <v>3.88</v>
      </c>
      <c r="V836" s="1">
        <v>-1398.9060999999999</v>
      </c>
      <c r="W836" s="1">
        <v>10.34</v>
      </c>
      <c r="X836" s="1">
        <v>-1399.0301999999999</v>
      </c>
      <c r="Y836" s="1">
        <v>13.27</v>
      </c>
      <c r="Z836" s="1">
        <v>-1378.9585999999999</v>
      </c>
      <c r="AA836">
        <v>-9.69</v>
      </c>
      <c r="AB836" s="1">
        <v>-1399.3261</v>
      </c>
      <c r="AC836">
        <v>9.5399999999999991</v>
      </c>
      <c r="AF836" s="1">
        <v>-1389.1169</v>
      </c>
      <c r="AG836">
        <v>-3.98</v>
      </c>
    </row>
    <row r="837" spans="6:33" x14ac:dyDescent="0.2">
      <c r="F837" s="1">
        <v>-1390.1026999999999</v>
      </c>
      <c r="G837">
        <v>-1.21</v>
      </c>
      <c r="H837" s="1">
        <v>-1388.8294000000001</v>
      </c>
      <c r="I837">
        <v>2.4300000000000002</v>
      </c>
      <c r="J837" s="1">
        <v>-1389.2460000000001</v>
      </c>
      <c r="K837">
        <v>1.63</v>
      </c>
      <c r="L837" s="1">
        <v>-1389.2568000000001</v>
      </c>
      <c r="M837">
        <v>-1.99</v>
      </c>
      <c r="N837" s="1">
        <v>-1390.1348</v>
      </c>
      <c r="O837">
        <v>-2.09</v>
      </c>
      <c r="P837" s="1">
        <v>-1377.9338</v>
      </c>
      <c r="Q837">
        <v>-4.91</v>
      </c>
      <c r="R837" s="1">
        <v>-1376.6203</v>
      </c>
      <c r="S837">
        <v>-3.16</v>
      </c>
      <c r="T837" s="1">
        <v>-1400.3948</v>
      </c>
      <c r="U837" s="1">
        <v>3.26</v>
      </c>
      <c r="V837" s="1">
        <v>-1398.9915000000001</v>
      </c>
      <c r="W837" s="1">
        <v>9.61</v>
      </c>
      <c r="X837" s="1">
        <v>-1399.0279</v>
      </c>
      <c r="Y837" s="1">
        <v>13.23</v>
      </c>
      <c r="Z837" s="1">
        <v>-1378.9654</v>
      </c>
      <c r="AA837">
        <v>-10.039999999999999</v>
      </c>
      <c r="AB837" s="1">
        <v>-1399.3271999999999</v>
      </c>
      <c r="AC837">
        <v>10.33</v>
      </c>
      <c r="AF837" s="1">
        <v>-1388.9888000000001</v>
      </c>
      <c r="AG837">
        <v>-3.47</v>
      </c>
    </row>
    <row r="838" spans="6:33" x14ac:dyDescent="0.2">
      <c r="F838" s="1">
        <v>-1390.2724000000001</v>
      </c>
      <c r="G838">
        <v>-1.51</v>
      </c>
      <c r="H838" s="1">
        <v>-1388.8217</v>
      </c>
      <c r="I838">
        <v>2.29</v>
      </c>
      <c r="J838" s="1">
        <v>-1389.1555000000001</v>
      </c>
      <c r="K838">
        <v>1.33</v>
      </c>
      <c r="L838" s="1">
        <v>-1389.1792</v>
      </c>
      <c r="M838">
        <v>-2.08</v>
      </c>
      <c r="N838" s="1">
        <v>-1390.0591999999999</v>
      </c>
      <c r="O838">
        <v>-2.1800000000000002</v>
      </c>
      <c r="P838" s="1">
        <v>-1377.7909</v>
      </c>
      <c r="Q838">
        <v>-4.7</v>
      </c>
      <c r="R838" s="1">
        <v>-1376.5913</v>
      </c>
      <c r="S838">
        <v>-3.29</v>
      </c>
      <c r="T838" s="1">
        <v>-1400.4208000000001</v>
      </c>
      <c r="U838" s="1">
        <v>2.7</v>
      </c>
      <c r="V838" s="1">
        <v>-1399.1102000000001</v>
      </c>
      <c r="W838" s="1">
        <v>8.83</v>
      </c>
      <c r="X838" s="1">
        <v>-1399.0346</v>
      </c>
      <c r="Y838" s="1">
        <v>13.17</v>
      </c>
      <c r="Z838" s="1">
        <v>-1378.9544000000001</v>
      </c>
      <c r="AA838">
        <v>-10.27</v>
      </c>
      <c r="AB838" s="1">
        <v>-1399.3777</v>
      </c>
      <c r="AC838">
        <v>10.9</v>
      </c>
      <c r="AF838" s="1">
        <v>-1388.9156</v>
      </c>
      <c r="AG838">
        <v>-2.85</v>
      </c>
    </row>
    <row r="839" spans="6:33" x14ac:dyDescent="0.2">
      <c r="F839" s="1">
        <v>-1390.4467999999999</v>
      </c>
      <c r="G839">
        <v>-1.8</v>
      </c>
      <c r="H839" s="1">
        <v>-1388.8188</v>
      </c>
      <c r="I839">
        <v>2.0699999999999998</v>
      </c>
      <c r="J839" s="1">
        <v>-1389.0118</v>
      </c>
      <c r="K839">
        <v>1.04</v>
      </c>
      <c r="L839" s="1">
        <v>-1389.067</v>
      </c>
      <c r="M839">
        <v>-2.13</v>
      </c>
      <c r="N839" s="1">
        <v>-1389.9594</v>
      </c>
      <c r="O839">
        <v>-2.17</v>
      </c>
      <c r="P839" s="1">
        <v>-1377.6588999999999</v>
      </c>
      <c r="Q839">
        <v>-4.54</v>
      </c>
      <c r="R839" s="1">
        <v>-1376.6059</v>
      </c>
      <c r="S839">
        <v>-3.5</v>
      </c>
      <c r="T839" s="1">
        <v>-1400.4404999999999</v>
      </c>
      <c r="U839" s="1">
        <v>2.2000000000000002</v>
      </c>
      <c r="V839" s="1">
        <v>-1399.2430999999999</v>
      </c>
      <c r="W839" s="1">
        <v>8.02</v>
      </c>
      <c r="X839" s="1">
        <v>-1399.0545999999999</v>
      </c>
      <c r="Y839" s="1">
        <v>13.1</v>
      </c>
      <c r="Z839" s="1">
        <v>-1378.9187999999999</v>
      </c>
      <c r="AA839">
        <v>-10.38</v>
      </c>
      <c r="AB839" s="1">
        <v>-1399.4725000000001</v>
      </c>
      <c r="AC839">
        <v>11.36</v>
      </c>
      <c r="AF839" s="1">
        <v>-1388.9052999999999</v>
      </c>
      <c r="AG839">
        <v>-2.46</v>
      </c>
    </row>
    <row r="840" spans="6:33" x14ac:dyDescent="0.2">
      <c r="F840" s="1">
        <v>-1390.6238000000001</v>
      </c>
      <c r="G840">
        <v>-1.99</v>
      </c>
      <c r="H840" s="1">
        <v>-1388.8181</v>
      </c>
      <c r="I840">
        <v>1.82</v>
      </c>
      <c r="J840" s="1">
        <v>-1388.8143</v>
      </c>
      <c r="K840">
        <v>0.86</v>
      </c>
      <c r="L840" s="1">
        <v>-1388.9351999999999</v>
      </c>
      <c r="M840">
        <v>-2.09</v>
      </c>
      <c r="N840" s="1">
        <v>-1389.8372999999999</v>
      </c>
      <c r="O840">
        <v>-2.1</v>
      </c>
      <c r="P840" s="1">
        <v>-1377.5385000000001</v>
      </c>
      <c r="Q840">
        <v>-4.42</v>
      </c>
      <c r="R840" s="1">
        <v>-1376.6533999999999</v>
      </c>
      <c r="S840">
        <v>-3.74</v>
      </c>
      <c r="T840" s="1">
        <v>-1400.4648999999999</v>
      </c>
      <c r="U840" s="1">
        <v>1.79</v>
      </c>
      <c r="V840" s="1">
        <v>-1399.3733999999999</v>
      </c>
      <c r="W840" s="1">
        <v>7.2</v>
      </c>
      <c r="X840" s="1">
        <v>-1399.0900999999999</v>
      </c>
      <c r="Y840" s="1">
        <v>12.99</v>
      </c>
      <c r="Z840" s="1">
        <v>-1378.8543999999999</v>
      </c>
      <c r="AA840">
        <v>-10.3</v>
      </c>
      <c r="AB840" s="1">
        <v>-1399.5994000000001</v>
      </c>
      <c r="AC840">
        <v>11.65</v>
      </c>
      <c r="AF840" s="1">
        <v>-1388.9570000000001</v>
      </c>
      <c r="AG840">
        <v>-2.23</v>
      </c>
    </row>
    <row r="841" spans="6:33" x14ac:dyDescent="0.2">
      <c r="F841" s="1">
        <v>-1390.8006</v>
      </c>
      <c r="G841">
        <v>-2.16</v>
      </c>
      <c r="H841" s="1">
        <v>-1388.8149000000001</v>
      </c>
      <c r="I841">
        <v>1.57</v>
      </c>
      <c r="J841" s="1">
        <v>-1388.5663</v>
      </c>
      <c r="K841">
        <v>0.72</v>
      </c>
      <c r="L841" s="1">
        <v>-1388.7988</v>
      </c>
      <c r="M841">
        <v>-1.99</v>
      </c>
      <c r="N841" s="1">
        <v>-1389.6966</v>
      </c>
      <c r="O841">
        <v>-1.94</v>
      </c>
      <c r="P841" s="1">
        <v>-1377.4306999999999</v>
      </c>
      <c r="Q841">
        <v>-4.28</v>
      </c>
      <c r="R841" s="1">
        <v>-1376.7174</v>
      </c>
      <c r="S841">
        <v>-4.0599999999999996</v>
      </c>
      <c r="T841" s="1">
        <v>-1400.4962</v>
      </c>
      <c r="U841" s="1">
        <v>1.48</v>
      </c>
      <c r="V841" s="1">
        <v>-1399.49</v>
      </c>
      <c r="W841" s="1">
        <v>6.45</v>
      </c>
      <c r="X841" s="1">
        <v>-1399.1419000000001</v>
      </c>
      <c r="Y841" s="1">
        <v>12.9</v>
      </c>
      <c r="Z841" s="1">
        <v>-1378.7609</v>
      </c>
      <c r="AA841">
        <v>-10.1</v>
      </c>
      <c r="AB841" s="1">
        <v>-1399.7417</v>
      </c>
      <c r="AC841">
        <v>11.77</v>
      </c>
      <c r="AF841" s="1">
        <v>-1389.0585000000001</v>
      </c>
      <c r="AG841">
        <v>-2</v>
      </c>
    </row>
    <row r="842" spans="6:33" x14ac:dyDescent="0.2">
      <c r="F842" s="1">
        <v>-1390.9740999999999</v>
      </c>
      <c r="G842">
        <v>-2.23</v>
      </c>
      <c r="H842" s="1">
        <v>-1388.8042</v>
      </c>
      <c r="I842">
        <v>1.34</v>
      </c>
      <c r="J842" s="1">
        <v>-1388.2761</v>
      </c>
      <c r="K842">
        <v>0.72</v>
      </c>
      <c r="L842" s="1">
        <v>-1388.6683</v>
      </c>
      <c r="M842">
        <v>-1.87</v>
      </c>
      <c r="N842" s="1">
        <v>-1389.5417</v>
      </c>
      <c r="O842">
        <v>-1.68</v>
      </c>
      <c r="P842" s="1">
        <v>-1377.3364999999999</v>
      </c>
      <c r="Q842">
        <v>-4.13</v>
      </c>
      <c r="R842" s="1">
        <v>-1376.7797</v>
      </c>
      <c r="S842">
        <v>-4.33</v>
      </c>
      <c r="T842" s="1">
        <v>-1400.5308</v>
      </c>
      <c r="U842" s="1">
        <v>1.25</v>
      </c>
      <c r="V842" s="1">
        <v>-1399.5889999999999</v>
      </c>
      <c r="W842" s="1">
        <v>5.76</v>
      </c>
      <c r="X842" s="1">
        <v>-1399.2065</v>
      </c>
      <c r="Y842" s="1">
        <v>12.75</v>
      </c>
      <c r="Z842" s="1">
        <v>-1378.6406999999999</v>
      </c>
      <c r="AA842">
        <v>-9.7200000000000006</v>
      </c>
      <c r="AB842" s="1">
        <v>-1399.8804</v>
      </c>
      <c r="AC842">
        <v>11.82</v>
      </c>
      <c r="AF842" s="1">
        <v>-1389.1867</v>
      </c>
      <c r="AG842">
        <v>-1.72</v>
      </c>
    </row>
    <row r="843" spans="6:33" x14ac:dyDescent="0.2">
      <c r="F843" s="1">
        <v>-1391.1403</v>
      </c>
      <c r="G843">
        <v>-2.29</v>
      </c>
      <c r="H843" s="1">
        <v>-1388.7809</v>
      </c>
      <c r="I843">
        <v>1.1399999999999999</v>
      </c>
      <c r="J843" s="1">
        <v>-1387.9574</v>
      </c>
      <c r="K843">
        <v>0.68</v>
      </c>
      <c r="L843" s="1">
        <v>-1388.549</v>
      </c>
      <c r="M843">
        <v>-1.77</v>
      </c>
      <c r="N843" s="1">
        <v>-1389.3770999999999</v>
      </c>
      <c r="O843">
        <v>-1.36</v>
      </c>
      <c r="P843" s="1">
        <v>-1377.2572</v>
      </c>
      <c r="Q843">
        <v>-4</v>
      </c>
      <c r="R843" s="1">
        <v>-1376.8232</v>
      </c>
      <c r="S843">
        <v>-4.59</v>
      </c>
      <c r="T843" s="1">
        <v>-1400.5622000000001</v>
      </c>
      <c r="U843" s="1">
        <v>1.1200000000000001</v>
      </c>
      <c r="V843" s="1">
        <v>-1399.6713999999999</v>
      </c>
      <c r="W843" s="1">
        <v>5.14</v>
      </c>
      <c r="X843" s="1">
        <v>-1399.278</v>
      </c>
      <c r="Y843" s="1">
        <v>12.6</v>
      </c>
      <c r="Z843" s="1">
        <v>-1378.4991</v>
      </c>
      <c r="AA843">
        <v>-9.1999999999999993</v>
      </c>
      <c r="AB843" s="1">
        <v>-1399.9969000000001</v>
      </c>
      <c r="AC843">
        <v>11.79</v>
      </c>
      <c r="AF843" s="1">
        <v>-1389.3119999999999</v>
      </c>
      <c r="AG843">
        <v>-1.38</v>
      </c>
    </row>
    <row r="844" spans="6:33" x14ac:dyDescent="0.2">
      <c r="F844" s="1">
        <v>-1391.2945999999999</v>
      </c>
      <c r="G844">
        <v>-2.31</v>
      </c>
      <c r="H844" s="1">
        <v>-1388.741</v>
      </c>
      <c r="I844">
        <v>0.98</v>
      </c>
      <c r="J844" s="1">
        <v>-1387.6270999999999</v>
      </c>
      <c r="K844">
        <v>0.74</v>
      </c>
      <c r="L844" s="1">
        <v>-1388.4382000000001</v>
      </c>
      <c r="M844">
        <v>-1.6</v>
      </c>
      <c r="N844" s="1">
        <v>-1389.2064</v>
      </c>
      <c r="O844">
        <v>-0.88</v>
      </c>
      <c r="P844" s="1">
        <v>-1377.1949</v>
      </c>
      <c r="Q844">
        <v>-3.92</v>
      </c>
      <c r="R844" s="1">
        <v>-1376.8335</v>
      </c>
      <c r="S844">
        <v>-4.7300000000000004</v>
      </c>
      <c r="T844" s="1">
        <v>-1400.5858000000001</v>
      </c>
      <c r="U844" s="1">
        <v>1.1499999999999999</v>
      </c>
      <c r="V844" s="1">
        <v>-1399.7431999999999</v>
      </c>
      <c r="W844" s="1">
        <v>4.57</v>
      </c>
      <c r="X844" s="1">
        <v>-1399.3496</v>
      </c>
      <c r="Y844" s="1">
        <v>12.47</v>
      </c>
      <c r="Z844" s="1">
        <v>-1378.3431</v>
      </c>
      <c r="AA844">
        <v>-8.58</v>
      </c>
      <c r="AB844" s="1">
        <v>-1400.0758000000001</v>
      </c>
      <c r="AC844">
        <v>11.7</v>
      </c>
      <c r="AF844" s="1">
        <v>-1389.4038</v>
      </c>
      <c r="AG844">
        <v>-0.99</v>
      </c>
    </row>
    <row r="845" spans="6:33" x14ac:dyDescent="0.2">
      <c r="F845" s="1">
        <v>-1391.4322999999999</v>
      </c>
      <c r="G845">
        <v>-2.2999999999999998</v>
      </c>
      <c r="H845" s="1">
        <v>-1388.6826000000001</v>
      </c>
      <c r="I845">
        <v>0.91</v>
      </c>
      <c r="J845" s="1">
        <v>-1387.3036999999999</v>
      </c>
      <c r="K845">
        <v>0.76</v>
      </c>
      <c r="L845" s="1">
        <v>-1388.3287</v>
      </c>
      <c r="M845">
        <v>-1.38</v>
      </c>
      <c r="N845" s="1">
        <v>-1389.0332000000001</v>
      </c>
      <c r="O845">
        <v>-0.4</v>
      </c>
      <c r="P845" s="1">
        <v>-1377.1514999999999</v>
      </c>
      <c r="Q845">
        <v>-3.83</v>
      </c>
      <c r="R845" s="1">
        <v>-1376.8000999999999</v>
      </c>
      <c r="S845">
        <v>-4.7</v>
      </c>
      <c r="T845" s="1">
        <v>-1400.6006</v>
      </c>
      <c r="U845" s="1">
        <v>1.32</v>
      </c>
      <c r="V845" s="1">
        <v>-1399.8104000000001</v>
      </c>
      <c r="W845" s="1">
        <v>4.08</v>
      </c>
      <c r="X845" s="1">
        <v>-1399.4156</v>
      </c>
      <c r="Y845" s="1">
        <v>12.39</v>
      </c>
      <c r="Z845" s="1">
        <v>-1378.1817000000001</v>
      </c>
      <c r="AA845">
        <v>-7.83</v>
      </c>
      <c r="AB845" s="1">
        <v>-1400.1079999999999</v>
      </c>
      <c r="AC845">
        <v>11.58</v>
      </c>
      <c r="AF845" s="1">
        <v>-1389.4376999999999</v>
      </c>
      <c r="AG845">
        <v>-0.48</v>
      </c>
    </row>
    <row r="846" spans="6:33" x14ac:dyDescent="0.2">
      <c r="F846" s="1">
        <v>-1391.5486000000001</v>
      </c>
      <c r="G846">
        <v>-2.2000000000000002</v>
      </c>
      <c r="H846" s="1">
        <v>-1388.6068</v>
      </c>
      <c r="I846">
        <v>0.96</v>
      </c>
      <c r="J846" s="1">
        <v>-1387.0051000000001</v>
      </c>
      <c r="K846">
        <v>0.7</v>
      </c>
      <c r="L846" s="1">
        <v>-1388.2136</v>
      </c>
      <c r="M846">
        <v>-1.1000000000000001</v>
      </c>
      <c r="N846" s="1">
        <v>-1388.8621000000001</v>
      </c>
      <c r="O846">
        <v>0.1</v>
      </c>
      <c r="P846" s="1">
        <v>-1377.1264000000001</v>
      </c>
      <c r="Q846">
        <v>-3.68</v>
      </c>
      <c r="R846" s="1">
        <v>-1376.7159999999999</v>
      </c>
      <c r="S846">
        <v>-4.57</v>
      </c>
      <c r="T846" s="1">
        <v>-1400.6081999999999</v>
      </c>
      <c r="U846" s="1">
        <v>1.59</v>
      </c>
      <c r="V846" s="1">
        <v>-1399.8788999999999</v>
      </c>
      <c r="W846" s="1">
        <v>3.64</v>
      </c>
      <c r="X846" s="1">
        <v>-1399.4722999999999</v>
      </c>
      <c r="Y846" s="1">
        <v>12.3</v>
      </c>
      <c r="Z846" s="1">
        <v>-1378.0244</v>
      </c>
      <c r="AA846">
        <v>-7.03</v>
      </c>
      <c r="AB846" s="1">
        <v>-1400.0916999999999</v>
      </c>
      <c r="AC846">
        <v>11.39</v>
      </c>
      <c r="AF846" s="1">
        <v>-1389.4003</v>
      </c>
      <c r="AG846">
        <v>0.22</v>
      </c>
    </row>
    <row r="847" spans="6:33" x14ac:dyDescent="0.2">
      <c r="F847" s="1">
        <v>-1391.64</v>
      </c>
      <c r="G847">
        <v>-2.02</v>
      </c>
      <c r="H847" s="1">
        <v>-1388.5150000000001</v>
      </c>
      <c r="I847">
        <v>1.06</v>
      </c>
      <c r="J847" s="1">
        <v>-1386.7474999999999</v>
      </c>
      <c r="K847">
        <v>0.52</v>
      </c>
      <c r="L847" s="1">
        <v>-1388.0877</v>
      </c>
      <c r="M847">
        <v>-0.83</v>
      </c>
      <c r="N847" s="1">
        <v>-1388.6978999999999</v>
      </c>
      <c r="O847">
        <v>0.56999999999999995</v>
      </c>
      <c r="P847" s="1">
        <v>-1377.1172999999999</v>
      </c>
      <c r="Q847">
        <v>-3.49</v>
      </c>
      <c r="R847" s="1">
        <v>-1376.5779</v>
      </c>
      <c r="S847">
        <v>-4.24</v>
      </c>
      <c r="T847" s="1">
        <v>-1400.6125999999999</v>
      </c>
      <c r="U847" s="1">
        <v>1.86</v>
      </c>
      <c r="V847" s="1">
        <v>-1399.9523999999999</v>
      </c>
      <c r="W847" s="1">
        <v>3.19</v>
      </c>
      <c r="X847" s="1">
        <v>-1399.5189</v>
      </c>
      <c r="Y847" s="1">
        <v>12.25</v>
      </c>
      <c r="Z847" s="1">
        <v>-1377.8792000000001</v>
      </c>
      <c r="AA847">
        <v>-6.21</v>
      </c>
      <c r="AB847" s="1">
        <v>-1400.0335</v>
      </c>
      <c r="AC847">
        <v>11.23</v>
      </c>
      <c r="AF847" s="1">
        <v>-1389.2918</v>
      </c>
      <c r="AG847">
        <v>1.03</v>
      </c>
    </row>
    <row r="848" spans="6:33" x14ac:dyDescent="0.2">
      <c r="F848" s="1">
        <v>-1391.7043000000001</v>
      </c>
      <c r="G848">
        <v>-1.77</v>
      </c>
      <c r="H848" s="1">
        <v>-1388.4093</v>
      </c>
      <c r="I848">
        <v>1.26</v>
      </c>
      <c r="J848" s="1">
        <v>-1386.5443</v>
      </c>
      <c r="K848">
        <v>0.41</v>
      </c>
      <c r="L848" s="1">
        <v>-1387.952</v>
      </c>
      <c r="M848">
        <v>-0.51</v>
      </c>
      <c r="N848" s="1">
        <v>-1388.5473</v>
      </c>
      <c r="O848">
        <v>1.1599999999999999</v>
      </c>
      <c r="P848" s="1">
        <v>-1377.1184000000001</v>
      </c>
      <c r="Q848">
        <v>-3.25</v>
      </c>
      <c r="R848" s="1">
        <v>-1376.3878999999999</v>
      </c>
      <c r="S848">
        <v>-3.77</v>
      </c>
      <c r="T848" s="1">
        <v>-1400.6177</v>
      </c>
      <c r="U848" s="1">
        <v>2.21</v>
      </c>
      <c r="V848" s="1">
        <v>-1400.0323000000001</v>
      </c>
      <c r="W848" s="1">
        <v>2.87</v>
      </c>
      <c r="X848" s="1">
        <v>-1399.5573999999999</v>
      </c>
      <c r="Y848" s="1">
        <v>12.28</v>
      </c>
      <c r="Z848" s="1">
        <v>-1377.7501</v>
      </c>
      <c r="AA848">
        <v>-5.38</v>
      </c>
      <c r="AB848" s="1">
        <v>-1399.9468999999999</v>
      </c>
      <c r="AC848">
        <v>11.03</v>
      </c>
      <c r="AF848" s="1">
        <v>-1389.125</v>
      </c>
      <c r="AG848">
        <v>1.87</v>
      </c>
    </row>
    <row r="849" spans="6:33" x14ac:dyDescent="0.2">
      <c r="F849" s="1">
        <v>-1391.7405000000001</v>
      </c>
      <c r="G849">
        <v>-1.46</v>
      </c>
      <c r="H849" s="1">
        <v>-1388.2922000000001</v>
      </c>
      <c r="I849">
        <v>1.53</v>
      </c>
      <c r="J849" s="1">
        <v>-1386.4057</v>
      </c>
      <c r="K849">
        <v>0.24</v>
      </c>
      <c r="L849" s="1">
        <v>-1387.8123000000001</v>
      </c>
      <c r="M849">
        <v>-0.19</v>
      </c>
      <c r="N849" s="1">
        <v>-1388.4164000000001</v>
      </c>
      <c r="O849">
        <v>1.84</v>
      </c>
      <c r="P849" s="1">
        <v>-1377.1213</v>
      </c>
      <c r="Q849">
        <v>-2.93</v>
      </c>
      <c r="R849" s="1">
        <v>-1376.1563000000001</v>
      </c>
      <c r="S849">
        <v>-3.16</v>
      </c>
      <c r="T849" s="1">
        <v>-1400.6274000000001</v>
      </c>
      <c r="U849" s="1">
        <v>2.65</v>
      </c>
      <c r="V849" s="1">
        <v>-1400.1165000000001</v>
      </c>
      <c r="W849" s="1">
        <v>2.58</v>
      </c>
      <c r="X849" s="1">
        <v>-1399.5924</v>
      </c>
      <c r="Y849" s="1">
        <v>12.31</v>
      </c>
      <c r="Z849" s="1">
        <v>-1377.6357</v>
      </c>
      <c r="AA849">
        <v>-4.45</v>
      </c>
      <c r="AB849" s="1">
        <v>-1399.85</v>
      </c>
      <c r="AC849">
        <v>10.7</v>
      </c>
      <c r="AF849" s="1">
        <v>-1388.922</v>
      </c>
      <c r="AG849">
        <v>2.67</v>
      </c>
    </row>
    <row r="850" spans="6:33" x14ac:dyDescent="0.2">
      <c r="F850" s="1">
        <v>-1391.748</v>
      </c>
      <c r="G850">
        <v>-1.1399999999999999</v>
      </c>
      <c r="H850" s="1">
        <v>-1388.1648</v>
      </c>
      <c r="I850">
        <v>1.89</v>
      </c>
      <c r="J850" s="1">
        <v>-1386.3398999999999</v>
      </c>
      <c r="K850">
        <v>-0.12</v>
      </c>
      <c r="L850" s="1">
        <v>-1387.6772000000001</v>
      </c>
      <c r="M850">
        <v>0.12</v>
      </c>
      <c r="N850" s="1">
        <v>-1388.3118999999999</v>
      </c>
      <c r="O850">
        <v>2.39</v>
      </c>
      <c r="P850" s="1">
        <v>-1377.1155000000001</v>
      </c>
      <c r="Q850">
        <v>-2.54</v>
      </c>
      <c r="R850" s="1">
        <v>-1375.9016999999999</v>
      </c>
      <c r="S850">
        <v>-2.52</v>
      </c>
      <c r="T850" s="1">
        <v>-1400.6445000000001</v>
      </c>
      <c r="U850" s="1">
        <v>3.1</v>
      </c>
      <c r="V850" s="1">
        <v>-1400.2011</v>
      </c>
      <c r="W850" s="1">
        <v>2.34</v>
      </c>
      <c r="X850" s="1">
        <v>-1399.6298999999999</v>
      </c>
      <c r="Y850" s="1">
        <v>12.32</v>
      </c>
      <c r="Z850" s="1">
        <v>-1377.5305000000001</v>
      </c>
      <c r="AA850">
        <v>-3.53</v>
      </c>
      <c r="AB850" s="1">
        <v>-1399.7609</v>
      </c>
      <c r="AC850">
        <v>10.31</v>
      </c>
      <c r="AF850" s="1">
        <v>-1388.7102</v>
      </c>
      <c r="AG850">
        <v>3.32</v>
      </c>
    </row>
    <row r="851" spans="6:33" x14ac:dyDescent="0.2">
      <c r="F851" s="1">
        <v>-1391.7263</v>
      </c>
      <c r="G851">
        <v>-0.9</v>
      </c>
      <c r="H851" s="1">
        <v>-1388.0298</v>
      </c>
      <c r="I851">
        <v>2.23</v>
      </c>
      <c r="J851" s="1">
        <v>-1386.3507</v>
      </c>
      <c r="K851">
        <v>-0.65</v>
      </c>
      <c r="L851" s="1">
        <v>-1387.5567000000001</v>
      </c>
      <c r="M851">
        <v>0.36</v>
      </c>
      <c r="N851" s="1">
        <v>-1388.2389000000001</v>
      </c>
      <c r="O851">
        <v>2.84</v>
      </c>
      <c r="P851" s="1">
        <v>-1377.0906</v>
      </c>
      <c r="Q851">
        <v>-1.97</v>
      </c>
      <c r="R851" s="1">
        <v>-1375.6501000000001</v>
      </c>
      <c r="S851">
        <v>-1.86</v>
      </c>
      <c r="T851" s="1">
        <v>-1400.6713</v>
      </c>
      <c r="U851" s="1">
        <v>3.56</v>
      </c>
      <c r="V851" s="1">
        <v>-1400.2795000000001</v>
      </c>
      <c r="W851" s="1">
        <v>2.1800000000000002</v>
      </c>
      <c r="X851" s="1">
        <v>-1399.6767</v>
      </c>
      <c r="Y851" s="1">
        <v>12.31</v>
      </c>
      <c r="Z851" s="1">
        <v>-1377.4259</v>
      </c>
      <c r="AA851">
        <v>-2.63</v>
      </c>
      <c r="AB851" s="1">
        <v>-1399.6937</v>
      </c>
      <c r="AC851">
        <v>9.84</v>
      </c>
      <c r="AF851" s="1">
        <v>-1388.5159000000001</v>
      </c>
      <c r="AG851">
        <v>3.85</v>
      </c>
    </row>
    <row r="852" spans="6:33" x14ac:dyDescent="0.2">
      <c r="F852" s="1">
        <v>-1391.6741</v>
      </c>
      <c r="G852">
        <v>-0.45</v>
      </c>
      <c r="H852" s="1">
        <v>-1387.8904</v>
      </c>
      <c r="I852">
        <v>2.63</v>
      </c>
      <c r="J852" s="1">
        <v>-1386.4368999999999</v>
      </c>
      <c r="K852">
        <v>-1.1599999999999999</v>
      </c>
      <c r="L852" s="1">
        <v>-1387.4593</v>
      </c>
      <c r="M852">
        <v>0.56000000000000005</v>
      </c>
      <c r="N852" s="1">
        <v>-1388.1995999999999</v>
      </c>
      <c r="O852">
        <v>3.36</v>
      </c>
      <c r="P852" s="1">
        <v>-1377.0382999999999</v>
      </c>
      <c r="Q852">
        <v>-1.35</v>
      </c>
      <c r="R852" s="1">
        <v>-1375.4283</v>
      </c>
      <c r="S852">
        <v>-1.25</v>
      </c>
      <c r="T852" s="1">
        <v>-1400.7099000000001</v>
      </c>
      <c r="U852" s="1">
        <v>3.95</v>
      </c>
      <c r="V852" s="1">
        <v>-1400.3438000000001</v>
      </c>
      <c r="W852" s="1">
        <v>2.09</v>
      </c>
      <c r="X852" s="1">
        <v>-1399.7370000000001</v>
      </c>
      <c r="Y852" s="1">
        <v>12.3</v>
      </c>
      <c r="Z852" s="1">
        <v>-1377.3149000000001</v>
      </c>
      <c r="AA852">
        <v>-1.67</v>
      </c>
      <c r="AB852" s="1">
        <v>-1399.6555000000001</v>
      </c>
      <c r="AC852">
        <v>9.31</v>
      </c>
      <c r="AF852" s="1">
        <v>-1388.3608999999999</v>
      </c>
      <c r="AG852">
        <v>4.22</v>
      </c>
    </row>
    <row r="853" spans="6:33" x14ac:dyDescent="0.2">
      <c r="F853" s="1">
        <v>-1391.5907</v>
      </c>
      <c r="G853">
        <v>0.06</v>
      </c>
      <c r="H853" s="1">
        <v>-1387.7526</v>
      </c>
      <c r="I853">
        <v>3.08</v>
      </c>
      <c r="J853" s="1">
        <v>-1386.5907999999999</v>
      </c>
      <c r="K853">
        <v>-1.75</v>
      </c>
      <c r="L853" s="1">
        <v>-1387.3903</v>
      </c>
      <c r="M853">
        <v>0.64</v>
      </c>
      <c r="N853" s="1">
        <v>-1388.1945000000001</v>
      </c>
      <c r="O853">
        <v>3.79</v>
      </c>
      <c r="P853" s="1">
        <v>-1376.9537</v>
      </c>
      <c r="Q853">
        <v>-0.63</v>
      </c>
      <c r="R853" s="1">
        <v>-1375.2564</v>
      </c>
      <c r="S853">
        <v>-0.87</v>
      </c>
      <c r="T853" s="1">
        <v>-1400.7615000000001</v>
      </c>
      <c r="U853" s="1">
        <v>4.3899999999999997</v>
      </c>
      <c r="V853" s="1">
        <v>-1400.3847000000001</v>
      </c>
      <c r="W853" s="1">
        <v>2.13</v>
      </c>
      <c r="X853" s="1">
        <v>-1399.8108</v>
      </c>
      <c r="Y853" s="1">
        <v>12.18</v>
      </c>
      <c r="Z853" s="1">
        <v>-1377.1945000000001</v>
      </c>
      <c r="AA853">
        <v>-0.72</v>
      </c>
      <c r="AB853" s="1">
        <v>-1399.6451999999999</v>
      </c>
      <c r="AC853">
        <v>8.74</v>
      </c>
      <c r="AF853" s="1">
        <v>-1388.2610999999999</v>
      </c>
      <c r="AG853">
        <v>4.3600000000000003</v>
      </c>
    </row>
    <row r="854" spans="6:33" x14ac:dyDescent="0.2">
      <c r="F854" s="1">
        <v>-1391.4774</v>
      </c>
      <c r="G854">
        <v>0.6</v>
      </c>
      <c r="H854" s="1">
        <v>-1387.6251</v>
      </c>
      <c r="I854">
        <v>3.54</v>
      </c>
      <c r="J854" s="1">
        <v>-1386.7974999999999</v>
      </c>
      <c r="K854">
        <v>-2.4300000000000002</v>
      </c>
      <c r="L854" s="1">
        <v>-1387.3512000000001</v>
      </c>
      <c r="M854">
        <v>0.68</v>
      </c>
      <c r="N854" s="1">
        <v>-1388.2212</v>
      </c>
      <c r="O854">
        <v>4.22</v>
      </c>
      <c r="P854" s="1">
        <v>-1376.8390999999999</v>
      </c>
      <c r="Q854">
        <v>0.16</v>
      </c>
      <c r="R854" s="1">
        <v>-1375.1419000000001</v>
      </c>
      <c r="S854">
        <v>-0.65</v>
      </c>
      <c r="T854" s="1">
        <v>-1400.8261</v>
      </c>
      <c r="U854" s="1">
        <v>4.82</v>
      </c>
      <c r="V854" s="1">
        <v>-1400.3920000000001</v>
      </c>
      <c r="W854" s="1">
        <v>2.3199999999999998</v>
      </c>
      <c r="X854" s="1">
        <v>-1399.8948</v>
      </c>
      <c r="Y854" s="1">
        <v>12.06</v>
      </c>
      <c r="Z854" s="1">
        <v>-1377.0700999999999</v>
      </c>
      <c r="AA854">
        <v>0.2</v>
      </c>
      <c r="AB854" s="1">
        <v>-1399.6537000000001</v>
      </c>
      <c r="AC854">
        <v>8.1300000000000008</v>
      </c>
      <c r="AF854" s="1">
        <v>-1388.2258999999999</v>
      </c>
      <c r="AG854">
        <v>4.25</v>
      </c>
    </row>
    <row r="855" spans="6:33" x14ac:dyDescent="0.2">
      <c r="F855" s="1">
        <v>-1391.3378</v>
      </c>
      <c r="G855">
        <v>1.2</v>
      </c>
      <c r="H855" s="1">
        <v>-1387.5174999999999</v>
      </c>
      <c r="I855">
        <v>3.95</v>
      </c>
      <c r="J855" s="1">
        <v>-1387.0346</v>
      </c>
      <c r="K855">
        <v>-3.04</v>
      </c>
      <c r="L855" s="1">
        <v>-1387.3407999999999</v>
      </c>
      <c r="M855">
        <v>0.64</v>
      </c>
      <c r="N855" s="1">
        <v>-1388.2734</v>
      </c>
      <c r="O855">
        <v>4.5599999999999996</v>
      </c>
      <c r="P855" s="1">
        <v>-1376.7049</v>
      </c>
      <c r="Q855">
        <v>0.9</v>
      </c>
      <c r="R855" s="1">
        <v>-1375.0817</v>
      </c>
      <c r="S855">
        <v>-0.59</v>
      </c>
      <c r="T855" s="1">
        <v>-1400.9025999999999</v>
      </c>
      <c r="U855" s="1">
        <v>5.17</v>
      </c>
      <c r="V855" s="1">
        <v>-1400.3581999999999</v>
      </c>
      <c r="W855" s="1">
        <v>2.65</v>
      </c>
      <c r="X855" s="1">
        <v>-1399.9829</v>
      </c>
      <c r="Y855" s="1">
        <v>11.9</v>
      </c>
      <c r="Z855" s="1">
        <v>-1376.9573</v>
      </c>
      <c r="AA855">
        <v>1.04</v>
      </c>
      <c r="AB855" s="1">
        <v>-1399.6666</v>
      </c>
      <c r="AC855">
        <v>7.6</v>
      </c>
      <c r="AF855" s="1">
        <v>-1388.2584999999999</v>
      </c>
      <c r="AG855">
        <v>3.85</v>
      </c>
    </row>
    <row r="856" spans="6:33" x14ac:dyDescent="0.2">
      <c r="F856" s="1">
        <v>-1391.1786999999999</v>
      </c>
      <c r="G856">
        <v>1.83</v>
      </c>
      <c r="H856" s="1">
        <v>-1387.4386999999999</v>
      </c>
      <c r="I856">
        <v>4.34</v>
      </c>
      <c r="J856" s="1">
        <v>-1387.2761</v>
      </c>
      <c r="K856">
        <v>-3.58</v>
      </c>
      <c r="L856" s="1">
        <v>-1387.3552</v>
      </c>
      <c r="M856">
        <v>0.56000000000000005</v>
      </c>
      <c r="N856" s="1">
        <v>-1388.3409999999999</v>
      </c>
      <c r="O856">
        <v>4.91</v>
      </c>
      <c r="P856" s="1">
        <v>-1376.5696</v>
      </c>
      <c r="Q856">
        <v>1.49</v>
      </c>
      <c r="R856" s="1">
        <v>-1375.0663999999999</v>
      </c>
      <c r="S856">
        <v>-0.73</v>
      </c>
      <c r="T856" s="1">
        <v>-1400.9882</v>
      </c>
      <c r="U856" s="1">
        <v>5.48</v>
      </c>
      <c r="V856" s="1">
        <v>-1400.2815000000001</v>
      </c>
      <c r="W856" s="1">
        <v>3.14</v>
      </c>
      <c r="X856" s="1">
        <v>-1400.0673999999999</v>
      </c>
      <c r="Y856" s="1">
        <v>11.73</v>
      </c>
      <c r="Z856" s="1">
        <v>-1376.88</v>
      </c>
      <c r="AA856">
        <v>1.74</v>
      </c>
      <c r="AB856" s="1">
        <v>-1399.6665</v>
      </c>
      <c r="AC856">
        <v>7.15</v>
      </c>
      <c r="AF856" s="1">
        <v>-1388.3559</v>
      </c>
      <c r="AG856">
        <v>3.25</v>
      </c>
    </row>
    <row r="857" spans="6:33" x14ac:dyDescent="0.2">
      <c r="F857" s="1">
        <v>-1391.0081</v>
      </c>
      <c r="G857">
        <v>2.4500000000000002</v>
      </c>
      <c r="H857" s="1">
        <v>-1387.3959</v>
      </c>
      <c r="I857">
        <v>4.5999999999999996</v>
      </c>
      <c r="J857" s="1">
        <v>-1387.4946</v>
      </c>
      <c r="K857">
        <v>-3.95</v>
      </c>
      <c r="L857" s="1">
        <v>-1387.3903</v>
      </c>
      <c r="M857">
        <v>0.44</v>
      </c>
      <c r="N857" s="1">
        <v>-1388.4121</v>
      </c>
      <c r="O857">
        <v>5.22</v>
      </c>
      <c r="P857" s="1">
        <v>-1376.4570000000001</v>
      </c>
      <c r="Q857">
        <v>1.94</v>
      </c>
      <c r="R857" s="1">
        <v>-1375.0869</v>
      </c>
      <c r="S857">
        <v>-0.93</v>
      </c>
      <c r="T857" s="1">
        <v>-1401.0766000000001</v>
      </c>
      <c r="U857" s="1">
        <v>5.78</v>
      </c>
      <c r="V857" s="1">
        <v>-1400.1660999999999</v>
      </c>
      <c r="W857" s="1">
        <v>3.68</v>
      </c>
      <c r="X857" s="1">
        <v>-1400.1407999999999</v>
      </c>
      <c r="Y857" s="1">
        <v>11.53</v>
      </c>
      <c r="Z857" s="1">
        <v>-1376.8625999999999</v>
      </c>
      <c r="AA857">
        <v>2.27</v>
      </c>
      <c r="AB857" s="1">
        <v>-1399.6382000000001</v>
      </c>
      <c r="AC857">
        <v>6.82</v>
      </c>
      <c r="AF857" s="1">
        <v>-1388.5119</v>
      </c>
      <c r="AG857">
        <v>2.5099999999999998</v>
      </c>
    </row>
    <row r="858" spans="6:33" x14ac:dyDescent="0.2">
      <c r="F858" s="1">
        <v>-1390.8335</v>
      </c>
      <c r="G858">
        <v>2.98</v>
      </c>
      <c r="H858" s="1">
        <v>-1387.3923</v>
      </c>
      <c r="I858">
        <v>4.71</v>
      </c>
      <c r="J858" s="1">
        <v>-1387.6674</v>
      </c>
      <c r="K858">
        <v>-4.29</v>
      </c>
      <c r="L858" s="1">
        <v>-1387.4413999999999</v>
      </c>
      <c r="M858">
        <v>0.28999999999999998</v>
      </c>
      <c r="N858" s="1">
        <v>-1388.4740999999999</v>
      </c>
      <c r="O858">
        <v>5.56</v>
      </c>
      <c r="P858" s="1">
        <v>-1376.3906999999999</v>
      </c>
      <c r="Q858">
        <v>2.2000000000000002</v>
      </c>
      <c r="R858" s="1">
        <v>-1375.1364000000001</v>
      </c>
      <c r="S858">
        <v>-1.22</v>
      </c>
      <c r="T858" s="1">
        <v>-1401.1603</v>
      </c>
      <c r="U858" s="1">
        <v>6.06</v>
      </c>
      <c r="V858" s="1">
        <v>-1400.0225</v>
      </c>
      <c r="W858" s="1">
        <v>4.3899999999999997</v>
      </c>
      <c r="X858" s="1">
        <v>-1400.1977999999999</v>
      </c>
      <c r="Y858" s="1">
        <v>11.31</v>
      </c>
      <c r="Z858" s="1">
        <v>-1376.922</v>
      </c>
      <c r="AA858">
        <v>2.57</v>
      </c>
      <c r="AB858" s="1">
        <v>-1399.5709999999999</v>
      </c>
      <c r="AC858">
        <v>6.67</v>
      </c>
      <c r="AF858" s="1">
        <v>-1388.7154</v>
      </c>
      <c r="AG858">
        <v>1.62</v>
      </c>
    </row>
    <row r="859" spans="6:33" x14ac:dyDescent="0.2">
      <c r="F859" s="1">
        <v>-1390.6611</v>
      </c>
      <c r="G859">
        <v>3.48</v>
      </c>
      <c r="H859" s="1">
        <v>-1387.4259999999999</v>
      </c>
      <c r="I859">
        <v>4.75</v>
      </c>
      <c r="J859" s="1">
        <v>-1387.7797</v>
      </c>
      <c r="K859">
        <v>-4.34</v>
      </c>
      <c r="L859" s="1">
        <v>-1387.5055</v>
      </c>
      <c r="M859">
        <v>0.16</v>
      </c>
      <c r="N859" s="1">
        <v>-1388.5177000000001</v>
      </c>
      <c r="O859">
        <v>5.88</v>
      </c>
      <c r="P859" s="1">
        <v>-1376.3895</v>
      </c>
      <c r="Q859">
        <v>2.2000000000000002</v>
      </c>
      <c r="R859" s="1">
        <v>-1375.2114999999999</v>
      </c>
      <c r="S859">
        <v>-1.61</v>
      </c>
      <c r="T859" s="1">
        <v>-1401.2309</v>
      </c>
      <c r="U859" s="1">
        <v>6.38</v>
      </c>
      <c r="V859" s="1">
        <v>-1399.8642</v>
      </c>
      <c r="W859" s="1">
        <v>5.17</v>
      </c>
      <c r="X859" s="1">
        <v>-1400.2349999999999</v>
      </c>
      <c r="Y859" s="1">
        <v>11.21</v>
      </c>
      <c r="Z859" s="1">
        <v>-1377.0574999999999</v>
      </c>
      <c r="AA859">
        <v>2.57</v>
      </c>
      <c r="AB859" s="1">
        <v>-1399.4614999999999</v>
      </c>
      <c r="AC859">
        <v>6.64</v>
      </c>
      <c r="AF859" s="1">
        <v>-1388.954</v>
      </c>
      <c r="AG859">
        <v>0.56999999999999995</v>
      </c>
    </row>
    <row r="860" spans="6:33" x14ac:dyDescent="0.2">
      <c r="F860" s="1">
        <v>-1390.4936</v>
      </c>
      <c r="G860">
        <v>3.98</v>
      </c>
      <c r="H860" s="1">
        <v>-1387.4911999999999</v>
      </c>
      <c r="I860">
        <v>4.79</v>
      </c>
      <c r="J860" s="1">
        <v>-1387.8272999999999</v>
      </c>
      <c r="K860">
        <v>-4.16</v>
      </c>
      <c r="L860" s="1">
        <v>-1387.5799</v>
      </c>
      <c r="M860">
        <v>-0.03</v>
      </c>
      <c r="N860" s="1">
        <v>-1388.5382999999999</v>
      </c>
      <c r="O860">
        <v>6.16</v>
      </c>
      <c r="P860" s="1">
        <v>-1376.4629</v>
      </c>
      <c r="Q860">
        <v>1.81</v>
      </c>
      <c r="R860" s="1">
        <v>-1375.3117</v>
      </c>
      <c r="S860">
        <v>-2.1</v>
      </c>
      <c r="T860" s="1">
        <v>-1401.2808</v>
      </c>
      <c r="U860" s="1">
        <v>6.66</v>
      </c>
      <c r="V860" s="1">
        <v>-1399.7055</v>
      </c>
      <c r="W860" s="1">
        <v>5.97</v>
      </c>
      <c r="X860" s="1">
        <v>-1400.2518</v>
      </c>
      <c r="Y860" s="1">
        <v>11.14</v>
      </c>
      <c r="Z860" s="1">
        <v>-1377.2491</v>
      </c>
      <c r="AA860">
        <v>2.44</v>
      </c>
      <c r="AB860" s="1">
        <v>-1399.3151</v>
      </c>
      <c r="AC860">
        <v>6.74</v>
      </c>
      <c r="AF860" s="1">
        <v>-1389.2149999999999</v>
      </c>
      <c r="AG860">
        <v>-0.56000000000000005</v>
      </c>
    </row>
    <row r="861" spans="6:33" x14ac:dyDescent="0.2">
      <c r="F861" s="1">
        <v>-1390.3311000000001</v>
      </c>
      <c r="G861">
        <v>4.4000000000000004</v>
      </c>
      <c r="H861" s="1">
        <v>-1387.5799</v>
      </c>
      <c r="I861">
        <v>4.71</v>
      </c>
      <c r="J861" s="1">
        <v>-1387.8173999999999</v>
      </c>
      <c r="K861">
        <v>-3.84</v>
      </c>
      <c r="L861" s="1">
        <v>-1387.6624999999999</v>
      </c>
      <c r="M861">
        <v>-0.23</v>
      </c>
      <c r="N861" s="1">
        <v>-1388.5378000000001</v>
      </c>
      <c r="O861">
        <v>6.43</v>
      </c>
      <c r="P861" s="1">
        <v>-1376.6094000000001</v>
      </c>
      <c r="Q861">
        <v>1.17</v>
      </c>
      <c r="R861" s="1">
        <v>-1375.4386</v>
      </c>
      <c r="S861">
        <v>-2.56</v>
      </c>
      <c r="T861" s="1">
        <v>-1401.3049000000001</v>
      </c>
      <c r="U861" s="1">
        <v>6.95</v>
      </c>
      <c r="V861" s="1">
        <v>-1399.559</v>
      </c>
      <c r="W861" s="1">
        <v>6.76</v>
      </c>
      <c r="X861" s="1">
        <v>-1400.2483999999999</v>
      </c>
      <c r="Y861" s="1">
        <v>11.06</v>
      </c>
      <c r="Z861" s="1">
        <v>-1377.4630999999999</v>
      </c>
      <c r="AA861">
        <v>2.2000000000000002</v>
      </c>
      <c r="AB861" s="1">
        <v>-1399.1448</v>
      </c>
      <c r="AC861">
        <v>6.94</v>
      </c>
      <c r="AF861" s="1">
        <v>-1389.4866</v>
      </c>
      <c r="AG861">
        <v>-1.6</v>
      </c>
    </row>
    <row r="862" spans="6:33" x14ac:dyDescent="0.2">
      <c r="F862" s="1">
        <v>-1390.1726000000001</v>
      </c>
      <c r="G862">
        <v>4.7699999999999996</v>
      </c>
      <c r="H862" s="1">
        <v>-1387.6819</v>
      </c>
      <c r="I862">
        <v>4.5199999999999996</v>
      </c>
      <c r="J862" s="1">
        <v>-1387.7648999999999</v>
      </c>
      <c r="K862">
        <v>-3.44</v>
      </c>
      <c r="L862" s="1">
        <v>-1387.7507000000001</v>
      </c>
      <c r="M862">
        <v>-0.41</v>
      </c>
      <c r="N862" s="1">
        <v>-1388.5238999999999</v>
      </c>
      <c r="O862">
        <v>6.62</v>
      </c>
      <c r="P862" s="1">
        <v>-1376.8189</v>
      </c>
      <c r="Q862">
        <v>0.31</v>
      </c>
      <c r="R862" s="1">
        <v>-1375.5936999999999</v>
      </c>
      <c r="S862">
        <v>-3.05</v>
      </c>
      <c r="T862" s="1">
        <v>-1401.3015</v>
      </c>
      <c r="U862" s="1">
        <v>7.29</v>
      </c>
      <c r="V862" s="1">
        <v>-1399.4346</v>
      </c>
      <c r="W862" s="1">
        <v>7.51</v>
      </c>
      <c r="X862" s="1">
        <v>-1400.2243000000001</v>
      </c>
      <c r="Y862" s="1">
        <v>11.08</v>
      </c>
      <c r="Z862" s="1">
        <v>-1377.6631</v>
      </c>
      <c r="AA862">
        <v>1.88</v>
      </c>
      <c r="AB862" s="1">
        <v>-1398.9683</v>
      </c>
      <c r="AC862">
        <v>7.18</v>
      </c>
      <c r="AF862" s="1">
        <v>-1389.7591</v>
      </c>
      <c r="AG862">
        <v>-2.7</v>
      </c>
    </row>
    <row r="863" spans="6:33" x14ac:dyDescent="0.2">
      <c r="F863" s="1">
        <v>-1390.0164</v>
      </c>
      <c r="G863">
        <v>5.03</v>
      </c>
      <c r="H863" s="1">
        <v>-1387.7883999999999</v>
      </c>
      <c r="I863">
        <v>4.2699999999999996</v>
      </c>
      <c r="J863" s="1">
        <v>-1387.6887999999999</v>
      </c>
      <c r="K863">
        <v>-2.93</v>
      </c>
      <c r="L863" s="1">
        <v>-1387.8408999999999</v>
      </c>
      <c r="M863">
        <v>-0.56000000000000005</v>
      </c>
      <c r="N863" s="1">
        <v>-1388.5074</v>
      </c>
      <c r="O863">
        <v>6.7</v>
      </c>
      <c r="P863" s="1">
        <v>-1377.0749000000001</v>
      </c>
      <c r="Q863">
        <v>-0.8</v>
      </c>
      <c r="R863" s="1">
        <v>-1375.7783999999999</v>
      </c>
      <c r="S863">
        <v>-3.56</v>
      </c>
      <c r="T863" s="1">
        <v>-1401.2718</v>
      </c>
      <c r="U863" s="1">
        <v>7.63</v>
      </c>
      <c r="V863" s="1">
        <v>-1399.3408999999999</v>
      </c>
      <c r="W863" s="1">
        <v>8.19</v>
      </c>
      <c r="X863" s="1">
        <v>-1400.1809000000001</v>
      </c>
      <c r="Y863" s="1">
        <v>11.2</v>
      </c>
      <c r="Z863" s="1">
        <v>-1377.8199</v>
      </c>
      <c r="AA863">
        <v>1.53</v>
      </c>
      <c r="AB863" s="1">
        <v>-1398.8014000000001</v>
      </c>
      <c r="AC863">
        <v>7.4</v>
      </c>
      <c r="AF863" s="1">
        <v>-1390.0257999999999</v>
      </c>
      <c r="AG863">
        <v>-3.75</v>
      </c>
    </row>
    <row r="864" spans="6:33" x14ac:dyDescent="0.2">
      <c r="F864" s="1">
        <v>-1389.8628000000001</v>
      </c>
      <c r="G864">
        <v>5.3</v>
      </c>
      <c r="H864" s="1">
        <v>-1387.8907999999999</v>
      </c>
      <c r="I864">
        <v>4</v>
      </c>
      <c r="J864" s="1">
        <v>-1387.6074000000001</v>
      </c>
      <c r="K864">
        <v>-2.5</v>
      </c>
      <c r="L864" s="1">
        <v>-1387.9281000000001</v>
      </c>
      <c r="M864">
        <v>-0.69</v>
      </c>
      <c r="N864" s="1">
        <v>-1388.5002999999999</v>
      </c>
      <c r="O864">
        <v>6.69</v>
      </c>
      <c r="P864" s="1">
        <v>-1377.3596</v>
      </c>
      <c r="Q864">
        <v>-2.06</v>
      </c>
      <c r="R864" s="1">
        <v>-1375.9919</v>
      </c>
      <c r="S864">
        <v>-4.0999999999999996</v>
      </c>
      <c r="T864" s="1">
        <v>-1401.2194</v>
      </c>
      <c r="U864" s="1">
        <v>7.96</v>
      </c>
      <c r="V864" s="1">
        <v>-1399.2872</v>
      </c>
      <c r="W864" s="1">
        <v>8.69</v>
      </c>
      <c r="X864" s="1">
        <v>-1400.1210000000001</v>
      </c>
      <c r="Y864" s="1">
        <v>11.35</v>
      </c>
      <c r="Z864" s="1">
        <v>-1377.9167</v>
      </c>
      <c r="AA864">
        <v>1.21</v>
      </c>
      <c r="AB864" s="1">
        <v>-1398.6541999999999</v>
      </c>
      <c r="AC864">
        <v>7.63</v>
      </c>
      <c r="AF864" s="1">
        <v>-1390.2828999999999</v>
      </c>
      <c r="AG864">
        <v>-4.7699999999999996</v>
      </c>
    </row>
    <row r="865" spans="6:33" x14ac:dyDescent="0.2">
      <c r="F865" s="1">
        <v>-1389.7148</v>
      </c>
      <c r="G865">
        <v>5.53</v>
      </c>
      <c r="H865" s="1">
        <v>-1387.9815000000001</v>
      </c>
      <c r="I865">
        <v>3.79</v>
      </c>
      <c r="J865" s="1">
        <v>-1387.5364</v>
      </c>
      <c r="K865">
        <v>-2</v>
      </c>
      <c r="L865" s="1">
        <v>-1388.0062</v>
      </c>
      <c r="M865">
        <v>-0.79</v>
      </c>
      <c r="N865" s="1">
        <v>-1388.5128</v>
      </c>
      <c r="O865">
        <v>6.5</v>
      </c>
      <c r="P865" s="1">
        <v>-1377.6559999999999</v>
      </c>
      <c r="Q865">
        <v>-3.35</v>
      </c>
      <c r="R865" s="1">
        <v>-1376.231</v>
      </c>
      <c r="S865">
        <v>-4.57</v>
      </c>
      <c r="T865" s="1">
        <v>-1401.1470999999999</v>
      </c>
      <c r="U865" s="1">
        <v>8.2799999999999994</v>
      </c>
      <c r="V865" s="1">
        <v>-1399.2843</v>
      </c>
      <c r="W865" s="1">
        <v>9.09</v>
      </c>
      <c r="X865" s="1">
        <v>-1400.0525</v>
      </c>
      <c r="Y865" s="1">
        <v>11.56</v>
      </c>
      <c r="Z865" s="1">
        <v>-1377.9481000000001</v>
      </c>
      <c r="AA865">
        <v>0.93</v>
      </c>
      <c r="AB865" s="1">
        <v>-1398.5295000000001</v>
      </c>
      <c r="AC865">
        <v>7.82</v>
      </c>
      <c r="AF865" s="1">
        <v>-1390.5297</v>
      </c>
      <c r="AG865">
        <v>-5.71</v>
      </c>
    </row>
    <row r="866" spans="6:33" x14ac:dyDescent="0.2">
      <c r="F866" s="1">
        <v>-1389.5796</v>
      </c>
      <c r="G866">
        <v>5.63</v>
      </c>
      <c r="H866" s="1">
        <v>-1388.0542</v>
      </c>
      <c r="I866">
        <v>3.54</v>
      </c>
      <c r="J866" s="1">
        <v>-1387.4876999999999</v>
      </c>
      <c r="K866">
        <v>-1.6</v>
      </c>
      <c r="L866" s="1">
        <v>-1388.0698</v>
      </c>
      <c r="M866">
        <v>-0.83</v>
      </c>
      <c r="N866" s="1">
        <v>-1388.5506</v>
      </c>
      <c r="O866">
        <v>6.16</v>
      </c>
      <c r="P866" s="1">
        <v>-1377.9498000000001</v>
      </c>
      <c r="Q866">
        <v>-4.68</v>
      </c>
      <c r="R866" s="1">
        <v>-1376.4883</v>
      </c>
      <c r="S866">
        <v>-5.01</v>
      </c>
      <c r="T866" s="1">
        <v>-1401.0554</v>
      </c>
      <c r="U866" s="1">
        <v>8.65</v>
      </c>
      <c r="V866" s="1">
        <v>-1399.3469</v>
      </c>
      <c r="W866" s="1">
        <v>9.25</v>
      </c>
      <c r="X866" s="1">
        <v>-1399.9869000000001</v>
      </c>
      <c r="Y866" s="1">
        <v>11.8</v>
      </c>
      <c r="Z866" s="1">
        <v>-1377.9172000000001</v>
      </c>
      <c r="AA866">
        <v>0.72</v>
      </c>
      <c r="AB866" s="1">
        <v>-1398.422</v>
      </c>
      <c r="AC866">
        <v>8.02</v>
      </c>
      <c r="AF866" s="1">
        <v>-1390.7677000000001</v>
      </c>
      <c r="AG866">
        <v>-6.58</v>
      </c>
    </row>
    <row r="867" spans="6:33" x14ac:dyDescent="0.2">
      <c r="F867" s="1">
        <v>-1389.4666999999999</v>
      </c>
      <c r="G867">
        <v>5.68</v>
      </c>
      <c r="H867" s="1">
        <v>-1388.1029000000001</v>
      </c>
      <c r="I867">
        <v>3.36</v>
      </c>
      <c r="J867" s="1">
        <v>-1387.4699000000001</v>
      </c>
      <c r="K867">
        <v>-1.28</v>
      </c>
      <c r="L867" s="1">
        <v>-1388.1138000000001</v>
      </c>
      <c r="M867">
        <v>-0.81</v>
      </c>
      <c r="N867" s="1">
        <v>-1388.614</v>
      </c>
      <c r="O867">
        <v>5.7</v>
      </c>
      <c r="P867" s="1">
        <v>-1378.2303999999999</v>
      </c>
      <c r="Q867">
        <v>-6</v>
      </c>
      <c r="R867" s="1">
        <v>-1376.7529999999999</v>
      </c>
      <c r="S867">
        <v>-5.43</v>
      </c>
      <c r="T867" s="1">
        <v>-1400.9395</v>
      </c>
      <c r="U867" s="1">
        <v>9.0399999999999991</v>
      </c>
      <c r="V867" s="1">
        <v>-1399.4908</v>
      </c>
      <c r="W867" s="1">
        <v>9.2100000000000009</v>
      </c>
      <c r="X867" s="1">
        <v>-1399.9404</v>
      </c>
      <c r="Y867" s="1">
        <v>12</v>
      </c>
      <c r="Z867" s="1">
        <v>-1377.8323</v>
      </c>
      <c r="AA867">
        <v>0.5</v>
      </c>
      <c r="AB867" s="1">
        <v>-1398.3222000000001</v>
      </c>
      <c r="AC867">
        <v>8.2100000000000009</v>
      </c>
      <c r="AF867" s="1">
        <v>-1391</v>
      </c>
      <c r="AG867">
        <v>-7.39</v>
      </c>
    </row>
    <row r="868" spans="6:33" x14ac:dyDescent="0.2">
      <c r="F868" s="1">
        <v>-1389.3856000000001</v>
      </c>
      <c r="G868">
        <v>5.65</v>
      </c>
      <c r="H868" s="1">
        <v>-1388.1239</v>
      </c>
      <c r="I868">
        <v>3.18</v>
      </c>
      <c r="J868" s="1">
        <v>-1387.4875</v>
      </c>
      <c r="K868">
        <v>-1.06</v>
      </c>
      <c r="L868" s="1">
        <v>-1388.1358</v>
      </c>
      <c r="M868">
        <v>-0.76</v>
      </c>
      <c r="N868" s="1">
        <v>-1388.6972000000001</v>
      </c>
      <c r="O868">
        <v>5.18</v>
      </c>
      <c r="P868" s="1">
        <v>-1378.4903999999999</v>
      </c>
      <c r="Q868">
        <v>-7.25</v>
      </c>
      <c r="R868" s="1">
        <v>-1377.0118</v>
      </c>
      <c r="S868">
        <v>-5.69</v>
      </c>
      <c r="T868" s="1">
        <v>-1400.7919999999999</v>
      </c>
      <c r="U868" s="1">
        <v>9.5299999999999994</v>
      </c>
      <c r="V868" s="1">
        <v>-1399.7239</v>
      </c>
      <c r="W868" s="1">
        <v>8.89</v>
      </c>
      <c r="X868" s="1">
        <v>-1399.9305999999999</v>
      </c>
      <c r="Y868" s="1">
        <v>12.1</v>
      </c>
      <c r="Z868" s="1">
        <v>-1377.7032999999999</v>
      </c>
      <c r="AA868">
        <v>0.31</v>
      </c>
      <c r="AB868" s="1">
        <v>-1398.2203</v>
      </c>
      <c r="AC868">
        <v>8.42</v>
      </c>
      <c r="AF868" s="1">
        <v>-1391.2288000000001</v>
      </c>
      <c r="AG868">
        <v>-8.18</v>
      </c>
    </row>
    <row r="869" spans="6:33" x14ac:dyDescent="0.2">
      <c r="F869" s="1">
        <v>-1389.3433</v>
      </c>
      <c r="G869">
        <v>5.57</v>
      </c>
      <c r="H869" s="1">
        <v>-1388.1147000000001</v>
      </c>
      <c r="I869">
        <v>3.09</v>
      </c>
      <c r="J869" s="1">
        <v>-1387.5392999999999</v>
      </c>
      <c r="K869">
        <v>-0.97</v>
      </c>
      <c r="L869" s="1">
        <v>-1388.1374000000001</v>
      </c>
      <c r="M869">
        <v>-0.71</v>
      </c>
      <c r="N869" s="1">
        <v>-1388.7908</v>
      </c>
      <c r="O869">
        <v>4.57</v>
      </c>
      <c r="P869" s="1">
        <v>-1378.7256</v>
      </c>
      <c r="Q869">
        <v>-8.3800000000000008</v>
      </c>
      <c r="R869" s="1">
        <v>-1377.2492999999999</v>
      </c>
      <c r="S869">
        <v>-5.8</v>
      </c>
      <c r="T869" s="1">
        <v>-1400.6052</v>
      </c>
      <c r="U869" s="1">
        <v>10.14</v>
      </c>
      <c r="V869" s="1">
        <v>-1400.0367000000001</v>
      </c>
      <c r="W869" s="1">
        <v>8.4</v>
      </c>
      <c r="X869" s="1">
        <v>-1399.97</v>
      </c>
      <c r="Y869" s="1">
        <v>12.17</v>
      </c>
      <c r="Z869" s="1">
        <v>-1377.5410999999999</v>
      </c>
      <c r="AA869">
        <v>0.17</v>
      </c>
      <c r="AB869" s="1">
        <v>-1398.1078</v>
      </c>
      <c r="AC869">
        <v>8.64</v>
      </c>
      <c r="AF869" s="1">
        <v>-1391.4538</v>
      </c>
      <c r="AG869">
        <v>-8.8800000000000008</v>
      </c>
    </row>
    <row r="870" spans="6:33" x14ac:dyDescent="0.2">
      <c r="F870" s="1">
        <v>-1389.3416999999999</v>
      </c>
      <c r="G870">
        <v>5.48</v>
      </c>
      <c r="H870" s="1">
        <v>-1388.0749000000001</v>
      </c>
      <c r="I870">
        <v>3.1</v>
      </c>
      <c r="J870" s="1">
        <v>-1387.6146000000001</v>
      </c>
      <c r="K870">
        <v>-1.01</v>
      </c>
      <c r="L870" s="1">
        <v>-1388.124</v>
      </c>
      <c r="M870">
        <v>-0.64</v>
      </c>
      <c r="N870" s="1">
        <v>-1388.8839</v>
      </c>
      <c r="O870">
        <v>3.92</v>
      </c>
      <c r="P870" s="1">
        <v>-1378.9331999999999</v>
      </c>
      <c r="Q870">
        <v>-9.4700000000000006</v>
      </c>
      <c r="R870" s="1">
        <v>-1377.4494999999999</v>
      </c>
      <c r="S870">
        <v>-5.72</v>
      </c>
      <c r="T870" s="1">
        <v>-1400.3742</v>
      </c>
      <c r="U870" s="1">
        <v>10.75</v>
      </c>
      <c r="V870" s="1">
        <v>-1400.3969</v>
      </c>
      <c r="W870" s="1">
        <v>7.73</v>
      </c>
      <c r="X870" s="1">
        <v>-1400.0613000000001</v>
      </c>
      <c r="Y870" s="1">
        <v>12.06</v>
      </c>
      <c r="Z870" s="1">
        <v>-1377.3567</v>
      </c>
      <c r="AA870">
        <v>0.02</v>
      </c>
      <c r="AB870" s="1">
        <v>-1397.9806000000001</v>
      </c>
      <c r="AC870">
        <v>8.9</v>
      </c>
      <c r="AF870" s="1">
        <v>-1391.6728000000001</v>
      </c>
      <c r="AG870">
        <v>-9.5299999999999994</v>
      </c>
    </row>
    <row r="871" spans="6:33" x14ac:dyDescent="0.2">
      <c r="F871" s="1">
        <v>-1389.3762999999999</v>
      </c>
      <c r="G871">
        <v>5.35</v>
      </c>
      <c r="H871" s="1">
        <v>-1388.0062</v>
      </c>
      <c r="I871">
        <v>3.16</v>
      </c>
      <c r="J871" s="1">
        <v>-1387.6950999999999</v>
      </c>
      <c r="K871">
        <v>-1.06</v>
      </c>
      <c r="L871" s="1">
        <v>-1388.1024</v>
      </c>
      <c r="M871">
        <v>-0.59</v>
      </c>
      <c r="N871" s="1">
        <v>-1388.9682</v>
      </c>
      <c r="O871">
        <v>3.28</v>
      </c>
      <c r="P871" s="1">
        <v>-1379.1116</v>
      </c>
      <c r="Q871">
        <v>-10.36</v>
      </c>
      <c r="R871" s="1">
        <v>-1377.596</v>
      </c>
      <c r="S871">
        <v>-5.49</v>
      </c>
      <c r="T871" s="1">
        <v>-1400.1007999999999</v>
      </c>
      <c r="U871" s="1">
        <v>11.52</v>
      </c>
      <c r="V871" s="1">
        <v>-1400.7557999999999</v>
      </c>
      <c r="W871" s="1">
        <v>6.98</v>
      </c>
      <c r="X871" s="1">
        <v>-1400.1954000000001</v>
      </c>
      <c r="Y871" s="1">
        <v>11.96</v>
      </c>
      <c r="Z871" s="1">
        <v>-1377.1627000000001</v>
      </c>
      <c r="AA871">
        <v>-0.18</v>
      </c>
      <c r="AB871" s="1">
        <v>-1397.8389999999999</v>
      </c>
      <c r="AC871">
        <v>9.2200000000000006</v>
      </c>
      <c r="AF871" s="1">
        <v>-1391.8816999999999</v>
      </c>
      <c r="AG871">
        <v>-10.09</v>
      </c>
    </row>
    <row r="872" spans="6:33" x14ac:dyDescent="0.2">
      <c r="F872" s="1">
        <v>-1389.4380000000001</v>
      </c>
      <c r="G872">
        <v>5.25</v>
      </c>
      <c r="H872" s="1">
        <v>-1387.9121</v>
      </c>
      <c r="I872">
        <v>3.34</v>
      </c>
      <c r="J872" s="1">
        <v>-1387.7592</v>
      </c>
      <c r="K872">
        <v>-1.1000000000000001</v>
      </c>
      <c r="L872" s="1">
        <v>-1388.0795000000001</v>
      </c>
      <c r="M872">
        <v>-0.59</v>
      </c>
      <c r="N872" s="1">
        <v>-1389.0397</v>
      </c>
      <c r="O872">
        <v>2.62</v>
      </c>
      <c r="P872" s="1">
        <v>-1379.2593999999999</v>
      </c>
      <c r="Q872">
        <v>-11.08</v>
      </c>
      <c r="R872" s="1">
        <v>-1377.6741999999999</v>
      </c>
      <c r="S872">
        <v>-5.07</v>
      </c>
      <c r="T872" s="1">
        <v>-1399.7969000000001</v>
      </c>
      <c r="U872" s="1">
        <v>12.35</v>
      </c>
      <c r="V872" s="1">
        <v>-1401.0637999999999</v>
      </c>
      <c r="W872" s="1">
        <v>6.37</v>
      </c>
      <c r="X872" s="1">
        <v>-1400.3543</v>
      </c>
      <c r="Y872" s="1">
        <v>11.81</v>
      </c>
      <c r="Z872" s="1">
        <v>-1376.9722999999999</v>
      </c>
      <c r="AA872">
        <v>-0.41</v>
      </c>
      <c r="AB872" s="1">
        <v>-1397.6882000000001</v>
      </c>
      <c r="AC872">
        <v>9.58</v>
      </c>
      <c r="AF872" s="1">
        <v>-1392.0749000000001</v>
      </c>
      <c r="AG872">
        <v>-10.59</v>
      </c>
    </row>
    <row r="873" spans="6:33" x14ac:dyDescent="0.2">
      <c r="F873" s="1">
        <v>-1389.5147999999999</v>
      </c>
      <c r="G873">
        <v>5.21</v>
      </c>
      <c r="H873" s="1">
        <v>-1387.7969000000001</v>
      </c>
      <c r="I873">
        <v>3.6</v>
      </c>
      <c r="J873" s="1">
        <v>-1387.7887000000001</v>
      </c>
      <c r="K873">
        <v>-1.18</v>
      </c>
      <c r="L873" s="1">
        <v>-1388.0606</v>
      </c>
      <c r="M873">
        <v>-0.71</v>
      </c>
      <c r="N873" s="1">
        <v>-1389.0987</v>
      </c>
      <c r="O873">
        <v>2.02</v>
      </c>
      <c r="P873" s="1">
        <v>-1379.375</v>
      </c>
      <c r="Q873">
        <v>-11.68</v>
      </c>
      <c r="R873" s="1">
        <v>-1377.6749</v>
      </c>
      <c r="S873">
        <v>-4.4400000000000004</v>
      </c>
      <c r="T873" s="1">
        <v>-1399.4829</v>
      </c>
      <c r="U873" s="1">
        <v>13.13</v>
      </c>
      <c r="V873" s="1">
        <v>-1401.2844</v>
      </c>
      <c r="W873" s="1">
        <v>5.85</v>
      </c>
      <c r="X873" s="1">
        <v>-1400.5145</v>
      </c>
      <c r="Y873" s="1">
        <v>11.67</v>
      </c>
      <c r="Z873" s="1">
        <v>-1376.7982</v>
      </c>
      <c r="AA873">
        <v>-0.69</v>
      </c>
      <c r="AB873" s="1">
        <v>-1397.5371</v>
      </c>
      <c r="AC873">
        <v>9.92</v>
      </c>
      <c r="AF873" s="1">
        <v>-1392.248</v>
      </c>
      <c r="AG873">
        <v>-10.99</v>
      </c>
    </row>
    <row r="874" spans="6:33" x14ac:dyDescent="0.2">
      <c r="F874" s="1">
        <v>-1389.5959</v>
      </c>
      <c r="G874">
        <v>5.26</v>
      </c>
      <c r="H874" s="1">
        <v>-1387.6658</v>
      </c>
      <c r="I874">
        <v>3.96</v>
      </c>
      <c r="J874" s="1">
        <v>-1387.7752</v>
      </c>
      <c r="K874">
        <v>-1.1399999999999999</v>
      </c>
      <c r="L874" s="1">
        <v>-1388.0482999999999</v>
      </c>
      <c r="M874">
        <v>-0.9</v>
      </c>
      <c r="N874" s="1">
        <v>-1389.1487999999999</v>
      </c>
      <c r="O874">
        <v>1.39</v>
      </c>
      <c r="P874" s="1">
        <v>-1379.4567999999999</v>
      </c>
      <c r="Q874">
        <v>-12.08</v>
      </c>
      <c r="R874" s="1">
        <v>-1377.5965000000001</v>
      </c>
      <c r="S874">
        <v>-3.62</v>
      </c>
      <c r="T874" s="1">
        <v>-1399.1858</v>
      </c>
      <c r="U874" s="1">
        <v>13.89</v>
      </c>
      <c r="V874" s="1">
        <v>-1401.4012</v>
      </c>
      <c r="W874" s="1">
        <v>5.52</v>
      </c>
      <c r="X874" s="1">
        <v>-1400.6559</v>
      </c>
      <c r="Y874" s="1">
        <v>11.56</v>
      </c>
      <c r="Z874" s="1">
        <v>-1376.6523</v>
      </c>
      <c r="AA874">
        <v>-1.02</v>
      </c>
      <c r="AB874" s="1">
        <v>-1397.3979999999999</v>
      </c>
      <c r="AC874">
        <v>10.19</v>
      </c>
      <c r="AF874" s="1">
        <v>-1392.4001000000001</v>
      </c>
      <c r="AG874">
        <v>-11.29</v>
      </c>
    </row>
    <row r="875" spans="6:33" x14ac:dyDescent="0.2">
      <c r="F875" s="1">
        <v>-1389.6733999999999</v>
      </c>
      <c r="G875">
        <v>5.43</v>
      </c>
      <c r="H875" s="1">
        <v>-1387.5238999999999</v>
      </c>
      <c r="I875">
        <v>4.24</v>
      </c>
      <c r="J875" s="1">
        <v>-1387.7212</v>
      </c>
      <c r="K875">
        <v>-1.05</v>
      </c>
      <c r="L875" s="1">
        <v>-1388.0438999999999</v>
      </c>
      <c r="M875">
        <v>-1.07</v>
      </c>
      <c r="N875" s="1">
        <v>-1389.1912</v>
      </c>
      <c r="O875">
        <v>0.74</v>
      </c>
      <c r="P875" s="1">
        <v>-1379.5046</v>
      </c>
      <c r="Q875">
        <v>-12.28</v>
      </c>
      <c r="R875" s="1">
        <v>-1377.4478999999999</v>
      </c>
      <c r="S875">
        <v>-2.69</v>
      </c>
      <c r="T875" s="1">
        <v>-1398.9321</v>
      </c>
      <c r="U875" s="1">
        <v>14.59</v>
      </c>
      <c r="V875" s="1">
        <v>-1401.413</v>
      </c>
      <c r="W875" s="1">
        <v>5.45</v>
      </c>
      <c r="X875" s="1">
        <v>-1400.7665</v>
      </c>
      <c r="Y875" s="1">
        <v>11.54</v>
      </c>
      <c r="Z875" s="1">
        <v>-1376.5440000000001</v>
      </c>
      <c r="AA875">
        <v>-1.45</v>
      </c>
      <c r="AB875" s="1">
        <v>-1397.2845</v>
      </c>
      <c r="AC875">
        <v>10.43</v>
      </c>
      <c r="AF875" s="1">
        <v>-1392.5328</v>
      </c>
      <c r="AG875">
        <v>-11.61</v>
      </c>
    </row>
    <row r="876" spans="6:33" x14ac:dyDescent="0.2">
      <c r="F876" s="1">
        <v>-1389.7425000000001</v>
      </c>
      <c r="G876">
        <v>5.67</v>
      </c>
      <c r="H876" s="1">
        <v>-1387.3773000000001</v>
      </c>
      <c r="I876">
        <v>4.45</v>
      </c>
      <c r="J876" s="1">
        <v>-1387.6401000000001</v>
      </c>
      <c r="K876">
        <v>-0.86</v>
      </c>
      <c r="L876" s="1">
        <v>-1388.0479</v>
      </c>
      <c r="M876">
        <v>-1.36</v>
      </c>
      <c r="N876" s="1">
        <v>-1389.2251000000001</v>
      </c>
      <c r="O876">
        <v>0.2</v>
      </c>
      <c r="P876" s="1">
        <v>-1379.5209</v>
      </c>
      <c r="Q876">
        <v>-12.36</v>
      </c>
      <c r="R876" s="1">
        <v>-1377.2484999999999</v>
      </c>
      <c r="S876">
        <v>-1.68</v>
      </c>
      <c r="T876" s="1">
        <v>-1398.7416000000001</v>
      </c>
      <c r="U876" s="1">
        <v>15.17</v>
      </c>
      <c r="V876" s="1">
        <v>-1401.3317</v>
      </c>
      <c r="W876" s="1">
        <v>5.54</v>
      </c>
      <c r="X876" s="1">
        <v>-1400.8427999999999</v>
      </c>
      <c r="Y876" s="1">
        <v>11.49</v>
      </c>
      <c r="Z876" s="1">
        <v>-1376.4788000000001</v>
      </c>
      <c r="AA876">
        <v>-1.97</v>
      </c>
      <c r="AB876" s="1">
        <v>-1397.2094999999999</v>
      </c>
      <c r="AC876">
        <v>10.6</v>
      </c>
      <c r="AF876" s="1">
        <v>-1392.6496999999999</v>
      </c>
      <c r="AG876">
        <v>-11.89</v>
      </c>
    </row>
    <row r="877" spans="6:33" x14ac:dyDescent="0.2">
      <c r="F877" s="1">
        <v>-1389.8003000000001</v>
      </c>
      <c r="G877">
        <v>6.13</v>
      </c>
      <c r="H877" s="1">
        <v>-1387.232</v>
      </c>
      <c r="I877">
        <v>4.5999999999999996</v>
      </c>
      <c r="J877" s="1">
        <v>-1387.5496000000001</v>
      </c>
      <c r="K877">
        <v>-0.74</v>
      </c>
      <c r="L877" s="1">
        <v>-1388.0606</v>
      </c>
      <c r="M877">
        <v>-1.77</v>
      </c>
      <c r="N877" s="1">
        <v>-1389.2454</v>
      </c>
      <c r="O877">
        <v>-0.28000000000000003</v>
      </c>
      <c r="P877" s="1">
        <v>-1379.51</v>
      </c>
      <c r="Q877">
        <v>-12.21</v>
      </c>
      <c r="R877" s="1">
        <v>-1377.0266999999999</v>
      </c>
      <c r="S877">
        <v>-0.74</v>
      </c>
      <c r="T877" s="1">
        <v>-1398.6210000000001</v>
      </c>
      <c r="U877" s="1">
        <v>15.56</v>
      </c>
      <c r="V877" s="1">
        <v>-1401.1748</v>
      </c>
      <c r="W877" s="1">
        <v>5.86</v>
      </c>
      <c r="X877" s="1">
        <v>-1400.8905999999999</v>
      </c>
      <c r="Y877" s="1">
        <v>11.64</v>
      </c>
      <c r="Z877" s="1">
        <v>-1376.4576999999999</v>
      </c>
      <c r="AA877">
        <v>-2.56</v>
      </c>
      <c r="AB877" s="1">
        <v>-1397.1840999999999</v>
      </c>
      <c r="AC877">
        <v>10.6</v>
      </c>
      <c r="AF877" s="1">
        <v>-1392.7559000000001</v>
      </c>
      <c r="AG877">
        <v>-12.14</v>
      </c>
    </row>
    <row r="878" spans="6:33" x14ac:dyDescent="0.2">
      <c r="F878" s="1">
        <v>-1389.8434999999999</v>
      </c>
      <c r="G878">
        <v>6.65</v>
      </c>
      <c r="H878" s="1">
        <v>-1387.0952</v>
      </c>
      <c r="I878">
        <v>4.66</v>
      </c>
      <c r="J878" s="1">
        <v>-1387.4673</v>
      </c>
      <c r="K878">
        <v>-0.53</v>
      </c>
      <c r="L878" s="1">
        <v>-1388.0831000000001</v>
      </c>
      <c r="M878">
        <v>-2.1800000000000002</v>
      </c>
      <c r="N878" s="1">
        <v>-1389.2457999999999</v>
      </c>
      <c r="O878">
        <v>-0.68</v>
      </c>
      <c r="P878" s="1">
        <v>-1379.4783</v>
      </c>
      <c r="Q878">
        <v>-11.92</v>
      </c>
      <c r="R878" s="1">
        <v>-1376.8166000000001</v>
      </c>
      <c r="S878">
        <v>0.09</v>
      </c>
      <c r="T878" s="1">
        <v>-1398.5659000000001</v>
      </c>
      <c r="U878" s="1">
        <v>15.92</v>
      </c>
      <c r="V878" s="1">
        <v>-1400.9608000000001</v>
      </c>
      <c r="W878" s="1">
        <v>6.4</v>
      </c>
      <c r="X878" s="1">
        <v>-1400.9195</v>
      </c>
      <c r="Y878" s="1">
        <v>11.74</v>
      </c>
      <c r="Z878" s="1">
        <v>-1376.4763</v>
      </c>
      <c r="AA878">
        <v>-3.22</v>
      </c>
      <c r="AB878" s="1">
        <v>-1397.2171000000001</v>
      </c>
      <c r="AC878">
        <v>10.41</v>
      </c>
      <c r="AF878" s="1">
        <v>-1392.8552999999999</v>
      </c>
      <c r="AG878">
        <v>-12.41</v>
      </c>
    </row>
    <row r="879" spans="6:33" x14ac:dyDescent="0.2">
      <c r="F879" s="1">
        <v>-1389.8684000000001</v>
      </c>
      <c r="G879">
        <v>7.28</v>
      </c>
      <c r="H879" s="1">
        <v>-1386.9748</v>
      </c>
      <c r="I879">
        <v>4.62</v>
      </c>
      <c r="J879" s="1">
        <v>-1387.4058</v>
      </c>
      <c r="K879">
        <v>-0.44</v>
      </c>
      <c r="L879" s="1">
        <v>-1388.1165000000001</v>
      </c>
      <c r="M879">
        <v>-2.61</v>
      </c>
      <c r="N879" s="1">
        <v>-1389.2216000000001</v>
      </c>
      <c r="O879">
        <v>-1.01</v>
      </c>
      <c r="P879" s="1">
        <v>-1379.4331</v>
      </c>
      <c r="Q879">
        <v>-11.55</v>
      </c>
      <c r="R879" s="1">
        <v>-1376.6515999999999</v>
      </c>
      <c r="S879">
        <v>0.74</v>
      </c>
      <c r="T879" s="1">
        <v>-1398.5626</v>
      </c>
      <c r="U879" s="1">
        <v>16.190000000000001</v>
      </c>
      <c r="V879" s="1">
        <v>-1400.7058999999999</v>
      </c>
      <c r="W879" s="1">
        <v>7.03</v>
      </c>
      <c r="X879" s="1">
        <v>-1400.9404</v>
      </c>
      <c r="Y879" s="1">
        <v>11.88</v>
      </c>
      <c r="Z879" s="1">
        <v>-1376.5273</v>
      </c>
      <c r="AA879">
        <v>-3.87</v>
      </c>
      <c r="AB879" s="1">
        <v>-1397.3128999999999</v>
      </c>
      <c r="AC879">
        <v>10.09</v>
      </c>
      <c r="AF879" s="1">
        <v>-1392.9508000000001</v>
      </c>
      <c r="AG879">
        <v>-12.69</v>
      </c>
    </row>
    <row r="880" spans="6:33" x14ac:dyDescent="0.2">
      <c r="F880" s="1">
        <v>-1389.8707999999999</v>
      </c>
      <c r="G880">
        <v>8.01</v>
      </c>
      <c r="H880" s="1">
        <v>-1386.8788999999999</v>
      </c>
      <c r="I880">
        <v>4.55</v>
      </c>
      <c r="J880" s="1">
        <v>-1387.3715</v>
      </c>
      <c r="K880">
        <v>-0.36</v>
      </c>
      <c r="L880" s="1">
        <v>-1388.163</v>
      </c>
      <c r="M880">
        <v>-3.04</v>
      </c>
      <c r="N880" s="1">
        <v>-1389.1711</v>
      </c>
      <c r="O880">
        <v>-1.25</v>
      </c>
      <c r="P880" s="1">
        <v>-1379.3813</v>
      </c>
      <c r="Q880">
        <v>-11.07</v>
      </c>
      <c r="R880" s="1">
        <v>-1376.5581</v>
      </c>
      <c r="S880">
        <v>1.1000000000000001</v>
      </c>
      <c r="T880" s="1">
        <v>-1398.5941</v>
      </c>
      <c r="U880" s="1">
        <v>16.28</v>
      </c>
      <c r="V880" s="1">
        <v>-1400.4233999999999</v>
      </c>
      <c r="W880" s="1">
        <v>7.81</v>
      </c>
      <c r="X880" s="1">
        <v>-1400.9622999999999</v>
      </c>
      <c r="Y880" s="1">
        <v>11.99</v>
      </c>
      <c r="Z880" s="1">
        <v>-1376.6012000000001</v>
      </c>
      <c r="AA880">
        <v>-4.5</v>
      </c>
      <c r="AB880" s="1">
        <v>-1397.4692</v>
      </c>
      <c r="AC880">
        <v>9.61</v>
      </c>
      <c r="AF880" s="1">
        <v>-1393.0434</v>
      </c>
      <c r="AG880">
        <v>-13.02</v>
      </c>
    </row>
    <row r="881" spans="6:33" x14ac:dyDescent="0.2">
      <c r="F881" s="1">
        <v>-1389.8468</v>
      </c>
      <c r="G881">
        <v>8.8000000000000007</v>
      </c>
      <c r="H881" s="1">
        <v>-1386.8148000000001</v>
      </c>
      <c r="I881">
        <v>4.6500000000000004</v>
      </c>
      <c r="J881" s="1">
        <v>-1387.3647000000001</v>
      </c>
      <c r="K881">
        <v>-0.24</v>
      </c>
      <c r="L881" s="1">
        <v>-1388.2257</v>
      </c>
      <c r="M881">
        <v>-3.47</v>
      </c>
      <c r="N881" s="1">
        <v>-1389.0976000000001</v>
      </c>
      <c r="O881">
        <v>-1.4</v>
      </c>
      <c r="P881" s="1">
        <v>-1379.3284000000001</v>
      </c>
      <c r="Q881">
        <v>-10.45</v>
      </c>
      <c r="R881" s="1">
        <v>-1376.5498</v>
      </c>
      <c r="S881">
        <v>1.17</v>
      </c>
      <c r="T881" s="1">
        <v>-1398.6457</v>
      </c>
      <c r="U881" s="1">
        <v>16.329999999999998</v>
      </c>
      <c r="V881" s="1">
        <v>-1400.1233999999999</v>
      </c>
      <c r="W881" s="1">
        <v>8.69</v>
      </c>
      <c r="X881" s="1">
        <v>-1400.9917</v>
      </c>
      <c r="Y881" s="1">
        <v>12.14</v>
      </c>
      <c r="Z881" s="1">
        <v>-1376.6901</v>
      </c>
      <c r="AA881">
        <v>-5.13</v>
      </c>
      <c r="AB881" s="1">
        <v>-1397.6769999999999</v>
      </c>
      <c r="AC881">
        <v>8.98</v>
      </c>
      <c r="AF881" s="1">
        <v>-1393.1318000000001</v>
      </c>
      <c r="AG881">
        <v>-13.37</v>
      </c>
    </row>
    <row r="882" spans="6:33" x14ac:dyDescent="0.2">
      <c r="F882" s="1">
        <v>-1389.7965999999999</v>
      </c>
      <c r="G882">
        <v>9.68</v>
      </c>
      <c r="H882" s="1">
        <v>-1386.7877000000001</v>
      </c>
      <c r="I882">
        <v>5.26</v>
      </c>
      <c r="J882" s="1">
        <v>-1387.3822</v>
      </c>
      <c r="K882">
        <v>-0.09</v>
      </c>
      <c r="L882" s="1">
        <v>-1388.3081</v>
      </c>
      <c r="M882">
        <v>-3.95</v>
      </c>
      <c r="N882" s="1">
        <v>-1389.0083999999999</v>
      </c>
      <c r="O882">
        <v>-1.49</v>
      </c>
      <c r="P882" s="1">
        <v>-1379.2773</v>
      </c>
      <c r="Q882">
        <v>-9.8699999999999992</v>
      </c>
      <c r="R882" s="1">
        <v>-1376.6261</v>
      </c>
      <c r="S882">
        <v>0.89</v>
      </c>
      <c r="T882" s="1">
        <v>-1398.7086999999999</v>
      </c>
      <c r="U882" s="1">
        <v>16.420000000000002</v>
      </c>
      <c r="V882" s="1">
        <v>-1399.8163999999999</v>
      </c>
      <c r="W882" s="1">
        <v>9.52</v>
      </c>
      <c r="X882" s="1">
        <v>-1401.0315000000001</v>
      </c>
      <c r="Y882" s="1">
        <v>12.2</v>
      </c>
      <c r="Z882" s="1">
        <v>-1376.7885000000001</v>
      </c>
      <c r="AA882">
        <v>-5.7</v>
      </c>
      <c r="AB882" s="1">
        <v>-1397.9195</v>
      </c>
      <c r="AC882">
        <v>8.2200000000000006</v>
      </c>
      <c r="AF882" s="1">
        <v>-1393.2132999999999</v>
      </c>
      <c r="AG882">
        <v>-13.66</v>
      </c>
    </row>
    <row r="883" spans="6:33" x14ac:dyDescent="0.2">
      <c r="F883" s="1">
        <v>-1389.7233000000001</v>
      </c>
      <c r="G883">
        <v>10.46</v>
      </c>
      <c r="H883" s="1">
        <v>-1386.7989</v>
      </c>
      <c r="I883">
        <v>5.61</v>
      </c>
      <c r="J883" s="1">
        <v>-1387.4199000000001</v>
      </c>
      <c r="K883">
        <v>0.09</v>
      </c>
      <c r="L883" s="1">
        <v>-1388.4158</v>
      </c>
      <c r="M883">
        <v>-4.37</v>
      </c>
      <c r="N883" s="1">
        <v>-1388.9123999999999</v>
      </c>
      <c r="O883">
        <v>-1.55</v>
      </c>
      <c r="P883" s="1">
        <v>-1379.2289000000001</v>
      </c>
      <c r="Q883">
        <v>-9.1999999999999993</v>
      </c>
      <c r="R883" s="1">
        <v>-1376.7751000000001</v>
      </c>
      <c r="S883">
        <v>0.41</v>
      </c>
      <c r="T883" s="1">
        <v>-1398.7805000000001</v>
      </c>
      <c r="U883" s="1">
        <v>16.46</v>
      </c>
      <c r="V883" s="1">
        <v>-1399.5153</v>
      </c>
      <c r="W883" s="1">
        <v>10.34</v>
      </c>
      <c r="X883" s="1">
        <v>-1401.0844999999999</v>
      </c>
      <c r="Y883" s="1">
        <v>12.24</v>
      </c>
      <c r="Z883" s="1">
        <v>-1376.8942</v>
      </c>
      <c r="AA883">
        <v>-6.18</v>
      </c>
      <c r="AB883" s="1">
        <v>-1398.1748</v>
      </c>
      <c r="AC883">
        <v>7.46</v>
      </c>
      <c r="AF883" s="1">
        <v>-1393.2837</v>
      </c>
      <c r="AG883">
        <v>-13.98</v>
      </c>
    </row>
    <row r="884" spans="6:33" x14ac:dyDescent="0.2">
      <c r="F884" s="1">
        <v>-1389.6343999999999</v>
      </c>
      <c r="G884">
        <v>11.16</v>
      </c>
      <c r="H884" s="1">
        <v>-1386.8444999999999</v>
      </c>
      <c r="I884">
        <v>5.71</v>
      </c>
      <c r="J884" s="1">
        <v>-1387.4738</v>
      </c>
      <c r="K884">
        <v>0.25</v>
      </c>
      <c r="L884" s="1">
        <v>-1388.5539000000001</v>
      </c>
      <c r="M884">
        <v>-4.8099999999999996</v>
      </c>
      <c r="N884" s="1">
        <v>-1388.8191999999999</v>
      </c>
      <c r="O884">
        <v>-1.57</v>
      </c>
      <c r="P884" s="1">
        <v>-1379.1827000000001</v>
      </c>
      <c r="Q884">
        <v>-8.5</v>
      </c>
      <c r="R884" s="1">
        <v>-1376.9793999999999</v>
      </c>
      <c r="S884">
        <v>-0.3</v>
      </c>
      <c r="T884" s="1">
        <v>-1398.8652999999999</v>
      </c>
      <c r="U884" s="1">
        <v>16.329999999999998</v>
      </c>
      <c r="V884" s="1">
        <v>-1399.2353000000001</v>
      </c>
      <c r="W884" s="1">
        <v>11.16</v>
      </c>
      <c r="X884" s="1">
        <v>-1401.1497999999999</v>
      </c>
      <c r="Y884" s="1">
        <v>12.23</v>
      </c>
      <c r="Z884" s="1">
        <v>-1377.0061000000001</v>
      </c>
      <c r="AA884">
        <v>-6.59</v>
      </c>
      <c r="AB884" s="1">
        <v>-1398.4193</v>
      </c>
      <c r="AC884">
        <v>6.79</v>
      </c>
      <c r="AF884" s="1">
        <v>-1393.3378</v>
      </c>
      <c r="AG884">
        <v>-14.28</v>
      </c>
    </row>
    <row r="885" spans="6:33" x14ac:dyDescent="0.2">
      <c r="F885" s="1">
        <v>-1389.54</v>
      </c>
      <c r="G885">
        <v>11.76</v>
      </c>
      <c r="H885" s="1">
        <v>-1386.9155000000001</v>
      </c>
      <c r="I885">
        <v>5.57</v>
      </c>
      <c r="J885" s="1">
        <v>-1387.5405000000001</v>
      </c>
      <c r="K885">
        <v>0.44</v>
      </c>
      <c r="L885" s="1">
        <v>-1388.7272</v>
      </c>
      <c r="M885">
        <v>-5.27</v>
      </c>
      <c r="N885" s="1">
        <v>-1388.7363</v>
      </c>
      <c r="O885">
        <v>-1.6</v>
      </c>
      <c r="P885" s="1">
        <v>-1379.1376</v>
      </c>
      <c r="Q885">
        <v>-7.8</v>
      </c>
      <c r="R885" s="1">
        <v>-1377.2209</v>
      </c>
      <c r="S885">
        <v>-1.22</v>
      </c>
      <c r="T885" s="1">
        <v>-1398.9699000000001</v>
      </c>
      <c r="U885" s="1">
        <v>16.14</v>
      </c>
      <c r="V885" s="1">
        <v>-1398.9935</v>
      </c>
      <c r="W885" s="1">
        <v>11.88</v>
      </c>
      <c r="X885" s="1">
        <v>-1401.2253000000001</v>
      </c>
      <c r="Y885" s="1">
        <v>12.11</v>
      </c>
      <c r="Z885" s="1">
        <v>-1377.1229000000001</v>
      </c>
      <c r="AA885">
        <v>-6.93</v>
      </c>
      <c r="AB885" s="1">
        <v>-1398.6322</v>
      </c>
      <c r="AC885">
        <v>6.18</v>
      </c>
      <c r="AF885" s="1">
        <v>-1393.3706</v>
      </c>
      <c r="AG885">
        <v>-14.47</v>
      </c>
    </row>
    <row r="886" spans="6:33" x14ac:dyDescent="0.2">
      <c r="F886" s="1">
        <v>-1389.4528</v>
      </c>
      <c r="G886">
        <v>12.25</v>
      </c>
      <c r="H886" s="1">
        <v>-1386.9992999999999</v>
      </c>
      <c r="I886">
        <v>5.07</v>
      </c>
      <c r="J886" s="1">
        <v>-1387.6177</v>
      </c>
      <c r="K886">
        <v>0.64</v>
      </c>
      <c r="L886" s="1">
        <v>-1388.9378999999999</v>
      </c>
      <c r="M886">
        <v>-5.75</v>
      </c>
      <c r="N886" s="1">
        <v>-1388.6690000000001</v>
      </c>
      <c r="O886">
        <v>-1.62</v>
      </c>
      <c r="P886" s="1">
        <v>-1379.0917999999999</v>
      </c>
      <c r="Q886">
        <v>-7.13</v>
      </c>
      <c r="R886" s="1">
        <v>-1377.4842000000001</v>
      </c>
      <c r="S886">
        <v>-2.2400000000000002</v>
      </c>
      <c r="T886" s="1">
        <v>-1399.1008999999999</v>
      </c>
      <c r="U886" s="1">
        <v>15.89</v>
      </c>
      <c r="V886" s="1">
        <v>-1398.8072</v>
      </c>
      <c r="W886" s="1">
        <v>12.4</v>
      </c>
      <c r="X886" s="1">
        <v>-1401.3069</v>
      </c>
      <c r="Y886" s="1">
        <v>12.01</v>
      </c>
      <c r="Z886" s="1">
        <v>-1377.2416000000001</v>
      </c>
      <c r="AA886">
        <v>-7.21</v>
      </c>
      <c r="AB886" s="1">
        <v>-1398.7973</v>
      </c>
      <c r="AC886">
        <v>5.78</v>
      </c>
      <c r="AF886" s="1">
        <v>-1393.3788</v>
      </c>
      <c r="AG886">
        <v>-14.57</v>
      </c>
    </row>
    <row r="887" spans="6:33" x14ac:dyDescent="0.2">
      <c r="F887" s="1">
        <v>-1389.3861999999999</v>
      </c>
      <c r="G887">
        <v>12.52</v>
      </c>
      <c r="H887" s="1">
        <v>-1387.0825</v>
      </c>
      <c r="I887">
        <v>4.26</v>
      </c>
      <c r="J887" s="1">
        <v>-1387.7041999999999</v>
      </c>
      <c r="K887">
        <v>0.83</v>
      </c>
      <c r="L887" s="1">
        <v>-1389.1839</v>
      </c>
      <c r="M887">
        <v>-6.25</v>
      </c>
      <c r="N887" s="1">
        <v>-1388.6205</v>
      </c>
      <c r="O887">
        <v>-1.62</v>
      </c>
      <c r="P887" s="1">
        <v>-1379.0442</v>
      </c>
      <c r="Q887">
        <v>-6.46</v>
      </c>
      <c r="R887" s="1">
        <v>-1377.7569000000001</v>
      </c>
      <c r="S887">
        <v>-3.31</v>
      </c>
      <c r="T887" s="1">
        <v>-1399.2599</v>
      </c>
      <c r="U887" s="1">
        <v>15.54</v>
      </c>
      <c r="V887" s="1">
        <v>-1398.6911</v>
      </c>
      <c r="W887" s="1">
        <v>12.68</v>
      </c>
      <c r="X887" s="1">
        <v>-1401.3904</v>
      </c>
      <c r="Y887" s="1">
        <v>11.9</v>
      </c>
      <c r="Z887" s="1">
        <v>-1377.356</v>
      </c>
      <c r="AA887">
        <v>-7.35</v>
      </c>
      <c r="AB887" s="1">
        <v>-1398.9058</v>
      </c>
      <c r="AC887">
        <v>5.53</v>
      </c>
      <c r="AF887" s="1">
        <v>-1393.3605</v>
      </c>
      <c r="AG887">
        <v>-14.6</v>
      </c>
    </row>
    <row r="888" spans="6:33" x14ac:dyDescent="0.2">
      <c r="F888" s="1">
        <v>-1389.3523</v>
      </c>
      <c r="G888">
        <v>12.45</v>
      </c>
      <c r="H888" s="1">
        <v>-1387.1539</v>
      </c>
      <c r="I888">
        <v>3.53</v>
      </c>
      <c r="J888" s="1">
        <v>-1387.7992999999999</v>
      </c>
      <c r="K888">
        <v>1.02</v>
      </c>
      <c r="L888" s="1">
        <v>-1389.4572000000001</v>
      </c>
      <c r="M888">
        <v>-6.78</v>
      </c>
      <c r="N888" s="1">
        <v>-1388.5913</v>
      </c>
      <c r="O888">
        <v>-1.56</v>
      </c>
      <c r="P888" s="1">
        <v>-1378.9944</v>
      </c>
      <c r="Q888">
        <v>-5.86</v>
      </c>
      <c r="R888" s="1">
        <v>-1378.0291999999999</v>
      </c>
      <c r="S888">
        <v>-4.41</v>
      </c>
      <c r="T888" s="1">
        <v>-1399.442</v>
      </c>
      <c r="U888" s="1">
        <v>15.07</v>
      </c>
      <c r="V888" s="1">
        <v>-1398.6550999999999</v>
      </c>
      <c r="W888" s="1">
        <v>12.8</v>
      </c>
      <c r="X888" s="1">
        <v>-1401.4718</v>
      </c>
      <c r="Y888" s="1">
        <v>11.76</v>
      </c>
      <c r="Z888" s="1">
        <v>-1377.4566</v>
      </c>
      <c r="AA888">
        <v>-7.37</v>
      </c>
      <c r="AB888" s="1">
        <v>-1398.9576</v>
      </c>
      <c r="AC888">
        <v>5.47</v>
      </c>
      <c r="AF888" s="1">
        <v>-1393.3163</v>
      </c>
      <c r="AG888">
        <v>-14.53</v>
      </c>
    </row>
    <row r="889" spans="6:33" x14ac:dyDescent="0.2">
      <c r="F889" s="1">
        <v>-1389.3605</v>
      </c>
      <c r="G889">
        <v>12.22</v>
      </c>
      <c r="H889" s="1">
        <v>-1387.2053000000001</v>
      </c>
      <c r="I889">
        <v>3.59</v>
      </c>
      <c r="J889" s="1">
        <v>-1387.9015999999999</v>
      </c>
      <c r="K889">
        <v>1.18</v>
      </c>
      <c r="L889" s="1">
        <v>-1389.7433000000001</v>
      </c>
      <c r="M889">
        <v>-7.29</v>
      </c>
      <c r="N889" s="1">
        <v>-1388.5811000000001</v>
      </c>
      <c r="O889">
        <v>-1.48</v>
      </c>
      <c r="P889" s="1">
        <v>-1378.9431999999999</v>
      </c>
      <c r="Q889">
        <v>-5.27</v>
      </c>
      <c r="R889" s="1">
        <v>-1378.2926</v>
      </c>
      <c r="S889">
        <v>-5.53</v>
      </c>
      <c r="T889" s="1">
        <v>-1399.6360999999999</v>
      </c>
      <c r="U889" s="1">
        <v>14.57</v>
      </c>
      <c r="V889" s="1">
        <v>-1398.7022999999999</v>
      </c>
      <c r="W889" s="1">
        <v>12.73</v>
      </c>
      <c r="X889" s="1">
        <v>-1401.5489</v>
      </c>
      <c r="Y889" s="1">
        <v>11.55</v>
      </c>
      <c r="Z889" s="1">
        <v>-1377.5327</v>
      </c>
      <c r="AA889">
        <v>-7.23</v>
      </c>
      <c r="AB889" s="1">
        <v>-1398.9608000000001</v>
      </c>
      <c r="AC889">
        <v>5.54</v>
      </c>
      <c r="AF889" s="1">
        <v>-1393.2498000000001</v>
      </c>
      <c r="AG889">
        <v>-14.28</v>
      </c>
    </row>
    <row r="890" spans="6:33" x14ac:dyDescent="0.2">
      <c r="F890" s="1">
        <v>-1389.4155000000001</v>
      </c>
      <c r="G890">
        <v>11.76</v>
      </c>
      <c r="H890" s="1">
        <v>-1387.2329999999999</v>
      </c>
      <c r="I890">
        <v>4.42</v>
      </c>
      <c r="J890" s="1">
        <v>-1388.0085999999999</v>
      </c>
      <c r="K890">
        <v>1.33</v>
      </c>
      <c r="L890" s="1">
        <v>-1390.0247999999999</v>
      </c>
      <c r="M890">
        <v>-7.74</v>
      </c>
      <c r="N890" s="1">
        <v>-1388.5889999999999</v>
      </c>
      <c r="O890">
        <v>-1.35</v>
      </c>
      <c r="P890" s="1">
        <v>-1378.8937000000001</v>
      </c>
      <c r="Q890">
        <v>-4.79</v>
      </c>
      <c r="R890" s="1">
        <v>-1378.5391999999999</v>
      </c>
      <c r="S890">
        <v>-6.58</v>
      </c>
      <c r="T890" s="1">
        <v>-1399.8280999999999</v>
      </c>
      <c r="U890" s="1">
        <v>14.02</v>
      </c>
      <c r="V890" s="1">
        <v>-1398.8287</v>
      </c>
      <c r="W890" s="1">
        <v>12.33</v>
      </c>
      <c r="X890" s="1">
        <v>-1401.6203</v>
      </c>
      <c r="Y890" s="1">
        <v>11.37</v>
      </c>
      <c r="Z890" s="1">
        <v>-1377.5743</v>
      </c>
      <c r="AA890">
        <v>-6.92</v>
      </c>
      <c r="AB890" s="1">
        <v>-1398.93</v>
      </c>
      <c r="AC890">
        <v>5.74</v>
      </c>
      <c r="AF890" s="1">
        <v>-1393.1677999999999</v>
      </c>
      <c r="AG890">
        <v>-13.95</v>
      </c>
    </row>
    <row r="891" spans="6:33" x14ac:dyDescent="0.2">
      <c r="F891" s="1">
        <v>-1389.5163</v>
      </c>
      <c r="G891">
        <v>11.04</v>
      </c>
      <c r="H891" s="1">
        <v>-1387.2378000000001</v>
      </c>
      <c r="I891">
        <v>5.76</v>
      </c>
      <c r="J891" s="1">
        <v>-1388.1162999999999</v>
      </c>
      <c r="K891">
        <v>1.47</v>
      </c>
      <c r="L891" s="1">
        <v>-1390.2829999999999</v>
      </c>
      <c r="M891">
        <v>-8.1300000000000008</v>
      </c>
      <c r="N891" s="1">
        <v>-1388.6139000000001</v>
      </c>
      <c r="O891">
        <v>-1.21</v>
      </c>
      <c r="P891" s="1">
        <v>-1378.8518999999999</v>
      </c>
      <c r="Q891">
        <v>-4.45</v>
      </c>
      <c r="R891" s="1">
        <v>-1378.7605000000001</v>
      </c>
      <c r="S891">
        <v>-7.52</v>
      </c>
      <c r="T891" s="1">
        <v>-1400.0045</v>
      </c>
      <c r="U891" s="1">
        <v>13.48</v>
      </c>
      <c r="V891" s="1">
        <v>-1399.0228</v>
      </c>
      <c r="W891" s="1">
        <v>11.76</v>
      </c>
      <c r="X891" s="1">
        <v>-1401.6841999999999</v>
      </c>
      <c r="Y891" s="1">
        <v>11.23</v>
      </c>
      <c r="Z891" s="1">
        <v>-1377.5740000000001</v>
      </c>
      <c r="AA891">
        <v>-6.42</v>
      </c>
      <c r="AB891" s="1">
        <v>-1398.8820000000001</v>
      </c>
      <c r="AC891">
        <v>6.04</v>
      </c>
      <c r="AF891" s="1">
        <v>-1393.0778</v>
      </c>
      <c r="AG891">
        <v>-13.57</v>
      </c>
    </row>
    <row r="892" spans="6:33" x14ac:dyDescent="0.2">
      <c r="F892" s="1">
        <v>-1389.6545000000001</v>
      </c>
      <c r="G892">
        <v>10.07</v>
      </c>
      <c r="H892" s="1">
        <v>-1387.2212999999999</v>
      </c>
      <c r="I892">
        <v>4.04</v>
      </c>
      <c r="J892" s="1">
        <v>-1388.2184999999999</v>
      </c>
      <c r="K892">
        <v>1.66</v>
      </c>
      <c r="L892" s="1">
        <v>-1390.5019</v>
      </c>
      <c r="M892">
        <v>-8.4499999999999993</v>
      </c>
      <c r="N892" s="1">
        <v>-1388.6545000000001</v>
      </c>
      <c r="O892">
        <v>-1</v>
      </c>
      <c r="P892" s="1">
        <v>-1378.8254999999999</v>
      </c>
      <c r="Q892">
        <v>-4.25</v>
      </c>
      <c r="R892" s="1">
        <v>-1378.9478999999999</v>
      </c>
      <c r="S892">
        <v>-8.34</v>
      </c>
      <c r="T892" s="1">
        <v>-1400.155</v>
      </c>
      <c r="U892" s="1">
        <v>12.96</v>
      </c>
      <c r="V892" s="1">
        <v>-1399.2666999999999</v>
      </c>
      <c r="W892" s="1">
        <v>11.14</v>
      </c>
      <c r="X892" s="1">
        <v>-1401.7393999999999</v>
      </c>
      <c r="Y892" s="1">
        <v>11.07</v>
      </c>
      <c r="Z892" s="1">
        <v>-1377.5302999999999</v>
      </c>
      <c r="AA892">
        <v>-5.82</v>
      </c>
      <c r="AB892" s="1">
        <v>-1398.8309999999999</v>
      </c>
      <c r="AC892">
        <v>6.38</v>
      </c>
      <c r="AF892" s="1">
        <v>-1392.9873</v>
      </c>
      <c r="AG892">
        <v>-13.08</v>
      </c>
    </row>
    <row r="893" spans="6:33" x14ac:dyDescent="0.2">
      <c r="F893" s="1">
        <v>-1389.8189</v>
      </c>
      <c r="G893">
        <v>9.0299999999999994</v>
      </c>
      <c r="H893" s="1">
        <v>-1387.1894</v>
      </c>
      <c r="I893">
        <v>3.98</v>
      </c>
      <c r="J893" s="1">
        <v>-1388.3077000000001</v>
      </c>
      <c r="K893">
        <v>1.79</v>
      </c>
      <c r="L893" s="1">
        <v>-1390.671</v>
      </c>
      <c r="M893">
        <v>-8.7100000000000009</v>
      </c>
      <c r="N893" s="1">
        <v>-1388.7085999999999</v>
      </c>
      <c r="O893">
        <v>-0.74</v>
      </c>
      <c r="P893" s="1">
        <v>-1378.8227999999999</v>
      </c>
      <c r="Q893">
        <v>-4.2</v>
      </c>
      <c r="R893" s="1">
        <v>-1379.0932</v>
      </c>
      <c r="S893">
        <v>-8.9700000000000006</v>
      </c>
      <c r="T893" s="1">
        <v>-1400.2734</v>
      </c>
      <c r="U893" s="1">
        <v>12.48</v>
      </c>
      <c r="V893" s="1">
        <v>-1399.5391</v>
      </c>
      <c r="W893" s="1">
        <v>10.4</v>
      </c>
      <c r="X893" s="1">
        <v>-1401.7829999999999</v>
      </c>
      <c r="Y893" s="1">
        <v>10.93</v>
      </c>
      <c r="Z893" s="1">
        <v>-1377.4476999999999</v>
      </c>
      <c r="AA893">
        <v>-5.09</v>
      </c>
      <c r="AB893" s="1">
        <v>-1398.7873</v>
      </c>
      <c r="AC893">
        <v>6.7</v>
      </c>
      <c r="AF893" s="1">
        <v>-1392.8992000000001</v>
      </c>
      <c r="AG893">
        <v>-12.56</v>
      </c>
    </row>
    <row r="894" spans="6:33" x14ac:dyDescent="0.2">
      <c r="F894" s="1">
        <v>-1389.9965</v>
      </c>
      <c r="G894">
        <v>7.87</v>
      </c>
      <c r="H894" s="1">
        <v>-1387.1492000000001</v>
      </c>
      <c r="I894">
        <v>3.83</v>
      </c>
      <c r="J894" s="1">
        <v>-1388.3768</v>
      </c>
      <c r="K894">
        <v>1.99</v>
      </c>
      <c r="L894" s="1">
        <v>-1390.7874999999999</v>
      </c>
      <c r="M894">
        <v>-8.81</v>
      </c>
      <c r="N894" s="1">
        <v>-1388.7745</v>
      </c>
      <c r="O894">
        <v>-0.47</v>
      </c>
      <c r="P894" s="1">
        <v>-1378.85</v>
      </c>
      <c r="Q894">
        <v>-4.3099999999999996</v>
      </c>
      <c r="R894" s="1">
        <v>-1379.1889000000001</v>
      </c>
      <c r="S894">
        <v>-9.44</v>
      </c>
      <c r="T894" s="1">
        <v>-1400.3579</v>
      </c>
      <c r="U894" s="1">
        <v>12.09</v>
      </c>
      <c r="V894" s="1">
        <v>-1399.817</v>
      </c>
      <c r="W894" s="1">
        <v>9.6199999999999992</v>
      </c>
      <c r="X894" s="1">
        <v>-1401.8143</v>
      </c>
      <c r="Y894" s="1">
        <v>10.8</v>
      </c>
      <c r="Z894" s="1">
        <v>-1377.3375000000001</v>
      </c>
      <c r="AA894">
        <v>-4.25</v>
      </c>
      <c r="AB894" s="1">
        <v>-1398.7552000000001</v>
      </c>
      <c r="AC894">
        <v>7.01</v>
      </c>
      <c r="AF894" s="1">
        <v>-1392.8090999999999</v>
      </c>
      <c r="AG894">
        <v>-11.99</v>
      </c>
    </row>
    <row r="895" spans="6:33" x14ac:dyDescent="0.2">
      <c r="F895" s="1">
        <v>-1390.1753000000001</v>
      </c>
      <c r="G895">
        <v>6.66</v>
      </c>
      <c r="H895" s="1">
        <v>-1387.1107</v>
      </c>
      <c r="I895">
        <v>3.71</v>
      </c>
      <c r="J895" s="1">
        <v>-1388.4203</v>
      </c>
      <c r="K895">
        <v>2.21</v>
      </c>
      <c r="L895" s="1">
        <v>-1390.8549</v>
      </c>
      <c r="M895">
        <v>-8.86</v>
      </c>
      <c r="N895" s="1">
        <v>-1388.8484000000001</v>
      </c>
      <c r="O895">
        <v>-0.06</v>
      </c>
      <c r="P895" s="1">
        <v>-1378.9099000000001</v>
      </c>
      <c r="Q895">
        <v>-4.58</v>
      </c>
      <c r="R895" s="1">
        <v>-1379.2298000000001</v>
      </c>
      <c r="S895">
        <v>-9.65</v>
      </c>
      <c r="T895" s="1">
        <v>-1400.4092000000001</v>
      </c>
      <c r="U895" s="1">
        <v>11.75</v>
      </c>
      <c r="V895" s="1">
        <v>-1400.0794000000001</v>
      </c>
      <c r="W895" s="1">
        <v>8.89</v>
      </c>
      <c r="X895" s="1">
        <v>-1401.8330000000001</v>
      </c>
      <c r="Y895" s="1">
        <v>10.73</v>
      </c>
      <c r="Z895" s="1">
        <v>-1377.2183</v>
      </c>
      <c r="AA895">
        <v>-3.37</v>
      </c>
      <c r="AB895" s="1">
        <v>-1398.7355</v>
      </c>
      <c r="AC895">
        <v>7.3</v>
      </c>
      <c r="AF895" s="1">
        <v>-1392.7071000000001</v>
      </c>
      <c r="AG895">
        <v>-11.35</v>
      </c>
    </row>
    <row r="896" spans="6:33" x14ac:dyDescent="0.2">
      <c r="F896" s="1">
        <v>-1390.3469</v>
      </c>
      <c r="G896">
        <v>5.45</v>
      </c>
      <c r="H896" s="1">
        <v>-1387.0853</v>
      </c>
      <c r="I896">
        <v>3.61</v>
      </c>
      <c r="J896" s="1">
        <v>-1388.4350999999999</v>
      </c>
      <c r="K896">
        <v>2.5099999999999998</v>
      </c>
      <c r="L896" s="1">
        <v>-1390.8831</v>
      </c>
      <c r="M896">
        <v>-8.8000000000000007</v>
      </c>
      <c r="N896" s="1">
        <v>-1388.9264000000001</v>
      </c>
      <c r="O896">
        <v>0.39</v>
      </c>
      <c r="P896" s="1">
        <v>-1379.0001999999999</v>
      </c>
      <c r="Q896">
        <v>-5.09</v>
      </c>
      <c r="R896" s="1">
        <v>-1379.2134000000001</v>
      </c>
      <c r="S896">
        <v>-9.66</v>
      </c>
      <c r="T896" s="1">
        <v>-1400.4306999999999</v>
      </c>
      <c r="U896" s="1">
        <v>11.46</v>
      </c>
      <c r="V896" s="1">
        <v>-1400.3083999999999</v>
      </c>
      <c r="W896" s="1">
        <v>8.2799999999999994</v>
      </c>
      <c r="X896" s="1">
        <v>-1401.8402000000001</v>
      </c>
      <c r="Y896" s="1">
        <v>10.66</v>
      </c>
      <c r="Z896" s="1">
        <v>-1377.1124</v>
      </c>
      <c r="AA896">
        <v>-2.57</v>
      </c>
      <c r="AB896" s="1">
        <v>-1398.7277999999999</v>
      </c>
      <c r="AC896">
        <v>7.61</v>
      </c>
      <c r="AF896" s="1">
        <v>-1392.5841</v>
      </c>
      <c r="AG896">
        <v>-10.72</v>
      </c>
    </row>
    <row r="897" spans="6:33" x14ac:dyDescent="0.2">
      <c r="F897" s="1">
        <v>-1390.5070000000001</v>
      </c>
      <c r="G897">
        <v>4.26</v>
      </c>
      <c r="H897" s="1">
        <v>-1387.0854999999999</v>
      </c>
      <c r="I897">
        <v>3.38</v>
      </c>
      <c r="J897" s="1">
        <v>-1388.4204</v>
      </c>
      <c r="K897">
        <v>2.75</v>
      </c>
      <c r="L897" s="1">
        <v>-1390.8844999999999</v>
      </c>
      <c r="M897">
        <v>-8.6999999999999993</v>
      </c>
      <c r="N897" s="1">
        <v>-1389.0038</v>
      </c>
      <c r="O897">
        <v>0.93</v>
      </c>
      <c r="P897" s="1">
        <v>-1379.1143999999999</v>
      </c>
      <c r="Q897">
        <v>-5.65</v>
      </c>
      <c r="R897" s="1">
        <v>-1379.1410000000001</v>
      </c>
      <c r="S897">
        <v>-9.48</v>
      </c>
      <c r="T897" s="1">
        <v>-1400.4269999999999</v>
      </c>
      <c r="U897" s="1">
        <v>11.2</v>
      </c>
      <c r="V897" s="1">
        <v>-1400.4905000000001</v>
      </c>
      <c r="W897" s="1">
        <v>7.85</v>
      </c>
      <c r="X897" s="1">
        <v>-1401.8389</v>
      </c>
      <c r="Y897" s="1">
        <v>10.58</v>
      </c>
      <c r="Z897" s="1">
        <v>-1377.0427999999999</v>
      </c>
      <c r="AA897">
        <v>-1.82</v>
      </c>
      <c r="AB897" s="1">
        <v>-1398.7317</v>
      </c>
      <c r="AC897">
        <v>7.9</v>
      </c>
      <c r="AF897" s="1">
        <v>-1392.4421</v>
      </c>
      <c r="AG897">
        <v>-10.06</v>
      </c>
    </row>
    <row r="898" spans="6:33" x14ac:dyDescent="0.2">
      <c r="F898" s="1">
        <v>-1390.6542999999999</v>
      </c>
      <c r="G898">
        <v>3.11</v>
      </c>
      <c r="H898" s="1">
        <v>-1387.1201000000001</v>
      </c>
      <c r="I898">
        <v>2.8</v>
      </c>
      <c r="J898" s="1">
        <v>-1388.3784000000001</v>
      </c>
      <c r="K898">
        <v>3.06</v>
      </c>
      <c r="L898" s="1">
        <v>-1390.8707999999999</v>
      </c>
      <c r="M898">
        <v>-8.52</v>
      </c>
      <c r="N898" s="1">
        <v>-1389.0749000000001</v>
      </c>
      <c r="O898">
        <v>1.51</v>
      </c>
      <c r="P898" s="1">
        <v>-1379.2426</v>
      </c>
      <c r="Q898">
        <v>-6.3</v>
      </c>
      <c r="R898" s="1">
        <v>-1379.0179000000001</v>
      </c>
      <c r="S898">
        <v>-9.11</v>
      </c>
      <c r="T898" s="1">
        <v>-1400.404</v>
      </c>
      <c r="U898" s="1">
        <v>11</v>
      </c>
      <c r="V898" s="1">
        <v>-1400.6168</v>
      </c>
      <c r="W898" s="1">
        <v>7.53</v>
      </c>
      <c r="X898" s="1">
        <v>-1401.8313000000001</v>
      </c>
      <c r="Y898" s="1">
        <v>10.51</v>
      </c>
      <c r="Z898" s="1">
        <v>-1377.0283999999999</v>
      </c>
      <c r="AA898">
        <v>-1.19</v>
      </c>
      <c r="AB898" s="1">
        <v>-1398.7474999999999</v>
      </c>
      <c r="AC898">
        <v>8.1</v>
      </c>
      <c r="AF898" s="1">
        <v>-1392.2961</v>
      </c>
      <c r="AG898">
        <v>-9.42</v>
      </c>
    </row>
    <row r="899" spans="6:33" x14ac:dyDescent="0.2">
      <c r="F899" s="1">
        <v>-1390.79</v>
      </c>
      <c r="G899">
        <v>2.0299999999999998</v>
      </c>
      <c r="H899" s="1">
        <v>-1387.1931</v>
      </c>
      <c r="I899">
        <v>2.31</v>
      </c>
      <c r="J899" s="1">
        <v>-1388.3128999999999</v>
      </c>
      <c r="K899">
        <v>3.36</v>
      </c>
      <c r="L899" s="1">
        <v>-1390.8498</v>
      </c>
      <c r="M899">
        <v>-8.32</v>
      </c>
      <c r="N899" s="1">
        <v>-1389.1343999999999</v>
      </c>
      <c r="O899">
        <v>2.2000000000000002</v>
      </c>
      <c r="P899" s="1">
        <v>-1379.3741</v>
      </c>
      <c r="Q899">
        <v>-7.06</v>
      </c>
      <c r="R899" s="1">
        <v>-1378.8535999999999</v>
      </c>
      <c r="S899">
        <v>-8.61</v>
      </c>
      <c r="T899" s="1">
        <v>-1400.3684000000001</v>
      </c>
      <c r="U899" s="1">
        <v>10.82</v>
      </c>
      <c r="V899" s="1">
        <v>-1400.6835000000001</v>
      </c>
      <c r="W899" s="1">
        <v>7.42</v>
      </c>
      <c r="X899" s="1">
        <v>-1401.8187</v>
      </c>
      <c r="Y899" s="1">
        <v>10.35</v>
      </c>
      <c r="Z899" s="1">
        <v>-1377.0790999999999</v>
      </c>
      <c r="AA899">
        <v>-0.69</v>
      </c>
      <c r="AB899" s="1">
        <v>-1398.7761</v>
      </c>
      <c r="AC899">
        <v>8.19</v>
      </c>
      <c r="AF899" s="1">
        <v>-1392.1665</v>
      </c>
      <c r="AG899">
        <v>-8.82</v>
      </c>
    </row>
    <row r="900" spans="6:33" x14ac:dyDescent="0.2">
      <c r="F900" s="1">
        <v>-1390.9154000000001</v>
      </c>
      <c r="G900">
        <v>0.99</v>
      </c>
      <c r="H900" s="1">
        <v>-1387.3008</v>
      </c>
      <c r="I900">
        <v>1.7</v>
      </c>
      <c r="J900" s="1">
        <v>-1388.2293999999999</v>
      </c>
      <c r="K900">
        <v>3.68</v>
      </c>
      <c r="L900" s="1">
        <v>-1390.825</v>
      </c>
      <c r="M900">
        <v>-8.16</v>
      </c>
      <c r="N900" s="1">
        <v>-1389.1768</v>
      </c>
      <c r="O900">
        <v>2.94</v>
      </c>
      <c r="P900" s="1">
        <v>-1379.4974999999999</v>
      </c>
      <c r="Q900">
        <v>-7.84</v>
      </c>
      <c r="R900" s="1">
        <v>-1378.6614</v>
      </c>
      <c r="S900">
        <v>-8</v>
      </c>
      <c r="T900" s="1">
        <v>-1400.3280999999999</v>
      </c>
      <c r="U900" s="1">
        <v>10.59</v>
      </c>
      <c r="V900" s="1">
        <v>-1400.6919</v>
      </c>
      <c r="W900" s="1">
        <v>7.43</v>
      </c>
      <c r="X900" s="1">
        <v>-1401.8006</v>
      </c>
      <c r="Y900" s="1">
        <v>10.27</v>
      </c>
      <c r="Z900" s="1">
        <v>-1377.1949</v>
      </c>
      <c r="AA900">
        <v>-0.31</v>
      </c>
      <c r="AB900" s="1">
        <v>-1398.8184000000001</v>
      </c>
      <c r="AC900">
        <v>8.24</v>
      </c>
      <c r="AF900" s="1">
        <v>-1392.0659000000001</v>
      </c>
      <c r="AG900">
        <v>-8.39</v>
      </c>
    </row>
    <row r="901" spans="6:33" x14ac:dyDescent="0.2">
      <c r="F901" s="1">
        <v>-1391.0327</v>
      </c>
      <c r="G901">
        <v>0</v>
      </c>
      <c r="H901" s="1">
        <v>-1387.4335000000001</v>
      </c>
      <c r="I901">
        <v>1.02</v>
      </c>
      <c r="J901" s="1">
        <v>-1388.1339</v>
      </c>
      <c r="K901">
        <v>3.87</v>
      </c>
      <c r="L901" s="1">
        <v>-1390.7956999999999</v>
      </c>
      <c r="M901">
        <v>-7.92</v>
      </c>
      <c r="N901" s="1">
        <v>-1389.1956</v>
      </c>
      <c r="O901">
        <v>3.79</v>
      </c>
      <c r="P901" s="1">
        <v>-1379.6025999999999</v>
      </c>
      <c r="Q901">
        <v>-8.6300000000000008</v>
      </c>
      <c r="R901" s="1">
        <v>-1378.4576999999999</v>
      </c>
      <c r="S901">
        <v>-7.3</v>
      </c>
      <c r="T901" s="1">
        <v>-1400.2915</v>
      </c>
      <c r="U901" s="1">
        <v>10.32</v>
      </c>
      <c r="V901" s="1">
        <v>-1400.6493</v>
      </c>
      <c r="W901" s="1">
        <v>7.61</v>
      </c>
      <c r="X901" s="1">
        <v>-1401.7751000000001</v>
      </c>
      <c r="Y901" s="1">
        <v>10.119999999999999</v>
      </c>
      <c r="Z901" s="1">
        <v>-1377.3651</v>
      </c>
      <c r="AA901">
        <v>-7.0000000000000007E-2</v>
      </c>
      <c r="AB901" s="1">
        <v>-1398.876</v>
      </c>
      <c r="AC901">
        <v>8.2100000000000009</v>
      </c>
      <c r="AF901" s="1">
        <v>-1391.9924000000001</v>
      </c>
      <c r="AG901">
        <v>-7.97</v>
      </c>
    </row>
    <row r="902" spans="6:33" x14ac:dyDescent="0.2">
      <c r="F902" s="1">
        <v>-1391.1446000000001</v>
      </c>
      <c r="G902">
        <v>-0.85</v>
      </c>
      <c r="H902" s="1">
        <v>-1387.578</v>
      </c>
      <c r="I902">
        <v>0.3</v>
      </c>
      <c r="J902" s="1">
        <v>-1388.0337</v>
      </c>
      <c r="K902">
        <v>4.1100000000000003</v>
      </c>
      <c r="L902" s="1">
        <v>-1390.7591</v>
      </c>
      <c r="M902">
        <v>-7.51</v>
      </c>
      <c r="N902" s="1">
        <v>-1389.1854000000001</v>
      </c>
      <c r="O902">
        <v>4.6900000000000004</v>
      </c>
      <c r="P902" s="1">
        <v>-1379.68</v>
      </c>
      <c r="Q902">
        <v>-9.3699999999999992</v>
      </c>
      <c r="R902" s="1">
        <v>-1378.2592999999999</v>
      </c>
      <c r="S902">
        <v>-6.54</v>
      </c>
      <c r="T902" s="1">
        <v>-1400.2675999999999</v>
      </c>
      <c r="U902" s="1">
        <v>10.06</v>
      </c>
      <c r="V902" s="1">
        <v>-1400.5684000000001</v>
      </c>
      <c r="W902" s="1">
        <v>7.91</v>
      </c>
      <c r="X902" s="1">
        <v>-1401.739</v>
      </c>
      <c r="Y902" s="1">
        <v>10</v>
      </c>
      <c r="Z902" s="1">
        <v>-1377.5712000000001</v>
      </c>
      <c r="AA902">
        <v>0.12</v>
      </c>
      <c r="AB902" s="1">
        <v>-1398.9519</v>
      </c>
      <c r="AC902">
        <v>8.1300000000000008</v>
      </c>
      <c r="AF902" s="1">
        <v>-1391.931</v>
      </c>
      <c r="AG902">
        <v>-7.65</v>
      </c>
    </row>
    <row r="903" spans="6:33" x14ac:dyDescent="0.2">
      <c r="F903" s="1">
        <v>-1391.2528</v>
      </c>
      <c r="G903">
        <v>-1.65</v>
      </c>
      <c r="H903" s="1">
        <v>-1387.7219</v>
      </c>
      <c r="I903">
        <v>-0.36</v>
      </c>
      <c r="J903" s="1">
        <v>-1387.9366</v>
      </c>
      <c r="K903">
        <v>4.25</v>
      </c>
      <c r="L903" s="1">
        <v>-1390.7139</v>
      </c>
      <c r="M903">
        <v>-7.12</v>
      </c>
      <c r="N903" s="1">
        <v>-1389.1415</v>
      </c>
      <c r="O903">
        <v>5.64</v>
      </c>
      <c r="P903" s="1">
        <v>-1379.7217000000001</v>
      </c>
      <c r="Q903">
        <v>-10.029999999999999</v>
      </c>
      <c r="R903" s="1">
        <v>-1378.0807</v>
      </c>
      <c r="S903">
        <v>-5.82</v>
      </c>
      <c r="T903" s="1">
        <v>-1400.2641000000001</v>
      </c>
      <c r="U903" s="1">
        <v>9.77</v>
      </c>
      <c r="V903" s="1">
        <v>-1400.4666999999999</v>
      </c>
      <c r="W903" s="1">
        <v>8.27</v>
      </c>
      <c r="X903" s="1">
        <v>-1401.6901</v>
      </c>
      <c r="Y903" s="1">
        <v>9.85</v>
      </c>
      <c r="Z903" s="1">
        <v>-1377.7919999999999</v>
      </c>
      <c r="AA903">
        <v>0.22</v>
      </c>
      <c r="AB903" s="1">
        <v>-1399.0485000000001</v>
      </c>
      <c r="AC903">
        <v>7.96</v>
      </c>
      <c r="AF903" s="1">
        <v>-1391.8624</v>
      </c>
      <c r="AG903">
        <v>-7.29</v>
      </c>
    </row>
    <row r="904" spans="6:33" x14ac:dyDescent="0.2">
      <c r="F904" s="1">
        <v>-1391.3583000000001</v>
      </c>
      <c r="G904">
        <v>-2.38</v>
      </c>
      <c r="H904" s="1">
        <v>-1387.855</v>
      </c>
      <c r="I904">
        <v>-0.94</v>
      </c>
      <c r="J904" s="1">
        <v>-1387.8507</v>
      </c>
      <c r="K904">
        <v>4.33</v>
      </c>
      <c r="L904" s="1">
        <v>-1390.6623999999999</v>
      </c>
      <c r="M904">
        <v>-6.7</v>
      </c>
      <c r="N904" s="1">
        <v>-1389.0627999999999</v>
      </c>
      <c r="O904">
        <v>6.62</v>
      </c>
      <c r="P904" s="1">
        <v>-1379.7234000000001</v>
      </c>
      <c r="Q904">
        <v>-10.61</v>
      </c>
      <c r="R904" s="1">
        <v>-1377.9322</v>
      </c>
      <c r="S904">
        <v>-5.1100000000000003</v>
      </c>
      <c r="T904" s="1">
        <v>-1400.2862</v>
      </c>
      <c r="U904" s="1">
        <v>9.3800000000000008</v>
      </c>
      <c r="V904" s="1">
        <v>-1400.3665000000001</v>
      </c>
      <c r="W904" s="1">
        <v>8.66</v>
      </c>
      <c r="X904" s="1">
        <v>-1401.6269</v>
      </c>
      <c r="Y904" s="1">
        <v>9.67</v>
      </c>
      <c r="Z904" s="1">
        <v>-1378.0059000000001</v>
      </c>
      <c r="AA904">
        <v>0.28000000000000003</v>
      </c>
      <c r="AB904" s="1">
        <v>-1399.1668</v>
      </c>
      <c r="AC904">
        <v>7.63</v>
      </c>
      <c r="AF904" s="1">
        <v>-1391.7715000000001</v>
      </c>
      <c r="AG904">
        <v>-6.93</v>
      </c>
    </row>
    <row r="905" spans="6:33" x14ac:dyDescent="0.2">
      <c r="F905" s="1">
        <v>-1391.4599000000001</v>
      </c>
      <c r="G905">
        <v>-3</v>
      </c>
      <c r="H905" s="1">
        <v>-1387.9728</v>
      </c>
      <c r="I905">
        <v>-1.52</v>
      </c>
      <c r="J905" s="1">
        <v>-1387.7836</v>
      </c>
      <c r="K905">
        <v>4.24</v>
      </c>
      <c r="L905" s="1">
        <v>-1390.6093000000001</v>
      </c>
      <c r="M905">
        <v>-6.28</v>
      </c>
      <c r="N905" s="1">
        <v>-1388.9523999999999</v>
      </c>
      <c r="O905">
        <v>7.64</v>
      </c>
      <c r="P905" s="1">
        <v>-1379.6819</v>
      </c>
      <c r="Q905">
        <v>-11.07</v>
      </c>
      <c r="R905" s="1">
        <v>-1377.8186000000001</v>
      </c>
      <c r="S905">
        <v>-4.43</v>
      </c>
      <c r="T905" s="1">
        <v>-1400.3344</v>
      </c>
      <c r="U905" s="1">
        <v>8.85</v>
      </c>
      <c r="V905" s="1">
        <v>-1400.2901999999999</v>
      </c>
      <c r="W905" s="1">
        <v>9.02</v>
      </c>
      <c r="X905" s="1">
        <v>-1401.5500999999999</v>
      </c>
      <c r="Y905" s="1">
        <v>9.61</v>
      </c>
      <c r="Z905" s="1">
        <v>-1378.1954000000001</v>
      </c>
      <c r="AA905">
        <v>0.35</v>
      </c>
      <c r="AB905" s="1">
        <v>-1399.3044</v>
      </c>
      <c r="AC905">
        <v>7.27</v>
      </c>
      <c r="AF905" s="1">
        <v>-1391.6532999999999</v>
      </c>
      <c r="AG905">
        <v>-6.53</v>
      </c>
    </row>
    <row r="906" spans="6:33" x14ac:dyDescent="0.2">
      <c r="F906" s="1">
        <v>-1391.5528999999999</v>
      </c>
      <c r="G906">
        <v>-3.49</v>
      </c>
      <c r="H906" s="1">
        <v>-1388.0743</v>
      </c>
      <c r="I906">
        <v>-1.96</v>
      </c>
      <c r="J906" s="1">
        <v>-1387.7421999999999</v>
      </c>
      <c r="K906">
        <v>4.07</v>
      </c>
      <c r="L906" s="1">
        <v>-1390.5624</v>
      </c>
      <c r="M906">
        <v>-5.85</v>
      </c>
      <c r="N906" s="1">
        <v>-1388.8173999999999</v>
      </c>
      <c r="O906">
        <v>8.6300000000000008</v>
      </c>
      <c r="P906" s="1">
        <v>-1379.5965000000001</v>
      </c>
      <c r="Q906">
        <v>-11.45</v>
      </c>
      <c r="R906" s="1">
        <v>-1377.7414000000001</v>
      </c>
      <c r="S906">
        <v>-3.84</v>
      </c>
      <c r="T906" s="1">
        <v>-1400.404</v>
      </c>
      <c r="U906" s="1">
        <v>8.2899999999999991</v>
      </c>
      <c r="V906" s="1">
        <v>-1400.2545</v>
      </c>
      <c r="W906" s="1">
        <v>9.2799999999999994</v>
      </c>
      <c r="X906" s="1">
        <v>-1401.4621999999999</v>
      </c>
      <c r="Y906" s="1">
        <v>9.5299999999999994</v>
      </c>
      <c r="Z906" s="1">
        <v>-1378.3484000000001</v>
      </c>
      <c r="AA906">
        <v>0.4</v>
      </c>
      <c r="AB906" s="1">
        <v>-1399.4541999999999</v>
      </c>
      <c r="AC906">
        <v>6.9</v>
      </c>
      <c r="AF906" s="1">
        <v>-1391.5106000000001</v>
      </c>
      <c r="AG906">
        <v>-6.07</v>
      </c>
    </row>
    <row r="907" spans="6:33" x14ac:dyDescent="0.2">
      <c r="F907" s="1">
        <v>-1391.6298999999999</v>
      </c>
      <c r="G907">
        <v>-3.9</v>
      </c>
      <c r="H907" s="1">
        <v>-1388.1622</v>
      </c>
      <c r="I907">
        <v>-2.15</v>
      </c>
      <c r="J907" s="1">
        <v>-1387.7307000000001</v>
      </c>
      <c r="K907">
        <v>3.79</v>
      </c>
      <c r="L907" s="1">
        <v>-1390.53</v>
      </c>
      <c r="M907">
        <v>-5.44</v>
      </c>
      <c r="N907" s="1">
        <v>-1388.6685</v>
      </c>
      <c r="O907">
        <v>9.57</v>
      </c>
      <c r="P907" s="1">
        <v>-1379.4709</v>
      </c>
      <c r="Q907">
        <v>-11.69</v>
      </c>
      <c r="R907" s="1">
        <v>-1377.6998000000001</v>
      </c>
      <c r="S907">
        <v>-3.37</v>
      </c>
      <c r="T907" s="1">
        <v>-1400.4857</v>
      </c>
      <c r="U907" s="1">
        <v>7.76</v>
      </c>
      <c r="V907" s="1">
        <v>-1400.2635</v>
      </c>
      <c r="W907" s="1">
        <v>9.4700000000000006</v>
      </c>
      <c r="X907" s="1">
        <v>-1401.3668</v>
      </c>
      <c r="Y907" s="1">
        <v>9.51</v>
      </c>
      <c r="Z907" s="1">
        <v>-1378.4594</v>
      </c>
      <c r="AA907">
        <v>0.48</v>
      </c>
      <c r="AB907" s="1">
        <v>-1399.6058</v>
      </c>
      <c r="AC907">
        <v>6.5</v>
      </c>
      <c r="AF907" s="1">
        <v>-1391.3510000000001</v>
      </c>
      <c r="AG907">
        <v>-5.66</v>
      </c>
    </row>
    <row r="908" spans="6:33" x14ac:dyDescent="0.2">
      <c r="F908" s="1">
        <v>-1391.6826000000001</v>
      </c>
      <c r="G908">
        <v>-4.2300000000000004</v>
      </c>
      <c r="H908" s="1">
        <v>-1388.2415000000001</v>
      </c>
      <c r="I908">
        <v>-2.23</v>
      </c>
      <c r="J908" s="1">
        <v>-1387.7515000000001</v>
      </c>
      <c r="K908">
        <v>3.45</v>
      </c>
      <c r="L908" s="1">
        <v>-1390.5201</v>
      </c>
      <c r="M908">
        <v>-5.08</v>
      </c>
      <c r="N908" s="1">
        <v>-1388.518</v>
      </c>
      <c r="O908">
        <v>10.5</v>
      </c>
      <c r="P908" s="1">
        <v>-1379.3126999999999</v>
      </c>
      <c r="Q908">
        <v>-11.75</v>
      </c>
      <c r="R908" s="1">
        <v>-1377.6926000000001</v>
      </c>
      <c r="S908">
        <v>-2.99</v>
      </c>
      <c r="T908" s="1">
        <v>-1400.5662</v>
      </c>
      <c r="U908" s="1">
        <v>7.24</v>
      </c>
      <c r="V908" s="1">
        <v>-1400.3072</v>
      </c>
      <c r="W908" s="1">
        <v>9.6300000000000008</v>
      </c>
      <c r="X908" s="1">
        <v>-1401.2669000000001</v>
      </c>
      <c r="Y908" s="1">
        <v>9.48</v>
      </c>
      <c r="Z908" s="1">
        <v>-1378.5281</v>
      </c>
      <c r="AA908">
        <v>0.5</v>
      </c>
      <c r="AB908" s="1">
        <v>-1399.7465999999999</v>
      </c>
      <c r="AC908">
        <v>6.11</v>
      </c>
      <c r="AF908" s="1">
        <v>-1391.1842999999999</v>
      </c>
      <c r="AG908">
        <v>-5.22</v>
      </c>
    </row>
    <row r="909" spans="6:33" x14ac:dyDescent="0.2">
      <c r="F909" s="1">
        <v>-1391.7037</v>
      </c>
      <c r="G909">
        <v>-4.3</v>
      </c>
      <c r="H909" s="1">
        <v>-1388.3175000000001</v>
      </c>
      <c r="I909">
        <v>-2.2000000000000002</v>
      </c>
      <c r="J909" s="1">
        <v>-1387.8036</v>
      </c>
      <c r="K909">
        <v>2.95</v>
      </c>
      <c r="L909" s="1">
        <v>-1390.5372</v>
      </c>
      <c r="M909">
        <v>-4.88</v>
      </c>
      <c r="N909" s="1">
        <v>-1388.3785</v>
      </c>
      <c r="O909">
        <v>11.26</v>
      </c>
      <c r="P909" s="1">
        <v>-1379.135</v>
      </c>
      <c r="Q909">
        <v>-11.64</v>
      </c>
      <c r="R909" s="1">
        <v>-1377.7202</v>
      </c>
      <c r="S909">
        <v>-2.69</v>
      </c>
      <c r="T909" s="1">
        <v>-1400.6309000000001</v>
      </c>
      <c r="U909" s="1">
        <v>6.74</v>
      </c>
      <c r="V909" s="1">
        <v>-1400.3637000000001</v>
      </c>
      <c r="W909" s="1">
        <v>9.7200000000000006</v>
      </c>
      <c r="X909" s="1">
        <v>-1401.1639</v>
      </c>
      <c r="Y909" s="1">
        <v>9.51</v>
      </c>
      <c r="Z909" s="1">
        <v>-1378.5563999999999</v>
      </c>
      <c r="AA909">
        <v>0.52</v>
      </c>
      <c r="AB909" s="1">
        <v>-1399.8652</v>
      </c>
      <c r="AC909">
        <v>5.76</v>
      </c>
      <c r="AF909" s="1">
        <v>-1391.0201</v>
      </c>
      <c r="AG909">
        <v>-4.8499999999999996</v>
      </c>
    </row>
    <row r="910" spans="6:33" x14ac:dyDescent="0.2">
      <c r="F910" s="1">
        <v>-1391.6893</v>
      </c>
      <c r="G910">
        <v>-4.21</v>
      </c>
      <c r="H910" s="1">
        <v>-1388.3965000000001</v>
      </c>
      <c r="I910">
        <v>-2.21</v>
      </c>
      <c r="J910" s="1">
        <v>-1387.8824</v>
      </c>
      <c r="K910">
        <v>2.36</v>
      </c>
      <c r="L910" s="1">
        <v>-1390.5817</v>
      </c>
      <c r="M910">
        <v>-4.66</v>
      </c>
      <c r="N910" s="1">
        <v>-1388.2609</v>
      </c>
      <c r="O910">
        <v>11.92</v>
      </c>
      <c r="P910" s="1">
        <v>-1378.9536000000001</v>
      </c>
      <c r="Q910">
        <v>-11.58</v>
      </c>
      <c r="R910" s="1">
        <v>-1377.7833000000001</v>
      </c>
      <c r="S910">
        <v>-2.52</v>
      </c>
      <c r="T910" s="1">
        <v>-1400.6669999999999</v>
      </c>
      <c r="U910" s="1">
        <v>6.28</v>
      </c>
      <c r="V910" s="1">
        <v>-1400.4091000000001</v>
      </c>
      <c r="W910" s="1">
        <v>9.82</v>
      </c>
      <c r="X910" s="1">
        <v>-1401.0562</v>
      </c>
      <c r="Y910" s="1">
        <v>9.58</v>
      </c>
      <c r="Z910" s="1">
        <v>-1378.5494000000001</v>
      </c>
      <c r="AA910">
        <v>0.52</v>
      </c>
      <c r="AB910" s="1">
        <v>-1399.9532999999999</v>
      </c>
      <c r="AC910">
        <v>5.53</v>
      </c>
      <c r="AF910" s="1">
        <v>-1390.866</v>
      </c>
      <c r="AG910">
        <v>-4.49</v>
      </c>
    </row>
    <row r="911" spans="6:33" x14ac:dyDescent="0.2">
      <c r="F911" s="1">
        <v>-1391.6407999999999</v>
      </c>
      <c r="G911">
        <v>-4.08</v>
      </c>
      <c r="H911" s="1">
        <v>-1388.4829999999999</v>
      </c>
      <c r="I911">
        <v>-2.5099999999999998</v>
      </c>
      <c r="J911" s="1">
        <v>-1387.9795999999999</v>
      </c>
      <c r="K911">
        <v>1.79</v>
      </c>
      <c r="L911" s="1">
        <v>-1390.6506999999999</v>
      </c>
      <c r="M911">
        <v>-4.51</v>
      </c>
      <c r="N911" s="1">
        <v>-1388.1745000000001</v>
      </c>
      <c r="O911">
        <v>12.32</v>
      </c>
      <c r="P911" s="1">
        <v>-1378.7878000000001</v>
      </c>
      <c r="Q911">
        <v>-11.33</v>
      </c>
      <c r="R911" s="1">
        <v>-1377.8816999999999</v>
      </c>
      <c r="S911">
        <v>-2.5299999999999998</v>
      </c>
      <c r="T911" s="1">
        <v>-1400.6642999999999</v>
      </c>
      <c r="U911" s="1">
        <v>6.04</v>
      </c>
      <c r="V911" s="1">
        <v>-1400.4273000000001</v>
      </c>
      <c r="W911" s="1">
        <v>9.9600000000000009</v>
      </c>
      <c r="X911" s="1">
        <v>-1400.9413</v>
      </c>
      <c r="Y911" s="1">
        <v>9.74</v>
      </c>
      <c r="Z911" s="1">
        <v>-1378.5134</v>
      </c>
      <c r="AA911">
        <v>0.49</v>
      </c>
      <c r="AB911" s="1">
        <v>-1400.0051000000001</v>
      </c>
      <c r="AC911">
        <v>5.47</v>
      </c>
      <c r="AF911" s="1">
        <v>-1390.7272</v>
      </c>
      <c r="AG911">
        <v>-4.21</v>
      </c>
    </row>
    <row r="912" spans="6:33" x14ac:dyDescent="0.2">
      <c r="F912" s="1">
        <v>-1391.5632000000001</v>
      </c>
      <c r="G912">
        <v>-3.84</v>
      </c>
      <c r="H912" s="1">
        <v>-1388.5817999999999</v>
      </c>
      <c r="I912">
        <v>-2.46</v>
      </c>
      <c r="J912" s="1">
        <v>-1388.0848000000001</v>
      </c>
      <c r="K912">
        <v>1.19</v>
      </c>
      <c r="L912" s="1">
        <v>-1390.7375999999999</v>
      </c>
      <c r="M912">
        <v>-4.4400000000000004</v>
      </c>
      <c r="N912" s="1">
        <v>-1388.1278</v>
      </c>
      <c r="O912">
        <v>12.66</v>
      </c>
      <c r="P912" s="1">
        <v>-1378.6554000000001</v>
      </c>
      <c r="Q912">
        <v>-11.1</v>
      </c>
      <c r="R912" s="1">
        <v>-1378.0139999999999</v>
      </c>
      <c r="S912">
        <v>-2.64</v>
      </c>
      <c r="T912" s="1">
        <v>-1400.6170999999999</v>
      </c>
      <c r="U912" s="1">
        <v>5.93</v>
      </c>
      <c r="V912" s="1">
        <v>-1400.4150999999999</v>
      </c>
      <c r="W912" s="1">
        <v>10.08</v>
      </c>
      <c r="X912" s="1">
        <v>-1400.8154</v>
      </c>
      <c r="Y912" s="1">
        <v>10.039999999999999</v>
      </c>
      <c r="Z912" s="1">
        <v>-1378.4552000000001</v>
      </c>
      <c r="AA912">
        <v>0.38</v>
      </c>
      <c r="AB912" s="1">
        <v>-1400.0183999999999</v>
      </c>
      <c r="AC912">
        <v>5.5</v>
      </c>
      <c r="AF912" s="1">
        <v>-1390.6071999999999</v>
      </c>
      <c r="AG912">
        <v>-3.96</v>
      </c>
    </row>
    <row r="913" spans="6:33" x14ac:dyDescent="0.2">
      <c r="F913" s="1">
        <v>-1391.4649999999999</v>
      </c>
      <c r="G913">
        <v>-3.49</v>
      </c>
      <c r="H913" s="1">
        <v>-1388.6964</v>
      </c>
      <c r="I913">
        <v>-2.62</v>
      </c>
      <c r="J913" s="1">
        <v>-1388.1876</v>
      </c>
      <c r="K913">
        <v>0.6</v>
      </c>
      <c r="L913" s="1">
        <v>-1390.8345999999999</v>
      </c>
      <c r="M913">
        <v>-4.37</v>
      </c>
      <c r="N913" s="1">
        <v>-1388.127</v>
      </c>
      <c r="O913">
        <v>12.87</v>
      </c>
      <c r="P913" s="1">
        <v>-1378.5689</v>
      </c>
      <c r="Q913">
        <v>-10.87</v>
      </c>
      <c r="R913" s="1">
        <v>-1378.1774</v>
      </c>
      <c r="S913">
        <v>-2.85</v>
      </c>
      <c r="T913" s="1">
        <v>-1400.5246999999999</v>
      </c>
      <c r="U913" s="1">
        <v>5.94</v>
      </c>
      <c r="V913" s="1">
        <v>-1400.3811000000001</v>
      </c>
      <c r="W913" s="1">
        <v>10.16</v>
      </c>
      <c r="X913" s="1">
        <v>-1400.6777999999999</v>
      </c>
      <c r="Y913" s="1">
        <v>10.37</v>
      </c>
      <c r="Z913" s="1">
        <v>-1378.3819000000001</v>
      </c>
      <c r="AA913">
        <v>0.24</v>
      </c>
      <c r="AB913" s="1">
        <v>-1399.9937</v>
      </c>
      <c r="AC913">
        <v>5.69</v>
      </c>
      <c r="AF913" s="1">
        <v>-1390.5083</v>
      </c>
      <c r="AG913">
        <v>-3.85</v>
      </c>
    </row>
    <row r="914" spans="6:33" x14ac:dyDescent="0.2">
      <c r="F914" s="1">
        <v>-1391.3567</v>
      </c>
      <c r="G914">
        <v>-3.1</v>
      </c>
      <c r="H914" s="1">
        <v>-1388.8285000000001</v>
      </c>
      <c r="I914">
        <v>-2.78</v>
      </c>
      <c r="J914" s="1">
        <v>-1388.2792999999999</v>
      </c>
      <c r="K914">
        <v>0.1</v>
      </c>
      <c r="L914" s="1">
        <v>-1390.9327000000001</v>
      </c>
      <c r="M914">
        <v>-4.32</v>
      </c>
      <c r="N914" s="1">
        <v>-1388.1756</v>
      </c>
      <c r="O914">
        <v>12.89</v>
      </c>
      <c r="P914" s="1">
        <v>-1378.5329999999999</v>
      </c>
      <c r="Q914">
        <v>-10.73</v>
      </c>
      <c r="R914" s="1">
        <v>-1378.3669</v>
      </c>
      <c r="S914">
        <v>-3.18</v>
      </c>
      <c r="T914" s="1">
        <v>-1400.3911000000001</v>
      </c>
      <c r="U914" s="1">
        <v>6.11</v>
      </c>
      <c r="V914" s="1">
        <v>-1400.3416999999999</v>
      </c>
      <c r="W914" s="1">
        <v>10.220000000000001</v>
      </c>
      <c r="X914" s="1">
        <v>-1400.5282999999999</v>
      </c>
      <c r="Y914" s="1">
        <v>10.76</v>
      </c>
      <c r="Z914" s="1">
        <v>-1378.3028999999999</v>
      </c>
      <c r="AA914">
        <v>0.02</v>
      </c>
      <c r="AB914" s="1">
        <v>-1399.9332999999999</v>
      </c>
      <c r="AC914">
        <v>5.95</v>
      </c>
      <c r="AF914" s="1">
        <v>-1390.4308000000001</v>
      </c>
      <c r="AG914">
        <v>-3.79</v>
      </c>
    </row>
    <row r="915" spans="6:33" x14ac:dyDescent="0.2">
      <c r="F915" s="1">
        <v>-1391.2478000000001</v>
      </c>
      <c r="G915">
        <v>-2.69</v>
      </c>
      <c r="H915" s="1">
        <v>-1388.9786999999999</v>
      </c>
      <c r="I915">
        <v>-3.02</v>
      </c>
      <c r="J915" s="1">
        <v>-1388.3559</v>
      </c>
      <c r="K915">
        <v>-0.35</v>
      </c>
      <c r="L915" s="1">
        <v>-1391.0226</v>
      </c>
      <c r="M915">
        <v>-4.2300000000000004</v>
      </c>
      <c r="N915" s="1">
        <v>-1388.2734</v>
      </c>
      <c r="O915">
        <v>12.66</v>
      </c>
      <c r="P915" s="1">
        <v>-1378.5422000000001</v>
      </c>
      <c r="Q915">
        <v>-10.5</v>
      </c>
      <c r="R915" s="1">
        <v>-1378.5769</v>
      </c>
      <c r="S915">
        <v>-3.61</v>
      </c>
      <c r="T915" s="1">
        <v>-1400.2257999999999</v>
      </c>
      <c r="U915" s="1">
        <v>6.47</v>
      </c>
      <c r="V915" s="1">
        <v>-1400.3153</v>
      </c>
      <c r="W915" s="1">
        <v>10.199999999999999</v>
      </c>
      <c r="X915" s="1">
        <v>-1400.3688</v>
      </c>
      <c r="Y915" s="1">
        <v>11.27</v>
      </c>
      <c r="Z915" s="1">
        <v>-1378.2302</v>
      </c>
      <c r="AA915">
        <v>-0.25</v>
      </c>
      <c r="AB915" s="1">
        <v>-1399.8409999999999</v>
      </c>
      <c r="AC915">
        <v>6.37</v>
      </c>
      <c r="AF915" s="1">
        <v>-1390.3720000000001</v>
      </c>
      <c r="AG915">
        <v>-3.84</v>
      </c>
    </row>
    <row r="916" spans="6:33" x14ac:dyDescent="0.2">
      <c r="F916" s="1">
        <v>-1391.1446000000001</v>
      </c>
      <c r="G916">
        <v>-2.2999999999999998</v>
      </c>
      <c r="H916" s="1">
        <v>-1389.1463000000001</v>
      </c>
      <c r="I916">
        <v>-3.29</v>
      </c>
      <c r="J916" s="1">
        <v>-1388.4184</v>
      </c>
      <c r="K916">
        <v>-0.74</v>
      </c>
      <c r="L916" s="1">
        <v>-1391.0948000000001</v>
      </c>
      <c r="M916">
        <v>-4.03</v>
      </c>
      <c r="N916" s="1">
        <v>-1388.4149</v>
      </c>
      <c r="O916">
        <v>12.31</v>
      </c>
      <c r="P916" s="1">
        <v>-1378.5826</v>
      </c>
      <c r="Q916">
        <v>-10.28</v>
      </c>
      <c r="R916" s="1">
        <v>-1378.7981</v>
      </c>
      <c r="S916">
        <v>-4.1100000000000003</v>
      </c>
      <c r="T916" s="1">
        <v>-1400.0425</v>
      </c>
      <c r="U916" s="1">
        <v>6.83</v>
      </c>
      <c r="V916" s="1">
        <v>-1400.3171</v>
      </c>
      <c r="W916" s="1">
        <v>10.029999999999999</v>
      </c>
      <c r="X916" s="1">
        <v>-1400.2012999999999</v>
      </c>
      <c r="Y916" s="1">
        <v>11.88</v>
      </c>
      <c r="Z916" s="1">
        <v>-1378.1777999999999</v>
      </c>
      <c r="AA916">
        <v>-0.68</v>
      </c>
      <c r="AB916" s="1">
        <v>-1399.7216000000001</v>
      </c>
      <c r="AC916">
        <v>6.93</v>
      </c>
      <c r="AF916" s="1">
        <v>-1390.3268</v>
      </c>
      <c r="AG916">
        <v>-3.94</v>
      </c>
    </row>
    <row r="917" spans="6:33" x14ac:dyDescent="0.2">
      <c r="F917" s="1">
        <v>-1391.0499</v>
      </c>
      <c r="G917">
        <v>-1.9</v>
      </c>
      <c r="H917" s="1">
        <v>-1389.3290999999999</v>
      </c>
      <c r="I917">
        <v>-3.6</v>
      </c>
      <c r="J917" s="1">
        <v>-1388.4706000000001</v>
      </c>
      <c r="K917">
        <v>-1.03</v>
      </c>
      <c r="L917" s="1">
        <v>-1391.1403</v>
      </c>
      <c r="M917">
        <v>-3.78</v>
      </c>
      <c r="N917" s="1">
        <v>-1388.5903000000001</v>
      </c>
      <c r="O917">
        <v>11.91</v>
      </c>
      <c r="P917" s="1">
        <v>-1378.6357</v>
      </c>
      <c r="Q917">
        <v>-10.07</v>
      </c>
      <c r="R917" s="1">
        <v>-1379.0174</v>
      </c>
      <c r="S917">
        <v>-4.6900000000000004</v>
      </c>
      <c r="T917" s="1">
        <v>-1399.8593000000001</v>
      </c>
      <c r="U917" s="1">
        <v>7.34</v>
      </c>
      <c r="V917" s="1">
        <v>-1400.3553999999999</v>
      </c>
      <c r="W917" s="1">
        <v>9.75</v>
      </c>
      <c r="X917" s="1">
        <v>-1400.0257999999999</v>
      </c>
      <c r="Y917" s="1">
        <v>12.58</v>
      </c>
      <c r="Z917" s="1">
        <v>-1378.1595</v>
      </c>
      <c r="AA917">
        <v>-1.23</v>
      </c>
      <c r="AB917" s="1">
        <v>-1399.5812000000001</v>
      </c>
      <c r="AC917">
        <v>7.57</v>
      </c>
      <c r="AF917" s="1">
        <v>-1390.2862</v>
      </c>
      <c r="AG917">
        <v>-4.13</v>
      </c>
    </row>
    <row r="918" spans="6:33" x14ac:dyDescent="0.2">
      <c r="F918" s="1">
        <v>-1390.9629</v>
      </c>
      <c r="G918">
        <v>-1.5</v>
      </c>
      <c r="H918" s="1">
        <v>-1389.5227</v>
      </c>
      <c r="I918">
        <v>-3.99</v>
      </c>
      <c r="J918" s="1">
        <v>-1388.5179000000001</v>
      </c>
      <c r="K918">
        <v>-1.27</v>
      </c>
      <c r="L918" s="1">
        <v>-1391.1501000000001</v>
      </c>
      <c r="M918">
        <v>-3.44</v>
      </c>
      <c r="N918" s="1">
        <v>-1388.7871</v>
      </c>
      <c r="O918">
        <v>11.39</v>
      </c>
      <c r="P918" s="1">
        <v>-1378.6822</v>
      </c>
      <c r="Q918">
        <v>-9.7799999999999994</v>
      </c>
      <c r="R918" s="1">
        <v>-1379.2174</v>
      </c>
      <c r="S918">
        <v>-5.23</v>
      </c>
      <c r="T918" s="1">
        <v>-1399.6957</v>
      </c>
      <c r="U918" s="1">
        <v>7.83</v>
      </c>
      <c r="V918" s="1">
        <v>-1400.4309000000001</v>
      </c>
      <c r="W918" s="1">
        <v>9.3800000000000008</v>
      </c>
      <c r="X918" s="1">
        <v>-1399.8404</v>
      </c>
      <c r="Y918" s="1">
        <v>13.35</v>
      </c>
      <c r="Z918" s="1">
        <v>-1378.1882000000001</v>
      </c>
      <c r="AA918">
        <v>-1.9</v>
      </c>
      <c r="AB918" s="1">
        <v>-1399.4272000000001</v>
      </c>
      <c r="AC918">
        <v>8.17</v>
      </c>
      <c r="AF918" s="1">
        <v>-1390.2402999999999</v>
      </c>
      <c r="AG918">
        <v>-4.32</v>
      </c>
    </row>
    <row r="919" spans="6:33" x14ac:dyDescent="0.2">
      <c r="F919" s="1">
        <v>-1390.8797999999999</v>
      </c>
      <c r="G919">
        <v>-1.0900000000000001</v>
      </c>
      <c r="H919" s="1">
        <v>-1389.7202</v>
      </c>
      <c r="I919">
        <v>-4.0199999999999996</v>
      </c>
      <c r="J919" s="1">
        <v>-1388.5655999999999</v>
      </c>
      <c r="K919">
        <v>-1.42</v>
      </c>
      <c r="L919" s="1">
        <v>-1391.1170999999999</v>
      </c>
      <c r="M919">
        <v>-3.02</v>
      </c>
      <c r="N919" s="1">
        <v>-1388.9929999999999</v>
      </c>
      <c r="O919">
        <v>10.83</v>
      </c>
      <c r="P919" s="1">
        <v>-1378.7058</v>
      </c>
      <c r="Q919">
        <v>-9.35</v>
      </c>
      <c r="R919" s="1">
        <v>-1379.3788</v>
      </c>
      <c r="S919">
        <v>-5.77</v>
      </c>
      <c r="T919" s="1">
        <v>-1399.5702000000001</v>
      </c>
      <c r="U919" s="1">
        <v>8.2899999999999991</v>
      </c>
      <c r="V919" s="1">
        <v>-1400.5379</v>
      </c>
      <c r="W919" s="1">
        <v>8.91</v>
      </c>
      <c r="X919" s="1">
        <v>-1399.6419000000001</v>
      </c>
      <c r="Y919" s="1">
        <v>14.19</v>
      </c>
      <c r="Z919" s="1">
        <v>-1378.2727</v>
      </c>
      <c r="AA919">
        <v>-2.73</v>
      </c>
      <c r="AB919" s="1">
        <v>-1399.2677000000001</v>
      </c>
      <c r="AC919">
        <v>8.83</v>
      </c>
      <c r="AF919" s="1">
        <v>-1390.1794</v>
      </c>
      <c r="AG919">
        <v>-4.5199999999999996</v>
      </c>
    </row>
    <row r="920" spans="6:33" x14ac:dyDescent="0.2">
      <c r="F920" s="1">
        <v>-1390.7954</v>
      </c>
      <c r="G920">
        <v>-0.67</v>
      </c>
      <c r="H920" s="1">
        <v>-1389.9132999999999</v>
      </c>
      <c r="I920">
        <v>-4.38</v>
      </c>
      <c r="J920" s="1">
        <v>-1388.6187</v>
      </c>
      <c r="K920">
        <v>-1.55</v>
      </c>
      <c r="L920" s="1">
        <v>-1391.0363</v>
      </c>
      <c r="M920">
        <v>-2.38</v>
      </c>
      <c r="N920" s="1">
        <v>-1389.1958</v>
      </c>
      <c r="O920">
        <v>10.29</v>
      </c>
      <c r="P920" s="1">
        <v>-1378.6959999999999</v>
      </c>
      <c r="Q920">
        <v>-8.85</v>
      </c>
      <c r="R920" s="1">
        <v>-1379.4846</v>
      </c>
      <c r="S920">
        <v>-6.22</v>
      </c>
      <c r="T920" s="1">
        <v>-1399.4973</v>
      </c>
      <c r="U920" s="1">
        <v>8.6999999999999993</v>
      </c>
      <c r="V920" s="1">
        <v>-1400.6684</v>
      </c>
      <c r="W920" s="1">
        <v>8.4</v>
      </c>
      <c r="X920" s="1">
        <v>-1399.4281000000001</v>
      </c>
      <c r="Y920" s="1">
        <v>15.11</v>
      </c>
      <c r="Z920" s="1">
        <v>-1378.4159</v>
      </c>
      <c r="AA920">
        <v>-3.74</v>
      </c>
      <c r="AB920" s="1">
        <v>-1399.1093000000001</v>
      </c>
      <c r="AC920">
        <v>9.49</v>
      </c>
      <c r="AF920" s="1">
        <v>-1390.0979</v>
      </c>
      <c r="AG920">
        <v>-4.67</v>
      </c>
    </row>
    <row r="921" spans="6:33" x14ac:dyDescent="0.2">
      <c r="F921" s="1">
        <v>-1390.703</v>
      </c>
      <c r="G921">
        <v>-0.25</v>
      </c>
      <c r="H921" s="1">
        <v>-1390.0922</v>
      </c>
      <c r="I921">
        <v>-5.35</v>
      </c>
      <c r="J921" s="1">
        <v>-1388.6804999999999</v>
      </c>
      <c r="K921">
        <v>-1.61</v>
      </c>
      <c r="L921" s="1">
        <v>-1390.9072000000001</v>
      </c>
      <c r="M921">
        <v>-1.66</v>
      </c>
      <c r="N921" s="1">
        <v>-1389.3859</v>
      </c>
      <c r="O921">
        <v>9.76</v>
      </c>
      <c r="P921" s="1">
        <v>-1378.6497999999999</v>
      </c>
      <c r="Q921">
        <v>-8.3000000000000007</v>
      </c>
      <c r="R921" s="1">
        <v>-1379.5245</v>
      </c>
      <c r="S921">
        <v>-6.56</v>
      </c>
      <c r="T921" s="1">
        <v>-1399.4849999999999</v>
      </c>
      <c r="U921" s="1">
        <v>9.0299999999999994</v>
      </c>
      <c r="V921" s="1">
        <v>-1400.8142</v>
      </c>
      <c r="W921" s="1">
        <v>7.81</v>
      </c>
      <c r="X921" s="1">
        <v>-1399.2014999999999</v>
      </c>
      <c r="Y921" s="1">
        <v>16.12</v>
      </c>
      <c r="Z921" s="1">
        <v>-1378.6129000000001</v>
      </c>
      <c r="AA921">
        <v>-4.8499999999999996</v>
      </c>
      <c r="AB921" s="1">
        <v>-1398.9595999999999</v>
      </c>
      <c r="AC921">
        <v>10.07</v>
      </c>
      <c r="AF921" s="1">
        <v>-1389.9957999999999</v>
      </c>
      <c r="AG921">
        <v>-4.7699999999999996</v>
      </c>
    </row>
    <row r="922" spans="6:33" x14ac:dyDescent="0.2">
      <c r="F922" s="1">
        <v>-1390.5958000000001</v>
      </c>
      <c r="G922">
        <v>0.21</v>
      </c>
      <c r="H922" s="1">
        <v>-1390.2474999999999</v>
      </c>
      <c r="I922">
        <v>-5.94</v>
      </c>
      <c r="J922" s="1">
        <v>-1388.7543000000001</v>
      </c>
      <c r="K922">
        <v>-1.71</v>
      </c>
      <c r="L922" s="1">
        <v>-1390.7342000000001</v>
      </c>
      <c r="M922">
        <v>-0.9</v>
      </c>
      <c r="N922" s="1">
        <v>-1389.5550000000001</v>
      </c>
      <c r="O922">
        <v>9.26</v>
      </c>
      <c r="P922" s="1">
        <v>-1378.5726999999999</v>
      </c>
      <c r="Q922">
        <v>-7.67</v>
      </c>
      <c r="R922" s="1">
        <v>-1379.4962</v>
      </c>
      <c r="S922">
        <v>-6.81</v>
      </c>
      <c r="T922" s="1">
        <v>-1399.5337999999999</v>
      </c>
      <c r="U922" s="1">
        <v>9.27</v>
      </c>
      <c r="V922" s="1">
        <v>-1400.9691</v>
      </c>
      <c r="W922" s="1">
        <v>7.23</v>
      </c>
      <c r="X922" s="1">
        <v>-1398.971</v>
      </c>
      <c r="Y922" s="1">
        <v>17.12</v>
      </c>
      <c r="Z922" s="1">
        <v>-1378.8524</v>
      </c>
      <c r="AA922">
        <v>-6.04</v>
      </c>
      <c r="AB922" s="1">
        <v>-1398.8246999999999</v>
      </c>
      <c r="AC922">
        <v>10.6</v>
      </c>
      <c r="AF922" s="1">
        <v>-1389.8779999999999</v>
      </c>
      <c r="AG922">
        <v>-4.83</v>
      </c>
    </row>
    <row r="923" spans="6:33" x14ac:dyDescent="0.2">
      <c r="F923" s="1">
        <v>-1390.4682</v>
      </c>
      <c r="G923">
        <v>0.76</v>
      </c>
      <c r="H923" s="1">
        <v>-1390.3701000000001</v>
      </c>
      <c r="I923">
        <v>-5.78</v>
      </c>
      <c r="J923" s="1">
        <v>-1388.8412000000001</v>
      </c>
      <c r="K923">
        <v>-1.8</v>
      </c>
      <c r="L923" s="1">
        <v>-1390.5274999999999</v>
      </c>
      <c r="M923">
        <v>-0.1</v>
      </c>
      <c r="N923" s="1">
        <v>-1389.6992</v>
      </c>
      <c r="O923">
        <v>8.7899999999999991</v>
      </c>
      <c r="P923" s="1">
        <v>-1378.4772</v>
      </c>
      <c r="Q923">
        <v>-6.96</v>
      </c>
      <c r="R923" s="1">
        <v>-1379.4061999999999</v>
      </c>
      <c r="S923">
        <v>-6.89</v>
      </c>
      <c r="T923" s="1">
        <v>-1399.6375</v>
      </c>
      <c r="U923" s="1">
        <v>9.39</v>
      </c>
      <c r="V923" s="1">
        <v>-1401.1293000000001</v>
      </c>
      <c r="W923" s="1">
        <v>6.71</v>
      </c>
      <c r="X923" s="1">
        <v>-1398.7507000000001</v>
      </c>
      <c r="Y923" s="1">
        <v>18.100000000000001</v>
      </c>
      <c r="Z923" s="1">
        <v>-1379.1179</v>
      </c>
      <c r="AA923">
        <v>-7.28</v>
      </c>
      <c r="AB923" s="1">
        <v>-1398.7101</v>
      </c>
      <c r="AC923">
        <v>11.03</v>
      </c>
      <c r="AF923" s="1">
        <v>-1389.7525000000001</v>
      </c>
      <c r="AG923">
        <v>-4.88</v>
      </c>
    </row>
    <row r="924" spans="6:33" x14ac:dyDescent="0.2">
      <c r="F924" s="1">
        <v>-1390.3167000000001</v>
      </c>
      <c r="G924">
        <v>1.41</v>
      </c>
      <c r="H924" s="1">
        <v>-1390.4543000000001</v>
      </c>
      <c r="I924">
        <v>-5.58</v>
      </c>
      <c r="J924" s="1">
        <v>-1388.9408000000001</v>
      </c>
      <c r="K924">
        <v>-1.87</v>
      </c>
      <c r="L924" s="1">
        <v>-1390.3026</v>
      </c>
      <c r="M924">
        <v>0.74</v>
      </c>
      <c r="N924" s="1">
        <v>-1389.8205</v>
      </c>
      <c r="O924">
        <v>8.4</v>
      </c>
      <c r="P924" s="1">
        <v>-1378.3805</v>
      </c>
      <c r="Q924">
        <v>-6.42</v>
      </c>
      <c r="R924" s="1">
        <v>-1379.268</v>
      </c>
      <c r="S924">
        <v>-6.87</v>
      </c>
      <c r="T924" s="1">
        <v>-1399.7833000000001</v>
      </c>
      <c r="U924" s="1">
        <v>9.3800000000000008</v>
      </c>
      <c r="V924" s="1">
        <v>-1401.2923000000001</v>
      </c>
      <c r="W924" s="1">
        <v>6.2</v>
      </c>
      <c r="X924" s="1">
        <v>-1398.5572999999999</v>
      </c>
      <c r="Y924" s="1">
        <v>19.04</v>
      </c>
      <c r="Z924" s="1">
        <v>-1379.3912</v>
      </c>
      <c r="AA924">
        <v>-8.5299999999999994</v>
      </c>
      <c r="AB924" s="1">
        <v>-1398.6213</v>
      </c>
      <c r="AC924">
        <v>11.32</v>
      </c>
      <c r="AF924" s="1">
        <v>-1389.6269</v>
      </c>
      <c r="AG924">
        <v>-4.93</v>
      </c>
    </row>
    <row r="925" spans="6:33" x14ac:dyDescent="0.2">
      <c r="F925" s="1">
        <v>-1390.1413</v>
      </c>
      <c r="G925">
        <v>2.1</v>
      </c>
      <c r="H925" s="1">
        <v>-1390.4965</v>
      </c>
      <c r="I925">
        <v>-5.44</v>
      </c>
      <c r="J925" s="1">
        <v>-1389.0512000000001</v>
      </c>
      <c r="K925">
        <v>-1.95</v>
      </c>
      <c r="L925" s="1">
        <v>-1390.078</v>
      </c>
      <c r="M925">
        <v>1.47</v>
      </c>
      <c r="N925" s="1">
        <v>-1389.9285</v>
      </c>
      <c r="O925">
        <v>7.96</v>
      </c>
      <c r="P925" s="1">
        <v>-1378.2994000000001</v>
      </c>
      <c r="Q925">
        <v>-6.19</v>
      </c>
      <c r="R925" s="1">
        <v>-1379.0985000000001</v>
      </c>
      <c r="S925">
        <v>-6.79</v>
      </c>
      <c r="T925" s="1">
        <v>-1399.9546</v>
      </c>
      <c r="U925" s="1">
        <v>9.3800000000000008</v>
      </c>
      <c r="V925" s="1">
        <v>-1401.4568999999999</v>
      </c>
      <c r="W925" s="1">
        <v>5.73</v>
      </c>
      <c r="X925" s="1">
        <v>-1398.4063000000001</v>
      </c>
      <c r="Y925" s="1">
        <v>19.8</v>
      </c>
      <c r="Z925" s="1">
        <v>-1379.6543999999999</v>
      </c>
      <c r="AA925">
        <v>-9.7200000000000006</v>
      </c>
      <c r="AB925" s="1">
        <v>-1398.5637999999999</v>
      </c>
      <c r="AC925">
        <v>11.45</v>
      </c>
      <c r="AF925" s="1">
        <v>-1389.5064</v>
      </c>
      <c r="AG925">
        <v>-4.88</v>
      </c>
    </row>
    <row r="926" spans="6:33" x14ac:dyDescent="0.2">
      <c r="F926" s="1">
        <v>-1389.9464</v>
      </c>
      <c r="G926">
        <v>2.82</v>
      </c>
      <c r="H926" s="1">
        <v>-1390.4960000000001</v>
      </c>
      <c r="I926">
        <v>-5.34</v>
      </c>
      <c r="J926" s="1">
        <v>-1389.1701</v>
      </c>
      <c r="K926">
        <v>-2.0699999999999998</v>
      </c>
      <c r="L926" s="1">
        <v>-1389.8732</v>
      </c>
      <c r="M926">
        <v>2.0699999999999998</v>
      </c>
      <c r="N926" s="1">
        <v>-1390.037</v>
      </c>
      <c r="O926">
        <v>7.5</v>
      </c>
      <c r="P926" s="1">
        <v>-1378.2471</v>
      </c>
      <c r="Q926">
        <v>-6.22</v>
      </c>
      <c r="R926" s="1">
        <v>-1378.9141</v>
      </c>
      <c r="S926">
        <v>-6.68</v>
      </c>
      <c r="T926" s="1">
        <v>-1400.1333999999999</v>
      </c>
      <c r="U926" s="1">
        <v>9.35</v>
      </c>
      <c r="V926" s="1">
        <v>-1401.6229000000001</v>
      </c>
      <c r="W926" s="1">
        <v>5.36</v>
      </c>
      <c r="X926" s="1">
        <v>-1398.3081</v>
      </c>
      <c r="Y926" s="1">
        <v>20.420000000000002</v>
      </c>
      <c r="Z926" s="1">
        <v>-1379.8934999999999</v>
      </c>
      <c r="AA926">
        <v>-10.76</v>
      </c>
      <c r="AB926" s="1">
        <v>-1398.5425</v>
      </c>
      <c r="AC926">
        <v>11.47</v>
      </c>
      <c r="AF926" s="1">
        <v>-1389.3936000000001</v>
      </c>
      <c r="AG926">
        <v>-4.8099999999999996</v>
      </c>
    </row>
    <row r="927" spans="6:33" x14ac:dyDescent="0.2">
      <c r="F927" s="1">
        <v>-1389.7412999999999</v>
      </c>
      <c r="G927">
        <v>3.59</v>
      </c>
      <c r="H927" s="1">
        <v>-1390.4558</v>
      </c>
      <c r="I927">
        <v>-5.25</v>
      </c>
      <c r="J927" s="1">
        <v>-1389.2951</v>
      </c>
      <c r="K927">
        <v>-2.2200000000000002</v>
      </c>
      <c r="L927" s="1">
        <v>-1389.7050999999999</v>
      </c>
      <c r="M927">
        <v>2.5299999999999998</v>
      </c>
      <c r="N927" s="1">
        <v>-1390.1599000000001</v>
      </c>
      <c r="O927">
        <v>6.97</v>
      </c>
      <c r="P927" s="1">
        <v>-1378.23</v>
      </c>
      <c r="Q927">
        <v>-5.83</v>
      </c>
      <c r="R927" s="1">
        <v>-1378.7279000000001</v>
      </c>
      <c r="S927">
        <v>-6.48</v>
      </c>
      <c r="T927" s="1">
        <v>-1400.3004000000001</v>
      </c>
      <c r="U927" s="1">
        <v>9.3800000000000008</v>
      </c>
      <c r="V927" s="1">
        <v>-1401.7886000000001</v>
      </c>
      <c r="W927" s="1">
        <v>5.09</v>
      </c>
      <c r="X927" s="1">
        <v>-1398.2652</v>
      </c>
      <c r="Y927" s="1">
        <v>20.9</v>
      </c>
      <c r="Z927" s="1">
        <v>-1380.0976000000001</v>
      </c>
      <c r="AA927">
        <v>-11.65</v>
      </c>
      <c r="AB927" s="1">
        <v>-1398.5603000000001</v>
      </c>
      <c r="AC927">
        <v>11.34</v>
      </c>
      <c r="AF927" s="1">
        <v>-1389.2897</v>
      </c>
      <c r="AG927">
        <v>-4.72</v>
      </c>
    </row>
    <row r="928" spans="6:33" x14ac:dyDescent="0.2">
      <c r="F928" s="1">
        <v>-1389.5392999999999</v>
      </c>
      <c r="G928">
        <v>4.41</v>
      </c>
      <c r="H928" s="1">
        <v>-1390.3813</v>
      </c>
      <c r="I928">
        <v>-4.87</v>
      </c>
      <c r="J928" s="1">
        <v>-1389.4249</v>
      </c>
      <c r="K928">
        <v>-2.4300000000000002</v>
      </c>
      <c r="L928" s="1">
        <v>-1389.5840000000001</v>
      </c>
      <c r="M928">
        <v>2.92</v>
      </c>
      <c r="N928" s="1">
        <v>-1390.3039000000001</v>
      </c>
      <c r="O928">
        <v>6.41</v>
      </c>
      <c r="P928" s="1">
        <v>-1378.2489</v>
      </c>
      <c r="Q928">
        <v>-4.93</v>
      </c>
      <c r="R928" s="1">
        <v>-1378.5487000000001</v>
      </c>
      <c r="S928">
        <v>-6.31</v>
      </c>
      <c r="T928" s="1">
        <v>-1400.4374</v>
      </c>
      <c r="U928" s="1">
        <v>9.48</v>
      </c>
      <c r="V928" s="1">
        <v>-1401.9521999999999</v>
      </c>
      <c r="W928" s="1">
        <v>4.92</v>
      </c>
      <c r="X928" s="1">
        <v>-1398.2713000000001</v>
      </c>
      <c r="Y928" s="1">
        <v>21.2</v>
      </c>
      <c r="Z928" s="1">
        <v>-1380.2583999999999</v>
      </c>
      <c r="AA928">
        <v>-12.35</v>
      </c>
      <c r="AB928" s="1">
        <v>-1398.6168</v>
      </c>
      <c r="AC928">
        <v>11.03</v>
      </c>
      <c r="AF928" s="1">
        <v>-1389.1957</v>
      </c>
      <c r="AG928">
        <v>-4.63</v>
      </c>
    </row>
    <row r="929" spans="6:33" x14ac:dyDescent="0.2">
      <c r="F929" s="1">
        <v>-1389.3552999999999</v>
      </c>
      <c r="G929">
        <v>5.18</v>
      </c>
      <c r="H929" s="1">
        <v>-1390.2813000000001</v>
      </c>
      <c r="I929">
        <v>-4.42</v>
      </c>
      <c r="J929" s="1">
        <v>-1389.5613000000001</v>
      </c>
      <c r="K929">
        <v>-2.63</v>
      </c>
      <c r="L929" s="1">
        <v>-1389.5124000000001</v>
      </c>
      <c r="M929">
        <v>3.01</v>
      </c>
      <c r="N929" s="1">
        <v>-1390.4649999999999</v>
      </c>
      <c r="O929">
        <v>5.71</v>
      </c>
      <c r="P929" s="1">
        <v>-1378.3004000000001</v>
      </c>
      <c r="Q929">
        <v>-3.87</v>
      </c>
      <c r="R929" s="1">
        <v>-1378.3818000000001</v>
      </c>
      <c r="S929">
        <v>-6.12</v>
      </c>
      <c r="T929" s="1">
        <v>-1400.5292999999999</v>
      </c>
      <c r="U929" s="1">
        <v>9.61</v>
      </c>
      <c r="V929" s="1">
        <v>-1402.1090999999999</v>
      </c>
      <c r="W929" s="1">
        <v>4.8899999999999997</v>
      </c>
      <c r="X929" s="1">
        <v>-1398.3126999999999</v>
      </c>
      <c r="Y929" s="1">
        <v>21.3</v>
      </c>
      <c r="Z929" s="1">
        <v>-1380.3689999999999</v>
      </c>
      <c r="AA929">
        <v>-12.8</v>
      </c>
      <c r="AB929" s="1">
        <v>-1398.7066</v>
      </c>
      <c r="AC929">
        <v>10.54</v>
      </c>
      <c r="AF929" s="1">
        <v>-1389.1139000000001</v>
      </c>
      <c r="AG929">
        <v>-4.5599999999999996</v>
      </c>
    </row>
    <row r="930" spans="6:33" x14ac:dyDescent="0.2">
      <c r="F930" s="1">
        <v>-1389.2037</v>
      </c>
      <c r="G930">
        <v>5.86</v>
      </c>
      <c r="H930" s="1">
        <v>-1390.1656</v>
      </c>
      <c r="I930">
        <v>-3.96</v>
      </c>
      <c r="J930" s="1">
        <v>-1389.7050999999999</v>
      </c>
      <c r="K930">
        <v>-2.85</v>
      </c>
      <c r="L930" s="1">
        <v>-1389.4849999999999</v>
      </c>
      <c r="M930">
        <v>2.89</v>
      </c>
      <c r="N930" s="1">
        <v>-1390.6295</v>
      </c>
      <c r="O930">
        <v>5.07</v>
      </c>
      <c r="P930" s="1">
        <v>-1378.3797</v>
      </c>
      <c r="Q930">
        <v>-3.45</v>
      </c>
      <c r="R930" s="1">
        <v>-1378.2297000000001</v>
      </c>
      <c r="S930">
        <v>-5.92</v>
      </c>
      <c r="T930" s="1">
        <v>-1400.5653</v>
      </c>
      <c r="U930" s="1">
        <v>9.9</v>
      </c>
      <c r="V930" s="1">
        <v>-1402.2511999999999</v>
      </c>
      <c r="W930" s="1">
        <v>4.97</v>
      </c>
      <c r="X930" s="1">
        <v>-1398.3728000000001</v>
      </c>
      <c r="Y930" s="1">
        <v>21.42</v>
      </c>
      <c r="Z930" s="1">
        <v>-1380.4246000000001</v>
      </c>
      <c r="AA930">
        <v>-12.98</v>
      </c>
      <c r="AB930" s="1">
        <v>-1398.8209999999999</v>
      </c>
      <c r="AC930">
        <v>10.029999999999999</v>
      </c>
      <c r="AF930" s="1">
        <v>-1389.0469000000001</v>
      </c>
      <c r="AG930">
        <v>-4.47</v>
      </c>
    </row>
    <row r="931" spans="6:33" x14ac:dyDescent="0.2">
      <c r="F931" s="1">
        <v>-1389.096</v>
      </c>
      <c r="G931">
        <v>6.44</v>
      </c>
      <c r="H931" s="1">
        <v>-1390.0446999999999</v>
      </c>
      <c r="I931">
        <v>-3.41</v>
      </c>
      <c r="J931" s="1">
        <v>-1389.8576</v>
      </c>
      <c r="K931">
        <v>-3.09</v>
      </c>
      <c r="L931" s="1">
        <v>-1389.4903999999999</v>
      </c>
      <c r="M931">
        <v>2.69</v>
      </c>
      <c r="N931" s="1">
        <v>-1390.7804000000001</v>
      </c>
      <c r="O931">
        <v>4.3899999999999997</v>
      </c>
      <c r="P931" s="1">
        <v>-1378.4811</v>
      </c>
      <c r="Q931">
        <v>-3.76</v>
      </c>
      <c r="R931" s="1">
        <v>-1378.0949000000001</v>
      </c>
      <c r="S931">
        <v>-5.75</v>
      </c>
      <c r="T931" s="1">
        <v>-1400.5401999999999</v>
      </c>
      <c r="U931" s="1">
        <v>10.43</v>
      </c>
      <c r="V931" s="1">
        <v>-1402.3677</v>
      </c>
      <c r="W931" s="1">
        <v>5.2</v>
      </c>
      <c r="X931" s="1">
        <v>-1398.4346</v>
      </c>
      <c r="Y931" s="1">
        <v>21.4</v>
      </c>
      <c r="Z931" s="1">
        <v>-1380.4232</v>
      </c>
      <c r="AA931">
        <v>-12.96</v>
      </c>
      <c r="AB931" s="1">
        <v>-1398.9525000000001</v>
      </c>
      <c r="AC931">
        <v>9.41</v>
      </c>
      <c r="AF931" s="1">
        <v>-1388.9951000000001</v>
      </c>
      <c r="AG931">
        <v>-4.38</v>
      </c>
    </row>
    <row r="932" spans="6:33" x14ac:dyDescent="0.2">
      <c r="F932" s="1">
        <v>-1389.0383999999999</v>
      </c>
      <c r="G932">
        <v>6.94</v>
      </c>
      <c r="H932" s="1">
        <v>-1389.9283</v>
      </c>
      <c r="I932">
        <v>-2.79</v>
      </c>
      <c r="J932" s="1">
        <v>-1390.0171</v>
      </c>
      <c r="K932">
        <v>-3.39</v>
      </c>
      <c r="L932" s="1">
        <v>-1389.5138999999999</v>
      </c>
      <c r="M932">
        <v>2.41</v>
      </c>
      <c r="N932" s="1">
        <v>-1390.9034999999999</v>
      </c>
      <c r="O932">
        <v>3.72</v>
      </c>
      <c r="P932" s="1">
        <v>-1378.5972999999999</v>
      </c>
      <c r="Q932">
        <v>-4.82</v>
      </c>
      <c r="R932" s="1">
        <v>-1377.9804999999999</v>
      </c>
      <c r="S932">
        <v>-5.62</v>
      </c>
      <c r="T932" s="1">
        <v>-1400.4567</v>
      </c>
      <c r="U932" s="1">
        <v>10.88</v>
      </c>
      <c r="V932" s="1">
        <v>-1402.4478999999999</v>
      </c>
      <c r="W932" s="1">
        <v>5.57</v>
      </c>
      <c r="X932" s="1">
        <v>-1398.4866</v>
      </c>
      <c r="Y932" s="1">
        <v>21.4</v>
      </c>
      <c r="Z932" s="1">
        <v>-1380.3679</v>
      </c>
      <c r="AA932">
        <v>-12.69</v>
      </c>
      <c r="AB932" s="1">
        <v>-1399.0963999999999</v>
      </c>
      <c r="AC932">
        <v>8.6300000000000008</v>
      </c>
      <c r="AF932" s="1">
        <v>-1388.9575</v>
      </c>
      <c r="AG932">
        <v>-4.38</v>
      </c>
    </row>
    <row r="933" spans="6:33" x14ac:dyDescent="0.2">
      <c r="F933" s="1">
        <v>-1389.0328</v>
      </c>
      <c r="G933">
        <v>7.31</v>
      </c>
      <c r="H933" s="1">
        <v>-1389.8233</v>
      </c>
      <c r="I933">
        <v>-2.34</v>
      </c>
      <c r="J933" s="1">
        <v>-1390.1786</v>
      </c>
      <c r="K933">
        <v>-3.62</v>
      </c>
      <c r="L933" s="1">
        <v>-1389.5402999999999</v>
      </c>
      <c r="M933">
        <v>1.99</v>
      </c>
      <c r="N933" s="1">
        <v>-1390.9917</v>
      </c>
      <c r="O933">
        <v>3.09</v>
      </c>
      <c r="P933" s="1">
        <v>-1378.7203</v>
      </c>
      <c r="Q933">
        <v>-4.9400000000000004</v>
      </c>
      <c r="R933" s="1">
        <v>-1377.8903</v>
      </c>
      <c r="S933">
        <v>-5.53</v>
      </c>
      <c r="T933" s="1">
        <v>-1400.3241</v>
      </c>
      <c r="U933" s="1">
        <v>11.39</v>
      </c>
      <c r="V933" s="1">
        <v>-1402.4839999999999</v>
      </c>
      <c r="W933" s="1">
        <v>6.08</v>
      </c>
      <c r="X933" s="1">
        <v>-1398.5235</v>
      </c>
      <c r="Y933" s="1">
        <v>21.27</v>
      </c>
      <c r="Z933" s="1">
        <v>-1380.2661000000001</v>
      </c>
      <c r="AA933">
        <v>-12.17</v>
      </c>
      <c r="AB933" s="1">
        <v>-1399.2518</v>
      </c>
      <c r="AC933">
        <v>7.88</v>
      </c>
      <c r="AF933" s="1">
        <v>-1388.9313999999999</v>
      </c>
      <c r="AG933">
        <v>-4.42</v>
      </c>
    </row>
    <row r="934" spans="6:33" x14ac:dyDescent="0.2">
      <c r="F934" s="1">
        <v>-1389.0742</v>
      </c>
      <c r="G934">
        <v>7.51</v>
      </c>
      <c r="H934" s="1">
        <v>-1389.7328</v>
      </c>
      <c r="I934">
        <v>-2.0299999999999998</v>
      </c>
      <c r="J934" s="1">
        <v>-1390.3333</v>
      </c>
      <c r="K934">
        <v>-3.83</v>
      </c>
      <c r="L934" s="1">
        <v>-1389.5553</v>
      </c>
      <c r="M934">
        <v>1.64</v>
      </c>
      <c r="N934" s="1">
        <v>-1391.0445999999999</v>
      </c>
      <c r="O934">
        <v>2.56</v>
      </c>
      <c r="P934" s="1">
        <v>-1378.8397</v>
      </c>
      <c r="Q934">
        <v>-4.92</v>
      </c>
      <c r="R934" s="1">
        <v>-1377.8282999999999</v>
      </c>
      <c r="S934">
        <v>-5.56</v>
      </c>
      <c r="T934" s="1">
        <v>-1400.1594</v>
      </c>
      <c r="U934" s="1">
        <v>11.99</v>
      </c>
      <c r="V934" s="1">
        <v>-1402.4728</v>
      </c>
      <c r="W934" s="1">
        <v>6.67</v>
      </c>
      <c r="X934" s="1">
        <v>-1398.5467000000001</v>
      </c>
      <c r="Y934" s="1">
        <v>21.24</v>
      </c>
      <c r="Z934" s="1">
        <v>-1380.1292000000001</v>
      </c>
      <c r="AA934">
        <v>-11.53</v>
      </c>
      <c r="AB934" s="1">
        <v>-1399.4164000000001</v>
      </c>
      <c r="AC934">
        <v>7.12</v>
      </c>
      <c r="AF934" s="1">
        <v>-1388.9145000000001</v>
      </c>
      <c r="AG934">
        <v>-4.4000000000000004</v>
      </c>
    </row>
    <row r="935" spans="6:33" x14ac:dyDescent="0.2">
      <c r="F935" s="1">
        <v>-1389.1534999999999</v>
      </c>
      <c r="G935">
        <v>7.62</v>
      </c>
      <c r="H935" s="1">
        <v>-1389.6566</v>
      </c>
      <c r="I935">
        <v>-1.7</v>
      </c>
      <c r="J935" s="1">
        <v>-1390.4719</v>
      </c>
      <c r="K935">
        <v>-3.96</v>
      </c>
      <c r="L935" s="1">
        <v>-1389.5458000000001</v>
      </c>
      <c r="M935">
        <v>1.27</v>
      </c>
      <c r="N935" s="1">
        <v>-1391.0667000000001</v>
      </c>
      <c r="O935">
        <v>2.0499999999999998</v>
      </c>
      <c r="P935" s="1">
        <v>-1378.9434000000001</v>
      </c>
      <c r="Q935">
        <v>-4.8499999999999996</v>
      </c>
      <c r="R935" s="1">
        <v>-1377.797</v>
      </c>
      <c r="S935">
        <v>-5.55</v>
      </c>
      <c r="T935" s="1">
        <v>-1399.9863</v>
      </c>
      <c r="U935" s="1">
        <v>12.6</v>
      </c>
      <c r="V935" s="1">
        <v>-1402.4158</v>
      </c>
      <c r="W935" s="1">
        <v>7.37</v>
      </c>
      <c r="X935" s="1">
        <v>-1398.5627999999999</v>
      </c>
      <c r="Y935" s="1">
        <v>21.06</v>
      </c>
      <c r="Z935" s="1">
        <v>-1379.9712999999999</v>
      </c>
      <c r="AA935">
        <v>-10.78</v>
      </c>
      <c r="AB935" s="1">
        <v>-1399.5838000000001</v>
      </c>
      <c r="AC935">
        <v>6.38</v>
      </c>
      <c r="AF935" s="1">
        <v>-1388.9067</v>
      </c>
      <c r="AG935">
        <v>-4.38</v>
      </c>
    </row>
    <row r="936" spans="6:33" x14ac:dyDescent="0.2">
      <c r="F936" s="1">
        <v>-1389.2591</v>
      </c>
      <c r="G936">
        <v>7.63</v>
      </c>
      <c r="H936" s="1">
        <v>-1389.5920000000001</v>
      </c>
      <c r="I936">
        <v>-1.35</v>
      </c>
      <c r="J936" s="1">
        <v>-1390.5851</v>
      </c>
      <c r="K936">
        <v>-4</v>
      </c>
      <c r="L936" s="1">
        <v>-1389.5033000000001</v>
      </c>
      <c r="M936">
        <v>0.99</v>
      </c>
      <c r="N936" s="1">
        <v>-1391.0658000000001</v>
      </c>
      <c r="O936">
        <v>1.62</v>
      </c>
      <c r="P936" s="1">
        <v>-1379.019</v>
      </c>
      <c r="Q936">
        <v>-4.68</v>
      </c>
      <c r="R936" s="1">
        <v>-1377.7967000000001</v>
      </c>
      <c r="S936">
        <v>-5.65</v>
      </c>
      <c r="T936" s="1">
        <v>-1399.8338000000001</v>
      </c>
      <c r="U936" s="1">
        <v>13.04</v>
      </c>
      <c r="V936" s="1">
        <v>-1402.3179</v>
      </c>
      <c r="W936" s="1">
        <v>8.16</v>
      </c>
      <c r="X936" s="1">
        <v>-1398.5805</v>
      </c>
      <c r="Y936" s="1">
        <v>20.83</v>
      </c>
      <c r="Z936" s="1">
        <v>-1379.8081999999999</v>
      </c>
      <c r="AA936">
        <v>-9.92</v>
      </c>
      <c r="AB936" s="1">
        <v>-1399.7409</v>
      </c>
      <c r="AC936">
        <v>5.64</v>
      </c>
      <c r="AF936" s="1">
        <v>-1388.9105999999999</v>
      </c>
      <c r="AG936">
        <v>-4.42</v>
      </c>
    </row>
    <row r="937" spans="6:33" x14ac:dyDescent="0.2">
      <c r="F937" s="1">
        <v>-1389.3768</v>
      </c>
      <c r="G937">
        <v>7.56</v>
      </c>
      <c r="H937" s="1">
        <v>-1389.5352</v>
      </c>
      <c r="I937">
        <v>-1</v>
      </c>
      <c r="J937" s="1">
        <v>-1390.6659999999999</v>
      </c>
      <c r="K937">
        <v>-3.94</v>
      </c>
      <c r="L937" s="1">
        <v>-1389.4242999999999</v>
      </c>
      <c r="M937">
        <v>0.75</v>
      </c>
      <c r="N937" s="1">
        <v>-1391.0509999999999</v>
      </c>
      <c r="O937">
        <v>1.1200000000000001</v>
      </c>
      <c r="P937" s="1">
        <v>-1379.0552</v>
      </c>
      <c r="Q937">
        <v>-4.46</v>
      </c>
      <c r="R937" s="1">
        <v>-1377.8225</v>
      </c>
      <c r="S937">
        <v>-5.86</v>
      </c>
      <c r="T937" s="1">
        <v>-1399.7301</v>
      </c>
      <c r="U937" s="1">
        <v>13.34</v>
      </c>
      <c r="V937" s="1">
        <v>-1402.1860999999999</v>
      </c>
      <c r="W937" s="1">
        <v>8.98</v>
      </c>
      <c r="X937" s="1">
        <v>-1398.6088999999999</v>
      </c>
      <c r="Y937" s="1">
        <v>20.55</v>
      </c>
      <c r="Z937" s="1">
        <v>-1379.6538</v>
      </c>
      <c r="AA937">
        <v>-9.11</v>
      </c>
      <c r="AB937" s="1">
        <v>-1399.8704</v>
      </c>
      <c r="AC937">
        <v>5</v>
      </c>
      <c r="AF937" s="1">
        <v>-1388.9301</v>
      </c>
      <c r="AG937">
        <v>-4.4400000000000004</v>
      </c>
    </row>
    <row r="938" spans="6:33" x14ac:dyDescent="0.2">
      <c r="F938" s="1">
        <v>-1389.4931999999999</v>
      </c>
      <c r="G938">
        <v>7.48</v>
      </c>
      <c r="H938" s="1">
        <v>-1389.4819</v>
      </c>
      <c r="I938">
        <v>-0.72</v>
      </c>
      <c r="J938" s="1">
        <v>-1390.7136</v>
      </c>
      <c r="K938">
        <v>-3.76</v>
      </c>
      <c r="L938" s="1">
        <v>-1389.3135</v>
      </c>
      <c r="M938">
        <v>0.56000000000000005</v>
      </c>
      <c r="N938" s="1">
        <v>-1391.0331000000001</v>
      </c>
      <c r="O938">
        <v>0.69</v>
      </c>
      <c r="P938" s="1">
        <v>-1379.0446999999999</v>
      </c>
      <c r="Q938">
        <v>-4.1500000000000004</v>
      </c>
      <c r="R938" s="1">
        <v>-1377.8643</v>
      </c>
      <c r="S938">
        <v>-6.09</v>
      </c>
      <c r="T938" s="1">
        <v>-1399.7003999999999</v>
      </c>
      <c r="U938" s="1">
        <v>13.46</v>
      </c>
      <c r="V938" s="1">
        <v>-1402.0297</v>
      </c>
      <c r="W938" s="1">
        <v>9.85</v>
      </c>
      <c r="X938" s="1">
        <v>-1398.6560999999999</v>
      </c>
      <c r="Y938" s="1">
        <v>20.190000000000001</v>
      </c>
      <c r="Z938" s="1">
        <v>-1379.5186000000001</v>
      </c>
      <c r="AA938">
        <v>-8.2899999999999991</v>
      </c>
      <c r="AB938" s="1">
        <v>-1399.9568999999999</v>
      </c>
      <c r="AC938">
        <v>4.54</v>
      </c>
      <c r="AF938" s="1">
        <v>-1388.9680000000001</v>
      </c>
      <c r="AG938">
        <v>-4.5199999999999996</v>
      </c>
    </row>
    <row r="939" spans="6:33" x14ac:dyDescent="0.2">
      <c r="F939" s="1">
        <v>-1389.5951</v>
      </c>
      <c r="G939">
        <v>7.38</v>
      </c>
      <c r="H939" s="1">
        <v>-1389.4281000000001</v>
      </c>
      <c r="I939">
        <v>-0.68</v>
      </c>
      <c r="J939" s="1">
        <v>-1390.7316000000001</v>
      </c>
      <c r="K939">
        <v>-3.51</v>
      </c>
      <c r="L939" s="1">
        <v>-1389.1838</v>
      </c>
      <c r="M939">
        <v>0.38</v>
      </c>
      <c r="N939" s="1">
        <v>-1391.0224000000001</v>
      </c>
      <c r="O939">
        <v>0.28000000000000003</v>
      </c>
      <c r="P939" s="1">
        <v>-1378.9856</v>
      </c>
      <c r="Q939">
        <v>-3.71</v>
      </c>
      <c r="R939" s="1">
        <v>-1377.91</v>
      </c>
      <c r="S939">
        <v>-6.24</v>
      </c>
      <c r="T939" s="1">
        <v>-1399.761</v>
      </c>
      <c r="U939" s="1">
        <v>13.15</v>
      </c>
      <c r="V939" s="1">
        <v>-1401.8598</v>
      </c>
      <c r="W939" s="1">
        <v>10.65</v>
      </c>
      <c r="X939" s="1">
        <v>-1398.7284</v>
      </c>
      <c r="Y939" s="1">
        <v>19.579999999999998</v>
      </c>
      <c r="Z939" s="1">
        <v>-1379.4072000000001</v>
      </c>
      <c r="AA939">
        <v>-7.51</v>
      </c>
      <c r="AB939" s="1">
        <v>-1399.9918</v>
      </c>
      <c r="AC939">
        <v>4.21</v>
      </c>
      <c r="AF939" s="1">
        <v>-1389.0233000000001</v>
      </c>
      <c r="AG939">
        <v>-4.59</v>
      </c>
    </row>
    <row r="940" spans="6:33" x14ac:dyDescent="0.2">
      <c r="F940" s="1">
        <v>-1389.6726000000001</v>
      </c>
      <c r="G940">
        <v>7.21</v>
      </c>
      <c r="H940" s="1">
        <v>-1389.3698999999999</v>
      </c>
      <c r="I940">
        <v>-0.78</v>
      </c>
      <c r="J940" s="1">
        <v>-1390.7283</v>
      </c>
      <c r="K940">
        <v>-3.2</v>
      </c>
      <c r="L940" s="1">
        <v>-1389.0525</v>
      </c>
      <c r="M940">
        <v>0.17</v>
      </c>
      <c r="N940" s="1">
        <v>-1391.0283999999999</v>
      </c>
      <c r="O940">
        <v>-0.12</v>
      </c>
      <c r="P940" s="1">
        <v>-1378.8825999999999</v>
      </c>
      <c r="Q940">
        <v>-3.23</v>
      </c>
      <c r="R940" s="1">
        <v>-1377.9450999999999</v>
      </c>
      <c r="S940">
        <v>-6.42</v>
      </c>
      <c r="T940" s="1">
        <v>-1399.9159</v>
      </c>
      <c r="U940" s="1">
        <v>12.6</v>
      </c>
      <c r="V940" s="1">
        <v>-1401.6882000000001</v>
      </c>
      <c r="W940" s="1">
        <v>11.34</v>
      </c>
      <c r="X940" s="1">
        <v>-1398.8324</v>
      </c>
      <c r="Y940" s="1">
        <v>18.899999999999999</v>
      </c>
      <c r="Z940" s="1">
        <v>-1379.3176000000001</v>
      </c>
      <c r="AA940">
        <v>-6.77</v>
      </c>
      <c r="AB940" s="1">
        <v>-1399.9779000000001</v>
      </c>
      <c r="AC940">
        <v>4</v>
      </c>
      <c r="AF940" s="1">
        <v>-1389.0909999999999</v>
      </c>
      <c r="AG940">
        <v>-4.58</v>
      </c>
    </row>
    <row r="941" spans="6:33" x14ac:dyDescent="0.2">
      <c r="F941" s="1">
        <v>-1389.7192</v>
      </c>
      <c r="G941">
        <v>7.11</v>
      </c>
      <c r="H941" s="1">
        <v>-1389.3035</v>
      </c>
      <c r="I941">
        <v>-0.84</v>
      </c>
      <c r="J941" s="1">
        <v>-1390.7139999999999</v>
      </c>
      <c r="K941">
        <v>-2.85</v>
      </c>
      <c r="L941" s="1">
        <v>-1388.9349999999999</v>
      </c>
      <c r="M941">
        <v>-0.19</v>
      </c>
      <c r="N941" s="1">
        <v>-1391.0573999999999</v>
      </c>
      <c r="O941">
        <v>-0.59</v>
      </c>
      <c r="P941" s="1">
        <v>-1378.7489</v>
      </c>
      <c r="Q941">
        <v>-2.87</v>
      </c>
      <c r="R941" s="1">
        <v>-1377.9580000000001</v>
      </c>
      <c r="S941">
        <v>-6.53</v>
      </c>
      <c r="T941" s="1">
        <v>-1400.1573000000001</v>
      </c>
      <c r="U941" s="1">
        <v>11.97</v>
      </c>
      <c r="V941" s="1">
        <v>-1401.5260000000001</v>
      </c>
      <c r="W941" s="1">
        <v>12.03</v>
      </c>
      <c r="X941" s="1">
        <v>-1398.9737</v>
      </c>
      <c r="Y941" s="1">
        <v>18.07</v>
      </c>
      <c r="Z941" s="1">
        <v>-1379.2427</v>
      </c>
      <c r="AA941">
        <v>-6.07</v>
      </c>
      <c r="AB941" s="1">
        <v>-1399.9287999999999</v>
      </c>
      <c r="AC941">
        <v>3.85</v>
      </c>
      <c r="AF941" s="1">
        <v>-1389.1608000000001</v>
      </c>
      <c r="AG941">
        <v>-4.5999999999999996</v>
      </c>
    </row>
    <row r="942" spans="6:33" x14ac:dyDescent="0.2">
      <c r="F942" s="1">
        <v>-1389.7321999999999</v>
      </c>
      <c r="G942">
        <v>7.04</v>
      </c>
      <c r="H942" s="1">
        <v>-1389.2239999999999</v>
      </c>
      <c r="I942">
        <v>-0.83</v>
      </c>
      <c r="J942" s="1">
        <v>-1390.6982</v>
      </c>
      <c r="K942">
        <v>-2.5</v>
      </c>
      <c r="L942" s="1">
        <v>-1388.8372999999999</v>
      </c>
      <c r="M942">
        <v>-0.52</v>
      </c>
      <c r="N942" s="1">
        <v>-1391.1115</v>
      </c>
      <c r="O942">
        <v>-1.03</v>
      </c>
      <c r="P942" s="1">
        <v>-1378.6054999999999</v>
      </c>
      <c r="Q942">
        <v>-2.54</v>
      </c>
      <c r="R942" s="1">
        <v>-1377.9421</v>
      </c>
      <c r="S942">
        <v>-6.56</v>
      </c>
      <c r="T942" s="1">
        <v>-1400.4681</v>
      </c>
      <c r="U942" s="1">
        <v>11.11</v>
      </c>
      <c r="V942" s="1">
        <v>-1401.3834999999999</v>
      </c>
      <c r="W942" s="1">
        <v>12.59</v>
      </c>
      <c r="X942" s="1">
        <v>-1399.1552999999999</v>
      </c>
      <c r="Y942" s="1">
        <v>17.05</v>
      </c>
      <c r="Z942" s="1">
        <v>-1379.1722</v>
      </c>
      <c r="AA942">
        <v>-5.41</v>
      </c>
      <c r="AB942" s="1">
        <v>-1399.8661999999999</v>
      </c>
      <c r="AC942">
        <v>3.82</v>
      </c>
      <c r="AF942" s="1">
        <v>-1389.2195999999999</v>
      </c>
      <c r="AG942">
        <v>-4.5199999999999996</v>
      </c>
    </row>
    <row r="943" spans="6:33" x14ac:dyDescent="0.2">
      <c r="F943" s="1">
        <v>-1389.7139</v>
      </c>
      <c r="G943">
        <v>6.99</v>
      </c>
      <c r="H943" s="1">
        <v>-1389.1266000000001</v>
      </c>
      <c r="I943">
        <v>-0.83</v>
      </c>
      <c r="J943" s="1">
        <v>-1390.6865</v>
      </c>
      <c r="K943">
        <v>-2.14</v>
      </c>
      <c r="L943" s="1">
        <v>-1388.7541000000001</v>
      </c>
      <c r="M943">
        <v>-0.98</v>
      </c>
      <c r="N943" s="1">
        <v>-1391.1878999999999</v>
      </c>
      <c r="O943">
        <v>-1.5</v>
      </c>
      <c r="P943" s="1">
        <v>-1378.4784999999999</v>
      </c>
      <c r="Q943">
        <v>-2.33</v>
      </c>
      <c r="R943" s="1">
        <v>-1377.8967</v>
      </c>
      <c r="S943">
        <v>-6.47</v>
      </c>
      <c r="T943" s="1">
        <v>-1400.8226999999999</v>
      </c>
      <c r="U943" s="1">
        <v>10.050000000000001</v>
      </c>
      <c r="V943" s="1">
        <v>-1401.2709</v>
      </c>
      <c r="W943" s="1">
        <v>12.96</v>
      </c>
      <c r="X943" s="1">
        <v>-1399.3751</v>
      </c>
      <c r="Y943" s="1">
        <v>15.81</v>
      </c>
      <c r="Z943" s="1">
        <v>-1379.096</v>
      </c>
      <c r="AA943">
        <v>-4.75</v>
      </c>
      <c r="AB943" s="1">
        <v>-1399.8122000000001</v>
      </c>
      <c r="AC943">
        <v>3.72</v>
      </c>
      <c r="AF943" s="1">
        <v>-1389.2526</v>
      </c>
      <c r="AG943">
        <v>-4.29</v>
      </c>
    </row>
    <row r="944" spans="6:33" x14ac:dyDescent="0.2">
      <c r="F944" s="1">
        <v>-1389.671</v>
      </c>
      <c r="G944">
        <v>6.94</v>
      </c>
      <c r="H944" s="1">
        <v>-1389.0070000000001</v>
      </c>
      <c r="I944">
        <v>-0.86</v>
      </c>
      <c r="J944" s="1">
        <v>-1390.6795</v>
      </c>
      <c r="K944">
        <v>-1.77</v>
      </c>
      <c r="L944" s="1">
        <v>-1388.6738</v>
      </c>
      <c r="M944">
        <v>-1.49</v>
      </c>
      <c r="N944" s="1">
        <v>-1391.2799</v>
      </c>
      <c r="O944">
        <v>-1.87</v>
      </c>
      <c r="P944" s="1">
        <v>-1378.3939</v>
      </c>
      <c r="Q944">
        <v>-2.33</v>
      </c>
      <c r="R944" s="1">
        <v>-1377.8280999999999</v>
      </c>
      <c r="S944">
        <v>-6.3</v>
      </c>
      <c r="T944" s="1">
        <v>-1401.1919</v>
      </c>
      <c r="U944" s="1">
        <v>8.9499999999999993</v>
      </c>
      <c r="V944" s="1">
        <v>-1401.1980000000001</v>
      </c>
      <c r="W944" s="1">
        <v>13.11</v>
      </c>
      <c r="X944" s="1">
        <v>-1399.6241</v>
      </c>
      <c r="Y944" s="1">
        <v>14.46</v>
      </c>
      <c r="Z944" s="1">
        <v>-1379.0064</v>
      </c>
      <c r="AA944">
        <v>-4.04</v>
      </c>
      <c r="AB944" s="1">
        <v>-1399.7832000000001</v>
      </c>
      <c r="AC944">
        <v>3.62</v>
      </c>
      <c r="AF944" s="1">
        <v>-1389.2470000000001</v>
      </c>
      <c r="AG944">
        <v>-3.93</v>
      </c>
    </row>
    <row r="945" spans="6:33" x14ac:dyDescent="0.2">
      <c r="F945" s="1">
        <v>-1389.6146000000001</v>
      </c>
      <c r="G945">
        <v>6.89</v>
      </c>
      <c r="H945" s="1">
        <v>-1388.8635999999999</v>
      </c>
      <c r="I945">
        <v>-0.44</v>
      </c>
      <c r="J945" s="1">
        <v>-1390.6732999999999</v>
      </c>
      <c r="K945">
        <v>-1.43</v>
      </c>
      <c r="L945" s="1">
        <v>-1388.5856000000001</v>
      </c>
      <c r="M945">
        <v>-1.91</v>
      </c>
      <c r="N945" s="1">
        <v>-1391.3775000000001</v>
      </c>
      <c r="O945">
        <v>-2.27</v>
      </c>
      <c r="P945" s="1">
        <v>-1378.3670999999999</v>
      </c>
      <c r="Q945">
        <v>-2.59</v>
      </c>
      <c r="R945" s="1">
        <v>-1377.7473</v>
      </c>
      <c r="S945">
        <v>-6.1</v>
      </c>
      <c r="T945" s="1">
        <v>-1401.5482</v>
      </c>
      <c r="U945" s="1">
        <v>7.94</v>
      </c>
      <c r="V945" s="1">
        <v>-1401.1736000000001</v>
      </c>
      <c r="W945" s="1">
        <v>13.02</v>
      </c>
      <c r="X945" s="1">
        <v>-1399.8864000000001</v>
      </c>
      <c r="Y945" s="1">
        <v>13.13</v>
      </c>
      <c r="Z945" s="1">
        <v>-1378.8995</v>
      </c>
      <c r="AA945">
        <v>-3.35</v>
      </c>
      <c r="AB945" s="1">
        <v>-1399.7859000000001</v>
      </c>
      <c r="AC945">
        <v>3.52</v>
      </c>
      <c r="AF945" s="1">
        <v>-1389.1944000000001</v>
      </c>
      <c r="AG945">
        <v>-3.46</v>
      </c>
    </row>
    <row r="946" spans="6:33" x14ac:dyDescent="0.2">
      <c r="F946" s="1">
        <v>-1389.5596</v>
      </c>
      <c r="G946">
        <v>6.82</v>
      </c>
      <c r="H946" s="1">
        <v>-1388.6968999999999</v>
      </c>
      <c r="I946">
        <v>-0.44</v>
      </c>
      <c r="J946" s="1">
        <v>-1390.6621</v>
      </c>
      <c r="K946">
        <v>-1.1200000000000001</v>
      </c>
      <c r="L946" s="1">
        <v>-1388.4837</v>
      </c>
      <c r="M946">
        <v>-2.38</v>
      </c>
      <c r="N946" s="1">
        <v>-1391.4685999999999</v>
      </c>
      <c r="O946">
        <v>-2.54</v>
      </c>
      <c r="P946" s="1">
        <v>-1378.3978</v>
      </c>
      <c r="Q946">
        <v>-3.07</v>
      </c>
      <c r="R946" s="1">
        <v>-1377.6682000000001</v>
      </c>
      <c r="S946">
        <v>-5.83</v>
      </c>
      <c r="T946" s="1">
        <v>-1401.8675000000001</v>
      </c>
      <c r="U946" s="1">
        <v>7.08</v>
      </c>
      <c r="V946" s="1">
        <v>-1401.2005999999999</v>
      </c>
      <c r="W946" s="1">
        <v>12.72</v>
      </c>
      <c r="X946" s="1">
        <v>-1400.1428000000001</v>
      </c>
      <c r="Y946" s="1">
        <v>11.73</v>
      </c>
      <c r="Z946" s="1">
        <v>-1378.7736</v>
      </c>
      <c r="AA946">
        <v>-2.65</v>
      </c>
      <c r="AB946" s="1">
        <v>-1399.8162</v>
      </c>
      <c r="AC946">
        <v>3.42</v>
      </c>
      <c r="AF946" s="1">
        <v>-1389.0933</v>
      </c>
      <c r="AG946">
        <v>-2.91</v>
      </c>
    </row>
    <row r="947" spans="6:33" x14ac:dyDescent="0.2">
      <c r="F947" s="1">
        <v>-1389.5219999999999</v>
      </c>
      <c r="G947">
        <v>6.71</v>
      </c>
      <c r="H947" s="1">
        <v>-1388.5101999999999</v>
      </c>
      <c r="I947">
        <v>-0.59</v>
      </c>
      <c r="J947" s="1">
        <v>-1390.6415999999999</v>
      </c>
      <c r="K947">
        <v>-0.79</v>
      </c>
      <c r="L947" s="1">
        <v>-1388.3706</v>
      </c>
      <c r="M947">
        <v>-2.79</v>
      </c>
      <c r="N947" s="1">
        <v>-1391.5428999999999</v>
      </c>
      <c r="O947">
        <v>-2.74</v>
      </c>
      <c r="P947" s="1">
        <v>-1378.4695999999999</v>
      </c>
      <c r="Q947">
        <v>-3.65</v>
      </c>
      <c r="R947" s="1">
        <v>-1377.6034</v>
      </c>
      <c r="S947">
        <v>-5.5</v>
      </c>
      <c r="T947" s="1">
        <v>-1402.1312</v>
      </c>
      <c r="U947" s="1">
        <v>6.32</v>
      </c>
      <c r="V947" s="1">
        <v>-1401.2737</v>
      </c>
      <c r="W947" s="1">
        <v>12.23</v>
      </c>
      <c r="X947" s="1">
        <v>-1400.3735999999999</v>
      </c>
      <c r="Y947" s="1">
        <v>10.37</v>
      </c>
      <c r="Z947" s="1">
        <v>-1378.6283000000001</v>
      </c>
      <c r="AA947">
        <v>-1.93</v>
      </c>
      <c r="AB947" s="1">
        <v>-1399.8641</v>
      </c>
      <c r="AC947">
        <v>3.29</v>
      </c>
      <c r="AF947" s="1">
        <v>-1388.9496999999999</v>
      </c>
      <c r="AG947">
        <v>-2.21</v>
      </c>
    </row>
    <row r="948" spans="6:33" x14ac:dyDescent="0.2">
      <c r="F948" s="1">
        <v>-1389.5160000000001</v>
      </c>
      <c r="G948">
        <v>6.49</v>
      </c>
      <c r="H948" s="1">
        <v>-1388.3094000000001</v>
      </c>
      <c r="I948">
        <v>-0.59</v>
      </c>
      <c r="J948" s="1">
        <v>-1390.6108999999999</v>
      </c>
      <c r="K948">
        <v>-0.46</v>
      </c>
      <c r="L948" s="1">
        <v>-1388.2509</v>
      </c>
      <c r="M948">
        <v>-3.13</v>
      </c>
      <c r="N948" s="1">
        <v>-1391.5925999999999</v>
      </c>
      <c r="O948">
        <v>-2.85</v>
      </c>
      <c r="P948" s="1">
        <v>-1378.5573999999999</v>
      </c>
      <c r="Q948">
        <v>-4.3499999999999996</v>
      </c>
      <c r="R948" s="1">
        <v>-1377.5622000000001</v>
      </c>
      <c r="S948">
        <v>-5.23</v>
      </c>
      <c r="T948" s="1">
        <v>-1402.3269</v>
      </c>
      <c r="U948" s="1">
        <v>5.75</v>
      </c>
      <c r="V948" s="1">
        <v>-1401.3788999999999</v>
      </c>
      <c r="W948" s="1">
        <v>11.59</v>
      </c>
      <c r="X948" s="1">
        <v>-1400.5625</v>
      </c>
      <c r="Y948" s="1">
        <v>9.2200000000000006</v>
      </c>
      <c r="Z948" s="1">
        <v>-1378.4630999999999</v>
      </c>
      <c r="AA948">
        <v>-1.19</v>
      </c>
      <c r="AB948" s="1">
        <v>-1399.9177</v>
      </c>
      <c r="AC948">
        <v>3.23</v>
      </c>
      <c r="AF948" s="1">
        <v>-1388.7759000000001</v>
      </c>
      <c r="AG948">
        <v>-1.48</v>
      </c>
    </row>
    <row r="949" spans="6:33" x14ac:dyDescent="0.2">
      <c r="F949" s="1">
        <v>-1389.5512000000001</v>
      </c>
      <c r="G949">
        <v>6.11</v>
      </c>
      <c r="H949" s="1">
        <v>-1388.1011000000001</v>
      </c>
      <c r="I949">
        <v>-0.59</v>
      </c>
      <c r="J949" s="1">
        <v>-1390.5722000000001</v>
      </c>
      <c r="K949">
        <v>-0.19</v>
      </c>
      <c r="L949" s="1">
        <v>-1388.1306999999999</v>
      </c>
      <c r="M949">
        <v>-3.41</v>
      </c>
      <c r="N949" s="1">
        <v>-1391.6149</v>
      </c>
      <c r="O949">
        <v>-2.88</v>
      </c>
      <c r="P949" s="1">
        <v>-1378.6362999999999</v>
      </c>
      <c r="Q949">
        <v>-5.08</v>
      </c>
      <c r="R949" s="1">
        <v>-1377.5482999999999</v>
      </c>
      <c r="S949">
        <v>-4.91</v>
      </c>
      <c r="T949" s="1">
        <v>-1402.4485999999999</v>
      </c>
      <c r="U949" s="1">
        <v>5.36</v>
      </c>
      <c r="V949" s="1">
        <v>-1401.4973</v>
      </c>
      <c r="W949" s="1">
        <v>10.81</v>
      </c>
      <c r="X949" s="1">
        <v>-1400.6995999999999</v>
      </c>
      <c r="Y949" s="1">
        <v>8.16</v>
      </c>
      <c r="Z949" s="1">
        <v>-1378.2778000000001</v>
      </c>
      <c r="AA949">
        <v>-0.46</v>
      </c>
      <c r="AB949" s="1">
        <v>-1399.9657</v>
      </c>
      <c r="AC949">
        <v>3.23</v>
      </c>
      <c r="AF949" s="1">
        <v>-1388.5896</v>
      </c>
      <c r="AG949">
        <v>-0.75</v>
      </c>
    </row>
    <row r="950" spans="6:33" x14ac:dyDescent="0.2">
      <c r="F950" s="1">
        <v>-1389.6303</v>
      </c>
      <c r="G950">
        <v>5.66</v>
      </c>
      <c r="H950" s="1">
        <v>-1387.8913</v>
      </c>
      <c r="I950">
        <v>-0.46</v>
      </c>
      <c r="J950" s="1">
        <v>-1390.5284999999999</v>
      </c>
      <c r="K950">
        <v>0.08</v>
      </c>
      <c r="L950" s="1">
        <v>-1388.0144</v>
      </c>
      <c r="M950">
        <v>-3.67</v>
      </c>
      <c r="N950" s="1">
        <v>-1391.6117999999999</v>
      </c>
      <c r="O950">
        <v>-2.77</v>
      </c>
      <c r="P950" s="1">
        <v>-1378.6889000000001</v>
      </c>
      <c r="Q950">
        <v>-5.77</v>
      </c>
      <c r="R950" s="1">
        <v>-1377.5581999999999</v>
      </c>
      <c r="S950">
        <v>-4.67</v>
      </c>
      <c r="T950" s="1">
        <v>-1402.4963</v>
      </c>
      <c r="U950" s="1">
        <v>5.0199999999999996</v>
      </c>
      <c r="V950" s="1">
        <v>-1401.6098</v>
      </c>
      <c r="W950" s="1">
        <v>9.99</v>
      </c>
      <c r="X950" s="1">
        <v>-1400.7822000000001</v>
      </c>
      <c r="Y950" s="1">
        <v>7.36</v>
      </c>
      <c r="Z950" s="1">
        <v>-1378.0723</v>
      </c>
      <c r="AA950">
        <v>0.22</v>
      </c>
      <c r="AB950" s="1">
        <v>-1400.0007000000001</v>
      </c>
      <c r="AC950">
        <v>3.32</v>
      </c>
      <c r="AF950" s="1">
        <v>-1388.4101000000001</v>
      </c>
      <c r="AG950">
        <v>-0.06</v>
      </c>
    </row>
    <row r="951" spans="6:33" x14ac:dyDescent="0.2">
      <c r="F951" s="1">
        <v>-1389.7501999999999</v>
      </c>
      <c r="G951">
        <v>5.14</v>
      </c>
      <c r="H951" s="1">
        <v>-1387.6848</v>
      </c>
      <c r="I951">
        <v>-0.3</v>
      </c>
      <c r="J951" s="1">
        <v>-1390.4819</v>
      </c>
      <c r="K951">
        <v>0.3</v>
      </c>
      <c r="L951" s="1">
        <v>-1387.9039</v>
      </c>
      <c r="M951">
        <v>-3.82</v>
      </c>
      <c r="N951" s="1">
        <v>-1391.59</v>
      </c>
      <c r="O951">
        <v>-2.58</v>
      </c>
      <c r="P951" s="1">
        <v>-1378.7067</v>
      </c>
      <c r="Q951">
        <v>-6.34</v>
      </c>
      <c r="R951" s="1">
        <v>-1377.5827999999999</v>
      </c>
      <c r="S951">
        <v>-4.47</v>
      </c>
      <c r="T951" s="1">
        <v>-1402.4742000000001</v>
      </c>
      <c r="U951" s="1">
        <v>4.91</v>
      </c>
      <c r="V951" s="1">
        <v>-1401.7030999999999</v>
      </c>
      <c r="W951" s="1">
        <v>9.19</v>
      </c>
      <c r="X951" s="1">
        <v>-1400.8140000000001</v>
      </c>
      <c r="Y951" s="1">
        <v>6.69</v>
      </c>
      <c r="Z951" s="1">
        <v>-1377.8472999999999</v>
      </c>
      <c r="AA951">
        <v>0.88</v>
      </c>
      <c r="AB951" s="1">
        <v>-1400.0169000000001</v>
      </c>
      <c r="AC951">
        <v>3.46</v>
      </c>
      <c r="AF951" s="1">
        <v>-1388.2551000000001</v>
      </c>
      <c r="AG951">
        <v>0.49</v>
      </c>
    </row>
    <row r="952" spans="6:33" x14ac:dyDescent="0.2">
      <c r="F952" s="1">
        <v>-1389.9028000000001</v>
      </c>
      <c r="G952">
        <v>4.54</v>
      </c>
      <c r="H952" s="1">
        <v>-1387.4858999999999</v>
      </c>
      <c r="I952">
        <v>0.03</v>
      </c>
      <c r="J952" s="1">
        <v>-1390.4327000000001</v>
      </c>
      <c r="K952">
        <v>0.45</v>
      </c>
      <c r="L952" s="1">
        <v>-1387.7982999999999</v>
      </c>
      <c r="M952">
        <v>-3.89</v>
      </c>
      <c r="N952" s="1">
        <v>-1391.558</v>
      </c>
      <c r="O952">
        <v>-2.39</v>
      </c>
      <c r="P952" s="1">
        <v>-1378.6905999999999</v>
      </c>
      <c r="Q952">
        <v>-6.83</v>
      </c>
      <c r="R952" s="1">
        <v>-1377.6093000000001</v>
      </c>
      <c r="S952">
        <v>-4.2300000000000004</v>
      </c>
      <c r="T952" s="1">
        <v>-1402.3903</v>
      </c>
      <c r="U952" s="1">
        <v>5.0599999999999996</v>
      </c>
      <c r="V952" s="1">
        <v>-1401.7707</v>
      </c>
      <c r="W952" s="1">
        <v>8.4600000000000009</v>
      </c>
      <c r="X952" s="1">
        <v>-1400.8050000000001</v>
      </c>
      <c r="Y952" s="1">
        <v>6.29</v>
      </c>
      <c r="Z952" s="1">
        <v>-1377.6049</v>
      </c>
      <c r="AA952">
        <v>1.51</v>
      </c>
      <c r="AB952" s="1">
        <v>-1400.0111999999999</v>
      </c>
      <c r="AC952">
        <v>3.69</v>
      </c>
      <c r="AF952" s="1">
        <v>-1388.1369999999999</v>
      </c>
      <c r="AG952">
        <v>0.87</v>
      </c>
    </row>
    <row r="953" spans="6:33" x14ac:dyDescent="0.2">
      <c r="F953" s="1">
        <v>-1390.0753</v>
      </c>
      <c r="G953">
        <v>3.88</v>
      </c>
      <c r="H953" s="1">
        <v>-1387.299</v>
      </c>
      <c r="I953">
        <v>0.56000000000000005</v>
      </c>
      <c r="J953" s="1">
        <v>-1390.3795</v>
      </c>
      <c r="K953">
        <v>0.64</v>
      </c>
      <c r="L953" s="1">
        <v>-1387.6954000000001</v>
      </c>
      <c r="M953">
        <v>-3.85</v>
      </c>
      <c r="N953" s="1">
        <v>-1391.5255999999999</v>
      </c>
      <c r="O953">
        <v>-2.17</v>
      </c>
      <c r="P953" s="1">
        <v>-1378.6465000000001</v>
      </c>
      <c r="Q953">
        <v>-7.2</v>
      </c>
      <c r="R953" s="1">
        <v>-1377.6256000000001</v>
      </c>
      <c r="S953">
        <v>-3.97</v>
      </c>
      <c r="T953" s="1">
        <v>-1402.2559000000001</v>
      </c>
      <c r="U953" s="1">
        <v>5.49</v>
      </c>
      <c r="V953" s="1">
        <v>-1401.8114</v>
      </c>
      <c r="W953" s="1">
        <v>7.77</v>
      </c>
      <c r="X953" s="1">
        <v>-1400.7687000000001</v>
      </c>
      <c r="Y953" s="1">
        <v>6.03</v>
      </c>
      <c r="Z953" s="1">
        <v>-1377.3489999999999</v>
      </c>
      <c r="AA953">
        <v>2.04</v>
      </c>
      <c r="AB953" s="1">
        <v>-1399.9822999999999</v>
      </c>
      <c r="AC953">
        <v>4</v>
      </c>
      <c r="AF953" s="1">
        <v>-1388.0645</v>
      </c>
      <c r="AG953">
        <v>1.05</v>
      </c>
    </row>
    <row r="954" spans="6:33" x14ac:dyDescent="0.2">
      <c r="F954" s="1">
        <v>-1390.2523000000001</v>
      </c>
      <c r="G954">
        <v>3.24</v>
      </c>
      <c r="H954" s="1">
        <v>-1387.1305</v>
      </c>
      <c r="I954">
        <v>1.32</v>
      </c>
      <c r="J954" s="1">
        <v>-1390.3181</v>
      </c>
      <c r="K954">
        <v>0.75</v>
      </c>
      <c r="L954" s="1">
        <v>-1387.5907999999999</v>
      </c>
      <c r="M954">
        <v>-3.73</v>
      </c>
      <c r="N954" s="1">
        <v>-1391.5009</v>
      </c>
      <c r="O954">
        <v>-1.9</v>
      </c>
      <c r="P954" s="1">
        <v>-1378.5844</v>
      </c>
      <c r="Q954">
        <v>-7.48</v>
      </c>
      <c r="R954" s="1">
        <v>-1377.6229000000001</v>
      </c>
      <c r="S954">
        <v>-3.75</v>
      </c>
      <c r="T954" s="1">
        <v>-1402.0856000000001</v>
      </c>
      <c r="U954" s="1">
        <v>5.87</v>
      </c>
      <c r="V954" s="1">
        <v>-1401.8289</v>
      </c>
      <c r="W954" s="1">
        <v>7.19</v>
      </c>
      <c r="X954" s="1">
        <v>-1400.7203</v>
      </c>
      <c r="Y954" s="1">
        <v>5.82</v>
      </c>
      <c r="Z954" s="1">
        <v>-1377.0851</v>
      </c>
      <c r="AA954">
        <v>2.54</v>
      </c>
      <c r="AB954" s="1">
        <v>-1399.93</v>
      </c>
      <c r="AC954">
        <v>4.49</v>
      </c>
      <c r="AF954" s="1">
        <v>-1388.0415</v>
      </c>
      <c r="AG954">
        <v>1.07</v>
      </c>
    </row>
    <row r="955" spans="6:33" x14ac:dyDescent="0.2">
      <c r="F955" s="1">
        <v>-1390.4175</v>
      </c>
      <c r="G955">
        <v>2.64</v>
      </c>
      <c r="H955" s="1">
        <v>-1386.9881</v>
      </c>
      <c r="I955">
        <v>2.2000000000000002</v>
      </c>
      <c r="J955" s="1">
        <v>-1390.2426</v>
      </c>
      <c r="K955">
        <v>0.86</v>
      </c>
      <c r="L955" s="1">
        <v>-1387.4795999999999</v>
      </c>
      <c r="M955">
        <v>-3.5</v>
      </c>
      <c r="N955" s="1">
        <v>-1391.4898000000001</v>
      </c>
      <c r="O955">
        <v>-1.75</v>
      </c>
      <c r="P955" s="1">
        <v>-1378.5148999999999</v>
      </c>
      <c r="Q955">
        <v>-7.61</v>
      </c>
      <c r="R955" s="1">
        <v>-1377.5990999999999</v>
      </c>
      <c r="S955">
        <v>-3.53</v>
      </c>
      <c r="T955" s="1">
        <v>-1401.8970999999999</v>
      </c>
      <c r="U955" s="1">
        <v>6.25</v>
      </c>
      <c r="V955" s="1">
        <v>-1401.8290999999999</v>
      </c>
      <c r="W955" s="1">
        <v>6.69</v>
      </c>
      <c r="X955" s="1">
        <v>-1400.6757</v>
      </c>
      <c r="Y955" s="1">
        <v>5.74</v>
      </c>
      <c r="Z955" s="1">
        <v>-1376.8205</v>
      </c>
      <c r="AA955">
        <v>2.92</v>
      </c>
      <c r="AB955" s="1">
        <v>-1399.8549</v>
      </c>
      <c r="AC955">
        <v>4.9800000000000004</v>
      </c>
      <c r="AF955" s="1">
        <v>-1388.068</v>
      </c>
      <c r="AG955">
        <v>0.88</v>
      </c>
    </row>
    <row r="956" spans="6:33" x14ac:dyDescent="0.2">
      <c r="F956" s="1">
        <v>-1390.5568000000001</v>
      </c>
      <c r="G956">
        <v>2.11</v>
      </c>
      <c r="H956" s="1">
        <v>-1386.8806</v>
      </c>
      <c r="I956">
        <v>1.1599999999999999</v>
      </c>
      <c r="J956" s="1">
        <v>-1390.1483000000001</v>
      </c>
      <c r="K956">
        <v>0.96</v>
      </c>
      <c r="L956" s="1">
        <v>-1387.3568</v>
      </c>
      <c r="M956">
        <v>-3.17</v>
      </c>
      <c r="N956" s="1">
        <v>-1391.4944</v>
      </c>
      <c r="O956">
        <v>-1.59</v>
      </c>
      <c r="P956" s="1">
        <v>-1378.4492</v>
      </c>
      <c r="Q956">
        <v>-7.69</v>
      </c>
      <c r="R956" s="1">
        <v>-1377.5590999999999</v>
      </c>
      <c r="S956">
        <v>-3.31</v>
      </c>
      <c r="T956" s="1">
        <v>-1401.7123999999999</v>
      </c>
      <c r="U956" s="1">
        <v>6.74</v>
      </c>
      <c r="V956" s="1">
        <v>-1401.8188</v>
      </c>
      <c r="W956" s="1">
        <v>6.32</v>
      </c>
      <c r="X956" s="1">
        <v>-1400.6498999999999</v>
      </c>
      <c r="Y956" s="1">
        <v>5.7</v>
      </c>
      <c r="Z956" s="1">
        <v>-1376.5632000000001</v>
      </c>
      <c r="AA956">
        <v>3.24</v>
      </c>
      <c r="AB956" s="1">
        <v>-1399.7589</v>
      </c>
      <c r="AC956">
        <v>5.56</v>
      </c>
      <c r="AF956" s="1">
        <v>-1388.1433</v>
      </c>
      <c r="AG956">
        <v>0.38</v>
      </c>
    </row>
    <row r="957" spans="6:33" x14ac:dyDescent="0.2">
      <c r="F957" s="1">
        <v>-1390.6618000000001</v>
      </c>
      <c r="G957">
        <v>1.6</v>
      </c>
      <c r="H957" s="1">
        <v>-1386.8155999999999</v>
      </c>
      <c r="I957">
        <v>1.17</v>
      </c>
      <c r="J957" s="1">
        <v>-1390.0362</v>
      </c>
      <c r="K957">
        <v>1.05</v>
      </c>
      <c r="L957" s="1">
        <v>-1387.221</v>
      </c>
      <c r="M957">
        <v>-2.72</v>
      </c>
      <c r="N957" s="1">
        <v>-1391.5136</v>
      </c>
      <c r="O957">
        <v>-1.4</v>
      </c>
      <c r="P957" s="1">
        <v>-1378.3959</v>
      </c>
      <c r="Q957">
        <v>-7.68</v>
      </c>
      <c r="R957" s="1">
        <v>-1377.5148999999999</v>
      </c>
      <c r="S957">
        <v>-3.16</v>
      </c>
      <c r="T957" s="1">
        <v>-1401.5549000000001</v>
      </c>
      <c r="U957" s="1">
        <v>7.16</v>
      </c>
      <c r="V957" s="1">
        <v>-1401.8042</v>
      </c>
      <c r="W957" s="1">
        <v>5.99</v>
      </c>
      <c r="X957" s="1">
        <v>-1400.654</v>
      </c>
      <c r="Y957" s="1">
        <v>5.68</v>
      </c>
      <c r="Z957" s="1">
        <v>-1376.3224</v>
      </c>
      <c r="AA957">
        <v>3.45</v>
      </c>
      <c r="AB957" s="1">
        <v>-1399.6459</v>
      </c>
      <c r="AC957">
        <v>6.26</v>
      </c>
      <c r="AF957" s="1">
        <v>-1388.2672</v>
      </c>
      <c r="AG957">
        <v>-0.28999999999999998</v>
      </c>
    </row>
    <row r="958" spans="6:33" x14ac:dyDescent="0.2">
      <c r="F958" s="1">
        <v>-1390.731</v>
      </c>
      <c r="G958">
        <v>1.21</v>
      </c>
      <c r="H958" s="1">
        <v>-1386.7973</v>
      </c>
      <c r="I958">
        <v>1.1599999999999999</v>
      </c>
      <c r="J958" s="1">
        <v>-1389.9175</v>
      </c>
      <c r="K958">
        <v>1.06</v>
      </c>
      <c r="L958" s="1">
        <v>-1387.0757000000001</v>
      </c>
      <c r="M958">
        <v>-2.2000000000000002</v>
      </c>
      <c r="N958" s="1">
        <v>-1391.5445</v>
      </c>
      <c r="O958">
        <v>-1.24</v>
      </c>
      <c r="P958" s="1">
        <v>-1378.3607</v>
      </c>
      <c r="Q958">
        <v>-7.65</v>
      </c>
      <c r="R958" s="1">
        <v>-1377.4826</v>
      </c>
      <c r="S958">
        <v>-3.09</v>
      </c>
      <c r="T958" s="1">
        <v>-1401.4453000000001</v>
      </c>
      <c r="U958" s="1">
        <v>7.49</v>
      </c>
      <c r="V958" s="1">
        <v>-1401.7896000000001</v>
      </c>
      <c r="W958" s="1">
        <v>5.78</v>
      </c>
      <c r="X958" s="1">
        <v>-1400.6949</v>
      </c>
      <c r="Y958" s="1">
        <v>5.68</v>
      </c>
      <c r="Z958" s="1">
        <v>-1376.1063999999999</v>
      </c>
      <c r="AA958">
        <v>3.59</v>
      </c>
      <c r="AB958" s="1">
        <v>-1399.5219999999999</v>
      </c>
      <c r="AC958">
        <v>6.95</v>
      </c>
      <c r="AF958" s="1">
        <v>-1388.4395999999999</v>
      </c>
      <c r="AG958">
        <v>-1.1299999999999999</v>
      </c>
    </row>
    <row r="959" spans="6:33" x14ac:dyDescent="0.2">
      <c r="F959" s="1">
        <v>-1390.7718</v>
      </c>
      <c r="G959">
        <v>0.87</v>
      </c>
      <c r="H959" s="1">
        <v>-1386.8253</v>
      </c>
      <c r="I959">
        <v>1.23</v>
      </c>
      <c r="J959" s="1">
        <v>-1389.8135</v>
      </c>
      <c r="K959">
        <v>0.98</v>
      </c>
      <c r="L959" s="1">
        <v>-1386.933</v>
      </c>
      <c r="M959">
        <v>-1.71</v>
      </c>
      <c r="N959" s="1">
        <v>-1391.5839000000001</v>
      </c>
      <c r="O959">
        <v>-1.1100000000000001</v>
      </c>
      <c r="P959" s="1">
        <v>-1378.3461</v>
      </c>
      <c r="Q959">
        <v>-7.54</v>
      </c>
      <c r="R959" s="1">
        <v>-1377.4776999999999</v>
      </c>
      <c r="S959">
        <v>-3.11</v>
      </c>
      <c r="T959" s="1">
        <v>-1401.3960999999999</v>
      </c>
      <c r="U959" s="1">
        <v>7.63</v>
      </c>
      <c r="V959" s="1">
        <v>-1401.777</v>
      </c>
      <c r="W959" s="1">
        <v>5.66</v>
      </c>
      <c r="X959" s="1">
        <v>-1400.7727</v>
      </c>
      <c r="Y959" s="1">
        <v>5.64</v>
      </c>
      <c r="Z959" s="1">
        <v>-1375.9213999999999</v>
      </c>
      <c r="AA959">
        <v>3.54</v>
      </c>
      <c r="AB959" s="1">
        <v>-1399.3976</v>
      </c>
      <c r="AC959">
        <v>7.64</v>
      </c>
      <c r="AF959" s="1">
        <v>-1388.6592000000001</v>
      </c>
      <c r="AG959">
        <v>-2.08</v>
      </c>
    </row>
    <row r="960" spans="6:33" x14ac:dyDescent="0.2">
      <c r="F960" s="1">
        <v>-1390.7973999999999</v>
      </c>
      <c r="G960">
        <v>0.56000000000000005</v>
      </c>
      <c r="H960" s="1">
        <v>-1386.8945000000001</v>
      </c>
      <c r="I960">
        <v>1.25</v>
      </c>
      <c r="J960" s="1">
        <v>-1389.7511999999999</v>
      </c>
      <c r="K960">
        <v>0.73</v>
      </c>
      <c r="L960" s="1">
        <v>-1386.8117</v>
      </c>
      <c r="M960">
        <v>-1.27</v>
      </c>
      <c r="N960" s="1">
        <v>-1391.6274000000001</v>
      </c>
      <c r="O960">
        <v>-0.96</v>
      </c>
      <c r="P960" s="1">
        <v>-1378.3507</v>
      </c>
      <c r="Q960">
        <v>-7.41</v>
      </c>
      <c r="R960" s="1">
        <v>-1377.5124000000001</v>
      </c>
      <c r="S960">
        <v>-3.3</v>
      </c>
      <c r="T960" s="1">
        <v>-1401.4067</v>
      </c>
      <c r="U960" s="1">
        <v>7.68</v>
      </c>
      <c r="V960" s="1">
        <v>-1401.7665999999999</v>
      </c>
      <c r="W960" s="1">
        <v>5.58</v>
      </c>
      <c r="X960" s="1">
        <v>-1400.8806999999999</v>
      </c>
      <c r="Y960" s="1">
        <v>5.46</v>
      </c>
      <c r="Z960" s="1">
        <v>-1375.7707</v>
      </c>
      <c r="AA960">
        <v>3.45</v>
      </c>
      <c r="AB960" s="1">
        <v>-1399.2847999999999</v>
      </c>
      <c r="AC960">
        <v>8.27</v>
      </c>
      <c r="AF960" s="1">
        <v>-1388.9208000000001</v>
      </c>
      <c r="AG960">
        <v>-3.25</v>
      </c>
    </row>
    <row r="961" spans="6:33" x14ac:dyDescent="0.2">
      <c r="F961" s="1">
        <v>-1390.8232</v>
      </c>
      <c r="G961">
        <v>0.24</v>
      </c>
      <c r="H961" s="1">
        <v>-1386.9952000000001</v>
      </c>
      <c r="I961">
        <v>1.1200000000000001</v>
      </c>
      <c r="J961" s="1">
        <v>-1389.7503999999999</v>
      </c>
      <c r="K961">
        <v>0.3</v>
      </c>
      <c r="L961" s="1">
        <v>-1386.7334000000001</v>
      </c>
      <c r="M961">
        <v>-0.87</v>
      </c>
      <c r="N961" s="1">
        <v>-1391.6709000000001</v>
      </c>
      <c r="O961">
        <v>-0.83</v>
      </c>
      <c r="P961" s="1">
        <v>-1378.3695</v>
      </c>
      <c r="Q961">
        <v>-7.23</v>
      </c>
      <c r="R961" s="1">
        <v>-1377.5920000000001</v>
      </c>
      <c r="S961">
        <v>-3.64</v>
      </c>
      <c r="T961" s="1">
        <v>-1401.4632999999999</v>
      </c>
      <c r="U961" s="1">
        <v>7.65</v>
      </c>
      <c r="V961" s="1">
        <v>-1401.7568000000001</v>
      </c>
      <c r="W961" s="1">
        <v>5.55</v>
      </c>
      <c r="X961" s="1">
        <v>-1401.0052000000001</v>
      </c>
      <c r="Y961" s="1">
        <v>5.5</v>
      </c>
      <c r="Z961" s="1">
        <v>-1375.6537000000001</v>
      </c>
      <c r="AA961">
        <v>3.31</v>
      </c>
      <c r="AB961" s="1">
        <v>-1399.1976999999999</v>
      </c>
      <c r="AC961">
        <v>8.84</v>
      </c>
      <c r="AF961" s="1">
        <v>-1389.2134000000001</v>
      </c>
      <c r="AG961">
        <v>-4.46</v>
      </c>
    </row>
    <row r="962" spans="6:33" x14ac:dyDescent="0.2">
      <c r="F962" s="1">
        <v>-1390.8625999999999</v>
      </c>
      <c r="G962">
        <v>-0.12</v>
      </c>
      <c r="H962" s="1">
        <v>-1387.1151</v>
      </c>
      <c r="I962">
        <v>1.03</v>
      </c>
      <c r="J962" s="1">
        <v>-1389.8158000000001</v>
      </c>
      <c r="K962">
        <v>-0.28999999999999998</v>
      </c>
      <c r="L962" s="1">
        <v>-1386.7148</v>
      </c>
      <c r="M962">
        <v>-0.63</v>
      </c>
      <c r="N962" s="1">
        <v>-1391.7094999999999</v>
      </c>
      <c r="O962">
        <v>-0.66</v>
      </c>
      <c r="P962" s="1">
        <v>-1378.3954000000001</v>
      </c>
      <c r="Q962">
        <v>-7.08</v>
      </c>
      <c r="R962" s="1">
        <v>-1377.7121999999999</v>
      </c>
      <c r="S962">
        <v>-4.01</v>
      </c>
      <c r="T962" s="1">
        <v>-1401.5435</v>
      </c>
      <c r="U962" s="1">
        <v>7.71</v>
      </c>
      <c r="V962" s="1">
        <v>-1401.7471</v>
      </c>
      <c r="W962" s="1">
        <v>5.58</v>
      </c>
      <c r="X962" s="1">
        <v>-1401.1305</v>
      </c>
      <c r="Y962" s="1">
        <v>5.43</v>
      </c>
      <c r="Z962" s="1">
        <v>-1375.567</v>
      </c>
      <c r="AA962">
        <v>3.12</v>
      </c>
      <c r="AB962" s="1">
        <v>-1399.1477</v>
      </c>
      <c r="AC962">
        <v>9.3000000000000007</v>
      </c>
      <c r="AF962" s="1">
        <v>-1389.5187000000001</v>
      </c>
      <c r="AG962">
        <v>-5.65</v>
      </c>
    </row>
    <row r="963" spans="6:33" x14ac:dyDescent="0.2">
      <c r="F963" s="1">
        <v>-1390.9250999999999</v>
      </c>
      <c r="G963">
        <v>-0.5</v>
      </c>
      <c r="H963" s="1">
        <v>-1387.2422999999999</v>
      </c>
      <c r="I963">
        <v>0.96</v>
      </c>
      <c r="J963" s="1">
        <v>-1389.9318000000001</v>
      </c>
      <c r="K963">
        <v>-0.98</v>
      </c>
      <c r="L963" s="1">
        <v>-1386.7593999999999</v>
      </c>
      <c r="M963">
        <v>-0.63</v>
      </c>
      <c r="N963" s="1">
        <v>-1391.7391</v>
      </c>
      <c r="O963">
        <v>-0.52</v>
      </c>
      <c r="P963" s="1">
        <v>-1378.4205999999999</v>
      </c>
      <c r="Q963">
        <v>-6.81</v>
      </c>
      <c r="R963" s="1">
        <v>-1377.86</v>
      </c>
      <c r="S963">
        <v>-4.47</v>
      </c>
      <c r="T963" s="1">
        <v>-1401.6231</v>
      </c>
      <c r="U963" s="1">
        <v>7.75</v>
      </c>
      <c r="V963" s="1">
        <v>-1401.7366</v>
      </c>
      <c r="W963" s="1">
        <v>5.6</v>
      </c>
      <c r="X963" s="1">
        <v>-1401.2405000000001</v>
      </c>
      <c r="Y963" s="1">
        <v>5.51</v>
      </c>
      <c r="Z963" s="1">
        <v>-1375.5043000000001</v>
      </c>
      <c r="AA963">
        <v>2.94</v>
      </c>
      <c r="AB963" s="1">
        <v>-1399.1414</v>
      </c>
      <c r="AC963">
        <v>9.58</v>
      </c>
      <c r="AF963" s="1">
        <v>-1389.8139000000001</v>
      </c>
      <c r="AG963">
        <v>-6.77</v>
      </c>
    </row>
    <row r="964" spans="6:33" x14ac:dyDescent="0.2">
      <c r="F964" s="1">
        <v>-1391.0139999999999</v>
      </c>
      <c r="G964">
        <v>-0.93</v>
      </c>
      <c r="H964" s="1">
        <v>-1387.366</v>
      </c>
      <c r="I964">
        <v>0.89</v>
      </c>
      <c r="J964" s="1">
        <v>-1390.0691999999999</v>
      </c>
      <c r="K964">
        <v>-1.61</v>
      </c>
      <c r="L964" s="1">
        <v>-1386.8533</v>
      </c>
      <c r="M964">
        <v>-0.69</v>
      </c>
      <c r="N964" s="1">
        <v>-1391.7559000000001</v>
      </c>
      <c r="O964">
        <v>-0.33</v>
      </c>
      <c r="P964" s="1">
        <v>-1378.4394</v>
      </c>
      <c r="Q964">
        <v>-6.58</v>
      </c>
      <c r="R964" s="1">
        <v>-1378.0155</v>
      </c>
      <c r="S964">
        <v>-5.01</v>
      </c>
      <c r="T964" s="1">
        <v>-1401.6823999999999</v>
      </c>
      <c r="U964" s="1">
        <v>7.82</v>
      </c>
      <c r="V964" s="1">
        <v>-1401.7239</v>
      </c>
      <c r="W964" s="1">
        <v>5.6</v>
      </c>
      <c r="X964" s="1">
        <v>-1401.3235</v>
      </c>
      <c r="Y964" s="1">
        <v>5.6</v>
      </c>
      <c r="Z964" s="1">
        <v>-1375.4582</v>
      </c>
      <c r="AA964">
        <v>2.78</v>
      </c>
      <c r="AB964" s="1">
        <v>-1399.1760999999999</v>
      </c>
      <c r="AC964">
        <v>9.7200000000000006</v>
      </c>
      <c r="AF964" s="1">
        <v>-1390.0741</v>
      </c>
      <c r="AG964">
        <v>-7.74</v>
      </c>
    </row>
    <row r="965" spans="6:33" x14ac:dyDescent="0.2">
      <c r="F965" s="1">
        <v>-1391.1261</v>
      </c>
      <c r="G965">
        <v>-1.39</v>
      </c>
      <c r="H965" s="1">
        <v>-1387.4783</v>
      </c>
      <c r="I965">
        <v>0.85</v>
      </c>
      <c r="J965" s="1">
        <v>-1390.1936000000001</v>
      </c>
      <c r="K965">
        <v>-2.2799999999999998</v>
      </c>
      <c r="L965" s="1">
        <v>-1386.9709</v>
      </c>
      <c r="M965">
        <v>-0.85</v>
      </c>
      <c r="N965" s="1">
        <v>-1391.7575999999999</v>
      </c>
      <c r="O965">
        <v>-0.09</v>
      </c>
      <c r="P965" s="1">
        <v>-1378.4489000000001</v>
      </c>
      <c r="Q965">
        <v>-6.3</v>
      </c>
      <c r="R965" s="1">
        <v>-1378.1566</v>
      </c>
      <c r="S965">
        <v>-5.48</v>
      </c>
      <c r="T965" s="1">
        <v>-1401.7099000000001</v>
      </c>
      <c r="U965" s="1">
        <v>8.0299999999999994</v>
      </c>
      <c r="V965" s="1">
        <v>-1401.7088000000001</v>
      </c>
      <c r="W965" s="1">
        <v>5.6</v>
      </c>
      <c r="X965" s="1">
        <v>-1401.3734999999999</v>
      </c>
      <c r="Y965" s="1">
        <v>5.91</v>
      </c>
      <c r="Z965" s="1">
        <v>-1375.4217000000001</v>
      </c>
      <c r="AA965">
        <v>2.75</v>
      </c>
      <c r="AB965" s="1">
        <v>-1399.2408</v>
      </c>
      <c r="AC965">
        <v>9.77</v>
      </c>
      <c r="AF965" s="1">
        <v>-1390.2760000000001</v>
      </c>
      <c r="AG965">
        <v>-8.5299999999999994</v>
      </c>
    </row>
    <row r="966" spans="6:33" x14ac:dyDescent="0.2">
      <c r="F966" s="1">
        <v>-1391.2532000000001</v>
      </c>
      <c r="G966">
        <v>-1.88</v>
      </c>
      <c r="H966" s="1">
        <v>-1387.5736999999999</v>
      </c>
      <c r="I966">
        <v>0.82</v>
      </c>
      <c r="J966" s="1">
        <v>-1390.2779</v>
      </c>
      <c r="K966">
        <v>-2.67</v>
      </c>
      <c r="L966" s="1">
        <v>-1387.0830000000001</v>
      </c>
      <c r="M966">
        <v>-0.96</v>
      </c>
      <c r="N966" s="1">
        <v>-1391.7438</v>
      </c>
      <c r="O966">
        <v>0.16</v>
      </c>
      <c r="P966" s="1">
        <v>-1378.4502</v>
      </c>
      <c r="Q966">
        <v>-5.96</v>
      </c>
      <c r="R966" s="1">
        <v>-1378.2639999999999</v>
      </c>
      <c r="S966">
        <v>-5.87</v>
      </c>
      <c r="T966" s="1">
        <v>-1401.7025000000001</v>
      </c>
      <c r="U966" s="1">
        <v>8.32</v>
      </c>
      <c r="V966" s="1">
        <v>-1401.6918000000001</v>
      </c>
      <c r="W966" s="1">
        <v>5.55</v>
      </c>
      <c r="X966" s="1">
        <v>-1401.3884</v>
      </c>
      <c r="Y966" s="1">
        <v>6.23</v>
      </c>
      <c r="Z966" s="1">
        <v>-1375.3896</v>
      </c>
      <c r="AA966">
        <v>2.79</v>
      </c>
      <c r="AB966" s="1">
        <v>-1399.319</v>
      </c>
      <c r="AC966">
        <v>9.74</v>
      </c>
      <c r="AF966" s="1">
        <v>-1390.4021</v>
      </c>
      <c r="AG966">
        <v>-9.1</v>
      </c>
    </row>
    <row r="967" spans="6:33" x14ac:dyDescent="0.2">
      <c r="F967" s="1">
        <v>-1391.3825999999999</v>
      </c>
      <c r="G967">
        <v>-2.29</v>
      </c>
      <c r="H967" s="1">
        <v>-1387.6501000000001</v>
      </c>
      <c r="I967">
        <v>0.74</v>
      </c>
      <c r="J967" s="1">
        <v>-1390.3065999999999</v>
      </c>
      <c r="K967">
        <v>-2.94</v>
      </c>
      <c r="L967" s="1">
        <v>-1387.1666</v>
      </c>
      <c r="M967">
        <v>-1.1100000000000001</v>
      </c>
      <c r="N967" s="1">
        <v>-1391.7155</v>
      </c>
      <c r="O967">
        <v>0.44</v>
      </c>
      <c r="P967" s="1">
        <v>-1378.4474</v>
      </c>
      <c r="Q967">
        <v>-5.64</v>
      </c>
      <c r="R967" s="1">
        <v>-1378.3242</v>
      </c>
      <c r="S967">
        <v>-6.16</v>
      </c>
      <c r="T967" s="1">
        <v>-1401.6637000000001</v>
      </c>
      <c r="U967" s="1">
        <v>8.84</v>
      </c>
      <c r="V967" s="1">
        <v>-1401.6732</v>
      </c>
      <c r="W967" s="1">
        <v>5.44</v>
      </c>
      <c r="X967" s="1">
        <v>-1401.3678</v>
      </c>
      <c r="Y967" s="1">
        <v>6.72</v>
      </c>
      <c r="Z967" s="1">
        <v>-1375.3590999999999</v>
      </c>
      <c r="AA967">
        <v>2.86</v>
      </c>
      <c r="AB967" s="1">
        <v>-1399.393</v>
      </c>
      <c r="AC967">
        <v>9.6</v>
      </c>
      <c r="AF967" s="1">
        <v>-1390.4427000000001</v>
      </c>
      <c r="AG967">
        <v>-9.33</v>
      </c>
    </row>
    <row r="968" spans="6:33" x14ac:dyDescent="0.2">
      <c r="F968" s="1">
        <v>-1391.5</v>
      </c>
      <c r="G968">
        <v>-2.75</v>
      </c>
      <c r="H968" s="1">
        <v>-1387.7074</v>
      </c>
      <c r="I968">
        <v>0.82</v>
      </c>
      <c r="J968" s="1">
        <v>-1390.2788</v>
      </c>
      <c r="K968">
        <v>-3.08</v>
      </c>
      <c r="L968" s="1">
        <v>-1387.212</v>
      </c>
      <c r="M968">
        <v>-1.24</v>
      </c>
      <c r="N968" s="1">
        <v>-1391.6759999999999</v>
      </c>
      <c r="O968">
        <v>0.72</v>
      </c>
      <c r="P968" s="1">
        <v>-1378.4455</v>
      </c>
      <c r="Q968">
        <v>-5.3</v>
      </c>
      <c r="R968" s="1">
        <v>-1378.3321000000001</v>
      </c>
      <c r="S968">
        <v>-6.29</v>
      </c>
      <c r="T968" s="1">
        <v>-1401.5989999999999</v>
      </c>
      <c r="U968" s="1">
        <v>9.3800000000000008</v>
      </c>
      <c r="V968" s="1">
        <v>-1401.6529</v>
      </c>
      <c r="W968" s="1">
        <v>5.34</v>
      </c>
      <c r="X968" s="1">
        <v>-1401.3121000000001</v>
      </c>
      <c r="Y968" s="1">
        <v>7.37</v>
      </c>
      <c r="Z968" s="1">
        <v>-1375.3304000000001</v>
      </c>
      <c r="AA968">
        <v>3.02</v>
      </c>
      <c r="AB968" s="1">
        <v>-1399.4492</v>
      </c>
      <c r="AC968">
        <v>9.34</v>
      </c>
      <c r="AF968" s="1">
        <v>-1390.3968</v>
      </c>
      <c r="AG968">
        <v>-9.34</v>
      </c>
    </row>
    <row r="969" spans="6:33" x14ac:dyDescent="0.2">
      <c r="F969" s="1">
        <v>-1391.5907999999999</v>
      </c>
      <c r="G969">
        <v>-3.12</v>
      </c>
      <c r="H969" s="1">
        <v>-1387.7472</v>
      </c>
      <c r="I969">
        <v>1.05</v>
      </c>
      <c r="J969" s="1">
        <v>-1390.2021999999999</v>
      </c>
      <c r="K969">
        <v>-2.97</v>
      </c>
      <c r="L969" s="1">
        <v>-1387.2228</v>
      </c>
      <c r="M969">
        <v>-1.34</v>
      </c>
      <c r="N969" s="1">
        <v>-1391.6298999999999</v>
      </c>
      <c r="O969">
        <v>0.99</v>
      </c>
      <c r="P969" s="1">
        <v>-1378.4483</v>
      </c>
      <c r="Q969">
        <v>-4.93</v>
      </c>
      <c r="R969" s="1">
        <v>-1378.2908</v>
      </c>
      <c r="S969">
        <v>-6.34</v>
      </c>
      <c r="T969" s="1">
        <v>-1401.5144</v>
      </c>
      <c r="U969" s="1">
        <v>10</v>
      </c>
      <c r="V969" s="1">
        <v>-1401.6313</v>
      </c>
      <c r="W969" s="1">
        <v>5.18</v>
      </c>
      <c r="X969" s="1">
        <v>-1401.2201</v>
      </c>
      <c r="Y969" s="1">
        <v>8.1300000000000008</v>
      </c>
      <c r="Z969" s="1">
        <v>-1375.3077000000001</v>
      </c>
      <c r="AA969">
        <v>3.23</v>
      </c>
      <c r="AB969" s="1">
        <v>-1399.4801</v>
      </c>
      <c r="AC969">
        <v>9.1300000000000008</v>
      </c>
      <c r="AF969" s="1">
        <v>-1390.2724000000001</v>
      </c>
      <c r="AG969">
        <v>-9.09</v>
      </c>
    </row>
    <row r="970" spans="6:33" x14ac:dyDescent="0.2">
      <c r="F970" s="1">
        <v>-1391.644</v>
      </c>
      <c r="G970">
        <v>-3.36</v>
      </c>
      <c r="H970" s="1">
        <v>-1387.7724000000001</v>
      </c>
      <c r="I970">
        <v>1.1000000000000001</v>
      </c>
      <c r="J970" s="1">
        <v>-1390.0903000000001</v>
      </c>
      <c r="K970">
        <v>-2.68</v>
      </c>
      <c r="L970" s="1">
        <v>-1387.2125000000001</v>
      </c>
      <c r="M970">
        <v>-1.35</v>
      </c>
      <c r="N970" s="1">
        <v>-1391.5814</v>
      </c>
      <c r="O970">
        <v>1.25</v>
      </c>
      <c r="P970" s="1">
        <v>-1378.4575</v>
      </c>
      <c r="Q970">
        <v>-4.58</v>
      </c>
      <c r="R970" s="1">
        <v>-1378.2112</v>
      </c>
      <c r="S970">
        <v>-6.24</v>
      </c>
      <c r="T970" s="1">
        <v>-1401.413</v>
      </c>
      <c r="U970" s="1">
        <v>10.67</v>
      </c>
      <c r="V970" s="1">
        <v>-1401.6080999999999</v>
      </c>
      <c r="W970" s="1">
        <v>4.9800000000000004</v>
      </c>
      <c r="X970" s="1">
        <v>-1401.0902000000001</v>
      </c>
      <c r="Y970" s="1">
        <v>9.06</v>
      </c>
      <c r="Z970" s="1">
        <v>-1375.2968000000001</v>
      </c>
      <c r="AA970">
        <v>3.42</v>
      </c>
      <c r="AB970" s="1">
        <v>-1399.4857</v>
      </c>
      <c r="AC970">
        <v>8.8699999999999992</v>
      </c>
      <c r="AF970" s="1">
        <v>-1390.0871999999999</v>
      </c>
      <c r="AG970">
        <v>-8.76</v>
      </c>
    </row>
    <row r="971" spans="6:33" x14ac:dyDescent="0.2">
      <c r="F971" s="1">
        <v>-1391.653</v>
      </c>
      <c r="G971">
        <v>-3.5</v>
      </c>
      <c r="H971" s="1">
        <v>-1387.7859000000001</v>
      </c>
      <c r="I971">
        <v>0.98</v>
      </c>
      <c r="J971" s="1">
        <v>-1389.9571000000001</v>
      </c>
      <c r="K971">
        <v>-2.35</v>
      </c>
      <c r="L971" s="1">
        <v>-1387.1974</v>
      </c>
      <c r="M971">
        <v>-1.44</v>
      </c>
      <c r="N971" s="1">
        <v>-1391.5325</v>
      </c>
      <c r="O971">
        <v>1.52</v>
      </c>
      <c r="P971" s="1">
        <v>-1378.4707000000001</v>
      </c>
      <c r="Q971">
        <v>-4.1900000000000004</v>
      </c>
      <c r="R971" s="1">
        <v>-1378.1097</v>
      </c>
      <c r="S971">
        <v>-6.02</v>
      </c>
      <c r="T971" s="1">
        <v>-1401.2954</v>
      </c>
      <c r="U971" s="1">
        <v>11.34</v>
      </c>
      <c r="V971" s="1">
        <v>-1401.5832</v>
      </c>
      <c r="W971" s="1">
        <v>4.76</v>
      </c>
      <c r="X971" s="1">
        <v>-1400.9223</v>
      </c>
      <c r="Y971" s="1">
        <v>10.16</v>
      </c>
      <c r="Z971" s="1">
        <v>-1375.3053</v>
      </c>
      <c r="AA971">
        <v>3.64</v>
      </c>
      <c r="AB971" s="1">
        <v>-1399.4703</v>
      </c>
      <c r="AC971">
        <v>8.58</v>
      </c>
      <c r="AF971" s="1">
        <v>-1389.8670999999999</v>
      </c>
      <c r="AG971">
        <v>-8.26</v>
      </c>
    </row>
    <row r="972" spans="6:33" x14ac:dyDescent="0.2">
      <c r="F972" s="1">
        <v>-1391.6152</v>
      </c>
      <c r="G972">
        <v>-3.51</v>
      </c>
      <c r="H972" s="1">
        <v>-1387.7901999999999</v>
      </c>
      <c r="I972">
        <v>0.91</v>
      </c>
      <c r="J972" s="1">
        <v>-1389.8145</v>
      </c>
      <c r="K972">
        <v>-1.92</v>
      </c>
      <c r="L972" s="1">
        <v>-1387.1895999999999</v>
      </c>
      <c r="M972">
        <v>-1.49</v>
      </c>
      <c r="N972" s="1">
        <v>-1391.4827</v>
      </c>
      <c r="O972">
        <v>1.8</v>
      </c>
      <c r="P972" s="1">
        <v>-1378.4834000000001</v>
      </c>
      <c r="Q972">
        <v>-3.82</v>
      </c>
      <c r="R972" s="1">
        <v>-1378.0083</v>
      </c>
      <c r="S972">
        <v>-5.81</v>
      </c>
      <c r="T972" s="1">
        <v>-1401.1596</v>
      </c>
      <c r="U972" s="1">
        <v>12.04</v>
      </c>
      <c r="V972" s="1">
        <v>-1401.5561</v>
      </c>
      <c r="W972" s="1">
        <v>4.5199999999999996</v>
      </c>
      <c r="X972" s="1">
        <v>-1400.7186999999999</v>
      </c>
      <c r="Y972" s="1">
        <v>11.39</v>
      </c>
      <c r="Z972" s="1">
        <v>-1375.3406</v>
      </c>
      <c r="AA972">
        <v>3.76</v>
      </c>
      <c r="AB972" s="1">
        <v>-1399.4407000000001</v>
      </c>
      <c r="AC972">
        <v>8.26</v>
      </c>
      <c r="AF972" s="1">
        <v>-1389.6427000000001</v>
      </c>
      <c r="AG972">
        <v>-7.73</v>
      </c>
    </row>
    <row r="973" spans="6:33" x14ac:dyDescent="0.2">
      <c r="F973" s="1">
        <v>-1391.5332000000001</v>
      </c>
      <c r="G973">
        <v>-3.46</v>
      </c>
      <c r="H973" s="1">
        <v>-1387.787</v>
      </c>
      <c r="I973">
        <v>0.86</v>
      </c>
      <c r="J973" s="1">
        <v>-1389.6697999999999</v>
      </c>
      <c r="K973">
        <v>-1.33</v>
      </c>
      <c r="L973" s="1">
        <v>-1387.1947</v>
      </c>
      <c r="M973">
        <v>-1.52</v>
      </c>
      <c r="N973" s="1">
        <v>-1391.4282000000001</v>
      </c>
      <c r="O973">
        <v>2.0099999999999998</v>
      </c>
      <c r="P973" s="1">
        <v>-1378.4914000000001</v>
      </c>
      <c r="Q973">
        <v>-3.37</v>
      </c>
      <c r="R973" s="1">
        <v>-1377.931</v>
      </c>
      <c r="S973">
        <v>-5.59</v>
      </c>
      <c r="T973" s="1">
        <v>-1401.0028</v>
      </c>
      <c r="U973" s="1">
        <v>12.77</v>
      </c>
      <c r="V973" s="1">
        <v>-1401.5253</v>
      </c>
      <c r="W973" s="1">
        <v>4.2699999999999996</v>
      </c>
      <c r="X973" s="1">
        <v>-1400.4856</v>
      </c>
      <c r="Y973" s="1">
        <v>12.7</v>
      </c>
      <c r="Z973" s="1">
        <v>-1375.4083000000001</v>
      </c>
      <c r="AA973">
        <v>3.87</v>
      </c>
      <c r="AB973" s="1">
        <v>-1399.4028000000001</v>
      </c>
      <c r="AC973">
        <v>7.9</v>
      </c>
      <c r="AF973" s="1">
        <v>-1389.4435000000001</v>
      </c>
      <c r="AG973">
        <v>-7.27</v>
      </c>
    </row>
    <row r="974" spans="6:33" x14ac:dyDescent="0.2">
      <c r="F974" s="1">
        <v>-1391.4122</v>
      </c>
      <c r="G974">
        <v>-3.28</v>
      </c>
      <c r="H974" s="1">
        <v>-1387.7766999999999</v>
      </c>
      <c r="I974">
        <v>0.96</v>
      </c>
      <c r="J974" s="1">
        <v>-1389.5279</v>
      </c>
      <c r="K974">
        <v>-0.73</v>
      </c>
      <c r="L974" s="1">
        <v>-1387.2085</v>
      </c>
      <c r="M974">
        <v>-1.54</v>
      </c>
      <c r="N974" s="1">
        <v>-1391.364</v>
      </c>
      <c r="O974">
        <v>2.19</v>
      </c>
      <c r="P974" s="1">
        <v>-1378.491</v>
      </c>
      <c r="Q974">
        <v>-2.94</v>
      </c>
      <c r="R974" s="1">
        <v>-1377.8995</v>
      </c>
      <c r="S974">
        <v>-5.42</v>
      </c>
      <c r="T974" s="1">
        <v>-1400.8226</v>
      </c>
      <c r="U974" s="1">
        <v>13.48</v>
      </c>
      <c r="V974" s="1">
        <v>-1401.4899</v>
      </c>
      <c r="W974" s="1">
        <v>4.0599999999999996</v>
      </c>
      <c r="X974" s="1">
        <v>-1400.2322999999999</v>
      </c>
      <c r="Y974" s="1">
        <v>14.05</v>
      </c>
      <c r="Z974" s="1">
        <v>-1375.5115000000001</v>
      </c>
      <c r="AA974">
        <v>3.89</v>
      </c>
      <c r="AB974" s="1">
        <v>-1399.3615</v>
      </c>
      <c r="AC974">
        <v>7.61</v>
      </c>
      <c r="AF974" s="1">
        <v>-1389.2925</v>
      </c>
      <c r="AG974">
        <v>-7</v>
      </c>
    </row>
    <row r="975" spans="6:33" x14ac:dyDescent="0.2">
      <c r="F975" s="1">
        <v>-1391.2598</v>
      </c>
      <c r="G975">
        <v>-2.95</v>
      </c>
      <c r="H975" s="1">
        <v>-1387.7598</v>
      </c>
      <c r="I975">
        <v>1.19</v>
      </c>
      <c r="J975" s="1">
        <v>-1389.3927000000001</v>
      </c>
      <c r="K975">
        <v>-0.16</v>
      </c>
      <c r="L975" s="1">
        <v>-1387.2236</v>
      </c>
      <c r="M975">
        <v>-1.52</v>
      </c>
      <c r="N975" s="1">
        <v>-1391.2849000000001</v>
      </c>
      <c r="O975">
        <v>2.44</v>
      </c>
      <c r="P975" s="1">
        <v>-1378.481</v>
      </c>
      <c r="Q975">
        <v>-2.46</v>
      </c>
      <c r="R975" s="1">
        <v>-1377.9295</v>
      </c>
      <c r="S975">
        <v>-5.37</v>
      </c>
      <c r="T975" s="1">
        <v>-1400.6190999999999</v>
      </c>
      <c r="U975" s="1">
        <v>14.17</v>
      </c>
      <c r="V975" s="1">
        <v>-1401.4499000000001</v>
      </c>
      <c r="W975" s="1">
        <v>3.9</v>
      </c>
      <c r="X975" s="1">
        <v>-1399.9683</v>
      </c>
      <c r="Y975" s="1">
        <v>15.45</v>
      </c>
      <c r="Z975" s="1">
        <v>-1375.6484</v>
      </c>
      <c r="AA975">
        <v>3.77</v>
      </c>
      <c r="AB975" s="1">
        <v>-1399.3197</v>
      </c>
      <c r="AC975">
        <v>7.26</v>
      </c>
      <c r="AF975" s="1">
        <v>-1389.2018</v>
      </c>
      <c r="AG975">
        <v>-6.78</v>
      </c>
    </row>
    <row r="976" spans="6:33" x14ac:dyDescent="0.2">
      <c r="F976" s="1">
        <v>-1391.0826</v>
      </c>
      <c r="G976">
        <v>-2.57</v>
      </c>
      <c r="H976" s="1">
        <v>-1387.7367999999999</v>
      </c>
      <c r="I976">
        <v>1.21</v>
      </c>
      <c r="J976" s="1">
        <v>-1389.2668000000001</v>
      </c>
      <c r="K976">
        <v>0.5</v>
      </c>
      <c r="L976" s="1">
        <v>-1387.2315000000001</v>
      </c>
      <c r="M976">
        <v>-1.42</v>
      </c>
      <c r="N976" s="1">
        <v>-1391.1886999999999</v>
      </c>
      <c r="O976">
        <v>2.69</v>
      </c>
      <c r="P976" s="1">
        <v>-1378.4619</v>
      </c>
      <c r="Q976">
        <v>-1.98</v>
      </c>
      <c r="R976" s="1">
        <v>-1378.0261</v>
      </c>
      <c r="S976">
        <v>-5.4</v>
      </c>
      <c r="T976" s="1">
        <v>-1400.3951999999999</v>
      </c>
      <c r="U976" s="1">
        <v>14.83</v>
      </c>
      <c r="V976" s="1">
        <v>-1401.4066</v>
      </c>
      <c r="W976" s="1">
        <v>3.73</v>
      </c>
      <c r="X976" s="1">
        <v>-1399.702</v>
      </c>
      <c r="Y976" s="1">
        <v>16.850000000000001</v>
      </c>
      <c r="Z976" s="1">
        <v>-1375.8106</v>
      </c>
      <c r="AA976">
        <v>3.59</v>
      </c>
      <c r="AB976" s="1">
        <v>-1399.2801999999999</v>
      </c>
      <c r="AC976">
        <v>6.93</v>
      </c>
      <c r="AF976" s="1">
        <v>-1389.172</v>
      </c>
      <c r="AG976">
        <v>-6.78</v>
      </c>
    </row>
    <row r="977" spans="6:33" x14ac:dyDescent="0.2">
      <c r="F977" s="1">
        <v>-1390.8851</v>
      </c>
      <c r="G977">
        <v>-2.08</v>
      </c>
      <c r="H977" s="1">
        <v>-1387.7102</v>
      </c>
      <c r="I977">
        <v>0.86</v>
      </c>
      <c r="J977" s="1">
        <v>-1389.1546000000001</v>
      </c>
      <c r="K977">
        <v>1.23</v>
      </c>
      <c r="L977" s="1">
        <v>-1387.2265</v>
      </c>
      <c r="M977">
        <v>-1.28</v>
      </c>
      <c r="N977" s="1">
        <v>-1391.0785000000001</v>
      </c>
      <c r="O977">
        <v>2.89</v>
      </c>
      <c r="P977" s="1">
        <v>-1378.4350999999999</v>
      </c>
      <c r="Q977">
        <v>-1.48</v>
      </c>
      <c r="R977" s="1">
        <v>-1378.1832999999999</v>
      </c>
      <c r="S977">
        <v>-5.59</v>
      </c>
      <c r="T977" s="1">
        <v>-1400.1572000000001</v>
      </c>
      <c r="U977" s="1">
        <v>15.48</v>
      </c>
      <c r="V977" s="1">
        <v>-1401.3629000000001</v>
      </c>
      <c r="W977" s="1">
        <v>3.57</v>
      </c>
      <c r="X977" s="1">
        <v>-1399.4401</v>
      </c>
      <c r="Y977" s="1">
        <v>18.190000000000001</v>
      </c>
      <c r="Z977" s="1">
        <v>-1375.9851000000001</v>
      </c>
      <c r="AA977">
        <v>3.29</v>
      </c>
      <c r="AB977" s="1">
        <v>-1399.2465999999999</v>
      </c>
      <c r="AC977">
        <v>6.6</v>
      </c>
      <c r="AF977" s="1">
        <v>-1389.1950999999999</v>
      </c>
      <c r="AG977">
        <v>-6.91</v>
      </c>
    </row>
    <row r="978" spans="6:33" x14ac:dyDescent="0.2">
      <c r="F978" s="1">
        <v>-1390.6702</v>
      </c>
      <c r="G978">
        <v>-1.51</v>
      </c>
      <c r="H978" s="1">
        <v>-1387.6838</v>
      </c>
      <c r="I978">
        <v>0.77</v>
      </c>
      <c r="J978" s="1">
        <v>-1389.0619999999999</v>
      </c>
      <c r="K978">
        <v>1.89</v>
      </c>
      <c r="L978" s="1">
        <v>-1387.2085999999999</v>
      </c>
      <c r="M978">
        <v>-1.08</v>
      </c>
      <c r="N978" s="1">
        <v>-1390.9634000000001</v>
      </c>
      <c r="O978">
        <v>2.99</v>
      </c>
      <c r="P978" s="1">
        <v>-1378.4006999999999</v>
      </c>
      <c r="Q978">
        <v>-1.01</v>
      </c>
      <c r="R978" s="1">
        <v>-1378.3851</v>
      </c>
      <c r="S978">
        <v>-5.81</v>
      </c>
      <c r="T978" s="1">
        <v>-1399.9142999999999</v>
      </c>
      <c r="U978" s="1">
        <v>16.010000000000002</v>
      </c>
      <c r="V978" s="1">
        <v>-1401.3235999999999</v>
      </c>
      <c r="W978" s="1">
        <v>3.45</v>
      </c>
      <c r="X978" s="1">
        <v>-1399.1864</v>
      </c>
      <c r="Y978" s="1">
        <v>19.43</v>
      </c>
      <c r="Z978" s="1">
        <v>-1376.1575</v>
      </c>
      <c r="AA978">
        <v>2.96</v>
      </c>
      <c r="AB978" s="1">
        <v>-1399.2221999999999</v>
      </c>
      <c r="AC978">
        <v>6.3</v>
      </c>
      <c r="AF978" s="1">
        <v>-1389.2588000000001</v>
      </c>
      <c r="AG978">
        <v>-7.17</v>
      </c>
    </row>
    <row r="979" spans="6:33" x14ac:dyDescent="0.2">
      <c r="F979" s="1">
        <v>-1390.4389000000001</v>
      </c>
      <c r="G979">
        <v>-0.83</v>
      </c>
      <c r="H979" s="1">
        <v>-1387.6638</v>
      </c>
      <c r="I979">
        <v>0.51</v>
      </c>
      <c r="J979" s="1">
        <v>-1388.9965</v>
      </c>
      <c r="K979">
        <v>2.46</v>
      </c>
      <c r="L979" s="1">
        <v>-1387.1829</v>
      </c>
      <c r="M979">
        <v>-0.84</v>
      </c>
      <c r="N979" s="1">
        <v>-1390.8592000000001</v>
      </c>
      <c r="O979">
        <v>3.03</v>
      </c>
      <c r="P979" s="1">
        <v>-1378.3572999999999</v>
      </c>
      <c r="Q979">
        <v>-0.53</v>
      </c>
      <c r="R979" s="1">
        <v>-1378.6084000000001</v>
      </c>
      <c r="S979">
        <v>-6.1</v>
      </c>
      <c r="T979" s="1">
        <v>-1399.6777</v>
      </c>
      <c r="U979" s="1">
        <v>16.43</v>
      </c>
      <c r="V979" s="1">
        <v>-1401.2936999999999</v>
      </c>
      <c r="W979" s="1">
        <v>3.35</v>
      </c>
      <c r="X979" s="1">
        <v>-1398.9432999999999</v>
      </c>
      <c r="Y979" s="1">
        <v>20.67</v>
      </c>
      <c r="Z979" s="1">
        <v>-1376.3166000000001</v>
      </c>
      <c r="AA979">
        <v>2.58</v>
      </c>
      <c r="AB979" s="1">
        <v>-1399.2104999999999</v>
      </c>
      <c r="AC979">
        <v>5.98</v>
      </c>
      <c r="AF979" s="1">
        <v>-1389.3505</v>
      </c>
      <c r="AG979">
        <v>-7.57</v>
      </c>
    </row>
    <row r="980" spans="6:33" x14ac:dyDescent="0.2">
      <c r="F980" s="1">
        <v>-1390.1912</v>
      </c>
      <c r="G980">
        <v>-0.08</v>
      </c>
      <c r="H980" s="1">
        <v>-1387.6570999999999</v>
      </c>
      <c r="I980">
        <v>0.27</v>
      </c>
      <c r="J980" s="1">
        <v>-1388.9655</v>
      </c>
      <c r="K980">
        <v>2.9</v>
      </c>
      <c r="L980" s="1">
        <v>-1387.1576</v>
      </c>
      <c r="M980">
        <v>-0.56999999999999995</v>
      </c>
      <c r="N980" s="1">
        <v>-1390.7846</v>
      </c>
      <c r="O980">
        <v>2.97</v>
      </c>
      <c r="P980" s="1">
        <v>-1378.3030000000001</v>
      </c>
      <c r="Q980">
        <v>-0.06</v>
      </c>
      <c r="R980" s="1">
        <v>-1378.8277</v>
      </c>
      <c r="S980">
        <v>-6.36</v>
      </c>
      <c r="T980" s="1">
        <v>-1399.4583</v>
      </c>
      <c r="U980" s="1">
        <v>16.77</v>
      </c>
      <c r="V980" s="1">
        <v>-1401.2771</v>
      </c>
      <c r="W980" s="1">
        <v>3.25</v>
      </c>
      <c r="X980" s="1">
        <v>-1398.7141999999999</v>
      </c>
      <c r="Y980" s="1">
        <v>21.75</v>
      </c>
      <c r="Z980" s="1">
        <v>-1376.4571000000001</v>
      </c>
      <c r="AA980">
        <v>2.1800000000000002</v>
      </c>
      <c r="AB980" s="1">
        <v>-1399.2126000000001</v>
      </c>
      <c r="AC980">
        <v>5.7</v>
      </c>
      <c r="AF980" s="1">
        <v>-1389.4593</v>
      </c>
      <c r="AG980">
        <v>-8.0299999999999994</v>
      </c>
    </row>
    <row r="981" spans="6:33" x14ac:dyDescent="0.2">
      <c r="F981" s="1">
        <v>-1389.9295</v>
      </c>
      <c r="G981">
        <v>0.73</v>
      </c>
      <c r="H981" s="1">
        <v>-1387.6697999999999</v>
      </c>
      <c r="I981">
        <v>-0.01</v>
      </c>
      <c r="J981" s="1">
        <v>-1388.9745</v>
      </c>
      <c r="K981">
        <v>3.28</v>
      </c>
      <c r="L981" s="1">
        <v>-1387.1415999999999</v>
      </c>
      <c r="M981">
        <v>-0.35</v>
      </c>
      <c r="N981" s="1">
        <v>-1390.7557999999999</v>
      </c>
      <c r="O981">
        <v>2.76</v>
      </c>
      <c r="P981" s="1">
        <v>-1378.2363</v>
      </c>
      <c r="Q981">
        <v>0.4</v>
      </c>
      <c r="R981" s="1">
        <v>-1379.0207</v>
      </c>
      <c r="S981">
        <v>-6.64</v>
      </c>
      <c r="T981" s="1">
        <v>-1399.2655999999999</v>
      </c>
      <c r="U981" s="1">
        <v>16.93</v>
      </c>
      <c r="V981" s="1">
        <v>-1401.2760000000001</v>
      </c>
      <c r="W981" s="1">
        <v>3.16</v>
      </c>
      <c r="X981" s="1">
        <v>-1398.5039999999999</v>
      </c>
      <c r="Y981" s="1">
        <v>22.72</v>
      </c>
      <c r="Z981" s="1">
        <v>-1376.5803000000001</v>
      </c>
      <c r="AA981">
        <v>1.76</v>
      </c>
      <c r="AB981" s="1">
        <v>-1399.2272</v>
      </c>
      <c r="AC981">
        <v>5.42</v>
      </c>
      <c r="AF981" s="1">
        <v>-1389.5777</v>
      </c>
      <c r="AG981">
        <v>-8.4600000000000009</v>
      </c>
    </row>
    <row r="982" spans="6:33" x14ac:dyDescent="0.2">
      <c r="F982" s="1">
        <v>-1389.6578999999999</v>
      </c>
      <c r="G982">
        <v>1.6</v>
      </c>
      <c r="H982" s="1">
        <v>-1387.7062000000001</v>
      </c>
      <c r="I982">
        <v>-0.3</v>
      </c>
      <c r="J982" s="1">
        <v>-1389.0253</v>
      </c>
      <c r="K982">
        <v>3.5</v>
      </c>
      <c r="L982" s="1">
        <v>-1387.1422</v>
      </c>
      <c r="M982">
        <v>-0.17</v>
      </c>
      <c r="N982" s="1">
        <v>-1390.7834</v>
      </c>
      <c r="O982">
        <v>2.38</v>
      </c>
      <c r="P982" s="1">
        <v>-1378.1578999999999</v>
      </c>
      <c r="Q982">
        <v>0.76</v>
      </c>
      <c r="R982" s="1">
        <v>-1379.1708000000001</v>
      </c>
      <c r="S982">
        <v>-6.78</v>
      </c>
      <c r="T982" s="1">
        <v>-1399.1062999999999</v>
      </c>
      <c r="U982" s="1">
        <v>16.829999999999998</v>
      </c>
      <c r="V982" s="1">
        <v>-1401.2892999999999</v>
      </c>
      <c r="W982" s="1">
        <v>3.09</v>
      </c>
      <c r="X982" s="1">
        <v>-1398.319</v>
      </c>
      <c r="Y982" s="1">
        <v>23.46</v>
      </c>
      <c r="Z982" s="1">
        <v>-1376.6921</v>
      </c>
      <c r="AA982">
        <v>1.31</v>
      </c>
      <c r="AB982" s="1">
        <v>-1399.2515000000001</v>
      </c>
      <c r="AC982">
        <v>5.15</v>
      </c>
      <c r="AF982" s="1">
        <v>-1389.6999000000001</v>
      </c>
      <c r="AG982">
        <v>-8.89</v>
      </c>
    </row>
    <row r="983" spans="6:33" x14ac:dyDescent="0.2">
      <c r="F983" s="1">
        <v>-1389.3838000000001</v>
      </c>
      <c r="G983">
        <v>2.54</v>
      </c>
      <c r="H983" s="1">
        <v>-1387.7653</v>
      </c>
      <c r="I983">
        <v>-0.66</v>
      </c>
      <c r="J983" s="1">
        <v>-1389.1135999999999</v>
      </c>
      <c r="K983">
        <v>3.64</v>
      </c>
      <c r="L983" s="1">
        <v>-1387.1647</v>
      </c>
      <c r="M983">
        <v>-0.03</v>
      </c>
      <c r="N983" s="1">
        <v>-1390.8675000000001</v>
      </c>
      <c r="O983">
        <v>1.74</v>
      </c>
      <c r="P983" s="1">
        <v>-1378.0728999999999</v>
      </c>
      <c r="Q983">
        <v>1.0900000000000001</v>
      </c>
      <c r="R983" s="1">
        <v>-1379.2699</v>
      </c>
      <c r="S983">
        <v>-6.89</v>
      </c>
      <c r="T983" s="1">
        <v>-1398.9847</v>
      </c>
      <c r="U983" s="1">
        <v>16.61</v>
      </c>
      <c r="V983" s="1">
        <v>-1401.3125</v>
      </c>
      <c r="W983" s="1">
        <v>3.03</v>
      </c>
      <c r="X983" s="1">
        <v>-1398.1673000000001</v>
      </c>
      <c r="Y983" s="1">
        <v>24.05</v>
      </c>
      <c r="Z983" s="1">
        <v>-1376.8009999999999</v>
      </c>
      <c r="AA983">
        <v>0.85</v>
      </c>
      <c r="AB983" s="1">
        <v>-1399.2829999999999</v>
      </c>
      <c r="AC983">
        <v>4.9000000000000004</v>
      </c>
      <c r="AF983" s="1">
        <v>-1389.8217999999999</v>
      </c>
      <c r="AG983">
        <v>-9.32</v>
      </c>
    </row>
    <row r="984" spans="6:33" x14ac:dyDescent="0.2">
      <c r="F984" s="1">
        <v>-1389.1175000000001</v>
      </c>
      <c r="G984">
        <v>3.51</v>
      </c>
      <c r="H984" s="1">
        <v>-1387.8409999999999</v>
      </c>
      <c r="I984">
        <v>-1.05</v>
      </c>
      <c r="J984" s="1">
        <v>-1389.2291</v>
      </c>
      <c r="K984">
        <v>3.54</v>
      </c>
      <c r="L984" s="1">
        <v>-1387.2113999999999</v>
      </c>
      <c r="M984">
        <v>0.11</v>
      </c>
      <c r="N984" s="1">
        <v>-1390.9983</v>
      </c>
      <c r="O984">
        <v>1.1100000000000001</v>
      </c>
      <c r="P984" s="1">
        <v>-1377.9916000000001</v>
      </c>
      <c r="Q984">
        <v>1.26</v>
      </c>
      <c r="R984" s="1">
        <v>-1379.3172</v>
      </c>
      <c r="S984">
        <v>-6.85</v>
      </c>
      <c r="T984" s="1">
        <v>-1398.9025999999999</v>
      </c>
      <c r="U984" s="1">
        <v>16.149999999999999</v>
      </c>
      <c r="V984" s="1">
        <v>-1401.3382999999999</v>
      </c>
      <c r="W984" s="1">
        <v>3.04</v>
      </c>
      <c r="X984" s="1">
        <v>-1398.0561</v>
      </c>
      <c r="Y984" s="1">
        <v>24.42</v>
      </c>
      <c r="Z984" s="1">
        <v>-1376.9164000000001</v>
      </c>
      <c r="AA984">
        <v>0.35</v>
      </c>
      <c r="AB984" s="1">
        <v>-1399.3214</v>
      </c>
      <c r="AC984">
        <v>4.6500000000000004</v>
      </c>
      <c r="AF984" s="1">
        <v>-1389.9398000000001</v>
      </c>
      <c r="AG984">
        <v>-9.68</v>
      </c>
    </row>
    <row r="985" spans="6:33" x14ac:dyDescent="0.2">
      <c r="F985" s="1">
        <v>-1388.8717999999999</v>
      </c>
      <c r="G985">
        <v>4.32</v>
      </c>
      <c r="H985" s="1">
        <v>-1387.923</v>
      </c>
      <c r="I985">
        <v>-1.31</v>
      </c>
      <c r="J985" s="1">
        <v>-1389.3571999999999</v>
      </c>
      <c r="K985">
        <v>3.38</v>
      </c>
      <c r="L985" s="1">
        <v>-1387.2810999999999</v>
      </c>
      <c r="M985">
        <v>0.15</v>
      </c>
      <c r="N985" s="1">
        <v>-1391.1601000000001</v>
      </c>
      <c r="O985">
        <v>0.27</v>
      </c>
      <c r="P985" s="1">
        <v>-1377.9260999999999</v>
      </c>
      <c r="Q985">
        <v>1.2</v>
      </c>
      <c r="R985" s="1">
        <v>-1379.3194000000001</v>
      </c>
      <c r="S985">
        <v>-6.78</v>
      </c>
      <c r="T985" s="1">
        <v>-1398.8617999999999</v>
      </c>
      <c r="U985" s="1">
        <v>15.49</v>
      </c>
      <c r="V985" s="1">
        <v>-1401.3587</v>
      </c>
      <c r="W985" s="1">
        <v>3.13</v>
      </c>
      <c r="X985" s="1">
        <v>-1397.9936</v>
      </c>
      <c r="Y985" s="1">
        <v>24.62</v>
      </c>
      <c r="Z985" s="1">
        <v>-1377.0445999999999</v>
      </c>
      <c r="AA985">
        <v>-0.21</v>
      </c>
      <c r="AB985" s="1">
        <v>-1399.3696</v>
      </c>
      <c r="AC985">
        <v>4.38</v>
      </c>
      <c r="AF985" s="1">
        <v>-1390.0492999999999</v>
      </c>
      <c r="AG985">
        <v>-9.94</v>
      </c>
    </row>
    <row r="986" spans="6:33" x14ac:dyDescent="0.2">
      <c r="F986" s="1">
        <v>-1388.6588999999999</v>
      </c>
      <c r="G986">
        <v>5.23</v>
      </c>
      <c r="H986" s="1">
        <v>-1387.9978000000001</v>
      </c>
      <c r="I986">
        <v>-1.57</v>
      </c>
      <c r="J986" s="1">
        <v>-1389.4815000000001</v>
      </c>
      <c r="K986">
        <v>3.23</v>
      </c>
      <c r="L986" s="1">
        <v>-1387.3706</v>
      </c>
      <c r="M986">
        <v>0.12</v>
      </c>
      <c r="N986" s="1">
        <v>-1391.3352</v>
      </c>
      <c r="O986">
        <v>-0.46</v>
      </c>
      <c r="P986" s="1">
        <v>-1377.8878</v>
      </c>
      <c r="Q986">
        <v>0.96</v>
      </c>
      <c r="R986" s="1">
        <v>-1379.2873999999999</v>
      </c>
      <c r="S986">
        <v>-6.54</v>
      </c>
      <c r="T986" s="1">
        <v>-1398.8622</v>
      </c>
      <c r="U986" s="1">
        <v>14.61</v>
      </c>
      <c r="V986" s="1">
        <v>-1401.3653999999999</v>
      </c>
      <c r="W986" s="1">
        <v>3.3</v>
      </c>
      <c r="X986" s="1">
        <v>-1397.9864</v>
      </c>
      <c r="Y986" s="1">
        <v>24.52</v>
      </c>
      <c r="Z986" s="1">
        <v>-1377.1878999999999</v>
      </c>
      <c r="AA986">
        <v>-0.89</v>
      </c>
      <c r="AB986" s="1">
        <v>-1399.4340999999999</v>
      </c>
      <c r="AC986">
        <v>4.03</v>
      </c>
      <c r="AF986" s="1">
        <v>-1390.1456000000001</v>
      </c>
      <c r="AG986">
        <v>-10.130000000000001</v>
      </c>
    </row>
    <row r="987" spans="6:33" x14ac:dyDescent="0.2">
      <c r="F987" s="1">
        <v>-1388.4893999999999</v>
      </c>
      <c r="G987">
        <v>6.06</v>
      </c>
      <c r="H987" s="1">
        <v>-1388.0524</v>
      </c>
      <c r="I987">
        <v>-1.71</v>
      </c>
      <c r="J987" s="1">
        <v>-1389.5866000000001</v>
      </c>
      <c r="K987">
        <v>2.97</v>
      </c>
      <c r="L987" s="1">
        <v>-1387.4747</v>
      </c>
      <c r="M987">
        <v>0.15</v>
      </c>
      <c r="N987" s="1">
        <v>-1391.5074</v>
      </c>
      <c r="O987">
        <v>-1.32</v>
      </c>
      <c r="P987" s="1">
        <v>-1377.8842999999999</v>
      </c>
      <c r="Q987">
        <v>0.56999999999999995</v>
      </c>
      <c r="R987" s="1">
        <v>-1379.2339999999999</v>
      </c>
      <c r="S987">
        <v>-6.35</v>
      </c>
      <c r="T987" s="1">
        <v>-1398.9032</v>
      </c>
      <c r="U987" s="1">
        <v>13.6</v>
      </c>
      <c r="V987" s="1">
        <v>-1401.3526999999999</v>
      </c>
      <c r="W987" s="1">
        <v>3.52</v>
      </c>
      <c r="X987" s="1">
        <v>-1398.0381</v>
      </c>
      <c r="Y987" s="1">
        <v>24.2</v>
      </c>
      <c r="Z987" s="1">
        <v>-1377.3430000000001</v>
      </c>
      <c r="AA987">
        <v>-1.57</v>
      </c>
      <c r="AB987" s="1">
        <v>-1399.5239999999999</v>
      </c>
      <c r="AC987">
        <v>3.63</v>
      </c>
      <c r="AF987" s="1">
        <v>-1390.2224000000001</v>
      </c>
      <c r="AG987">
        <v>-10.220000000000001</v>
      </c>
    </row>
    <row r="988" spans="6:33" x14ac:dyDescent="0.2">
      <c r="F988" s="1">
        <v>-1388.3694</v>
      </c>
      <c r="G988">
        <v>6.74</v>
      </c>
      <c r="H988" s="1">
        <v>-1388.0761</v>
      </c>
      <c r="I988">
        <v>-1.68</v>
      </c>
      <c r="J988" s="1">
        <v>-1389.6622</v>
      </c>
      <c r="K988">
        <v>2.75</v>
      </c>
      <c r="L988" s="1">
        <v>-1387.5867000000001</v>
      </c>
      <c r="M988">
        <v>0.13</v>
      </c>
      <c r="N988" s="1">
        <v>-1391.6639</v>
      </c>
      <c r="O988">
        <v>-2.0499999999999998</v>
      </c>
      <c r="P988" s="1">
        <v>-1377.9176</v>
      </c>
      <c r="Q988">
        <v>-0.1</v>
      </c>
      <c r="R988" s="1">
        <v>-1379.1706999999999</v>
      </c>
      <c r="S988">
        <v>-6.13</v>
      </c>
      <c r="T988" s="1">
        <v>-1398.982</v>
      </c>
      <c r="U988" s="1">
        <v>12.47</v>
      </c>
      <c r="V988" s="1">
        <v>-1401.3173999999999</v>
      </c>
      <c r="W988" s="1">
        <v>3.92</v>
      </c>
      <c r="X988" s="1">
        <v>-1398.1474000000001</v>
      </c>
      <c r="Y988" s="1">
        <v>23.68</v>
      </c>
      <c r="Z988" s="1">
        <v>-1377.5044</v>
      </c>
      <c r="AA988">
        <v>-2.2799999999999998</v>
      </c>
      <c r="AB988" s="1">
        <v>-1399.6485</v>
      </c>
      <c r="AC988">
        <v>3.17</v>
      </c>
      <c r="AF988" s="1">
        <v>-1390.2737999999999</v>
      </c>
      <c r="AG988">
        <v>-10.17</v>
      </c>
    </row>
    <row r="989" spans="6:33" x14ac:dyDescent="0.2">
      <c r="F989" s="1">
        <v>-1388.3003000000001</v>
      </c>
      <c r="G989">
        <v>7.25</v>
      </c>
      <c r="H989" s="1">
        <v>-1388.0628999999999</v>
      </c>
      <c r="I989">
        <v>-1.49</v>
      </c>
      <c r="J989" s="1">
        <v>-1389.7038</v>
      </c>
      <c r="K989">
        <v>2.4900000000000002</v>
      </c>
      <c r="L989" s="1">
        <v>-1387.7007000000001</v>
      </c>
      <c r="M989">
        <v>0.05</v>
      </c>
      <c r="N989" s="1">
        <v>-1391.7945999999999</v>
      </c>
      <c r="O989">
        <v>-2.7</v>
      </c>
      <c r="P989" s="1">
        <v>-1377.9852000000001</v>
      </c>
      <c r="Q989">
        <v>-0.93</v>
      </c>
      <c r="R989" s="1">
        <v>-1379.1057000000001</v>
      </c>
      <c r="S989">
        <v>-5.93</v>
      </c>
      <c r="T989" s="1">
        <v>-1399.0924</v>
      </c>
      <c r="U989" s="1">
        <v>11.2</v>
      </c>
      <c r="V989" s="1">
        <v>-1401.2611999999999</v>
      </c>
      <c r="W989" s="1">
        <v>4.3600000000000003</v>
      </c>
      <c r="X989" s="1">
        <v>-1398.3065999999999</v>
      </c>
      <c r="Y989" s="1">
        <v>23</v>
      </c>
      <c r="Z989" s="1">
        <v>-1377.6660999999999</v>
      </c>
      <c r="AA989">
        <v>-3</v>
      </c>
      <c r="AB989" s="1">
        <v>-1399.8144</v>
      </c>
      <c r="AC989">
        <v>2.58</v>
      </c>
      <c r="AF989" s="1">
        <v>-1390.2947999999999</v>
      </c>
      <c r="AG989">
        <v>-10.039999999999999</v>
      </c>
    </row>
    <row r="990" spans="6:33" x14ac:dyDescent="0.2">
      <c r="F990" s="1">
        <v>-1388.2797</v>
      </c>
      <c r="G990">
        <v>7.69</v>
      </c>
      <c r="H990" s="1">
        <v>-1388.0107</v>
      </c>
      <c r="I990">
        <v>-1.17</v>
      </c>
      <c r="J990" s="1">
        <v>-1389.7143000000001</v>
      </c>
      <c r="K990">
        <v>2.31</v>
      </c>
      <c r="L990" s="1">
        <v>-1387.8112000000001</v>
      </c>
      <c r="M990">
        <v>-0.01</v>
      </c>
      <c r="N990" s="1">
        <v>-1391.8919000000001</v>
      </c>
      <c r="O990">
        <v>-3.26</v>
      </c>
      <c r="P990" s="1">
        <v>-1378.0809999999999</v>
      </c>
      <c r="Q990">
        <v>-1.94</v>
      </c>
      <c r="R990" s="1">
        <v>-1379.0446999999999</v>
      </c>
      <c r="S990">
        <v>-5.77</v>
      </c>
      <c r="T990" s="1">
        <v>-1399.2251000000001</v>
      </c>
      <c r="U990" s="1">
        <v>9.92</v>
      </c>
      <c r="V990" s="1">
        <v>-1401.1918000000001</v>
      </c>
      <c r="W990" s="1">
        <v>4.87</v>
      </c>
      <c r="X990" s="1">
        <v>-1398.5028</v>
      </c>
      <c r="Y990" s="1">
        <v>22.23</v>
      </c>
      <c r="Z990" s="1">
        <v>-1377.8248000000001</v>
      </c>
      <c r="AA990">
        <v>-3.74</v>
      </c>
      <c r="AB990" s="1">
        <v>-1400.0234</v>
      </c>
      <c r="AC990">
        <v>1.93</v>
      </c>
      <c r="AF990" s="1">
        <v>-1390.2819</v>
      </c>
      <c r="AG990">
        <v>-9.81</v>
      </c>
    </row>
    <row r="991" spans="6:33" x14ac:dyDescent="0.2">
      <c r="F991" s="1">
        <v>-1388.3014000000001</v>
      </c>
      <c r="G991">
        <v>8</v>
      </c>
      <c r="H991" s="1">
        <v>-1387.9232</v>
      </c>
      <c r="I991">
        <v>-0.69</v>
      </c>
      <c r="J991" s="1">
        <v>-1389.7036000000001</v>
      </c>
      <c r="K991">
        <v>2.06</v>
      </c>
      <c r="L991" s="1">
        <v>-1387.9138</v>
      </c>
      <c r="M991">
        <v>-0.1</v>
      </c>
      <c r="N991" s="1">
        <v>-1391.9509</v>
      </c>
      <c r="O991">
        <v>-3.67</v>
      </c>
      <c r="P991" s="1">
        <v>-1378.1971000000001</v>
      </c>
      <c r="Q991">
        <v>-3.1</v>
      </c>
      <c r="R991" s="1">
        <v>-1378.9894999999999</v>
      </c>
      <c r="S991">
        <v>-5.65</v>
      </c>
      <c r="T991" s="1">
        <v>-1399.3664000000001</v>
      </c>
      <c r="U991" s="1">
        <v>8.73</v>
      </c>
      <c r="V991" s="1">
        <v>-1401.1216999999999</v>
      </c>
      <c r="W991" s="1">
        <v>5.47</v>
      </c>
      <c r="X991" s="1">
        <v>-1398.7198000000001</v>
      </c>
      <c r="Y991" s="1">
        <v>21.37</v>
      </c>
      <c r="Z991" s="1">
        <v>-1377.9801</v>
      </c>
      <c r="AA991">
        <v>-4.43</v>
      </c>
      <c r="AB991" s="1">
        <v>-1400.2701</v>
      </c>
      <c r="AC991">
        <v>1.2</v>
      </c>
      <c r="AF991" s="1">
        <v>-1390.2360000000001</v>
      </c>
      <c r="AG991">
        <v>-9.49</v>
      </c>
    </row>
    <row r="992" spans="6:33" x14ac:dyDescent="0.2">
      <c r="F992" s="1">
        <v>-1388.3577</v>
      </c>
      <c r="G992">
        <v>8.18</v>
      </c>
      <c r="H992" s="1">
        <v>-1387.807</v>
      </c>
      <c r="I992">
        <v>-0.05</v>
      </c>
      <c r="J992" s="1">
        <v>-1389.6855</v>
      </c>
      <c r="K992">
        <v>1.82</v>
      </c>
      <c r="L992" s="1">
        <v>-1388.0071</v>
      </c>
      <c r="M992">
        <v>-0.18</v>
      </c>
      <c r="N992" s="1">
        <v>-1391.9684</v>
      </c>
      <c r="O992">
        <v>-3.99</v>
      </c>
      <c r="P992" s="1">
        <v>-1378.3244999999999</v>
      </c>
      <c r="Q992">
        <v>-4.29</v>
      </c>
      <c r="R992" s="1">
        <v>-1378.9385</v>
      </c>
      <c r="S992">
        <v>-5.57</v>
      </c>
      <c r="T992" s="1">
        <v>-1399.5012999999999</v>
      </c>
      <c r="U992" s="1">
        <v>7.59</v>
      </c>
      <c r="V992" s="1">
        <v>-1401.068</v>
      </c>
      <c r="W992" s="1">
        <v>6.02</v>
      </c>
      <c r="X992" s="1">
        <v>-1398.9422</v>
      </c>
      <c r="Y992" s="1">
        <v>20.47</v>
      </c>
      <c r="Z992" s="1">
        <v>-1378.1331</v>
      </c>
      <c r="AA992">
        <v>-5.1100000000000003</v>
      </c>
      <c r="AB992" s="1">
        <v>-1400.5420999999999</v>
      </c>
      <c r="AC992">
        <v>0.43</v>
      </c>
      <c r="AF992" s="1">
        <v>-1390.163</v>
      </c>
      <c r="AG992">
        <v>-9.1199999999999992</v>
      </c>
    </row>
    <row r="993" spans="6:33" x14ac:dyDescent="0.2">
      <c r="F993" s="1">
        <v>-1388.4394</v>
      </c>
      <c r="G993">
        <v>8.2100000000000009</v>
      </c>
      <c r="H993" s="1">
        <v>-1387.6706999999999</v>
      </c>
      <c r="I993">
        <v>0.7</v>
      </c>
      <c r="J993" s="1">
        <v>-1389.6742999999999</v>
      </c>
      <c r="K993">
        <v>1.54</v>
      </c>
      <c r="L993" s="1">
        <v>-1388.0920000000001</v>
      </c>
      <c r="M993">
        <v>-0.28000000000000003</v>
      </c>
      <c r="N993" s="1">
        <v>-1391.9438</v>
      </c>
      <c r="O993">
        <v>-4.2</v>
      </c>
      <c r="P993" s="1">
        <v>-1378.4540999999999</v>
      </c>
      <c r="Q993">
        <v>-5.57</v>
      </c>
      <c r="R993" s="1">
        <v>-1378.8892000000001</v>
      </c>
      <c r="S993">
        <v>-5.47</v>
      </c>
      <c r="T993" s="1">
        <v>-1399.6142</v>
      </c>
      <c r="U993" s="1">
        <v>6.66</v>
      </c>
      <c r="V993" s="1">
        <v>-1401.0445</v>
      </c>
      <c r="W993" s="1">
        <v>6.45</v>
      </c>
      <c r="X993" s="1">
        <v>-1399.1582000000001</v>
      </c>
      <c r="Y993" s="1">
        <v>19.510000000000002</v>
      </c>
      <c r="Z993" s="1">
        <v>-1378.2846</v>
      </c>
      <c r="AA993">
        <v>-5.76</v>
      </c>
      <c r="AB993" s="1">
        <v>-1400.8207</v>
      </c>
      <c r="AC993">
        <v>-0.34</v>
      </c>
      <c r="AF993" s="1">
        <v>-1390.0739000000001</v>
      </c>
      <c r="AG993">
        <v>-8.81</v>
      </c>
    </row>
    <row r="994" spans="6:33" x14ac:dyDescent="0.2">
      <c r="F994" s="1">
        <v>-1388.5361</v>
      </c>
      <c r="G994">
        <v>8.16</v>
      </c>
      <c r="H994" s="1">
        <v>-1387.5246</v>
      </c>
      <c r="I994">
        <v>1.57</v>
      </c>
      <c r="J994" s="1">
        <v>-1389.6799000000001</v>
      </c>
      <c r="K994">
        <v>1.18</v>
      </c>
      <c r="L994" s="1">
        <v>-1388.1712</v>
      </c>
      <c r="M994">
        <v>-0.39</v>
      </c>
      <c r="N994" s="1">
        <v>-1391.8787</v>
      </c>
      <c r="O994">
        <v>-4.26</v>
      </c>
      <c r="P994" s="1">
        <v>-1378.5780999999999</v>
      </c>
      <c r="Q994">
        <v>-6.78</v>
      </c>
      <c r="R994" s="1">
        <v>-1378.8398999999999</v>
      </c>
      <c r="S994">
        <v>-5.4</v>
      </c>
      <c r="T994" s="1">
        <v>-1399.6916000000001</v>
      </c>
      <c r="U994" s="1">
        <v>5.92</v>
      </c>
      <c r="V994" s="1">
        <v>-1401.0583999999999</v>
      </c>
      <c r="W994" s="1">
        <v>6.84</v>
      </c>
      <c r="X994" s="1">
        <v>-1399.3588</v>
      </c>
      <c r="Y994" s="1">
        <v>18.57</v>
      </c>
      <c r="Z994" s="1">
        <v>-1378.4331999999999</v>
      </c>
      <c r="AA994">
        <v>-6.38</v>
      </c>
      <c r="AB994" s="1">
        <v>-1401.085</v>
      </c>
      <c r="AC994">
        <v>-0.92</v>
      </c>
      <c r="AF994" s="1">
        <v>-1389.9848999999999</v>
      </c>
      <c r="AG994">
        <v>-8.57</v>
      </c>
    </row>
    <row r="995" spans="6:33" x14ac:dyDescent="0.2">
      <c r="F995" s="1">
        <v>-1388.6396</v>
      </c>
      <c r="G995">
        <v>8.02</v>
      </c>
      <c r="H995" s="1">
        <v>-1387.3783000000001</v>
      </c>
      <c r="I995">
        <v>2.4300000000000002</v>
      </c>
      <c r="J995" s="1">
        <v>-1389.7053000000001</v>
      </c>
      <c r="K995">
        <v>0.77</v>
      </c>
      <c r="L995" s="1">
        <v>-1388.2466999999999</v>
      </c>
      <c r="M995">
        <v>-0.51</v>
      </c>
      <c r="N995" s="1">
        <v>-1391.7762</v>
      </c>
      <c r="O995">
        <v>-4.17</v>
      </c>
      <c r="P995" s="1">
        <v>-1378.6907000000001</v>
      </c>
      <c r="Q995">
        <v>-7.98</v>
      </c>
      <c r="R995" s="1">
        <v>-1378.7919999999999</v>
      </c>
      <c r="S995">
        <v>-5.29</v>
      </c>
      <c r="T995" s="1">
        <v>-1399.7243000000001</v>
      </c>
      <c r="U995" s="1">
        <v>5.4</v>
      </c>
      <c r="V995" s="1">
        <v>-1401.1084000000001</v>
      </c>
      <c r="W995" s="1">
        <v>7.19</v>
      </c>
      <c r="X995" s="1">
        <v>-1399.5364</v>
      </c>
      <c r="Y995" s="1">
        <v>17.68</v>
      </c>
      <c r="Z995" s="1">
        <v>-1378.5758000000001</v>
      </c>
      <c r="AA995">
        <v>-6.92</v>
      </c>
      <c r="AB995" s="1">
        <v>-1401.3143</v>
      </c>
      <c r="AC995">
        <v>-1.44</v>
      </c>
      <c r="AF995" s="1">
        <v>-1389.9131</v>
      </c>
      <c r="AG995">
        <v>-8.36</v>
      </c>
    </row>
    <row r="996" spans="6:33" x14ac:dyDescent="0.2">
      <c r="F996" s="1">
        <v>-1388.7442000000001</v>
      </c>
      <c r="G996">
        <v>7.79</v>
      </c>
      <c r="H996" s="1">
        <v>-1387.2424000000001</v>
      </c>
      <c r="I996">
        <v>3.36</v>
      </c>
      <c r="J996" s="1">
        <v>-1389.7469000000001</v>
      </c>
      <c r="K996">
        <v>0.38</v>
      </c>
      <c r="L996" s="1">
        <v>-1388.3209999999999</v>
      </c>
      <c r="M996">
        <v>-0.64</v>
      </c>
      <c r="N996" s="1">
        <v>-1391.6429000000001</v>
      </c>
      <c r="O996">
        <v>-3.94</v>
      </c>
      <c r="P996" s="1">
        <v>-1378.7871</v>
      </c>
      <c r="Q996">
        <v>-9.11</v>
      </c>
      <c r="R996" s="1">
        <v>-1378.7506000000001</v>
      </c>
      <c r="S996">
        <v>-5.24</v>
      </c>
      <c r="T996" s="1">
        <v>-1399.7097000000001</v>
      </c>
      <c r="U996" s="1">
        <v>5.21</v>
      </c>
      <c r="V996" s="1">
        <v>-1401.1851999999999</v>
      </c>
      <c r="W996" s="1">
        <v>7.41</v>
      </c>
      <c r="X996" s="1">
        <v>-1399.6841999999999</v>
      </c>
      <c r="Y996" s="1">
        <v>16.809999999999999</v>
      </c>
      <c r="Z996" s="1">
        <v>-1378.7073</v>
      </c>
      <c r="AA996">
        <v>-7.41</v>
      </c>
      <c r="AB996" s="1">
        <v>-1401.4909</v>
      </c>
      <c r="AC996">
        <v>-1.77</v>
      </c>
      <c r="AF996" s="1">
        <v>-1389.8734999999999</v>
      </c>
      <c r="AG996">
        <v>-8.33</v>
      </c>
    </row>
    <row r="997" spans="6:33" x14ac:dyDescent="0.2">
      <c r="F997" s="1">
        <v>-1388.847</v>
      </c>
      <c r="G997">
        <v>7.49</v>
      </c>
      <c r="H997" s="1">
        <v>-1387.1279</v>
      </c>
      <c r="I997">
        <v>4.28</v>
      </c>
      <c r="J997" s="1">
        <v>-1389.7973</v>
      </c>
      <c r="K997">
        <v>-0.08</v>
      </c>
      <c r="L997" s="1">
        <v>-1388.3952999999999</v>
      </c>
      <c r="M997">
        <v>-0.75</v>
      </c>
      <c r="N997" s="1">
        <v>-1391.4863</v>
      </c>
      <c r="O997">
        <v>-3.64</v>
      </c>
      <c r="P997" s="1">
        <v>-1378.8652999999999</v>
      </c>
      <c r="Q997">
        <v>-10.1</v>
      </c>
      <c r="R997" s="1">
        <v>-1378.7225000000001</v>
      </c>
      <c r="S997">
        <v>-5.21</v>
      </c>
      <c r="T997" s="1">
        <v>-1399.6515999999999</v>
      </c>
      <c r="U997" s="1">
        <v>5.24</v>
      </c>
      <c r="V997" s="1">
        <v>-1401.2760000000001</v>
      </c>
      <c r="W997" s="1">
        <v>7.56</v>
      </c>
      <c r="X997" s="1">
        <v>-1399.7952</v>
      </c>
      <c r="Y997" s="1">
        <v>16.03</v>
      </c>
      <c r="Z997" s="1">
        <v>-1378.8224</v>
      </c>
      <c r="AA997">
        <v>-7.82</v>
      </c>
      <c r="AB997" s="1">
        <v>-1401.6014</v>
      </c>
      <c r="AC997">
        <v>-1.87</v>
      </c>
      <c r="AF997" s="1">
        <v>-1389.8734999999999</v>
      </c>
      <c r="AG997">
        <v>-8.51</v>
      </c>
    </row>
    <row r="998" spans="6:33" x14ac:dyDescent="0.2">
      <c r="F998" s="1">
        <v>-1388.9475</v>
      </c>
      <c r="G998">
        <v>7.12</v>
      </c>
      <c r="H998" s="1">
        <v>-1387.0454</v>
      </c>
      <c r="I998">
        <v>5.1100000000000003</v>
      </c>
      <c r="J998" s="1">
        <v>-1389.8498999999999</v>
      </c>
      <c r="K998">
        <v>-0.52</v>
      </c>
      <c r="L998" s="1">
        <v>-1388.4697000000001</v>
      </c>
      <c r="M998">
        <v>-0.88</v>
      </c>
      <c r="N998" s="1">
        <v>-1391.3152</v>
      </c>
      <c r="O998">
        <v>-3.26</v>
      </c>
      <c r="P998" s="1">
        <v>-1378.9260999999999</v>
      </c>
      <c r="Q998">
        <v>-10.99</v>
      </c>
      <c r="R998" s="1">
        <v>-1378.713</v>
      </c>
      <c r="S998">
        <v>-5.17</v>
      </c>
      <c r="T998" s="1">
        <v>-1399.5608999999999</v>
      </c>
      <c r="U998" s="1">
        <v>5.44</v>
      </c>
      <c r="V998" s="1">
        <v>-1401.3680999999999</v>
      </c>
      <c r="W998" s="1">
        <v>7.72</v>
      </c>
      <c r="X998" s="1">
        <v>-1399.8647000000001</v>
      </c>
      <c r="Y998" s="1">
        <v>15.29</v>
      </c>
      <c r="Z998" s="1">
        <v>-1378.9158</v>
      </c>
      <c r="AA998">
        <v>-8.1</v>
      </c>
      <c r="AB998" s="1">
        <v>-1401.6382000000001</v>
      </c>
      <c r="AC998">
        <v>-1.72</v>
      </c>
      <c r="AF998" s="1">
        <v>-1389.9109000000001</v>
      </c>
      <c r="AG998">
        <v>-8.7799999999999994</v>
      </c>
    </row>
    <row r="999" spans="6:33" x14ac:dyDescent="0.2">
      <c r="F999" s="1">
        <v>-1389.0478000000001</v>
      </c>
      <c r="G999">
        <v>6.71</v>
      </c>
      <c r="H999" s="1">
        <v>-1387.0045</v>
      </c>
      <c r="I999">
        <v>5.64</v>
      </c>
      <c r="J999" s="1">
        <v>-1389.902</v>
      </c>
      <c r="K999">
        <v>-0.94</v>
      </c>
      <c r="L999" s="1">
        <v>-1388.5441000000001</v>
      </c>
      <c r="M999">
        <v>-1.02</v>
      </c>
      <c r="N999" s="1">
        <v>-1391.1386</v>
      </c>
      <c r="O999">
        <v>-2.74</v>
      </c>
      <c r="P999" s="1">
        <v>-1378.9725000000001</v>
      </c>
      <c r="Q999">
        <v>-11.77</v>
      </c>
      <c r="R999" s="1">
        <v>-1378.7236</v>
      </c>
      <c r="S999">
        <v>-5.21</v>
      </c>
      <c r="T999" s="1">
        <v>-1399.4519</v>
      </c>
      <c r="U999" s="1">
        <v>5.87</v>
      </c>
      <c r="V999" s="1">
        <v>-1401.4512</v>
      </c>
      <c r="W999" s="1">
        <v>7.84</v>
      </c>
      <c r="X999" s="1">
        <v>-1399.8928000000001</v>
      </c>
      <c r="Y999" s="1">
        <v>14.62</v>
      </c>
      <c r="Z999" s="1">
        <v>-1378.9826</v>
      </c>
      <c r="AA999">
        <v>-8.25</v>
      </c>
      <c r="AB999" s="1">
        <v>-1401.6</v>
      </c>
      <c r="AC999">
        <v>-1.35</v>
      </c>
      <c r="AF999" s="1">
        <v>-1389.9733000000001</v>
      </c>
      <c r="AG999">
        <v>-9.15</v>
      </c>
    </row>
    <row r="1000" spans="6:33" x14ac:dyDescent="0.2">
      <c r="F1000" s="1">
        <v>-1389.1478999999999</v>
      </c>
      <c r="G1000">
        <v>6.21</v>
      </c>
      <c r="H1000" s="1">
        <v>-1387.0137999999999</v>
      </c>
      <c r="I1000">
        <v>6.37</v>
      </c>
      <c r="J1000" s="1">
        <v>-1389.9553000000001</v>
      </c>
      <c r="K1000">
        <v>-1.38</v>
      </c>
      <c r="L1000" s="1">
        <v>-1388.617</v>
      </c>
      <c r="M1000">
        <v>-1.1000000000000001</v>
      </c>
      <c r="N1000" s="1">
        <v>-1390.9650999999999</v>
      </c>
      <c r="O1000">
        <v>-2.1</v>
      </c>
      <c r="P1000" s="1">
        <v>-1379.0101999999999</v>
      </c>
      <c r="Q1000">
        <v>-12.39</v>
      </c>
      <c r="R1000" s="1">
        <v>-1378.7493999999999</v>
      </c>
      <c r="S1000">
        <v>-5.24</v>
      </c>
      <c r="T1000" s="1">
        <v>-1399.3408999999999</v>
      </c>
      <c r="U1000" s="1">
        <v>6.43</v>
      </c>
      <c r="V1000" s="1">
        <v>-1401.5189</v>
      </c>
      <c r="W1000" s="1">
        <v>7.94</v>
      </c>
      <c r="X1000" s="1">
        <v>-1399.8847000000001</v>
      </c>
      <c r="Y1000" s="1">
        <v>14.05</v>
      </c>
      <c r="Z1000" s="1">
        <v>-1379.0196000000001</v>
      </c>
      <c r="AA1000">
        <v>-8.2799999999999994</v>
      </c>
      <c r="AB1000" s="1">
        <v>-1401.4909</v>
      </c>
      <c r="AC1000">
        <v>-0.75</v>
      </c>
      <c r="AF1000" s="1">
        <v>-1390.0424</v>
      </c>
      <c r="AG1000">
        <v>-9.59</v>
      </c>
    </row>
    <row r="1001" spans="6:33" x14ac:dyDescent="0.2">
      <c r="F1001" s="1">
        <v>-1389.2476999999999</v>
      </c>
      <c r="G1001">
        <v>5.68</v>
      </c>
      <c r="H1001" s="1">
        <v>-1387.0786000000001</v>
      </c>
      <c r="I1001">
        <v>6.95</v>
      </c>
      <c r="J1001" s="1">
        <v>-1390.0161000000001</v>
      </c>
      <c r="K1001">
        <v>-1.84</v>
      </c>
      <c r="L1001" s="1">
        <v>-1388.6876999999999</v>
      </c>
      <c r="M1001">
        <v>-1.19</v>
      </c>
      <c r="N1001" s="1">
        <v>-1390.8009999999999</v>
      </c>
      <c r="O1001">
        <v>-1.49</v>
      </c>
      <c r="P1001" s="1">
        <v>-1379.0468000000001</v>
      </c>
      <c r="Q1001">
        <v>-12.98</v>
      </c>
      <c r="R1001" s="1">
        <v>-1378.7805000000001</v>
      </c>
      <c r="S1001">
        <v>-5.24</v>
      </c>
      <c r="T1001" s="1">
        <v>-1399.2417</v>
      </c>
      <c r="U1001" s="1">
        <v>7.05</v>
      </c>
      <c r="V1001" s="1">
        <v>-1401.568</v>
      </c>
      <c r="W1001" s="1">
        <v>8.0399999999999991</v>
      </c>
      <c r="X1001" s="1">
        <v>-1399.8522</v>
      </c>
      <c r="Y1001" s="1">
        <v>13.48</v>
      </c>
      <c r="Z1001" s="1">
        <v>-1379.0264</v>
      </c>
      <c r="AA1001">
        <v>-8.19</v>
      </c>
      <c r="AB1001" s="1">
        <v>-1401.3206</v>
      </c>
      <c r="AC1001">
        <v>0</v>
      </c>
      <c r="AF1001" s="1">
        <v>-1390.097</v>
      </c>
      <c r="AG1001">
        <v>-10.1</v>
      </c>
    </row>
    <row r="1002" spans="6:33" x14ac:dyDescent="0.2">
      <c r="F1002" s="1">
        <v>-1389.346</v>
      </c>
      <c r="G1002">
        <v>5.1100000000000003</v>
      </c>
      <c r="H1002" s="1">
        <v>-1387.1994999999999</v>
      </c>
      <c r="I1002">
        <v>7.12</v>
      </c>
      <c r="J1002" s="1">
        <v>-1390.0911000000001</v>
      </c>
      <c r="K1002">
        <v>-2.3199999999999998</v>
      </c>
      <c r="L1002" s="1">
        <v>-1388.7551000000001</v>
      </c>
      <c r="M1002">
        <v>-1.22</v>
      </c>
      <c r="N1002" s="1">
        <v>-1390.6507999999999</v>
      </c>
      <c r="O1002">
        <v>-0.94</v>
      </c>
      <c r="P1002" s="1">
        <v>-1379.0902000000001</v>
      </c>
      <c r="Q1002">
        <v>-13.47</v>
      </c>
      <c r="R1002" s="1">
        <v>-1378.8054</v>
      </c>
      <c r="S1002">
        <v>-5.22</v>
      </c>
      <c r="T1002" s="1">
        <v>-1399.1636000000001</v>
      </c>
      <c r="U1002" s="1">
        <v>7.74</v>
      </c>
      <c r="V1002" s="1">
        <v>-1401.5969</v>
      </c>
      <c r="W1002" s="1">
        <v>8.17</v>
      </c>
      <c r="X1002" s="1">
        <v>-1399.8103000000001</v>
      </c>
      <c r="Y1002" s="1">
        <v>12.97</v>
      </c>
      <c r="Z1002" s="1">
        <v>-1379.0041000000001</v>
      </c>
      <c r="AA1002">
        <v>-8</v>
      </c>
      <c r="AB1002" s="1">
        <v>-1401.1022</v>
      </c>
      <c r="AC1002">
        <v>0.89</v>
      </c>
      <c r="AF1002" s="1">
        <v>-1390.1189999999999</v>
      </c>
      <c r="AG1002">
        <v>-10.58</v>
      </c>
    </row>
    <row r="1003" spans="6:33" x14ac:dyDescent="0.2">
      <c r="F1003" s="1">
        <v>-1389.443</v>
      </c>
      <c r="G1003">
        <v>4.54</v>
      </c>
      <c r="H1003" s="1">
        <v>-1387.3719000000001</v>
      </c>
      <c r="I1003">
        <v>7.02</v>
      </c>
      <c r="J1003" s="1">
        <v>-1390.1845000000001</v>
      </c>
      <c r="K1003">
        <v>-2.86</v>
      </c>
      <c r="L1003" s="1">
        <v>-1388.8181999999999</v>
      </c>
      <c r="M1003">
        <v>-1.26</v>
      </c>
      <c r="N1003" s="1">
        <v>-1390.5169000000001</v>
      </c>
      <c r="O1003">
        <v>-0.31</v>
      </c>
      <c r="P1003" s="1">
        <v>-1379.1470999999999</v>
      </c>
      <c r="Q1003">
        <v>-13.85</v>
      </c>
      <c r="R1003" s="1">
        <v>-1378.8146999999999</v>
      </c>
      <c r="S1003">
        <v>-5.09</v>
      </c>
      <c r="T1003" s="1">
        <v>-1399.1112000000001</v>
      </c>
      <c r="U1003" s="1">
        <v>8.4600000000000009</v>
      </c>
      <c r="V1003" s="1">
        <v>-1401.6052999999999</v>
      </c>
      <c r="W1003" s="1">
        <v>8.2799999999999994</v>
      </c>
      <c r="X1003" s="1">
        <v>-1399.7746</v>
      </c>
      <c r="Y1003" s="1">
        <v>12.49</v>
      </c>
      <c r="Z1003" s="1">
        <v>-1378.9558999999999</v>
      </c>
      <c r="AA1003">
        <v>-7.61</v>
      </c>
      <c r="AB1003" s="1">
        <v>-1400.8521000000001</v>
      </c>
      <c r="AC1003">
        <v>1.9</v>
      </c>
      <c r="AF1003" s="1">
        <v>-1390.0969</v>
      </c>
      <c r="AG1003">
        <v>-10.95</v>
      </c>
    </row>
    <row r="1004" spans="6:33" x14ac:dyDescent="0.2">
      <c r="F1004" s="1">
        <v>-1389.5418</v>
      </c>
      <c r="G1004">
        <v>3.93</v>
      </c>
      <c r="H1004" s="1">
        <v>-1387.5845999999999</v>
      </c>
      <c r="I1004">
        <v>6.91</v>
      </c>
      <c r="J1004" s="1">
        <v>-1390.2941000000001</v>
      </c>
      <c r="K1004">
        <v>-3.34</v>
      </c>
      <c r="L1004" s="1">
        <v>-1388.876</v>
      </c>
      <c r="M1004">
        <v>-1.28</v>
      </c>
      <c r="N1004" s="1">
        <v>-1390.3995</v>
      </c>
      <c r="O1004">
        <v>0.38</v>
      </c>
      <c r="P1004" s="1">
        <v>-1379.2203999999999</v>
      </c>
      <c r="Q1004">
        <v>-14.25</v>
      </c>
      <c r="R1004" s="1">
        <v>-1378.8050000000001</v>
      </c>
      <c r="S1004">
        <v>-4.87</v>
      </c>
      <c r="T1004" s="1">
        <v>-1399.0845999999999</v>
      </c>
      <c r="U1004" s="1">
        <v>9.2100000000000009</v>
      </c>
      <c r="V1004" s="1">
        <v>-1401.5929000000001</v>
      </c>
      <c r="W1004" s="1">
        <v>8.4</v>
      </c>
      <c r="X1004" s="1">
        <v>-1399.7568000000001</v>
      </c>
      <c r="Y1004" s="1">
        <v>12.02</v>
      </c>
      <c r="Z1004" s="1">
        <v>-1378.8873000000001</v>
      </c>
      <c r="AA1004">
        <v>-7.19</v>
      </c>
      <c r="AB1004" s="1">
        <v>-1400.5869</v>
      </c>
      <c r="AC1004">
        <v>3</v>
      </c>
      <c r="AF1004" s="1">
        <v>-1390.0275999999999</v>
      </c>
      <c r="AG1004">
        <v>-11.25</v>
      </c>
    </row>
    <row r="1005" spans="6:33" x14ac:dyDescent="0.2">
      <c r="F1005" s="1">
        <v>-1389.6474000000001</v>
      </c>
      <c r="G1005">
        <v>3.36</v>
      </c>
      <c r="H1005" s="1">
        <v>-1387.8196</v>
      </c>
      <c r="I1005">
        <v>6.82</v>
      </c>
      <c r="J1005" s="1">
        <v>-1390.4102</v>
      </c>
      <c r="K1005">
        <v>-3.79</v>
      </c>
      <c r="L1005" s="1">
        <v>-1388.9260999999999</v>
      </c>
      <c r="M1005">
        <v>-1.3</v>
      </c>
      <c r="N1005" s="1">
        <v>-1390.2986000000001</v>
      </c>
      <c r="O1005">
        <v>1.06</v>
      </c>
      <c r="P1005" s="1">
        <v>-1379.3085000000001</v>
      </c>
      <c r="Q1005">
        <v>-14.58</v>
      </c>
      <c r="R1005" s="1">
        <v>-1378.7792999999999</v>
      </c>
      <c r="S1005">
        <v>-4.5599999999999996</v>
      </c>
      <c r="T1005" s="1">
        <v>-1399.0815</v>
      </c>
      <c r="U1005" s="1">
        <v>9.9499999999999993</v>
      </c>
      <c r="V1005" s="1">
        <v>-1401.5599</v>
      </c>
      <c r="W1005" s="1">
        <v>8.52</v>
      </c>
      <c r="X1005" s="1">
        <v>-1399.7632000000001</v>
      </c>
      <c r="Y1005" s="1">
        <v>11.54</v>
      </c>
      <c r="Z1005" s="1">
        <v>-1378.8052</v>
      </c>
      <c r="AA1005">
        <v>-6.7</v>
      </c>
      <c r="AB1005" s="1">
        <v>-1400.3223</v>
      </c>
      <c r="AC1005">
        <v>4.09</v>
      </c>
      <c r="AF1005" s="1">
        <v>-1389.9174</v>
      </c>
      <c r="AG1005">
        <v>-11.53</v>
      </c>
    </row>
    <row r="1006" spans="6:33" x14ac:dyDescent="0.2">
      <c r="F1006" s="1">
        <v>-1389.7654</v>
      </c>
      <c r="G1006">
        <v>2.7</v>
      </c>
      <c r="H1006" s="1">
        <v>-1388.0541000000001</v>
      </c>
      <c r="I1006">
        <v>6.9</v>
      </c>
      <c r="J1006" s="1">
        <v>-1390.5178000000001</v>
      </c>
      <c r="K1006">
        <v>-4.2</v>
      </c>
      <c r="L1006" s="1">
        <v>-1388.9653000000001</v>
      </c>
      <c r="M1006">
        <v>-1.27</v>
      </c>
      <c r="N1006" s="1">
        <v>-1390.2141999999999</v>
      </c>
      <c r="O1006">
        <v>1.62</v>
      </c>
      <c r="P1006" s="1">
        <v>-1379.4050999999999</v>
      </c>
      <c r="Q1006">
        <v>-14.82</v>
      </c>
      <c r="R1006" s="1">
        <v>-1378.7471</v>
      </c>
      <c r="S1006">
        <v>-4.2300000000000004</v>
      </c>
      <c r="T1006" s="1">
        <v>-1399.0992000000001</v>
      </c>
      <c r="U1006" s="1">
        <v>10.66</v>
      </c>
      <c r="V1006" s="1">
        <v>-1401.5068000000001</v>
      </c>
      <c r="W1006" s="1">
        <v>8.69</v>
      </c>
      <c r="X1006" s="1">
        <v>-1399.7941000000001</v>
      </c>
      <c r="Y1006" s="1">
        <v>11.09</v>
      </c>
      <c r="Z1006" s="1">
        <v>-1378.7191</v>
      </c>
      <c r="AA1006">
        <v>-6.22</v>
      </c>
      <c r="AB1006" s="1">
        <v>-1400.0706</v>
      </c>
      <c r="AC1006">
        <v>5.19</v>
      </c>
      <c r="AF1006" s="1">
        <v>-1389.7798</v>
      </c>
      <c r="AG1006">
        <v>-11.72</v>
      </c>
    </row>
    <row r="1007" spans="6:33" x14ac:dyDescent="0.2">
      <c r="F1007" s="1">
        <v>-1389.8984</v>
      </c>
      <c r="G1007">
        <v>2.09</v>
      </c>
      <c r="H1007" s="1">
        <v>-1388.2654</v>
      </c>
      <c r="I1007">
        <v>6.79</v>
      </c>
      <c r="J1007" s="1">
        <v>-1390.6004</v>
      </c>
      <c r="K1007">
        <v>-4.46</v>
      </c>
      <c r="L1007" s="1">
        <v>-1388.9903999999999</v>
      </c>
      <c r="M1007">
        <v>-1.25</v>
      </c>
      <c r="N1007" s="1">
        <v>-1390.1475</v>
      </c>
      <c r="O1007">
        <v>2.14</v>
      </c>
      <c r="P1007" s="1">
        <v>-1379.5001999999999</v>
      </c>
      <c r="Q1007">
        <v>-15.03</v>
      </c>
      <c r="R1007" s="1">
        <v>-1378.7212999999999</v>
      </c>
      <c r="S1007">
        <v>-3.89</v>
      </c>
      <c r="T1007" s="1">
        <v>-1399.1355000000001</v>
      </c>
      <c r="U1007" s="1">
        <v>11.34</v>
      </c>
      <c r="V1007" s="1">
        <v>-1401.4367</v>
      </c>
      <c r="W1007" s="1">
        <v>8.82</v>
      </c>
      <c r="X1007" s="1">
        <v>-1399.8444999999999</v>
      </c>
      <c r="Y1007" s="1">
        <v>10.73</v>
      </c>
      <c r="Z1007" s="1">
        <v>-1378.6387999999999</v>
      </c>
      <c r="AA1007">
        <v>-5.72</v>
      </c>
      <c r="AB1007" s="1">
        <v>-1399.8407999999999</v>
      </c>
      <c r="AC1007">
        <v>6.32</v>
      </c>
      <c r="AF1007" s="1">
        <v>-1389.6346000000001</v>
      </c>
      <c r="AG1007">
        <v>-11.8</v>
      </c>
    </row>
    <row r="1008" spans="6:33" x14ac:dyDescent="0.2">
      <c r="F1008" s="1">
        <v>-1390.0451</v>
      </c>
      <c r="G1008">
        <v>1.54</v>
      </c>
      <c r="H1008" s="1">
        <v>-1388.4365</v>
      </c>
      <c r="I1008">
        <v>6.65</v>
      </c>
      <c r="J1008" s="1">
        <v>-1390.6452999999999</v>
      </c>
      <c r="K1008">
        <v>-4.58</v>
      </c>
      <c r="L1008" s="1">
        <v>-1388.9988000000001</v>
      </c>
      <c r="M1008">
        <v>-1.2</v>
      </c>
      <c r="N1008" s="1">
        <v>-1390.1023</v>
      </c>
      <c r="O1008">
        <v>2.69</v>
      </c>
      <c r="P1008" s="1">
        <v>-1379.5826</v>
      </c>
      <c r="Q1008">
        <v>-15.18</v>
      </c>
      <c r="R1008" s="1">
        <v>-1378.7139</v>
      </c>
      <c r="S1008">
        <v>-3.59</v>
      </c>
      <c r="T1008" s="1">
        <v>-1399.19</v>
      </c>
      <c r="U1008" s="1">
        <v>11.98</v>
      </c>
      <c r="V1008" s="1">
        <v>-1401.3536999999999</v>
      </c>
      <c r="W1008" s="1">
        <v>8.94</v>
      </c>
      <c r="X1008" s="1">
        <v>-1399.9061999999999</v>
      </c>
      <c r="Y1008" s="1">
        <v>10.47</v>
      </c>
      <c r="Z1008" s="1">
        <v>-1378.5742</v>
      </c>
      <c r="AA1008">
        <v>-5.26</v>
      </c>
      <c r="AB1008" s="1">
        <v>-1399.6386</v>
      </c>
      <c r="AC1008">
        <v>7.38</v>
      </c>
      <c r="AF1008" s="1">
        <v>-1389.5016000000001</v>
      </c>
      <c r="AG1008">
        <v>-11.9</v>
      </c>
    </row>
    <row r="1009" spans="1:33" x14ac:dyDescent="0.2">
      <c r="F1009" s="1">
        <v>-1390.1995999999999</v>
      </c>
      <c r="G1009">
        <v>0.97</v>
      </c>
      <c r="H1009" s="1">
        <v>-1388.5574999999999</v>
      </c>
      <c r="I1009">
        <v>6.27</v>
      </c>
      <c r="J1009" s="1">
        <v>-1390.6459</v>
      </c>
      <c r="K1009">
        <v>-4.5599999999999996</v>
      </c>
      <c r="L1009" s="1">
        <v>-1388.989</v>
      </c>
      <c r="M1009">
        <v>-1.1399999999999999</v>
      </c>
      <c r="N1009" s="1">
        <v>-1390.0826999999999</v>
      </c>
      <c r="O1009">
        <v>3.22</v>
      </c>
      <c r="P1009" s="1">
        <v>-1379.6434999999999</v>
      </c>
      <c r="Q1009">
        <v>-15.23</v>
      </c>
      <c r="R1009" s="1">
        <v>-1378.7320999999999</v>
      </c>
      <c r="S1009">
        <v>-3.31</v>
      </c>
      <c r="T1009" s="1">
        <v>-1399.2629999999999</v>
      </c>
      <c r="U1009" s="1">
        <v>12.54</v>
      </c>
      <c r="V1009" s="1">
        <v>-1401.2634</v>
      </c>
      <c r="W1009" s="1">
        <v>9</v>
      </c>
      <c r="X1009" s="1">
        <v>-1399.9702</v>
      </c>
      <c r="Y1009" s="1">
        <v>10.31</v>
      </c>
      <c r="Z1009" s="1">
        <v>-1378.5331000000001</v>
      </c>
      <c r="AA1009">
        <v>-4.87</v>
      </c>
      <c r="AB1009" s="1">
        <v>-1399.4658999999999</v>
      </c>
      <c r="AC1009">
        <v>8.3699999999999992</v>
      </c>
      <c r="AF1009" s="1">
        <v>-1389.3983000000001</v>
      </c>
      <c r="AG1009">
        <v>-11.96</v>
      </c>
    </row>
    <row r="1010" spans="1:33" x14ac:dyDescent="0.2">
      <c r="F1010" s="1">
        <v>-1390.3526999999999</v>
      </c>
      <c r="G1010">
        <v>0.49</v>
      </c>
      <c r="H1010" s="1">
        <v>-1388.6268</v>
      </c>
      <c r="I1010">
        <v>6.3</v>
      </c>
      <c r="J1010" s="1">
        <v>-1390.6029000000001</v>
      </c>
      <c r="K1010">
        <v>-4.4800000000000004</v>
      </c>
      <c r="L1010" s="1">
        <v>-1388.9616000000001</v>
      </c>
      <c r="M1010">
        <v>-1.0900000000000001</v>
      </c>
      <c r="N1010" s="1">
        <v>-1390.0931</v>
      </c>
      <c r="O1010">
        <v>3.64</v>
      </c>
      <c r="P1010" s="1">
        <v>-1379.6777999999999</v>
      </c>
      <c r="Q1010">
        <v>-15.19</v>
      </c>
      <c r="R1010" s="1">
        <v>-1378.777</v>
      </c>
      <c r="S1010">
        <v>-3.1</v>
      </c>
      <c r="T1010" s="1">
        <v>-1399.3556000000001</v>
      </c>
      <c r="U1010" s="1">
        <v>13.01</v>
      </c>
      <c r="V1010" s="1">
        <v>-1401.1719000000001</v>
      </c>
      <c r="W1010" s="1">
        <v>9.02</v>
      </c>
      <c r="X1010" s="1">
        <v>-1400.0287000000001</v>
      </c>
      <c r="Y1010" s="1">
        <v>10.25</v>
      </c>
      <c r="Z1010" s="1">
        <v>-1378.52</v>
      </c>
      <c r="AA1010">
        <v>-4.55</v>
      </c>
      <c r="AB1010" s="1">
        <v>-1399.3221000000001</v>
      </c>
      <c r="AC1010">
        <v>9.36</v>
      </c>
      <c r="AF1010" s="1">
        <v>-1389.335</v>
      </c>
      <c r="AG1010">
        <v>-12.05</v>
      </c>
    </row>
    <row r="1011" spans="1:33" x14ac:dyDescent="0.2">
      <c r="F1011" s="1">
        <v>-1390.4949999999999</v>
      </c>
      <c r="G1011">
        <v>0.11</v>
      </c>
      <c r="H1011" s="1">
        <v>-1388.6468</v>
      </c>
      <c r="I1011">
        <v>6.41</v>
      </c>
      <c r="J1011" s="1">
        <v>-1390.5246</v>
      </c>
      <c r="K1011">
        <v>-4.21</v>
      </c>
      <c r="L1011" s="1">
        <v>-1388.9186</v>
      </c>
      <c r="M1011">
        <v>-1.05</v>
      </c>
      <c r="N1011" s="1">
        <v>-1390.1352999999999</v>
      </c>
      <c r="O1011">
        <v>3.97</v>
      </c>
      <c r="P1011" s="1">
        <v>-1379.6845000000001</v>
      </c>
      <c r="Q1011">
        <v>-15.09</v>
      </c>
      <c r="R1011" s="1">
        <v>-1378.8418999999999</v>
      </c>
      <c r="S1011">
        <v>-2.96</v>
      </c>
      <c r="T1011" s="1">
        <v>-1399.4691</v>
      </c>
      <c r="U1011" s="1">
        <v>13.48</v>
      </c>
      <c r="V1011" s="1">
        <v>-1401.0832</v>
      </c>
      <c r="W1011" s="1">
        <v>8.99</v>
      </c>
      <c r="X1011" s="1">
        <v>-1400.0755999999999</v>
      </c>
      <c r="Y1011" s="1">
        <v>10.34</v>
      </c>
      <c r="Z1011" s="1">
        <v>-1378.5367000000001</v>
      </c>
      <c r="AA1011">
        <v>-4.34</v>
      </c>
      <c r="AB1011" s="1">
        <v>-1399.2044000000001</v>
      </c>
      <c r="AC1011">
        <v>10.35</v>
      </c>
      <c r="AF1011" s="1">
        <v>-1389.3136</v>
      </c>
      <c r="AG1011">
        <v>-12.07</v>
      </c>
    </row>
    <row r="1012" spans="1:33" x14ac:dyDescent="0.2">
      <c r="F1012" s="1">
        <v>-1390.6194</v>
      </c>
      <c r="G1012">
        <v>-0.14000000000000001</v>
      </c>
      <c r="H1012" s="1">
        <v>-1388.6219000000001</v>
      </c>
      <c r="I1012">
        <v>6.57</v>
      </c>
      <c r="J1012" s="1">
        <v>-1390.4249</v>
      </c>
      <c r="K1012">
        <v>-3.9</v>
      </c>
      <c r="L1012" s="1">
        <v>-1388.8634</v>
      </c>
      <c r="M1012">
        <v>-1.02</v>
      </c>
      <c r="N1012" s="1">
        <v>-1390.2090000000001</v>
      </c>
      <c r="O1012">
        <v>4.2699999999999996</v>
      </c>
      <c r="P1012" s="1">
        <v>-1379.6654000000001</v>
      </c>
      <c r="Q1012">
        <v>-15</v>
      </c>
      <c r="R1012" s="1">
        <v>-1378.915</v>
      </c>
      <c r="S1012">
        <v>-2.82</v>
      </c>
      <c r="T1012" s="1">
        <v>-1399.6020000000001</v>
      </c>
      <c r="U1012" s="1">
        <v>13.81</v>
      </c>
      <c r="V1012" s="1">
        <v>-1400.9997000000001</v>
      </c>
      <c r="W1012" s="1">
        <v>8.91</v>
      </c>
      <c r="X1012" s="1">
        <v>-1400.1054999999999</v>
      </c>
      <c r="Y1012" s="1">
        <v>10.55</v>
      </c>
      <c r="Z1012" s="1">
        <v>-1378.5813000000001</v>
      </c>
      <c r="AA1012">
        <v>-4.21</v>
      </c>
      <c r="AB1012" s="1">
        <v>-1399.1088999999999</v>
      </c>
      <c r="AC1012">
        <v>11.26</v>
      </c>
      <c r="AF1012" s="1">
        <v>-1389.3280999999999</v>
      </c>
      <c r="AG1012">
        <v>-12.05</v>
      </c>
    </row>
    <row r="1013" spans="1:33" x14ac:dyDescent="0.2">
      <c r="F1013" s="1">
        <v>-1390.7228</v>
      </c>
      <c r="G1013">
        <v>-0.25</v>
      </c>
      <c r="H1013" s="1">
        <v>-1388.5563999999999</v>
      </c>
      <c r="I1013">
        <v>6.8</v>
      </c>
      <c r="J1013" s="1">
        <v>-1390.3205</v>
      </c>
      <c r="K1013">
        <v>-3.67</v>
      </c>
      <c r="L1013" s="1">
        <v>-1388.8015</v>
      </c>
      <c r="M1013">
        <v>-1</v>
      </c>
      <c r="N1013" s="1">
        <v>-1390.3110999999999</v>
      </c>
      <c r="O1013">
        <v>4.54</v>
      </c>
      <c r="P1013" s="1">
        <v>-1379.6239</v>
      </c>
      <c r="Q1013">
        <v>-14.86</v>
      </c>
      <c r="R1013" s="1">
        <v>-1378.9822999999999</v>
      </c>
      <c r="S1013">
        <v>-2.71</v>
      </c>
      <c r="T1013" s="1">
        <v>-1399.7501</v>
      </c>
      <c r="U1013" s="1">
        <v>14.03</v>
      </c>
      <c r="V1013" s="1">
        <v>-1400.9211</v>
      </c>
      <c r="W1013" s="1">
        <v>8.7100000000000009</v>
      </c>
      <c r="X1013" s="1">
        <v>-1400.1156000000001</v>
      </c>
      <c r="Y1013" s="1">
        <v>10.93</v>
      </c>
      <c r="Z1013" s="1">
        <v>-1378.6482000000001</v>
      </c>
      <c r="AA1013">
        <v>-4.16</v>
      </c>
      <c r="AB1013" s="1">
        <v>-1399.0311999999999</v>
      </c>
      <c r="AC1013">
        <v>12.01</v>
      </c>
      <c r="AF1013" s="1">
        <v>-1389.3667</v>
      </c>
      <c r="AG1013">
        <v>-12.02</v>
      </c>
    </row>
    <row r="1014" spans="1:33" x14ac:dyDescent="0.2">
      <c r="F1014" s="1">
        <v>-1390.8063</v>
      </c>
      <c r="G1014">
        <v>-0.3</v>
      </c>
      <c r="H1014" s="1">
        <v>-1388.4539</v>
      </c>
      <c r="I1014">
        <v>7.14</v>
      </c>
      <c r="J1014" s="1">
        <v>-1390.2293</v>
      </c>
      <c r="K1014">
        <v>-3.37</v>
      </c>
      <c r="L1014" s="1">
        <v>-1388.7402</v>
      </c>
      <c r="M1014">
        <v>-1.06</v>
      </c>
      <c r="N1014" s="1">
        <v>-1390.4353000000001</v>
      </c>
      <c r="O1014">
        <v>4.75</v>
      </c>
      <c r="P1014" s="1">
        <v>-1379.5628999999999</v>
      </c>
      <c r="Q1014">
        <v>-14.65</v>
      </c>
      <c r="R1014" s="1">
        <v>-1379.0311999999999</v>
      </c>
      <c r="S1014">
        <v>-2.6</v>
      </c>
      <c r="T1014" s="1">
        <v>-1399.9057</v>
      </c>
      <c r="U1014" s="1">
        <v>14.26</v>
      </c>
      <c r="V1014" s="1">
        <v>-1400.8452</v>
      </c>
      <c r="W1014" s="1">
        <v>8.48</v>
      </c>
      <c r="X1014" s="1">
        <v>-1400.1038000000001</v>
      </c>
      <c r="Y1014" s="1">
        <v>11.38</v>
      </c>
      <c r="Z1014" s="1">
        <v>-1378.7283</v>
      </c>
      <c r="AA1014">
        <v>-4.1399999999999997</v>
      </c>
      <c r="AB1014" s="1">
        <v>-1398.9664</v>
      </c>
      <c r="AC1014">
        <v>12.79</v>
      </c>
      <c r="AF1014" s="1">
        <v>-1389.4156</v>
      </c>
      <c r="AG1014">
        <v>-11.88</v>
      </c>
    </row>
    <row r="1015" spans="1:33" x14ac:dyDescent="0.2">
      <c r="F1015" s="1">
        <v>-1390.8743999999999</v>
      </c>
      <c r="G1015">
        <v>-0.26</v>
      </c>
      <c r="H1015" s="1">
        <v>-1388.3173999999999</v>
      </c>
      <c r="I1015">
        <v>7.5</v>
      </c>
      <c r="J1015" s="1">
        <v>-1390.1667</v>
      </c>
      <c r="K1015">
        <v>-3.14</v>
      </c>
      <c r="L1015" s="1">
        <v>-1388.6869999999999</v>
      </c>
      <c r="M1015">
        <v>-1.17</v>
      </c>
      <c r="N1015" s="1">
        <v>-1390.5734</v>
      </c>
      <c r="O1015">
        <v>4.9800000000000004</v>
      </c>
      <c r="P1015" s="1">
        <v>-1379.4851000000001</v>
      </c>
      <c r="Q1015">
        <v>-14.4</v>
      </c>
      <c r="R1015" s="1">
        <v>-1379.0545</v>
      </c>
      <c r="S1015">
        <v>-2.52</v>
      </c>
      <c r="T1015" s="1">
        <v>-1400.0597</v>
      </c>
      <c r="U1015" s="1">
        <v>14.43</v>
      </c>
      <c r="V1015" s="1">
        <v>-1400.7719</v>
      </c>
      <c r="W1015" s="1">
        <v>8.1999999999999993</v>
      </c>
      <c r="X1015" s="1">
        <v>-1400.0700999999999</v>
      </c>
      <c r="Y1015" s="1">
        <v>11.93</v>
      </c>
      <c r="Z1015" s="1">
        <v>-1378.8091999999999</v>
      </c>
      <c r="AA1015">
        <v>-4.2</v>
      </c>
      <c r="AB1015" s="1">
        <v>-1398.9110000000001</v>
      </c>
      <c r="AC1015">
        <v>13.55</v>
      </c>
      <c r="AF1015" s="1">
        <v>-1389.4622999999999</v>
      </c>
      <c r="AG1015">
        <v>-11.64</v>
      </c>
    </row>
    <row r="1016" spans="1:33" x14ac:dyDescent="0.2">
      <c r="J1016">
        <v>3.492</v>
      </c>
      <c r="L1016">
        <v>3.4940000000000002</v>
      </c>
      <c r="N1016">
        <v>3.488</v>
      </c>
    </row>
    <row r="1017" spans="1:33" x14ac:dyDescent="0.2">
      <c r="A1017" t="s">
        <v>11</v>
      </c>
      <c r="B1017" s="1" t="e">
        <f t="shared" ref="B1017:I1017" si="32">AVERAGE(B516:B1015)</f>
        <v>#DIV/0!</v>
      </c>
      <c r="C1017" s="1" t="e">
        <f t="shared" si="32"/>
        <v>#DIV/0!</v>
      </c>
      <c r="D1017" s="1" t="e">
        <f t="shared" si="32"/>
        <v>#DIV/0!</v>
      </c>
      <c r="E1017" s="1" t="e">
        <f t="shared" si="32"/>
        <v>#DIV/0!</v>
      </c>
      <c r="F1017" s="1">
        <f t="shared" si="32"/>
        <v>-1389.9171957999995</v>
      </c>
      <c r="G1017" s="1">
        <f t="shared" si="32"/>
        <v>3.0316800000000006</v>
      </c>
      <c r="H1017" s="1">
        <f t="shared" si="32"/>
        <v>-1388.6362148000007</v>
      </c>
      <c r="I1017" s="1">
        <f t="shared" si="32"/>
        <v>0.87396000000000018</v>
      </c>
      <c r="J1017" s="1">
        <f t="shared" ref="J1017:AG1017" si="33">AVERAGE(J516:J1015)</f>
        <v>-1389.4319748000005</v>
      </c>
      <c r="K1017" s="1">
        <f t="shared" si="33"/>
        <v>-1.4602200000000005</v>
      </c>
      <c r="L1017" s="1">
        <f t="shared" si="33"/>
        <v>-1389.7833071999994</v>
      </c>
      <c r="M1017" s="1">
        <f t="shared" si="33"/>
        <v>-3.827439999999998</v>
      </c>
      <c r="N1017" s="1">
        <f t="shared" si="33"/>
        <v>-1390.2539271999999</v>
      </c>
      <c r="O1017" s="1">
        <f t="shared" si="33"/>
        <v>1.2711999999999997</v>
      </c>
      <c r="P1017" s="1">
        <f t="shared" si="33"/>
        <v>-1378.096780000001</v>
      </c>
      <c r="Q1017" s="1">
        <f t="shared" si="33"/>
        <v>-6.7530199999999994</v>
      </c>
      <c r="R1017" s="1">
        <f t="shared" si="33"/>
        <v>-1377.6213944000012</v>
      </c>
      <c r="S1017" s="1">
        <f t="shared" si="33"/>
        <v>-5.2146599999999932</v>
      </c>
      <c r="T1017" s="1">
        <f t="shared" si="33"/>
        <v>-1400.1619188000004</v>
      </c>
      <c r="U1017" s="1">
        <f t="shared" si="33"/>
        <v>9.5064599999999988</v>
      </c>
      <c r="V1017" s="1">
        <f t="shared" si="33"/>
        <v>-1400.2562339999997</v>
      </c>
      <c r="W1017" s="1">
        <f t="shared" si="33"/>
        <v>7.8608200000000021</v>
      </c>
      <c r="X1017" s="1">
        <f t="shared" si="33"/>
        <v>-1399.7631664000003</v>
      </c>
      <c r="Y1017" s="1">
        <f t="shared" si="33"/>
        <v>12.568140000000005</v>
      </c>
      <c r="Z1017" s="1">
        <f t="shared" si="33"/>
        <v>-1377.8904058000001</v>
      </c>
      <c r="AA1017" s="1">
        <f t="shared" si="33"/>
        <v>-3.0037000000000007</v>
      </c>
      <c r="AB1017" s="1">
        <f t="shared" si="33"/>
        <v>-1399.2636702000004</v>
      </c>
      <c r="AC1017" s="1">
        <f t="shared" si="33"/>
        <v>7.0078400000000043</v>
      </c>
      <c r="AD1017" s="1" t="e">
        <f t="shared" si="33"/>
        <v>#DIV/0!</v>
      </c>
      <c r="AE1017" s="1" t="e">
        <f t="shared" si="33"/>
        <v>#DIV/0!</v>
      </c>
      <c r="AF1017" s="1">
        <f t="shared" si="33"/>
        <v>-1389.2476207999991</v>
      </c>
      <c r="AG1017" s="1">
        <f t="shared" si="33"/>
        <v>-5.342360000000002</v>
      </c>
    </row>
    <row r="1019" spans="1:33" x14ac:dyDescent="0.2">
      <c r="B1019">
        <v>-1387.7461298000001</v>
      </c>
      <c r="C1019">
        <v>-16.52928</v>
      </c>
      <c r="D1019">
        <v>-1390.3940238</v>
      </c>
      <c r="E1019">
        <v>8.9497800000000005</v>
      </c>
      <c r="F1019">
        <v>-1389.6673254000002</v>
      </c>
      <c r="G1019">
        <v>2.9170199999999999</v>
      </c>
      <c r="H1019">
        <v>-1389.4774154000006</v>
      </c>
      <c r="I1019">
        <v>-0.15066000000000002</v>
      </c>
      <c r="J1019">
        <v>-1388.5609425999996</v>
      </c>
      <c r="K1019">
        <v>-0.40852000000000016</v>
      </c>
      <c r="L1019">
        <v>-1389.3835704000005</v>
      </c>
      <c r="M1019">
        <v>-3.7958200000000049</v>
      </c>
      <c r="N1019">
        <v>-1389.3897554000011</v>
      </c>
      <c r="O1019">
        <v>2.677420000000001</v>
      </c>
      <c r="P1019">
        <v>-1377.1093913999987</v>
      </c>
      <c r="Q1019">
        <v>-6.1931999999999894</v>
      </c>
      <c r="R1019">
        <v>-1377.0443520000001</v>
      </c>
      <c r="S1019">
        <v>-4.471180000000003</v>
      </c>
      <c r="T1019">
        <v>-1400.013742600001</v>
      </c>
      <c r="U1019">
        <v>8.6332199999999979</v>
      </c>
      <c r="V1019">
        <v>-1400.3119347999991</v>
      </c>
      <c r="W1019">
        <v>6.4124999999999988</v>
      </c>
      <c r="X1019">
        <v>-1400.6712779797992</v>
      </c>
      <c r="Y1019">
        <v>10.900424242424252</v>
      </c>
      <c r="Z1019">
        <v>-1378.1425996000012</v>
      </c>
      <c r="AA1019">
        <v>-2.7361000000000004</v>
      </c>
      <c r="AB1019">
        <v>-1399.6879277999985</v>
      </c>
      <c r="AC1019">
        <v>6.8020000000000058</v>
      </c>
      <c r="AF1019">
        <v>-1389.1562841999998</v>
      </c>
      <c r="AG1019">
        <v>-4.3790999999999967</v>
      </c>
    </row>
    <row r="1020" spans="1:33" x14ac:dyDescent="0.2">
      <c r="B1020">
        <v>-1388.1078244</v>
      </c>
      <c r="C1020">
        <v>-17.759979999999999</v>
      </c>
      <c r="D1020">
        <v>-1390.4540628</v>
      </c>
      <c r="E1020">
        <v>9.4507999999999992</v>
      </c>
      <c r="F1020">
        <v>-1390.2505967999987</v>
      </c>
      <c r="G1020">
        <v>4.107599999999997</v>
      </c>
      <c r="H1020">
        <v>-1390.099912000002</v>
      </c>
      <c r="I1020">
        <v>-0.22669999999999974</v>
      </c>
      <c r="J1020">
        <v>-1389.1143984000012</v>
      </c>
      <c r="K1020">
        <v>-1.842580000000003</v>
      </c>
      <c r="L1020">
        <v>-1389.2607733999987</v>
      </c>
      <c r="M1020">
        <v>-2.6792000000000025</v>
      </c>
      <c r="N1020">
        <v>-1389.7290231999991</v>
      </c>
      <c r="O1020">
        <v>1.1695999999999995</v>
      </c>
      <c r="P1020">
        <v>-1377.0002923999994</v>
      </c>
      <c r="Q1020">
        <v>-6.4521199999999999</v>
      </c>
      <c r="R1020">
        <v>-1376.9402939999986</v>
      </c>
      <c r="S1020">
        <v>-3.7498599999999969</v>
      </c>
      <c r="T1020">
        <v>-1400.112183</v>
      </c>
      <c r="U1020">
        <v>9.2955000000000005</v>
      </c>
      <c r="V1020">
        <v>-1400.5187019999998</v>
      </c>
      <c r="W1020">
        <v>7.504439999999998</v>
      </c>
      <c r="X1020">
        <v>-1400.2167372745498</v>
      </c>
      <c r="Y1020">
        <v>10.949318637274551</v>
      </c>
      <c r="Z1020">
        <v>-1378.0358209999988</v>
      </c>
      <c r="AA1020">
        <v>-2.8062000000000009</v>
      </c>
      <c r="AB1020">
        <v>-1399.7755035999983</v>
      </c>
      <c r="AC1020">
        <v>6.1097400000000075</v>
      </c>
      <c r="AF1020">
        <v>-1388.926810800001</v>
      </c>
      <c r="AG1020">
        <v>-5.7858000000000054</v>
      </c>
    </row>
    <row r="1021" spans="1:33" x14ac:dyDescent="0.2">
      <c r="B1021">
        <v>-1387.8698174000001</v>
      </c>
      <c r="C1021">
        <v>-17.329280000000001</v>
      </c>
      <c r="D1021">
        <v>-1389.4901464</v>
      </c>
      <c r="E1021">
        <v>9.9750999999999905</v>
      </c>
      <c r="F1021">
        <v>-1389.9171957999995</v>
      </c>
      <c r="G1021">
        <v>3.0316800000000006</v>
      </c>
      <c r="H1021">
        <v>-1389.1747819999998</v>
      </c>
      <c r="I1021">
        <v>0.58410000000000095</v>
      </c>
      <c r="J1021">
        <v>-1389.4319748000005</v>
      </c>
      <c r="K1021">
        <v>-1.4602200000000005</v>
      </c>
      <c r="L1021">
        <v>-1389.7833071999994</v>
      </c>
      <c r="M1021">
        <v>-3.827439999999998</v>
      </c>
      <c r="N1021">
        <v>-1390.2539271999999</v>
      </c>
      <c r="O1021">
        <v>1.2711999999999997</v>
      </c>
      <c r="P1021">
        <v>-1377.925330600001</v>
      </c>
      <c r="Q1021">
        <v>-7.0314000000000023</v>
      </c>
      <c r="R1021">
        <v>-1377.6213944000012</v>
      </c>
      <c r="S1021">
        <v>-5.2146599999999932</v>
      </c>
      <c r="T1021">
        <v>-1400.1650239999997</v>
      </c>
      <c r="U1021">
        <v>10.04922</v>
      </c>
      <c r="V1021">
        <v>-1400.2562339999997</v>
      </c>
      <c r="W1021">
        <v>7.8608200000000021</v>
      </c>
      <c r="X1021">
        <v>-1399.7631664000003</v>
      </c>
      <c r="Y1021">
        <v>12.568140000000005</v>
      </c>
      <c r="Z1021">
        <v>-1377.8904058000001</v>
      </c>
      <c r="AA1021">
        <v>-3.0037000000000007</v>
      </c>
      <c r="AB1021">
        <v>-1399.2636702000004</v>
      </c>
      <c r="AC1021">
        <v>7.0078400000000043</v>
      </c>
      <c r="AF1021">
        <v>-1389.2476207999991</v>
      </c>
      <c r="AG1021">
        <v>-5.342360000000002</v>
      </c>
    </row>
    <row r="1022" spans="1:33" x14ac:dyDescent="0.2">
      <c r="H1022">
        <v>-1389.1407402000011</v>
      </c>
      <c r="I1022">
        <v>0.61872000000000038</v>
      </c>
      <c r="P1022">
        <v>-1376.6777721999997</v>
      </c>
      <c r="Q1022">
        <v>-5.3866399999999981</v>
      </c>
      <c r="T1022">
        <v>-1400.7899872983878</v>
      </c>
      <c r="U1022">
        <v>9.6987903225806491</v>
      </c>
    </row>
    <row r="1023" spans="1:33" x14ac:dyDescent="0.2">
      <c r="H1023">
        <v>-1389.7310419999997</v>
      </c>
      <c r="I1023">
        <v>0.44432000000000071</v>
      </c>
      <c r="P1023">
        <v>-1377.8104045999996</v>
      </c>
      <c r="Q1023">
        <v>-6.3191600000000001</v>
      </c>
      <c r="T1023">
        <v>-1399.9977179074447</v>
      </c>
      <c r="U1023">
        <v>10.068591549295773</v>
      </c>
    </row>
    <row r="1024" spans="1:33" x14ac:dyDescent="0.2">
      <c r="H1024">
        <v>-1389.8161705999989</v>
      </c>
      <c r="I1024">
        <v>0.25735999999999976</v>
      </c>
      <c r="P1024">
        <v>-1377.3047020000013</v>
      </c>
      <c r="Q1024">
        <v>-5.4110799999999974</v>
      </c>
      <c r="T1024">
        <v>-1400.4288003999995</v>
      </c>
      <c r="U1024">
        <v>9.2484399999999916</v>
      </c>
    </row>
    <row r="1025" spans="1:33" x14ac:dyDescent="0.2">
      <c r="H1025">
        <v>-1389.7192301999994</v>
      </c>
      <c r="I1025">
        <v>-1.3404400000000005</v>
      </c>
      <c r="P1025">
        <v>-1377.2430357999992</v>
      </c>
      <c r="Q1025">
        <v>-5.4314200000000028</v>
      </c>
      <c r="T1025">
        <v>-1400.3298303999993</v>
      </c>
      <c r="U1025">
        <v>10.012319999999997</v>
      </c>
    </row>
    <row r="1026" spans="1:33" x14ac:dyDescent="0.2">
      <c r="H1026">
        <v>-1389.4664339999999</v>
      </c>
      <c r="I1026">
        <v>0.10033999999999997</v>
      </c>
      <c r="P1026">
        <v>-1377.2092865999998</v>
      </c>
      <c r="Q1026">
        <v>-5.4330999999999969</v>
      </c>
      <c r="T1026">
        <v>-1400.0905752000008</v>
      </c>
      <c r="U1026">
        <v>9.2385599999999961</v>
      </c>
    </row>
    <row r="1027" spans="1:33" x14ac:dyDescent="0.2">
      <c r="H1027">
        <v>-1389.5717825999996</v>
      </c>
      <c r="I1027">
        <v>-0.93865999999999972</v>
      </c>
      <c r="P1027">
        <v>-1377.6463908000012</v>
      </c>
      <c r="Q1027">
        <v>-5.7823000000000038</v>
      </c>
      <c r="T1027">
        <v>-1400.1590905999999</v>
      </c>
      <c r="U1027">
        <v>9.5457599999999925</v>
      </c>
    </row>
    <row r="1028" spans="1:33" x14ac:dyDescent="0.2">
      <c r="H1028">
        <v>-1388.6362148000007</v>
      </c>
      <c r="I1028">
        <v>0.87396000000000018</v>
      </c>
      <c r="P1028">
        <v>-1378.096780000001</v>
      </c>
      <c r="Q1028">
        <v>-6.7530199999999994</v>
      </c>
      <c r="T1028">
        <v>-1400.1619188000004</v>
      </c>
      <c r="U1028">
        <v>9.5064599999999988</v>
      </c>
    </row>
    <row r="1030" spans="1:33" x14ac:dyDescent="0.2">
      <c r="A1030" t="s">
        <v>7</v>
      </c>
      <c r="B1030">
        <f t="shared" ref="B1030:E1030" si="34">AVERAGE(B1019:B1028)</f>
        <v>-1387.9079238666666</v>
      </c>
      <c r="C1030">
        <f t="shared" si="34"/>
        <v>-17.20618</v>
      </c>
      <c r="D1030">
        <f t="shared" si="34"/>
        <v>-1390.1127443333335</v>
      </c>
      <c r="E1030">
        <f t="shared" si="34"/>
        <v>9.4585599999999967</v>
      </c>
      <c r="F1030">
        <f t="shared" ref="F1030:G1030" si="35">AVERAGE(F1019:F1028)</f>
        <v>-1389.9450393333327</v>
      </c>
      <c r="G1030">
        <f t="shared" si="35"/>
        <v>3.3520999999999987</v>
      </c>
      <c r="H1030">
        <f t="shared" ref="H1030:AC1030" si="36">AVERAGE(H1019:H1028)</f>
        <v>-1389.48337238</v>
      </c>
      <c r="I1030">
        <f t="shared" si="36"/>
        <v>2.2234000000000208E-2</v>
      </c>
      <c r="J1030">
        <f t="shared" si="36"/>
        <v>-1389.035771933334</v>
      </c>
      <c r="K1030">
        <f t="shared" si="36"/>
        <v>-1.2371066666666679</v>
      </c>
      <c r="L1030">
        <f t="shared" si="36"/>
        <v>-1389.475883666666</v>
      </c>
      <c r="M1030">
        <f t="shared" si="36"/>
        <v>-3.4341533333333349</v>
      </c>
      <c r="N1030">
        <f t="shared" si="36"/>
        <v>-1389.7909019333335</v>
      </c>
      <c r="O1030">
        <f t="shared" si="36"/>
        <v>1.7060733333333333</v>
      </c>
      <c r="P1030">
        <f t="shared" si="36"/>
        <v>-1377.4023386399999</v>
      </c>
      <c r="Q1030">
        <f t="shared" si="36"/>
        <v>-6.0193439999999985</v>
      </c>
      <c r="R1030">
        <f t="shared" si="36"/>
        <v>-1377.2020134666666</v>
      </c>
      <c r="S1030">
        <f t="shared" si="36"/>
        <v>-4.4785666666666648</v>
      </c>
      <c r="T1030">
        <f t="shared" si="36"/>
        <v>-1400.2248870205835</v>
      </c>
      <c r="U1030">
        <f>AVERAGE(U1019:U1028)</f>
        <v>9.5296861871876395</v>
      </c>
      <c r="V1030">
        <f t="shared" si="36"/>
        <v>-1400.3622902666664</v>
      </c>
      <c r="W1030">
        <f t="shared" si="36"/>
        <v>7.2592533333333336</v>
      </c>
      <c r="X1030">
        <f t="shared" si="36"/>
        <v>-1400.2170605514495</v>
      </c>
      <c r="Y1030">
        <f t="shared" si="36"/>
        <v>11.47262762656627</v>
      </c>
      <c r="Z1030">
        <f t="shared" si="36"/>
        <v>-1378.0229421333333</v>
      </c>
      <c r="AA1030">
        <f t="shared" si="36"/>
        <v>-2.8486666666666669</v>
      </c>
      <c r="AB1030">
        <f t="shared" si="36"/>
        <v>-1399.5757005333326</v>
      </c>
      <c r="AC1030">
        <f t="shared" si="36"/>
        <v>6.6398600000000059</v>
      </c>
      <c r="AD1030" t="e">
        <f t="shared" ref="AD1030:AG1030" si="37">AVERAGE(AD1019:AD1028)</f>
        <v>#DIV/0!</v>
      </c>
      <c r="AE1030" t="e">
        <f t="shared" si="37"/>
        <v>#DIV/0!</v>
      </c>
      <c r="AF1030">
        <f t="shared" si="37"/>
        <v>-1389.1102386</v>
      </c>
      <c r="AG1030">
        <f t="shared" si="37"/>
        <v>-5.1690866666666686</v>
      </c>
    </row>
    <row r="1031" spans="1:33" x14ac:dyDescent="0.2">
      <c r="A1031" t="s">
        <v>154</v>
      </c>
      <c r="B1031">
        <f>STDEV(B1019:B1028)</f>
        <v>0.18383368303617462</v>
      </c>
      <c r="D1031">
        <f>STDEV(D1019:D1028)</f>
        <v>0.5400206573118056</v>
      </c>
      <c r="F1031">
        <f>STDEV(F1019:F1028)</f>
        <v>0.29263087375634972</v>
      </c>
      <c r="H1031">
        <f>STDEV(H1019:H1028)</f>
        <v>0.41449895727921438</v>
      </c>
      <c r="J1031">
        <f>STDEV(J1019:J1028)</f>
        <v>0.44080706018056492</v>
      </c>
      <c r="L1031">
        <f>STDEV(L1019:L1028)</f>
        <v>0.27322462816821957</v>
      </c>
      <c r="N1031">
        <f>STDEV(N1019:N1028)</f>
        <v>0.43539632314428628</v>
      </c>
      <c r="P1031">
        <f>STDEV(P1019:P1028)</f>
        <v>0.45049156684249669</v>
      </c>
      <c r="R1031">
        <f>STDEV(R1019:R1028)</f>
        <v>0.36690229254463891</v>
      </c>
      <c r="T1031">
        <f>STDEV(T1019:T1028)</f>
        <v>0.23822013252740284</v>
      </c>
      <c r="V1031">
        <f>STDEV(V1019:V1028)</f>
        <v>0.13828997622193742</v>
      </c>
      <c r="X1031">
        <f>STDEV(X1019:X1028)</f>
        <v>0.45405587621151944</v>
      </c>
      <c r="Z1031">
        <f>STDEV(Z1019:Z1028)</f>
        <v>0.12658920607497173</v>
      </c>
      <c r="AB1031">
        <f>STDEV(AB1019:AB1028)</f>
        <v>0.27375093949765472</v>
      </c>
      <c r="AD1031" t="e">
        <f>STDEV(AD1019:AD1028)</f>
        <v>#DIV/0!</v>
      </c>
      <c r="AF1031">
        <f>STDEV(AF1019:AF1028)</f>
        <v>0.1652873618405454</v>
      </c>
    </row>
    <row r="1032" spans="1:33" x14ac:dyDescent="0.2">
      <c r="A1032" t="s">
        <v>155</v>
      </c>
      <c r="B1032">
        <f>B1031/SQRT(COUNT(B1019:B1028))</f>
        <v>0.10613642638705575</v>
      </c>
      <c r="D1032">
        <f>D1031/SQRT(COUNT(D1019:D1028))</f>
        <v>0.3117810718669296</v>
      </c>
      <c r="F1032">
        <f>F1031/SQRT(COUNT(F1019:F1028))</f>
        <v>0.16895051373642392</v>
      </c>
      <c r="H1032">
        <f>H1031/SQRT(COUNT(H1019:H1028))</f>
        <v>0.13107607927671469</v>
      </c>
      <c r="J1032">
        <f>J1031/SQRT(COUNT(J1019:J1028))</f>
        <v>0.25450007485593673</v>
      </c>
      <c r="L1032">
        <f>L1031/SQRT(COUNT(L1019:L1028))</f>
        <v>0.15774631262215699</v>
      </c>
      <c r="N1032">
        <f>N1031/SQRT(COUNT(N1019:N1028))</f>
        <v>0.25137618437152698</v>
      </c>
      <c r="P1032">
        <f>P1031/SQRT(COUNT(P1019:P1028))</f>
        <v>0.14245794179202775</v>
      </c>
      <c r="R1032">
        <f>R1031/SQRT(COUNT(R1019:R1028))</f>
        <v>0.21183113736693812</v>
      </c>
      <c r="T1032">
        <f>T1031/SQRT(COUNT(T1019:T1028))</f>
        <v>7.5331820329375659E-2</v>
      </c>
      <c r="V1032">
        <f>V1031/SQRT(COUNT(V1019:V1028))</f>
        <v>7.9841754997962519E-2</v>
      </c>
      <c r="X1032">
        <f>X1031/SQRT(COUNT(X1019:X1028))</f>
        <v>0.26214928235785218</v>
      </c>
      <c r="Z1032">
        <f>Z1031/SQRT(COUNT(Z1019:Z1028))</f>
        <v>7.308631220388595E-2</v>
      </c>
      <c r="AB1032">
        <f>AB1031/SQRT(COUNT(AB1019:AB1028))</f>
        <v>0.15805017860988391</v>
      </c>
      <c r="AD1032" t="e">
        <f>AD1031/SQRT(COUNT(AD1019:AD1028))</f>
        <v>#DIV/0!</v>
      </c>
      <c r="AF1032">
        <f>AF1031/SQRT(COUNT(AF1019:AF1028))</f>
        <v>9.5428702852281971E-2</v>
      </c>
    </row>
    <row r="1034" spans="1:33" x14ac:dyDescent="0.2">
      <c r="B1034">
        <v>3.51</v>
      </c>
      <c r="D1034">
        <v>3.48</v>
      </c>
      <c r="F1034">
        <v>3.4860000000000002</v>
      </c>
      <c r="H1034">
        <v>3.49</v>
      </c>
      <c r="J1034">
        <v>3.492</v>
      </c>
      <c r="L1034">
        <v>3.4940000000000002</v>
      </c>
      <c r="N1034">
        <v>3.488</v>
      </c>
      <c r="P1034" t="s">
        <v>57</v>
      </c>
      <c r="R1034" t="s">
        <v>118</v>
      </c>
      <c r="T1034" t="s">
        <v>77</v>
      </c>
      <c r="V1034" t="s">
        <v>117</v>
      </c>
      <c r="X1034" t="s">
        <v>143</v>
      </c>
      <c r="Z1034" t="s">
        <v>152</v>
      </c>
      <c r="AB1034" t="s">
        <v>153</v>
      </c>
      <c r="AD1034" t="s">
        <v>121</v>
      </c>
      <c r="AF1034">
        <v>3.496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B9C1B-7467-CD48-B9FA-E7E8134A9B1B}">
  <dimension ref="A2:AC1034"/>
  <sheetViews>
    <sheetView topLeftCell="M29" workbookViewId="0">
      <selection activeCell="AB61" sqref="AB61"/>
    </sheetView>
  </sheetViews>
  <sheetFormatPr baseColWidth="10" defaultRowHeight="16" x14ac:dyDescent="0.2"/>
  <cols>
    <col min="26" max="26" width="12.1640625" bestFit="1" customWidth="1"/>
    <col min="28" max="28" width="12.1640625" bestFit="1" customWidth="1"/>
  </cols>
  <sheetData>
    <row r="2" spans="1:29" x14ac:dyDescent="0.2">
      <c r="F2" t="s">
        <v>9</v>
      </c>
      <c r="K2" s="3"/>
      <c r="L2" t="s">
        <v>3</v>
      </c>
      <c r="M2" t="s">
        <v>8</v>
      </c>
      <c r="N2" t="s">
        <v>25</v>
      </c>
    </row>
    <row r="3" spans="1:29" x14ac:dyDescent="0.2">
      <c r="F3">
        <f>(G3*4)^3</f>
        <v>2725.2269752319999</v>
      </c>
      <c r="G3" s="3">
        <v>3.492</v>
      </c>
      <c r="H3" s="3">
        <v>-1388.7523101333327</v>
      </c>
      <c r="I3" s="3">
        <v>0.28471555555555561</v>
      </c>
      <c r="K3" t="s">
        <v>103</v>
      </c>
      <c r="L3">
        <v>-1399.0221157600004</v>
      </c>
      <c r="M3">
        <v>10.248871999999999</v>
      </c>
      <c r="N3">
        <f>L3-129/128*$H$3</f>
        <v>0.57982179624900709</v>
      </c>
    </row>
    <row r="4" spans="1:29" x14ac:dyDescent="0.2">
      <c r="A4" t="s">
        <v>183</v>
      </c>
      <c r="B4">
        <v>2725.2269752319999</v>
      </c>
      <c r="C4" t="s">
        <v>184</v>
      </c>
      <c r="D4">
        <f>-B4*(2*(0.0004956)*B4-3.081)</f>
        <v>1034.918630343119</v>
      </c>
      <c r="E4" t="s">
        <v>185</v>
      </c>
      <c r="F4">
        <f t="shared" ref="F4:F7" si="0">(G4*4)^3</f>
        <v>2720.5471360000006</v>
      </c>
      <c r="G4">
        <v>3.49</v>
      </c>
      <c r="H4">
        <v>-1388.1646027999989</v>
      </c>
      <c r="I4">
        <v>2.4628133333333335</v>
      </c>
      <c r="K4" t="s">
        <v>102</v>
      </c>
      <c r="L4">
        <v>-1376.7210057000002</v>
      </c>
      <c r="M4">
        <v>-5.9879499999999997</v>
      </c>
      <c r="N4">
        <f>L4-127/128*$H$3</f>
        <v>1.1816770104157968</v>
      </c>
    </row>
    <row r="5" spans="1:29" x14ac:dyDescent="0.2">
      <c r="A5" t="s">
        <v>10</v>
      </c>
      <c r="B5">
        <f>(B4^(1/3))/4</f>
        <v>3.4919999999999995</v>
      </c>
      <c r="D5">
        <f>D4/10</f>
        <v>103.4918630343119</v>
      </c>
      <c r="E5" t="s">
        <v>186</v>
      </c>
      <c r="F5">
        <f t="shared" si="0"/>
        <v>2729.9121781760005</v>
      </c>
      <c r="G5">
        <v>3.4940000000000002</v>
      </c>
      <c r="H5">
        <v>-1388.7079034666667</v>
      </c>
      <c r="I5">
        <v>-1.6357333333333317</v>
      </c>
    </row>
    <row r="6" spans="1:29" x14ac:dyDescent="0.2">
      <c r="B6">
        <f>D5</f>
        <v>103.4918630343119</v>
      </c>
      <c r="F6">
        <f t="shared" si="0"/>
        <v>2697.2282880000002</v>
      </c>
      <c r="G6">
        <v>3.48</v>
      </c>
      <c r="H6">
        <v>-1388.9283986666667</v>
      </c>
      <c r="I6">
        <v>11.351900000000001</v>
      </c>
    </row>
    <row r="7" spans="1:29" x14ac:dyDescent="0.2">
      <c r="F7">
        <f t="shared" si="0"/>
        <v>2744</v>
      </c>
      <c r="G7">
        <v>3.5</v>
      </c>
      <c r="H7">
        <v>-1388.0156199333333</v>
      </c>
      <c r="I7">
        <v>-6.4892599999999971</v>
      </c>
      <c r="L7" t="s">
        <v>67</v>
      </c>
      <c r="M7" t="s">
        <v>102</v>
      </c>
      <c r="N7" t="s">
        <v>103</v>
      </c>
    </row>
    <row r="8" spans="1:29" x14ac:dyDescent="0.2">
      <c r="K8" t="s">
        <v>3</v>
      </c>
      <c r="L8">
        <v>-1388.7523101333327</v>
      </c>
      <c r="M8">
        <v>-1376.7210057000002</v>
      </c>
      <c r="N8">
        <v>-1399.0221157600004</v>
      </c>
    </row>
    <row r="9" spans="1:29" x14ac:dyDescent="0.2">
      <c r="K9" t="s">
        <v>154</v>
      </c>
      <c r="L9">
        <v>0.29034601404647353</v>
      </c>
      <c r="M9">
        <v>0.61730087594216076</v>
      </c>
      <c r="N9">
        <v>0.35150913005206713</v>
      </c>
    </row>
    <row r="10" spans="1:29" x14ac:dyDescent="0.2">
      <c r="K10" t="s">
        <v>155</v>
      </c>
      <c r="L10">
        <v>9.6782004682157849E-2</v>
      </c>
      <c r="M10">
        <v>0.1952076769594267</v>
      </c>
      <c r="N10">
        <v>0.11115694693088733</v>
      </c>
    </row>
    <row r="11" spans="1:29" x14ac:dyDescent="0.2">
      <c r="M11">
        <f>SUM(L10:M10)</f>
        <v>0.29198968164158456</v>
      </c>
      <c r="N11">
        <f>SUM(L10,N10)</f>
        <v>0.20793895161304518</v>
      </c>
    </row>
    <row r="12" spans="1:29" x14ac:dyDescent="0.2">
      <c r="F12" t="s">
        <v>67</v>
      </c>
    </row>
    <row r="13" spans="1:29" x14ac:dyDescent="0.2">
      <c r="B13">
        <v>3.48</v>
      </c>
      <c r="D13">
        <v>3.5</v>
      </c>
      <c r="F13">
        <v>3.492</v>
      </c>
      <c r="H13">
        <v>3.49</v>
      </c>
      <c r="J13">
        <v>3.4940000000000002</v>
      </c>
      <c r="L13" t="s">
        <v>181</v>
      </c>
      <c r="N13" t="s">
        <v>182</v>
      </c>
      <c r="P13" t="s">
        <v>117</v>
      </c>
      <c r="R13" t="s">
        <v>144</v>
      </c>
      <c r="V13" t="s">
        <v>156</v>
      </c>
    </row>
    <row r="14" spans="1:29" x14ac:dyDescent="0.2">
      <c r="B14" t="s">
        <v>3</v>
      </c>
      <c r="C14" t="s">
        <v>8</v>
      </c>
      <c r="D14" t="s">
        <v>3</v>
      </c>
      <c r="E14" t="s">
        <v>8</v>
      </c>
      <c r="F14" t="s">
        <v>3</v>
      </c>
      <c r="G14" t="s">
        <v>8</v>
      </c>
      <c r="H14" t="s">
        <v>3</v>
      </c>
      <c r="I14" t="s">
        <v>8</v>
      </c>
      <c r="J14" t="s">
        <v>3</v>
      </c>
      <c r="K14" t="s">
        <v>8</v>
      </c>
      <c r="L14" t="s">
        <v>3</v>
      </c>
      <c r="M14" t="s">
        <v>8</v>
      </c>
      <c r="N14" t="s">
        <v>3</v>
      </c>
      <c r="O14" t="s">
        <v>8</v>
      </c>
      <c r="P14" t="s">
        <v>3</v>
      </c>
      <c r="Q14" t="s">
        <v>8</v>
      </c>
      <c r="R14" t="s">
        <v>3</v>
      </c>
      <c r="S14" t="s">
        <v>8</v>
      </c>
      <c r="V14" t="s">
        <v>157</v>
      </c>
    </row>
    <row r="15" spans="1:29" x14ac:dyDescent="0.2">
      <c r="V15" s="3" t="s">
        <v>67</v>
      </c>
      <c r="W15" s="3"/>
      <c r="X15" t="s">
        <v>80</v>
      </c>
      <c r="Y15" t="s">
        <v>81</v>
      </c>
      <c r="Z15" s="3" t="s">
        <v>102</v>
      </c>
      <c r="AA15" t="s">
        <v>72</v>
      </c>
      <c r="AB15" s="3" t="s">
        <v>103</v>
      </c>
      <c r="AC15" t="s">
        <v>71</v>
      </c>
    </row>
    <row r="16" spans="1:29" x14ac:dyDescent="0.2">
      <c r="C16" t="s">
        <v>189</v>
      </c>
      <c r="E16" t="s">
        <v>189</v>
      </c>
      <c r="F16" s="1">
        <v>-1383.2769000000001</v>
      </c>
      <c r="G16">
        <v>17.86</v>
      </c>
      <c r="H16" s="1">
        <v>-1383.1456000000001</v>
      </c>
      <c r="I16">
        <v>21.32</v>
      </c>
      <c r="J16" s="1">
        <v>-1383.3181999999999</v>
      </c>
      <c r="K16">
        <v>16.38</v>
      </c>
      <c r="L16" s="1">
        <v>-1284.7331999999999</v>
      </c>
      <c r="M16">
        <v>133.13</v>
      </c>
      <c r="N16" s="1">
        <v>-1377.0034000000001</v>
      </c>
      <c r="O16">
        <v>5.32</v>
      </c>
      <c r="P16" s="1">
        <v>-1285.2137</v>
      </c>
      <c r="Q16">
        <v>129.84</v>
      </c>
      <c r="R16" s="1">
        <v>-1377.0735</v>
      </c>
      <c r="S16">
        <v>3.15</v>
      </c>
      <c r="V16">
        <v>1.8125648510630401</v>
      </c>
      <c r="W16" t="s">
        <v>168</v>
      </c>
      <c r="X16">
        <v>0</v>
      </c>
      <c r="AA16">
        <v>0</v>
      </c>
      <c r="AC16">
        <v>0</v>
      </c>
    </row>
    <row r="17" spans="6:29" x14ac:dyDescent="0.2">
      <c r="F17" s="1">
        <v>-1383.4571000000001</v>
      </c>
      <c r="G17">
        <v>19.93</v>
      </c>
      <c r="H17" s="1">
        <v>-1383.3245999999999</v>
      </c>
      <c r="I17">
        <v>22.39</v>
      </c>
      <c r="J17" s="1">
        <v>-1383.4865</v>
      </c>
      <c r="K17">
        <v>17.45</v>
      </c>
      <c r="L17" s="1">
        <v>-1360.386</v>
      </c>
      <c r="M17">
        <v>95.65</v>
      </c>
      <c r="N17" s="1">
        <v>-1377.0133000000001</v>
      </c>
      <c r="O17">
        <v>-0.59</v>
      </c>
      <c r="P17" s="1">
        <v>-1359.8558</v>
      </c>
      <c r="Q17">
        <v>93.55</v>
      </c>
      <c r="R17" s="1">
        <v>-1376.7519</v>
      </c>
      <c r="S17">
        <v>-2.54</v>
      </c>
      <c r="V17">
        <v>1.24824218051742</v>
      </c>
      <c r="X17">
        <f>X16+(5*2000*10^-15)</f>
        <v>1.0000000000000001E-11</v>
      </c>
      <c r="Y17">
        <v>1</v>
      </c>
      <c r="Z17">
        <v>0.91842075711522997</v>
      </c>
      <c r="AA17">
        <f>Z17-$V$37+AA16</f>
        <v>-0.72554624174121474</v>
      </c>
      <c r="AB17">
        <v>3.3267013638064098</v>
      </c>
      <c r="AC17">
        <f>AB17-$V$37+AC16</f>
        <v>1.6827343649499651</v>
      </c>
    </row>
    <row r="18" spans="6:29" x14ac:dyDescent="0.2">
      <c r="F18" s="1">
        <v>-1383.7152000000001</v>
      </c>
      <c r="G18">
        <v>19.48</v>
      </c>
      <c r="H18" s="1">
        <v>-1383.5882999999999</v>
      </c>
      <c r="I18">
        <v>21.9</v>
      </c>
      <c r="J18" s="1">
        <v>-1383.7391</v>
      </c>
      <c r="K18">
        <v>16.989999999999998</v>
      </c>
      <c r="L18" s="1">
        <v>-1377.8565000000001</v>
      </c>
      <c r="M18">
        <v>89.26</v>
      </c>
      <c r="N18" s="1">
        <v>-1377.0415</v>
      </c>
      <c r="O18">
        <v>-0.7</v>
      </c>
      <c r="P18" s="1">
        <v>-1377.6794</v>
      </c>
      <c r="Q18">
        <v>87.23</v>
      </c>
      <c r="R18" s="1">
        <v>-1376.4262000000001</v>
      </c>
      <c r="S18">
        <v>-1.96</v>
      </c>
      <c r="V18">
        <v>1.34839724014107</v>
      </c>
      <c r="X18">
        <f t="shared" ref="X18:X36" si="1">X17+(5*2000*10^-15)</f>
        <v>2.0000000000000002E-11</v>
      </c>
      <c r="Y18">
        <v>2</v>
      </c>
      <c r="Z18">
        <v>2.2426145407595599</v>
      </c>
      <c r="AA18">
        <f t="shared" ref="AA18:AA36" si="2">Z18-$V$37+AA17</f>
        <v>-0.12689869983809954</v>
      </c>
      <c r="AB18">
        <v>1.12147083702524</v>
      </c>
      <c r="AC18">
        <f t="shared" ref="AC18:AC36" si="3">AB18-$V$37+AC17</f>
        <v>1.1602382031187604</v>
      </c>
    </row>
    <row r="19" spans="6:29" x14ac:dyDescent="0.2">
      <c r="F19" s="1">
        <v>-1384.0130999999999</v>
      </c>
      <c r="G19">
        <v>18.760000000000002</v>
      </c>
      <c r="H19" s="1">
        <v>-1383.8951</v>
      </c>
      <c r="I19">
        <v>21.16</v>
      </c>
      <c r="J19" s="1">
        <v>-1384.0283999999999</v>
      </c>
      <c r="K19">
        <v>16.28</v>
      </c>
      <c r="L19" s="1">
        <v>-1374.5655999999999</v>
      </c>
      <c r="M19">
        <v>87.51</v>
      </c>
      <c r="N19" s="1">
        <v>-1377.059</v>
      </c>
      <c r="O19">
        <v>-0.99</v>
      </c>
      <c r="P19" s="1">
        <v>-1374.1546000000001</v>
      </c>
      <c r="Q19">
        <v>85.9</v>
      </c>
      <c r="R19" s="1">
        <v>-1376.0930000000001</v>
      </c>
      <c r="S19">
        <v>-1.62</v>
      </c>
      <c r="V19">
        <v>1.87755129498161</v>
      </c>
      <c r="X19">
        <f t="shared" si="1"/>
        <v>3E-11</v>
      </c>
      <c r="Y19">
        <v>3</v>
      </c>
      <c r="Z19">
        <v>1.9982175865193701</v>
      </c>
      <c r="AA19">
        <f t="shared" si="2"/>
        <v>0.22735188782482585</v>
      </c>
      <c r="AB19">
        <v>3.2366982315386799</v>
      </c>
      <c r="AC19">
        <f t="shared" si="3"/>
        <v>2.7529694358009955</v>
      </c>
    </row>
    <row r="20" spans="6:29" x14ac:dyDescent="0.2">
      <c r="F20" s="1">
        <v>-1384.319</v>
      </c>
      <c r="G20">
        <v>17.53</v>
      </c>
      <c r="H20" s="1">
        <v>-1384.2117000000001</v>
      </c>
      <c r="I20">
        <v>19.989999999999998</v>
      </c>
      <c r="J20" s="1">
        <v>-1384.3237999999999</v>
      </c>
      <c r="K20">
        <v>15.4</v>
      </c>
      <c r="L20" s="1">
        <v>-1379.0813000000001</v>
      </c>
      <c r="M20">
        <v>74.14</v>
      </c>
      <c r="N20" s="1">
        <v>-1377.0639000000001</v>
      </c>
      <c r="O20">
        <v>-0.84</v>
      </c>
      <c r="P20" s="1">
        <v>-1379.4223999999999</v>
      </c>
      <c r="Q20">
        <v>71.94</v>
      </c>
      <c r="R20" s="1">
        <v>-1375.7766999999999</v>
      </c>
      <c r="S20">
        <v>-1.04</v>
      </c>
      <c r="V20">
        <v>1.1812559568769301</v>
      </c>
      <c r="X20">
        <f t="shared" si="1"/>
        <v>4.0000000000000004E-11</v>
      </c>
      <c r="Y20">
        <v>4</v>
      </c>
      <c r="Z20">
        <v>2.7639937948970399</v>
      </c>
      <c r="AA20">
        <f t="shared" si="2"/>
        <v>1.3473786838654211</v>
      </c>
      <c r="AB20">
        <v>2.43756085798019</v>
      </c>
      <c r="AC20">
        <f t="shared" si="3"/>
        <v>3.5465632949247405</v>
      </c>
    </row>
    <row r="21" spans="6:29" x14ac:dyDescent="0.2">
      <c r="F21" s="1">
        <v>-1384.6031</v>
      </c>
      <c r="G21">
        <v>16.73</v>
      </c>
      <c r="H21" s="1">
        <v>-1384.5070000000001</v>
      </c>
      <c r="I21">
        <v>18.87</v>
      </c>
      <c r="J21" s="1">
        <v>-1384.5962999999999</v>
      </c>
      <c r="K21">
        <v>14.37</v>
      </c>
      <c r="L21" s="1">
        <v>-1386.7545</v>
      </c>
      <c r="M21">
        <v>58.23</v>
      </c>
      <c r="N21" s="1">
        <v>-1377.0559000000001</v>
      </c>
      <c r="O21">
        <v>-1.1100000000000001</v>
      </c>
      <c r="P21" s="1">
        <v>-1387.5141000000001</v>
      </c>
      <c r="Q21">
        <v>56.08</v>
      </c>
      <c r="R21" s="1">
        <v>-1375.5002999999999</v>
      </c>
      <c r="S21">
        <v>-0.89</v>
      </c>
      <c r="V21">
        <v>1.43805592487106</v>
      </c>
      <c r="X21">
        <f t="shared" si="1"/>
        <v>5.0000000000000008E-11</v>
      </c>
      <c r="Y21">
        <v>5</v>
      </c>
      <c r="Z21">
        <v>1.3560886157345</v>
      </c>
      <c r="AA21">
        <f t="shared" si="2"/>
        <v>1.0595003007434765</v>
      </c>
      <c r="AB21">
        <v>2.8701969016200599</v>
      </c>
      <c r="AC21">
        <f t="shared" si="3"/>
        <v>4.7727931976883555</v>
      </c>
    </row>
    <row r="22" spans="6:29" x14ac:dyDescent="0.2">
      <c r="F22" s="1">
        <v>-1384.8463999999999</v>
      </c>
      <c r="G22">
        <v>15.8</v>
      </c>
      <c r="H22" s="1">
        <v>-1384.7618</v>
      </c>
      <c r="I22">
        <v>18.09</v>
      </c>
      <c r="J22" s="1">
        <v>-1384.8279</v>
      </c>
      <c r="K22">
        <v>13.55</v>
      </c>
      <c r="L22" s="1">
        <v>-1389.9973</v>
      </c>
      <c r="M22">
        <v>46.84</v>
      </c>
      <c r="N22" s="1">
        <v>-1377.0351000000001</v>
      </c>
      <c r="O22">
        <v>-1.21</v>
      </c>
      <c r="P22" s="1">
        <v>-1390.7227</v>
      </c>
      <c r="Q22">
        <v>45.01</v>
      </c>
      <c r="R22" s="1">
        <v>-1375.2813000000001</v>
      </c>
      <c r="S22">
        <v>-0.7</v>
      </c>
      <c r="V22">
        <v>1.8901098578411699</v>
      </c>
      <c r="X22">
        <f t="shared" si="1"/>
        <v>6.0000000000000013E-11</v>
      </c>
      <c r="Y22">
        <v>6</v>
      </c>
      <c r="Z22">
        <v>1.7894643463638</v>
      </c>
      <c r="AA22">
        <f t="shared" si="2"/>
        <v>1.2049976482508318</v>
      </c>
      <c r="AB22">
        <v>1.8859667902806501</v>
      </c>
      <c r="AC22">
        <f t="shared" si="3"/>
        <v>5.0147929891125607</v>
      </c>
    </row>
    <row r="23" spans="6:29" x14ac:dyDescent="0.2">
      <c r="F23" s="1">
        <v>-1385.0440000000001</v>
      </c>
      <c r="G23">
        <v>14.81</v>
      </c>
      <c r="H23" s="1">
        <v>-1384.9707000000001</v>
      </c>
      <c r="I23">
        <v>16.899999999999999</v>
      </c>
      <c r="J23" s="1">
        <v>-1385.0141000000001</v>
      </c>
      <c r="K23">
        <v>12.5</v>
      </c>
      <c r="L23" s="1">
        <v>-1390.6956</v>
      </c>
      <c r="M23">
        <v>39.19</v>
      </c>
      <c r="N23" s="1">
        <v>-1377.0025000000001</v>
      </c>
      <c r="O23">
        <v>-1.31</v>
      </c>
      <c r="P23" s="1">
        <v>-1391.4111</v>
      </c>
      <c r="Q23">
        <v>37.65</v>
      </c>
      <c r="R23" s="1">
        <v>-1375.1293000000001</v>
      </c>
      <c r="S23">
        <v>-0.62</v>
      </c>
      <c r="V23">
        <v>1.6501532099367799</v>
      </c>
      <c r="X23">
        <f t="shared" si="1"/>
        <v>7.0000000000000017E-11</v>
      </c>
      <c r="Y23">
        <v>7</v>
      </c>
      <c r="Z23">
        <v>1.4420965488258199</v>
      </c>
      <c r="AA23">
        <f t="shared" si="2"/>
        <v>1.003127198220207</v>
      </c>
      <c r="AB23">
        <v>2.40416590223216</v>
      </c>
      <c r="AC23">
        <f t="shared" si="3"/>
        <v>5.7749918924882762</v>
      </c>
    </row>
    <row r="24" spans="6:29" x14ac:dyDescent="0.2">
      <c r="F24" s="1">
        <v>-1385.2008000000001</v>
      </c>
      <c r="G24">
        <v>13.66</v>
      </c>
      <c r="H24" s="1">
        <v>-1385.1380999999999</v>
      </c>
      <c r="I24">
        <v>15.96</v>
      </c>
      <c r="J24" s="1">
        <v>-1385.1601000000001</v>
      </c>
      <c r="K24">
        <v>11.53</v>
      </c>
      <c r="L24" s="1">
        <v>-1391.3269</v>
      </c>
      <c r="M24">
        <v>32.93</v>
      </c>
      <c r="N24" s="1">
        <v>-1376.9583</v>
      </c>
      <c r="O24">
        <v>-1.49</v>
      </c>
      <c r="P24" s="1">
        <v>-1391.9321</v>
      </c>
      <c r="Q24">
        <v>31.6</v>
      </c>
      <c r="R24" s="1">
        <v>-1375.0452</v>
      </c>
      <c r="S24">
        <v>-0.72</v>
      </c>
      <c r="V24">
        <v>1.87436637027575</v>
      </c>
      <c r="X24">
        <f t="shared" si="1"/>
        <v>8.0000000000000021E-11</v>
      </c>
      <c r="Y24">
        <v>8</v>
      </c>
      <c r="Z24">
        <v>1.48710405945914</v>
      </c>
      <c r="AA24">
        <f t="shared" si="2"/>
        <v>0.84626425882290235</v>
      </c>
      <c r="AB24">
        <v>2.3942588091529702</v>
      </c>
      <c r="AC24">
        <f t="shared" si="3"/>
        <v>6.5252837027848019</v>
      </c>
    </row>
    <row r="25" spans="6:29" x14ac:dyDescent="0.2">
      <c r="F25" s="1">
        <v>-1385.3267000000001</v>
      </c>
      <c r="G25">
        <v>12.58</v>
      </c>
      <c r="H25" s="1">
        <v>-1385.2742000000001</v>
      </c>
      <c r="I25">
        <v>14.73</v>
      </c>
      <c r="J25" s="1">
        <v>-1385.2764</v>
      </c>
      <c r="K25">
        <v>10.4</v>
      </c>
      <c r="L25" s="1">
        <v>-1392.6468</v>
      </c>
      <c r="M25">
        <v>27.06</v>
      </c>
      <c r="N25" s="1">
        <v>-1376.9007999999999</v>
      </c>
      <c r="O25">
        <v>-1.58</v>
      </c>
      <c r="P25" s="1">
        <v>-1393.1315999999999</v>
      </c>
      <c r="Q25">
        <v>25.82</v>
      </c>
      <c r="R25" s="1">
        <v>-1375.0228999999999</v>
      </c>
      <c r="S25">
        <v>-0.83</v>
      </c>
      <c r="V25">
        <v>2.0538944552535301</v>
      </c>
      <c r="X25">
        <f t="shared" si="1"/>
        <v>9.0000000000000025E-11</v>
      </c>
      <c r="Y25">
        <v>9</v>
      </c>
      <c r="Z25">
        <v>2.0028406808412198</v>
      </c>
      <c r="AA25">
        <f t="shared" si="2"/>
        <v>1.2051379408076774</v>
      </c>
      <c r="AB25">
        <v>1.95016645618953</v>
      </c>
      <c r="AC25">
        <f t="shared" si="3"/>
        <v>6.8314831601178874</v>
      </c>
    </row>
    <row r="26" spans="6:29" x14ac:dyDescent="0.2">
      <c r="F26" s="1">
        <v>-1385.4322999999999</v>
      </c>
      <c r="G26">
        <v>11.48</v>
      </c>
      <c r="H26" s="1">
        <v>-1385.3892000000001</v>
      </c>
      <c r="I26">
        <v>13.58</v>
      </c>
      <c r="J26" s="1">
        <v>-1385.3733999999999</v>
      </c>
      <c r="K26">
        <v>9.4</v>
      </c>
      <c r="L26" s="1">
        <v>-1394.0969</v>
      </c>
      <c r="M26">
        <v>21.93</v>
      </c>
      <c r="N26" s="1">
        <v>-1376.8282999999999</v>
      </c>
      <c r="O26">
        <v>-1.69</v>
      </c>
      <c r="P26" s="1">
        <v>-1394.6203</v>
      </c>
      <c r="Q26">
        <v>20.45</v>
      </c>
      <c r="R26" s="1">
        <v>-1375.0530000000001</v>
      </c>
      <c r="S26">
        <v>-0.98</v>
      </c>
      <c r="V26">
        <v>1.7510450821102901</v>
      </c>
      <c r="X26">
        <f t="shared" si="1"/>
        <v>1.0000000000000003E-10</v>
      </c>
      <c r="Y26">
        <v>10</v>
      </c>
      <c r="Z26">
        <v>2.0965048518538598</v>
      </c>
      <c r="AA26">
        <f t="shared" si="2"/>
        <v>1.6576757938050926</v>
      </c>
      <c r="AB26">
        <v>2.0659292690600202</v>
      </c>
      <c r="AC26">
        <f t="shared" si="3"/>
        <v>7.253445430321463</v>
      </c>
    </row>
    <row r="27" spans="6:29" x14ac:dyDescent="0.2">
      <c r="F27" s="1">
        <v>-1385.5264999999999</v>
      </c>
      <c r="G27">
        <v>10.45</v>
      </c>
      <c r="H27" s="1">
        <v>-1385.4921999999999</v>
      </c>
      <c r="I27">
        <v>12.4</v>
      </c>
      <c r="J27" s="1">
        <v>-1385.4599000000001</v>
      </c>
      <c r="K27">
        <v>8.36</v>
      </c>
      <c r="L27" s="1">
        <v>-1395.2256</v>
      </c>
      <c r="M27">
        <v>17.68</v>
      </c>
      <c r="N27" s="1">
        <v>-1376.7373</v>
      </c>
      <c r="O27">
        <v>-1.64</v>
      </c>
      <c r="P27" s="1">
        <v>-1395.8895</v>
      </c>
      <c r="Q27">
        <v>15.92</v>
      </c>
      <c r="R27" s="1">
        <v>-1375.126</v>
      </c>
      <c r="S27">
        <v>-1.1599999999999999</v>
      </c>
      <c r="V27">
        <v>1.48934088324348</v>
      </c>
      <c r="X27">
        <f t="shared" si="1"/>
        <v>1.1000000000000003E-10</v>
      </c>
      <c r="Y27">
        <v>11</v>
      </c>
      <c r="Z27">
        <v>2.6013759355878801</v>
      </c>
      <c r="AA27">
        <f t="shared" si="2"/>
        <v>2.6150847305365277</v>
      </c>
      <c r="AB27">
        <v>1.6922068170139</v>
      </c>
      <c r="AC27">
        <f t="shared" si="3"/>
        <v>7.3016852484789183</v>
      </c>
    </row>
    <row r="28" spans="6:29" x14ac:dyDescent="0.2">
      <c r="F28" s="1">
        <v>-1385.6203</v>
      </c>
      <c r="G28">
        <v>9.2200000000000006</v>
      </c>
      <c r="H28" s="1">
        <v>-1385.5943</v>
      </c>
      <c r="I28">
        <v>11.21</v>
      </c>
      <c r="J28" s="1">
        <v>-1385.5463</v>
      </c>
      <c r="K28">
        <v>7.23</v>
      </c>
      <c r="L28" s="1">
        <v>-1396.0365999999999</v>
      </c>
      <c r="M28">
        <v>14.25</v>
      </c>
      <c r="N28" s="1">
        <v>-1376.6249</v>
      </c>
      <c r="O28">
        <v>-1.58</v>
      </c>
      <c r="P28" s="1">
        <v>-1396.8309999999999</v>
      </c>
      <c r="Q28">
        <v>12.2</v>
      </c>
      <c r="R28" s="1">
        <v>-1375.2325000000001</v>
      </c>
      <c r="S28">
        <v>-1.51</v>
      </c>
      <c r="V28">
        <v>1.49892192493955</v>
      </c>
      <c r="X28">
        <f t="shared" si="1"/>
        <v>1.2000000000000003E-10</v>
      </c>
      <c r="Y28">
        <v>12</v>
      </c>
      <c r="Z28">
        <v>1.6143411728194199</v>
      </c>
      <c r="AA28">
        <f t="shared" si="2"/>
        <v>2.5854589044995029</v>
      </c>
      <c r="AB28">
        <v>2.03085370042719</v>
      </c>
      <c r="AC28">
        <f t="shared" si="3"/>
        <v>7.6885719500496634</v>
      </c>
    </row>
    <row r="29" spans="6:29" x14ac:dyDescent="0.2">
      <c r="F29" s="1">
        <v>-1385.7292</v>
      </c>
      <c r="G29">
        <v>8.07</v>
      </c>
      <c r="H29" s="1">
        <v>-1385.7114999999999</v>
      </c>
      <c r="I29">
        <v>9.92</v>
      </c>
      <c r="J29" s="1">
        <v>-1385.6478</v>
      </c>
      <c r="K29">
        <v>6.05</v>
      </c>
      <c r="L29" s="1">
        <v>-1396.6813</v>
      </c>
      <c r="M29">
        <v>11.47</v>
      </c>
      <c r="N29" s="1">
        <v>-1376.4907000000001</v>
      </c>
      <c r="O29">
        <v>-1.54</v>
      </c>
      <c r="P29" s="1">
        <v>-1397.55</v>
      </c>
      <c r="Q29">
        <v>9.1300000000000008</v>
      </c>
      <c r="R29" s="1">
        <v>-1375.3614</v>
      </c>
      <c r="S29">
        <v>-1.81</v>
      </c>
      <c r="V29">
        <v>1.8395193085547901</v>
      </c>
      <c r="X29">
        <f t="shared" si="1"/>
        <v>1.3000000000000002E-10</v>
      </c>
      <c r="Y29">
        <v>13</v>
      </c>
      <c r="Z29">
        <v>2.6605208889993199</v>
      </c>
      <c r="AA29">
        <f t="shared" si="2"/>
        <v>3.6020127946423779</v>
      </c>
      <c r="AB29">
        <v>2.01481662148232</v>
      </c>
      <c r="AC29">
        <f t="shared" si="3"/>
        <v>8.0594215726755394</v>
      </c>
    </row>
    <row r="30" spans="6:29" x14ac:dyDescent="0.2">
      <c r="F30" s="1">
        <v>-1385.8711000000001</v>
      </c>
      <c r="G30">
        <v>6.75</v>
      </c>
      <c r="H30" s="1">
        <v>-1385.8617999999999</v>
      </c>
      <c r="I30">
        <v>8.67</v>
      </c>
      <c r="J30" s="1">
        <v>-1385.7819999999999</v>
      </c>
      <c r="K30">
        <v>4.8499999999999996</v>
      </c>
      <c r="L30" s="1">
        <v>-1397.2725</v>
      </c>
      <c r="M30">
        <v>9.02</v>
      </c>
      <c r="N30" s="1">
        <v>-1376.3380999999999</v>
      </c>
      <c r="O30">
        <v>-1.39</v>
      </c>
      <c r="P30" s="1">
        <v>-1398.1606999999999</v>
      </c>
      <c r="Q30">
        <v>6.54</v>
      </c>
      <c r="R30" s="1">
        <v>-1375.4989</v>
      </c>
      <c r="S30">
        <v>-2.11</v>
      </c>
      <c r="V30">
        <v>1.3465127609113301</v>
      </c>
      <c r="X30">
        <f t="shared" si="1"/>
        <v>1.4000000000000001E-10</v>
      </c>
      <c r="Y30">
        <v>14</v>
      </c>
      <c r="Z30">
        <v>1.87601343482576</v>
      </c>
      <c r="AA30">
        <f t="shared" si="2"/>
        <v>3.8340592306116932</v>
      </c>
      <c r="AB30">
        <v>3.8469722550980001</v>
      </c>
      <c r="AC30">
        <f t="shared" si="3"/>
        <v>10.262426828917095</v>
      </c>
    </row>
    <row r="31" spans="6:29" x14ac:dyDescent="0.2">
      <c r="F31" s="1">
        <v>-1386.0633</v>
      </c>
      <c r="G31">
        <v>5.3</v>
      </c>
      <c r="H31" s="1">
        <v>-1386.0625</v>
      </c>
      <c r="I31">
        <v>5.79</v>
      </c>
      <c r="J31" s="1">
        <v>-1385.9662000000001</v>
      </c>
      <c r="K31">
        <v>3.45</v>
      </c>
      <c r="L31" s="1">
        <v>-1397.8597</v>
      </c>
      <c r="M31">
        <v>6.75</v>
      </c>
      <c r="N31" s="1">
        <v>-1376.1760999999999</v>
      </c>
      <c r="O31">
        <v>-1.25</v>
      </c>
      <c r="P31" s="1">
        <v>-1398.7308</v>
      </c>
      <c r="Q31">
        <v>4.16</v>
      </c>
      <c r="R31" s="1">
        <v>-1375.6278</v>
      </c>
      <c r="S31">
        <v>-2.42</v>
      </c>
      <c r="V31">
        <v>1.99286471854733</v>
      </c>
      <c r="X31">
        <f t="shared" si="1"/>
        <v>1.5E-10</v>
      </c>
      <c r="Y31">
        <v>15</v>
      </c>
      <c r="Z31">
        <v>1.23793409053918</v>
      </c>
      <c r="AA31">
        <f t="shared" si="2"/>
        <v>3.4280263222944285</v>
      </c>
      <c r="AB31">
        <v>2.0920375141176102</v>
      </c>
      <c r="AC31">
        <f t="shared" si="3"/>
        <v>10.710497344178259</v>
      </c>
    </row>
    <row r="32" spans="6:29" x14ac:dyDescent="0.2">
      <c r="F32" s="1">
        <v>-1386.3149000000001</v>
      </c>
      <c r="G32">
        <v>3.78</v>
      </c>
      <c r="H32" s="1">
        <v>-1386.3221000000001</v>
      </c>
      <c r="I32">
        <v>4.24</v>
      </c>
      <c r="J32" s="1">
        <v>-1386.21</v>
      </c>
      <c r="K32">
        <v>1.89</v>
      </c>
      <c r="L32" s="1">
        <v>-1398.4553000000001</v>
      </c>
      <c r="M32">
        <v>4.62</v>
      </c>
      <c r="N32" s="1">
        <v>-1376.0188000000001</v>
      </c>
      <c r="O32">
        <v>-1.1499999999999999</v>
      </c>
      <c r="P32" s="1">
        <v>-1399.2891999999999</v>
      </c>
      <c r="Q32">
        <v>2.15</v>
      </c>
      <c r="R32" s="1">
        <v>-1375.729</v>
      </c>
      <c r="S32">
        <v>-2.59</v>
      </c>
      <c r="V32">
        <v>1.67912185331791</v>
      </c>
      <c r="X32">
        <f t="shared" si="1"/>
        <v>1.5999999999999999E-10</v>
      </c>
      <c r="Y32">
        <v>16</v>
      </c>
      <c r="Z32">
        <v>2.8414201190134301</v>
      </c>
      <c r="AA32">
        <f t="shared" si="2"/>
        <v>4.6254794424514136</v>
      </c>
      <c r="AB32">
        <v>1.27140988237629</v>
      </c>
      <c r="AC32">
        <f t="shared" si="3"/>
        <v>10.337940227698105</v>
      </c>
    </row>
    <row r="33" spans="6:29" x14ac:dyDescent="0.2">
      <c r="F33" s="1">
        <v>-1386.6239</v>
      </c>
      <c r="G33">
        <v>2.19</v>
      </c>
      <c r="H33" s="1">
        <v>-1386.6383000000001</v>
      </c>
      <c r="I33">
        <v>4.66</v>
      </c>
      <c r="J33" s="1">
        <v>-1386.5115000000001</v>
      </c>
      <c r="K33">
        <v>0.35</v>
      </c>
      <c r="L33" s="1">
        <v>-1399.0563</v>
      </c>
      <c r="M33">
        <v>2.59</v>
      </c>
      <c r="N33" s="1">
        <v>-1375.8834999999999</v>
      </c>
      <c r="O33">
        <v>-1.02</v>
      </c>
      <c r="P33" s="1">
        <v>-1399.8436999999999</v>
      </c>
      <c r="Q33">
        <v>0.01</v>
      </c>
      <c r="R33" s="1">
        <v>-1375.7856999999999</v>
      </c>
      <c r="S33">
        <v>-2.61</v>
      </c>
      <c r="V33">
        <v>1.3110561239944001</v>
      </c>
      <c r="X33">
        <f t="shared" si="1"/>
        <v>1.6999999999999998E-10</v>
      </c>
      <c r="Y33">
        <v>17</v>
      </c>
      <c r="Z33">
        <v>3.0054687439141499</v>
      </c>
      <c r="AA33">
        <f t="shared" si="2"/>
        <v>5.9869811875091186</v>
      </c>
      <c r="AB33">
        <v>2.5044879587448601</v>
      </c>
      <c r="AC33">
        <f t="shared" si="3"/>
        <v>11.198461187586521</v>
      </c>
    </row>
    <row r="34" spans="6:29" x14ac:dyDescent="0.2">
      <c r="F34" s="1">
        <v>-1386.9780000000001</v>
      </c>
      <c r="G34">
        <v>0.53</v>
      </c>
      <c r="H34" s="1">
        <v>-1386.9984999999999</v>
      </c>
      <c r="I34">
        <v>4.16</v>
      </c>
      <c r="J34" s="1">
        <v>-1386.8592000000001</v>
      </c>
      <c r="K34">
        <v>-1.26</v>
      </c>
      <c r="L34" s="1">
        <v>-1399.6570999999999</v>
      </c>
      <c r="M34">
        <v>0.64</v>
      </c>
      <c r="N34" s="1">
        <v>-1375.7891999999999</v>
      </c>
      <c r="O34">
        <v>-0.98</v>
      </c>
      <c r="P34" s="1">
        <v>-1400.3932</v>
      </c>
      <c r="Q34">
        <v>-1.73</v>
      </c>
      <c r="R34" s="1">
        <v>-1375.7883999999999</v>
      </c>
      <c r="S34">
        <v>-2.5299999999999998</v>
      </c>
      <c r="V34">
        <v>1.4901670724712399</v>
      </c>
      <c r="X34">
        <f t="shared" si="1"/>
        <v>1.7999999999999997E-10</v>
      </c>
      <c r="Y34">
        <v>18</v>
      </c>
      <c r="Z34">
        <v>1.67702293267076</v>
      </c>
      <c r="AA34">
        <f t="shared" si="2"/>
        <v>6.0200371213234334</v>
      </c>
      <c r="AB34">
        <v>1.86123692278206</v>
      </c>
      <c r="AC34">
        <f t="shared" si="3"/>
        <v>11.415731111512136</v>
      </c>
    </row>
    <row r="35" spans="6:29" x14ac:dyDescent="0.2">
      <c r="F35" s="1">
        <v>-1387.3572999999999</v>
      </c>
      <c r="G35">
        <v>-1.06</v>
      </c>
      <c r="H35" s="1">
        <v>-1387.3820000000001</v>
      </c>
      <c r="I35">
        <v>1.41</v>
      </c>
      <c r="J35" s="1">
        <v>-1387.2333000000001</v>
      </c>
      <c r="K35">
        <v>-2.87</v>
      </c>
      <c r="L35" s="1">
        <v>-1400.2529</v>
      </c>
      <c r="M35">
        <v>-1.18</v>
      </c>
      <c r="N35" s="1">
        <v>-1375.7529999999999</v>
      </c>
      <c r="O35">
        <v>-1.02</v>
      </c>
      <c r="P35" s="1">
        <v>-1400.9354000000001</v>
      </c>
      <c r="Q35">
        <v>-3.53</v>
      </c>
      <c r="R35" s="1">
        <v>-1375.7362000000001</v>
      </c>
      <c r="S35">
        <v>-2.31</v>
      </c>
      <c r="V35">
        <v>2.1061989072802101</v>
      </c>
      <c r="X35">
        <f t="shared" si="1"/>
        <v>1.8999999999999996E-10</v>
      </c>
      <c r="Y35">
        <v>19</v>
      </c>
      <c r="Z35">
        <v>2.35341266630854</v>
      </c>
      <c r="AA35">
        <f t="shared" si="2"/>
        <v>6.7294827887755284</v>
      </c>
      <c r="AB35">
        <v>1.92745357403365</v>
      </c>
      <c r="AC35">
        <f t="shared" si="3"/>
        <v>11.699217686689341</v>
      </c>
    </row>
    <row r="36" spans="6:29" x14ac:dyDescent="0.2">
      <c r="F36" s="1">
        <v>-1387.7402</v>
      </c>
      <c r="G36">
        <v>-2.59</v>
      </c>
      <c r="H36" s="1">
        <v>-1387.7679000000001</v>
      </c>
      <c r="I36">
        <v>-1.67</v>
      </c>
      <c r="J36" s="1">
        <v>-1387.6119000000001</v>
      </c>
      <c r="K36">
        <v>-4.34</v>
      </c>
      <c r="L36" s="1">
        <v>-1400.8404</v>
      </c>
      <c r="M36">
        <v>-2.94</v>
      </c>
      <c r="N36" s="1">
        <v>-1375.7874999999999</v>
      </c>
      <c r="O36">
        <v>-1.18</v>
      </c>
      <c r="P36" s="1">
        <v>-1401.4673</v>
      </c>
      <c r="Q36">
        <v>-5.18</v>
      </c>
      <c r="R36" s="1">
        <v>-1375.6361999999999</v>
      </c>
      <c r="S36">
        <v>-2.0499999999999998</v>
      </c>
      <c r="X36">
        <f t="shared" si="1"/>
        <v>1.9999999999999996E-10</v>
      </c>
      <c r="Y36">
        <v>20</v>
      </c>
      <c r="Z36">
        <v>1.8603439046758301</v>
      </c>
      <c r="AA36">
        <f t="shared" si="2"/>
        <v>6.9458596945949136</v>
      </c>
      <c r="AB36">
        <v>2.33474610603897</v>
      </c>
      <c r="AC36">
        <f t="shared" si="3"/>
        <v>12.389996793871866</v>
      </c>
    </row>
    <row r="37" spans="6:29" x14ac:dyDescent="0.2">
      <c r="F37" s="1">
        <v>-1388.1061999999999</v>
      </c>
      <c r="G37">
        <v>-3.95</v>
      </c>
      <c r="H37" s="1">
        <v>-1388.1359</v>
      </c>
      <c r="I37">
        <v>-2.98</v>
      </c>
      <c r="J37" s="1">
        <v>-1387.9748</v>
      </c>
      <c r="K37">
        <v>-5.71</v>
      </c>
      <c r="L37" s="1">
        <v>-1401.4169999999999</v>
      </c>
      <c r="M37">
        <v>-4.6500000000000004</v>
      </c>
      <c r="N37" s="1">
        <v>-1375.8972000000001</v>
      </c>
      <c r="O37">
        <v>-1.5</v>
      </c>
      <c r="P37" s="1">
        <v>-1401.9873</v>
      </c>
      <c r="Q37">
        <v>-6.77</v>
      </c>
      <c r="R37" s="1">
        <v>-1375.5026</v>
      </c>
      <c r="S37">
        <v>-1.78</v>
      </c>
      <c r="U37" t="s">
        <v>7</v>
      </c>
      <c r="V37">
        <f>AVERAGE(V16:V35)</f>
        <v>1.6439669988564447</v>
      </c>
      <c r="AA37">
        <v>0</v>
      </c>
    </row>
    <row r="38" spans="6:29" x14ac:dyDescent="0.2">
      <c r="F38" s="1">
        <v>-1388.4403</v>
      </c>
      <c r="G38">
        <v>-5.12</v>
      </c>
      <c r="H38" s="1">
        <v>-1388.4713999999999</v>
      </c>
      <c r="I38">
        <v>-3.96</v>
      </c>
      <c r="J38" s="1">
        <v>-1388.3063999999999</v>
      </c>
      <c r="K38">
        <v>-6.88</v>
      </c>
      <c r="L38" s="1">
        <v>-1401.9806000000001</v>
      </c>
      <c r="M38">
        <v>-6.29</v>
      </c>
      <c r="N38" s="1">
        <v>-1376.078</v>
      </c>
      <c r="O38">
        <v>-1.92</v>
      </c>
      <c r="P38" s="1">
        <v>-1402.4952000000001</v>
      </c>
      <c r="Q38">
        <v>-8.24</v>
      </c>
      <c r="R38" s="1">
        <v>-1375.3530000000001</v>
      </c>
      <c r="S38">
        <v>-1.51</v>
      </c>
      <c r="U38" t="s">
        <v>154</v>
      </c>
      <c r="V38">
        <f>STDEV(V16:V35)</f>
        <v>0.28279032220905786</v>
      </c>
      <c r="W38" t="s">
        <v>160</v>
      </c>
      <c r="X38">
        <f>X37+(5*2000*10^-15)</f>
        <v>1.0000000000000001E-11</v>
      </c>
      <c r="Y38">
        <v>1</v>
      </c>
      <c r="Z38">
        <v>1.3922282262202901</v>
      </c>
      <c r="AA38">
        <f>Z38-$V$37+AA37</f>
        <v>-0.25173877263615463</v>
      </c>
      <c r="AB38">
        <v>2.0189713461732302</v>
      </c>
      <c r="AC38">
        <f>AB38-$V$37+AC37</f>
        <v>0.37500434731678545</v>
      </c>
    </row>
    <row r="39" spans="6:29" x14ac:dyDescent="0.2">
      <c r="F39" s="1">
        <v>-1388.7329999999999</v>
      </c>
      <c r="G39">
        <v>-6.03</v>
      </c>
      <c r="H39" s="1">
        <v>-1388.7653</v>
      </c>
      <c r="I39">
        <v>-4.79</v>
      </c>
      <c r="J39" s="1">
        <v>-1388.5971</v>
      </c>
      <c r="K39">
        <v>-7.76</v>
      </c>
      <c r="L39" s="1">
        <v>-1402.5300999999999</v>
      </c>
      <c r="M39">
        <v>-7.8</v>
      </c>
      <c r="N39" s="1">
        <v>-1376.316</v>
      </c>
      <c r="O39">
        <v>-2.37</v>
      </c>
      <c r="P39" s="1">
        <v>-1402.9912999999999</v>
      </c>
      <c r="Q39">
        <v>-9.5500000000000007</v>
      </c>
      <c r="R39" s="1">
        <v>-1375.2086999999999</v>
      </c>
      <c r="S39">
        <v>-1.3</v>
      </c>
      <c r="X39">
        <f t="shared" ref="X39:X57" si="4">X38+(5*2000*10^-15)</f>
        <v>2.0000000000000002E-11</v>
      </c>
      <c r="Y39">
        <v>2</v>
      </c>
      <c r="Z39">
        <v>1.5647244777815399</v>
      </c>
      <c r="AA39">
        <f t="shared" ref="AA39:AA57" si="5">Z39-$V$37+AA38</f>
        <v>-0.33098129371105944</v>
      </c>
      <c r="AB39">
        <v>0.83154686641938202</v>
      </c>
      <c r="AC39">
        <f t="shared" ref="AC39:AC57" si="6">AB39-$V$37+AC38</f>
        <v>-0.43741578512027723</v>
      </c>
    </row>
    <row r="40" spans="6:29" x14ac:dyDescent="0.2">
      <c r="F40" s="1">
        <v>-1388.9812999999999</v>
      </c>
      <c r="G40">
        <v>-6.72</v>
      </c>
      <c r="H40" s="1">
        <v>-1389.0150000000001</v>
      </c>
      <c r="I40">
        <v>-4.9800000000000004</v>
      </c>
      <c r="J40" s="1">
        <v>-1388.8433</v>
      </c>
      <c r="K40">
        <v>-8.4700000000000006</v>
      </c>
      <c r="L40" s="1">
        <v>-1403.0641000000001</v>
      </c>
      <c r="M40">
        <v>-9.2100000000000009</v>
      </c>
      <c r="N40" s="1">
        <v>-1376.5893000000001</v>
      </c>
      <c r="O40">
        <v>-2.89</v>
      </c>
      <c r="P40" s="1">
        <v>-1403.4764</v>
      </c>
      <c r="Q40">
        <v>-10.91</v>
      </c>
      <c r="R40" s="1">
        <v>-1375.0916999999999</v>
      </c>
      <c r="S40">
        <v>-1.29</v>
      </c>
      <c r="U40" t="s">
        <v>82</v>
      </c>
      <c r="X40">
        <f t="shared" si="4"/>
        <v>3E-11</v>
      </c>
      <c r="Y40">
        <v>3</v>
      </c>
      <c r="Z40">
        <v>1.1629109517287</v>
      </c>
      <c r="AA40">
        <f t="shared" si="5"/>
        <v>-0.81203734083880419</v>
      </c>
      <c r="AB40">
        <v>2.2128732445829402</v>
      </c>
      <c r="AC40">
        <f t="shared" si="6"/>
        <v>0.13149046060621827</v>
      </c>
    </row>
    <row r="41" spans="6:29" x14ac:dyDescent="0.2">
      <c r="F41" s="1">
        <v>-1389.1865</v>
      </c>
      <c r="G41">
        <v>-7.13</v>
      </c>
      <c r="H41" s="1">
        <v>-1389.2219</v>
      </c>
      <c r="I41">
        <v>-5.46</v>
      </c>
      <c r="J41" s="1">
        <v>-1389.0462</v>
      </c>
      <c r="K41">
        <v>-8.86</v>
      </c>
      <c r="L41" s="1">
        <v>-1403.5820000000001</v>
      </c>
      <c r="M41">
        <v>-10.57</v>
      </c>
      <c r="N41" s="1">
        <v>-1376.8724999999999</v>
      </c>
      <c r="O41">
        <v>-3.38</v>
      </c>
      <c r="P41" s="1">
        <v>-1403.9514999999999</v>
      </c>
      <c r="Q41">
        <v>-12.1</v>
      </c>
      <c r="R41" s="1">
        <v>-1375.0237</v>
      </c>
      <c r="S41">
        <v>-1.41</v>
      </c>
      <c r="X41">
        <f t="shared" si="4"/>
        <v>4.0000000000000004E-11</v>
      </c>
      <c r="Y41">
        <v>4</v>
      </c>
      <c r="Z41">
        <v>0.82564486400216197</v>
      </c>
      <c r="AA41">
        <f t="shared" si="5"/>
        <v>-1.630359475693087</v>
      </c>
      <c r="AB41">
        <v>1.7285281482178301</v>
      </c>
      <c r="AC41">
        <f t="shared" si="6"/>
        <v>0.21605160996760364</v>
      </c>
    </row>
    <row r="42" spans="6:29" x14ac:dyDescent="0.2">
      <c r="F42" s="1">
        <v>-1389.3542</v>
      </c>
      <c r="G42">
        <v>-7.32</v>
      </c>
      <c r="H42" s="1">
        <v>-1389.3919000000001</v>
      </c>
      <c r="I42">
        <v>-5.77</v>
      </c>
      <c r="J42" s="1">
        <v>-1389.211</v>
      </c>
      <c r="K42">
        <v>-9.0399999999999991</v>
      </c>
      <c r="L42" s="1">
        <v>-1404.0834</v>
      </c>
      <c r="M42">
        <v>-11.79</v>
      </c>
      <c r="N42" s="1">
        <v>-1377.1401000000001</v>
      </c>
      <c r="O42">
        <v>-3.86</v>
      </c>
      <c r="P42" s="1">
        <v>-1404.4174</v>
      </c>
      <c r="Q42">
        <v>-13.24</v>
      </c>
      <c r="R42" s="1">
        <v>-1375.0215000000001</v>
      </c>
      <c r="S42">
        <v>-1.72</v>
      </c>
      <c r="X42">
        <f t="shared" si="4"/>
        <v>5.0000000000000008E-11</v>
      </c>
      <c r="Y42">
        <v>5</v>
      </c>
      <c r="Z42">
        <v>1.6545845794962399</v>
      </c>
      <c r="AA42">
        <f t="shared" si="5"/>
        <v>-1.6197418950532918</v>
      </c>
      <c r="AB42">
        <v>1.07551883272455</v>
      </c>
      <c r="AC42">
        <f t="shared" si="6"/>
        <v>-0.35239655616429111</v>
      </c>
    </row>
    <row r="43" spans="6:29" x14ac:dyDescent="0.2">
      <c r="F43" s="1">
        <v>-1389.4931999999999</v>
      </c>
      <c r="G43">
        <v>-7.29</v>
      </c>
      <c r="H43" s="1">
        <v>-1389.5338999999999</v>
      </c>
      <c r="I43">
        <v>-5.71</v>
      </c>
      <c r="J43" s="1">
        <v>-1389.3467000000001</v>
      </c>
      <c r="K43">
        <v>-9.0500000000000007</v>
      </c>
      <c r="L43" s="1">
        <v>-1404.5682999999999</v>
      </c>
      <c r="M43">
        <v>-12.9</v>
      </c>
      <c r="N43" s="1">
        <v>-1377.3698999999999</v>
      </c>
      <c r="O43">
        <v>-4.2699999999999996</v>
      </c>
      <c r="P43" s="1">
        <v>-1404.875</v>
      </c>
      <c r="Q43">
        <v>-14.23</v>
      </c>
      <c r="R43" s="1">
        <v>-1375.0913</v>
      </c>
      <c r="S43">
        <v>-2.31</v>
      </c>
      <c r="X43">
        <f t="shared" si="4"/>
        <v>6.0000000000000013E-11</v>
      </c>
      <c r="Y43">
        <v>6</v>
      </c>
      <c r="Z43">
        <v>1.3908960421724801</v>
      </c>
      <c r="AA43">
        <f t="shared" si="5"/>
        <v>-1.8728128517372564</v>
      </c>
      <c r="AB43">
        <v>2.6857968966087902</v>
      </c>
      <c r="AC43">
        <f t="shared" si="6"/>
        <v>0.68943334158805436</v>
      </c>
    </row>
    <row r="44" spans="6:29" x14ac:dyDescent="0.2">
      <c r="F44" s="1">
        <v>-1389.6129000000001</v>
      </c>
      <c r="G44">
        <v>-7.16</v>
      </c>
      <c r="H44" s="1">
        <v>-1389.6572000000001</v>
      </c>
      <c r="I44">
        <v>-5.71</v>
      </c>
      <c r="J44" s="1">
        <v>-1389.4625000000001</v>
      </c>
      <c r="K44">
        <v>-8.89</v>
      </c>
      <c r="L44" s="1">
        <v>-1405.0365999999999</v>
      </c>
      <c r="M44">
        <v>-13.96</v>
      </c>
      <c r="N44" s="1">
        <v>-1377.5445</v>
      </c>
      <c r="O44">
        <v>-4.51</v>
      </c>
      <c r="P44" s="1">
        <v>-1405.3245999999999</v>
      </c>
      <c r="Q44">
        <v>-15.14</v>
      </c>
      <c r="R44" s="1">
        <v>-1375.2260000000001</v>
      </c>
      <c r="S44">
        <v>-2.96</v>
      </c>
      <c r="X44">
        <f t="shared" si="4"/>
        <v>7.0000000000000017E-11</v>
      </c>
      <c r="Y44">
        <v>7</v>
      </c>
      <c r="Z44">
        <v>1.53624215296536</v>
      </c>
      <c r="AA44">
        <f t="shared" si="5"/>
        <v>-1.9805376976283411</v>
      </c>
      <c r="AB44">
        <v>0.94555873009857605</v>
      </c>
      <c r="AC44">
        <f t="shared" si="6"/>
        <v>-8.9749271698142952E-3</v>
      </c>
    </row>
    <row r="45" spans="6:29" x14ac:dyDescent="0.2">
      <c r="F45" s="1">
        <v>-1389.7221999999999</v>
      </c>
      <c r="G45">
        <v>-6.9</v>
      </c>
      <c r="H45" s="1">
        <v>-1389.7701999999999</v>
      </c>
      <c r="I45">
        <v>-5.35</v>
      </c>
      <c r="J45" s="1">
        <v>-1389.5677000000001</v>
      </c>
      <c r="K45">
        <v>-8.5299999999999994</v>
      </c>
      <c r="L45" s="1">
        <v>-1405.4888000000001</v>
      </c>
      <c r="M45">
        <v>-14.87</v>
      </c>
      <c r="N45" s="1">
        <v>-1377.6519000000001</v>
      </c>
      <c r="O45">
        <v>-4.6100000000000003</v>
      </c>
      <c r="P45" s="1">
        <v>-1405.7668000000001</v>
      </c>
      <c r="Q45">
        <v>-16</v>
      </c>
      <c r="R45" s="1">
        <v>-1375.4068</v>
      </c>
      <c r="S45">
        <v>-3.72</v>
      </c>
      <c r="X45">
        <f t="shared" si="4"/>
        <v>8.0000000000000021E-11</v>
      </c>
      <c r="Y45">
        <v>8</v>
      </c>
      <c r="Z45">
        <v>1.4175457714505899</v>
      </c>
      <c r="AA45">
        <f t="shared" si="5"/>
        <v>-2.2069589250341961</v>
      </c>
      <c r="AB45">
        <v>1.75363001032531</v>
      </c>
      <c r="AC45">
        <f t="shared" si="6"/>
        <v>0.10068808429905096</v>
      </c>
    </row>
    <row r="46" spans="6:29" x14ac:dyDescent="0.2">
      <c r="F46" s="1">
        <v>-1389.8273999999999</v>
      </c>
      <c r="G46">
        <v>-6.57</v>
      </c>
      <c r="H46" s="1">
        <v>-1389.8792000000001</v>
      </c>
      <c r="I46">
        <v>-4.75</v>
      </c>
      <c r="J46" s="1">
        <v>-1389.6688999999999</v>
      </c>
      <c r="K46">
        <v>-8.1300000000000008</v>
      </c>
      <c r="L46" s="1">
        <v>-1405.9249</v>
      </c>
      <c r="M46">
        <v>-15.67</v>
      </c>
      <c r="N46" s="1">
        <v>-1377.6875</v>
      </c>
      <c r="O46">
        <v>-4.58</v>
      </c>
      <c r="P46" s="1">
        <v>-1406.2011</v>
      </c>
      <c r="Q46">
        <v>-16.739999999999998</v>
      </c>
      <c r="R46" s="1">
        <v>-1375.6095</v>
      </c>
      <c r="S46">
        <v>-4.55</v>
      </c>
      <c r="X46">
        <f t="shared" si="4"/>
        <v>9.0000000000000025E-11</v>
      </c>
      <c r="Y46">
        <v>9</v>
      </c>
      <c r="Z46">
        <v>1.2445365227652401</v>
      </c>
      <c r="AA46">
        <f t="shared" si="5"/>
        <v>-2.6063894011254005</v>
      </c>
      <c r="AB46">
        <v>2.1451434538081702</v>
      </c>
      <c r="AC46">
        <f t="shared" si="6"/>
        <v>0.60186453925077643</v>
      </c>
    </row>
    <row r="47" spans="6:29" x14ac:dyDescent="0.2">
      <c r="F47" s="1">
        <v>-1389.9311</v>
      </c>
      <c r="G47">
        <v>-6.03</v>
      </c>
      <c r="H47" s="1">
        <v>-1389.9860000000001</v>
      </c>
      <c r="I47">
        <v>-4.04</v>
      </c>
      <c r="J47" s="1">
        <v>-1389.7689</v>
      </c>
      <c r="K47">
        <v>-7.68</v>
      </c>
      <c r="L47" s="1">
        <v>-1406.3448000000001</v>
      </c>
      <c r="M47">
        <v>-16.37</v>
      </c>
      <c r="N47" s="1">
        <v>-1377.6533999999999</v>
      </c>
      <c r="O47">
        <v>-4.45</v>
      </c>
      <c r="P47" s="1">
        <v>-1406.6270999999999</v>
      </c>
      <c r="Q47">
        <v>-17.350000000000001</v>
      </c>
      <c r="R47" s="1">
        <v>-1375.8136999999999</v>
      </c>
      <c r="S47">
        <v>-5.35</v>
      </c>
      <c r="X47">
        <f t="shared" si="4"/>
        <v>1.0000000000000003E-10</v>
      </c>
      <c r="Y47">
        <v>10</v>
      </c>
      <c r="Z47">
        <v>1.3649305010063999</v>
      </c>
      <c r="AA47">
        <f t="shared" si="5"/>
        <v>-2.8854258989754453</v>
      </c>
      <c r="AB47">
        <v>1.92566517570868</v>
      </c>
      <c r="AC47">
        <f t="shared" si="6"/>
        <v>0.88356271610301174</v>
      </c>
    </row>
    <row r="48" spans="6:29" x14ac:dyDescent="0.2">
      <c r="F48" s="1">
        <v>-1390.0305000000001</v>
      </c>
      <c r="G48">
        <v>-5.37</v>
      </c>
      <c r="H48" s="1">
        <v>-1390.0877</v>
      </c>
      <c r="I48">
        <v>-3.35</v>
      </c>
      <c r="J48" s="1">
        <v>-1389.8656000000001</v>
      </c>
      <c r="K48">
        <v>-7.18</v>
      </c>
      <c r="L48" s="1">
        <v>-1406.7476999999999</v>
      </c>
      <c r="M48">
        <v>-16.899999999999999</v>
      </c>
      <c r="N48" s="1">
        <v>-1377.5583999999999</v>
      </c>
      <c r="O48">
        <v>-4.26</v>
      </c>
      <c r="P48" s="1">
        <v>-1407.0438999999999</v>
      </c>
      <c r="Q48">
        <v>-17.84</v>
      </c>
      <c r="R48" s="1">
        <v>-1376.0057999999999</v>
      </c>
      <c r="S48">
        <v>-6.03</v>
      </c>
      <c r="X48">
        <f t="shared" si="4"/>
        <v>1.1000000000000003E-10</v>
      </c>
      <c r="Y48">
        <v>11</v>
      </c>
      <c r="Z48">
        <v>1.3888704522989299</v>
      </c>
      <c r="AA48">
        <f t="shared" si="5"/>
        <v>-3.1405224455329601</v>
      </c>
      <c r="AB48">
        <v>1.4963381958223101</v>
      </c>
      <c r="AC48">
        <f t="shared" si="6"/>
        <v>0.73593391306887712</v>
      </c>
    </row>
    <row r="49" spans="6:29" x14ac:dyDescent="0.2">
      <c r="F49" s="1">
        <v>-1390.1196</v>
      </c>
      <c r="G49">
        <v>-4.7</v>
      </c>
      <c r="H49" s="1">
        <v>-1390.1781000000001</v>
      </c>
      <c r="I49">
        <v>-2.82</v>
      </c>
      <c r="J49" s="1">
        <v>-1389.953</v>
      </c>
      <c r="K49">
        <v>-6.57</v>
      </c>
      <c r="L49" s="1">
        <v>-1407.1324</v>
      </c>
      <c r="M49">
        <v>-17.32</v>
      </c>
      <c r="N49" s="1">
        <v>-1377.4178999999999</v>
      </c>
      <c r="O49">
        <v>-4.03</v>
      </c>
      <c r="P49" s="1">
        <v>-1407.4494</v>
      </c>
      <c r="Q49">
        <v>-18.149999999999999</v>
      </c>
      <c r="R49" s="1">
        <v>-1376.1782000000001</v>
      </c>
      <c r="S49">
        <v>-6.62</v>
      </c>
      <c r="X49">
        <f t="shared" si="4"/>
        <v>1.2000000000000003E-10</v>
      </c>
      <c r="Y49">
        <v>12</v>
      </c>
      <c r="Z49">
        <v>0.93056371373336</v>
      </c>
      <c r="AA49">
        <f t="shared" si="5"/>
        <v>-3.8539257306560448</v>
      </c>
      <c r="AB49">
        <v>1.5426624397284501</v>
      </c>
      <c r="AC49">
        <f t="shared" si="6"/>
        <v>0.63462935394088249</v>
      </c>
    </row>
    <row r="50" spans="6:29" x14ac:dyDescent="0.2">
      <c r="F50" s="1">
        <v>-1390.1913</v>
      </c>
      <c r="G50">
        <v>-3.92</v>
      </c>
      <c r="H50" s="1">
        <v>-1390.2502999999999</v>
      </c>
      <c r="I50">
        <v>-2.6</v>
      </c>
      <c r="J50" s="1">
        <v>-1390.0234</v>
      </c>
      <c r="K50">
        <v>-5.94</v>
      </c>
      <c r="L50" s="1">
        <v>-1407.4969000000001</v>
      </c>
      <c r="M50">
        <v>-17.53</v>
      </c>
      <c r="N50" s="1">
        <v>-1377.2525000000001</v>
      </c>
      <c r="O50">
        <v>-3.9</v>
      </c>
      <c r="P50" s="1">
        <v>-1407.8409999999999</v>
      </c>
      <c r="Q50">
        <v>-18.32</v>
      </c>
      <c r="R50" s="1">
        <v>-1376.3264999999999</v>
      </c>
      <c r="S50">
        <v>-7.09</v>
      </c>
      <c r="X50">
        <f t="shared" si="4"/>
        <v>1.3000000000000002E-10</v>
      </c>
      <c r="Y50">
        <v>13</v>
      </c>
      <c r="Z50">
        <v>1.6612462836392601</v>
      </c>
      <c r="AA50">
        <f t="shared" si="5"/>
        <v>-3.8366464458732294</v>
      </c>
      <c r="AB50">
        <v>1.5539147550892201</v>
      </c>
      <c r="AC50">
        <f t="shared" si="6"/>
        <v>0.54457711017365784</v>
      </c>
    </row>
    <row r="51" spans="6:29" x14ac:dyDescent="0.2">
      <c r="F51" s="1">
        <v>-1390.2382</v>
      </c>
      <c r="G51">
        <v>-3.29</v>
      </c>
      <c r="H51" s="1">
        <v>-1390.2974999999999</v>
      </c>
      <c r="I51">
        <v>-2.42</v>
      </c>
      <c r="J51" s="1">
        <v>-1390.0695000000001</v>
      </c>
      <c r="K51">
        <v>-5.29</v>
      </c>
      <c r="L51" s="1">
        <v>-1407.8377</v>
      </c>
      <c r="M51">
        <v>-17.62</v>
      </c>
      <c r="N51" s="1">
        <v>-1377.0862</v>
      </c>
      <c r="O51">
        <v>-3.76</v>
      </c>
      <c r="P51" s="1">
        <v>-1408.2147</v>
      </c>
      <c r="Q51">
        <v>-18.32</v>
      </c>
      <c r="R51" s="1">
        <v>-1376.4478999999999</v>
      </c>
      <c r="S51">
        <v>-7.44</v>
      </c>
      <c r="X51">
        <f t="shared" si="4"/>
        <v>1.4000000000000001E-10</v>
      </c>
      <c r="Y51">
        <v>14</v>
      </c>
      <c r="Z51">
        <v>1.4987073280760199</v>
      </c>
      <c r="AA51">
        <f t="shared" si="5"/>
        <v>-3.9819061166536542</v>
      </c>
      <c r="AB51">
        <v>1.5902947146519399</v>
      </c>
      <c r="AC51">
        <f t="shared" si="6"/>
        <v>0.49090482596915308</v>
      </c>
    </row>
    <row r="52" spans="6:29" x14ac:dyDescent="0.2">
      <c r="F52" s="1">
        <v>-1390.2555</v>
      </c>
      <c r="G52">
        <v>-2.84</v>
      </c>
      <c r="H52" s="1">
        <v>-1390.3151</v>
      </c>
      <c r="I52">
        <v>-1.36</v>
      </c>
      <c r="J52" s="1">
        <v>-1390.0862</v>
      </c>
      <c r="K52">
        <v>-4.66</v>
      </c>
      <c r="L52" s="1">
        <v>-1408.1498999999999</v>
      </c>
      <c r="M52">
        <v>-17.399999999999999</v>
      </c>
      <c r="N52" s="1">
        <v>-1376.94</v>
      </c>
      <c r="O52">
        <v>-3.67</v>
      </c>
      <c r="P52" s="1">
        <v>-1408.5645999999999</v>
      </c>
      <c r="Q52">
        <v>-18.170000000000002</v>
      </c>
      <c r="R52" s="1">
        <v>-1376.5393999999999</v>
      </c>
      <c r="S52">
        <v>-7.61</v>
      </c>
      <c r="X52">
        <f t="shared" si="4"/>
        <v>1.5E-10</v>
      </c>
      <c r="Y52">
        <v>15</v>
      </c>
      <c r="Z52">
        <v>1.5775895130164601</v>
      </c>
      <c r="AA52">
        <f t="shared" si="5"/>
        <v>-4.0482836024936386</v>
      </c>
      <c r="AB52">
        <v>1.6836453344708699</v>
      </c>
      <c r="AC52">
        <f t="shared" si="6"/>
        <v>0.53058316158357832</v>
      </c>
    </row>
    <row r="53" spans="6:29" x14ac:dyDescent="0.2">
      <c r="F53" s="1">
        <v>-1390.2433000000001</v>
      </c>
      <c r="G53">
        <v>-2.5499999999999998</v>
      </c>
      <c r="H53" s="1">
        <v>-1390.3040000000001</v>
      </c>
      <c r="I53">
        <v>-0.72</v>
      </c>
      <c r="J53" s="1">
        <v>-1390.0727999999999</v>
      </c>
      <c r="K53">
        <v>-4.04</v>
      </c>
      <c r="L53" s="1">
        <v>-1408.4268</v>
      </c>
      <c r="M53">
        <v>-16.97</v>
      </c>
      <c r="N53" s="1">
        <v>-1376.8267000000001</v>
      </c>
      <c r="O53">
        <v>-3.76</v>
      </c>
      <c r="P53" s="1">
        <v>-1408.8824999999999</v>
      </c>
      <c r="Q53">
        <v>-17.72</v>
      </c>
      <c r="R53" s="1">
        <v>-1376.6002000000001</v>
      </c>
      <c r="S53">
        <v>-7.66</v>
      </c>
      <c r="X53">
        <f t="shared" si="4"/>
        <v>1.5999999999999999E-10</v>
      </c>
      <c r="Y53">
        <v>16</v>
      </c>
      <c r="Z53">
        <v>0.98294625293848303</v>
      </c>
      <c r="AA53">
        <f t="shared" si="5"/>
        <v>-4.7093043484116004</v>
      </c>
      <c r="AB53">
        <v>2.1861977588492398</v>
      </c>
      <c r="AC53">
        <f t="shared" si="6"/>
        <v>1.0728139215763735</v>
      </c>
    </row>
    <row r="54" spans="6:29" x14ac:dyDescent="0.2">
      <c r="F54" s="1">
        <v>-1390.2052000000001</v>
      </c>
      <c r="G54">
        <v>-1.83</v>
      </c>
      <c r="H54" s="1">
        <v>-1390.268</v>
      </c>
      <c r="I54">
        <v>-0.21</v>
      </c>
      <c r="J54" s="1">
        <v>-1390.0329999999999</v>
      </c>
      <c r="K54">
        <v>-3.41</v>
      </c>
      <c r="L54" s="1">
        <v>-1408.6602</v>
      </c>
      <c r="M54">
        <v>-16.23</v>
      </c>
      <c r="N54" s="1">
        <v>-1376.7483</v>
      </c>
      <c r="O54">
        <v>-4.07</v>
      </c>
      <c r="P54" s="1">
        <v>-1409.1575</v>
      </c>
      <c r="Q54">
        <v>-16.82</v>
      </c>
      <c r="R54" s="1">
        <v>-1376.6321</v>
      </c>
      <c r="S54">
        <v>-7.58</v>
      </c>
      <c r="X54">
        <f t="shared" si="4"/>
        <v>1.6999999999999998E-10</v>
      </c>
      <c r="Y54">
        <v>17</v>
      </c>
      <c r="Z54">
        <v>1.3581974924631799</v>
      </c>
      <c r="AA54">
        <f t="shared" si="5"/>
        <v>-4.9950738548048648</v>
      </c>
      <c r="AB54">
        <v>1.8459639240079</v>
      </c>
      <c r="AC54">
        <f t="shared" si="6"/>
        <v>1.2748108467278287</v>
      </c>
    </row>
    <row r="55" spans="6:29" x14ac:dyDescent="0.2">
      <c r="F55" s="1">
        <v>-1390.1491000000001</v>
      </c>
      <c r="G55">
        <v>-1.29</v>
      </c>
      <c r="H55" s="1">
        <v>-1390.2152000000001</v>
      </c>
      <c r="I55">
        <v>0.28999999999999998</v>
      </c>
      <c r="J55" s="1">
        <v>-1389.9745</v>
      </c>
      <c r="K55">
        <v>-2.91</v>
      </c>
      <c r="L55" s="1">
        <v>-1408.8398</v>
      </c>
      <c r="M55">
        <v>-15.26</v>
      </c>
      <c r="N55" s="1">
        <v>-1376.6981000000001</v>
      </c>
      <c r="O55">
        <v>-4.54</v>
      </c>
      <c r="P55" s="1">
        <v>-1409.3751999999999</v>
      </c>
      <c r="Q55">
        <v>-15.63</v>
      </c>
      <c r="R55" s="1">
        <v>-1376.6413</v>
      </c>
      <c r="S55">
        <v>-7.42</v>
      </c>
      <c r="X55">
        <f t="shared" si="4"/>
        <v>1.7999999999999997E-10</v>
      </c>
      <c r="Y55">
        <v>18</v>
      </c>
      <c r="Z55">
        <v>1.05688281358571</v>
      </c>
      <c r="AA55">
        <f t="shared" si="5"/>
        <v>-5.5821580400755995</v>
      </c>
      <c r="AB55">
        <v>1.6925661638635101</v>
      </c>
      <c r="AC55">
        <f t="shared" si="6"/>
        <v>1.3234100117348941</v>
      </c>
    </row>
    <row r="56" spans="6:29" x14ac:dyDescent="0.2">
      <c r="F56" s="1">
        <v>-1390.0869</v>
      </c>
      <c r="G56">
        <v>-0.96</v>
      </c>
      <c r="H56" s="1">
        <v>-1390.1572000000001</v>
      </c>
      <c r="I56">
        <v>0.66</v>
      </c>
      <c r="J56" s="1">
        <v>-1389.9096</v>
      </c>
      <c r="K56">
        <v>-2.54</v>
      </c>
      <c r="L56" s="1">
        <v>-1408.9545000000001</v>
      </c>
      <c r="M56">
        <v>-13.91</v>
      </c>
      <c r="N56" s="1">
        <v>-1376.6641999999999</v>
      </c>
      <c r="O56">
        <v>-5.17</v>
      </c>
      <c r="P56" s="1">
        <v>-1409.5183</v>
      </c>
      <c r="Q56">
        <v>-14.14</v>
      </c>
      <c r="R56" s="1">
        <v>-1376.6384</v>
      </c>
      <c r="S56">
        <v>-7.27</v>
      </c>
      <c r="X56">
        <f t="shared" si="4"/>
        <v>1.8999999999999996E-10</v>
      </c>
      <c r="Y56">
        <v>19</v>
      </c>
      <c r="Z56">
        <v>1.0816162639193301</v>
      </c>
      <c r="AA56">
        <f t="shared" si="5"/>
        <v>-6.1445087750127136</v>
      </c>
      <c r="AB56">
        <v>2.5317029820507502</v>
      </c>
      <c r="AC56">
        <f t="shared" si="6"/>
        <v>2.2111459949291996</v>
      </c>
    </row>
    <row r="57" spans="6:29" x14ac:dyDescent="0.2">
      <c r="F57" s="1">
        <v>-1390.0315000000001</v>
      </c>
      <c r="G57">
        <v>-0.76</v>
      </c>
      <c r="H57" s="1">
        <v>-1390.1068</v>
      </c>
      <c r="I57">
        <v>0.86</v>
      </c>
      <c r="J57" s="1">
        <v>-1389.8507999999999</v>
      </c>
      <c r="K57">
        <v>-2.33</v>
      </c>
      <c r="L57" s="1">
        <v>-1408.9915000000001</v>
      </c>
      <c r="M57">
        <v>-12.13</v>
      </c>
      <c r="N57" s="1">
        <v>-1376.6369</v>
      </c>
      <c r="O57">
        <v>-5.81</v>
      </c>
      <c r="P57" s="1">
        <v>-1409.5671</v>
      </c>
      <c r="Q57">
        <v>-12.31</v>
      </c>
      <c r="R57" s="1">
        <v>-1376.6387</v>
      </c>
      <c r="S57">
        <v>-7.06</v>
      </c>
      <c r="X57">
        <f t="shared" si="4"/>
        <v>1.9999999999999996E-10</v>
      </c>
      <c r="Y57">
        <v>20</v>
      </c>
      <c r="Z57">
        <v>1.8969511081095201</v>
      </c>
      <c r="AA57">
        <f t="shared" si="5"/>
        <v>-5.8915246657596381</v>
      </c>
      <c r="AB57">
        <v>1.3378130049278101</v>
      </c>
      <c r="AC57">
        <f t="shared" si="6"/>
        <v>1.904992001000565</v>
      </c>
    </row>
    <row r="58" spans="6:29" x14ac:dyDescent="0.2">
      <c r="F58" s="1">
        <v>-1389.9945</v>
      </c>
      <c r="G58">
        <v>-0.71</v>
      </c>
      <c r="H58" s="1">
        <v>-1390.075</v>
      </c>
      <c r="I58">
        <v>0.76</v>
      </c>
      <c r="J58" s="1">
        <v>-1389.8108</v>
      </c>
      <c r="K58">
        <v>-2.34</v>
      </c>
      <c r="L58" s="1">
        <v>-1408.9368999999999</v>
      </c>
      <c r="M58">
        <v>-9.93</v>
      </c>
      <c r="N58" s="1">
        <v>-1376.6097</v>
      </c>
      <c r="O58">
        <v>-6.12</v>
      </c>
      <c r="P58" s="1">
        <v>-1409.5005000000001</v>
      </c>
      <c r="Q58">
        <v>-10.01</v>
      </c>
      <c r="R58" s="1">
        <v>-1376.6593</v>
      </c>
      <c r="S58">
        <v>-6.95</v>
      </c>
    </row>
    <row r="59" spans="6:29" x14ac:dyDescent="0.2">
      <c r="F59" s="1">
        <v>-1389.9845</v>
      </c>
      <c r="G59">
        <v>-0.92</v>
      </c>
      <c r="H59" s="1">
        <v>-1390.0699</v>
      </c>
      <c r="I59">
        <v>0.54</v>
      </c>
      <c r="J59" s="1">
        <v>-1389.7985000000001</v>
      </c>
      <c r="K59">
        <v>-2.5</v>
      </c>
      <c r="L59" s="1">
        <v>-1408.7755</v>
      </c>
      <c r="M59">
        <v>-7.33</v>
      </c>
      <c r="N59" s="1">
        <v>-1376.5835</v>
      </c>
      <c r="O59">
        <v>-6.29</v>
      </c>
      <c r="P59" s="1">
        <v>-1409.2974999999999</v>
      </c>
      <c r="Q59">
        <v>-7.05</v>
      </c>
      <c r="R59" s="1">
        <v>-1376.7154</v>
      </c>
      <c r="S59">
        <v>-6.96</v>
      </c>
      <c r="Z59">
        <f>AVERAGE(Z17:Z57)</f>
        <v>1.6703253745773263</v>
      </c>
      <c r="AB59">
        <f>AVERAGE(AB17:AB57)</f>
        <v>2.0013417187282556</v>
      </c>
    </row>
    <row r="60" spans="6:29" x14ac:dyDescent="0.2">
      <c r="F60" s="1">
        <v>-1390.0047999999999</v>
      </c>
      <c r="G60">
        <v>-1.34</v>
      </c>
      <c r="H60" s="1">
        <v>-1390.0934999999999</v>
      </c>
      <c r="I60">
        <v>0.17</v>
      </c>
      <c r="J60" s="1">
        <v>-1389.8181</v>
      </c>
      <c r="K60">
        <v>-2.92</v>
      </c>
      <c r="L60" s="1">
        <v>-1408.4893999999999</v>
      </c>
      <c r="M60">
        <v>-4.32</v>
      </c>
      <c r="N60" s="1">
        <v>-1376.5619999999999</v>
      </c>
      <c r="O60">
        <v>-6.63</v>
      </c>
      <c r="P60" s="1">
        <v>-1408.9386999999999</v>
      </c>
      <c r="Q60">
        <v>-3.53</v>
      </c>
      <c r="R60" s="1">
        <v>-1376.8176000000001</v>
      </c>
      <c r="S60">
        <v>-7.06</v>
      </c>
      <c r="Y60" t="s">
        <v>179</v>
      </c>
      <c r="Z60">
        <f>Z59-$V$37</f>
        <v>2.6358375720881622E-2</v>
      </c>
      <c r="AB60">
        <f>AB59-$V$37</f>
        <v>0.35737471987181091</v>
      </c>
    </row>
    <row r="61" spans="6:29" x14ac:dyDescent="0.2">
      <c r="F61" s="1">
        <v>-1390.0519999999999</v>
      </c>
      <c r="G61">
        <v>-1.93</v>
      </c>
      <c r="H61" s="1">
        <v>-1390.1414</v>
      </c>
      <c r="I61">
        <v>-0.38</v>
      </c>
      <c r="J61" s="1">
        <v>-1389.8665000000001</v>
      </c>
      <c r="K61">
        <v>-3.49</v>
      </c>
      <c r="L61" s="1">
        <v>-1408.056</v>
      </c>
      <c r="M61">
        <v>-0.89</v>
      </c>
      <c r="N61" s="1">
        <v>-1376.5509</v>
      </c>
      <c r="O61">
        <v>-6.94</v>
      </c>
      <c r="P61" s="1">
        <v>-1408.4064000000001</v>
      </c>
      <c r="Q61">
        <v>0.13</v>
      </c>
      <c r="R61" s="1">
        <v>-1376.9689000000001</v>
      </c>
      <c r="S61">
        <v>-7.3</v>
      </c>
      <c r="Y61" t="s">
        <v>167</v>
      </c>
      <c r="Z61">
        <f>(X36-X35)</f>
        <v>9.9999999999999913E-12</v>
      </c>
      <c r="AB61">
        <f>(X36-X35)</f>
        <v>9.9999999999999913E-12</v>
      </c>
    </row>
    <row r="62" spans="6:29" x14ac:dyDescent="0.2">
      <c r="F62" s="1">
        <v>-1390.1168</v>
      </c>
      <c r="G62">
        <v>-2.61</v>
      </c>
      <c r="H62" s="1">
        <v>-1390.2044000000001</v>
      </c>
      <c r="I62">
        <v>-1.07</v>
      </c>
      <c r="J62" s="1">
        <v>-1389.9355</v>
      </c>
      <c r="K62">
        <v>-4.21</v>
      </c>
      <c r="L62" s="1">
        <v>-1407.4476</v>
      </c>
      <c r="M62">
        <v>3.15</v>
      </c>
      <c r="N62" s="1">
        <v>-1376.5547999999999</v>
      </c>
      <c r="O62">
        <v>-7.09</v>
      </c>
      <c r="P62" s="1">
        <v>-1407.6831</v>
      </c>
      <c r="Q62">
        <v>4.3099999999999996</v>
      </c>
      <c r="R62" s="1">
        <v>-1377.164</v>
      </c>
      <c r="S62">
        <v>-7.64</v>
      </c>
      <c r="Z62">
        <f>Z60/Z61</f>
        <v>2635837572.0881643</v>
      </c>
      <c r="AB62">
        <f>AB60/AB61</f>
        <v>35737471987.181122</v>
      </c>
    </row>
    <row r="63" spans="6:29" x14ac:dyDescent="0.2">
      <c r="F63" s="1">
        <v>-1390.1867</v>
      </c>
      <c r="G63">
        <v>-3.38</v>
      </c>
      <c r="H63" s="1">
        <v>-1390.269</v>
      </c>
      <c r="I63">
        <v>-1.84</v>
      </c>
      <c r="J63" s="1">
        <v>-1390.0121999999999</v>
      </c>
      <c r="K63">
        <v>-4.9800000000000004</v>
      </c>
      <c r="L63" s="1">
        <v>-1406.6351999999999</v>
      </c>
      <c r="M63">
        <v>7.69</v>
      </c>
      <c r="N63" s="1">
        <v>-1376.5767000000001</v>
      </c>
      <c r="O63">
        <v>-7.16</v>
      </c>
      <c r="P63" s="1">
        <v>-1406.7545</v>
      </c>
      <c r="Q63">
        <v>8.9700000000000006</v>
      </c>
      <c r="R63" s="1">
        <v>-1377.3884</v>
      </c>
      <c r="S63">
        <v>-8.08</v>
      </c>
      <c r="Z63" s="1">
        <f>Z62*(10^-20)/6</f>
        <v>4.3930626201469404E-12</v>
      </c>
      <c r="AB63" s="1">
        <f>AB62*(10^-20)/6</f>
        <v>5.9562453311968531E-11</v>
      </c>
    </row>
    <row r="64" spans="6:29" x14ac:dyDescent="0.2">
      <c r="F64" s="1">
        <v>-1390.2473</v>
      </c>
      <c r="G64">
        <v>-4.16</v>
      </c>
      <c r="H64" s="1">
        <v>-1390.3208999999999</v>
      </c>
      <c r="I64">
        <v>-2.6</v>
      </c>
      <c r="J64" s="1">
        <v>-1390.0825</v>
      </c>
      <c r="K64">
        <v>-5.81</v>
      </c>
      <c r="L64" s="1">
        <v>-1405.5996</v>
      </c>
      <c r="M64">
        <v>12.55</v>
      </c>
      <c r="N64" s="1">
        <v>-1376.6185</v>
      </c>
      <c r="O64">
        <v>-7.19</v>
      </c>
      <c r="P64" s="1">
        <v>-1405.6149</v>
      </c>
      <c r="Q64">
        <v>13.89</v>
      </c>
      <c r="R64" s="1">
        <v>-1377.6229000000001</v>
      </c>
      <c r="S64">
        <v>-8.4600000000000009</v>
      </c>
    </row>
    <row r="65" spans="6:19" x14ac:dyDescent="0.2">
      <c r="F65" s="1">
        <v>-1390.2835</v>
      </c>
      <c r="G65">
        <v>-4.8899999999999997</v>
      </c>
      <c r="H65" s="1">
        <v>-1390.3453999999999</v>
      </c>
      <c r="I65">
        <v>-3.26</v>
      </c>
      <c r="J65" s="1">
        <v>-1390.1312</v>
      </c>
      <c r="K65">
        <v>-6.57</v>
      </c>
      <c r="L65" s="1">
        <v>-1404.3498999999999</v>
      </c>
      <c r="M65">
        <v>17.8</v>
      </c>
      <c r="N65" s="1">
        <v>-1376.6803</v>
      </c>
      <c r="O65">
        <v>-7.13</v>
      </c>
      <c r="P65" s="1">
        <v>-1404.2806</v>
      </c>
      <c r="Q65">
        <v>18.89</v>
      </c>
      <c r="R65" s="1">
        <v>-1377.8452</v>
      </c>
      <c r="S65">
        <v>-8.82</v>
      </c>
    </row>
    <row r="66" spans="6:19" x14ac:dyDescent="0.2">
      <c r="F66" s="1">
        <v>-1390.2836</v>
      </c>
      <c r="G66">
        <v>-5.51</v>
      </c>
      <c r="H66" s="1">
        <v>-1390.3313000000001</v>
      </c>
      <c r="I66">
        <v>-3.82</v>
      </c>
      <c r="J66" s="1">
        <v>-1390.1457</v>
      </c>
      <c r="K66">
        <v>-7.21</v>
      </c>
      <c r="L66" s="1">
        <v>-1402.9465</v>
      </c>
      <c r="M66">
        <v>22.91</v>
      </c>
      <c r="N66" s="1">
        <v>-1376.7611999999999</v>
      </c>
      <c r="O66">
        <v>-7.02</v>
      </c>
      <c r="P66" s="1">
        <v>-1402.8053</v>
      </c>
      <c r="Q66">
        <v>23.85</v>
      </c>
      <c r="R66" s="1">
        <v>-1378.0344</v>
      </c>
      <c r="S66">
        <v>-9.07</v>
      </c>
    </row>
    <row r="67" spans="6:19" x14ac:dyDescent="0.2">
      <c r="F67" s="1">
        <v>-1390.2388000000001</v>
      </c>
      <c r="G67">
        <v>-5.97</v>
      </c>
      <c r="H67" s="1">
        <v>-1390.2709</v>
      </c>
      <c r="I67">
        <v>-4.24</v>
      </c>
      <c r="J67" s="1">
        <v>-1390.1167</v>
      </c>
      <c r="K67">
        <v>-7.74</v>
      </c>
      <c r="L67" s="1">
        <v>-1401.5119</v>
      </c>
      <c r="M67">
        <v>27.87</v>
      </c>
      <c r="N67" s="1">
        <v>-1376.8598</v>
      </c>
      <c r="O67">
        <v>-6.84</v>
      </c>
      <c r="P67" s="1">
        <v>-1401.2947999999999</v>
      </c>
      <c r="Q67">
        <v>28.41</v>
      </c>
      <c r="R67" s="1">
        <v>-1378.1741999999999</v>
      </c>
      <c r="S67">
        <v>-9.15</v>
      </c>
    </row>
    <row r="68" spans="6:19" x14ac:dyDescent="0.2">
      <c r="F68" s="1">
        <v>-1390.1449</v>
      </c>
      <c r="G68">
        <v>-6.28</v>
      </c>
      <c r="H68" s="1">
        <v>-1390.1605999999999</v>
      </c>
      <c r="I68">
        <v>-4.47</v>
      </c>
      <c r="J68" s="1">
        <v>-1390.0391999999999</v>
      </c>
      <c r="K68">
        <v>-8.09</v>
      </c>
      <c r="L68" s="1">
        <v>-1400.1976</v>
      </c>
      <c r="M68">
        <v>32.29</v>
      </c>
      <c r="N68" s="1">
        <v>-1376.9740999999999</v>
      </c>
      <c r="O68">
        <v>-6.62</v>
      </c>
      <c r="P68" s="1">
        <v>-1399.8993</v>
      </c>
      <c r="Q68">
        <v>32.19</v>
      </c>
      <c r="R68" s="1">
        <v>-1378.2543000000001</v>
      </c>
      <c r="S68">
        <v>-9.1</v>
      </c>
    </row>
    <row r="69" spans="6:19" x14ac:dyDescent="0.2">
      <c r="F69" s="1">
        <v>-1390.0009</v>
      </c>
      <c r="G69">
        <v>-6.35</v>
      </c>
      <c r="H69" s="1">
        <v>-1390.0006000000001</v>
      </c>
      <c r="I69">
        <v>-4.53</v>
      </c>
      <c r="J69" s="1">
        <v>-1389.9112</v>
      </c>
      <c r="K69">
        <v>-8.27</v>
      </c>
      <c r="L69" s="1">
        <v>-1399.1171999999999</v>
      </c>
      <c r="M69">
        <v>36.119999999999997</v>
      </c>
      <c r="N69" s="1">
        <v>-1377.1007</v>
      </c>
      <c r="O69">
        <v>-6.41</v>
      </c>
      <c r="P69" s="1">
        <v>-1398.7713000000001</v>
      </c>
      <c r="Q69">
        <v>35.159999999999997</v>
      </c>
      <c r="R69" s="1">
        <v>-1378.2722000000001</v>
      </c>
      <c r="S69">
        <v>-8.8699999999999992</v>
      </c>
    </row>
    <row r="70" spans="6:19" x14ac:dyDescent="0.2">
      <c r="F70" s="1">
        <v>-1389.8107</v>
      </c>
      <c r="G70">
        <v>-6.25</v>
      </c>
      <c r="H70" s="1">
        <v>-1389.7952</v>
      </c>
      <c r="I70">
        <v>-4.3600000000000003</v>
      </c>
      <c r="J70" s="1">
        <v>-1389.7361000000001</v>
      </c>
      <c r="K70">
        <v>-8.2200000000000006</v>
      </c>
      <c r="L70" s="1">
        <v>-1398.2940000000001</v>
      </c>
      <c r="M70">
        <v>38.82</v>
      </c>
      <c r="N70" s="1">
        <v>-1377.2348</v>
      </c>
      <c r="O70">
        <v>-6.21</v>
      </c>
      <c r="P70" s="1">
        <v>-1397.9936</v>
      </c>
      <c r="Q70">
        <v>37.06</v>
      </c>
      <c r="R70" s="1">
        <v>-1378.2320999999999</v>
      </c>
      <c r="S70">
        <v>-8.44</v>
      </c>
    </row>
    <row r="71" spans="6:19" x14ac:dyDescent="0.2">
      <c r="F71" s="1">
        <v>-1389.5804000000001</v>
      </c>
      <c r="G71">
        <v>-5.96</v>
      </c>
      <c r="H71" s="1">
        <v>-1389.5515</v>
      </c>
      <c r="I71">
        <v>-4.01</v>
      </c>
      <c r="J71" s="1">
        <v>-1389.5192</v>
      </c>
      <c r="K71">
        <v>-7.95</v>
      </c>
      <c r="L71" s="1">
        <v>-1397.6806999999999</v>
      </c>
      <c r="M71">
        <v>40.85</v>
      </c>
      <c r="N71" s="1">
        <v>-1377.3714</v>
      </c>
      <c r="O71">
        <v>-6</v>
      </c>
      <c r="P71" s="1">
        <v>-1397.5387000000001</v>
      </c>
      <c r="Q71">
        <v>37.81</v>
      </c>
      <c r="R71" s="1">
        <v>-1378.1457</v>
      </c>
      <c r="S71">
        <v>-7.9</v>
      </c>
    </row>
    <row r="72" spans="6:19" x14ac:dyDescent="0.2">
      <c r="F72" s="1">
        <v>-1389.319</v>
      </c>
      <c r="G72">
        <v>-5.5</v>
      </c>
      <c r="H72" s="1">
        <v>-1389.279</v>
      </c>
      <c r="I72">
        <v>-3.5</v>
      </c>
      <c r="J72" s="1">
        <v>-1389.2686000000001</v>
      </c>
      <c r="K72">
        <v>-7.56</v>
      </c>
      <c r="L72" s="1">
        <v>-1397.223</v>
      </c>
      <c r="M72">
        <v>42.19</v>
      </c>
      <c r="N72" s="1">
        <v>-1377.5056</v>
      </c>
      <c r="O72">
        <v>-5.83</v>
      </c>
      <c r="P72" s="1">
        <v>-1397.3045</v>
      </c>
      <c r="Q72">
        <v>37.869999999999997</v>
      </c>
      <c r="R72" s="1">
        <v>-1378.0286000000001</v>
      </c>
      <c r="S72">
        <v>-7.28</v>
      </c>
    </row>
    <row r="73" spans="6:19" x14ac:dyDescent="0.2">
      <c r="F73" s="1">
        <v>-1389.0374999999999</v>
      </c>
      <c r="G73">
        <v>-4.88</v>
      </c>
      <c r="H73" s="1">
        <v>-1388.9891</v>
      </c>
      <c r="I73">
        <v>-2.88</v>
      </c>
      <c r="J73" s="1">
        <v>-1388.9948999999999</v>
      </c>
      <c r="K73">
        <v>-6.99</v>
      </c>
      <c r="L73" s="1">
        <v>-1396.8955000000001</v>
      </c>
      <c r="M73">
        <v>42.87</v>
      </c>
      <c r="N73" s="1">
        <v>-1377.6349</v>
      </c>
      <c r="O73">
        <v>-5.69</v>
      </c>
      <c r="P73" s="1">
        <v>-1397.1928</v>
      </c>
      <c r="Q73">
        <v>37.42</v>
      </c>
      <c r="R73" s="1">
        <v>-1377.8982000000001</v>
      </c>
      <c r="S73">
        <v>-6.63</v>
      </c>
    </row>
    <row r="74" spans="6:19" x14ac:dyDescent="0.2">
      <c r="F74" s="1">
        <v>-1388.7479000000001</v>
      </c>
      <c r="G74">
        <v>-4.21</v>
      </c>
      <c r="H74" s="1">
        <v>-1388.6945000000001</v>
      </c>
      <c r="I74">
        <v>-2.14</v>
      </c>
      <c r="J74" s="1">
        <v>-1388.7099000000001</v>
      </c>
      <c r="K74">
        <v>-6.27</v>
      </c>
      <c r="L74" s="1">
        <v>-1396.7014999999999</v>
      </c>
      <c r="M74">
        <v>42.76</v>
      </c>
      <c r="N74" s="1">
        <v>-1377.7588000000001</v>
      </c>
      <c r="O74">
        <v>-5.62</v>
      </c>
      <c r="P74" s="1">
        <v>-1397.1515999999999</v>
      </c>
      <c r="Q74">
        <v>36.36</v>
      </c>
      <c r="R74" s="1">
        <v>-1377.7698</v>
      </c>
      <c r="S74">
        <v>-6.01</v>
      </c>
    </row>
    <row r="75" spans="6:19" x14ac:dyDescent="0.2">
      <c r="F75" s="1">
        <v>-1388.4634000000001</v>
      </c>
      <c r="G75">
        <v>-3.46</v>
      </c>
      <c r="H75" s="1">
        <v>-1388.4085</v>
      </c>
      <c r="I75">
        <v>-1.36</v>
      </c>
      <c r="J75" s="1">
        <v>-1388.4260999999999</v>
      </c>
      <c r="K75">
        <v>-5.57</v>
      </c>
      <c r="L75" s="1">
        <v>-1396.6514</v>
      </c>
      <c r="M75">
        <v>42.09</v>
      </c>
      <c r="N75" s="1">
        <v>-1377.8795</v>
      </c>
      <c r="O75">
        <v>-5.68</v>
      </c>
      <c r="P75" s="1">
        <v>-1397.1684</v>
      </c>
      <c r="Q75">
        <v>34.92</v>
      </c>
      <c r="R75" s="1">
        <v>-1377.6549</v>
      </c>
      <c r="S75">
        <v>-5.42</v>
      </c>
    </row>
    <row r="76" spans="6:19" x14ac:dyDescent="0.2">
      <c r="F76" s="1">
        <v>-1388.1969999999999</v>
      </c>
      <c r="G76">
        <v>-2.68</v>
      </c>
      <c r="H76" s="1">
        <v>-1388.1438000000001</v>
      </c>
      <c r="I76">
        <v>-0.57999999999999996</v>
      </c>
      <c r="J76" s="1">
        <v>-1388.1567</v>
      </c>
      <c r="K76">
        <v>-4.8</v>
      </c>
      <c r="L76" s="1">
        <v>-1396.7455</v>
      </c>
      <c r="M76">
        <v>40.770000000000003</v>
      </c>
      <c r="N76" s="1">
        <v>-1377.9987000000001</v>
      </c>
      <c r="O76">
        <v>-5.98</v>
      </c>
      <c r="P76" s="1">
        <v>-1397.2471</v>
      </c>
      <c r="Q76">
        <v>33.21</v>
      </c>
      <c r="R76" s="1">
        <v>-1377.5604000000001</v>
      </c>
      <c r="S76">
        <v>-4.95</v>
      </c>
    </row>
    <row r="77" spans="6:19" x14ac:dyDescent="0.2">
      <c r="F77" s="1">
        <v>-1387.9601</v>
      </c>
      <c r="G77">
        <v>-1.85</v>
      </c>
      <c r="H77" s="1">
        <v>-1387.9117000000001</v>
      </c>
      <c r="I77">
        <v>0.24</v>
      </c>
      <c r="J77" s="1">
        <v>-1387.9136000000001</v>
      </c>
      <c r="K77">
        <v>-4.01</v>
      </c>
      <c r="L77" s="1">
        <v>-1396.9661000000001</v>
      </c>
      <c r="M77">
        <v>39.020000000000003</v>
      </c>
      <c r="N77" s="1">
        <v>-1378.1151</v>
      </c>
      <c r="O77">
        <v>-5.98</v>
      </c>
      <c r="P77" s="1">
        <v>-1397.3933999999999</v>
      </c>
      <c r="Q77">
        <v>31.17</v>
      </c>
      <c r="R77" s="1">
        <v>-1377.4875999999999</v>
      </c>
      <c r="S77">
        <v>-4.53</v>
      </c>
    </row>
    <row r="78" spans="6:19" x14ac:dyDescent="0.2">
      <c r="F78" s="1">
        <v>-1387.7624000000001</v>
      </c>
      <c r="G78">
        <v>-1.03</v>
      </c>
      <c r="H78" s="1">
        <v>-1387.7212</v>
      </c>
      <c r="I78">
        <v>1.05</v>
      </c>
      <c r="J78" s="1">
        <v>-1387.7076</v>
      </c>
      <c r="K78">
        <v>-3.24</v>
      </c>
      <c r="L78" s="1">
        <v>-1397.2828999999999</v>
      </c>
      <c r="M78">
        <v>36.82</v>
      </c>
      <c r="N78" s="1">
        <v>-1378.2227</v>
      </c>
      <c r="O78">
        <v>-6.13</v>
      </c>
      <c r="P78" s="1">
        <v>-1397.6080999999999</v>
      </c>
      <c r="Q78">
        <v>28.91</v>
      </c>
      <c r="R78" s="1">
        <v>-1377.4333999999999</v>
      </c>
      <c r="S78">
        <v>-4.2300000000000004</v>
      </c>
    </row>
    <row r="79" spans="6:19" x14ac:dyDescent="0.2">
      <c r="F79" s="1">
        <v>-1387.6104</v>
      </c>
      <c r="G79">
        <v>-0.4</v>
      </c>
      <c r="H79" s="1">
        <v>-1387.5776000000001</v>
      </c>
      <c r="I79">
        <v>1.75</v>
      </c>
      <c r="J79" s="1">
        <v>-1387.5456999999999</v>
      </c>
      <c r="K79">
        <v>-2.5099999999999998</v>
      </c>
      <c r="L79" s="1">
        <v>-1397.66</v>
      </c>
      <c r="M79">
        <v>34.5</v>
      </c>
      <c r="N79" s="1">
        <v>-1378.3112000000001</v>
      </c>
      <c r="O79">
        <v>-6.66</v>
      </c>
      <c r="P79" s="1">
        <v>-1397.8876</v>
      </c>
      <c r="Q79">
        <v>26.47</v>
      </c>
      <c r="R79" s="1">
        <v>-1377.3896</v>
      </c>
      <c r="S79">
        <v>-3.97</v>
      </c>
    </row>
    <row r="80" spans="6:19" x14ac:dyDescent="0.2">
      <c r="F80" s="1">
        <v>-1387.5059000000001</v>
      </c>
      <c r="G80">
        <v>0.25</v>
      </c>
      <c r="H80" s="1">
        <v>-1387.4821999999999</v>
      </c>
      <c r="I80">
        <v>2.31</v>
      </c>
      <c r="J80" s="1">
        <v>-1387.4313999999999</v>
      </c>
      <c r="K80">
        <v>-1.85</v>
      </c>
      <c r="L80" s="1">
        <v>-1398.0643</v>
      </c>
      <c r="M80">
        <v>32.07</v>
      </c>
      <c r="N80" s="1">
        <v>-1378.3701000000001</v>
      </c>
      <c r="O80">
        <v>-7.05</v>
      </c>
      <c r="P80" s="1">
        <v>-1398.2229</v>
      </c>
      <c r="Q80">
        <v>23.89</v>
      </c>
      <c r="R80" s="1">
        <v>-1377.3449000000001</v>
      </c>
      <c r="S80">
        <v>-3.76</v>
      </c>
    </row>
    <row r="81" spans="6:19" x14ac:dyDescent="0.2">
      <c r="F81" s="1">
        <v>-1387.4466</v>
      </c>
      <c r="G81">
        <v>0.9</v>
      </c>
      <c r="H81" s="1">
        <v>-1387.4313999999999</v>
      </c>
      <c r="I81">
        <v>2.89</v>
      </c>
      <c r="J81" s="1">
        <v>-1387.3631</v>
      </c>
      <c r="K81">
        <v>-1.26</v>
      </c>
      <c r="L81" s="1">
        <v>-1398.471</v>
      </c>
      <c r="M81">
        <v>29.61</v>
      </c>
      <c r="N81" s="1">
        <v>-1378.3897999999999</v>
      </c>
      <c r="O81">
        <v>-7.37</v>
      </c>
      <c r="P81" s="1">
        <v>-1398.6005</v>
      </c>
      <c r="Q81">
        <v>21.32</v>
      </c>
      <c r="R81" s="1">
        <v>-1377.2865999999999</v>
      </c>
      <c r="S81">
        <v>-3.61</v>
      </c>
    </row>
    <row r="82" spans="6:19" x14ac:dyDescent="0.2">
      <c r="F82" s="1">
        <v>-1387.4250999999999</v>
      </c>
      <c r="G82">
        <v>1.45</v>
      </c>
      <c r="H82" s="1">
        <v>-1387.4170999999999</v>
      </c>
      <c r="I82">
        <v>3.52</v>
      </c>
      <c r="J82" s="1">
        <v>-1387.3347000000001</v>
      </c>
      <c r="K82">
        <v>-0.71</v>
      </c>
      <c r="L82" s="1">
        <v>-1398.8655000000001</v>
      </c>
      <c r="M82">
        <v>27.29</v>
      </c>
      <c r="N82" s="1">
        <v>-1378.3644999999999</v>
      </c>
      <c r="O82">
        <v>-7.47</v>
      </c>
      <c r="P82" s="1">
        <v>-1399.0046</v>
      </c>
      <c r="Q82">
        <v>18.71</v>
      </c>
      <c r="R82" s="1">
        <v>-1377.2032999999999</v>
      </c>
      <c r="S82">
        <v>-3.46</v>
      </c>
    </row>
    <row r="83" spans="6:19" x14ac:dyDescent="0.2">
      <c r="F83" s="1">
        <v>-1387.4301</v>
      </c>
      <c r="G83">
        <v>1.95</v>
      </c>
      <c r="H83" s="1">
        <v>-1387.4276</v>
      </c>
      <c r="I83">
        <v>4.0199999999999996</v>
      </c>
      <c r="J83" s="1">
        <v>-1387.3349000000001</v>
      </c>
      <c r="K83">
        <v>-0.16</v>
      </c>
      <c r="L83" s="1">
        <v>-1399.2421999999999</v>
      </c>
      <c r="M83">
        <v>25.03</v>
      </c>
      <c r="N83" s="1">
        <v>-1378.2940000000001</v>
      </c>
      <c r="O83">
        <v>-7.55</v>
      </c>
      <c r="P83" s="1">
        <v>-1399.4186999999999</v>
      </c>
      <c r="Q83">
        <v>16.190000000000001</v>
      </c>
      <c r="R83" s="1">
        <v>-1377.087</v>
      </c>
      <c r="S83">
        <v>-3.23</v>
      </c>
    </row>
    <row r="84" spans="6:19" x14ac:dyDescent="0.2">
      <c r="F84" s="1">
        <v>-1387.4476999999999</v>
      </c>
      <c r="G84">
        <v>2.48</v>
      </c>
      <c r="H84" s="1">
        <v>-1387.4486999999999</v>
      </c>
      <c r="I84">
        <v>4.53</v>
      </c>
      <c r="J84" s="1">
        <v>-1387.3501000000001</v>
      </c>
      <c r="K84">
        <v>0.36</v>
      </c>
      <c r="L84" s="1">
        <v>-1399.6015</v>
      </c>
      <c r="M84">
        <v>22.9</v>
      </c>
      <c r="N84" s="1">
        <v>-1378.1849</v>
      </c>
      <c r="O84">
        <v>-7.74</v>
      </c>
      <c r="P84" s="1">
        <v>-1399.8290999999999</v>
      </c>
      <c r="Q84">
        <v>13.77</v>
      </c>
      <c r="R84" s="1">
        <v>-1376.9375</v>
      </c>
      <c r="S84">
        <v>-2.98</v>
      </c>
    </row>
    <row r="85" spans="6:19" x14ac:dyDescent="0.2">
      <c r="F85" s="1">
        <v>-1387.4618</v>
      </c>
      <c r="G85">
        <v>3.07</v>
      </c>
      <c r="H85" s="1">
        <v>-1387.4647</v>
      </c>
      <c r="I85">
        <v>5.09</v>
      </c>
      <c r="J85" s="1">
        <v>-1387.3643</v>
      </c>
      <c r="K85">
        <v>0.94</v>
      </c>
      <c r="L85" s="1">
        <v>-1399.9472000000001</v>
      </c>
      <c r="M85">
        <v>20.87</v>
      </c>
      <c r="N85" s="1">
        <v>-1378.0491999999999</v>
      </c>
      <c r="O85">
        <v>-7.84</v>
      </c>
      <c r="P85" s="1">
        <v>-1400.2252000000001</v>
      </c>
      <c r="Q85">
        <v>11.56</v>
      </c>
      <c r="R85" s="1">
        <v>-1376.7617</v>
      </c>
      <c r="S85">
        <v>-2.71</v>
      </c>
    </row>
    <row r="86" spans="6:19" x14ac:dyDescent="0.2">
      <c r="F86" s="1">
        <v>-1387.4558999999999</v>
      </c>
      <c r="G86">
        <v>3.74</v>
      </c>
      <c r="H86" s="1">
        <v>-1387.4590000000001</v>
      </c>
      <c r="I86">
        <v>5.76</v>
      </c>
      <c r="J86" s="1">
        <v>-1387.3603000000001</v>
      </c>
      <c r="K86">
        <v>1.59</v>
      </c>
      <c r="L86" s="1">
        <v>-1400.2835</v>
      </c>
      <c r="M86">
        <v>19</v>
      </c>
      <c r="N86" s="1">
        <v>-1377.902</v>
      </c>
      <c r="O86">
        <v>-7.92</v>
      </c>
      <c r="P86" s="1">
        <v>-1400.5998</v>
      </c>
      <c r="Q86">
        <v>9.48</v>
      </c>
      <c r="R86" s="1">
        <v>-1376.5722000000001</v>
      </c>
      <c r="S86">
        <v>-2.4900000000000002</v>
      </c>
    </row>
    <row r="87" spans="6:19" x14ac:dyDescent="0.2">
      <c r="F87" s="1">
        <v>-1387.4148</v>
      </c>
      <c r="G87">
        <v>4.49</v>
      </c>
      <c r="H87" s="1">
        <v>-1387.4174</v>
      </c>
      <c r="I87">
        <v>6.52</v>
      </c>
      <c r="J87" s="1">
        <v>-1387.3226</v>
      </c>
      <c r="K87">
        <v>2.33</v>
      </c>
      <c r="L87" s="1">
        <v>-1400.6125</v>
      </c>
      <c r="M87">
        <v>17.260000000000002</v>
      </c>
      <c r="N87" s="1">
        <v>-1377.7578000000001</v>
      </c>
      <c r="O87">
        <v>-7.79</v>
      </c>
      <c r="P87" s="1">
        <v>-1400.9483</v>
      </c>
      <c r="Q87">
        <v>7.61</v>
      </c>
      <c r="R87" s="1">
        <v>-1376.3856000000001</v>
      </c>
      <c r="S87">
        <v>-2.2599999999999998</v>
      </c>
    </row>
    <row r="88" spans="6:19" x14ac:dyDescent="0.2">
      <c r="F88" s="1">
        <v>-1387.3275000000001</v>
      </c>
      <c r="G88">
        <v>5.36</v>
      </c>
      <c r="H88" s="1">
        <v>-1387.3293000000001</v>
      </c>
      <c r="I88">
        <v>7.34</v>
      </c>
      <c r="J88" s="1">
        <v>-1387.239</v>
      </c>
      <c r="K88">
        <v>3.19</v>
      </c>
      <c r="L88" s="1">
        <v>-1400.9324999999999</v>
      </c>
      <c r="M88">
        <v>15.56</v>
      </c>
      <c r="N88" s="1">
        <v>-1377.6271999999999</v>
      </c>
      <c r="O88">
        <v>-7.52</v>
      </c>
      <c r="P88" s="1">
        <v>-1401.2673</v>
      </c>
      <c r="Q88">
        <v>5.96</v>
      </c>
      <c r="R88" s="1">
        <v>-1376.2184</v>
      </c>
      <c r="S88">
        <v>-2.06</v>
      </c>
    </row>
    <row r="89" spans="6:19" x14ac:dyDescent="0.2">
      <c r="F89" s="1">
        <v>-1387.1876</v>
      </c>
      <c r="G89">
        <v>6.27</v>
      </c>
      <c r="H89" s="1">
        <v>-1387.1891000000001</v>
      </c>
      <c r="I89">
        <v>8.2899999999999991</v>
      </c>
      <c r="J89" s="1">
        <v>-1387.1024</v>
      </c>
      <c r="K89">
        <v>4.12</v>
      </c>
      <c r="L89" s="1">
        <v>-1401.2391</v>
      </c>
      <c r="M89">
        <v>13.97</v>
      </c>
      <c r="N89" s="1">
        <v>-1377.5153</v>
      </c>
      <c r="O89">
        <v>-7.25</v>
      </c>
      <c r="P89" s="1">
        <v>-1401.5537999999999</v>
      </c>
      <c r="Q89">
        <v>4.53</v>
      </c>
      <c r="R89" s="1">
        <v>-1376.0835</v>
      </c>
      <c r="S89">
        <v>-1.89</v>
      </c>
    </row>
    <row r="90" spans="6:19" x14ac:dyDescent="0.2">
      <c r="F90" s="1">
        <v>-1386.9954</v>
      </c>
      <c r="G90">
        <v>7.33</v>
      </c>
      <c r="H90" s="1">
        <v>-1386.9975999999999</v>
      </c>
      <c r="I90">
        <v>9.3000000000000007</v>
      </c>
      <c r="J90" s="1">
        <v>-1386.912</v>
      </c>
      <c r="K90">
        <v>5.18</v>
      </c>
      <c r="L90" s="1">
        <v>-1401.5260000000001</v>
      </c>
      <c r="M90">
        <v>12.51</v>
      </c>
      <c r="N90" s="1">
        <v>-1377.4232999999999</v>
      </c>
      <c r="O90">
        <v>-7.13</v>
      </c>
      <c r="P90" s="1">
        <v>-1401.8052</v>
      </c>
      <c r="Q90">
        <v>3.31</v>
      </c>
      <c r="R90" s="1">
        <v>-1375.9884999999999</v>
      </c>
      <c r="S90">
        <v>-1.82</v>
      </c>
    </row>
    <row r="91" spans="6:19" x14ac:dyDescent="0.2">
      <c r="F91" s="1">
        <v>-1386.7566999999999</v>
      </c>
      <c r="G91">
        <v>8.44</v>
      </c>
      <c r="H91" s="1">
        <v>-1386.7612999999999</v>
      </c>
      <c r="I91">
        <v>10.39</v>
      </c>
      <c r="J91" s="1">
        <v>-1386.6732999999999</v>
      </c>
      <c r="K91">
        <v>6.26</v>
      </c>
      <c r="L91" s="1">
        <v>-1401.7856999999999</v>
      </c>
      <c r="M91">
        <v>11.25</v>
      </c>
      <c r="N91" s="1">
        <v>-1377.3489999999999</v>
      </c>
      <c r="O91">
        <v>-7.28</v>
      </c>
      <c r="P91" s="1">
        <v>-1402.0201999999999</v>
      </c>
      <c r="Q91">
        <v>2.3199999999999998</v>
      </c>
      <c r="R91" s="1">
        <v>-1375.9345000000001</v>
      </c>
      <c r="S91">
        <v>-1.8</v>
      </c>
    </row>
    <row r="92" spans="6:19" x14ac:dyDescent="0.2">
      <c r="F92" s="1">
        <v>-1386.4824000000001</v>
      </c>
      <c r="G92">
        <v>9.5</v>
      </c>
      <c r="H92" s="1">
        <v>-1386.491</v>
      </c>
      <c r="I92">
        <v>11.44</v>
      </c>
      <c r="J92" s="1">
        <v>-1386.3973000000001</v>
      </c>
      <c r="K92">
        <v>7.42</v>
      </c>
      <c r="L92" s="1">
        <v>-1402.0114000000001</v>
      </c>
      <c r="M92">
        <v>10.08</v>
      </c>
      <c r="N92" s="1">
        <v>-1377.2883999999999</v>
      </c>
      <c r="O92">
        <v>-7.33</v>
      </c>
      <c r="P92" s="1">
        <v>-1402.2003</v>
      </c>
      <c r="Q92">
        <v>1.62</v>
      </c>
      <c r="R92" s="1">
        <v>-1375.9169999999999</v>
      </c>
      <c r="S92">
        <v>-1.84</v>
      </c>
    </row>
    <row r="93" spans="6:19" x14ac:dyDescent="0.2">
      <c r="F93" s="1">
        <v>-1386.1856</v>
      </c>
      <c r="G93">
        <v>10.61</v>
      </c>
      <c r="H93" s="1">
        <v>-1386.1995999999999</v>
      </c>
      <c r="I93">
        <v>12.52</v>
      </c>
      <c r="J93" s="1">
        <v>-1386.097</v>
      </c>
      <c r="K93">
        <v>8.56</v>
      </c>
      <c r="L93" s="1">
        <v>-1402.1982</v>
      </c>
      <c r="M93">
        <v>9</v>
      </c>
      <c r="N93" s="1">
        <v>-1377.2373</v>
      </c>
      <c r="O93">
        <v>-6.46</v>
      </c>
      <c r="P93" s="1">
        <v>-1402.3508999999999</v>
      </c>
      <c r="Q93">
        <v>1.0900000000000001</v>
      </c>
      <c r="R93" s="1">
        <v>-1375.9268</v>
      </c>
      <c r="S93">
        <v>-1.87</v>
      </c>
    </row>
    <row r="94" spans="6:19" x14ac:dyDescent="0.2">
      <c r="F94" s="1">
        <v>-1385.88</v>
      </c>
      <c r="G94">
        <v>11.7</v>
      </c>
      <c r="H94" s="1">
        <v>-1385.8997999999999</v>
      </c>
      <c r="I94">
        <v>13.59</v>
      </c>
      <c r="J94" s="1">
        <v>-1385.7868000000001</v>
      </c>
      <c r="K94">
        <v>9.65</v>
      </c>
      <c r="L94" s="1">
        <v>-1402.3435999999999</v>
      </c>
      <c r="M94">
        <v>8.1199999999999992</v>
      </c>
      <c r="N94" s="1">
        <v>-1377.1921</v>
      </c>
      <c r="O94">
        <v>-6.02</v>
      </c>
      <c r="P94" s="1">
        <v>-1402.4813999999999</v>
      </c>
      <c r="Q94">
        <v>0.71</v>
      </c>
      <c r="R94" s="1">
        <v>-1375.9528</v>
      </c>
      <c r="S94">
        <v>-1.92</v>
      </c>
    </row>
    <row r="95" spans="6:19" x14ac:dyDescent="0.2">
      <c r="F95" s="1">
        <v>-1385.578</v>
      </c>
      <c r="G95">
        <v>12.7</v>
      </c>
      <c r="H95" s="1">
        <v>-1385.6038000000001</v>
      </c>
      <c r="I95">
        <v>14.55</v>
      </c>
      <c r="J95" s="1">
        <v>-1385.4792</v>
      </c>
      <c r="K95">
        <v>10.66</v>
      </c>
      <c r="L95" s="1">
        <v>-1402.4472000000001</v>
      </c>
      <c r="M95">
        <v>7.36</v>
      </c>
      <c r="N95" s="1">
        <v>-1377.1506999999999</v>
      </c>
      <c r="O95">
        <v>-5.7</v>
      </c>
      <c r="P95" s="1">
        <v>-1402.6034999999999</v>
      </c>
      <c r="Q95">
        <v>0.45</v>
      </c>
      <c r="R95" s="1">
        <v>-1375.9840999999999</v>
      </c>
      <c r="S95">
        <v>-2.0099999999999998</v>
      </c>
    </row>
    <row r="96" spans="6:19" x14ac:dyDescent="0.2">
      <c r="F96" s="1">
        <v>-1385.2908</v>
      </c>
      <c r="G96">
        <v>13.65</v>
      </c>
      <c r="H96" s="1">
        <v>-1385.3226</v>
      </c>
      <c r="I96">
        <v>15.43</v>
      </c>
      <c r="J96" s="1">
        <v>-1385.1858</v>
      </c>
      <c r="K96">
        <v>11.65</v>
      </c>
      <c r="L96" s="1">
        <v>-1402.5102999999999</v>
      </c>
      <c r="M96">
        <v>6.68</v>
      </c>
      <c r="N96" s="1">
        <v>-1377.1135999999999</v>
      </c>
      <c r="O96">
        <v>-5.32</v>
      </c>
      <c r="P96" s="1">
        <v>-1402.7280000000001</v>
      </c>
      <c r="Q96">
        <v>0.35</v>
      </c>
      <c r="R96" s="1">
        <v>-1376.0119999999999</v>
      </c>
      <c r="S96">
        <v>-2.09</v>
      </c>
    </row>
    <row r="97" spans="6:19" x14ac:dyDescent="0.2">
      <c r="F97" s="1">
        <v>-1385.0261</v>
      </c>
      <c r="G97">
        <v>14.49</v>
      </c>
      <c r="H97" s="1">
        <v>-1385.0630000000001</v>
      </c>
      <c r="I97">
        <v>16.3</v>
      </c>
      <c r="J97" s="1">
        <v>-1384.9145000000001</v>
      </c>
      <c r="K97">
        <v>12.51</v>
      </c>
      <c r="L97" s="1">
        <v>-1402.5333000000001</v>
      </c>
      <c r="M97">
        <v>6.13</v>
      </c>
      <c r="N97" s="1">
        <v>-1377.0852</v>
      </c>
      <c r="O97">
        <v>-4.9800000000000004</v>
      </c>
      <c r="P97" s="1">
        <v>-1402.8596</v>
      </c>
      <c r="Q97">
        <v>0.34</v>
      </c>
      <c r="R97" s="1">
        <v>-1376.0319999999999</v>
      </c>
      <c r="S97">
        <v>-2.1800000000000002</v>
      </c>
    </row>
    <row r="98" spans="6:19" x14ac:dyDescent="0.2">
      <c r="F98" s="1">
        <v>-1384.7873999999999</v>
      </c>
      <c r="G98">
        <v>15.2</v>
      </c>
      <c r="H98" s="1">
        <v>-1384.8273999999999</v>
      </c>
      <c r="I98">
        <v>16.97</v>
      </c>
      <c r="J98" s="1">
        <v>-1384.6696999999999</v>
      </c>
      <c r="K98">
        <v>13.32</v>
      </c>
      <c r="L98" s="1">
        <v>-1402.5159000000001</v>
      </c>
      <c r="M98">
        <v>5.77</v>
      </c>
      <c r="N98" s="1">
        <v>-1377.0744</v>
      </c>
      <c r="O98">
        <v>-4.67</v>
      </c>
      <c r="P98" s="1">
        <v>-1402.9942000000001</v>
      </c>
      <c r="Q98">
        <v>0.46</v>
      </c>
      <c r="R98" s="1">
        <v>-1376.0436999999999</v>
      </c>
      <c r="S98">
        <v>-2.25</v>
      </c>
    </row>
    <row r="99" spans="6:19" x14ac:dyDescent="0.2">
      <c r="F99" s="1">
        <v>-1384.5722000000001</v>
      </c>
      <c r="G99">
        <v>15.82</v>
      </c>
      <c r="H99" s="1">
        <v>-1384.6125999999999</v>
      </c>
      <c r="I99">
        <v>17.55</v>
      </c>
      <c r="J99" s="1">
        <v>-1384.4505999999999</v>
      </c>
      <c r="K99">
        <v>13.99</v>
      </c>
      <c r="L99" s="1">
        <v>-1402.4572000000001</v>
      </c>
      <c r="M99">
        <v>5.68</v>
      </c>
      <c r="N99" s="1">
        <v>-1377.0944</v>
      </c>
      <c r="O99">
        <v>-4.43</v>
      </c>
      <c r="P99" s="1">
        <v>-1403.1169</v>
      </c>
      <c r="Q99">
        <v>0.75</v>
      </c>
      <c r="R99" s="1">
        <v>-1376.0504000000001</v>
      </c>
      <c r="S99">
        <v>-2.36</v>
      </c>
    </row>
    <row r="100" spans="6:19" x14ac:dyDescent="0.2">
      <c r="F100" s="1">
        <v>-1384.3742999999999</v>
      </c>
      <c r="G100">
        <v>16.48</v>
      </c>
      <c r="H100" s="1">
        <v>-1384.4118000000001</v>
      </c>
      <c r="I100">
        <v>18.14</v>
      </c>
      <c r="J100" s="1">
        <v>-1384.2521999999999</v>
      </c>
      <c r="K100">
        <v>14.56</v>
      </c>
      <c r="L100" s="1">
        <v>-1402.3556000000001</v>
      </c>
      <c r="M100">
        <v>5.64</v>
      </c>
      <c r="N100" s="1">
        <v>-1377.1586</v>
      </c>
      <c r="O100">
        <v>-4.2699999999999996</v>
      </c>
      <c r="P100" s="1">
        <v>-1403.2053000000001</v>
      </c>
      <c r="Q100">
        <v>1.17</v>
      </c>
      <c r="R100" s="1">
        <v>-1376.0572999999999</v>
      </c>
      <c r="S100">
        <v>-2.5099999999999998</v>
      </c>
    </row>
    <row r="101" spans="6:19" x14ac:dyDescent="0.2">
      <c r="F101" s="1">
        <v>-1384.1850999999999</v>
      </c>
      <c r="G101">
        <v>17.010000000000002</v>
      </c>
      <c r="H101" s="1">
        <v>-1384.2173</v>
      </c>
      <c r="I101">
        <v>18.649999999999999</v>
      </c>
      <c r="J101" s="1">
        <v>-1384.0667000000001</v>
      </c>
      <c r="K101">
        <v>15.07</v>
      </c>
      <c r="L101" s="1">
        <v>-1402.2111</v>
      </c>
      <c r="M101">
        <v>5.81</v>
      </c>
      <c r="N101" s="1">
        <v>-1377.2772</v>
      </c>
      <c r="O101">
        <v>-4.29</v>
      </c>
      <c r="P101" s="1">
        <v>-1403.2357999999999</v>
      </c>
      <c r="Q101">
        <v>1.86</v>
      </c>
      <c r="R101" s="1">
        <v>-1376.0696</v>
      </c>
      <c r="S101">
        <v>-2.72</v>
      </c>
    </row>
    <row r="102" spans="6:19" x14ac:dyDescent="0.2">
      <c r="F102" s="1">
        <v>-1383.9987000000001</v>
      </c>
      <c r="G102">
        <v>17.489999999999998</v>
      </c>
      <c r="H102" s="1">
        <v>-1384.0247999999999</v>
      </c>
      <c r="I102">
        <v>19.149999999999999</v>
      </c>
      <c r="J102" s="1">
        <v>-1383.8861999999999</v>
      </c>
      <c r="K102">
        <v>15.7</v>
      </c>
      <c r="L102" s="1">
        <v>-1402.0262</v>
      </c>
      <c r="M102">
        <v>6.21</v>
      </c>
      <c r="N102" s="1">
        <v>-1377.4528</v>
      </c>
      <c r="O102">
        <v>-4.42</v>
      </c>
      <c r="P102" s="1">
        <v>-1403.1892</v>
      </c>
      <c r="Q102">
        <v>2.75</v>
      </c>
      <c r="R102" s="1">
        <v>-1376.0914</v>
      </c>
      <c r="S102">
        <v>-2.92</v>
      </c>
    </row>
    <row r="103" spans="6:19" x14ac:dyDescent="0.2">
      <c r="F103" s="1">
        <v>-1383.8152</v>
      </c>
      <c r="G103">
        <v>17.93</v>
      </c>
      <c r="H103" s="1">
        <v>-1383.8362999999999</v>
      </c>
      <c r="I103">
        <v>19.61</v>
      </c>
      <c r="J103" s="1">
        <v>-1383.7092</v>
      </c>
      <c r="K103">
        <v>16.23</v>
      </c>
      <c r="L103" s="1">
        <v>-1401.8081</v>
      </c>
      <c r="M103">
        <v>6.69</v>
      </c>
      <c r="N103" s="1">
        <v>-1377.6759999999999</v>
      </c>
      <c r="O103">
        <v>-4.59</v>
      </c>
      <c r="P103" s="1">
        <v>-1403.0544</v>
      </c>
      <c r="Q103">
        <v>3.83</v>
      </c>
      <c r="R103" s="1">
        <v>-1376.1232</v>
      </c>
      <c r="S103">
        <v>-3.17</v>
      </c>
    </row>
    <row r="104" spans="6:19" x14ac:dyDescent="0.2">
      <c r="F104" s="1">
        <v>-1383.6433999999999</v>
      </c>
      <c r="G104">
        <v>18.34</v>
      </c>
      <c r="H104" s="1">
        <v>-1383.6638</v>
      </c>
      <c r="I104">
        <v>19.989999999999998</v>
      </c>
      <c r="J104" s="1">
        <v>-1383.5416</v>
      </c>
      <c r="K104">
        <v>16.55</v>
      </c>
      <c r="L104" s="1">
        <v>-1401.5677000000001</v>
      </c>
      <c r="M104">
        <v>7.33</v>
      </c>
      <c r="N104" s="1">
        <v>-1377.9268</v>
      </c>
      <c r="O104">
        <v>-4.82</v>
      </c>
      <c r="P104" s="1">
        <v>-1402.8314</v>
      </c>
      <c r="Q104">
        <v>5.14</v>
      </c>
      <c r="R104" s="1">
        <v>-1376.1631</v>
      </c>
      <c r="S104">
        <v>-3.4</v>
      </c>
    </row>
    <row r="105" spans="6:19" x14ac:dyDescent="0.2">
      <c r="F105" s="1">
        <v>-1383.5015000000001</v>
      </c>
      <c r="G105">
        <v>18.690000000000001</v>
      </c>
      <c r="H105" s="1">
        <v>-1383.5264</v>
      </c>
      <c r="I105">
        <v>20.28</v>
      </c>
      <c r="J105" s="1">
        <v>-1383.3978</v>
      </c>
      <c r="K105">
        <v>16.82</v>
      </c>
      <c r="L105" s="1">
        <v>-1401.3182999999999</v>
      </c>
      <c r="M105">
        <v>8.0299999999999994</v>
      </c>
      <c r="N105" s="1">
        <v>-1378.1782000000001</v>
      </c>
      <c r="O105">
        <v>-5.0199999999999996</v>
      </c>
      <c r="P105" s="1">
        <v>-1402.5311999999999</v>
      </c>
      <c r="Q105">
        <v>6.58</v>
      </c>
      <c r="R105" s="1">
        <v>-1376.2059999999999</v>
      </c>
      <c r="S105">
        <v>-3.68</v>
      </c>
    </row>
    <row r="106" spans="6:19" x14ac:dyDescent="0.2">
      <c r="F106" s="1">
        <v>-1383.4141</v>
      </c>
      <c r="G106">
        <v>18.809999999999999</v>
      </c>
      <c r="H106" s="1">
        <v>-1383.4495999999999</v>
      </c>
      <c r="I106">
        <v>20.399999999999999</v>
      </c>
      <c r="J106" s="1">
        <v>-1383.3008</v>
      </c>
      <c r="K106">
        <v>17.059999999999999</v>
      </c>
      <c r="L106" s="1">
        <v>-1401.0740000000001</v>
      </c>
      <c r="M106">
        <v>8.7799999999999994</v>
      </c>
      <c r="N106" s="1">
        <v>-1378.4011</v>
      </c>
      <c r="O106">
        <v>-5.05</v>
      </c>
      <c r="P106" s="1">
        <v>-1402.1768999999999</v>
      </c>
      <c r="Q106">
        <v>8.0299999999999994</v>
      </c>
      <c r="R106" s="1">
        <v>-1376.2447</v>
      </c>
      <c r="S106">
        <v>-3.87</v>
      </c>
    </row>
    <row r="107" spans="6:19" x14ac:dyDescent="0.2">
      <c r="F107" s="1">
        <v>-1383.4073000000001</v>
      </c>
      <c r="G107">
        <v>18.690000000000001</v>
      </c>
      <c r="H107" s="1">
        <v>-1383.4592</v>
      </c>
      <c r="I107">
        <v>20.25</v>
      </c>
      <c r="J107" s="1">
        <v>-1383.2757999999999</v>
      </c>
      <c r="K107">
        <v>17.05</v>
      </c>
      <c r="L107" s="1">
        <v>-1400.8466000000001</v>
      </c>
      <c r="M107">
        <v>9.5500000000000007</v>
      </c>
      <c r="N107" s="1">
        <v>-1378.5703000000001</v>
      </c>
      <c r="O107">
        <v>-5</v>
      </c>
      <c r="P107" s="1">
        <v>-1401.8019999999999</v>
      </c>
      <c r="Q107">
        <v>9.44</v>
      </c>
      <c r="R107" s="1">
        <v>-1376.2708</v>
      </c>
      <c r="S107">
        <v>-4.08</v>
      </c>
    </row>
    <row r="108" spans="6:19" x14ac:dyDescent="0.2">
      <c r="F108" s="1">
        <v>-1383.5020999999999</v>
      </c>
      <c r="G108">
        <v>18.350000000000001</v>
      </c>
      <c r="H108" s="1">
        <v>-1383.5745999999999</v>
      </c>
      <c r="I108">
        <v>19.87</v>
      </c>
      <c r="J108" s="1">
        <v>-1383.3461</v>
      </c>
      <c r="K108">
        <v>16.739999999999998</v>
      </c>
      <c r="L108" s="1">
        <v>-1400.6458</v>
      </c>
      <c r="M108">
        <v>10.31</v>
      </c>
      <c r="N108" s="1">
        <v>-1378.6692</v>
      </c>
      <c r="O108">
        <v>-4.72</v>
      </c>
      <c r="P108" s="1">
        <v>-1401.4464</v>
      </c>
      <c r="Q108">
        <v>10.71</v>
      </c>
      <c r="R108" s="1">
        <v>-1376.2768000000001</v>
      </c>
      <c r="S108">
        <v>-4.1900000000000004</v>
      </c>
    </row>
    <row r="109" spans="6:19" x14ac:dyDescent="0.2">
      <c r="F109" s="1">
        <v>-1383.7086999999999</v>
      </c>
      <c r="G109">
        <v>17.75</v>
      </c>
      <c r="H109" s="1">
        <v>-1383.8037999999999</v>
      </c>
      <c r="I109">
        <v>19.21</v>
      </c>
      <c r="J109" s="1">
        <v>-1383.5246</v>
      </c>
      <c r="K109">
        <v>16.149999999999999</v>
      </c>
      <c r="L109" s="1">
        <v>-1400.4785999999999</v>
      </c>
      <c r="M109">
        <v>11.01</v>
      </c>
      <c r="N109" s="1">
        <v>-1378.6916000000001</v>
      </c>
      <c r="O109">
        <v>-4.2699999999999996</v>
      </c>
      <c r="P109" s="1">
        <v>-1401.1488999999999</v>
      </c>
      <c r="Q109">
        <v>11.73</v>
      </c>
      <c r="R109" s="1">
        <v>-1376.2575999999999</v>
      </c>
      <c r="S109">
        <v>-4.18</v>
      </c>
    </row>
    <row r="110" spans="6:19" x14ac:dyDescent="0.2">
      <c r="F110" s="1">
        <v>-1384.0245</v>
      </c>
      <c r="G110">
        <v>16.93</v>
      </c>
      <c r="H110" s="1">
        <v>-1384.1420000000001</v>
      </c>
      <c r="I110">
        <v>18.34</v>
      </c>
      <c r="J110" s="1">
        <v>-1383.8119999999999</v>
      </c>
      <c r="K110">
        <v>15.36</v>
      </c>
      <c r="L110" s="1">
        <v>-1400.3507999999999</v>
      </c>
      <c r="M110">
        <v>11.59</v>
      </c>
      <c r="N110" s="1">
        <v>-1378.6413</v>
      </c>
      <c r="O110">
        <v>-3.68</v>
      </c>
      <c r="P110" s="1">
        <v>-1400.9395</v>
      </c>
      <c r="Q110">
        <v>12.39</v>
      </c>
      <c r="R110" s="1">
        <v>-1376.2132999999999</v>
      </c>
      <c r="S110">
        <v>-4.0599999999999996</v>
      </c>
    </row>
    <row r="111" spans="6:19" x14ac:dyDescent="0.2">
      <c r="F111" s="1">
        <v>-1384.4341999999999</v>
      </c>
      <c r="G111">
        <v>15.82</v>
      </c>
      <c r="H111" s="1">
        <v>-1384.5723</v>
      </c>
      <c r="I111">
        <v>17.25</v>
      </c>
      <c r="J111" s="1">
        <v>-1384.1965</v>
      </c>
      <c r="K111">
        <v>14.33</v>
      </c>
      <c r="L111" s="1">
        <v>-1400.2663</v>
      </c>
      <c r="M111">
        <v>12.06</v>
      </c>
      <c r="N111" s="1">
        <v>-1378.5328</v>
      </c>
      <c r="O111">
        <v>-3.04</v>
      </c>
      <c r="P111" s="1">
        <v>-1400.8324</v>
      </c>
      <c r="Q111">
        <v>12.71</v>
      </c>
      <c r="R111" s="1">
        <v>-1376.1487999999999</v>
      </c>
      <c r="S111">
        <v>-3.97</v>
      </c>
    </row>
    <row r="112" spans="6:19" x14ac:dyDescent="0.2">
      <c r="F112" s="1">
        <v>-1384.9142999999999</v>
      </c>
      <c r="G112">
        <v>14.57</v>
      </c>
      <c r="H112" s="1">
        <v>-1385.0693000000001</v>
      </c>
      <c r="I112">
        <v>15.99</v>
      </c>
      <c r="J112" s="1">
        <v>-1384.6564000000001</v>
      </c>
      <c r="K112">
        <v>13.11</v>
      </c>
      <c r="L112" s="1">
        <v>-1400.2276999999999</v>
      </c>
      <c r="M112">
        <v>12.4</v>
      </c>
      <c r="N112" s="1">
        <v>-1378.3867</v>
      </c>
      <c r="O112">
        <v>-2.42</v>
      </c>
      <c r="P112" s="1">
        <v>-1400.8234</v>
      </c>
      <c r="Q112">
        <v>12.71</v>
      </c>
      <c r="R112" s="1">
        <v>-1376.0740000000001</v>
      </c>
      <c r="S112">
        <v>-3.85</v>
      </c>
    </row>
    <row r="113" spans="6:19" x14ac:dyDescent="0.2">
      <c r="F113" s="1">
        <v>-1385.4374</v>
      </c>
      <c r="G113">
        <v>13.32</v>
      </c>
      <c r="H113" s="1">
        <v>-1385.6038000000001</v>
      </c>
      <c r="I113">
        <v>14.67</v>
      </c>
      <c r="J113" s="1">
        <v>-1385.1658</v>
      </c>
      <c r="K113">
        <v>11.78</v>
      </c>
      <c r="L113" s="1">
        <v>-1400.2331999999999</v>
      </c>
      <c r="M113">
        <v>12.62</v>
      </c>
      <c r="N113" s="1">
        <v>-1378.2255</v>
      </c>
      <c r="O113">
        <v>-1.89</v>
      </c>
      <c r="P113" s="1">
        <v>-1400.8931</v>
      </c>
      <c r="Q113">
        <v>12.33</v>
      </c>
      <c r="R113" s="1">
        <v>-1376.0024000000001</v>
      </c>
      <c r="S113">
        <v>-3.71</v>
      </c>
    </row>
    <row r="114" spans="6:19" x14ac:dyDescent="0.2">
      <c r="F114" s="1">
        <v>-1385.9768999999999</v>
      </c>
      <c r="G114">
        <v>12</v>
      </c>
      <c r="H114" s="1">
        <v>-1386.1478999999999</v>
      </c>
      <c r="I114">
        <v>13.33</v>
      </c>
      <c r="J114" s="1">
        <v>-1385.6987999999999</v>
      </c>
      <c r="K114">
        <v>10.37</v>
      </c>
      <c r="L114" s="1">
        <v>-1400.2773999999999</v>
      </c>
      <c r="M114">
        <v>12.64</v>
      </c>
      <c r="N114" s="1">
        <v>-1378.0663999999999</v>
      </c>
      <c r="O114">
        <v>-1.38</v>
      </c>
      <c r="P114" s="1">
        <v>-1401.0147999999999</v>
      </c>
      <c r="Q114">
        <v>11.69</v>
      </c>
      <c r="R114" s="1">
        <v>-1375.9475</v>
      </c>
      <c r="S114">
        <v>-3.52</v>
      </c>
    </row>
    <row r="115" spans="6:19" x14ac:dyDescent="0.2">
      <c r="F115" s="1">
        <v>-1386.5083999999999</v>
      </c>
      <c r="G115">
        <v>10.58</v>
      </c>
      <c r="H115" s="1">
        <v>-1386.6772000000001</v>
      </c>
      <c r="I115">
        <v>11.99</v>
      </c>
      <c r="J115" s="1">
        <v>-1386.2308</v>
      </c>
      <c r="K115">
        <v>8.9499999999999993</v>
      </c>
      <c r="L115" s="1">
        <v>-1400.3523</v>
      </c>
      <c r="M115">
        <v>12.44</v>
      </c>
      <c r="N115" s="1">
        <v>-1377.9190000000001</v>
      </c>
      <c r="O115">
        <v>-0.86</v>
      </c>
      <c r="P115" s="1">
        <v>-1401.16</v>
      </c>
      <c r="Q115">
        <v>10.92</v>
      </c>
      <c r="R115" s="1">
        <v>-1375.9181000000001</v>
      </c>
      <c r="S115">
        <v>-3.48</v>
      </c>
    </row>
    <row r="116" spans="6:19" x14ac:dyDescent="0.2">
      <c r="F116" s="1">
        <v>-1387.0121999999999</v>
      </c>
      <c r="G116">
        <v>8.9600000000000009</v>
      </c>
      <c r="H116" s="1">
        <v>-1387.1718000000001</v>
      </c>
      <c r="I116">
        <v>10.65</v>
      </c>
      <c r="J116" s="1">
        <v>-1386.7417</v>
      </c>
      <c r="K116">
        <v>7.56</v>
      </c>
      <c r="L116" s="1">
        <v>-1400.451</v>
      </c>
      <c r="M116">
        <v>12.16</v>
      </c>
      <c r="N116" s="1">
        <v>-1377.7852</v>
      </c>
      <c r="O116">
        <v>-0.24</v>
      </c>
      <c r="P116" s="1">
        <v>-1401.3045999999999</v>
      </c>
      <c r="Q116">
        <v>10.039999999999999</v>
      </c>
      <c r="R116" s="1">
        <v>-1375.9174</v>
      </c>
      <c r="S116">
        <v>-3.51</v>
      </c>
    </row>
    <row r="117" spans="6:19" x14ac:dyDescent="0.2">
      <c r="F117" s="1">
        <v>-1387.4731999999999</v>
      </c>
      <c r="G117">
        <v>7.42</v>
      </c>
      <c r="H117" s="1">
        <v>-1387.6177</v>
      </c>
      <c r="I117">
        <v>9.43</v>
      </c>
      <c r="J117" s="1">
        <v>-1387.2155</v>
      </c>
      <c r="K117">
        <v>6.2</v>
      </c>
      <c r="L117" s="1">
        <v>-1400.5689</v>
      </c>
      <c r="M117">
        <v>11.78</v>
      </c>
      <c r="N117" s="1">
        <v>-1377.6628000000001</v>
      </c>
      <c r="O117">
        <v>7.0000000000000007E-2</v>
      </c>
      <c r="P117" s="1">
        <v>-1401.4302</v>
      </c>
      <c r="Q117">
        <v>9.14</v>
      </c>
      <c r="R117" s="1">
        <v>-1375.9439</v>
      </c>
      <c r="S117">
        <v>-3.57</v>
      </c>
    </row>
    <row r="118" spans="6:19" x14ac:dyDescent="0.2">
      <c r="F118" s="1">
        <v>-1387.8815</v>
      </c>
      <c r="G118">
        <v>5.95</v>
      </c>
      <c r="H118" s="1">
        <v>-1388.0065</v>
      </c>
      <c r="I118">
        <v>8.2899999999999991</v>
      </c>
      <c r="J118" s="1">
        <v>-1387.6412</v>
      </c>
      <c r="K118">
        <v>4.91</v>
      </c>
      <c r="L118" s="1">
        <v>-1400.7046</v>
      </c>
      <c r="M118">
        <v>11.23</v>
      </c>
      <c r="N118" s="1">
        <v>-1377.5495000000001</v>
      </c>
      <c r="O118">
        <v>0.22</v>
      </c>
      <c r="P118" s="1">
        <v>-1401.5246</v>
      </c>
      <c r="Q118">
        <v>8.3000000000000007</v>
      </c>
      <c r="R118" s="1">
        <v>-1375.9930999999999</v>
      </c>
      <c r="S118">
        <v>-3.82</v>
      </c>
    </row>
    <row r="119" spans="6:19" x14ac:dyDescent="0.2">
      <c r="F119" s="1">
        <v>-1388.231</v>
      </c>
      <c r="G119">
        <v>5.2</v>
      </c>
      <c r="H119" s="1">
        <v>-1388.3348000000001</v>
      </c>
      <c r="I119">
        <v>7.2</v>
      </c>
      <c r="J119" s="1">
        <v>-1388.0112999999999</v>
      </c>
      <c r="K119">
        <v>3.77</v>
      </c>
      <c r="L119" s="1">
        <v>-1400.8571999999999</v>
      </c>
      <c r="M119">
        <v>10.53</v>
      </c>
      <c r="N119" s="1">
        <v>-1377.4447</v>
      </c>
      <c r="O119">
        <v>0.21</v>
      </c>
      <c r="P119" s="1">
        <v>-1401.579</v>
      </c>
      <c r="Q119">
        <v>7.57</v>
      </c>
      <c r="R119" s="1">
        <v>-1376.0623000000001</v>
      </c>
      <c r="S119">
        <v>-4.1100000000000003</v>
      </c>
    </row>
    <row r="120" spans="6:19" x14ac:dyDescent="0.2">
      <c r="F120" s="1">
        <v>-1388.5199</v>
      </c>
      <c r="G120">
        <v>4.6500000000000004</v>
      </c>
      <c r="H120" s="1">
        <v>-1388.6025999999999</v>
      </c>
      <c r="I120">
        <v>6.23</v>
      </c>
      <c r="J120" s="1">
        <v>-1388.3217</v>
      </c>
      <c r="K120">
        <v>2.63</v>
      </c>
      <c r="L120" s="1">
        <v>-1401.0225</v>
      </c>
      <c r="M120">
        <v>9.6999999999999993</v>
      </c>
      <c r="N120" s="1">
        <v>-1377.3504</v>
      </c>
      <c r="O120">
        <v>0.17</v>
      </c>
      <c r="P120" s="1">
        <v>-1401.5886</v>
      </c>
      <c r="Q120">
        <v>6.93</v>
      </c>
      <c r="R120" s="1">
        <v>-1376.1523999999999</v>
      </c>
      <c r="S120">
        <v>-4.46</v>
      </c>
    </row>
    <row r="121" spans="6:19" x14ac:dyDescent="0.2">
      <c r="F121" s="1">
        <v>-1388.7483</v>
      </c>
      <c r="G121">
        <v>3.41</v>
      </c>
      <c r="H121" s="1">
        <v>-1388.8125</v>
      </c>
      <c r="I121">
        <v>5.3</v>
      </c>
      <c r="J121" s="1">
        <v>-1388.5705</v>
      </c>
      <c r="K121">
        <v>1.59</v>
      </c>
      <c r="L121" s="1">
        <v>-1401.1895999999999</v>
      </c>
      <c r="M121">
        <v>8.94</v>
      </c>
      <c r="N121" s="1">
        <v>-1377.269</v>
      </c>
      <c r="O121">
        <v>7.0000000000000007E-2</v>
      </c>
      <c r="P121" s="1">
        <v>-1401.5523000000001</v>
      </c>
      <c r="Q121">
        <v>6.43</v>
      </c>
      <c r="R121" s="1">
        <v>-1376.2672</v>
      </c>
      <c r="S121">
        <v>-4.9400000000000004</v>
      </c>
    </row>
    <row r="122" spans="6:19" x14ac:dyDescent="0.2">
      <c r="F122" s="1">
        <v>-1388.9203</v>
      </c>
      <c r="G122">
        <v>1.57</v>
      </c>
      <c r="H122" s="1">
        <v>-1388.9695999999999</v>
      </c>
      <c r="I122">
        <v>4.4800000000000004</v>
      </c>
      <c r="J122" s="1">
        <v>-1388.7588000000001</v>
      </c>
      <c r="K122">
        <v>0.73</v>
      </c>
      <c r="L122" s="1">
        <v>-1401.3417999999999</v>
      </c>
      <c r="M122">
        <v>8.0500000000000007</v>
      </c>
      <c r="N122" s="1">
        <v>-1377.2034000000001</v>
      </c>
      <c r="O122">
        <v>-0.17</v>
      </c>
      <c r="P122" s="1">
        <v>-1401.4746</v>
      </c>
      <c r="Q122">
        <v>6.13</v>
      </c>
      <c r="R122" s="1">
        <v>-1376.4118000000001</v>
      </c>
      <c r="S122">
        <v>-5.54</v>
      </c>
    </row>
    <row r="123" spans="6:19" x14ac:dyDescent="0.2">
      <c r="F123" s="1">
        <v>-1389.0407</v>
      </c>
      <c r="G123">
        <v>1.89</v>
      </c>
      <c r="H123" s="1">
        <v>-1389.0806</v>
      </c>
      <c r="I123">
        <v>3.75</v>
      </c>
      <c r="J123" s="1">
        <v>-1388.8914</v>
      </c>
      <c r="K123">
        <v>0.01</v>
      </c>
      <c r="L123" s="1">
        <v>-1401.4595999999999</v>
      </c>
      <c r="M123">
        <v>7.25</v>
      </c>
      <c r="N123" s="1">
        <v>-1377.1547</v>
      </c>
      <c r="O123">
        <v>-0.62</v>
      </c>
      <c r="P123" s="1">
        <v>-1401.3647000000001</v>
      </c>
      <c r="Q123">
        <v>5.96</v>
      </c>
      <c r="R123" s="1">
        <v>-1376.5903000000001</v>
      </c>
      <c r="S123">
        <v>-6.25</v>
      </c>
    </row>
    <row r="124" spans="6:19" x14ac:dyDescent="0.2">
      <c r="F124" s="1">
        <v>-1389.1189999999999</v>
      </c>
      <c r="G124">
        <v>1.1599999999999999</v>
      </c>
      <c r="H124" s="1">
        <v>-1389.1538</v>
      </c>
      <c r="I124">
        <v>3.09</v>
      </c>
      <c r="J124" s="1">
        <v>-1388.9756</v>
      </c>
      <c r="K124">
        <v>-0.7</v>
      </c>
      <c r="L124" s="1">
        <v>-1401.5251000000001</v>
      </c>
      <c r="M124">
        <v>6.53</v>
      </c>
      <c r="N124" s="1">
        <v>-1377.1231</v>
      </c>
      <c r="O124">
        <v>-0.95</v>
      </c>
      <c r="P124" s="1">
        <v>-1401.2352000000001</v>
      </c>
      <c r="Q124">
        <v>5.87</v>
      </c>
      <c r="R124" s="1">
        <v>-1376.8018</v>
      </c>
      <c r="S124">
        <v>-7.05</v>
      </c>
    </row>
    <row r="125" spans="6:19" x14ac:dyDescent="0.2">
      <c r="F125" s="1">
        <v>-1389.1643999999999</v>
      </c>
      <c r="G125">
        <v>0.57999999999999996</v>
      </c>
      <c r="H125" s="1">
        <v>-1389.1981000000001</v>
      </c>
      <c r="I125">
        <v>2.5099999999999998</v>
      </c>
      <c r="J125" s="1">
        <v>-1389.0217</v>
      </c>
      <c r="K125">
        <v>-1.35</v>
      </c>
      <c r="L125" s="1">
        <v>-1401.5278000000001</v>
      </c>
      <c r="M125">
        <v>5.94</v>
      </c>
      <c r="N125" s="1">
        <v>-1377.1075000000001</v>
      </c>
      <c r="O125">
        <v>-1.3</v>
      </c>
      <c r="P125" s="1">
        <v>-1401.0998999999999</v>
      </c>
      <c r="Q125">
        <v>5.86</v>
      </c>
      <c r="R125" s="1">
        <v>-1377.0406</v>
      </c>
      <c r="S125">
        <v>-7.96</v>
      </c>
    </row>
    <row r="126" spans="6:19" x14ac:dyDescent="0.2">
      <c r="F126" s="1">
        <v>-1389.1876999999999</v>
      </c>
      <c r="G126">
        <v>0.48</v>
      </c>
      <c r="H126" s="1">
        <v>-1389.2230999999999</v>
      </c>
      <c r="I126">
        <v>2.02</v>
      </c>
      <c r="J126" s="1">
        <v>-1389.0416</v>
      </c>
      <c r="K126">
        <v>-1.84</v>
      </c>
      <c r="L126" s="1">
        <v>-1401.4661000000001</v>
      </c>
      <c r="M126">
        <v>5.48</v>
      </c>
      <c r="N126" s="1">
        <v>-1377.1076</v>
      </c>
      <c r="O126">
        <v>-1.73</v>
      </c>
      <c r="P126" s="1">
        <v>-1400.9698000000001</v>
      </c>
      <c r="Q126">
        <v>5.93</v>
      </c>
      <c r="R126" s="1">
        <v>-1377.2961</v>
      </c>
      <c r="S126">
        <v>-8.93</v>
      </c>
    </row>
    <row r="127" spans="6:19" x14ac:dyDescent="0.2">
      <c r="F127" s="1">
        <v>-1389.1989000000001</v>
      </c>
      <c r="G127">
        <v>0.02</v>
      </c>
      <c r="H127" s="1">
        <v>-1389.2379000000001</v>
      </c>
      <c r="I127">
        <v>1.52</v>
      </c>
      <c r="J127" s="1">
        <v>-1389.0476000000001</v>
      </c>
      <c r="K127">
        <v>-2.2599999999999998</v>
      </c>
      <c r="L127" s="1">
        <v>-1401.3478</v>
      </c>
      <c r="M127">
        <v>5.21</v>
      </c>
      <c r="N127" s="1">
        <v>-1377.1233</v>
      </c>
      <c r="O127">
        <v>-2.2200000000000002</v>
      </c>
      <c r="P127" s="1">
        <v>-1400.8507</v>
      </c>
      <c r="Q127">
        <v>6.1</v>
      </c>
      <c r="R127" s="1">
        <v>-1377.556</v>
      </c>
      <c r="S127">
        <v>-9.84</v>
      </c>
    </row>
    <row r="128" spans="6:19" x14ac:dyDescent="0.2">
      <c r="F128" s="1">
        <v>-1389.2079000000001</v>
      </c>
      <c r="G128">
        <v>-0.61</v>
      </c>
      <c r="H128" s="1">
        <v>-1389.2507000000001</v>
      </c>
      <c r="I128">
        <v>1.1000000000000001</v>
      </c>
      <c r="J128" s="1">
        <v>-1389.0505000000001</v>
      </c>
      <c r="K128">
        <v>-2.62</v>
      </c>
      <c r="L128" s="1">
        <v>-1401.1869999999999</v>
      </c>
      <c r="M128">
        <v>5.03</v>
      </c>
      <c r="N128" s="1">
        <v>-1377.1551999999999</v>
      </c>
      <c r="O128">
        <v>-2.72</v>
      </c>
      <c r="P128" s="1">
        <v>-1400.7415000000001</v>
      </c>
      <c r="Q128">
        <v>6.28</v>
      </c>
      <c r="R128" s="1">
        <v>-1377.8085000000001</v>
      </c>
      <c r="S128">
        <v>-10.78</v>
      </c>
    </row>
    <row r="129" spans="6:19" x14ac:dyDescent="0.2">
      <c r="F129" s="1">
        <v>-1389.2227</v>
      </c>
      <c r="G129">
        <v>-1.01</v>
      </c>
      <c r="H129" s="1">
        <v>-1389.2687000000001</v>
      </c>
      <c r="I129">
        <v>0.81</v>
      </c>
      <c r="J129" s="1">
        <v>-1389.0598</v>
      </c>
      <c r="K129">
        <v>-2.91</v>
      </c>
      <c r="L129" s="1">
        <v>-1400.9989</v>
      </c>
      <c r="M129">
        <v>4.92</v>
      </c>
      <c r="N129" s="1">
        <v>-1377.2049</v>
      </c>
      <c r="O129">
        <v>-3.26</v>
      </c>
      <c r="P129" s="1">
        <v>-1400.6369</v>
      </c>
      <c r="Q129">
        <v>6.51</v>
      </c>
      <c r="R129" s="1">
        <v>-1378.0436</v>
      </c>
      <c r="S129">
        <v>-11.59</v>
      </c>
    </row>
    <row r="130" spans="6:19" x14ac:dyDescent="0.2">
      <c r="F130" s="1">
        <v>-1389.2501999999999</v>
      </c>
      <c r="G130">
        <v>-1.38</v>
      </c>
      <c r="H130" s="1">
        <v>-1389.2985000000001</v>
      </c>
      <c r="I130">
        <v>0.49</v>
      </c>
      <c r="J130" s="1">
        <v>-1389.0831000000001</v>
      </c>
      <c r="K130">
        <v>-3.2</v>
      </c>
      <c r="L130" s="1">
        <v>-1400.7971</v>
      </c>
      <c r="M130">
        <v>4.82</v>
      </c>
      <c r="N130" s="1">
        <v>-1377.2737999999999</v>
      </c>
      <c r="O130">
        <v>-3.79</v>
      </c>
      <c r="P130" s="1">
        <v>-1400.5309</v>
      </c>
      <c r="Q130">
        <v>6.84</v>
      </c>
      <c r="R130" s="1">
        <v>-1378.2541000000001</v>
      </c>
      <c r="S130">
        <v>-12.28</v>
      </c>
    </row>
    <row r="131" spans="6:19" x14ac:dyDescent="0.2">
      <c r="F131" s="1">
        <v>-1389.2963999999999</v>
      </c>
      <c r="G131">
        <v>-1.75</v>
      </c>
      <c r="H131" s="1">
        <v>-1389.3468</v>
      </c>
      <c r="I131">
        <v>0.12</v>
      </c>
      <c r="J131" s="1">
        <v>-1389.1258</v>
      </c>
      <c r="K131">
        <v>-3.46</v>
      </c>
      <c r="L131" s="1">
        <v>-1400.5922</v>
      </c>
      <c r="M131">
        <v>4.8499999999999996</v>
      </c>
      <c r="N131" s="1">
        <v>-1377.3635999999999</v>
      </c>
      <c r="O131">
        <v>-4.3899999999999997</v>
      </c>
      <c r="P131" s="1">
        <v>-1400.421</v>
      </c>
      <c r="Q131">
        <v>7.22</v>
      </c>
      <c r="R131" s="1">
        <v>-1378.4354000000001</v>
      </c>
      <c r="S131">
        <v>-12.96</v>
      </c>
    </row>
    <row r="132" spans="6:19" x14ac:dyDescent="0.2">
      <c r="F132" s="1">
        <v>-1389.3666000000001</v>
      </c>
      <c r="G132">
        <v>-1.99</v>
      </c>
      <c r="H132" s="1">
        <v>-1389.4202</v>
      </c>
      <c r="I132">
        <v>-0.18</v>
      </c>
      <c r="J132" s="1">
        <v>-1389.1926000000001</v>
      </c>
      <c r="K132">
        <v>-3.75</v>
      </c>
      <c r="L132" s="1">
        <v>-1400.3909000000001</v>
      </c>
      <c r="M132">
        <v>4.95</v>
      </c>
      <c r="N132" s="1">
        <v>-1377.4757999999999</v>
      </c>
      <c r="O132">
        <v>-5.03</v>
      </c>
      <c r="P132" s="1">
        <v>-1400.3114</v>
      </c>
      <c r="Q132">
        <v>7.57</v>
      </c>
      <c r="R132" s="1">
        <v>-1378.5858000000001</v>
      </c>
      <c r="S132">
        <v>-13.53</v>
      </c>
    </row>
    <row r="133" spans="6:19" x14ac:dyDescent="0.2">
      <c r="F133" s="1">
        <v>-1389.4661000000001</v>
      </c>
      <c r="G133">
        <v>-2.2000000000000002</v>
      </c>
      <c r="H133" s="1">
        <v>-1389.5254</v>
      </c>
      <c r="I133">
        <v>-0.42</v>
      </c>
      <c r="J133" s="1">
        <v>-1389.2868000000001</v>
      </c>
      <c r="K133">
        <v>-4.0199999999999996</v>
      </c>
      <c r="L133" s="1">
        <v>-1400.1973</v>
      </c>
      <c r="M133">
        <v>5.1100000000000003</v>
      </c>
      <c r="N133" s="1">
        <v>-1377.6104</v>
      </c>
      <c r="O133">
        <v>-5.7</v>
      </c>
      <c r="P133" s="1">
        <v>-1400.2126000000001</v>
      </c>
      <c r="Q133">
        <v>7.93</v>
      </c>
      <c r="R133" s="1">
        <v>-1378.7048</v>
      </c>
      <c r="S133">
        <v>-13.85</v>
      </c>
    </row>
    <row r="134" spans="6:19" x14ac:dyDescent="0.2">
      <c r="F134" s="1">
        <v>-1389.5989999999999</v>
      </c>
      <c r="G134">
        <v>-2.54</v>
      </c>
      <c r="H134" s="1">
        <v>-1389.6673000000001</v>
      </c>
      <c r="I134">
        <v>-0.75</v>
      </c>
      <c r="J134" s="1">
        <v>-1389.4108000000001</v>
      </c>
      <c r="K134">
        <v>-4.22</v>
      </c>
      <c r="L134" s="1">
        <v>-1400.0136</v>
      </c>
      <c r="M134">
        <v>5.27</v>
      </c>
      <c r="N134" s="1">
        <v>-1377.7648999999999</v>
      </c>
      <c r="O134">
        <v>-6.43</v>
      </c>
      <c r="P134" s="1">
        <v>-1400.1370999999999</v>
      </c>
      <c r="Q134">
        <v>8.33</v>
      </c>
      <c r="R134" s="1">
        <v>-1378.7931000000001</v>
      </c>
      <c r="S134">
        <v>-14.09</v>
      </c>
    </row>
    <row r="135" spans="6:19" x14ac:dyDescent="0.2">
      <c r="F135" s="1">
        <v>-1389.7663</v>
      </c>
      <c r="G135">
        <v>-3.12</v>
      </c>
      <c r="H135" s="1">
        <v>-1389.8462</v>
      </c>
      <c r="I135">
        <v>-1.1599999999999999</v>
      </c>
      <c r="J135" s="1">
        <v>-1389.5661</v>
      </c>
      <c r="K135">
        <v>-4.53</v>
      </c>
      <c r="L135" s="1">
        <v>-1399.8415</v>
      </c>
      <c r="M135">
        <v>5.51</v>
      </c>
      <c r="N135" s="1">
        <v>-1377.9351999999999</v>
      </c>
      <c r="O135">
        <v>-7.19</v>
      </c>
      <c r="P135" s="1">
        <v>-1400.0949000000001</v>
      </c>
      <c r="Q135">
        <v>8.6300000000000008</v>
      </c>
      <c r="R135" s="1">
        <v>-1378.8524</v>
      </c>
      <c r="S135">
        <v>-14.25</v>
      </c>
    </row>
    <row r="136" spans="6:19" x14ac:dyDescent="0.2">
      <c r="F136" s="1">
        <v>-1389.9643000000001</v>
      </c>
      <c r="G136">
        <v>-3.04</v>
      </c>
      <c r="H136" s="1">
        <v>-1390.0562</v>
      </c>
      <c r="I136">
        <v>-1.61</v>
      </c>
      <c r="J136" s="1">
        <v>-1389.7505000000001</v>
      </c>
      <c r="K136">
        <v>-4.8899999999999997</v>
      </c>
      <c r="L136" s="1">
        <v>-1399.6826000000001</v>
      </c>
      <c r="M136">
        <v>5.79</v>
      </c>
      <c r="N136" s="1">
        <v>-1378.1135999999999</v>
      </c>
      <c r="O136">
        <v>-7.91</v>
      </c>
      <c r="P136" s="1">
        <v>-1400.0909999999999</v>
      </c>
      <c r="Q136">
        <v>8.6999999999999993</v>
      </c>
      <c r="R136" s="1">
        <v>-1378.8855000000001</v>
      </c>
      <c r="S136">
        <v>-14.25</v>
      </c>
    </row>
    <row r="137" spans="6:19" x14ac:dyDescent="0.2">
      <c r="F137" s="1">
        <v>-1390.1849</v>
      </c>
      <c r="G137">
        <v>-3.1</v>
      </c>
      <c r="H137" s="1">
        <v>-1390.2871</v>
      </c>
      <c r="I137">
        <v>-1.98</v>
      </c>
      <c r="J137" s="1">
        <v>-1389.9582</v>
      </c>
      <c r="K137">
        <v>-5.23</v>
      </c>
      <c r="L137" s="1">
        <v>-1399.5379</v>
      </c>
      <c r="M137">
        <v>6.11</v>
      </c>
      <c r="N137" s="1">
        <v>-1378.2892999999999</v>
      </c>
      <c r="O137">
        <v>-8.61</v>
      </c>
      <c r="P137" s="1">
        <v>-1400.1248000000001</v>
      </c>
      <c r="Q137">
        <v>8.73</v>
      </c>
      <c r="R137" s="1">
        <v>-1378.8963000000001</v>
      </c>
      <c r="S137">
        <v>-14.15</v>
      </c>
    </row>
    <row r="138" spans="6:19" x14ac:dyDescent="0.2">
      <c r="F138" s="1">
        <v>-1390.4148</v>
      </c>
      <c r="G138">
        <v>-3.96</v>
      </c>
      <c r="H138" s="1">
        <v>-1390.5237</v>
      </c>
      <c r="I138">
        <v>-2.41</v>
      </c>
      <c r="J138" s="1">
        <v>-1390.1789000000001</v>
      </c>
      <c r="K138">
        <v>-5.53</v>
      </c>
      <c r="L138" s="1">
        <v>-1399.4067</v>
      </c>
      <c r="M138">
        <v>6.45</v>
      </c>
      <c r="N138" s="1">
        <v>-1378.4503</v>
      </c>
      <c r="O138">
        <v>-9.27</v>
      </c>
      <c r="P138" s="1">
        <v>-1400.1914999999999</v>
      </c>
      <c r="Q138">
        <v>8.81</v>
      </c>
      <c r="R138" s="1">
        <v>-1378.8894</v>
      </c>
      <c r="S138">
        <v>-14.01</v>
      </c>
    </row>
    <row r="139" spans="6:19" x14ac:dyDescent="0.2">
      <c r="F139" s="1">
        <v>-1390.6388999999999</v>
      </c>
      <c r="G139">
        <v>-4.8600000000000003</v>
      </c>
      <c r="H139" s="1">
        <v>-1390.7499</v>
      </c>
      <c r="I139">
        <v>-2.76</v>
      </c>
      <c r="J139" s="1">
        <v>-1390.3992000000001</v>
      </c>
      <c r="K139">
        <v>-5.89</v>
      </c>
      <c r="L139" s="1">
        <v>-1399.2864999999999</v>
      </c>
      <c r="M139">
        <v>6.82</v>
      </c>
      <c r="N139" s="1">
        <v>-1378.5836999999999</v>
      </c>
      <c r="O139">
        <v>-9.83</v>
      </c>
      <c r="P139" s="1">
        <v>-1400.2851000000001</v>
      </c>
      <c r="Q139">
        <v>8.7200000000000006</v>
      </c>
      <c r="R139" s="1">
        <v>-1378.8711000000001</v>
      </c>
      <c r="S139">
        <v>-13.81</v>
      </c>
    </row>
    <row r="140" spans="6:19" x14ac:dyDescent="0.2">
      <c r="F140" s="1">
        <v>-1390.8424</v>
      </c>
      <c r="G140">
        <v>-5.17</v>
      </c>
      <c r="H140" s="1">
        <v>-1390.9507000000001</v>
      </c>
      <c r="I140">
        <v>-3.06</v>
      </c>
      <c r="J140" s="1">
        <v>-1390.6052999999999</v>
      </c>
      <c r="K140">
        <v>-6.2</v>
      </c>
      <c r="L140" s="1">
        <v>-1399.1742999999999</v>
      </c>
      <c r="M140">
        <v>7.31</v>
      </c>
      <c r="N140" s="1">
        <v>-1378.6789000000001</v>
      </c>
      <c r="O140">
        <v>-10.25</v>
      </c>
      <c r="P140" s="1">
        <v>-1400.3972000000001</v>
      </c>
      <c r="Q140">
        <v>8.51</v>
      </c>
      <c r="R140" s="1">
        <v>-1378.8479</v>
      </c>
      <c r="S140">
        <v>-13.54</v>
      </c>
    </row>
    <row r="141" spans="6:19" x14ac:dyDescent="0.2">
      <c r="F141" s="1">
        <v>-1391.0136</v>
      </c>
      <c r="G141">
        <v>-4.74</v>
      </c>
      <c r="H141" s="1">
        <v>-1391.1157000000001</v>
      </c>
      <c r="I141">
        <v>-3.33</v>
      </c>
      <c r="J141" s="1">
        <v>-1390.7852</v>
      </c>
      <c r="K141">
        <v>-6.44</v>
      </c>
      <c r="L141" s="1">
        <v>-1399.0655999999999</v>
      </c>
      <c r="M141">
        <v>7.78</v>
      </c>
      <c r="N141" s="1">
        <v>-1378.7293999999999</v>
      </c>
      <c r="O141">
        <v>-10.52</v>
      </c>
      <c r="P141" s="1">
        <v>-1400.5152</v>
      </c>
      <c r="Q141">
        <v>8.23</v>
      </c>
      <c r="R141" s="1">
        <v>-1378.8248000000001</v>
      </c>
      <c r="S141">
        <v>-13.25</v>
      </c>
    </row>
    <row r="142" spans="6:19" x14ac:dyDescent="0.2">
      <c r="F142" s="1">
        <v>-1391.1458</v>
      </c>
      <c r="G142">
        <v>-4.45</v>
      </c>
      <c r="H142" s="1">
        <v>-1391.2384999999999</v>
      </c>
      <c r="I142">
        <v>-3.48</v>
      </c>
      <c r="J142" s="1">
        <v>-1390.9311</v>
      </c>
      <c r="K142">
        <v>-6.65</v>
      </c>
      <c r="L142" s="1">
        <v>-1398.9572000000001</v>
      </c>
      <c r="M142">
        <v>8.33</v>
      </c>
      <c r="N142" s="1">
        <v>-1378.7338</v>
      </c>
      <c r="O142">
        <v>-10.68</v>
      </c>
      <c r="P142" s="1">
        <v>-1400.6251</v>
      </c>
      <c r="Q142">
        <v>8.0399999999999991</v>
      </c>
      <c r="R142" s="1">
        <v>-1378.8056999999999</v>
      </c>
      <c r="S142">
        <v>-13.05</v>
      </c>
    </row>
    <row r="143" spans="6:19" x14ac:dyDescent="0.2">
      <c r="F143" s="1">
        <v>-1391.2362000000001</v>
      </c>
      <c r="G143">
        <v>-4.4000000000000004</v>
      </c>
      <c r="H143" s="1">
        <v>-1391.3168000000001</v>
      </c>
      <c r="I143">
        <v>-3.5</v>
      </c>
      <c r="J143" s="1">
        <v>-1391.0386000000001</v>
      </c>
      <c r="K143">
        <v>-6.77</v>
      </c>
      <c r="L143" s="1">
        <v>-1398.8463999999999</v>
      </c>
      <c r="M143">
        <v>8.9700000000000006</v>
      </c>
      <c r="N143" s="1">
        <v>-1378.6947</v>
      </c>
      <c r="O143">
        <v>-10.74</v>
      </c>
      <c r="P143" s="1">
        <v>-1400.7112</v>
      </c>
      <c r="Q143">
        <v>7.88</v>
      </c>
      <c r="R143" s="1">
        <v>-1378.7910999999999</v>
      </c>
      <c r="S143">
        <v>-12.8</v>
      </c>
    </row>
    <row r="144" spans="6:19" x14ac:dyDescent="0.2">
      <c r="F144" s="1">
        <v>-1391.2852</v>
      </c>
      <c r="G144">
        <v>-5.07</v>
      </c>
      <c r="H144" s="1">
        <v>-1391.3501000000001</v>
      </c>
      <c r="I144">
        <v>-3.44</v>
      </c>
      <c r="J144" s="1">
        <v>-1391.1070999999999</v>
      </c>
      <c r="K144">
        <v>-6.83</v>
      </c>
      <c r="L144" s="1">
        <v>-1398.7311999999999</v>
      </c>
      <c r="M144">
        <v>9.69</v>
      </c>
      <c r="N144" s="1">
        <v>-1378.6180999999999</v>
      </c>
      <c r="O144">
        <v>-10.6</v>
      </c>
      <c r="P144" s="1">
        <v>-1400.7599</v>
      </c>
      <c r="Q144">
        <v>7.77</v>
      </c>
      <c r="R144" s="1">
        <v>-1378.7798</v>
      </c>
      <c r="S144">
        <v>-12.52</v>
      </c>
    </row>
    <row r="145" spans="6:19" x14ac:dyDescent="0.2">
      <c r="F145" s="1">
        <v>-1391.2937999999999</v>
      </c>
      <c r="G145">
        <v>-5.05</v>
      </c>
      <c r="H145" s="1">
        <v>-1391.3394000000001</v>
      </c>
      <c r="I145">
        <v>-3.33</v>
      </c>
      <c r="J145" s="1">
        <v>-1391.1370999999999</v>
      </c>
      <c r="K145">
        <v>-6.83</v>
      </c>
      <c r="L145" s="1">
        <v>-1398.6108999999999</v>
      </c>
      <c r="M145">
        <v>10.41</v>
      </c>
      <c r="N145" s="1">
        <v>-1378.5099</v>
      </c>
      <c r="O145">
        <v>-10.33</v>
      </c>
      <c r="P145" s="1">
        <v>-1400.7625</v>
      </c>
      <c r="Q145">
        <v>7.69</v>
      </c>
      <c r="R145" s="1">
        <v>-1378.7697000000001</v>
      </c>
      <c r="S145">
        <v>-12.28</v>
      </c>
    </row>
    <row r="146" spans="6:19" x14ac:dyDescent="0.2">
      <c r="F146" s="1">
        <v>-1391.2617</v>
      </c>
      <c r="G146">
        <v>-4.78</v>
      </c>
      <c r="H146" s="1">
        <v>-1391.2855</v>
      </c>
      <c r="I146">
        <v>-3.07</v>
      </c>
      <c r="J146" s="1">
        <v>-1391.1280999999999</v>
      </c>
      <c r="K146">
        <v>-6.7</v>
      </c>
      <c r="L146" s="1">
        <v>-1398.4848999999999</v>
      </c>
      <c r="M146">
        <v>11.18</v>
      </c>
      <c r="N146" s="1">
        <v>-1378.3759</v>
      </c>
      <c r="O146">
        <v>-10.050000000000001</v>
      </c>
      <c r="P146" s="1">
        <v>-1400.7165</v>
      </c>
      <c r="Q146">
        <v>7.76</v>
      </c>
      <c r="R146" s="1">
        <v>-1378.76</v>
      </c>
      <c r="S146">
        <v>-12.1</v>
      </c>
    </row>
    <row r="147" spans="6:19" x14ac:dyDescent="0.2">
      <c r="F147" s="1">
        <v>-1391.1899000000001</v>
      </c>
      <c r="G147">
        <v>-4.5199999999999996</v>
      </c>
      <c r="H147" s="1">
        <v>-1391.1911</v>
      </c>
      <c r="I147">
        <v>-2.69</v>
      </c>
      <c r="J147" s="1">
        <v>-1391.079</v>
      </c>
      <c r="K147">
        <v>-6.49</v>
      </c>
      <c r="L147" s="1">
        <v>-1398.3538000000001</v>
      </c>
      <c r="M147">
        <v>12.04</v>
      </c>
      <c r="N147" s="1">
        <v>-1378.2211</v>
      </c>
      <c r="O147">
        <v>-9.61</v>
      </c>
      <c r="P147" s="1">
        <v>-1400.625</v>
      </c>
      <c r="Q147">
        <v>7.94</v>
      </c>
      <c r="R147" s="1">
        <v>-1378.752</v>
      </c>
      <c r="S147">
        <v>-11.9</v>
      </c>
    </row>
    <row r="148" spans="6:19" x14ac:dyDescent="0.2">
      <c r="F148" s="1">
        <v>-1391.0802000000001</v>
      </c>
      <c r="G148">
        <v>-4.0999999999999996</v>
      </c>
      <c r="H148" s="1">
        <v>-1391.0601999999999</v>
      </c>
      <c r="I148">
        <v>-2.21</v>
      </c>
      <c r="J148" s="1">
        <v>-1390.9894999999999</v>
      </c>
      <c r="K148">
        <v>-6.21</v>
      </c>
      <c r="L148" s="1">
        <v>-1398.2185999999999</v>
      </c>
      <c r="M148">
        <v>12.95</v>
      </c>
      <c r="N148" s="1">
        <v>-1378.0501999999999</v>
      </c>
      <c r="O148">
        <v>-9.0299999999999994</v>
      </c>
      <c r="P148" s="1">
        <v>-1400.4951000000001</v>
      </c>
      <c r="Q148">
        <v>8.17</v>
      </c>
      <c r="R148" s="1">
        <v>-1378.7511</v>
      </c>
      <c r="S148">
        <v>-11.71</v>
      </c>
    </row>
    <row r="149" spans="6:19" x14ac:dyDescent="0.2">
      <c r="F149" s="1">
        <v>-1390.9376</v>
      </c>
      <c r="G149">
        <v>-3.62</v>
      </c>
      <c r="H149" s="1">
        <v>-1390.9006999999999</v>
      </c>
      <c r="I149">
        <v>-1.71</v>
      </c>
      <c r="J149" s="1">
        <v>-1390.8622</v>
      </c>
      <c r="K149">
        <v>-5.75</v>
      </c>
      <c r="L149" s="1">
        <v>-1398.0813000000001</v>
      </c>
      <c r="M149">
        <v>13.82</v>
      </c>
      <c r="N149" s="1">
        <v>-1377.8680999999999</v>
      </c>
      <c r="O149">
        <v>-8.41</v>
      </c>
      <c r="P149" s="1">
        <v>-1400.3356000000001</v>
      </c>
      <c r="Q149">
        <v>8.51</v>
      </c>
      <c r="R149" s="1">
        <v>-1378.7652</v>
      </c>
      <c r="S149">
        <v>-11.69</v>
      </c>
    </row>
    <row r="150" spans="6:19" x14ac:dyDescent="0.2">
      <c r="F150" s="1">
        <v>-1390.7698</v>
      </c>
      <c r="G150">
        <v>-3.04</v>
      </c>
      <c r="H150" s="1">
        <v>-1390.7224000000001</v>
      </c>
      <c r="I150">
        <v>-1.06</v>
      </c>
      <c r="J150" s="1">
        <v>-1390.7036000000001</v>
      </c>
      <c r="K150">
        <v>-5.23</v>
      </c>
      <c r="L150" s="1">
        <v>-1397.9443000000001</v>
      </c>
      <c r="M150">
        <v>14.7</v>
      </c>
      <c r="N150" s="1">
        <v>-1377.6806999999999</v>
      </c>
      <c r="O150">
        <v>-7.72</v>
      </c>
      <c r="P150" s="1">
        <v>-1400.1552999999999</v>
      </c>
      <c r="Q150">
        <v>8.9499999999999993</v>
      </c>
      <c r="R150" s="1">
        <v>-1378.8017</v>
      </c>
      <c r="S150">
        <v>-11.67</v>
      </c>
    </row>
    <row r="151" spans="6:19" x14ac:dyDescent="0.2">
      <c r="F151" s="1">
        <v>-1390.587</v>
      </c>
      <c r="G151">
        <v>-2.4500000000000002</v>
      </c>
      <c r="H151" s="1">
        <v>-1390.5365999999999</v>
      </c>
      <c r="I151">
        <v>-0.45</v>
      </c>
      <c r="J151" s="1">
        <v>-1390.5227</v>
      </c>
      <c r="K151">
        <v>-4.7</v>
      </c>
      <c r="L151" s="1">
        <v>-1397.8110999999999</v>
      </c>
      <c r="M151">
        <v>15.56</v>
      </c>
      <c r="N151" s="1">
        <v>-1377.4948999999999</v>
      </c>
      <c r="O151">
        <v>-6.98</v>
      </c>
      <c r="P151" s="1">
        <v>-1399.9621999999999</v>
      </c>
      <c r="Q151">
        <v>9.42</v>
      </c>
      <c r="R151" s="1">
        <v>-1378.865</v>
      </c>
      <c r="S151">
        <v>-11.69</v>
      </c>
    </row>
    <row r="152" spans="6:19" x14ac:dyDescent="0.2">
      <c r="F152" s="1">
        <v>-1390.4001000000001</v>
      </c>
      <c r="G152">
        <v>-1.83</v>
      </c>
      <c r="H152" s="1">
        <v>-1390.3534</v>
      </c>
      <c r="I152">
        <v>0.19</v>
      </c>
      <c r="J152" s="1">
        <v>-1390.3309999999999</v>
      </c>
      <c r="K152">
        <v>-4.03</v>
      </c>
      <c r="L152" s="1">
        <v>-1397.6848</v>
      </c>
      <c r="M152">
        <v>16.37</v>
      </c>
      <c r="N152" s="1">
        <v>-1377.3173999999999</v>
      </c>
      <c r="O152">
        <v>-6.26</v>
      </c>
      <c r="P152" s="1">
        <v>-1399.7639999999999</v>
      </c>
      <c r="Q152">
        <v>9.94</v>
      </c>
      <c r="R152" s="1">
        <v>-1378.9532999999999</v>
      </c>
      <c r="S152">
        <v>-11.79</v>
      </c>
    </row>
    <row r="153" spans="6:19" x14ac:dyDescent="0.2">
      <c r="F153" s="1">
        <v>-1390.2177999999999</v>
      </c>
      <c r="G153">
        <v>-1.21</v>
      </c>
      <c r="H153" s="1">
        <v>-1390.1797999999999</v>
      </c>
      <c r="I153">
        <v>0.76</v>
      </c>
      <c r="J153" s="1">
        <v>-1390.1388999999999</v>
      </c>
      <c r="K153">
        <v>-3.42</v>
      </c>
      <c r="L153" s="1">
        <v>-1397.5688</v>
      </c>
      <c r="M153">
        <v>17.09</v>
      </c>
      <c r="N153" s="1">
        <v>-1377.154</v>
      </c>
      <c r="O153">
        <v>-5.52</v>
      </c>
      <c r="P153" s="1">
        <v>-1399.5678</v>
      </c>
      <c r="Q153">
        <v>10.54</v>
      </c>
      <c r="R153" s="1">
        <v>-1379.0588</v>
      </c>
      <c r="S153">
        <v>-11.88</v>
      </c>
    </row>
    <row r="154" spans="6:19" x14ac:dyDescent="0.2">
      <c r="F154" s="1">
        <v>-1390.0454999999999</v>
      </c>
      <c r="G154">
        <v>-0.65</v>
      </c>
      <c r="H154" s="1">
        <v>-1390.0201</v>
      </c>
      <c r="I154">
        <v>1.37</v>
      </c>
      <c r="J154" s="1">
        <v>-1389.9538</v>
      </c>
      <c r="K154">
        <v>-2.82</v>
      </c>
      <c r="L154" s="1">
        <v>-1397.4658999999999</v>
      </c>
      <c r="M154">
        <v>17.75</v>
      </c>
      <c r="N154" s="1">
        <v>-1377.0094999999999</v>
      </c>
      <c r="O154">
        <v>-4.8099999999999996</v>
      </c>
      <c r="P154" s="1">
        <v>-1399.38</v>
      </c>
      <c r="Q154">
        <v>11.14</v>
      </c>
      <c r="R154" s="1">
        <v>-1379.1691000000001</v>
      </c>
      <c r="S154">
        <v>-11.97</v>
      </c>
    </row>
    <row r="155" spans="6:19" x14ac:dyDescent="0.2">
      <c r="F155" s="1">
        <v>-1389.8849</v>
      </c>
      <c r="G155">
        <v>-0.09</v>
      </c>
      <c r="H155" s="1">
        <v>-1389.8741</v>
      </c>
      <c r="I155">
        <v>1.87</v>
      </c>
      <c r="J155" s="1">
        <v>-1389.7791999999999</v>
      </c>
      <c r="K155">
        <v>-2.2200000000000002</v>
      </c>
      <c r="L155" s="1">
        <v>-1397.3778</v>
      </c>
      <c r="M155">
        <v>18.190000000000001</v>
      </c>
      <c r="N155" s="1">
        <v>-1376.8870999999999</v>
      </c>
      <c r="O155">
        <v>-4.12</v>
      </c>
      <c r="P155" s="1">
        <v>-1399.2061000000001</v>
      </c>
      <c r="Q155">
        <v>11.72</v>
      </c>
      <c r="R155" s="1">
        <v>-1379.2692</v>
      </c>
      <c r="S155">
        <v>-11.98</v>
      </c>
    </row>
    <row r="156" spans="6:19" x14ac:dyDescent="0.2">
      <c r="F156" s="1">
        <v>-1389.7351000000001</v>
      </c>
      <c r="G156">
        <v>0.5</v>
      </c>
      <c r="H156" s="1">
        <v>-1389.739</v>
      </c>
      <c r="I156">
        <v>2.36</v>
      </c>
      <c r="J156" s="1">
        <v>-1389.6161</v>
      </c>
      <c r="K156">
        <v>-1.67</v>
      </c>
      <c r="L156" s="1">
        <v>-1397.3062</v>
      </c>
      <c r="M156">
        <v>18.670000000000002</v>
      </c>
      <c r="N156" s="1">
        <v>-1376.7882999999999</v>
      </c>
      <c r="O156">
        <v>-3.52</v>
      </c>
      <c r="P156" s="1">
        <v>-1399.0515</v>
      </c>
      <c r="Q156">
        <v>12.29</v>
      </c>
      <c r="R156" s="1">
        <v>-1379.345</v>
      </c>
      <c r="S156">
        <v>-11.91</v>
      </c>
    </row>
    <row r="157" spans="6:19" x14ac:dyDescent="0.2">
      <c r="F157" s="1">
        <v>-1389.5940000000001</v>
      </c>
      <c r="G157">
        <v>1.05</v>
      </c>
      <c r="H157" s="1">
        <v>-1389.6122</v>
      </c>
      <c r="I157">
        <v>2.87</v>
      </c>
      <c r="J157" s="1">
        <v>-1389.4629</v>
      </c>
      <c r="K157">
        <v>-1.07</v>
      </c>
      <c r="L157" s="1">
        <v>-1397.2492</v>
      </c>
      <c r="M157">
        <v>19.02</v>
      </c>
      <c r="N157" s="1">
        <v>-1376.7123999999999</v>
      </c>
      <c r="O157">
        <v>-2.92</v>
      </c>
      <c r="P157" s="1">
        <v>-1398.9223999999999</v>
      </c>
      <c r="Q157">
        <v>12.77</v>
      </c>
      <c r="R157" s="1">
        <v>-1379.3859</v>
      </c>
      <c r="S157">
        <v>-11.63</v>
      </c>
    </row>
    <row r="158" spans="6:19" x14ac:dyDescent="0.2">
      <c r="F158" s="1">
        <v>-1389.4601</v>
      </c>
      <c r="G158">
        <v>1.52</v>
      </c>
      <c r="H158" s="1">
        <v>-1389.4918</v>
      </c>
      <c r="I158">
        <v>3.4</v>
      </c>
      <c r="J158" s="1">
        <v>-1389.3186000000001</v>
      </c>
      <c r="K158">
        <v>-0.48</v>
      </c>
      <c r="L158" s="1">
        <v>-1397.2003</v>
      </c>
      <c r="M158">
        <v>19.21</v>
      </c>
      <c r="N158" s="1">
        <v>-1376.6579999999999</v>
      </c>
      <c r="O158">
        <v>-2.4300000000000002</v>
      </c>
      <c r="P158" s="1">
        <v>-1398.8252</v>
      </c>
      <c r="Q158">
        <v>13.13</v>
      </c>
      <c r="R158" s="1">
        <v>-1379.3867</v>
      </c>
      <c r="S158">
        <v>-11.24</v>
      </c>
    </row>
    <row r="159" spans="6:19" x14ac:dyDescent="0.2">
      <c r="F159" s="1">
        <v>-1389.3341</v>
      </c>
      <c r="G159">
        <v>2.0299999999999998</v>
      </c>
      <c r="H159" s="1">
        <v>-1389.377</v>
      </c>
      <c r="I159">
        <v>3.85</v>
      </c>
      <c r="J159" s="1">
        <v>-1389.184</v>
      </c>
      <c r="K159">
        <v>0.03</v>
      </c>
      <c r="L159" s="1">
        <v>-1397.1492000000001</v>
      </c>
      <c r="M159">
        <v>19.32</v>
      </c>
      <c r="N159" s="1">
        <v>-1376.6233999999999</v>
      </c>
      <c r="O159">
        <v>-2.0699999999999998</v>
      </c>
      <c r="P159" s="1">
        <v>-1398.7662</v>
      </c>
      <c r="Q159">
        <v>13.48</v>
      </c>
      <c r="R159" s="1">
        <v>-1379.3466000000001</v>
      </c>
      <c r="S159">
        <v>-10.74</v>
      </c>
    </row>
    <row r="160" spans="6:19" x14ac:dyDescent="0.2">
      <c r="F160" s="1">
        <v>-1389.2175</v>
      </c>
      <c r="G160">
        <v>2.5499999999999998</v>
      </c>
      <c r="H160" s="1">
        <v>-1389.2683999999999</v>
      </c>
      <c r="I160">
        <v>4.3099999999999996</v>
      </c>
      <c r="J160" s="1">
        <v>-1389.0619999999999</v>
      </c>
      <c r="K160">
        <v>0.52</v>
      </c>
      <c r="L160" s="1">
        <v>-1397.0844999999999</v>
      </c>
      <c r="M160">
        <v>19.440000000000001</v>
      </c>
      <c r="N160" s="1">
        <v>-1376.6083000000001</v>
      </c>
      <c r="O160">
        <v>-1.77</v>
      </c>
      <c r="P160" s="1">
        <v>-1398.7512999999999</v>
      </c>
      <c r="Q160">
        <v>13.67</v>
      </c>
      <c r="R160" s="1">
        <v>-1379.2693999999999</v>
      </c>
      <c r="S160">
        <v>-10.119999999999999</v>
      </c>
    </row>
    <row r="161" spans="6:19" x14ac:dyDescent="0.2">
      <c r="F161" s="1">
        <v>-1389.1142</v>
      </c>
      <c r="G161">
        <v>3.04</v>
      </c>
      <c r="H161" s="1">
        <v>-1389.1685</v>
      </c>
      <c r="I161">
        <v>4.8</v>
      </c>
      <c r="J161" s="1">
        <v>-1388.9571000000001</v>
      </c>
      <c r="K161">
        <v>1.04</v>
      </c>
      <c r="L161" s="1">
        <v>-1396.9988000000001</v>
      </c>
      <c r="M161">
        <v>19.53</v>
      </c>
      <c r="N161" s="1">
        <v>-1376.6146000000001</v>
      </c>
      <c r="O161">
        <v>-1.55</v>
      </c>
      <c r="P161" s="1">
        <v>-1398.7829999999999</v>
      </c>
      <c r="Q161">
        <v>13.67</v>
      </c>
      <c r="R161" s="1">
        <v>-1379.1610000000001</v>
      </c>
      <c r="S161">
        <v>-9.4700000000000006</v>
      </c>
    </row>
    <row r="162" spans="6:19" x14ac:dyDescent="0.2">
      <c r="F162" s="1">
        <v>-1389.0279</v>
      </c>
      <c r="G162">
        <v>3.48</v>
      </c>
      <c r="H162" s="1">
        <v>-1389.0797</v>
      </c>
      <c r="I162">
        <v>5.25</v>
      </c>
      <c r="J162" s="1">
        <v>-1388.8744999999999</v>
      </c>
      <c r="K162">
        <v>1.58</v>
      </c>
      <c r="L162" s="1">
        <v>-1396.893</v>
      </c>
      <c r="M162">
        <v>19.53</v>
      </c>
      <c r="N162" s="1">
        <v>-1376.6465000000001</v>
      </c>
      <c r="O162">
        <v>-1.46</v>
      </c>
      <c r="P162" s="1">
        <v>-1398.8577</v>
      </c>
      <c r="Q162">
        <v>13.57</v>
      </c>
      <c r="R162" s="1">
        <v>-1379.0297</v>
      </c>
      <c r="S162">
        <v>-8.82</v>
      </c>
    </row>
    <row r="163" spans="6:19" x14ac:dyDescent="0.2">
      <c r="F163" s="1">
        <v>-1388.9616000000001</v>
      </c>
      <c r="G163">
        <v>3.89</v>
      </c>
      <c r="H163" s="1">
        <v>-1389.0030999999999</v>
      </c>
      <c r="I163">
        <v>5.68</v>
      </c>
      <c r="J163" s="1">
        <v>-1388.8177000000001</v>
      </c>
      <c r="K163">
        <v>1.96</v>
      </c>
      <c r="L163" s="1">
        <v>-1396.7807</v>
      </c>
      <c r="M163">
        <v>19.43</v>
      </c>
      <c r="N163" s="1">
        <v>-1376.7088000000001</v>
      </c>
      <c r="O163">
        <v>-1.55</v>
      </c>
      <c r="P163" s="1">
        <v>-1398.9654</v>
      </c>
      <c r="Q163">
        <v>13.46</v>
      </c>
      <c r="R163" s="1">
        <v>-1378.8870999999999</v>
      </c>
      <c r="S163">
        <v>-8.16</v>
      </c>
    </row>
    <row r="164" spans="6:19" x14ac:dyDescent="0.2">
      <c r="F164" s="1">
        <v>-1388.9161999999999</v>
      </c>
      <c r="G164">
        <v>4.29</v>
      </c>
      <c r="H164" s="1">
        <v>-1388.9380000000001</v>
      </c>
      <c r="I164">
        <v>6.1</v>
      </c>
      <c r="J164" s="1">
        <v>-1388.7876000000001</v>
      </c>
      <c r="K164">
        <v>2.36</v>
      </c>
      <c r="L164" s="1">
        <v>-1396.6874</v>
      </c>
      <c r="M164">
        <v>19.22</v>
      </c>
      <c r="N164" s="1">
        <v>-1376.8061</v>
      </c>
      <c r="O164">
        <v>-1.75</v>
      </c>
      <c r="P164" s="1">
        <v>-1399.0898999999999</v>
      </c>
      <c r="Q164">
        <v>13.26</v>
      </c>
      <c r="R164" s="1">
        <v>-1378.7483999999999</v>
      </c>
      <c r="S164">
        <v>-7.62</v>
      </c>
    </row>
    <row r="165" spans="6:19" x14ac:dyDescent="0.2">
      <c r="F165" s="1">
        <v>-1388.8889999999999</v>
      </c>
      <c r="G165">
        <v>4.6500000000000004</v>
      </c>
      <c r="H165" s="1">
        <v>-1388.8815</v>
      </c>
      <c r="I165">
        <v>6.5</v>
      </c>
      <c r="J165" s="1">
        <v>-1388.7827</v>
      </c>
      <c r="K165">
        <v>2.64</v>
      </c>
      <c r="L165" s="1">
        <v>-1396.6433</v>
      </c>
      <c r="M165">
        <v>18.93</v>
      </c>
      <c r="N165" s="1">
        <v>-1376.9404999999999</v>
      </c>
      <c r="O165">
        <v>-2.04</v>
      </c>
      <c r="P165" s="1">
        <v>-1399.2099000000001</v>
      </c>
      <c r="Q165">
        <v>13.03</v>
      </c>
      <c r="R165" s="1">
        <v>-1378.6310000000001</v>
      </c>
      <c r="S165">
        <v>-7.52</v>
      </c>
    </row>
    <row r="166" spans="6:19" x14ac:dyDescent="0.2">
      <c r="F166" s="1">
        <v>-1388.8749</v>
      </c>
      <c r="G166">
        <v>4.93</v>
      </c>
      <c r="H166" s="1">
        <v>-1388.83</v>
      </c>
      <c r="I166">
        <v>6.83</v>
      </c>
      <c r="J166" s="1">
        <v>-1388.7978000000001</v>
      </c>
      <c r="K166">
        <v>2.92</v>
      </c>
      <c r="L166" s="1">
        <v>-1396.6739</v>
      </c>
      <c r="M166">
        <v>18.36</v>
      </c>
      <c r="N166" s="1">
        <v>-1377.1117999999999</v>
      </c>
      <c r="O166">
        <v>-2.52</v>
      </c>
      <c r="P166" s="1">
        <v>-1399.3039000000001</v>
      </c>
      <c r="Q166">
        <v>12.85</v>
      </c>
      <c r="R166" s="1">
        <v>-1378.5500999999999</v>
      </c>
      <c r="S166">
        <v>-8.02</v>
      </c>
    </row>
    <row r="167" spans="6:19" x14ac:dyDescent="0.2">
      <c r="F167" s="1">
        <v>-1388.8668</v>
      </c>
      <c r="G167">
        <v>5.22</v>
      </c>
      <c r="H167" s="1">
        <v>-1388.7795000000001</v>
      </c>
      <c r="I167">
        <v>7.15</v>
      </c>
      <c r="J167" s="1">
        <v>-1388.8253999999999</v>
      </c>
      <c r="K167">
        <v>3.19</v>
      </c>
      <c r="L167" s="1">
        <v>-1396.7892999999999</v>
      </c>
      <c r="M167">
        <v>17.5</v>
      </c>
      <c r="N167" s="1">
        <v>-1377.3167000000001</v>
      </c>
      <c r="O167">
        <v>-3.08</v>
      </c>
      <c r="P167" s="1">
        <v>-1399.3529000000001</v>
      </c>
      <c r="Q167">
        <v>12.82</v>
      </c>
      <c r="R167" s="1">
        <v>-1378.5136</v>
      </c>
      <c r="S167">
        <v>-9.1300000000000008</v>
      </c>
    </row>
    <row r="168" spans="6:19" x14ac:dyDescent="0.2">
      <c r="F168" s="1">
        <v>-1388.8580999999999</v>
      </c>
      <c r="G168">
        <v>5.45</v>
      </c>
      <c r="H168" s="1">
        <v>-1388.7286999999999</v>
      </c>
      <c r="I168">
        <v>7.41</v>
      </c>
      <c r="J168" s="1">
        <v>-1388.8575000000001</v>
      </c>
      <c r="K168">
        <v>3.36</v>
      </c>
      <c r="L168" s="1">
        <v>-1396.9799</v>
      </c>
      <c r="M168">
        <v>16.55</v>
      </c>
      <c r="N168" s="1">
        <v>-1377.5499</v>
      </c>
      <c r="O168">
        <v>-3.78</v>
      </c>
      <c r="P168" s="1">
        <v>-1399.3441</v>
      </c>
      <c r="Q168">
        <v>12.89</v>
      </c>
      <c r="R168" s="1">
        <v>-1378.5155999999999</v>
      </c>
      <c r="S168">
        <v>-10.77</v>
      </c>
    </row>
    <row r="169" spans="6:19" x14ac:dyDescent="0.2">
      <c r="F169" s="1">
        <v>-1388.8454999999999</v>
      </c>
      <c r="G169">
        <v>5.65</v>
      </c>
      <c r="H169" s="1">
        <v>-1388.6812</v>
      </c>
      <c r="I169">
        <v>7.71</v>
      </c>
      <c r="J169" s="1">
        <v>-1388.8870999999999</v>
      </c>
      <c r="K169">
        <v>3.5</v>
      </c>
      <c r="L169" s="1">
        <v>-1397.2203</v>
      </c>
      <c r="M169">
        <v>15.6</v>
      </c>
      <c r="N169" s="1">
        <v>-1377.8045999999999</v>
      </c>
      <c r="O169">
        <v>-4.54</v>
      </c>
      <c r="P169" s="1">
        <v>-1399.2728</v>
      </c>
      <c r="Q169">
        <v>13.13</v>
      </c>
      <c r="R169" s="1">
        <v>-1378.5362</v>
      </c>
      <c r="S169">
        <v>-12.38</v>
      </c>
    </row>
    <row r="170" spans="6:19" x14ac:dyDescent="0.2">
      <c r="F170" s="1">
        <v>-1388.8335</v>
      </c>
      <c r="G170">
        <v>5.76</v>
      </c>
      <c r="H170" s="1">
        <v>-1388.6464000000001</v>
      </c>
      <c r="I170">
        <v>7.97</v>
      </c>
      <c r="J170" s="1">
        <v>-1388.9127000000001</v>
      </c>
      <c r="K170">
        <v>3.54</v>
      </c>
      <c r="L170" s="1">
        <v>-1397.4761000000001</v>
      </c>
      <c r="M170">
        <v>14.61</v>
      </c>
      <c r="N170" s="1">
        <v>-1378.0723</v>
      </c>
      <c r="O170">
        <v>-5.35</v>
      </c>
      <c r="P170" s="1">
        <v>-1399.1429000000001</v>
      </c>
      <c r="Q170">
        <v>13.44</v>
      </c>
      <c r="R170" s="1">
        <v>-1378.5467000000001</v>
      </c>
      <c r="S170">
        <v>-13.37</v>
      </c>
    </row>
    <row r="171" spans="6:19" x14ac:dyDescent="0.2">
      <c r="F171" s="1">
        <v>-1388.8327999999999</v>
      </c>
      <c r="G171">
        <v>5.79</v>
      </c>
      <c r="H171" s="1">
        <v>-1388.64</v>
      </c>
      <c r="I171">
        <v>8.01</v>
      </c>
      <c r="J171" s="1">
        <v>-1388.9399000000001</v>
      </c>
      <c r="K171">
        <v>3.55</v>
      </c>
      <c r="L171" s="1">
        <v>-1397.7136</v>
      </c>
      <c r="M171">
        <v>13.62</v>
      </c>
      <c r="N171" s="1">
        <v>-1378.3420000000001</v>
      </c>
      <c r="O171">
        <v>-6.25</v>
      </c>
      <c r="P171" s="1">
        <v>-1398.9691</v>
      </c>
      <c r="Q171">
        <v>13.86</v>
      </c>
      <c r="R171" s="1">
        <v>-1378.5163</v>
      </c>
      <c r="S171">
        <v>-6.1</v>
      </c>
    </row>
    <row r="172" spans="6:19" x14ac:dyDescent="0.2">
      <c r="F172" s="1">
        <v>-1388.8625999999999</v>
      </c>
      <c r="G172">
        <v>5.77</v>
      </c>
      <c r="H172" s="1">
        <v>-1388.6803</v>
      </c>
      <c r="I172">
        <v>7.9</v>
      </c>
      <c r="J172" s="1">
        <v>-1388.9815000000001</v>
      </c>
      <c r="K172">
        <v>3.46</v>
      </c>
      <c r="L172" s="1">
        <v>-1397.9072000000001</v>
      </c>
      <c r="M172">
        <v>12.82</v>
      </c>
      <c r="N172" s="1">
        <v>-1378.6013</v>
      </c>
      <c r="O172">
        <v>-7.14</v>
      </c>
      <c r="P172" s="1">
        <v>-1398.7753</v>
      </c>
      <c r="Q172">
        <v>14.19</v>
      </c>
      <c r="R172" s="1">
        <v>-1378.4463000000001</v>
      </c>
      <c r="S172">
        <v>-5.95</v>
      </c>
    </row>
    <row r="173" spans="6:19" x14ac:dyDescent="0.2">
      <c r="F173" s="1">
        <v>-1388.9436000000001</v>
      </c>
      <c r="G173">
        <v>5.49</v>
      </c>
      <c r="H173" s="1">
        <v>-1388.7844</v>
      </c>
      <c r="I173">
        <v>7.51</v>
      </c>
      <c r="J173" s="1">
        <v>-1389.0561</v>
      </c>
      <c r="K173">
        <v>3.2</v>
      </c>
      <c r="L173" s="1">
        <v>-1398.0433</v>
      </c>
      <c r="M173">
        <v>12.24</v>
      </c>
      <c r="N173" s="1">
        <v>-1378.8353</v>
      </c>
      <c r="O173">
        <v>-7.98</v>
      </c>
      <c r="P173" s="1">
        <v>-1398.5922</v>
      </c>
      <c r="Q173">
        <v>14.35</v>
      </c>
      <c r="R173" s="1">
        <v>-1378.3403000000001</v>
      </c>
      <c r="S173">
        <v>-6.05</v>
      </c>
    </row>
    <row r="174" spans="6:19" x14ac:dyDescent="0.2">
      <c r="F174" s="1">
        <v>-1389.0912000000001</v>
      </c>
      <c r="G174">
        <v>5.07</v>
      </c>
      <c r="H174" s="1">
        <v>-1388.9598000000001</v>
      </c>
      <c r="I174">
        <v>7.17</v>
      </c>
      <c r="J174" s="1">
        <v>-1389.1801</v>
      </c>
      <c r="K174">
        <v>2.79</v>
      </c>
      <c r="L174" s="1">
        <v>-1398.1225999999999</v>
      </c>
      <c r="M174">
        <v>11.85</v>
      </c>
      <c r="N174" s="1">
        <v>-1379.0268000000001</v>
      </c>
      <c r="O174">
        <v>-8.66</v>
      </c>
      <c r="P174" s="1">
        <v>-1398.4521</v>
      </c>
      <c r="Q174">
        <v>14.29</v>
      </c>
      <c r="R174" s="1">
        <v>-1378.2275</v>
      </c>
      <c r="S174">
        <v>-5.98</v>
      </c>
    </row>
    <row r="175" spans="6:19" x14ac:dyDescent="0.2">
      <c r="F175" s="1">
        <v>-1389.3078</v>
      </c>
      <c r="G175">
        <v>4.51</v>
      </c>
      <c r="H175" s="1">
        <v>-1389.2009</v>
      </c>
      <c r="I175">
        <v>6.49</v>
      </c>
      <c r="J175" s="1">
        <v>-1389.3610000000001</v>
      </c>
      <c r="K175">
        <v>2.19</v>
      </c>
      <c r="L175" s="1">
        <v>-1398.1569</v>
      </c>
      <c r="M175">
        <v>11.5</v>
      </c>
      <c r="N175" s="1">
        <v>-1379.1579999999999</v>
      </c>
      <c r="O175">
        <v>-9.2100000000000009</v>
      </c>
      <c r="P175" s="1">
        <v>-1398.3827000000001</v>
      </c>
      <c r="Q175">
        <v>14.13</v>
      </c>
      <c r="R175" s="1">
        <v>-1378.1439</v>
      </c>
      <c r="S175">
        <v>-5.97</v>
      </c>
    </row>
    <row r="176" spans="6:19" x14ac:dyDescent="0.2">
      <c r="F176" s="1">
        <v>-1389.5794000000001</v>
      </c>
      <c r="G176">
        <v>3.77</v>
      </c>
      <c r="H176" s="1">
        <v>-1389.4876999999999</v>
      </c>
      <c r="I176">
        <v>5.81</v>
      </c>
      <c r="J176" s="1">
        <v>-1389.5916999999999</v>
      </c>
      <c r="K176">
        <v>1.48</v>
      </c>
      <c r="L176" s="1">
        <v>-1398.1673000000001</v>
      </c>
      <c r="M176">
        <v>11.35</v>
      </c>
      <c r="N176" s="1">
        <v>-1379.2130999999999</v>
      </c>
      <c r="O176">
        <v>-9.59</v>
      </c>
      <c r="P176" s="1">
        <v>-1398.3994</v>
      </c>
      <c r="Q176">
        <v>13.91</v>
      </c>
      <c r="R176" s="1">
        <v>-1378.1130000000001</v>
      </c>
      <c r="S176">
        <v>-6.19</v>
      </c>
    </row>
    <row r="177" spans="6:19" x14ac:dyDescent="0.2">
      <c r="F177" s="1">
        <v>-1389.8782000000001</v>
      </c>
      <c r="G177">
        <v>2.94</v>
      </c>
      <c r="H177" s="1">
        <v>-1389.7882999999999</v>
      </c>
      <c r="I177">
        <v>5.01</v>
      </c>
      <c r="J177" s="1">
        <v>-1389.8516</v>
      </c>
      <c r="K177">
        <v>0.72</v>
      </c>
      <c r="L177" s="1">
        <v>-1398.1774</v>
      </c>
      <c r="M177">
        <v>11.37</v>
      </c>
      <c r="N177" s="1">
        <v>-1379.1811</v>
      </c>
      <c r="O177">
        <v>-9.86</v>
      </c>
      <c r="P177" s="1">
        <v>-1398.5016000000001</v>
      </c>
      <c r="Q177">
        <v>13.83</v>
      </c>
      <c r="R177" s="1">
        <v>-1378.1311000000001</v>
      </c>
      <c r="S177">
        <v>-6.47</v>
      </c>
    </row>
    <row r="178" spans="6:19" x14ac:dyDescent="0.2">
      <c r="F178" s="1">
        <v>-1390.1693</v>
      </c>
      <c r="G178">
        <v>2.17</v>
      </c>
      <c r="H178" s="1">
        <v>-1390.0671</v>
      </c>
      <c r="I178">
        <v>4.3</v>
      </c>
      <c r="J178" s="1">
        <v>-1390.1112000000001</v>
      </c>
      <c r="K178">
        <v>-7.0000000000000007E-2</v>
      </c>
      <c r="L178" s="1">
        <v>-1398.2084</v>
      </c>
      <c r="M178">
        <v>11.29</v>
      </c>
      <c r="N178" s="1">
        <v>-1379.0567000000001</v>
      </c>
      <c r="O178">
        <v>-9.83</v>
      </c>
      <c r="P178" s="1">
        <v>-1398.6741</v>
      </c>
      <c r="Q178">
        <v>13.51</v>
      </c>
      <c r="R178" s="1">
        <v>-1378.1701</v>
      </c>
      <c r="S178">
        <v>-6.92</v>
      </c>
    </row>
    <row r="179" spans="6:19" x14ac:dyDescent="0.2">
      <c r="F179" s="1">
        <v>-1390.4181000000001</v>
      </c>
      <c r="G179">
        <v>1.39</v>
      </c>
      <c r="H179" s="1">
        <v>-1390.2944</v>
      </c>
      <c r="I179">
        <v>3.66</v>
      </c>
      <c r="J179" s="1">
        <v>-1390.3396</v>
      </c>
      <c r="K179">
        <v>-0.77</v>
      </c>
      <c r="L179" s="1">
        <v>-1398.2744</v>
      </c>
      <c r="M179">
        <v>11.24</v>
      </c>
      <c r="N179" s="1">
        <v>-1378.8439000000001</v>
      </c>
      <c r="O179">
        <v>-9.6199999999999992</v>
      </c>
      <c r="P179" s="1">
        <v>-1398.8918000000001</v>
      </c>
      <c r="Q179">
        <v>12.85</v>
      </c>
      <c r="R179" s="1">
        <v>-1378.1922999999999</v>
      </c>
      <c r="S179">
        <v>-7.04</v>
      </c>
    </row>
    <row r="180" spans="6:19" x14ac:dyDescent="0.2">
      <c r="F180" s="1">
        <v>-1390.5994000000001</v>
      </c>
      <c r="G180">
        <v>0.78</v>
      </c>
      <c r="H180" s="1">
        <v>-1390.4502</v>
      </c>
      <c r="I180">
        <v>3.19</v>
      </c>
      <c r="J180" s="1">
        <v>-1390.5107</v>
      </c>
      <c r="K180">
        <v>-1.47</v>
      </c>
      <c r="L180" s="1">
        <v>-1398.3806</v>
      </c>
      <c r="M180">
        <v>11.15</v>
      </c>
      <c r="N180" s="1">
        <v>-1378.5540000000001</v>
      </c>
      <c r="O180">
        <v>-9.24</v>
      </c>
      <c r="P180" s="1">
        <v>-1399.1249</v>
      </c>
      <c r="Q180">
        <v>12.25</v>
      </c>
      <c r="R180" s="1">
        <v>-1378.1687999999999</v>
      </c>
      <c r="S180">
        <v>-7.39</v>
      </c>
    </row>
    <row r="181" spans="6:19" x14ac:dyDescent="0.2">
      <c r="F181" s="1">
        <v>-1390.6989000000001</v>
      </c>
      <c r="G181">
        <v>0.37</v>
      </c>
      <c r="H181" s="1">
        <v>-1390.528</v>
      </c>
      <c r="I181">
        <v>2.76</v>
      </c>
      <c r="J181" s="1">
        <v>-1390.6066000000001</v>
      </c>
      <c r="K181">
        <v>-2.06</v>
      </c>
      <c r="L181" s="1">
        <v>-1398.5228999999999</v>
      </c>
      <c r="M181">
        <v>10.99</v>
      </c>
      <c r="N181" s="1">
        <v>-1378.2056</v>
      </c>
      <c r="O181">
        <v>-8.7200000000000006</v>
      </c>
      <c r="P181" s="1">
        <v>-1399.3475000000001</v>
      </c>
      <c r="Q181">
        <v>11.73</v>
      </c>
      <c r="R181" s="1">
        <v>-1378.0869</v>
      </c>
      <c r="S181">
        <v>-7.49</v>
      </c>
    </row>
    <row r="182" spans="6:19" x14ac:dyDescent="0.2">
      <c r="F182" s="1">
        <v>-1390.7147</v>
      </c>
      <c r="G182">
        <v>0.03</v>
      </c>
      <c r="H182" s="1">
        <v>-1390.5343</v>
      </c>
      <c r="I182">
        <v>2.48</v>
      </c>
      <c r="J182" s="1">
        <v>-1390.6197</v>
      </c>
      <c r="K182">
        <v>-2.4900000000000002</v>
      </c>
      <c r="L182" s="1">
        <v>-1398.6928</v>
      </c>
      <c r="M182">
        <v>10.8</v>
      </c>
      <c r="N182" s="1">
        <v>-1377.8226999999999</v>
      </c>
      <c r="O182">
        <v>-8.09</v>
      </c>
      <c r="P182" s="1">
        <v>-1399.5402999999999</v>
      </c>
      <c r="Q182">
        <v>11.28</v>
      </c>
      <c r="R182" s="1">
        <v>-1377.9501</v>
      </c>
      <c r="S182">
        <v>-7.69</v>
      </c>
    </row>
    <row r="183" spans="6:19" x14ac:dyDescent="0.2">
      <c r="F183" s="1">
        <v>-1390.655</v>
      </c>
      <c r="G183">
        <v>-0.17</v>
      </c>
      <c r="H183" s="1">
        <v>-1390.4842000000001</v>
      </c>
      <c r="I183">
        <v>2.29</v>
      </c>
      <c r="J183" s="1">
        <v>-1390.5531000000001</v>
      </c>
      <c r="K183">
        <v>-2.84</v>
      </c>
      <c r="L183" s="1">
        <v>-1398.8797999999999</v>
      </c>
      <c r="M183">
        <v>10.66</v>
      </c>
      <c r="N183" s="1">
        <v>-1377.4311</v>
      </c>
      <c r="O183">
        <v>-7.53</v>
      </c>
      <c r="P183" s="1">
        <v>-1399.6931999999999</v>
      </c>
      <c r="Q183">
        <v>10.86</v>
      </c>
      <c r="R183" s="1">
        <v>-1377.7719</v>
      </c>
      <c r="S183">
        <v>-7.85</v>
      </c>
    </row>
    <row r="184" spans="6:19" x14ac:dyDescent="0.2">
      <c r="F184" s="1">
        <v>-1390.5363</v>
      </c>
      <c r="G184">
        <v>-0.27</v>
      </c>
      <c r="H184" s="1">
        <v>-1390.3965000000001</v>
      </c>
      <c r="I184">
        <v>2.13</v>
      </c>
      <c r="J184" s="1">
        <v>-1390.4194</v>
      </c>
      <c r="K184">
        <v>-2.88</v>
      </c>
      <c r="L184" s="1">
        <v>-1399.0757000000001</v>
      </c>
      <c r="M184">
        <v>10.45</v>
      </c>
      <c r="N184" s="1">
        <v>-1377.0576000000001</v>
      </c>
      <c r="O184">
        <v>-6.86</v>
      </c>
      <c r="P184" s="1">
        <v>-1399.8033</v>
      </c>
      <c r="Q184">
        <v>10.53</v>
      </c>
      <c r="R184" s="1">
        <v>-1377.5690999999999</v>
      </c>
      <c r="S184">
        <v>-7.92</v>
      </c>
    </row>
    <row r="185" spans="6:19" x14ac:dyDescent="0.2">
      <c r="F185" s="1">
        <v>-1390.3791000000001</v>
      </c>
      <c r="G185">
        <v>-0.32</v>
      </c>
      <c r="H185" s="1">
        <v>-1390.2898</v>
      </c>
      <c r="I185">
        <v>1.91</v>
      </c>
      <c r="J185" s="1">
        <v>-1390.241</v>
      </c>
      <c r="K185">
        <v>-2.89</v>
      </c>
      <c r="L185" s="1">
        <v>-1399.2748999999999</v>
      </c>
      <c r="M185">
        <v>10.27</v>
      </c>
      <c r="N185" s="1">
        <v>-1376.7265</v>
      </c>
      <c r="O185">
        <v>-6.29</v>
      </c>
      <c r="P185" s="1">
        <v>-1399.8724</v>
      </c>
      <c r="Q185">
        <v>10.199999999999999</v>
      </c>
      <c r="R185" s="1">
        <v>-1377.3578</v>
      </c>
      <c r="S185">
        <v>-7.98</v>
      </c>
    </row>
    <row r="186" spans="6:19" x14ac:dyDescent="0.2">
      <c r="F186" s="1">
        <v>-1390.2049999999999</v>
      </c>
      <c r="G186">
        <v>-0.37</v>
      </c>
      <c r="H186" s="1">
        <v>-1390.1801</v>
      </c>
      <c r="I186">
        <v>1.77</v>
      </c>
      <c r="J186" s="1">
        <v>-1390.0438999999999</v>
      </c>
      <c r="K186">
        <v>-2.96</v>
      </c>
      <c r="L186" s="1">
        <v>-1399.4728</v>
      </c>
      <c r="M186">
        <v>10.14</v>
      </c>
      <c r="N186" s="1">
        <v>-1376.4575</v>
      </c>
      <c r="O186">
        <v>-5.76</v>
      </c>
      <c r="P186" s="1">
        <v>-1399.9054000000001</v>
      </c>
      <c r="Q186">
        <v>9.91</v>
      </c>
      <c r="R186" s="1">
        <v>-1377.1496</v>
      </c>
      <c r="S186">
        <v>-8.1199999999999992</v>
      </c>
    </row>
    <row r="187" spans="6:19" x14ac:dyDescent="0.2">
      <c r="F187" s="1">
        <v>-1390.0337</v>
      </c>
      <c r="G187">
        <v>-0.41</v>
      </c>
      <c r="H187" s="1">
        <v>-1390.0807</v>
      </c>
      <c r="I187">
        <v>1.49</v>
      </c>
      <c r="J187" s="1">
        <v>-1389.8530000000001</v>
      </c>
      <c r="K187">
        <v>-2.93</v>
      </c>
      <c r="L187" s="1">
        <v>-1399.6643999999999</v>
      </c>
      <c r="M187">
        <v>10.050000000000001</v>
      </c>
      <c r="N187" s="1">
        <v>-1376.2629999999999</v>
      </c>
      <c r="O187">
        <v>-5.45</v>
      </c>
      <c r="P187" s="1">
        <v>-1399.9059</v>
      </c>
      <c r="Q187">
        <v>9.8000000000000007</v>
      </c>
      <c r="R187" s="1">
        <v>-1376.9521</v>
      </c>
      <c r="S187">
        <v>-8.26</v>
      </c>
    </row>
    <row r="188" spans="6:19" x14ac:dyDescent="0.2">
      <c r="F188" s="1">
        <v>-1389.8834999999999</v>
      </c>
      <c r="G188">
        <v>-0.52</v>
      </c>
      <c r="H188" s="1">
        <v>-1390.0021999999999</v>
      </c>
      <c r="I188">
        <v>1.23</v>
      </c>
      <c r="J188" s="1">
        <v>-1389.6898000000001</v>
      </c>
      <c r="K188">
        <v>-3</v>
      </c>
      <c r="L188" s="1">
        <v>-1399.8451</v>
      </c>
      <c r="M188">
        <v>9.99</v>
      </c>
      <c r="N188" s="1">
        <v>-1376.1473000000001</v>
      </c>
      <c r="O188">
        <v>-5.23</v>
      </c>
      <c r="P188" s="1">
        <v>-1399.8744999999999</v>
      </c>
      <c r="Q188">
        <v>10.75</v>
      </c>
      <c r="R188" s="1">
        <v>-1376.7683</v>
      </c>
      <c r="S188">
        <v>-8.3800000000000008</v>
      </c>
    </row>
    <row r="189" spans="6:19" x14ac:dyDescent="0.2">
      <c r="F189" s="1">
        <v>-1389.7688000000001</v>
      </c>
      <c r="G189">
        <v>-0.74</v>
      </c>
      <c r="H189" s="1">
        <v>-1389.952</v>
      </c>
      <c r="I189">
        <v>0.86</v>
      </c>
      <c r="J189" s="1">
        <v>-1389.5681</v>
      </c>
      <c r="K189">
        <v>-3.22</v>
      </c>
      <c r="L189" s="1">
        <v>-1400.0106000000001</v>
      </c>
      <c r="M189">
        <v>10.02</v>
      </c>
      <c r="N189" s="1">
        <v>-1376.1072999999999</v>
      </c>
      <c r="O189">
        <v>-5.14</v>
      </c>
      <c r="P189" s="1">
        <v>-1399.8113000000001</v>
      </c>
      <c r="Q189">
        <v>11.32</v>
      </c>
      <c r="R189" s="1">
        <v>-1376.5987</v>
      </c>
      <c r="S189">
        <v>-8.5</v>
      </c>
    </row>
    <row r="190" spans="6:19" x14ac:dyDescent="0.2">
      <c r="F190" s="1">
        <v>-1389.6984</v>
      </c>
      <c r="G190">
        <v>-1.06</v>
      </c>
      <c r="H190" s="1">
        <v>-1389.9338</v>
      </c>
      <c r="I190">
        <v>0.36</v>
      </c>
      <c r="J190" s="1">
        <v>-1389.4938999999999</v>
      </c>
      <c r="K190">
        <v>-3.55</v>
      </c>
      <c r="L190" s="1">
        <v>-1400.1590000000001</v>
      </c>
      <c r="M190">
        <v>10.02</v>
      </c>
      <c r="N190" s="1">
        <v>-1376.1328000000001</v>
      </c>
      <c r="O190">
        <v>-5.12</v>
      </c>
      <c r="P190" s="1">
        <v>-1399.7144000000001</v>
      </c>
      <c r="Q190">
        <v>11.73</v>
      </c>
      <c r="R190" s="1">
        <v>-1376.4414999999999</v>
      </c>
      <c r="S190">
        <v>-8.58</v>
      </c>
    </row>
    <row r="191" spans="6:19" x14ac:dyDescent="0.2">
      <c r="F191" s="1">
        <v>-1389.6747</v>
      </c>
      <c r="G191">
        <v>-1.51</v>
      </c>
      <c r="H191" s="1">
        <v>-1389.9462000000001</v>
      </c>
      <c r="I191">
        <v>-0.21</v>
      </c>
      <c r="J191" s="1">
        <v>-1389.4653000000001</v>
      </c>
      <c r="K191">
        <v>-3.88</v>
      </c>
      <c r="L191" s="1">
        <v>-1400.2902999999999</v>
      </c>
      <c r="M191">
        <v>10.11</v>
      </c>
      <c r="N191" s="1">
        <v>-1376.2112999999999</v>
      </c>
      <c r="O191">
        <v>-5.21</v>
      </c>
      <c r="P191" s="1">
        <v>-1399.5856000000001</v>
      </c>
      <c r="Q191">
        <v>11.93</v>
      </c>
      <c r="R191" s="1">
        <v>-1376.2956999999999</v>
      </c>
      <c r="S191">
        <v>-8.7100000000000009</v>
      </c>
    </row>
    <row r="192" spans="6:19" x14ac:dyDescent="0.2">
      <c r="F192" s="1">
        <v>-1389.6934000000001</v>
      </c>
      <c r="G192">
        <v>-2.16</v>
      </c>
      <c r="H192" s="1">
        <v>-1389.9840999999999</v>
      </c>
      <c r="I192">
        <v>-0.88</v>
      </c>
      <c r="J192" s="1">
        <v>-1389.4753000000001</v>
      </c>
      <c r="K192">
        <v>-4.37</v>
      </c>
      <c r="L192" s="1">
        <v>-1400.4067</v>
      </c>
      <c r="M192">
        <v>10.16</v>
      </c>
      <c r="N192" s="1">
        <v>-1376.329</v>
      </c>
      <c r="O192">
        <v>-5.31</v>
      </c>
      <c r="P192" s="1">
        <v>-1399.4309000000001</v>
      </c>
      <c r="Q192">
        <v>12.49</v>
      </c>
      <c r="R192" s="1">
        <v>-1376.1603</v>
      </c>
      <c r="S192">
        <v>-8.8000000000000007</v>
      </c>
    </row>
    <row r="193" spans="6:19" x14ac:dyDescent="0.2">
      <c r="F193" s="1">
        <v>-1389.7437</v>
      </c>
      <c r="G193">
        <v>-2.83</v>
      </c>
      <c r="H193" s="1">
        <v>-1390.0379</v>
      </c>
      <c r="I193">
        <v>-1.56</v>
      </c>
      <c r="J193" s="1">
        <v>-1389.5138999999999</v>
      </c>
      <c r="K193">
        <v>-4.9400000000000004</v>
      </c>
      <c r="L193" s="1">
        <v>-1400.51</v>
      </c>
      <c r="M193">
        <v>10.25</v>
      </c>
      <c r="N193" s="1">
        <v>-1376.4738</v>
      </c>
      <c r="O193">
        <v>-5.42</v>
      </c>
      <c r="P193" s="1">
        <v>-1399.2623000000001</v>
      </c>
      <c r="Q193">
        <v>13.08</v>
      </c>
      <c r="R193" s="1">
        <v>-1376.0374999999999</v>
      </c>
      <c r="S193">
        <v>-8.8000000000000007</v>
      </c>
    </row>
    <row r="194" spans="6:19" x14ac:dyDescent="0.2">
      <c r="F194" s="1">
        <v>-1389.8113000000001</v>
      </c>
      <c r="G194">
        <v>-3.57</v>
      </c>
      <c r="H194" s="1">
        <v>-1390.0965000000001</v>
      </c>
      <c r="I194">
        <v>-2.25</v>
      </c>
      <c r="J194" s="1">
        <v>-1389.5697</v>
      </c>
      <c r="K194">
        <v>-5.54</v>
      </c>
      <c r="L194" s="1">
        <v>-1400.6006</v>
      </c>
      <c r="M194">
        <v>10.33</v>
      </c>
      <c r="N194" s="1">
        <v>-1376.6348</v>
      </c>
      <c r="O194">
        <v>-5.54</v>
      </c>
      <c r="P194" s="1">
        <v>-1399.0962</v>
      </c>
      <c r="Q194">
        <v>13.57</v>
      </c>
      <c r="R194" s="1">
        <v>-1375.9324999999999</v>
      </c>
      <c r="S194">
        <v>-8.8800000000000008</v>
      </c>
    </row>
    <row r="195" spans="6:19" x14ac:dyDescent="0.2">
      <c r="F195" s="1">
        <v>-1389.8803</v>
      </c>
      <c r="G195">
        <v>-4.3</v>
      </c>
      <c r="H195" s="1">
        <v>-1390.1497999999999</v>
      </c>
      <c r="I195">
        <v>-2.93</v>
      </c>
      <c r="J195" s="1">
        <v>-1389.6304</v>
      </c>
      <c r="K195">
        <v>-6.15</v>
      </c>
      <c r="L195" s="1">
        <v>-1400.6760999999999</v>
      </c>
      <c r="M195">
        <v>10.44</v>
      </c>
      <c r="N195" s="1">
        <v>-1376.8026</v>
      </c>
      <c r="O195">
        <v>-5.64</v>
      </c>
      <c r="P195" s="1">
        <v>-1398.9516000000001</v>
      </c>
      <c r="Q195">
        <v>13.98</v>
      </c>
      <c r="R195" s="1">
        <v>-1375.8533</v>
      </c>
      <c r="S195">
        <v>-8.98</v>
      </c>
    </row>
    <row r="196" spans="6:19" x14ac:dyDescent="0.2">
      <c r="F196" s="1">
        <v>-1389.9371000000001</v>
      </c>
      <c r="G196">
        <v>-4.9800000000000004</v>
      </c>
      <c r="H196" s="1">
        <v>-1390.1895999999999</v>
      </c>
      <c r="I196">
        <v>-3.52</v>
      </c>
      <c r="J196" s="1">
        <v>-1389.6854000000001</v>
      </c>
      <c r="K196">
        <v>-6.72</v>
      </c>
      <c r="L196" s="1">
        <v>-1400.7303999999999</v>
      </c>
      <c r="M196">
        <v>10.52</v>
      </c>
      <c r="N196" s="1">
        <v>-1376.9689000000001</v>
      </c>
      <c r="O196">
        <v>-5.6</v>
      </c>
      <c r="P196" s="1">
        <v>-1398.8471999999999</v>
      </c>
      <c r="Q196">
        <v>14.3</v>
      </c>
      <c r="R196" s="1">
        <v>-1375.8097</v>
      </c>
      <c r="S196">
        <v>-9.11</v>
      </c>
    </row>
    <row r="197" spans="6:19" x14ac:dyDescent="0.2">
      <c r="F197" s="1">
        <v>-1389.972</v>
      </c>
      <c r="G197">
        <v>-5.58</v>
      </c>
      <c r="H197" s="1">
        <v>-1390.2112999999999</v>
      </c>
      <c r="I197">
        <v>-4.0199999999999996</v>
      </c>
      <c r="J197" s="1">
        <v>-1389.7255</v>
      </c>
      <c r="K197">
        <v>-7.21</v>
      </c>
      <c r="L197" s="1">
        <v>-1400.7544</v>
      </c>
      <c r="M197">
        <v>10.69</v>
      </c>
      <c r="N197" s="1">
        <v>-1377.125</v>
      </c>
      <c r="O197">
        <v>-5.59</v>
      </c>
      <c r="P197" s="1">
        <v>-1398.7973999999999</v>
      </c>
      <c r="Q197">
        <v>14.4</v>
      </c>
      <c r="R197" s="1">
        <v>-1375.8098</v>
      </c>
      <c r="S197">
        <v>-9.31</v>
      </c>
    </row>
    <row r="198" spans="6:19" x14ac:dyDescent="0.2">
      <c r="F198" s="1">
        <v>-1389.9804999999999</v>
      </c>
      <c r="G198">
        <v>-6.07</v>
      </c>
      <c r="H198" s="1">
        <v>-1390.2143000000001</v>
      </c>
      <c r="I198">
        <v>-4.42</v>
      </c>
      <c r="J198" s="1">
        <v>-1389.7439999999999</v>
      </c>
      <c r="K198">
        <v>-7.6</v>
      </c>
      <c r="L198" s="1">
        <v>-1400.7381</v>
      </c>
      <c r="M198">
        <v>10.86</v>
      </c>
      <c r="N198" s="1">
        <v>-1377.2619999999999</v>
      </c>
      <c r="O198">
        <v>-5.43</v>
      </c>
      <c r="P198" s="1">
        <v>-1398.8090999999999</v>
      </c>
      <c r="Q198">
        <v>14.34</v>
      </c>
      <c r="R198" s="1">
        <v>-1375.8581999999999</v>
      </c>
      <c r="S198">
        <v>-9.57</v>
      </c>
    </row>
    <row r="199" spans="6:19" x14ac:dyDescent="0.2">
      <c r="F199" s="1">
        <v>-1389.963</v>
      </c>
      <c r="G199">
        <v>-6.42</v>
      </c>
      <c r="H199" s="1">
        <v>-1390.2012</v>
      </c>
      <c r="I199">
        <v>-4.7</v>
      </c>
      <c r="J199" s="1">
        <v>-1389.7367999999999</v>
      </c>
      <c r="K199">
        <v>-7.83</v>
      </c>
      <c r="L199" s="1">
        <v>-1400.6728000000001</v>
      </c>
      <c r="M199">
        <v>11.08</v>
      </c>
      <c r="N199" s="1">
        <v>-1377.3710000000001</v>
      </c>
      <c r="O199">
        <v>-5.16</v>
      </c>
      <c r="P199" s="1">
        <v>-1398.8815999999999</v>
      </c>
      <c r="Q199">
        <v>14.04</v>
      </c>
      <c r="R199" s="1">
        <v>-1375.9536000000001</v>
      </c>
      <c r="S199">
        <v>-9.92</v>
      </c>
    </row>
    <row r="200" spans="6:19" x14ac:dyDescent="0.2">
      <c r="F200" s="1">
        <v>-1389.9236000000001</v>
      </c>
      <c r="G200">
        <v>-6.63</v>
      </c>
      <c r="H200" s="1">
        <v>-1390.1762000000001</v>
      </c>
      <c r="I200">
        <v>-4.8099999999999996</v>
      </c>
      <c r="J200" s="1">
        <v>-1389.7025000000001</v>
      </c>
      <c r="K200">
        <v>-7.92</v>
      </c>
      <c r="L200" s="1">
        <v>-1400.5551</v>
      </c>
      <c r="M200">
        <v>11.36</v>
      </c>
      <c r="N200" s="1">
        <v>-1377.4436000000001</v>
      </c>
      <c r="O200">
        <v>-4.87</v>
      </c>
      <c r="P200" s="1">
        <v>-1399.0070000000001</v>
      </c>
      <c r="Q200">
        <v>13.62</v>
      </c>
      <c r="R200" s="1">
        <v>-1376.0878</v>
      </c>
      <c r="S200">
        <v>-10.25</v>
      </c>
    </row>
    <row r="201" spans="6:19" x14ac:dyDescent="0.2">
      <c r="F201" s="1">
        <v>-1389.8677</v>
      </c>
      <c r="G201">
        <v>-6.65</v>
      </c>
      <c r="H201" s="1">
        <v>-1390.1425999999999</v>
      </c>
      <c r="I201">
        <v>-4.83</v>
      </c>
      <c r="J201" s="1">
        <v>-1389.6423</v>
      </c>
      <c r="K201">
        <v>-7.86</v>
      </c>
      <c r="L201" s="1">
        <v>-1400.3902</v>
      </c>
      <c r="M201">
        <v>11.75</v>
      </c>
      <c r="N201" s="1">
        <v>-1377.4737</v>
      </c>
      <c r="O201">
        <v>-4.3499999999999996</v>
      </c>
      <c r="P201" s="1">
        <v>-1399.1736000000001</v>
      </c>
      <c r="Q201">
        <v>13.17</v>
      </c>
      <c r="R201" s="1">
        <v>-1376.248</v>
      </c>
      <c r="S201">
        <v>-10.62</v>
      </c>
    </row>
    <row r="202" spans="6:19" x14ac:dyDescent="0.2">
      <c r="F202" s="1">
        <v>-1389.7995000000001</v>
      </c>
      <c r="G202">
        <v>-6.56</v>
      </c>
      <c r="H202" s="1">
        <v>-1390.1031</v>
      </c>
      <c r="I202">
        <v>-4.6900000000000004</v>
      </c>
      <c r="J202" s="1">
        <v>-1389.5583999999999</v>
      </c>
      <c r="K202">
        <v>-7.62</v>
      </c>
      <c r="L202" s="1">
        <v>-1400.1960999999999</v>
      </c>
      <c r="M202">
        <v>12.06</v>
      </c>
      <c r="N202" s="1">
        <v>-1377.4588000000001</v>
      </c>
      <c r="O202">
        <v>-3.77</v>
      </c>
      <c r="P202" s="1">
        <v>-1399.3684000000001</v>
      </c>
      <c r="Q202">
        <v>12.52</v>
      </c>
      <c r="R202" s="1">
        <v>-1376.4185</v>
      </c>
      <c r="S202">
        <v>-10.91</v>
      </c>
    </row>
    <row r="203" spans="6:19" x14ac:dyDescent="0.2">
      <c r="F203" s="1">
        <v>-1389.7226000000001</v>
      </c>
      <c r="G203">
        <v>-6.35</v>
      </c>
      <c r="H203" s="1">
        <v>-1390.0579</v>
      </c>
      <c r="I203">
        <v>-4.38</v>
      </c>
      <c r="J203" s="1">
        <v>-1389.4530999999999</v>
      </c>
      <c r="K203">
        <v>-7.19</v>
      </c>
      <c r="L203" s="1">
        <v>-1400.0026</v>
      </c>
      <c r="M203">
        <v>12.27</v>
      </c>
      <c r="N203" s="1">
        <v>-1377.4018000000001</v>
      </c>
      <c r="O203">
        <v>-3.22</v>
      </c>
      <c r="P203" s="1">
        <v>-1399.5798</v>
      </c>
      <c r="Q203">
        <v>11.87</v>
      </c>
      <c r="R203" s="1">
        <v>-1376.5825</v>
      </c>
      <c r="S203">
        <v>-11.16</v>
      </c>
    </row>
    <row r="204" spans="6:19" x14ac:dyDescent="0.2">
      <c r="F204" s="1">
        <v>-1389.6369999999999</v>
      </c>
      <c r="G204">
        <v>-5.93</v>
      </c>
      <c r="H204" s="1">
        <v>-1390.0056999999999</v>
      </c>
      <c r="I204">
        <v>-3.95</v>
      </c>
      <c r="J204" s="1">
        <v>-1389.3276000000001</v>
      </c>
      <c r="K204">
        <v>-6.63</v>
      </c>
      <c r="L204" s="1">
        <v>-1399.8465000000001</v>
      </c>
      <c r="M204">
        <v>12.36</v>
      </c>
      <c r="N204" s="1">
        <v>-1377.3122000000001</v>
      </c>
      <c r="O204">
        <v>-2.59</v>
      </c>
      <c r="P204" s="1">
        <v>-1399.7986000000001</v>
      </c>
      <c r="Q204">
        <v>11.24</v>
      </c>
      <c r="R204" s="1">
        <v>-1376.7233000000001</v>
      </c>
      <c r="S204">
        <v>-11.24</v>
      </c>
    </row>
    <row r="205" spans="6:19" x14ac:dyDescent="0.2">
      <c r="F205" s="1">
        <v>-1389.5420999999999</v>
      </c>
      <c r="G205">
        <v>-5.37</v>
      </c>
      <c r="H205" s="1">
        <v>-1389.9434000000001</v>
      </c>
      <c r="I205">
        <v>-3.32</v>
      </c>
      <c r="J205" s="1">
        <v>-1389.1836000000001</v>
      </c>
      <c r="K205">
        <v>-5.9</v>
      </c>
      <c r="L205" s="1">
        <v>-1399.7599</v>
      </c>
      <c r="M205">
        <v>12.26</v>
      </c>
      <c r="N205" s="1">
        <v>-1377.2047</v>
      </c>
      <c r="O205">
        <v>-1.94</v>
      </c>
      <c r="P205" s="1">
        <v>-1400.0168000000001</v>
      </c>
      <c r="Q205">
        <v>10.63</v>
      </c>
      <c r="R205" s="1">
        <v>-1376.8264999999999</v>
      </c>
      <c r="S205">
        <v>-11.23</v>
      </c>
    </row>
    <row r="206" spans="6:19" x14ac:dyDescent="0.2">
      <c r="F206" s="1">
        <v>-1389.4373000000001</v>
      </c>
      <c r="G206">
        <v>-4.63</v>
      </c>
      <c r="H206" s="1">
        <v>-1389.8687</v>
      </c>
      <c r="I206">
        <v>-2.5499999999999998</v>
      </c>
      <c r="J206" s="1">
        <v>-1389.0239999999999</v>
      </c>
      <c r="K206">
        <v>-5.08</v>
      </c>
      <c r="L206" s="1">
        <v>-1399.7612999999999</v>
      </c>
      <c r="M206">
        <v>11.88</v>
      </c>
      <c r="N206" s="1">
        <v>-1377.0951</v>
      </c>
      <c r="O206">
        <v>-1.4</v>
      </c>
      <c r="P206" s="1">
        <v>-1400.2266999999999</v>
      </c>
      <c r="Q206">
        <v>10.09</v>
      </c>
      <c r="R206" s="1">
        <v>-1376.8809000000001</v>
      </c>
      <c r="S206">
        <v>-10.98</v>
      </c>
    </row>
    <row r="207" spans="6:19" x14ac:dyDescent="0.2">
      <c r="F207" s="1">
        <v>-1389.3231000000001</v>
      </c>
      <c r="G207">
        <v>-3.82</v>
      </c>
      <c r="H207" s="1">
        <v>-1389.7805000000001</v>
      </c>
      <c r="I207">
        <v>-1.68</v>
      </c>
      <c r="J207" s="1">
        <v>-1388.8549</v>
      </c>
      <c r="K207">
        <v>-4.12</v>
      </c>
      <c r="L207" s="1">
        <v>-1399.8483000000001</v>
      </c>
      <c r="M207">
        <v>11.27</v>
      </c>
      <c r="N207" s="1">
        <v>-1376.9965</v>
      </c>
      <c r="O207">
        <v>-0.98</v>
      </c>
      <c r="P207" s="1">
        <v>-1400.42</v>
      </c>
      <c r="Q207">
        <v>9.6300000000000008</v>
      </c>
      <c r="R207" s="1">
        <v>-1376.8775000000001</v>
      </c>
      <c r="S207">
        <v>-10.59</v>
      </c>
    </row>
    <row r="208" spans="6:19" x14ac:dyDescent="0.2">
      <c r="F208" s="1">
        <v>-1389.2036000000001</v>
      </c>
      <c r="G208">
        <v>-2.89</v>
      </c>
      <c r="H208" s="1">
        <v>-1389.6795999999999</v>
      </c>
      <c r="I208">
        <v>-0.67</v>
      </c>
      <c r="J208" s="1">
        <v>-1388.6849999999999</v>
      </c>
      <c r="K208">
        <v>-3.07</v>
      </c>
      <c r="L208" s="1">
        <v>-1399.9993999999999</v>
      </c>
      <c r="M208">
        <v>10.44</v>
      </c>
      <c r="N208" s="1">
        <v>-1376.9149</v>
      </c>
      <c r="O208">
        <v>-0.59</v>
      </c>
      <c r="P208" s="1">
        <v>-1400.5897</v>
      </c>
      <c r="Q208">
        <v>9.2899999999999991</v>
      </c>
      <c r="R208" s="1">
        <v>-1376.8095000000001</v>
      </c>
      <c r="S208">
        <v>-9.9600000000000009</v>
      </c>
    </row>
    <row r="209" spans="6:19" x14ac:dyDescent="0.2">
      <c r="F209" s="1">
        <v>-1389.0841</v>
      </c>
      <c r="G209">
        <v>-1.88</v>
      </c>
      <c r="H209" s="1">
        <v>-1389.5682999999999</v>
      </c>
      <c r="I209">
        <v>0.4</v>
      </c>
      <c r="J209" s="1">
        <v>-1388.5246999999999</v>
      </c>
      <c r="K209">
        <v>-1.98</v>
      </c>
      <c r="L209" s="1">
        <v>-1400.1831</v>
      </c>
      <c r="M209">
        <v>9.6</v>
      </c>
      <c r="N209" s="1">
        <v>-1376.8486</v>
      </c>
      <c r="O209">
        <v>-0.41</v>
      </c>
      <c r="P209" s="1">
        <v>-1400.7298000000001</v>
      </c>
      <c r="Q209">
        <v>9.11</v>
      </c>
      <c r="R209" s="1">
        <v>-1376.6750999999999</v>
      </c>
      <c r="S209">
        <v>-9.18</v>
      </c>
    </row>
    <row r="210" spans="6:19" x14ac:dyDescent="0.2">
      <c r="F210" s="1">
        <v>-1388.9713999999999</v>
      </c>
      <c r="G210">
        <v>-0.87</v>
      </c>
      <c r="H210" s="1">
        <v>-1389.451</v>
      </c>
      <c r="I210">
        <v>1.44</v>
      </c>
      <c r="J210" s="1">
        <v>-1388.3841</v>
      </c>
      <c r="K210">
        <v>-0.9</v>
      </c>
      <c r="L210" s="1">
        <v>-1400.3670999999999</v>
      </c>
      <c r="M210">
        <v>8.7200000000000006</v>
      </c>
      <c r="N210" s="1">
        <v>-1376.7882</v>
      </c>
      <c r="O210">
        <v>-0.32</v>
      </c>
      <c r="P210" s="1">
        <v>-1400.8375000000001</v>
      </c>
      <c r="Q210">
        <v>9.02</v>
      </c>
      <c r="R210" s="1">
        <v>-1376.4766999999999</v>
      </c>
      <c r="S210">
        <v>-8.19</v>
      </c>
    </row>
    <row r="211" spans="6:19" x14ac:dyDescent="0.2">
      <c r="F211" s="1">
        <v>-1388.8705</v>
      </c>
      <c r="G211">
        <v>0.15</v>
      </c>
      <c r="H211" s="1">
        <v>-1389.3331000000001</v>
      </c>
      <c r="I211">
        <v>2.58</v>
      </c>
      <c r="J211" s="1">
        <v>-1388.2710999999999</v>
      </c>
      <c r="K211">
        <v>0.04</v>
      </c>
      <c r="L211" s="1">
        <v>-1400.5269000000001</v>
      </c>
      <c r="M211">
        <v>7.88</v>
      </c>
      <c r="N211" s="1">
        <v>-1376.723</v>
      </c>
      <c r="O211">
        <v>-0.25</v>
      </c>
      <c r="P211" s="1">
        <v>-1400.9147</v>
      </c>
      <c r="Q211">
        <v>8.94</v>
      </c>
      <c r="R211" s="1">
        <v>-1376.2242000000001</v>
      </c>
      <c r="S211">
        <v>-7.08</v>
      </c>
    </row>
    <row r="212" spans="6:19" x14ac:dyDescent="0.2">
      <c r="F212" s="1">
        <v>-1388.7850000000001</v>
      </c>
      <c r="G212">
        <v>1.1599999999999999</v>
      </c>
      <c r="H212" s="1">
        <v>-1389.2209</v>
      </c>
      <c r="I212">
        <v>3.67</v>
      </c>
      <c r="J212" s="1">
        <v>-1388.1890000000001</v>
      </c>
      <c r="K212">
        <v>0.88</v>
      </c>
      <c r="L212" s="1">
        <v>-1400.6468</v>
      </c>
      <c r="M212">
        <v>7.11</v>
      </c>
      <c r="N212" s="1">
        <v>-1376.6458</v>
      </c>
      <c r="O212">
        <v>-0.2</v>
      </c>
      <c r="P212" s="1">
        <v>-1400.9659999999999</v>
      </c>
      <c r="Q212">
        <v>9</v>
      </c>
      <c r="R212" s="1">
        <v>-1375.9358</v>
      </c>
      <c r="S212">
        <v>-5.94</v>
      </c>
    </row>
    <row r="213" spans="6:19" x14ac:dyDescent="0.2">
      <c r="F213" s="1">
        <v>-1388.7156</v>
      </c>
      <c r="G213">
        <v>2.12</v>
      </c>
      <c r="H213" s="1">
        <v>-1389.1197999999999</v>
      </c>
      <c r="I213">
        <v>4.72</v>
      </c>
      <c r="J213" s="1">
        <v>-1388.1373000000001</v>
      </c>
      <c r="K213">
        <v>1.73</v>
      </c>
      <c r="L213" s="1">
        <v>-1400.7201</v>
      </c>
      <c r="M213">
        <v>6.55</v>
      </c>
      <c r="N213" s="1">
        <v>-1376.5564999999999</v>
      </c>
      <c r="O213">
        <v>-0.15</v>
      </c>
      <c r="P213" s="1">
        <v>-1400.9985999999999</v>
      </c>
      <c r="Q213">
        <v>9.08</v>
      </c>
      <c r="R213" s="1">
        <v>-1375.6385</v>
      </c>
      <c r="S213">
        <v>-4.82</v>
      </c>
    </row>
    <row r="214" spans="6:19" x14ac:dyDescent="0.2">
      <c r="F214" s="1">
        <v>-1388.6614999999999</v>
      </c>
      <c r="G214">
        <v>3.02</v>
      </c>
      <c r="H214" s="1">
        <v>-1389.0338999999999</v>
      </c>
      <c r="I214">
        <v>5.66</v>
      </c>
      <c r="J214" s="1">
        <v>-1388.1111000000001</v>
      </c>
      <c r="K214">
        <v>2.4300000000000002</v>
      </c>
      <c r="L214" s="1">
        <v>-1400.7460000000001</v>
      </c>
      <c r="M214">
        <v>6.09</v>
      </c>
      <c r="N214" s="1">
        <v>-1376.4647</v>
      </c>
      <c r="O214">
        <v>-0.1</v>
      </c>
      <c r="P214" s="1">
        <v>-1401.0207</v>
      </c>
      <c r="Q214">
        <v>9.11</v>
      </c>
      <c r="R214" s="1">
        <v>-1375.3639000000001</v>
      </c>
      <c r="S214">
        <v>-3.82</v>
      </c>
    </row>
    <row r="215" spans="6:19" x14ac:dyDescent="0.2">
      <c r="F215" s="1">
        <v>-1388.6197</v>
      </c>
      <c r="G215">
        <v>3.88</v>
      </c>
      <c r="H215" s="1">
        <v>-1388.9653000000001</v>
      </c>
      <c r="I215">
        <v>6.52</v>
      </c>
      <c r="J215" s="1">
        <v>-1388.1034999999999</v>
      </c>
      <c r="K215">
        <v>3.03</v>
      </c>
      <c r="L215" s="1">
        <v>-1400.7280000000001</v>
      </c>
      <c r="M215">
        <v>5.84</v>
      </c>
      <c r="N215" s="1">
        <v>-1376.3883000000001</v>
      </c>
      <c r="O215">
        <v>-0.18</v>
      </c>
      <c r="P215" s="1">
        <v>-1401.0398</v>
      </c>
      <c r="Q215">
        <v>9.1300000000000008</v>
      </c>
      <c r="R215" s="1">
        <v>-1375.1434999999999</v>
      </c>
      <c r="S215">
        <v>-3.04</v>
      </c>
    </row>
    <row r="216" spans="6:19" x14ac:dyDescent="0.2">
      <c r="F216" s="1">
        <v>-1388.5862</v>
      </c>
      <c r="G216">
        <v>4.57</v>
      </c>
      <c r="H216" s="1">
        <v>-1388.9128000000001</v>
      </c>
      <c r="I216">
        <v>7.33</v>
      </c>
      <c r="J216" s="1">
        <v>-1388.1065000000001</v>
      </c>
      <c r="K216">
        <v>3.49</v>
      </c>
      <c r="L216" s="1">
        <v>-1400.6722</v>
      </c>
      <c r="M216">
        <v>5.73</v>
      </c>
      <c r="N216" s="1">
        <v>-1376.3451</v>
      </c>
      <c r="O216">
        <v>-0.54</v>
      </c>
      <c r="P216" s="1">
        <v>-1401.0605</v>
      </c>
      <c r="Q216">
        <v>9.1199999999999992</v>
      </c>
      <c r="R216" s="1">
        <v>-1375.0009</v>
      </c>
      <c r="S216">
        <v>-2.4500000000000002</v>
      </c>
    </row>
    <row r="217" spans="6:19" x14ac:dyDescent="0.2">
      <c r="F217" s="1">
        <v>-1388.5572</v>
      </c>
      <c r="G217">
        <v>5.07</v>
      </c>
      <c r="H217" s="1">
        <v>-1388.8719000000001</v>
      </c>
      <c r="I217">
        <v>8.07</v>
      </c>
      <c r="J217" s="1">
        <v>-1388.1142</v>
      </c>
      <c r="K217">
        <v>3.91</v>
      </c>
      <c r="L217" s="1">
        <v>-1400.5849000000001</v>
      </c>
      <c r="M217">
        <v>5.74</v>
      </c>
      <c r="N217" s="1">
        <v>-1376.3469</v>
      </c>
      <c r="O217">
        <v>-0.84</v>
      </c>
      <c r="P217" s="1">
        <v>-1401.0833</v>
      </c>
      <c r="Q217">
        <v>9</v>
      </c>
      <c r="R217" s="1">
        <v>-1374.9491</v>
      </c>
      <c r="S217">
        <v>-2.12</v>
      </c>
    </row>
    <row r="218" spans="6:19" x14ac:dyDescent="0.2">
      <c r="F218" s="1">
        <v>-1388.5292999999999</v>
      </c>
      <c r="G218">
        <v>5.75</v>
      </c>
      <c r="H218" s="1">
        <v>-1388.8353999999999</v>
      </c>
      <c r="I218">
        <v>8.67</v>
      </c>
      <c r="J218" s="1">
        <v>-1388.1214</v>
      </c>
      <c r="K218">
        <v>4.25</v>
      </c>
      <c r="L218" s="1">
        <v>-1400.4722999999999</v>
      </c>
      <c r="M218">
        <v>5.9</v>
      </c>
      <c r="N218" s="1">
        <v>-1376.3939</v>
      </c>
      <c r="O218">
        <v>-1.32</v>
      </c>
      <c r="P218" s="1">
        <v>-1401.1038000000001</v>
      </c>
      <c r="Q218">
        <v>8.82</v>
      </c>
      <c r="R218" s="1">
        <v>-1374.9867999999999</v>
      </c>
      <c r="S218">
        <v>-2.15</v>
      </c>
    </row>
    <row r="219" spans="6:19" x14ac:dyDescent="0.2">
      <c r="F219" s="1">
        <v>-1388.5005000000001</v>
      </c>
      <c r="G219">
        <v>6.47</v>
      </c>
      <c r="H219" s="1">
        <v>-1388.7950000000001</v>
      </c>
      <c r="I219">
        <v>9.26</v>
      </c>
      <c r="J219" s="1">
        <v>-1388.1275000000001</v>
      </c>
      <c r="K219">
        <v>4.49</v>
      </c>
      <c r="L219" s="1">
        <v>-1400.3411000000001</v>
      </c>
      <c r="M219">
        <v>6.14</v>
      </c>
      <c r="N219" s="1">
        <v>-1376.4777999999999</v>
      </c>
      <c r="O219">
        <v>-1.73</v>
      </c>
      <c r="P219" s="1">
        <v>-1401.1123</v>
      </c>
      <c r="Q219">
        <v>8.6199999999999992</v>
      </c>
      <c r="R219" s="1">
        <v>-1375.1026999999999</v>
      </c>
      <c r="S219">
        <v>-2.4500000000000002</v>
      </c>
    </row>
    <row r="220" spans="6:19" x14ac:dyDescent="0.2">
      <c r="F220" s="1">
        <v>-1388.4708000000001</v>
      </c>
      <c r="G220">
        <v>7.1</v>
      </c>
      <c r="H220" s="1">
        <v>-1388.7431999999999</v>
      </c>
      <c r="I220">
        <v>9.8800000000000008</v>
      </c>
      <c r="J220" s="1">
        <v>-1388.1355000000001</v>
      </c>
      <c r="K220">
        <v>4.67</v>
      </c>
      <c r="L220" s="1">
        <v>-1400.1973</v>
      </c>
      <c r="M220">
        <v>6.49</v>
      </c>
      <c r="N220" s="1">
        <v>-1376.5881999999999</v>
      </c>
      <c r="O220">
        <v>-2.2200000000000002</v>
      </c>
      <c r="P220" s="1">
        <v>-1401.097</v>
      </c>
      <c r="Q220">
        <v>8.4499999999999993</v>
      </c>
      <c r="R220" s="1">
        <v>-1375.2791</v>
      </c>
      <c r="S220">
        <v>-2.96</v>
      </c>
    </row>
    <row r="221" spans="6:19" x14ac:dyDescent="0.2">
      <c r="F221" s="1">
        <v>-1388.4413</v>
      </c>
      <c r="G221">
        <v>7.69</v>
      </c>
      <c r="H221" s="1">
        <v>-1388.6758</v>
      </c>
      <c r="I221">
        <v>10.42</v>
      </c>
      <c r="J221" s="1">
        <v>-1388.1509000000001</v>
      </c>
      <c r="K221">
        <v>4.76</v>
      </c>
      <c r="L221" s="1">
        <v>-1400.0478000000001</v>
      </c>
      <c r="M221">
        <v>6.85</v>
      </c>
      <c r="N221" s="1">
        <v>-1376.7172</v>
      </c>
      <c r="O221">
        <v>-2.7</v>
      </c>
      <c r="P221" s="1">
        <v>-1401.0447999999999</v>
      </c>
      <c r="Q221">
        <v>8.2799999999999994</v>
      </c>
      <c r="R221" s="1">
        <v>-1375.4964</v>
      </c>
      <c r="S221">
        <v>-3.59</v>
      </c>
    </row>
    <row r="222" spans="6:19" x14ac:dyDescent="0.2">
      <c r="F222" s="1">
        <v>-1388.4141999999999</v>
      </c>
      <c r="G222">
        <v>8.27</v>
      </c>
      <c r="H222" s="1">
        <v>-1388.5907</v>
      </c>
      <c r="I222">
        <v>10.91</v>
      </c>
      <c r="J222" s="1">
        <v>-1388.1786999999999</v>
      </c>
      <c r="K222">
        <v>4.72</v>
      </c>
      <c r="L222" s="1">
        <v>-1399.8978999999999</v>
      </c>
      <c r="M222">
        <v>7.31</v>
      </c>
      <c r="N222" s="1">
        <v>-1376.8630000000001</v>
      </c>
      <c r="O222">
        <v>-3.21</v>
      </c>
      <c r="P222" s="1">
        <v>-1400.9443000000001</v>
      </c>
      <c r="Q222">
        <v>8.19</v>
      </c>
      <c r="R222" s="1">
        <v>-1375.7357</v>
      </c>
      <c r="S222">
        <v>-4.42</v>
      </c>
    </row>
    <row r="223" spans="6:19" x14ac:dyDescent="0.2">
      <c r="F223" s="1">
        <v>-1388.3905</v>
      </c>
      <c r="G223">
        <v>8.91</v>
      </c>
      <c r="H223" s="1">
        <v>-1388.4891</v>
      </c>
      <c r="I223">
        <v>11.35</v>
      </c>
      <c r="J223" s="1">
        <v>-1388.2209</v>
      </c>
      <c r="K223">
        <v>4.62</v>
      </c>
      <c r="L223" s="1">
        <v>-1399.7529999999999</v>
      </c>
      <c r="M223">
        <v>7.81</v>
      </c>
      <c r="N223" s="1">
        <v>-1377.0273</v>
      </c>
      <c r="O223">
        <v>-3.72</v>
      </c>
      <c r="P223" s="1">
        <v>-1400.7902999999999</v>
      </c>
      <c r="Q223">
        <v>8.2200000000000006</v>
      </c>
      <c r="R223" s="1">
        <v>-1375.9811999999999</v>
      </c>
      <c r="S223">
        <v>-5.32</v>
      </c>
    </row>
    <row r="224" spans="6:19" x14ac:dyDescent="0.2">
      <c r="F224" s="1">
        <v>-1388.3701000000001</v>
      </c>
      <c r="G224">
        <v>9.4700000000000006</v>
      </c>
      <c r="H224" s="1">
        <v>-1388.3739</v>
      </c>
      <c r="I224">
        <v>11.8</v>
      </c>
      <c r="J224" s="1">
        <v>-1388.2750000000001</v>
      </c>
      <c r="K224">
        <v>4.42</v>
      </c>
      <c r="L224" s="1">
        <v>-1399.6167</v>
      </c>
      <c r="M224">
        <v>8.32</v>
      </c>
      <c r="N224" s="1">
        <v>-1377.2126000000001</v>
      </c>
      <c r="O224">
        <v>-4.28</v>
      </c>
      <c r="P224" s="1">
        <v>-1400.5848000000001</v>
      </c>
      <c r="Q224">
        <v>8.4</v>
      </c>
      <c r="R224" s="1">
        <v>-1376.2203</v>
      </c>
      <c r="S224">
        <v>-6.27</v>
      </c>
    </row>
    <row r="225" spans="6:19" x14ac:dyDescent="0.2">
      <c r="F225" s="1">
        <v>-1388.3507</v>
      </c>
      <c r="G225">
        <v>8.59</v>
      </c>
      <c r="H225" s="1">
        <v>-1388.2492</v>
      </c>
      <c r="I225">
        <v>12.14</v>
      </c>
      <c r="J225" s="1">
        <v>-1388.3348000000001</v>
      </c>
      <c r="K225">
        <v>4.1500000000000004</v>
      </c>
      <c r="L225" s="1">
        <v>-1399.4924000000001</v>
      </c>
      <c r="M225">
        <v>8.82</v>
      </c>
      <c r="N225" s="1">
        <v>-1377.4195999999999</v>
      </c>
      <c r="O225">
        <v>-4.9000000000000004</v>
      </c>
      <c r="P225" s="1">
        <v>-1400.3368</v>
      </c>
      <c r="Q225">
        <v>8.59</v>
      </c>
      <c r="R225" s="1">
        <v>-1376.4437</v>
      </c>
      <c r="S225">
        <v>-7.17</v>
      </c>
    </row>
    <row r="226" spans="6:19" x14ac:dyDescent="0.2">
      <c r="F226" s="1">
        <v>-1388.3293000000001</v>
      </c>
      <c r="G226">
        <v>8.73</v>
      </c>
      <c r="H226" s="1">
        <v>-1388.1196</v>
      </c>
      <c r="I226">
        <v>12.37</v>
      </c>
      <c r="J226" s="1">
        <v>-1388.3928000000001</v>
      </c>
      <c r="K226">
        <v>3.83</v>
      </c>
      <c r="L226" s="1">
        <v>-1399.3842</v>
      </c>
      <c r="M226">
        <v>9.2899999999999991</v>
      </c>
      <c r="N226" s="1">
        <v>-1377.645</v>
      </c>
      <c r="O226">
        <v>-5.55</v>
      </c>
      <c r="P226" s="1">
        <v>-1400.0604000000001</v>
      </c>
      <c r="Q226">
        <v>8.93</v>
      </c>
      <c r="R226" s="1">
        <v>-1376.6452999999999</v>
      </c>
      <c r="S226">
        <v>-8.0399999999999991</v>
      </c>
    </row>
    <row r="227" spans="6:19" x14ac:dyDescent="0.2">
      <c r="F227" s="1">
        <v>-1388.3033</v>
      </c>
      <c r="G227">
        <v>9.0299999999999994</v>
      </c>
      <c r="H227" s="1">
        <v>-1387.9905000000001</v>
      </c>
      <c r="I227">
        <v>12.56</v>
      </c>
      <c r="J227" s="1">
        <v>-1388.444</v>
      </c>
      <c r="K227">
        <v>3.55</v>
      </c>
      <c r="L227" s="1">
        <v>-1399.2973</v>
      </c>
      <c r="M227">
        <v>9.69</v>
      </c>
      <c r="N227" s="1">
        <v>-1377.8814</v>
      </c>
      <c r="O227">
        <v>-6.18</v>
      </c>
      <c r="P227" s="1">
        <v>-1399.7736</v>
      </c>
      <c r="Q227">
        <v>9.36</v>
      </c>
      <c r="R227" s="1">
        <v>-1376.8226</v>
      </c>
      <c r="S227">
        <v>-8.8699999999999992</v>
      </c>
    </row>
    <row r="228" spans="6:19" x14ac:dyDescent="0.2">
      <c r="F228" s="1">
        <v>-1388.2713000000001</v>
      </c>
      <c r="G228">
        <v>8.85</v>
      </c>
      <c r="H228" s="1">
        <v>-1387.8669</v>
      </c>
      <c r="I228">
        <v>12.6</v>
      </c>
      <c r="J228" s="1">
        <v>-1388.4870000000001</v>
      </c>
      <c r="K228">
        <v>3.25</v>
      </c>
      <c r="L228" s="1">
        <v>-1399.2388000000001</v>
      </c>
      <c r="M228">
        <v>10.1</v>
      </c>
      <c r="N228" s="1">
        <v>-1378.1171999999999</v>
      </c>
      <c r="O228">
        <v>-6.84</v>
      </c>
      <c r="P228" s="1">
        <v>-1399.4945</v>
      </c>
      <c r="Q228">
        <v>9.7200000000000006</v>
      </c>
      <c r="R228" s="1">
        <v>-1376.9772</v>
      </c>
      <c r="S228">
        <v>-9.59</v>
      </c>
    </row>
    <row r="229" spans="6:19" x14ac:dyDescent="0.2">
      <c r="F229" s="1">
        <v>-1388.2319</v>
      </c>
      <c r="G229">
        <v>8.69</v>
      </c>
      <c r="H229" s="1">
        <v>-1387.7557999999999</v>
      </c>
      <c r="I229">
        <v>12.6</v>
      </c>
      <c r="J229" s="1">
        <v>-1388.5247999999999</v>
      </c>
      <c r="K229">
        <v>2.91</v>
      </c>
      <c r="L229" s="1">
        <v>-1399.2171000000001</v>
      </c>
      <c r="M229">
        <v>10.35</v>
      </c>
      <c r="N229" s="1">
        <v>-1378.3371999999999</v>
      </c>
      <c r="O229">
        <v>-7.47</v>
      </c>
      <c r="P229" s="1">
        <v>-1399.2393999999999</v>
      </c>
      <c r="Q229">
        <v>10.06</v>
      </c>
      <c r="R229" s="1">
        <v>-1377.1124</v>
      </c>
      <c r="S229">
        <v>-10.25</v>
      </c>
    </row>
    <row r="230" spans="6:19" x14ac:dyDescent="0.2">
      <c r="F230" s="1">
        <v>-1388.1849</v>
      </c>
      <c r="G230">
        <v>8.67</v>
      </c>
      <c r="H230" s="1">
        <v>-1387.6632</v>
      </c>
      <c r="I230">
        <v>12.36</v>
      </c>
      <c r="J230" s="1">
        <v>-1388.5618999999999</v>
      </c>
      <c r="K230">
        <v>2.56</v>
      </c>
      <c r="L230" s="1">
        <v>-1399.2388000000001</v>
      </c>
      <c r="M230">
        <v>10.47</v>
      </c>
      <c r="N230" s="1">
        <v>-1378.5266999999999</v>
      </c>
      <c r="O230">
        <v>-8.01</v>
      </c>
      <c r="P230" s="1">
        <v>-1399.021</v>
      </c>
      <c r="Q230">
        <v>10.27</v>
      </c>
      <c r="R230" s="1">
        <v>-1377.2329999999999</v>
      </c>
      <c r="S230">
        <v>-10.81</v>
      </c>
    </row>
    <row r="231" spans="6:19" x14ac:dyDescent="0.2">
      <c r="F231" s="1">
        <v>-1388.1278</v>
      </c>
      <c r="G231">
        <v>8.64</v>
      </c>
      <c r="H231" s="1">
        <v>-1387.5944</v>
      </c>
      <c r="I231">
        <v>12.25</v>
      </c>
      <c r="J231" s="1">
        <v>-1388.6026999999999</v>
      </c>
      <c r="K231">
        <v>2.21</v>
      </c>
      <c r="L231" s="1">
        <v>-1399.3053</v>
      </c>
      <c r="M231">
        <v>10.52</v>
      </c>
      <c r="N231" s="1">
        <v>-1378.6713</v>
      </c>
      <c r="O231">
        <v>-8.48</v>
      </c>
      <c r="P231" s="1">
        <v>-1398.8481999999999</v>
      </c>
      <c r="Q231">
        <v>10.45</v>
      </c>
      <c r="R231" s="1">
        <v>-1377.3420000000001</v>
      </c>
      <c r="S231">
        <v>-11.32</v>
      </c>
    </row>
    <row r="232" spans="6:19" x14ac:dyDescent="0.2">
      <c r="F232" s="1">
        <v>-1388.059</v>
      </c>
      <c r="G232">
        <v>8.49</v>
      </c>
      <c r="H232" s="1">
        <v>-1387.5516</v>
      </c>
      <c r="I232">
        <v>11.71</v>
      </c>
      <c r="J232" s="1">
        <v>-1388.6501000000001</v>
      </c>
      <c r="K232">
        <v>1.87</v>
      </c>
      <c r="L232" s="1">
        <v>-1399.4078</v>
      </c>
      <c r="M232">
        <v>10.48</v>
      </c>
      <c r="N232" s="1">
        <v>-1378.7594999999999</v>
      </c>
      <c r="O232">
        <v>-8.8000000000000007</v>
      </c>
      <c r="P232" s="1">
        <v>-1398.7275999999999</v>
      </c>
      <c r="Q232">
        <v>10.79</v>
      </c>
      <c r="R232" s="1">
        <v>-1377.4396999999999</v>
      </c>
      <c r="S232">
        <v>-11.71</v>
      </c>
    </row>
    <row r="233" spans="6:19" x14ac:dyDescent="0.2">
      <c r="F233" s="1">
        <v>-1387.9762000000001</v>
      </c>
      <c r="G233">
        <v>8.4499999999999993</v>
      </c>
      <c r="H233" s="1">
        <v>-1387.5319999999999</v>
      </c>
      <c r="I233">
        <v>11.02</v>
      </c>
      <c r="J233" s="1">
        <v>-1388.7031999999999</v>
      </c>
      <c r="K233">
        <v>1.49</v>
      </c>
      <c r="L233" s="1">
        <v>-1399.5274999999999</v>
      </c>
      <c r="M233">
        <v>10.4</v>
      </c>
      <c r="N233" s="1">
        <v>-1378.7837999999999</v>
      </c>
      <c r="O233">
        <v>-8.9700000000000006</v>
      </c>
      <c r="P233" s="1">
        <v>-1398.6641</v>
      </c>
      <c r="Q233">
        <v>11.1</v>
      </c>
      <c r="R233" s="1">
        <v>-1377.5244</v>
      </c>
      <c r="S233">
        <v>-11.97</v>
      </c>
    </row>
    <row r="234" spans="6:19" x14ac:dyDescent="0.2">
      <c r="F234" s="1">
        <v>-1387.8806</v>
      </c>
      <c r="G234">
        <v>8.1300000000000008</v>
      </c>
      <c r="H234" s="1">
        <v>-1387.528</v>
      </c>
      <c r="I234">
        <v>10.51</v>
      </c>
      <c r="J234" s="1">
        <v>-1388.7579000000001</v>
      </c>
      <c r="K234">
        <v>1.1399999999999999</v>
      </c>
      <c r="L234" s="1">
        <v>-1399.6387999999999</v>
      </c>
      <c r="M234">
        <v>10.36</v>
      </c>
      <c r="N234" s="1">
        <v>-1378.7408</v>
      </c>
      <c r="O234">
        <v>-8.94</v>
      </c>
      <c r="P234" s="1">
        <v>-1398.6623</v>
      </c>
      <c r="Q234">
        <v>11.16</v>
      </c>
      <c r="R234" s="1">
        <v>-1377.5933</v>
      </c>
      <c r="S234">
        <v>-12.15</v>
      </c>
    </row>
    <row r="235" spans="6:19" x14ac:dyDescent="0.2">
      <c r="F235" s="1">
        <v>-1387.7787000000001</v>
      </c>
      <c r="G235">
        <v>8.0500000000000007</v>
      </c>
      <c r="H235" s="1">
        <v>-1387.5313000000001</v>
      </c>
      <c r="I235">
        <v>9.99</v>
      </c>
      <c r="J235" s="1">
        <v>-1388.8089</v>
      </c>
      <c r="K235">
        <v>0.84</v>
      </c>
      <c r="L235" s="1">
        <v>-1399.7166</v>
      </c>
      <c r="M235">
        <v>10.38</v>
      </c>
      <c r="N235" s="1">
        <v>-1378.6312</v>
      </c>
      <c r="O235">
        <v>-8.7799999999999994</v>
      </c>
      <c r="P235" s="1">
        <v>-1398.7272</v>
      </c>
      <c r="Q235">
        <v>11.18</v>
      </c>
      <c r="R235" s="1">
        <v>-1377.6452999999999</v>
      </c>
      <c r="S235">
        <v>-12.22</v>
      </c>
    </row>
    <row r="236" spans="6:19" x14ac:dyDescent="0.2">
      <c r="F236" s="1">
        <v>-1387.6822999999999</v>
      </c>
      <c r="G236">
        <v>7.73</v>
      </c>
      <c r="H236" s="1">
        <v>-1387.5355999999999</v>
      </c>
      <c r="I236">
        <v>9.3699999999999992</v>
      </c>
      <c r="J236" s="1">
        <v>-1388.8507</v>
      </c>
      <c r="K236">
        <v>0.6</v>
      </c>
      <c r="L236" s="1">
        <v>-1399.7420999999999</v>
      </c>
      <c r="M236">
        <v>10.47</v>
      </c>
      <c r="N236" s="1">
        <v>-1378.4608000000001</v>
      </c>
      <c r="O236">
        <v>-8.41</v>
      </c>
      <c r="P236" s="1">
        <v>-1398.8620000000001</v>
      </c>
      <c r="Q236">
        <v>11.1</v>
      </c>
      <c r="R236" s="1">
        <v>-1377.6805999999999</v>
      </c>
      <c r="S236">
        <v>-12.23</v>
      </c>
    </row>
    <row r="237" spans="6:19" x14ac:dyDescent="0.2">
      <c r="F237" s="1">
        <v>-1387.6079</v>
      </c>
      <c r="G237">
        <v>7.44</v>
      </c>
      <c r="H237" s="1">
        <v>-1387.5409999999999</v>
      </c>
      <c r="I237">
        <v>8.61</v>
      </c>
      <c r="J237" s="1">
        <v>-1388.8802000000001</v>
      </c>
      <c r="K237">
        <v>0.31</v>
      </c>
      <c r="L237" s="1">
        <v>-1399.7070000000001</v>
      </c>
      <c r="M237">
        <v>10.73</v>
      </c>
      <c r="N237" s="1">
        <v>-1378.24</v>
      </c>
      <c r="O237">
        <v>-7.95</v>
      </c>
      <c r="P237" s="1">
        <v>-1399.0675000000001</v>
      </c>
      <c r="Q237">
        <v>10.95</v>
      </c>
      <c r="R237" s="1">
        <v>-1377.7012</v>
      </c>
      <c r="S237">
        <v>-12.16</v>
      </c>
    </row>
    <row r="238" spans="6:19" x14ac:dyDescent="0.2">
      <c r="F238" s="1">
        <v>-1387.5735999999999</v>
      </c>
      <c r="G238">
        <v>6.99</v>
      </c>
      <c r="H238" s="1">
        <v>-1387.5545999999999</v>
      </c>
      <c r="I238">
        <v>7.97</v>
      </c>
      <c r="J238" s="1">
        <v>-1388.8987999999999</v>
      </c>
      <c r="K238">
        <v>0.11</v>
      </c>
      <c r="L238" s="1">
        <v>-1399.6129000000001</v>
      </c>
      <c r="M238">
        <v>11.05</v>
      </c>
      <c r="N238" s="1">
        <v>-1377.9845</v>
      </c>
      <c r="O238">
        <v>-7.39</v>
      </c>
      <c r="P238" s="1">
        <v>-1399.3384000000001</v>
      </c>
      <c r="Q238">
        <v>10.7</v>
      </c>
      <c r="R238" s="1">
        <v>-1377.7082</v>
      </c>
      <c r="S238">
        <v>-12.03</v>
      </c>
    </row>
    <row r="239" spans="6:19" x14ac:dyDescent="0.2">
      <c r="F239" s="1">
        <v>-1387.5939000000001</v>
      </c>
      <c r="G239">
        <v>6.34</v>
      </c>
      <c r="H239" s="1">
        <v>-1387.5876000000001</v>
      </c>
      <c r="I239">
        <v>7.27</v>
      </c>
      <c r="J239" s="1">
        <v>-1388.9114999999999</v>
      </c>
      <c r="K239">
        <v>-0.02</v>
      </c>
      <c r="L239" s="1">
        <v>-1399.4693</v>
      </c>
      <c r="M239">
        <v>11.48</v>
      </c>
      <c r="N239" s="1">
        <v>-1377.7139</v>
      </c>
      <c r="O239">
        <v>-6.83</v>
      </c>
      <c r="P239" s="1">
        <v>-1399.6612</v>
      </c>
      <c r="Q239">
        <v>10.44</v>
      </c>
      <c r="R239" s="1">
        <v>-1377.7004999999999</v>
      </c>
      <c r="S239">
        <v>-11.81</v>
      </c>
    </row>
    <row r="240" spans="6:19" x14ac:dyDescent="0.2">
      <c r="F240" s="1">
        <v>-1387.6756</v>
      </c>
      <c r="G240">
        <v>5.51</v>
      </c>
      <c r="H240" s="1">
        <v>-1387.6504</v>
      </c>
      <c r="I240">
        <v>6.5</v>
      </c>
      <c r="J240" s="1">
        <v>-1388.9266</v>
      </c>
      <c r="K240">
        <v>-0.18</v>
      </c>
      <c r="L240" s="1">
        <v>-1399.2893999999999</v>
      </c>
      <c r="M240">
        <v>11.95</v>
      </c>
      <c r="N240" s="1">
        <v>-1377.4490000000001</v>
      </c>
      <c r="O240">
        <v>-6.2</v>
      </c>
      <c r="P240" s="1">
        <v>-1400.0137</v>
      </c>
      <c r="Q240">
        <v>10.199999999999999</v>
      </c>
      <c r="R240" s="1">
        <v>-1377.6739</v>
      </c>
      <c r="S240">
        <v>-11.58</v>
      </c>
    </row>
    <row r="241" spans="6:19" x14ac:dyDescent="0.2">
      <c r="F241" s="1">
        <v>-1387.8139000000001</v>
      </c>
      <c r="G241">
        <v>4.63</v>
      </c>
      <c r="H241" s="1">
        <v>-1387.7494999999999</v>
      </c>
      <c r="I241">
        <v>5.78</v>
      </c>
      <c r="J241" s="1">
        <v>-1388.9529</v>
      </c>
      <c r="K241">
        <v>-0.38</v>
      </c>
      <c r="L241" s="1">
        <v>-1399.0863999999999</v>
      </c>
      <c r="M241">
        <v>12.44</v>
      </c>
      <c r="N241" s="1">
        <v>-1377.2079000000001</v>
      </c>
      <c r="O241">
        <v>-5.67</v>
      </c>
      <c r="P241" s="1">
        <v>-1400.3657000000001</v>
      </c>
      <c r="Q241">
        <v>9.99</v>
      </c>
      <c r="R241" s="1">
        <v>-1377.6216999999999</v>
      </c>
      <c r="S241">
        <v>-11.21</v>
      </c>
    </row>
    <row r="242" spans="6:19" x14ac:dyDescent="0.2">
      <c r="F242" s="1">
        <v>-1387.9940999999999</v>
      </c>
      <c r="G242">
        <v>3.72</v>
      </c>
      <c r="H242" s="1">
        <v>-1387.8822</v>
      </c>
      <c r="I242">
        <v>4.93</v>
      </c>
      <c r="J242" s="1">
        <v>-1388.9973</v>
      </c>
      <c r="K242">
        <v>-0.57999999999999996</v>
      </c>
      <c r="L242" s="1">
        <v>-1398.8717999999999</v>
      </c>
      <c r="M242">
        <v>12.93</v>
      </c>
      <c r="N242" s="1">
        <v>-1377.0039999999999</v>
      </c>
      <c r="O242">
        <v>-5.22</v>
      </c>
      <c r="P242" s="1">
        <v>-1400.6832999999999</v>
      </c>
      <c r="Q242">
        <v>9.82</v>
      </c>
      <c r="R242" s="1">
        <v>-1377.5373</v>
      </c>
      <c r="S242">
        <v>-10.72</v>
      </c>
    </row>
    <row r="243" spans="6:19" x14ac:dyDescent="0.2">
      <c r="F243" s="1">
        <v>-1388.1939</v>
      </c>
      <c r="G243">
        <v>2.86</v>
      </c>
      <c r="H243" s="1">
        <v>-1388.0397</v>
      </c>
      <c r="I243">
        <v>4.03</v>
      </c>
      <c r="J243" s="1">
        <v>-1389.0639000000001</v>
      </c>
      <c r="K243">
        <v>-0.86</v>
      </c>
      <c r="L243" s="1">
        <v>-1398.6542999999999</v>
      </c>
      <c r="M243">
        <v>13.42</v>
      </c>
      <c r="N243" s="1">
        <v>-1376.8429000000001</v>
      </c>
      <c r="O243">
        <v>-4.8600000000000003</v>
      </c>
      <c r="P243" s="1">
        <v>-1400.9350999999999</v>
      </c>
      <c r="Q243">
        <v>9.76</v>
      </c>
      <c r="R243" s="1">
        <v>-1377.4160999999999</v>
      </c>
      <c r="S243">
        <v>-10.15</v>
      </c>
    </row>
    <row r="244" spans="6:19" x14ac:dyDescent="0.2">
      <c r="F244" s="1">
        <v>-1388.3884</v>
      </c>
      <c r="G244">
        <v>1.96</v>
      </c>
      <c r="H244" s="1">
        <v>-1388.2058</v>
      </c>
      <c r="I244">
        <v>3.27</v>
      </c>
      <c r="J244" s="1">
        <v>-1389.1531</v>
      </c>
      <c r="K244">
        <v>-1.18</v>
      </c>
      <c r="L244" s="1">
        <v>-1398.442</v>
      </c>
      <c r="M244">
        <v>13.84</v>
      </c>
      <c r="N244" s="1">
        <v>-1376.7230999999999</v>
      </c>
      <c r="O244">
        <v>-4.54</v>
      </c>
      <c r="P244" s="1">
        <v>-1401.0969</v>
      </c>
      <c r="Q244">
        <v>9.77</v>
      </c>
      <c r="R244" s="1">
        <v>-1377.2587000000001</v>
      </c>
      <c r="S244">
        <v>-9.52</v>
      </c>
    </row>
    <row r="245" spans="6:19" x14ac:dyDescent="0.2">
      <c r="F245" s="1">
        <v>-1388.5553</v>
      </c>
      <c r="G245">
        <v>1.19</v>
      </c>
      <c r="H245" s="1">
        <v>-1388.3637000000001</v>
      </c>
      <c r="I245">
        <v>2.87</v>
      </c>
      <c r="J245" s="1">
        <v>-1389.2630999999999</v>
      </c>
      <c r="K245">
        <v>-1.58</v>
      </c>
      <c r="L245" s="1">
        <v>-1398.2447999999999</v>
      </c>
      <c r="M245">
        <v>14.11</v>
      </c>
      <c r="N245" s="1">
        <v>-1376.6389999999999</v>
      </c>
      <c r="O245">
        <v>-4.4000000000000004</v>
      </c>
      <c r="P245" s="1">
        <v>-1401.1573000000001</v>
      </c>
      <c r="Q245">
        <v>10.050000000000001</v>
      </c>
      <c r="R245" s="1">
        <v>-1377.0713000000001</v>
      </c>
      <c r="S245">
        <v>-8.82</v>
      </c>
    </row>
    <row r="246" spans="6:19" x14ac:dyDescent="0.2">
      <c r="F246" s="1">
        <v>-1388.6806999999999</v>
      </c>
      <c r="G246">
        <v>0.78</v>
      </c>
      <c r="H246" s="1">
        <v>-1388.4985999999999</v>
      </c>
      <c r="I246">
        <v>3</v>
      </c>
      <c r="J246" s="1">
        <v>-1389.3901000000001</v>
      </c>
      <c r="K246">
        <v>-1.98</v>
      </c>
      <c r="L246" s="1">
        <v>-1398.0735999999999</v>
      </c>
      <c r="M246">
        <v>14.32</v>
      </c>
      <c r="N246" s="1">
        <v>-1376.5831000000001</v>
      </c>
      <c r="O246">
        <v>-4.3499999999999996</v>
      </c>
      <c r="P246" s="1">
        <v>-1401.1180999999999</v>
      </c>
      <c r="Q246">
        <v>10.67</v>
      </c>
      <c r="R246" s="1">
        <v>-1376.8644999999999</v>
      </c>
      <c r="S246">
        <v>-8</v>
      </c>
    </row>
    <row r="247" spans="6:19" x14ac:dyDescent="0.2">
      <c r="F247" s="1">
        <v>-1388.7610999999999</v>
      </c>
      <c r="G247">
        <v>0.4</v>
      </c>
      <c r="H247" s="1">
        <v>-1388.6025999999999</v>
      </c>
      <c r="I247">
        <v>3.45</v>
      </c>
      <c r="J247" s="1">
        <v>-1389.5314000000001</v>
      </c>
      <c r="K247">
        <v>-2.4500000000000002</v>
      </c>
      <c r="L247" s="1">
        <v>-1397.9390000000001</v>
      </c>
      <c r="M247">
        <v>14.48</v>
      </c>
      <c r="N247" s="1">
        <v>-1376.5492999999999</v>
      </c>
      <c r="O247">
        <v>-4.24</v>
      </c>
      <c r="P247" s="1">
        <v>-1400.9931999999999</v>
      </c>
      <c r="Q247">
        <v>11.57</v>
      </c>
      <c r="R247" s="1">
        <v>-1376.653</v>
      </c>
      <c r="S247">
        <v>-7.18</v>
      </c>
    </row>
    <row r="248" spans="6:19" x14ac:dyDescent="0.2">
      <c r="F248" s="1">
        <v>-1388.8022000000001</v>
      </c>
      <c r="G248">
        <v>0.22</v>
      </c>
      <c r="H248" s="1">
        <v>-1388.6739</v>
      </c>
      <c r="I248">
        <v>3.94</v>
      </c>
      <c r="J248" s="1">
        <v>-1389.6828</v>
      </c>
      <c r="K248">
        <v>-2.98</v>
      </c>
      <c r="L248" s="1">
        <v>-1397.8494000000001</v>
      </c>
      <c r="M248">
        <v>14.42</v>
      </c>
      <c r="N248" s="1">
        <v>-1376.5346</v>
      </c>
      <c r="O248">
        <v>-4.22</v>
      </c>
      <c r="P248" s="1">
        <v>-1400.8047999999999</v>
      </c>
      <c r="Q248">
        <v>12.65</v>
      </c>
      <c r="R248" s="1">
        <v>-1376.453</v>
      </c>
      <c r="S248">
        <v>-6.43</v>
      </c>
    </row>
    <row r="249" spans="6:19" x14ac:dyDescent="0.2">
      <c r="F249" s="1">
        <v>-1388.8176000000001</v>
      </c>
      <c r="G249">
        <v>0.19</v>
      </c>
      <c r="H249" s="1">
        <v>-1388.7157999999999</v>
      </c>
      <c r="I249">
        <v>2.71</v>
      </c>
      <c r="J249" s="1">
        <v>-1389.8394000000001</v>
      </c>
      <c r="K249">
        <v>-3.59</v>
      </c>
      <c r="L249" s="1">
        <v>-1397.8089</v>
      </c>
      <c r="M249">
        <v>14.12</v>
      </c>
      <c r="N249" s="1">
        <v>-1376.5368000000001</v>
      </c>
      <c r="O249">
        <v>-4.2</v>
      </c>
      <c r="P249" s="1">
        <v>-1400.5788</v>
      </c>
      <c r="Q249">
        <v>13.87</v>
      </c>
      <c r="R249" s="1">
        <v>-1376.2797</v>
      </c>
      <c r="S249">
        <v>-5.75</v>
      </c>
    </row>
    <row r="250" spans="6:19" x14ac:dyDescent="0.2">
      <c r="F250" s="1">
        <v>-1388.8271999999999</v>
      </c>
      <c r="G250">
        <v>0.17</v>
      </c>
      <c r="H250" s="1">
        <v>-1388.7372</v>
      </c>
      <c r="I250">
        <v>2.96</v>
      </c>
      <c r="J250" s="1">
        <v>-1389.9955</v>
      </c>
      <c r="K250">
        <v>-4.0999999999999996</v>
      </c>
      <c r="L250" s="1">
        <v>-1397.8164999999999</v>
      </c>
      <c r="M250">
        <v>13.84</v>
      </c>
      <c r="N250" s="1">
        <v>-1376.5526</v>
      </c>
      <c r="O250">
        <v>-4.1100000000000003</v>
      </c>
      <c r="P250" s="1">
        <v>-1400.3397</v>
      </c>
      <c r="Q250">
        <v>13.26</v>
      </c>
      <c r="R250" s="1">
        <v>-1376.1458</v>
      </c>
      <c r="S250">
        <v>-5.19</v>
      </c>
    </row>
    <row r="251" spans="6:19" x14ac:dyDescent="0.2">
      <c r="F251" s="1">
        <v>-1388.8496</v>
      </c>
      <c r="G251">
        <v>0.21</v>
      </c>
      <c r="H251" s="1">
        <v>-1388.7473</v>
      </c>
      <c r="I251">
        <v>3.21</v>
      </c>
      <c r="J251" s="1">
        <v>-1390.1451999999999</v>
      </c>
      <c r="K251">
        <v>-4.7</v>
      </c>
      <c r="L251" s="1">
        <v>-1397.8661999999999</v>
      </c>
      <c r="M251">
        <v>13.45</v>
      </c>
      <c r="N251" s="1">
        <v>-1376.5753999999999</v>
      </c>
      <c r="O251">
        <v>-4.08</v>
      </c>
      <c r="P251" s="1">
        <v>-1400.1080999999999</v>
      </c>
      <c r="Q251">
        <v>13.72</v>
      </c>
      <c r="R251" s="1">
        <v>-1376.0599</v>
      </c>
      <c r="S251">
        <v>-4.74</v>
      </c>
    </row>
    <row r="252" spans="6:19" x14ac:dyDescent="0.2">
      <c r="F252" s="1">
        <v>-1388.8982000000001</v>
      </c>
      <c r="G252">
        <v>0.18</v>
      </c>
      <c r="H252" s="1">
        <v>-1388.7555</v>
      </c>
      <c r="I252">
        <v>3.45</v>
      </c>
      <c r="J252" s="1">
        <v>-1390.2835</v>
      </c>
      <c r="K252">
        <v>-5.22</v>
      </c>
      <c r="L252" s="1">
        <v>-1397.9486999999999</v>
      </c>
      <c r="M252">
        <v>13</v>
      </c>
      <c r="N252" s="1">
        <v>-1376.5961</v>
      </c>
      <c r="O252">
        <v>-4.04</v>
      </c>
      <c r="P252" s="1">
        <v>-1399.9010000000001</v>
      </c>
      <c r="Q252">
        <v>13.97</v>
      </c>
      <c r="R252" s="1">
        <v>-1376.0260000000001</v>
      </c>
      <c r="S252">
        <v>-4.37</v>
      </c>
    </row>
    <row r="253" spans="6:19" x14ac:dyDescent="0.2">
      <c r="F253" s="1">
        <v>-1388.9777999999999</v>
      </c>
      <c r="G253">
        <v>0.18</v>
      </c>
      <c r="H253" s="1">
        <v>-1388.7693999999999</v>
      </c>
      <c r="I253">
        <v>3.66</v>
      </c>
      <c r="J253" s="1">
        <v>-1390.4067</v>
      </c>
      <c r="K253">
        <v>-5.73</v>
      </c>
      <c r="L253" s="1">
        <v>-1398.0521000000001</v>
      </c>
      <c r="M253">
        <v>12.57</v>
      </c>
      <c r="N253" s="1">
        <v>-1376.6047000000001</v>
      </c>
      <c r="O253">
        <v>-4.03</v>
      </c>
      <c r="P253" s="1">
        <v>-1399.7277999999999</v>
      </c>
      <c r="Q253">
        <v>14.09</v>
      </c>
      <c r="R253" s="1">
        <v>-1376.0424</v>
      </c>
      <c r="S253">
        <v>-4.1500000000000004</v>
      </c>
    </row>
    <row r="254" spans="6:19" x14ac:dyDescent="0.2">
      <c r="F254" s="1">
        <v>-1389.0822000000001</v>
      </c>
      <c r="G254">
        <v>0.12</v>
      </c>
      <c r="H254" s="1">
        <v>-1388.7945999999999</v>
      </c>
      <c r="I254">
        <v>3.8</v>
      </c>
      <c r="J254" s="1">
        <v>-1390.5132000000001</v>
      </c>
      <c r="K254">
        <v>-6.13</v>
      </c>
      <c r="L254" s="1">
        <v>-1398.1642999999999</v>
      </c>
      <c r="M254">
        <v>12.22</v>
      </c>
      <c r="N254" s="1">
        <v>-1376.5929000000001</v>
      </c>
      <c r="O254">
        <v>-3.71</v>
      </c>
      <c r="P254" s="1">
        <v>-1399.5935999999999</v>
      </c>
      <c r="Q254">
        <v>14.07</v>
      </c>
      <c r="R254" s="1">
        <v>-1376.104</v>
      </c>
      <c r="S254">
        <v>-4.0999999999999996</v>
      </c>
    </row>
    <row r="255" spans="6:19" x14ac:dyDescent="0.2">
      <c r="F255" s="1">
        <v>-1389.1983</v>
      </c>
      <c r="G255">
        <v>0.14000000000000001</v>
      </c>
      <c r="H255" s="1">
        <v>-1388.8333</v>
      </c>
      <c r="I255">
        <v>3.79</v>
      </c>
      <c r="J255" s="1">
        <v>-1390.6026999999999</v>
      </c>
      <c r="K255">
        <v>-6.49</v>
      </c>
      <c r="L255" s="1">
        <v>-1398.2747999999999</v>
      </c>
      <c r="M255">
        <v>11.91</v>
      </c>
      <c r="N255" s="1">
        <v>-1376.5572999999999</v>
      </c>
      <c r="O255">
        <v>-3.45</v>
      </c>
      <c r="P255" s="1">
        <v>-1399.4978000000001</v>
      </c>
      <c r="Q255">
        <v>13.88</v>
      </c>
      <c r="R255" s="1">
        <v>-1376.2029</v>
      </c>
      <c r="S255">
        <v>-4.16</v>
      </c>
    </row>
    <row r="256" spans="6:19" x14ac:dyDescent="0.2">
      <c r="F256" s="1">
        <v>-1389.3113000000001</v>
      </c>
      <c r="G256">
        <v>0.13</v>
      </c>
      <c r="H256" s="1">
        <v>-1388.8842999999999</v>
      </c>
      <c r="I256">
        <v>3.75</v>
      </c>
      <c r="J256" s="1">
        <v>-1390.6757</v>
      </c>
      <c r="K256">
        <v>-6.67</v>
      </c>
      <c r="L256" s="1">
        <v>-1398.3733999999999</v>
      </c>
      <c r="M256">
        <v>11.74</v>
      </c>
      <c r="N256" s="1">
        <v>-1376.4999</v>
      </c>
      <c r="O256">
        <v>-3.25</v>
      </c>
      <c r="P256" s="1">
        <v>-1399.4386</v>
      </c>
      <c r="Q256">
        <v>13.6</v>
      </c>
      <c r="R256" s="1">
        <v>-1376.3294000000001</v>
      </c>
      <c r="S256">
        <v>-4.29</v>
      </c>
    </row>
    <row r="257" spans="6:19" x14ac:dyDescent="0.2">
      <c r="F257" s="1">
        <v>-1389.4081000000001</v>
      </c>
      <c r="G257">
        <v>0.06</v>
      </c>
      <c r="H257" s="1">
        <v>-1388.9436000000001</v>
      </c>
      <c r="I257">
        <v>3.6</v>
      </c>
      <c r="J257" s="1">
        <v>-1390.7307000000001</v>
      </c>
      <c r="K257">
        <v>-6.87</v>
      </c>
      <c r="L257" s="1">
        <v>-1398.4532999999999</v>
      </c>
      <c r="M257">
        <v>11.73</v>
      </c>
      <c r="N257" s="1">
        <v>-1376.4265</v>
      </c>
      <c r="O257">
        <v>-2.94</v>
      </c>
      <c r="P257" s="1">
        <v>-1399.4132</v>
      </c>
      <c r="Q257">
        <v>13.23</v>
      </c>
      <c r="R257" s="1">
        <v>-1376.4736</v>
      </c>
      <c r="S257">
        <v>-4.4800000000000004</v>
      </c>
    </row>
    <row r="258" spans="6:19" x14ac:dyDescent="0.2">
      <c r="F258" s="1">
        <v>-1389.4836</v>
      </c>
      <c r="G258">
        <v>0.11</v>
      </c>
      <c r="H258" s="1">
        <v>-1389.0066999999999</v>
      </c>
      <c r="I258">
        <v>3.38</v>
      </c>
      <c r="J258" s="1">
        <v>-1390.7666999999999</v>
      </c>
      <c r="K258">
        <v>-6.94</v>
      </c>
      <c r="L258" s="1">
        <v>-1398.5084999999999</v>
      </c>
      <c r="M258">
        <v>11.87</v>
      </c>
      <c r="N258" s="1">
        <v>-1376.346</v>
      </c>
      <c r="O258">
        <v>-2.6</v>
      </c>
      <c r="P258" s="1">
        <v>-1399.4190000000001</v>
      </c>
      <c r="Q258">
        <v>12.81</v>
      </c>
      <c r="R258" s="1">
        <v>-1376.6266000000001</v>
      </c>
      <c r="S258">
        <v>-4.74</v>
      </c>
    </row>
    <row r="259" spans="6:19" x14ac:dyDescent="0.2">
      <c r="F259" s="1">
        <v>-1389.539</v>
      </c>
      <c r="G259">
        <v>0.17</v>
      </c>
      <c r="H259" s="1">
        <v>-1389.0689</v>
      </c>
      <c r="I259">
        <v>3.02</v>
      </c>
      <c r="J259" s="1">
        <v>-1390.7831000000001</v>
      </c>
      <c r="K259">
        <v>-6.86</v>
      </c>
      <c r="L259" s="1">
        <v>-1398.5328</v>
      </c>
      <c r="M259">
        <v>12.28</v>
      </c>
      <c r="N259" s="1">
        <v>-1376.2677000000001</v>
      </c>
      <c r="O259">
        <v>-2.29</v>
      </c>
      <c r="P259" s="1">
        <v>-1399.4549</v>
      </c>
      <c r="Q259">
        <v>12.35</v>
      </c>
      <c r="R259" s="1">
        <v>-1376.7815000000001</v>
      </c>
      <c r="S259">
        <v>-5.03</v>
      </c>
    </row>
    <row r="260" spans="6:19" x14ac:dyDescent="0.2">
      <c r="F260" s="1">
        <v>-1389.5808999999999</v>
      </c>
      <c r="G260">
        <v>0.25</v>
      </c>
      <c r="H260" s="1">
        <v>-1389.127</v>
      </c>
      <c r="I260">
        <v>2.64</v>
      </c>
      <c r="J260" s="1">
        <v>-1390.7818</v>
      </c>
      <c r="K260">
        <v>-6.63</v>
      </c>
      <c r="L260" s="1">
        <v>-1398.5183999999999</v>
      </c>
      <c r="M260">
        <v>12.83</v>
      </c>
      <c r="N260" s="1">
        <v>-1376.1994</v>
      </c>
      <c r="O260">
        <v>-2.02</v>
      </c>
      <c r="P260" s="1">
        <v>-1399.5201</v>
      </c>
      <c r="Q260">
        <v>11.88</v>
      </c>
      <c r="R260" s="1">
        <v>-1376.934</v>
      </c>
      <c r="S260">
        <v>-5.34</v>
      </c>
    </row>
    <row r="261" spans="6:19" x14ac:dyDescent="0.2">
      <c r="F261" s="1">
        <v>-1389.6174000000001</v>
      </c>
      <c r="G261">
        <v>0.41</v>
      </c>
      <c r="H261" s="1">
        <v>-1389.1795</v>
      </c>
      <c r="I261">
        <v>2.23</v>
      </c>
      <c r="J261" s="1">
        <v>-1390.7692999999999</v>
      </c>
      <c r="K261">
        <v>-6.39</v>
      </c>
      <c r="L261" s="1">
        <v>-1398.4583</v>
      </c>
      <c r="M261">
        <v>13.55</v>
      </c>
      <c r="N261" s="1">
        <v>-1376.1477</v>
      </c>
      <c r="O261">
        <v>-1.79</v>
      </c>
      <c r="P261" s="1">
        <v>-1399.6131</v>
      </c>
      <c r="Q261">
        <v>11.42</v>
      </c>
      <c r="R261" s="1">
        <v>-1377.0814</v>
      </c>
      <c r="S261">
        <v>-5.63</v>
      </c>
    </row>
    <row r="262" spans="6:19" x14ac:dyDescent="0.2">
      <c r="F262" s="1">
        <v>-1389.6557</v>
      </c>
      <c r="G262">
        <v>0.52</v>
      </c>
      <c r="H262" s="1">
        <v>-1389.2265</v>
      </c>
      <c r="I262">
        <v>1.77</v>
      </c>
      <c r="J262" s="1">
        <v>-1390.7569000000001</v>
      </c>
      <c r="K262">
        <v>-6.04</v>
      </c>
      <c r="L262" s="1">
        <v>-1398.3456000000001</v>
      </c>
      <c r="M262">
        <v>14.46</v>
      </c>
      <c r="N262" s="1">
        <v>-1376.1167</v>
      </c>
      <c r="O262">
        <v>-1.57</v>
      </c>
      <c r="P262" s="1">
        <v>-1399.7322999999999</v>
      </c>
      <c r="Q262">
        <v>10.97</v>
      </c>
      <c r="R262" s="1">
        <v>-1377.2215000000001</v>
      </c>
      <c r="S262">
        <v>-5.95</v>
      </c>
    </row>
    <row r="263" spans="6:19" x14ac:dyDescent="0.2">
      <c r="F263" s="1">
        <v>-1389.7013999999999</v>
      </c>
      <c r="G263">
        <v>0.54</v>
      </c>
      <c r="H263" s="1">
        <v>-1389.2711999999999</v>
      </c>
      <c r="I263">
        <v>1.41</v>
      </c>
      <c r="J263" s="1">
        <v>-1390.759</v>
      </c>
      <c r="K263">
        <v>-5.63</v>
      </c>
      <c r="L263" s="1">
        <v>-1398.1786999999999</v>
      </c>
      <c r="M263">
        <v>15.56</v>
      </c>
      <c r="N263" s="1">
        <v>-1376.1089999999999</v>
      </c>
      <c r="O263">
        <v>-1.41</v>
      </c>
      <c r="P263" s="1">
        <v>-1399.875</v>
      </c>
      <c r="Q263">
        <v>10.51</v>
      </c>
      <c r="R263" s="1">
        <v>-1377.3522</v>
      </c>
      <c r="S263">
        <v>-6.27</v>
      </c>
    </row>
    <row r="264" spans="6:19" x14ac:dyDescent="0.2">
      <c r="F264" s="1">
        <v>-1389.7574999999999</v>
      </c>
      <c r="G264">
        <v>0.6</v>
      </c>
      <c r="H264" s="1">
        <v>-1389.317</v>
      </c>
      <c r="I264">
        <v>1.08</v>
      </c>
      <c r="J264" s="1">
        <v>-1390.7900999999999</v>
      </c>
      <c r="K264">
        <v>-5.23</v>
      </c>
      <c r="L264" s="1">
        <v>-1397.9631999999999</v>
      </c>
      <c r="M264">
        <v>16.739999999999998</v>
      </c>
      <c r="N264" s="1">
        <v>-1376.1265000000001</v>
      </c>
      <c r="O264">
        <v>-1.24</v>
      </c>
      <c r="P264" s="1">
        <v>-1400.0376000000001</v>
      </c>
      <c r="Q264">
        <v>10.09</v>
      </c>
      <c r="R264" s="1">
        <v>-1377.4689000000001</v>
      </c>
      <c r="S264">
        <v>-6.56</v>
      </c>
    </row>
    <row r="265" spans="6:19" x14ac:dyDescent="0.2">
      <c r="F265" s="1">
        <v>-1389.8266000000001</v>
      </c>
      <c r="G265">
        <v>0.66</v>
      </c>
      <c r="H265" s="1">
        <v>-1389.3685</v>
      </c>
      <c r="I265">
        <v>0.64</v>
      </c>
      <c r="J265" s="1">
        <v>-1390.8622</v>
      </c>
      <c r="K265">
        <v>-4.8499999999999996</v>
      </c>
      <c r="L265" s="1">
        <v>-1397.7137</v>
      </c>
      <c r="M265">
        <v>17.96</v>
      </c>
      <c r="N265" s="1">
        <v>-1376.1683</v>
      </c>
      <c r="O265">
        <v>-1.1200000000000001</v>
      </c>
      <c r="P265" s="1">
        <v>-1400.2158999999999</v>
      </c>
      <c r="Q265">
        <v>9.69</v>
      </c>
      <c r="R265" s="1">
        <v>-1377.5654</v>
      </c>
      <c r="S265">
        <v>-6.88</v>
      </c>
    </row>
    <row r="266" spans="6:19" x14ac:dyDescent="0.2">
      <c r="F266" s="1">
        <v>-1389.9114999999999</v>
      </c>
      <c r="G266">
        <v>0.75</v>
      </c>
      <c r="H266" s="1">
        <v>-1389.4297999999999</v>
      </c>
      <c r="I266">
        <v>0.1</v>
      </c>
      <c r="J266" s="1">
        <v>-1390.9794999999999</v>
      </c>
      <c r="K266">
        <v>-4.53</v>
      </c>
      <c r="L266" s="1">
        <v>-1397.4539</v>
      </c>
      <c r="M266">
        <v>19.14</v>
      </c>
      <c r="N266" s="1">
        <v>-1376.2326</v>
      </c>
      <c r="O266">
        <v>-1.04</v>
      </c>
      <c r="P266" s="1">
        <v>-1400.4059</v>
      </c>
      <c r="Q266">
        <v>9.31</v>
      </c>
      <c r="R266" s="1">
        <v>-1377.6349</v>
      </c>
      <c r="S266">
        <v>-7.15</v>
      </c>
    </row>
    <row r="267" spans="6:19" x14ac:dyDescent="0.2">
      <c r="F267" s="1">
        <v>-1390.0143</v>
      </c>
      <c r="G267">
        <v>0.72</v>
      </c>
      <c r="H267" s="1">
        <v>-1389.5029</v>
      </c>
      <c r="I267">
        <v>-0.52</v>
      </c>
      <c r="J267" s="1">
        <v>-1391.1394</v>
      </c>
      <c r="K267">
        <v>-4.34</v>
      </c>
      <c r="L267" s="1">
        <v>-1397.2125000000001</v>
      </c>
      <c r="M267">
        <v>20.149999999999999</v>
      </c>
      <c r="N267" s="1">
        <v>-1376.3150000000001</v>
      </c>
      <c r="O267">
        <v>-0.89</v>
      </c>
      <c r="P267" s="1">
        <v>-1400.6039000000001</v>
      </c>
      <c r="Q267">
        <v>9</v>
      </c>
      <c r="R267" s="1">
        <v>-1377.6724999999999</v>
      </c>
      <c r="S267">
        <v>-7.35</v>
      </c>
    </row>
    <row r="268" spans="6:19" x14ac:dyDescent="0.2">
      <c r="F268" s="1">
        <v>-1390.1371999999999</v>
      </c>
      <c r="G268">
        <v>0.52</v>
      </c>
      <c r="H268" s="1">
        <v>-1389.5878</v>
      </c>
      <c r="I268">
        <v>-0.97</v>
      </c>
      <c r="J268" s="1">
        <v>-1391.3305</v>
      </c>
      <c r="K268">
        <v>-4.05</v>
      </c>
      <c r="L268" s="1">
        <v>-1397.0201</v>
      </c>
      <c r="M268">
        <v>20.87</v>
      </c>
      <c r="N268" s="1">
        <v>-1376.4091000000001</v>
      </c>
      <c r="O268">
        <v>-0.65</v>
      </c>
      <c r="P268" s="1">
        <v>-1400.8068000000001</v>
      </c>
      <c r="Q268">
        <v>8.75</v>
      </c>
      <c r="R268" s="1">
        <v>-1377.6780000000001</v>
      </c>
      <c r="S268">
        <v>-7.57</v>
      </c>
    </row>
    <row r="269" spans="6:19" x14ac:dyDescent="0.2">
      <c r="F269" s="1">
        <v>-1390.2815000000001</v>
      </c>
      <c r="G269">
        <v>0.28999999999999998</v>
      </c>
      <c r="H269" s="1">
        <v>-1389.6818000000001</v>
      </c>
      <c r="I269">
        <v>-1.44</v>
      </c>
      <c r="J269" s="1">
        <v>-1391.5355</v>
      </c>
      <c r="K269">
        <v>-3.83</v>
      </c>
      <c r="L269" s="1">
        <v>-1396.9042999999999</v>
      </c>
      <c r="M269">
        <v>21.4</v>
      </c>
      <c r="N269" s="1">
        <v>-1376.5070000000001</v>
      </c>
      <c r="O269">
        <v>-0.34</v>
      </c>
      <c r="P269" s="1">
        <v>-1401.0111999999999</v>
      </c>
      <c r="Q269">
        <v>8.5500000000000007</v>
      </c>
      <c r="R269" s="1">
        <v>-1377.6557</v>
      </c>
      <c r="S269">
        <v>-7.78</v>
      </c>
    </row>
    <row r="270" spans="6:19" x14ac:dyDescent="0.2">
      <c r="F270" s="1">
        <v>-1390.4477999999999</v>
      </c>
      <c r="G270">
        <v>-0.04</v>
      </c>
      <c r="H270" s="1">
        <v>-1389.7808</v>
      </c>
      <c r="I270">
        <v>-1.9</v>
      </c>
      <c r="J270" s="1">
        <v>-1391.7351000000001</v>
      </c>
      <c r="K270">
        <v>-3.56</v>
      </c>
      <c r="L270" s="1">
        <v>-1396.884</v>
      </c>
      <c r="M270">
        <v>21.66</v>
      </c>
      <c r="N270" s="1">
        <v>-1376.6005</v>
      </c>
      <c r="O270">
        <v>-0.02</v>
      </c>
      <c r="P270" s="1">
        <v>-1401.2138</v>
      </c>
      <c r="Q270">
        <v>8.39</v>
      </c>
      <c r="R270" s="1">
        <v>-1377.6135999999999</v>
      </c>
      <c r="S270">
        <v>-8.01</v>
      </c>
    </row>
    <row r="271" spans="6:19" x14ac:dyDescent="0.2">
      <c r="F271" s="1">
        <v>-1390.6343999999999</v>
      </c>
      <c r="G271">
        <v>-0.39</v>
      </c>
      <c r="H271" s="1">
        <v>-1389.8810000000001</v>
      </c>
      <c r="I271">
        <v>-2.3199999999999998</v>
      </c>
      <c r="J271" s="1">
        <v>-1391.9126000000001</v>
      </c>
      <c r="K271">
        <v>-3.21</v>
      </c>
      <c r="L271" s="1">
        <v>-1396.9646</v>
      </c>
      <c r="M271">
        <v>21.54</v>
      </c>
      <c r="N271" s="1">
        <v>-1376.6813999999999</v>
      </c>
      <c r="O271">
        <v>0.16</v>
      </c>
      <c r="P271" s="1">
        <v>-1401.4099000000001</v>
      </c>
      <c r="Q271">
        <v>8.2899999999999991</v>
      </c>
      <c r="R271" s="1">
        <v>-1377.5616</v>
      </c>
      <c r="S271">
        <v>-8.2799999999999994</v>
      </c>
    </row>
    <row r="272" spans="6:19" x14ac:dyDescent="0.2">
      <c r="F272" s="1">
        <v>-1390.8389</v>
      </c>
      <c r="G272">
        <v>-0.94</v>
      </c>
      <c r="H272" s="1">
        <v>-1389.9791</v>
      </c>
      <c r="I272">
        <v>-2.72</v>
      </c>
      <c r="J272" s="1">
        <v>-1392.0556999999999</v>
      </c>
      <c r="K272">
        <v>-2.8</v>
      </c>
      <c r="L272" s="1">
        <v>-1397.1341</v>
      </c>
      <c r="M272">
        <v>21.06</v>
      </c>
      <c r="N272" s="1">
        <v>-1376.7422999999999</v>
      </c>
      <c r="O272">
        <v>0.04</v>
      </c>
      <c r="P272" s="1">
        <v>-1401.5935999999999</v>
      </c>
      <c r="Q272">
        <v>8.23</v>
      </c>
      <c r="R272" s="1">
        <v>-1377.5092</v>
      </c>
      <c r="S272">
        <v>-8.57</v>
      </c>
    </row>
    <row r="273" spans="6:19" x14ac:dyDescent="0.2">
      <c r="F273" s="1">
        <v>-1391.0579</v>
      </c>
      <c r="G273">
        <v>-1.56</v>
      </c>
      <c r="H273" s="1">
        <v>-1390.0732</v>
      </c>
      <c r="I273">
        <v>-3.14</v>
      </c>
      <c r="J273" s="1">
        <v>-1392.1588999999999</v>
      </c>
      <c r="K273">
        <v>-2.36</v>
      </c>
      <c r="L273" s="1">
        <v>-1397.3635999999999</v>
      </c>
      <c r="M273">
        <v>20.47</v>
      </c>
      <c r="N273" s="1">
        <v>-1376.7775999999999</v>
      </c>
      <c r="O273">
        <v>-0.54</v>
      </c>
      <c r="P273" s="1">
        <v>-1401.7572</v>
      </c>
      <c r="Q273">
        <v>8.23</v>
      </c>
      <c r="R273" s="1">
        <v>-1377.4634000000001</v>
      </c>
      <c r="S273">
        <v>-8.86</v>
      </c>
    </row>
    <row r="274" spans="6:19" x14ac:dyDescent="0.2">
      <c r="F274" s="1">
        <v>-1391.2879</v>
      </c>
      <c r="G274">
        <v>-2.29</v>
      </c>
      <c r="H274" s="1">
        <v>-1390.1637000000001</v>
      </c>
      <c r="I274">
        <v>-3.53</v>
      </c>
      <c r="J274" s="1">
        <v>-1392.2235000000001</v>
      </c>
      <c r="K274">
        <v>-1.9</v>
      </c>
      <c r="L274" s="1">
        <v>-1397.6122</v>
      </c>
      <c r="M274">
        <v>19.77</v>
      </c>
      <c r="N274" s="1">
        <v>-1376.7832000000001</v>
      </c>
      <c r="O274">
        <v>-0.4</v>
      </c>
      <c r="P274" s="1">
        <v>-1401.8915999999999</v>
      </c>
      <c r="Q274">
        <v>8.3000000000000007</v>
      </c>
      <c r="R274" s="1">
        <v>-1377.4294</v>
      </c>
      <c r="S274">
        <v>-9.26</v>
      </c>
    </row>
    <row r="275" spans="6:19" x14ac:dyDescent="0.2">
      <c r="F275" s="1">
        <v>-1391.5259000000001</v>
      </c>
      <c r="G275">
        <v>-3.08</v>
      </c>
      <c r="H275" s="1">
        <v>-1390.2520999999999</v>
      </c>
      <c r="I275">
        <v>-3.92</v>
      </c>
      <c r="J275" s="1">
        <v>-1392.2554</v>
      </c>
      <c r="K275">
        <v>-1.43</v>
      </c>
      <c r="L275" s="1">
        <v>-1397.8368</v>
      </c>
      <c r="M275">
        <v>19.07</v>
      </c>
      <c r="N275" s="1">
        <v>-1376.7566999999999</v>
      </c>
      <c r="O275">
        <v>-0.28999999999999998</v>
      </c>
      <c r="P275" s="1">
        <v>-1401.9874</v>
      </c>
      <c r="Q275">
        <v>8.41</v>
      </c>
      <c r="R275" s="1">
        <v>-1377.4083000000001</v>
      </c>
      <c r="S275">
        <v>-9.7899999999999991</v>
      </c>
    </row>
    <row r="276" spans="6:19" x14ac:dyDescent="0.2">
      <c r="F276" s="1">
        <v>-1391.7693999999999</v>
      </c>
      <c r="G276">
        <v>-3.95</v>
      </c>
      <c r="H276" s="1">
        <v>-1390.3397</v>
      </c>
      <c r="I276">
        <v>-4.3</v>
      </c>
      <c r="J276" s="1">
        <v>-1392.2629999999999</v>
      </c>
      <c r="K276">
        <v>-0.99</v>
      </c>
      <c r="L276" s="1">
        <v>-1398.002</v>
      </c>
      <c r="M276">
        <v>18.399999999999999</v>
      </c>
      <c r="N276" s="1">
        <v>-1376.6990000000001</v>
      </c>
      <c r="O276">
        <v>-0.25</v>
      </c>
      <c r="P276" s="1">
        <v>-1402.0341000000001</v>
      </c>
      <c r="Q276">
        <v>8.57</v>
      </c>
      <c r="R276" s="1">
        <v>-1377.3997999999999</v>
      </c>
      <c r="S276">
        <v>-10.17</v>
      </c>
    </row>
    <row r="277" spans="6:19" x14ac:dyDescent="0.2">
      <c r="F277" s="1">
        <v>-1392.0165</v>
      </c>
      <c r="G277">
        <v>-4.83</v>
      </c>
      <c r="H277" s="1">
        <v>-1390.4266</v>
      </c>
      <c r="I277">
        <v>-4.7300000000000004</v>
      </c>
      <c r="J277" s="1">
        <v>-1392.2563</v>
      </c>
      <c r="K277">
        <v>-0.65</v>
      </c>
      <c r="L277" s="1">
        <v>-1398.0903000000001</v>
      </c>
      <c r="M277">
        <v>17.86</v>
      </c>
      <c r="N277" s="1">
        <v>-1376.6146000000001</v>
      </c>
      <c r="O277">
        <v>-0.18</v>
      </c>
      <c r="P277" s="1">
        <v>-1402.0228999999999</v>
      </c>
      <c r="Q277">
        <v>8.7899999999999991</v>
      </c>
      <c r="R277" s="1">
        <v>-1377.4027000000001</v>
      </c>
      <c r="S277">
        <v>-10.53</v>
      </c>
    </row>
    <row r="278" spans="6:19" x14ac:dyDescent="0.2">
      <c r="F278" s="1">
        <v>-1392.2646999999999</v>
      </c>
      <c r="G278">
        <v>-5.81</v>
      </c>
      <c r="H278" s="1">
        <v>-1390.5108</v>
      </c>
      <c r="I278">
        <v>-5.17</v>
      </c>
      <c r="J278" s="1">
        <v>-1392.2442000000001</v>
      </c>
      <c r="K278">
        <v>-0.39</v>
      </c>
      <c r="L278" s="1">
        <v>-1398.1043999999999</v>
      </c>
      <c r="M278">
        <v>17.52</v>
      </c>
      <c r="N278" s="1">
        <v>-1376.5120999999999</v>
      </c>
      <c r="O278">
        <v>-7.0000000000000007E-2</v>
      </c>
      <c r="P278" s="1">
        <v>-1401.9474</v>
      </c>
      <c r="Q278">
        <v>9.02</v>
      </c>
      <c r="R278" s="1">
        <v>-1377.4159</v>
      </c>
      <c r="S278">
        <v>-10.98</v>
      </c>
    </row>
    <row r="279" spans="6:19" x14ac:dyDescent="0.2">
      <c r="F279" s="1">
        <v>-1392.5098</v>
      </c>
      <c r="G279">
        <v>-6.77</v>
      </c>
      <c r="H279" s="1">
        <v>-1390.5884000000001</v>
      </c>
      <c r="I279">
        <v>-5.56</v>
      </c>
      <c r="J279" s="1">
        <v>-1392.2334000000001</v>
      </c>
      <c r="K279">
        <v>-0.2</v>
      </c>
      <c r="L279" s="1">
        <v>-1398.0679</v>
      </c>
      <c r="M279">
        <v>17.170000000000002</v>
      </c>
      <c r="N279" s="1">
        <v>-1376.4037000000001</v>
      </c>
      <c r="O279">
        <v>-0.09</v>
      </c>
      <c r="P279" s="1">
        <v>-1401.8078</v>
      </c>
      <c r="Q279">
        <v>9.3000000000000007</v>
      </c>
      <c r="R279" s="1">
        <v>-1377.4391000000001</v>
      </c>
      <c r="S279">
        <v>-11.46</v>
      </c>
    </row>
    <row r="280" spans="6:19" x14ac:dyDescent="0.2">
      <c r="F280" s="1">
        <v>-1392.7464</v>
      </c>
      <c r="G280">
        <v>-7.67</v>
      </c>
      <c r="H280" s="1">
        <v>-1390.6531</v>
      </c>
      <c r="I280">
        <v>-5.92</v>
      </c>
      <c r="J280" s="1">
        <v>-1392.2281</v>
      </c>
      <c r="K280">
        <v>-0.15</v>
      </c>
      <c r="L280" s="1">
        <v>-1398.0139999999999</v>
      </c>
      <c r="M280">
        <v>16.88</v>
      </c>
      <c r="N280" s="1">
        <v>-1376.3027</v>
      </c>
      <c r="O280">
        <v>-0.14000000000000001</v>
      </c>
      <c r="P280" s="1">
        <v>-1401.6129000000001</v>
      </c>
      <c r="Q280">
        <v>9.56</v>
      </c>
      <c r="R280" s="1">
        <v>-1377.4715000000001</v>
      </c>
      <c r="S280">
        <v>-11.92</v>
      </c>
    </row>
    <row r="281" spans="6:19" x14ac:dyDescent="0.2">
      <c r="F281" s="1">
        <v>-1392.9662000000001</v>
      </c>
      <c r="G281">
        <v>-8.49</v>
      </c>
      <c r="H281" s="1">
        <v>-1390.6991</v>
      </c>
      <c r="I281">
        <v>-6.29</v>
      </c>
      <c r="J281" s="1">
        <v>-1392.2293</v>
      </c>
      <c r="K281">
        <v>-0.2</v>
      </c>
      <c r="L281" s="1">
        <v>-1397.9730999999999</v>
      </c>
      <c r="M281">
        <v>16.649999999999999</v>
      </c>
      <c r="N281" s="1">
        <v>-1376.2218</v>
      </c>
      <c r="O281">
        <v>-0.3</v>
      </c>
      <c r="P281" s="1">
        <v>-1401.3814</v>
      </c>
      <c r="Q281">
        <v>9.7799999999999994</v>
      </c>
      <c r="R281" s="1">
        <v>-1377.5111999999999</v>
      </c>
      <c r="S281">
        <v>-12.33</v>
      </c>
    </row>
    <row r="282" spans="6:19" x14ac:dyDescent="0.2">
      <c r="F282" s="1">
        <v>-1393.1587</v>
      </c>
      <c r="G282">
        <v>-9.2100000000000009</v>
      </c>
      <c r="H282" s="1">
        <v>-1390.7221</v>
      </c>
      <c r="I282">
        <v>-6.58</v>
      </c>
      <c r="J282" s="1">
        <v>-1392.2365</v>
      </c>
      <c r="K282">
        <v>-0.39</v>
      </c>
      <c r="L282" s="1">
        <v>-1397.9611</v>
      </c>
      <c r="M282">
        <v>16.29</v>
      </c>
      <c r="N282" s="1">
        <v>-1376.1696999999999</v>
      </c>
      <c r="O282">
        <v>-0.64</v>
      </c>
      <c r="P282" s="1">
        <v>-1401.1411000000001</v>
      </c>
      <c r="Q282">
        <v>9.8800000000000008</v>
      </c>
      <c r="R282" s="1">
        <v>-1377.5541000000001</v>
      </c>
      <c r="S282">
        <v>-12.44</v>
      </c>
    </row>
    <row r="283" spans="6:19" x14ac:dyDescent="0.2">
      <c r="F283" s="1">
        <v>-1393.3122000000001</v>
      </c>
      <c r="G283">
        <v>-9.77</v>
      </c>
      <c r="H283" s="1">
        <v>-1390.7208000000001</v>
      </c>
      <c r="I283">
        <v>-6.79</v>
      </c>
      <c r="J283" s="1">
        <v>-1392.2482</v>
      </c>
      <c r="K283">
        <v>-0.65</v>
      </c>
      <c r="L283" s="1">
        <v>-1397.9758999999999</v>
      </c>
      <c r="M283">
        <v>15.99</v>
      </c>
      <c r="N283" s="1">
        <v>-1376.1489999999999</v>
      </c>
      <c r="O283">
        <v>-1</v>
      </c>
      <c r="P283" s="1">
        <v>-1400.9238</v>
      </c>
      <c r="Q283">
        <v>9.8800000000000008</v>
      </c>
      <c r="R283" s="1">
        <v>-1377.5942</v>
      </c>
      <c r="S283">
        <v>-12.6</v>
      </c>
    </row>
    <row r="284" spans="6:19" x14ac:dyDescent="0.2">
      <c r="F284" s="1">
        <v>-1393.4155000000001</v>
      </c>
      <c r="G284">
        <v>-10.14</v>
      </c>
      <c r="H284" s="1">
        <v>-1390.6960999999999</v>
      </c>
      <c r="I284">
        <v>-6.96</v>
      </c>
      <c r="J284" s="1">
        <v>-1392.2619999999999</v>
      </c>
      <c r="K284">
        <v>-1.03</v>
      </c>
      <c r="L284" s="1">
        <v>-1398.0029</v>
      </c>
      <c r="M284">
        <v>15.76</v>
      </c>
      <c r="N284" s="1">
        <v>-1376.1566</v>
      </c>
      <c r="O284">
        <v>-1.42</v>
      </c>
      <c r="P284" s="1">
        <v>-1400.7569000000001</v>
      </c>
      <c r="Q284">
        <v>9.67</v>
      </c>
      <c r="R284" s="1">
        <v>-1377.6241</v>
      </c>
      <c r="S284">
        <v>-12.72</v>
      </c>
    </row>
    <row r="285" spans="6:19" x14ac:dyDescent="0.2">
      <c r="F285" s="1">
        <v>-1393.4590000000001</v>
      </c>
      <c r="G285">
        <v>-10.24</v>
      </c>
      <c r="H285" s="1">
        <v>-1390.6505999999999</v>
      </c>
      <c r="I285">
        <v>-7.08</v>
      </c>
      <c r="J285" s="1">
        <v>-1392.2759000000001</v>
      </c>
      <c r="K285">
        <v>-1.5</v>
      </c>
      <c r="L285" s="1">
        <v>-1398.0231000000001</v>
      </c>
      <c r="M285">
        <v>15.61</v>
      </c>
      <c r="N285" s="1">
        <v>-1376.1854000000001</v>
      </c>
      <c r="O285">
        <v>-1.88</v>
      </c>
      <c r="P285" s="1">
        <v>-1400.6592000000001</v>
      </c>
      <c r="Q285">
        <v>9.31</v>
      </c>
      <c r="R285" s="1">
        <v>-1377.6366</v>
      </c>
      <c r="S285">
        <v>-12.83</v>
      </c>
    </row>
    <row r="286" spans="6:19" x14ac:dyDescent="0.2">
      <c r="F286" s="1">
        <v>-1393.4358</v>
      </c>
      <c r="G286">
        <v>-10.09</v>
      </c>
      <c r="H286" s="1">
        <v>-1390.5890999999999</v>
      </c>
      <c r="I286">
        <v>-7.19</v>
      </c>
      <c r="J286" s="1">
        <v>-1392.2891</v>
      </c>
      <c r="K286">
        <v>-1.98</v>
      </c>
      <c r="L286" s="1">
        <v>-1398.0222000000001</v>
      </c>
      <c r="M286">
        <v>15.46</v>
      </c>
      <c r="N286" s="1">
        <v>-1376.2260000000001</v>
      </c>
      <c r="O286">
        <v>-2.36</v>
      </c>
      <c r="P286" s="1">
        <v>-1400.6382000000001</v>
      </c>
      <c r="Q286">
        <v>8.6300000000000008</v>
      </c>
      <c r="R286" s="1">
        <v>-1377.6259</v>
      </c>
      <c r="S286">
        <v>-12.53</v>
      </c>
    </row>
    <row r="287" spans="6:19" x14ac:dyDescent="0.2">
      <c r="F287" s="1">
        <v>-1393.3444</v>
      </c>
      <c r="G287">
        <v>-9.77</v>
      </c>
      <c r="H287" s="1">
        <v>-1390.5174</v>
      </c>
      <c r="I287">
        <v>-7.24</v>
      </c>
      <c r="J287" s="1">
        <v>-1392.3018999999999</v>
      </c>
      <c r="K287">
        <v>-2.54</v>
      </c>
      <c r="L287" s="1">
        <v>-1397.9956999999999</v>
      </c>
      <c r="M287">
        <v>15.38</v>
      </c>
      <c r="N287" s="1">
        <v>-1376.2689</v>
      </c>
      <c r="O287">
        <v>-2.83</v>
      </c>
      <c r="P287" s="1">
        <v>-1400.6886</v>
      </c>
      <c r="Q287">
        <v>7.85</v>
      </c>
      <c r="R287" s="1">
        <v>-1377.5885000000001</v>
      </c>
      <c r="S287">
        <v>-12.23</v>
      </c>
    </row>
    <row r="288" spans="6:19" x14ac:dyDescent="0.2">
      <c r="F288" s="1">
        <v>-1393.1882000000001</v>
      </c>
      <c r="G288">
        <v>-9.25</v>
      </c>
      <c r="H288" s="1">
        <v>-1390.4439</v>
      </c>
      <c r="I288">
        <v>-7.22</v>
      </c>
      <c r="J288" s="1">
        <v>-1392.3143</v>
      </c>
      <c r="K288">
        <v>-3.13</v>
      </c>
      <c r="L288" s="1">
        <v>-1397.9476999999999</v>
      </c>
      <c r="M288">
        <v>15.41</v>
      </c>
      <c r="N288" s="1">
        <v>-1376.3054</v>
      </c>
      <c r="O288">
        <v>-3.23</v>
      </c>
      <c r="P288" s="1">
        <v>-1400.7949000000001</v>
      </c>
      <c r="Q288">
        <v>7.07</v>
      </c>
      <c r="R288" s="1">
        <v>-1377.5259000000001</v>
      </c>
      <c r="S288">
        <v>-11.79</v>
      </c>
    </row>
    <row r="289" spans="6:19" x14ac:dyDescent="0.2">
      <c r="F289" s="1">
        <v>-1392.9768999999999</v>
      </c>
      <c r="G289">
        <v>-8.51</v>
      </c>
      <c r="H289" s="1">
        <v>-1390.3777</v>
      </c>
      <c r="I289">
        <v>-7.24</v>
      </c>
      <c r="J289" s="1">
        <v>-1392.3249000000001</v>
      </c>
      <c r="K289">
        <v>-3.8</v>
      </c>
      <c r="L289" s="1">
        <v>-1397.8905</v>
      </c>
      <c r="M289">
        <v>15.41</v>
      </c>
      <c r="N289" s="1">
        <v>-1376.3284000000001</v>
      </c>
      <c r="O289">
        <v>-3.53</v>
      </c>
      <c r="P289" s="1">
        <v>-1400.9357</v>
      </c>
      <c r="Q289">
        <v>6.14</v>
      </c>
      <c r="R289" s="1">
        <v>-1377.4434000000001</v>
      </c>
      <c r="S289">
        <v>-11.22</v>
      </c>
    </row>
    <row r="290" spans="6:19" x14ac:dyDescent="0.2">
      <c r="F290" s="1">
        <v>-1392.7254</v>
      </c>
      <c r="G290">
        <v>-7.75</v>
      </c>
      <c r="H290" s="1">
        <v>-1390.329</v>
      </c>
      <c r="I290">
        <v>-7.31</v>
      </c>
      <c r="J290" s="1">
        <v>-1392.3307</v>
      </c>
      <c r="K290">
        <v>-4.43</v>
      </c>
      <c r="L290" s="1">
        <v>-1397.8415</v>
      </c>
      <c r="M290">
        <v>15.28</v>
      </c>
      <c r="N290" s="1">
        <v>-1376.3312000000001</v>
      </c>
      <c r="O290">
        <v>-3.63</v>
      </c>
      <c r="P290" s="1">
        <v>-1401.087</v>
      </c>
      <c r="Q290">
        <v>5.22</v>
      </c>
      <c r="R290" s="1">
        <v>-1377.3518999999999</v>
      </c>
      <c r="S290">
        <v>-10.67</v>
      </c>
    </row>
    <row r="291" spans="6:19" x14ac:dyDescent="0.2">
      <c r="F291" s="1">
        <v>-1392.4512</v>
      </c>
      <c r="G291">
        <v>-6.78</v>
      </c>
      <c r="H291" s="1">
        <v>-1390.3067000000001</v>
      </c>
      <c r="I291">
        <v>-7.39</v>
      </c>
      <c r="J291" s="1">
        <v>-1392.3257000000001</v>
      </c>
      <c r="K291">
        <v>-4.99</v>
      </c>
      <c r="L291" s="1">
        <v>-1397.8202000000001</v>
      </c>
      <c r="M291">
        <v>15.07</v>
      </c>
      <c r="N291" s="1">
        <v>-1376.308</v>
      </c>
      <c r="O291">
        <v>-3.67</v>
      </c>
      <c r="P291" s="1">
        <v>-1401.2266</v>
      </c>
      <c r="Q291">
        <v>4.37</v>
      </c>
      <c r="R291" s="1">
        <v>-1377.2663</v>
      </c>
      <c r="S291">
        <v>-10.130000000000001</v>
      </c>
    </row>
    <row r="292" spans="6:19" x14ac:dyDescent="0.2">
      <c r="F292" s="1">
        <v>-1392.1713999999999</v>
      </c>
      <c r="G292">
        <v>-5.9</v>
      </c>
      <c r="H292" s="1">
        <v>-1390.3158000000001</v>
      </c>
      <c r="I292">
        <v>-7.43</v>
      </c>
      <c r="J292" s="1">
        <v>-1392.3032000000001</v>
      </c>
      <c r="K292">
        <v>-5.55</v>
      </c>
      <c r="L292" s="1">
        <v>-1397.8451</v>
      </c>
      <c r="M292">
        <v>14.77</v>
      </c>
      <c r="N292" s="1">
        <v>-1376.2557999999999</v>
      </c>
      <c r="O292">
        <v>-3.58</v>
      </c>
      <c r="P292" s="1">
        <v>-1401.3361</v>
      </c>
      <c r="Q292">
        <v>3.7</v>
      </c>
      <c r="R292" s="1">
        <v>-1377.2013999999999</v>
      </c>
      <c r="S292">
        <v>-9.68</v>
      </c>
    </row>
    <row r="293" spans="6:19" x14ac:dyDescent="0.2">
      <c r="F293" s="1">
        <v>-1391.8994</v>
      </c>
      <c r="G293">
        <v>-5.04</v>
      </c>
      <c r="H293" s="1">
        <v>-1390.3557000000001</v>
      </c>
      <c r="I293">
        <v>-7.59</v>
      </c>
      <c r="J293" s="1">
        <v>-1392.2561000000001</v>
      </c>
      <c r="K293">
        <v>-6.09</v>
      </c>
      <c r="L293" s="1">
        <v>-1397.9314999999999</v>
      </c>
      <c r="M293">
        <v>14.3</v>
      </c>
      <c r="N293" s="1">
        <v>-1376.1727000000001</v>
      </c>
      <c r="O293">
        <v>-3.34</v>
      </c>
      <c r="P293" s="1">
        <v>-1401.4025999999999</v>
      </c>
      <c r="Q293">
        <v>3.18</v>
      </c>
      <c r="R293" s="1">
        <v>-1377.1691000000001</v>
      </c>
      <c r="S293">
        <v>-9.23</v>
      </c>
    </row>
    <row r="294" spans="6:19" x14ac:dyDescent="0.2">
      <c r="F294" s="1">
        <v>-1391.6437000000001</v>
      </c>
      <c r="G294">
        <v>-4.2</v>
      </c>
      <c r="H294" s="1">
        <v>-1390.4194</v>
      </c>
      <c r="I294">
        <v>-7.7</v>
      </c>
      <c r="J294" s="1">
        <v>-1392.1775</v>
      </c>
      <c r="K294">
        <v>-6.45</v>
      </c>
      <c r="L294" s="1">
        <v>-1398.0877</v>
      </c>
      <c r="M294">
        <v>13.57</v>
      </c>
      <c r="N294" s="1">
        <v>-1376.06</v>
      </c>
      <c r="O294">
        <v>-2.98</v>
      </c>
      <c r="P294" s="1">
        <v>-1401.4208000000001</v>
      </c>
      <c r="Q294">
        <v>2.83</v>
      </c>
      <c r="R294" s="1">
        <v>-1377.1746000000001</v>
      </c>
      <c r="S294">
        <v>-8.92</v>
      </c>
    </row>
    <row r="295" spans="6:19" x14ac:dyDescent="0.2">
      <c r="F295" s="1">
        <v>-1391.4083000000001</v>
      </c>
      <c r="G295">
        <v>-3.38</v>
      </c>
      <c r="H295" s="1">
        <v>-1390.4933000000001</v>
      </c>
      <c r="I295">
        <v>-7.78</v>
      </c>
      <c r="J295" s="1">
        <v>-1392.0627999999999</v>
      </c>
      <c r="K295">
        <v>-6.81</v>
      </c>
      <c r="L295" s="1">
        <v>-1398.3121000000001</v>
      </c>
      <c r="M295">
        <v>12.59</v>
      </c>
      <c r="N295" s="1">
        <v>-1375.9228000000001</v>
      </c>
      <c r="O295">
        <v>-2.58</v>
      </c>
      <c r="P295" s="1">
        <v>-1401.3931</v>
      </c>
      <c r="Q295">
        <v>2.57</v>
      </c>
      <c r="R295" s="1">
        <v>-1377.2136</v>
      </c>
      <c r="S295">
        <v>-8.75</v>
      </c>
    </row>
    <row r="296" spans="6:19" x14ac:dyDescent="0.2">
      <c r="F296" s="1">
        <v>-1391.1931</v>
      </c>
      <c r="G296">
        <v>-2.76</v>
      </c>
      <c r="H296" s="1">
        <v>-1390.5606</v>
      </c>
      <c r="I296">
        <v>-7.77</v>
      </c>
      <c r="J296" s="1">
        <v>-1391.9083000000001</v>
      </c>
      <c r="K296">
        <v>-6.97</v>
      </c>
      <c r="L296" s="1">
        <v>-1398.5930000000001</v>
      </c>
      <c r="M296">
        <v>11.45</v>
      </c>
      <c r="N296" s="1">
        <v>-1375.7696000000001</v>
      </c>
      <c r="O296">
        <v>-2.06</v>
      </c>
      <c r="P296" s="1">
        <v>-1401.3287</v>
      </c>
      <c r="Q296">
        <v>2.57</v>
      </c>
      <c r="R296" s="1">
        <v>-1377.2750000000001</v>
      </c>
      <c r="S296">
        <v>-8.66</v>
      </c>
    </row>
    <row r="297" spans="6:19" x14ac:dyDescent="0.2">
      <c r="F297" s="1">
        <v>-1390.9955</v>
      </c>
      <c r="G297">
        <v>-2.02</v>
      </c>
      <c r="H297" s="1">
        <v>-1390.6043999999999</v>
      </c>
      <c r="I297">
        <v>-7.6</v>
      </c>
      <c r="J297" s="1">
        <v>-1391.7126000000001</v>
      </c>
      <c r="K297">
        <v>-7.03</v>
      </c>
      <c r="L297" s="1">
        <v>-1398.9103</v>
      </c>
      <c r="M297">
        <v>10.23</v>
      </c>
      <c r="N297" s="1">
        <v>-1375.6121000000001</v>
      </c>
      <c r="O297">
        <v>-1.57</v>
      </c>
      <c r="P297" s="1">
        <v>-1401.2419</v>
      </c>
      <c r="Q297">
        <v>2.62</v>
      </c>
      <c r="R297" s="1">
        <v>-1377.3438000000001</v>
      </c>
      <c r="S297">
        <v>-8.6</v>
      </c>
    </row>
    <row r="298" spans="6:19" x14ac:dyDescent="0.2">
      <c r="F298" s="1">
        <v>-1390.8119999999999</v>
      </c>
      <c r="G298">
        <v>-1.32</v>
      </c>
      <c r="H298" s="1">
        <v>-1390.6126999999999</v>
      </c>
      <c r="I298">
        <v>-7.25</v>
      </c>
      <c r="J298" s="1">
        <v>-1391.4764</v>
      </c>
      <c r="K298">
        <v>-7.01</v>
      </c>
      <c r="L298" s="1">
        <v>-1399.2387000000001</v>
      </c>
      <c r="M298">
        <v>8.9700000000000006</v>
      </c>
      <c r="N298" s="1">
        <v>-1375.4650999999999</v>
      </c>
      <c r="O298">
        <v>-1.1399999999999999</v>
      </c>
      <c r="P298" s="1">
        <v>-1401.1505</v>
      </c>
      <c r="Q298">
        <v>2.76</v>
      </c>
      <c r="R298" s="1">
        <v>-1377.4043999999999</v>
      </c>
      <c r="S298">
        <v>-8.6</v>
      </c>
    </row>
    <row r="299" spans="6:19" x14ac:dyDescent="0.2">
      <c r="F299" s="1">
        <v>-1390.6378999999999</v>
      </c>
      <c r="G299">
        <v>-0.74</v>
      </c>
      <c r="H299" s="1">
        <v>-1390.5812000000001</v>
      </c>
      <c r="I299">
        <v>-6.8</v>
      </c>
      <c r="J299" s="1">
        <v>-1391.2025000000001</v>
      </c>
      <c r="K299">
        <v>-6.85</v>
      </c>
      <c r="L299" s="1">
        <v>-1399.5517</v>
      </c>
      <c r="M299">
        <v>7.71</v>
      </c>
      <c r="N299" s="1">
        <v>-1375.3443</v>
      </c>
      <c r="O299">
        <v>-0.82</v>
      </c>
      <c r="P299" s="1">
        <v>-1401.0705</v>
      </c>
      <c r="Q299">
        <v>2.93</v>
      </c>
      <c r="R299" s="1">
        <v>-1377.4435000000001</v>
      </c>
      <c r="S299">
        <v>-8.6</v>
      </c>
    </row>
    <row r="300" spans="6:19" x14ac:dyDescent="0.2">
      <c r="F300" s="1">
        <v>-1390.4712</v>
      </c>
      <c r="G300">
        <v>-0.2</v>
      </c>
      <c r="H300" s="1">
        <v>-1390.5154</v>
      </c>
      <c r="I300">
        <v>-6.15</v>
      </c>
      <c r="J300" s="1">
        <v>-1390.8967</v>
      </c>
      <c r="K300">
        <v>-6.51</v>
      </c>
      <c r="L300" s="1">
        <v>-1399.8261</v>
      </c>
      <c r="M300">
        <v>6.58</v>
      </c>
      <c r="N300" s="1">
        <v>-1375.2662</v>
      </c>
      <c r="O300">
        <v>-0.55000000000000004</v>
      </c>
      <c r="P300" s="1">
        <v>-1401.0127</v>
      </c>
      <c r="Q300">
        <v>3.14</v>
      </c>
      <c r="R300" s="1">
        <v>-1377.4504999999999</v>
      </c>
      <c r="S300">
        <v>-8.5500000000000007</v>
      </c>
    </row>
    <row r="301" spans="6:19" x14ac:dyDescent="0.2">
      <c r="F301" s="1">
        <v>-1390.3124</v>
      </c>
      <c r="G301">
        <v>0.09</v>
      </c>
      <c r="H301" s="1">
        <v>-1390.4289000000001</v>
      </c>
      <c r="I301">
        <v>-5.39</v>
      </c>
      <c r="J301" s="1">
        <v>-1390.5655999999999</v>
      </c>
      <c r="K301">
        <v>-6.07</v>
      </c>
      <c r="L301" s="1">
        <v>-1400.0444</v>
      </c>
      <c r="M301">
        <v>5.62</v>
      </c>
      <c r="N301" s="1">
        <v>-1375.248</v>
      </c>
      <c r="O301">
        <v>-0.48</v>
      </c>
      <c r="P301" s="1">
        <v>-1400.9793</v>
      </c>
      <c r="Q301">
        <v>3.29</v>
      </c>
      <c r="R301" s="1">
        <v>-1377.4177</v>
      </c>
      <c r="S301">
        <v>-8.42</v>
      </c>
    </row>
    <row r="302" spans="6:19" x14ac:dyDescent="0.2">
      <c r="F302" s="1">
        <v>-1390.1659</v>
      </c>
      <c r="G302">
        <v>0.32</v>
      </c>
      <c r="H302" s="1">
        <v>-1390.3387</v>
      </c>
      <c r="I302">
        <v>-4.53</v>
      </c>
      <c r="J302" s="1">
        <v>-1390.2162000000001</v>
      </c>
      <c r="K302">
        <v>-5.5</v>
      </c>
      <c r="L302" s="1">
        <v>-1400.1968999999999</v>
      </c>
      <c r="M302">
        <v>4.8600000000000003</v>
      </c>
      <c r="N302" s="1">
        <v>-1375.3049000000001</v>
      </c>
      <c r="O302">
        <v>-0.68</v>
      </c>
      <c r="P302" s="1">
        <v>-1400.9663</v>
      </c>
      <c r="Q302">
        <v>3.47</v>
      </c>
      <c r="R302" s="1">
        <v>-1377.3406</v>
      </c>
      <c r="S302">
        <v>-8.27</v>
      </c>
    </row>
    <row r="303" spans="6:19" x14ac:dyDescent="0.2">
      <c r="F303" s="1">
        <v>-1390.0391999999999</v>
      </c>
      <c r="G303">
        <v>0.62</v>
      </c>
      <c r="H303" s="1">
        <v>-1390.259</v>
      </c>
      <c r="I303">
        <v>-3.67</v>
      </c>
      <c r="J303" s="1">
        <v>-1389.8552</v>
      </c>
      <c r="K303">
        <v>-4.92</v>
      </c>
      <c r="L303" s="1">
        <v>-1400.2807</v>
      </c>
      <c r="M303">
        <v>4.38</v>
      </c>
      <c r="N303" s="1">
        <v>-1375.4467</v>
      </c>
      <c r="O303">
        <v>-1.1499999999999999</v>
      </c>
      <c r="P303" s="1">
        <v>-1400.9631999999999</v>
      </c>
      <c r="Q303">
        <v>3.61</v>
      </c>
      <c r="R303" s="1">
        <v>-1377.2179000000001</v>
      </c>
      <c r="S303">
        <v>-7.98</v>
      </c>
    </row>
    <row r="304" spans="6:19" x14ac:dyDescent="0.2">
      <c r="F304" s="1">
        <v>-1389.9404999999999</v>
      </c>
      <c r="G304">
        <v>0.77</v>
      </c>
      <c r="H304" s="1">
        <v>-1390.1940999999999</v>
      </c>
      <c r="I304">
        <v>-2.74</v>
      </c>
      <c r="J304" s="1">
        <v>-1389.4887000000001</v>
      </c>
      <c r="K304">
        <v>-4.24</v>
      </c>
      <c r="L304" s="1">
        <v>-1400.2987000000001</v>
      </c>
      <c r="M304">
        <v>4.1500000000000004</v>
      </c>
      <c r="N304" s="1">
        <v>-1375.6738</v>
      </c>
      <c r="O304">
        <v>-1.87</v>
      </c>
      <c r="P304" s="1">
        <v>-1400.9583</v>
      </c>
      <c r="Q304">
        <v>3.78</v>
      </c>
      <c r="R304" s="1">
        <v>-1377.0514000000001</v>
      </c>
      <c r="S304">
        <v>-7.64</v>
      </c>
    </row>
    <row r="305" spans="6:19" x14ac:dyDescent="0.2">
      <c r="F305" s="1">
        <v>-1389.8757000000001</v>
      </c>
      <c r="G305">
        <v>1.06</v>
      </c>
      <c r="H305" s="1">
        <v>-1390.1367</v>
      </c>
      <c r="I305">
        <v>-1.87</v>
      </c>
      <c r="J305" s="1">
        <v>-1389.1226999999999</v>
      </c>
      <c r="K305">
        <v>-3.55</v>
      </c>
      <c r="L305" s="1">
        <v>-1400.2563</v>
      </c>
      <c r="M305">
        <v>4.1500000000000004</v>
      </c>
      <c r="N305" s="1">
        <v>-1375.9746</v>
      </c>
      <c r="O305">
        <v>-2.8</v>
      </c>
      <c r="P305" s="1">
        <v>-1400.9417000000001</v>
      </c>
      <c r="Q305">
        <v>4.04</v>
      </c>
      <c r="R305" s="1">
        <v>-1376.8465000000001</v>
      </c>
      <c r="S305">
        <v>-7.23</v>
      </c>
    </row>
    <row r="306" spans="6:19" x14ac:dyDescent="0.2">
      <c r="F306" s="1">
        <v>-1389.8461</v>
      </c>
      <c r="G306">
        <v>1.66</v>
      </c>
      <c r="H306" s="1">
        <v>-1390.0705</v>
      </c>
      <c r="I306">
        <v>-0.83</v>
      </c>
      <c r="J306" s="1">
        <v>-1388.7650000000001</v>
      </c>
      <c r="K306">
        <v>-2.89</v>
      </c>
      <c r="L306" s="1">
        <v>-1400.1608000000001</v>
      </c>
      <c r="M306">
        <v>4.4000000000000004</v>
      </c>
      <c r="N306" s="1">
        <v>-1376.3269</v>
      </c>
      <c r="O306">
        <v>-3.93</v>
      </c>
      <c r="P306" s="1">
        <v>-1400.9081000000001</v>
      </c>
      <c r="Q306">
        <v>4.33</v>
      </c>
      <c r="R306" s="1">
        <v>-1376.6120000000001</v>
      </c>
      <c r="S306">
        <v>-6.71</v>
      </c>
    </row>
    <row r="307" spans="6:19" x14ac:dyDescent="0.2">
      <c r="F307" s="1">
        <v>-1389.8451</v>
      </c>
      <c r="G307">
        <v>1.1299999999999999</v>
      </c>
      <c r="H307" s="1">
        <v>-1389.9766999999999</v>
      </c>
      <c r="I307">
        <v>0.31</v>
      </c>
      <c r="J307" s="1">
        <v>-1388.4255000000001</v>
      </c>
      <c r="K307">
        <v>-2.23</v>
      </c>
      <c r="L307" s="1">
        <v>-1400.0197000000001</v>
      </c>
      <c r="M307">
        <v>4.87</v>
      </c>
      <c r="N307" s="1">
        <v>-1376.6991</v>
      </c>
      <c r="O307">
        <v>-5.18</v>
      </c>
      <c r="P307" s="1">
        <v>-1400.8565000000001</v>
      </c>
      <c r="Q307">
        <v>4.63</v>
      </c>
      <c r="R307" s="1">
        <v>-1376.3607999999999</v>
      </c>
      <c r="S307">
        <v>-6.22</v>
      </c>
    </row>
    <row r="308" spans="6:19" x14ac:dyDescent="0.2">
      <c r="F308" s="1">
        <v>-1389.8598999999999</v>
      </c>
      <c r="G308">
        <v>0.85</v>
      </c>
      <c r="H308" s="1">
        <v>-1389.8412000000001</v>
      </c>
      <c r="I308">
        <v>1.51</v>
      </c>
      <c r="J308" s="1">
        <v>-1388.1161999999999</v>
      </c>
      <c r="K308">
        <v>-1.69</v>
      </c>
      <c r="L308" s="1">
        <v>-1399.8405</v>
      </c>
      <c r="M308">
        <v>5.51</v>
      </c>
      <c r="N308" s="1">
        <v>-1377.0578</v>
      </c>
      <c r="O308">
        <v>-6.43</v>
      </c>
      <c r="P308" s="1">
        <v>-1400.7898</v>
      </c>
      <c r="Q308">
        <v>4.96</v>
      </c>
      <c r="R308" s="1">
        <v>-1376.1094000000001</v>
      </c>
      <c r="S308">
        <v>-5.78</v>
      </c>
    </row>
    <row r="309" spans="6:19" x14ac:dyDescent="0.2">
      <c r="F309" s="1">
        <v>-1389.8720000000001</v>
      </c>
      <c r="G309">
        <v>0.71</v>
      </c>
      <c r="H309" s="1">
        <v>-1389.6611</v>
      </c>
      <c r="I309">
        <v>2.68</v>
      </c>
      <c r="J309" s="1">
        <v>-1387.8479</v>
      </c>
      <c r="K309">
        <v>-1.33</v>
      </c>
      <c r="L309" s="1">
        <v>-1399.6320000000001</v>
      </c>
      <c r="M309">
        <v>6.3</v>
      </c>
      <c r="N309" s="1">
        <v>-1377.3724</v>
      </c>
      <c r="O309">
        <v>-7.59</v>
      </c>
      <c r="P309" s="1">
        <v>-1400.7121999999999</v>
      </c>
      <c r="Q309">
        <v>5.36</v>
      </c>
      <c r="R309" s="1">
        <v>-1375.8759</v>
      </c>
      <c r="S309">
        <v>-5.38</v>
      </c>
    </row>
    <row r="310" spans="6:19" x14ac:dyDescent="0.2">
      <c r="F310" s="1">
        <v>-1389.8607999999999</v>
      </c>
      <c r="G310">
        <v>0.54</v>
      </c>
      <c r="H310" s="1">
        <v>-1389.4444000000001</v>
      </c>
      <c r="I310">
        <v>3.92</v>
      </c>
      <c r="J310" s="1">
        <v>-1387.6295</v>
      </c>
      <c r="K310">
        <v>-1.17</v>
      </c>
      <c r="L310" s="1">
        <v>-1399.4045000000001</v>
      </c>
      <c r="M310">
        <v>7.23</v>
      </c>
      <c r="N310" s="1">
        <v>-1377.6193000000001</v>
      </c>
      <c r="O310">
        <v>-8.5399999999999991</v>
      </c>
      <c r="P310" s="1">
        <v>-1400.6276</v>
      </c>
      <c r="Q310">
        <v>5.65</v>
      </c>
      <c r="R310" s="1">
        <v>-1375.6786</v>
      </c>
      <c r="S310">
        <v>-5</v>
      </c>
    </row>
    <row r="311" spans="6:19" x14ac:dyDescent="0.2">
      <c r="F311" s="1">
        <v>-1389.8090999999999</v>
      </c>
      <c r="G311">
        <v>0.51</v>
      </c>
      <c r="H311" s="1">
        <v>-1389.2086999999999</v>
      </c>
      <c r="I311">
        <v>5.13</v>
      </c>
      <c r="J311" s="1">
        <v>-1387.4650999999999</v>
      </c>
      <c r="K311">
        <v>-0.9</v>
      </c>
      <c r="L311" s="1">
        <v>-1399.1697999999999</v>
      </c>
      <c r="M311">
        <v>8.26</v>
      </c>
      <c r="N311" s="1">
        <v>-1377.7846</v>
      </c>
      <c r="O311">
        <v>-9.35</v>
      </c>
      <c r="P311" s="1">
        <v>-1400.5382</v>
      </c>
      <c r="Q311">
        <v>5.98</v>
      </c>
      <c r="R311" s="1">
        <v>-1375.5307</v>
      </c>
      <c r="S311">
        <v>-4.74</v>
      </c>
    </row>
    <row r="312" spans="6:19" x14ac:dyDescent="0.2">
      <c r="F312" s="1">
        <v>-1389.7071000000001</v>
      </c>
      <c r="G312">
        <v>0.53</v>
      </c>
      <c r="H312" s="1">
        <v>-1388.9736</v>
      </c>
      <c r="I312">
        <v>6.23</v>
      </c>
      <c r="J312" s="1">
        <v>-1387.3527999999999</v>
      </c>
      <c r="K312">
        <v>-0.56999999999999995</v>
      </c>
      <c r="L312" s="1">
        <v>-1398.9398000000001</v>
      </c>
      <c r="M312">
        <v>9.3000000000000007</v>
      </c>
      <c r="N312" s="1">
        <v>-1377.8634999999999</v>
      </c>
      <c r="O312">
        <v>-9.86</v>
      </c>
      <c r="P312" s="1">
        <v>-1400.4440999999999</v>
      </c>
      <c r="Q312">
        <v>6.3</v>
      </c>
      <c r="R312" s="1">
        <v>-1375.4365</v>
      </c>
      <c r="S312">
        <v>-4.59</v>
      </c>
    </row>
    <row r="313" spans="6:19" x14ac:dyDescent="0.2">
      <c r="F313" s="1">
        <v>-1389.5533</v>
      </c>
      <c r="G313">
        <v>0.68</v>
      </c>
      <c r="H313" s="1">
        <v>-1388.7554</v>
      </c>
      <c r="I313">
        <v>7.15</v>
      </c>
      <c r="J313" s="1">
        <v>-1387.287</v>
      </c>
      <c r="K313">
        <v>-0.21</v>
      </c>
      <c r="L313" s="1">
        <v>-1398.7276999999999</v>
      </c>
      <c r="M313">
        <v>10.31</v>
      </c>
      <c r="N313" s="1">
        <v>-1377.8604</v>
      </c>
      <c r="O313">
        <v>-10.119999999999999</v>
      </c>
      <c r="P313" s="1">
        <v>-1400.3439000000001</v>
      </c>
      <c r="Q313">
        <v>6.61</v>
      </c>
      <c r="R313" s="1">
        <v>-1375.3918000000001</v>
      </c>
      <c r="S313">
        <v>-4.5199999999999996</v>
      </c>
    </row>
    <row r="314" spans="6:19" x14ac:dyDescent="0.2">
      <c r="F314" s="1">
        <v>-1389.3530000000001</v>
      </c>
      <c r="G314">
        <v>0.9</v>
      </c>
      <c r="H314" s="1">
        <v>-1388.5644</v>
      </c>
      <c r="I314">
        <v>7.96</v>
      </c>
      <c r="J314" s="1">
        <v>-1387.2608</v>
      </c>
      <c r="K314">
        <v>0.09</v>
      </c>
      <c r="L314" s="1">
        <v>-1398.5454999999999</v>
      </c>
      <c r="M314">
        <v>11.26</v>
      </c>
      <c r="N314" s="1">
        <v>-1377.7861</v>
      </c>
      <c r="O314">
        <v>-10.15</v>
      </c>
      <c r="P314" s="1">
        <v>-1400.2366</v>
      </c>
      <c r="Q314">
        <v>6.88</v>
      </c>
      <c r="R314" s="1">
        <v>-1375.3853999999999</v>
      </c>
      <c r="S314">
        <v>-4.47</v>
      </c>
    </row>
    <row r="315" spans="6:19" x14ac:dyDescent="0.2">
      <c r="F315" s="1">
        <v>-1389.1162999999999</v>
      </c>
      <c r="G315">
        <v>1.24</v>
      </c>
      <c r="H315" s="1">
        <v>-1388.4078</v>
      </c>
      <c r="I315">
        <v>8.64</v>
      </c>
      <c r="J315" s="1">
        <v>-1387.2669000000001</v>
      </c>
      <c r="K315">
        <v>0.34</v>
      </c>
      <c r="L315" s="1">
        <v>-1398.4051999999999</v>
      </c>
      <c r="M315">
        <v>12.14</v>
      </c>
      <c r="N315" s="1">
        <v>-1377.6569999999999</v>
      </c>
      <c r="O315">
        <v>-10.01</v>
      </c>
      <c r="P315" s="1">
        <v>-1400.1224999999999</v>
      </c>
      <c r="Q315">
        <v>7.15</v>
      </c>
      <c r="R315" s="1">
        <v>-1375.404</v>
      </c>
      <c r="S315">
        <v>-4.49</v>
      </c>
    </row>
    <row r="316" spans="6:19" x14ac:dyDescent="0.2">
      <c r="F316" s="1">
        <v>-1388.8547000000001</v>
      </c>
      <c r="G316">
        <v>1.59</v>
      </c>
      <c r="H316" s="1">
        <v>-1388.2944</v>
      </c>
      <c r="I316">
        <v>9.14</v>
      </c>
      <c r="J316" s="1">
        <v>-1387.2978000000001</v>
      </c>
      <c r="K316">
        <v>-1.29</v>
      </c>
      <c r="L316" s="1">
        <v>-1398.3162</v>
      </c>
      <c r="M316">
        <v>12.87</v>
      </c>
      <c r="N316" s="1">
        <v>-1377.4929999999999</v>
      </c>
      <c r="O316">
        <v>-9.68</v>
      </c>
      <c r="P316" s="1">
        <v>-1400.0034000000001</v>
      </c>
      <c r="Q316">
        <v>7.39</v>
      </c>
      <c r="R316" s="1">
        <v>-1375.4365</v>
      </c>
      <c r="S316">
        <v>-4.4800000000000004</v>
      </c>
    </row>
    <row r="317" spans="6:19" x14ac:dyDescent="0.2">
      <c r="F317" s="1">
        <v>-1388.5790999999999</v>
      </c>
      <c r="G317">
        <v>2.0499999999999998</v>
      </c>
      <c r="H317" s="1">
        <v>-1388.2329</v>
      </c>
      <c r="I317">
        <v>9.42</v>
      </c>
      <c r="J317" s="1">
        <v>-1387.348</v>
      </c>
      <c r="K317">
        <v>-1.72</v>
      </c>
      <c r="L317" s="1">
        <v>-1398.2835</v>
      </c>
      <c r="M317">
        <v>13.43</v>
      </c>
      <c r="N317" s="1">
        <v>-1377.3177000000001</v>
      </c>
      <c r="O317">
        <v>-9.2799999999999994</v>
      </c>
      <c r="P317" s="1">
        <v>-1399.8815</v>
      </c>
      <c r="Q317">
        <v>7.68</v>
      </c>
      <c r="R317" s="1">
        <v>-1375.4770000000001</v>
      </c>
      <c r="S317">
        <v>-4.47</v>
      </c>
    </row>
    <row r="318" spans="6:19" x14ac:dyDescent="0.2">
      <c r="F318" s="1">
        <v>-1388.2989</v>
      </c>
      <c r="G318">
        <v>2.42</v>
      </c>
      <c r="H318" s="1">
        <v>-1388.2309</v>
      </c>
      <c r="I318">
        <v>9.52</v>
      </c>
      <c r="J318" s="1">
        <v>-1387.4104</v>
      </c>
      <c r="K318">
        <v>-2.09</v>
      </c>
      <c r="L318" s="1">
        <v>-1398.3072999999999</v>
      </c>
      <c r="M318">
        <v>13.81</v>
      </c>
      <c r="N318" s="1">
        <v>-1377.1558</v>
      </c>
      <c r="O318">
        <v>-8.94</v>
      </c>
      <c r="P318" s="1">
        <v>-1399.7589</v>
      </c>
      <c r="Q318">
        <v>7.95</v>
      </c>
      <c r="R318" s="1">
        <v>-1375.5251000000001</v>
      </c>
      <c r="S318">
        <v>-4.5199999999999996</v>
      </c>
    </row>
    <row r="319" spans="6:19" x14ac:dyDescent="0.2">
      <c r="F319" s="1">
        <v>-1388.0231000000001</v>
      </c>
      <c r="G319">
        <v>2.77</v>
      </c>
      <c r="H319" s="1">
        <v>-1388.29</v>
      </c>
      <c r="I319">
        <v>9.44</v>
      </c>
      <c r="J319" s="1">
        <v>-1387.4766</v>
      </c>
      <c r="K319">
        <v>-2.5099999999999998</v>
      </c>
      <c r="L319" s="1">
        <v>-1398.3819000000001</v>
      </c>
      <c r="M319">
        <v>13.97</v>
      </c>
      <c r="N319" s="1">
        <v>-1377.0298</v>
      </c>
      <c r="O319">
        <v>-8.5500000000000007</v>
      </c>
      <c r="P319" s="1">
        <v>-1399.6358</v>
      </c>
      <c r="Q319">
        <v>8.1999999999999993</v>
      </c>
      <c r="R319" s="1">
        <v>-1375.5824</v>
      </c>
      <c r="S319">
        <v>-4.58</v>
      </c>
    </row>
    <row r="320" spans="6:19" x14ac:dyDescent="0.2">
      <c r="F320" s="1">
        <v>-1387.7609</v>
      </c>
      <c r="G320">
        <v>3.08</v>
      </c>
      <c r="H320" s="1">
        <v>-1388.4021</v>
      </c>
      <c r="I320">
        <v>9.18</v>
      </c>
      <c r="J320" s="1">
        <v>-1387.5381</v>
      </c>
      <c r="K320">
        <v>-2.89</v>
      </c>
      <c r="L320" s="1">
        <v>-1398.4964</v>
      </c>
      <c r="M320">
        <v>13.99</v>
      </c>
      <c r="N320" s="1">
        <v>-1376.9577999999999</v>
      </c>
      <c r="O320">
        <v>-8.2899999999999991</v>
      </c>
      <c r="P320" s="1">
        <v>-1399.5110999999999</v>
      </c>
      <c r="Q320">
        <v>8.5</v>
      </c>
      <c r="R320" s="1">
        <v>-1375.6505</v>
      </c>
      <c r="S320">
        <v>-4.66</v>
      </c>
    </row>
    <row r="321" spans="6:19" x14ac:dyDescent="0.2">
      <c r="F321" s="1">
        <v>-1387.5227</v>
      </c>
      <c r="G321">
        <v>3.35</v>
      </c>
      <c r="H321" s="1">
        <v>-1388.5518999999999</v>
      </c>
      <c r="I321">
        <v>8.85</v>
      </c>
      <c r="J321" s="1">
        <v>-1387.5872999999999</v>
      </c>
      <c r="K321">
        <v>-3.21</v>
      </c>
      <c r="L321" s="1">
        <v>-1398.6365000000001</v>
      </c>
      <c r="M321">
        <v>13.88</v>
      </c>
      <c r="N321" s="1">
        <v>-1376.9477999999999</v>
      </c>
      <c r="O321">
        <v>-8.2200000000000006</v>
      </c>
      <c r="P321" s="1">
        <v>-1399.3838000000001</v>
      </c>
      <c r="Q321">
        <v>8.89</v>
      </c>
      <c r="R321" s="1">
        <v>-1375.7274</v>
      </c>
      <c r="S321">
        <v>-4.8</v>
      </c>
    </row>
    <row r="322" spans="6:19" x14ac:dyDescent="0.2">
      <c r="F322" s="1">
        <v>-1387.3197</v>
      </c>
      <c r="G322">
        <v>3.46</v>
      </c>
      <c r="H322" s="1">
        <v>-1388.7193</v>
      </c>
      <c r="I322">
        <v>8.4499999999999993</v>
      </c>
      <c r="J322" s="1">
        <v>-1387.6190999999999</v>
      </c>
      <c r="K322">
        <v>-3.57</v>
      </c>
      <c r="L322" s="1">
        <v>-1398.787</v>
      </c>
      <c r="M322">
        <v>13.67</v>
      </c>
      <c r="N322" s="1">
        <v>-1376.9987000000001</v>
      </c>
      <c r="O322">
        <v>-8.31</v>
      </c>
      <c r="P322" s="1">
        <v>-1399.2519</v>
      </c>
      <c r="Q322">
        <v>9.2899999999999991</v>
      </c>
      <c r="R322" s="1">
        <v>-1375.806</v>
      </c>
      <c r="S322">
        <v>-4.95</v>
      </c>
    </row>
    <row r="323" spans="6:19" x14ac:dyDescent="0.2">
      <c r="F323" s="1">
        <v>-1387.1628000000001</v>
      </c>
      <c r="G323">
        <v>3.47</v>
      </c>
      <c r="H323" s="1">
        <v>-1388.8859</v>
      </c>
      <c r="I323">
        <v>8.11</v>
      </c>
      <c r="J323" s="1">
        <v>-1387.6324</v>
      </c>
      <c r="K323">
        <v>-3.81</v>
      </c>
      <c r="L323" s="1">
        <v>-1398.9328</v>
      </c>
      <c r="M323">
        <v>13.32</v>
      </c>
      <c r="N323" s="1">
        <v>-1377.0998</v>
      </c>
      <c r="O323">
        <v>-8.4499999999999993</v>
      </c>
      <c r="P323" s="1">
        <v>-1399.1134999999999</v>
      </c>
      <c r="Q323">
        <v>9.7799999999999994</v>
      </c>
      <c r="R323" s="1">
        <v>-1375.8762999999999</v>
      </c>
      <c r="S323">
        <v>-5.03</v>
      </c>
    </row>
    <row r="324" spans="6:19" x14ac:dyDescent="0.2">
      <c r="F324" s="1">
        <v>-1387.06</v>
      </c>
      <c r="G324">
        <v>3.37</v>
      </c>
      <c r="H324" s="1">
        <v>-1389.0371</v>
      </c>
      <c r="I324">
        <v>7.69</v>
      </c>
      <c r="J324" s="1">
        <v>-1387.6295</v>
      </c>
      <c r="K324">
        <v>-4.0199999999999996</v>
      </c>
      <c r="L324" s="1">
        <v>-1399.0614</v>
      </c>
      <c r="M324">
        <v>12.87</v>
      </c>
      <c r="N324" s="1">
        <v>-1377.2363</v>
      </c>
      <c r="O324">
        <v>-8.76</v>
      </c>
      <c r="P324" s="1">
        <v>-1398.9672</v>
      </c>
      <c r="Q324">
        <v>10.34</v>
      </c>
      <c r="R324" s="1">
        <v>-1375.9264000000001</v>
      </c>
      <c r="S324">
        <v>-5.15</v>
      </c>
    </row>
    <row r="325" spans="6:19" x14ac:dyDescent="0.2">
      <c r="F325" s="1">
        <v>-1387.0144</v>
      </c>
      <c r="G325">
        <v>3.21</v>
      </c>
      <c r="H325" s="1">
        <v>-1389.1619000000001</v>
      </c>
      <c r="I325">
        <v>7.22</v>
      </c>
      <c r="J325" s="1">
        <v>-1387.6169</v>
      </c>
      <c r="K325">
        <v>-4.1900000000000004</v>
      </c>
      <c r="L325" s="1">
        <v>-1399.1624999999999</v>
      </c>
      <c r="M325">
        <v>12.4</v>
      </c>
      <c r="N325" s="1">
        <v>-1377.3928000000001</v>
      </c>
      <c r="O325">
        <v>-9.1199999999999992</v>
      </c>
      <c r="P325" s="1">
        <v>-1398.8119999999999</v>
      </c>
      <c r="Q325">
        <v>10.93</v>
      </c>
      <c r="R325" s="1">
        <v>-1375.9482</v>
      </c>
      <c r="S325">
        <v>-5.35</v>
      </c>
    </row>
    <row r="326" spans="6:19" x14ac:dyDescent="0.2">
      <c r="F326" s="1">
        <v>-1387.0244</v>
      </c>
      <c r="G326">
        <v>2.82</v>
      </c>
      <c r="H326" s="1">
        <v>-1389.2523000000001</v>
      </c>
      <c r="I326">
        <v>6.8</v>
      </c>
      <c r="J326" s="1">
        <v>-1387.6038000000001</v>
      </c>
      <c r="K326">
        <v>-4.33</v>
      </c>
      <c r="L326" s="1">
        <v>-1399.2298000000001</v>
      </c>
      <c r="M326">
        <v>11.97</v>
      </c>
      <c r="N326" s="1">
        <v>-1377.5568000000001</v>
      </c>
      <c r="O326">
        <v>-9.48</v>
      </c>
      <c r="P326" s="1">
        <v>-1398.6491000000001</v>
      </c>
      <c r="Q326">
        <v>11.59</v>
      </c>
      <c r="R326" s="1">
        <v>-1375.9401</v>
      </c>
      <c r="S326">
        <v>-5.55</v>
      </c>
    </row>
    <row r="327" spans="6:19" x14ac:dyDescent="0.2">
      <c r="F327" s="1">
        <v>-1387.0843</v>
      </c>
      <c r="G327">
        <v>2.37</v>
      </c>
      <c r="H327" s="1">
        <v>-1389.3049000000001</v>
      </c>
      <c r="I327">
        <v>6.48</v>
      </c>
      <c r="J327" s="1">
        <v>-1387.5995</v>
      </c>
      <c r="K327">
        <v>-4.43</v>
      </c>
      <c r="L327" s="1">
        <v>-1399.261</v>
      </c>
      <c r="M327">
        <v>11.47</v>
      </c>
      <c r="N327" s="1">
        <v>-1377.7170000000001</v>
      </c>
      <c r="O327">
        <v>-9.74</v>
      </c>
      <c r="P327" s="1">
        <v>-1398.4846</v>
      </c>
      <c r="Q327">
        <v>12.32</v>
      </c>
      <c r="R327" s="1">
        <v>-1375.9077</v>
      </c>
      <c r="S327">
        <v>-5.6</v>
      </c>
    </row>
    <row r="328" spans="6:19" x14ac:dyDescent="0.2">
      <c r="F328" s="1">
        <v>-1387.1871000000001</v>
      </c>
      <c r="G328">
        <v>1.87</v>
      </c>
      <c r="H328" s="1">
        <v>-1389.3191999999999</v>
      </c>
      <c r="I328">
        <v>6.28</v>
      </c>
      <c r="J328" s="1">
        <v>-1387.6111000000001</v>
      </c>
      <c r="K328">
        <v>-4.53</v>
      </c>
      <c r="L328" s="1">
        <v>-1399.2572</v>
      </c>
      <c r="M328">
        <v>10.95</v>
      </c>
      <c r="N328" s="1">
        <v>-1377.8639000000001</v>
      </c>
      <c r="O328">
        <v>-10.01</v>
      </c>
      <c r="P328" s="1">
        <v>-1398.3284000000001</v>
      </c>
      <c r="Q328">
        <v>13.04</v>
      </c>
      <c r="R328" s="1">
        <v>-1375.8635999999999</v>
      </c>
      <c r="S328">
        <v>-5.7</v>
      </c>
    </row>
    <row r="329" spans="6:19" x14ac:dyDescent="0.2">
      <c r="F329" s="1">
        <v>-1387.3259</v>
      </c>
      <c r="G329">
        <v>1.31</v>
      </c>
      <c r="H329" s="1">
        <v>-1389.299</v>
      </c>
      <c r="I329">
        <v>6.01</v>
      </c>
      <c r="J329" s="1">
        <v>-1387.6414</v>
      </c>
      <c r="K329">
        <v>-4.5599999999999996</v>
      </c>
      <c r="L329" s="1">
        <v>-1399.2231999999999</v>
      </c>
      <c r="M329">
        <v>10.42</v>
      </c>
      <c r="N329" s="1">
        <v>-1377.9887000000001</v>
      </c>
      <c r="O329">
        <v>-10.25</v>
      </c>
      <c r="P329" s="1">
        <v>-1398.1912</v>
      </c>
      <c r="Q329">
        <v>13.66</v>
      </c>
      <c r="R329" s="1">
        <v>-1375.8230000000001</v>
      </c>
      <c r="S329">
        <v>-5.78</v>
      </c>
    </row>
    <row r="330" spans="6:19" x14ac:dyDescent="0.2">
      <c r="F330" s="1">
        <v>-1387.4966999999999</v>
      </c>
      <c r="G330">
        <v>0.67</v>
      </c>
      <c r="H330" s="1">
        <v>-1389.2544</v>
      </c>
      <c r="I330">
        <v>5.83</v>
      </c>
      <c r="J330" s="1">
        <v>-1387.6894</v>
      </c>
      <c r="K330">
        <v>-4.6100000000000003</v>
      </c>
      <c r="L330" s="1">
        <v>-1399.1676</v>
      </c>
      <c r="M330">
        <v>9.9600000000000009</v>
      </c>
      <c r="N330" s="1">
        <v>-1378.0834</v>
      </c>
      <c r="O330">
        <v>-10.34</v>
      </c>
      <c r="P330" s="1">
        <v>-1398.0809999999999</v>
      </c>
      <c r="Q330">
        <v>14.26</v>
      </c>
      <c r="R330" s="1">
        <v>-1375.7991</v>
      </c>
      <c r="S330">
        <v>-6.06</v>
      </c>
    </row>
    <row r="331" spans="6:19" x14ac:dyDescent="0.2">
      <c r="F331" s="1">
        <v>-1387.6981000000001</v>
      </c>
      <c r="G331">
        <v>-0.06</v>
      </c>
      <c r="H331" s="1">
        <v>-1389.1980000000001</v>
      </c>
      <c r="I331">
        <v>5.58</v>
      </c>
      <c r="J331" s="1">
        <v>-1387.751</v>
      </c>
      <c r="K331">
        <v>-4.59</v>
      </c>
      <c r="L331" s="1">
        <v>-1399.0993000000001</v>
      </c>
      <c r="M331">
        <v>9.5500000000000007</v>
      </c>
      <c r="N331" s="1">
        <v>-1378.1428000000001</v>
      </c>
      <c r="O331">
        <v>-10.25</v>
      </c>
      <c r="P331" s="1">
        <v>-1397.9993999999999</v>
      </c>
      <c r="Q331">
        <v>14.81</v>
      </c>
      <c r="R331" s="1">
        <v>-1375.7999</v>
      </c>
      <c r="S331">
        <v>-6.37</v>
      </c>
    </row>
    <row r="332" spans="6:19" x14ac:dyDescent="0.2">
      <c r="F332" s="1">
        <v>-1387.9314999999999</v>
      </c>
      <c r="G332">
        <v>-0.83</v>
      </c>
      <c r="H332" s="1">
        <v>-1389.1433999999999</v>
      </c>
      <c r="I332">
        <v>5.32</v>
      </c>
      <c r="J332" s="1">
        <v>-1387.8204000000001</v>
      </c>
      <c r="K332">
        <v>-4.4400000000000004</v>
      </c>
      <c r="L332" s="1">
        <v>-1399.0284999999999</v>
      </c>
      <c r="M332">
        <v>9.07</v>
      </c>
      <c r="N332" s="1">
        <v>-1378.1637000000001</v>
      </c>
      <c r="O332">
        <v>-10.09</v>
      </c>
      <c r="P332" s="1">
        <v>-1397.9416000000001</v>
      </c>
      <c r="Q332">
        <v>15.26</v>
      </c>
      <c r="R332" s="1">
        <v>-1375.8271</v>
      </c>
      <c r="S332">
        <v>-6.66</v>
      </c>
    </row>
    <row r="333" spans="6:19" x14ac:dyDescent="0.2">
      <c r="F333" s="1">
        <v>-1388.1991</v>
      </c>
      <c r="G333">
        <v>-1.67</v>
      </c>
      <c r="H333" s="1">
        <v>-1389.1016</v>
      </c>
      <c r="I333">
        <v>4.71</v>
      </c>
      <c r="J333" s="1">
        <v>-1387.8924999999999</v>
      </c>
      <c r="K333">
        <v>-4.2300000000000004</v>
      </c>
      <c r="L333" s="1">
        <v>-1398.9650999999999</v>
      </c>
      <c r="M333">
        <v>8.67</v>
      </c>
      <c r="N333" s="1">
        <v>-1378.1458</v>
      </c>
      <c r="O333">
        <v>-9.7899999999999991</v>
      </c>
      <c r="P333" s="1">
        <v>-1397.9006999999999</v>
      </c>
      <c r="Q333">
        <v>15.68</v>
      </c>
      <c r="R333" s="1">
        <v>-1375.8779</v>
      </c>
      <c r="S333">
        <v>-7.06</v>
      </c>
    </row>
    <row r="334" spans="6:19" x14ac:dyDescent="0.2">
      <c r="F334" s="1">
        <v>-1388.5016000000001</v>
      </c>
      <c r="G334">
        <v>-2.56</v>
      </c>
      <c r="H334" s="1">
        <v>-1389.0802000000001</v>
      </c>
      <c r="I334">
        <v>4.21</v>
      </c>
      <c r="J334" s="1">
        <v>-1387.9622999999999</v>
      </c>
      <c r="K334">
        <v>-4.03</v>
      </c>
      <c r="L334" s="1">
        <v>-1398.9185</v>
      </c>
      <c r="M334">
        <v>8.3000000000000007</v>
      </c>
      <c r="N334" s="1">
        <v>-1378.0920000000001</v>
      </c>
      <c r="O334">
        <v>-9.34</v>
      </c>
      <c r="P334" s="1">
        <v>-1397.8733</v>
      </c>
      <c r="Q334">
        <v>16</v>
      </c>
      <c r="R334" s="1">
        <v>-1375.9480000000001</v>
      </c>
      <c r="S334">
        <v>-7.51</v>
      </c>
    </row>
    <row r="335" spans="6:19" x14ac:dyDescent="0.2">
      <c r="F335" s="1">
        <v>-1388.8371999999999</v>
      </c>
      <c r="G335">
        <v>-3.52</v>
      </c>
      <c r="H335" s="1">
        <v>-1389.0844999999999</v>
      </c>
      <c r="I335">
        <v>3.62</v>
      </c>
      <c r="J335" s="1">
        <v>-1388.0266999999999</v>
      </c>
      <c r="K335">
        <v>-3.72</v>
      </c>
      <c r="L335" s="1">
        <v>-1398.8949</v>
      </c>
      <c r="M335">
        <v>7.89</v>
      </c>
      <c r="N335" s="1">
        <v>-1378.0062</v>
      </c>
      <c r="O335">
        <v>-8.83</v>
      </c>
      <c r="P335" s="1">
        <v>-1397.8622</v>
      </c>
      <c r="Q335">
        <v>16.3</v>
      </c>
      <c r="R335" s="1">
        <v>-1376.0329999999999</v>
      </c>
      <c r="S335">
        <v>-7.98</v>
      </c>
    </row>
    <row r="336" spans="6:19" x14ac:dyDescent="0.2">
      <c r="F336" s="1">
        <v>-1389.1990000000001</v>
      </c>
      <c r="G336">
        <v>-4.4800000000000004</v>
      </c>
      <c r="H336" s="1">
        <v>-1389.117</v>
      </c>
      <c r="I336">
        <v>2.96</v>
      </c>
      <c r="J336" s="1">
        <v>-1388.0834</v>
      </c>
      <c r="K336">
        <v>-3.31</v>
      </c>
      <c r="L336" s="1">
        <v>-1398.8981000000001</v>
      </c>
      <c r="M336">
        <v>7.69</v>
      </c>
      <c r="N336" s="1">
        <v>-1377.8933</v>
      </c>
      <c r="O336">
        <v>-8.19</v>
      </c>
      <c r="P336" s="1">
        <v>-1397.8735999999999</v>
      </c>
      <c r="Q336">
        <v>16.440000000000001</v>
      </c>
      <c r="R336" s="1">
        <v>-1376.1311000000001</v>
      </c>
      <c r="S336">
        <v>-8.39</v>
      </c>
    </row>
    <row r="337" spans="6:19" x14ac:dyDescent="0.2">
      <c r="F337" s="1">
        <v>-1389.5737999999999</v>
      </c>
      <c r="G337">
        <v>-5.47</v>
      </c>
      <c r="H337" s="1">
        <v>-1389.1773000000001</v>
      </c>
      <c r="I337">
        <v>2.2200000000000002</v>
      </c>
      <c r="J337" s="1">
        <v>-1388.1327000000001</v>
      </c>
      <c r="K337">
        <v>-2.88</v>
      </c>
      <c r="L337" s="1">
        <v>-1398.9263000000001</v>
      </c>
      <c r="M337">
        <v>7.55</v>
      </c>
      <c r="N337" s="1">
        <v>-1377.7577000000001</v>
      </c>
      <c r="O337">
        <v>-7.43</v>
      </c>
      <c r="P337" s="1">
        <v>-1397.9141</v>
      </c>
      <c r="Q337">
        <v>16.53</v>
      </c>
      <c r="R337" s="1">
        <v>-1376.2415000000001</v>
      </c>
      <c r="S337">
        <v>-8.61</v>
      </c>
    </row>
    <row r="338" spans="6:19" x14ac:dyDescent="0.2">
      <c r="F338" s="1">
        <v>-1389.9423999999999</v>
      </c>
      <c r="G338">
        <v>-6.35</v>
      </c>
      <c r="H338" s="1">
        <v>-1389.2624000000001</v>
      </c>
      <c r="I338">
        <v>1.4</v>
      </c>
      <c r="J338" s="1">
        <v>-1388.1773000000001</v>
      </c>
      <c r="K338">
        <v>-2.5</v>
      </c>
      <c r="L338" s="1">
        <v>-1398.9721</v>
      </c>
      <c r="M338">
        <v>7.29</v>
      </c>
      <c r="N338" s="1">
        <v>-1377.6034999999999</v>
      </c>
      <c r="O338">
        <v>-6.58</v>
      </c>
      <c r="P338" s="1">
        <v>-1397.9861000000001</v>
      </c>
      <c r="Q338">
        <v>16.510000000000002</v>
      </c>
      <c r="R338" s="1">
        <v>-1376.3625</v>
      </c>
      <c r="S338">
        <v>-8.9</v>
      </c>
    </row>
    <row r="339" spans="6:19" x14ac:dyDescent="0.2">
      <c r="F339" s="1">
        <v>-1390.2828999999999</v>
      </c>
      <c r="G339">
        <v>-7.14</v>
      </c>
      <c r="H339" s="1">
        <v>-1389.3652999999999</v>
      </c>
      <c r="I339">
        <v>0.56000000000000005</v>
      </c>
      <c r="J339" s="1">
        <v>-1388.2226000000001</v>
      </c>
      <c r="K339">
        <v>-2.12</v>
      </c>
      <c r="L339" s="1">
        <v>-1399.0250000000001</v>
      </c>
      <c r="M339">
        <v>7.25</v>
      </c>
      <c r="N339" s="1">
        <v>-1377.4342999999999</v>
      </c>
      <c r="O339">
        <v>-5.73</v>
      </c>
      <c r="P339" s="1">
        <v>-1398.0862999999999</v>
      </c>
      <c r="Q339">
        <v>16.329999999999998</v>
      </c>
      <c r="R339" s="1">
        <v>-1376.4891</v>
      </c>
      <c r="S339">
        <v>-9.15</v>
      </c>
    </row>
    <row r="340" spans="6:19" x14ac:dyDescent="0.2">
      <c r="F340" s="1">
        <v>-1390.5731000000001</v>
      </c>
      <c r="G340">
        <v>-7.78</v>
      </c>
      <c r="H340" s="1">
        <v>-1389.4770000000001</v>
      </c>
      <c r="I340">
        <v>-0.27</v>
      </c>
      <c r="J340" s="1">
        <v>-1388.2772</v>
      </c>
      <c r="K340">
        <v>-1.76</v>
      </c>
      <c r="L340" s="1">
        <v>-1399.0727999999999</v>
      </c>
      <c r="M340">
        <v>7.22</v>
      </c>
      <c r="N340" s="1">
        <v>-1377.2539999999999</v>
      </c>
      <c r="O340">
        <v>-4.7300000000000004</v>
      </c>
      <c r="P340" s="1">
        <v>-1398.2063000000001</v>
      </c>
      <c r="Q340">
        <v>16.12</v>
      </c>
      <c r="R340" s="1">
        <v>-1376.6120000000001</v>
      </c>
      <c r="S340">
        <v>-9.26</v>
      </c>
    </row>
    <row r="341" spans="6:19" x14ac:dyDescent="0.2">
      <c r="F341" s="1">
        <v>-1390.7954999999999</v>
      </c>
      <c r="G341">
        <v>-8.2200000000000006</v>
      </c>
      <c r="H341" s="1">
        <v>-1389.5875000000001</v>
      </c>
      <c r="I341">
        <v>-1.08</v>
      </c>
      <c r="J341" s="1">
        <v>-1388.3496</v>
      </c>
      <c r="K341">
        <v>-1.48</v>
      </c>
      <c r="L341" s="1">
        <v>-1399.1051</v>
      </c>
      <c r="M341">
        <v>7.22</v>
      </c>
      <c r="N341" s="1">
        <v>-1377.0681</v>
      </c>
      <c r="O341">
        <v>-3.71</v>
      </c>
      <c r="P341" s="1">
        <v>-1398.3364999999999</v>
      </c>
      <c r="Q341">
        <v>15.84</v>
      </c>
      <c r="R341" s="1">
        <v>-1376.7184999999999</v>
      </c>
      <c r="S341">
        <v>-9.25</v>
      </c>
    </row>
    <row r="342" spans="6:19" x14ac:dyDescent="0.2">
      <c r="F342" s="1">
        <v>-1390.9385</v>
      </c>
      <c r="G342">
        <v>-8.36</v>
      </c>
      <c r="H342" s="1">
        <v>-1389.6876999999999</v>
      </c>
      <c r="I342">
        <v>-1.84</v>
      </c>
      <c r="J342" s="1">
        <v>-1388.4458</v>
      </c>
      <c r="K342">
        <v>-1.39</v>
      </c>
      <c r="L342" s="1">
        <v>-1399.1135999999999</v>
      </c>
      <c r="M342">
        <v>7.48</v>
      </c>
      <c r="N342" s="1">
        <v>-1376.8843999999999</v>
      </c>
      <c r="O342">
        <v>-2.65</v>
      </c>
      <c r="P342" s="1">
        <v>-1398.4682</v>
      </c>
      <c r="Q342">
        <v>15.58</v>
      </c>
      <c r="R342" s="1">
        <v>-1376.7958000000001</v>
      </c>
      <c r="S342">
        <v>-9.14</v>
      </c>
    </row>
    <row r="343" spans="6:19" x14ac:dyDescent="0.2">
      <c r="F343" s="1">
        <v>-1390.9997000000001</v>
      </c>
      <c r="G343">
        <v>-8.31</v>
      </c>
      <c r="H343" s="1">
        <v>-1389.7718</v>
      </c>
      <c r="I343">
        <v>-2.5</v>
      </c>
      <c r="J343" s="1">
        <v>-1388.5655999999999</v>
      </c>
      <c r="K343">
        <v>-1.41</v>
      </c>
      <c r="L343" s="1">
        <v>-1399.0945999999999</v>
      </c>
      <c r="M343">
        <v>8.34</v>
      </c>
      <c r="N343" s="1">
        <v>-1376.7119</v>
      </c>
      <c r="O343">
        <v>-1.65</v>
      </c>
      <c r="P343" s="1">
        <v>-1398.5952</v>
      </c>
      <c r="Q343">
        <v>15.22</v>
      </c>
      <c r="R343" s="1">
        <v>-1376.8333</v>
      </c>
      <c r="S343">
        <v>-8.8800000000000008</v>
      </c>
    </row>
    <row r="344" spans="6:19" x14ac:dyDescent="0.2">
      <c r="F344" s="1">
        <v>-1390.9848999999999</v>
      </c>
      <c r="G344">
        <v>-8.0500000000000007</v>
      </c>
      <c r="H344" s="1">
        <v>-1389.8363999999999</v>
      </c>
      <c r="I344">
        <v>-3.04</v>
      </c>
      <c r="J344" s="1">
        <v>-1388.7031999999999</v>
      </c>
      <c r="K344">
        <v>-1.53</v>
      </c>
      <c r="L344" s="1">
        <v>-1399.0481</v>
      </c>
      <c r="M344">
        <v>9.51</v>
      </c>
      <c r="N344" s="1">
        <v>-1376.5586000000001</v>
      </c>
      <c r="O344">
        <v>-0.66</v>
      </c>
      <c r="P344" s="1">
        <v>-1398.7139</v>
      </c>
      <c r="Q344">
        <v>14.88</v>
      </c>
      <c r="R344" s="1">
        <v>-1376.826</v>
      </c>
      <c r="S344">
        <v>-8.49</v>
      </c>
    </row>
    <row r="345" spans="6:19" x14ac:dyDescent="0.2">
      <c r="F345" s="1">
        <v>-1390.9061999999999</v>
      </c>
      <c r="G345">
        <v>-7.57</v>
      </c>
      <c r="H345" s="1">
        <v>-1389.8812</v>
      </c>
      <c r="I345">
        <v>-3.49</v>
      </c>
      <c r="J345" s="1">
        <v>-1388.8477</v>
      </c>
      <c r="K345">
        <v>-1.73</v>
      </c>
      <c r="L345" s="1">
        <v>-1398.9781</v>
      </c>
      <c r="M345">
        <v>10.78</v>
      </c>
      <c r="N345" s="1">
        <v>-1376.4291000000001</v>
      </c>
      <c r="O345">
        <v>0.27</v>
      </c>
      <c r="P345" s="1">
        <v>-1398.8226</v>
      </c>
      <c r="Q345">
        <v>14.53</v>
      </c>
      <c r="R345" s="1">
        <v>-1376.7746</v>
      </c>
      <c r="S345">
        <v>-8.02</v>
      </c>
    </row>
    <row r="346" spans="6:19" x14ac:dyDescent="0.2">
      <c r="F346" s="1">
        <v>-1390.7809</v>
      </c>
      <c r="G346">
        <v>-7</v>
      </c>
      <c r="H346" s="1">
        <v>-1389.9069999999999</v>
      </c>
      <c r="I346">
        <v>-3.8</v>
      </c>
      <c r="J346" s="1">
        <v>-1388.9875</v>
      </c>
      <c r="K346">
        <v>-2.0099999999999998</v>
      </c>
      <c r="L346" s="1">
        <v>-1398.8909000000001</v>
      </c>
      <c r="M346">
        <v>10.73</v>
      </c>
      <c r="N346" s="1">
        <v>-1376.3218999999999</v>
      </c>
      <c r="O346">
        <v>1.1000000000000001</v>
      </c>
      <c r="P346" s="1">
        <v>-1398.9206999999999</v>
      </c>
      <c r="Q346">
        <v>14.19</v>
      </c>
      <c r="R346" s="1">
        <v>-1376.6873000000001</v>
      </c>
      <c r="S346">
        <v>-7.47</v>
      </c>
    </row>
    <row r="347" spans="6:19" x14ac:dyDescent="0.2">
      <c r="F347" s="1">
        <v>-1390.6279999999999</v>
      </c>
      <c r="G347">
        <v>-6.35</v>
      </c>
      <c r="H347" s="1">
        <v>-1389.9157</v>
      </c>
      <c r="I347">
        <v>-3.97</v>
      </c>
      <c r="J347" s="1">
        <v>-1389.1125</v>
      </c>
      <c r="K347">
        <v>-2.27</v>
      </c>
      <c r="L347" s="1">
        <v>-1398.7950000000001</v>
      </c>
      <c r="M347">
        <v>11.58</v>
      </c>
      <c r="N347" s="1">
        <v>-1376.2302999999999</v>
      </c>
      <c r="O347">
        <v>1.83</v>
      </c>
      <c r="P347" s="1">
        <v>-1399.0074</v>
      </c>
      <c r="Q347">
        <v>13.84</v>
      </c>
      <c r="R347" s="1">
        <v>-1376.5771</v>
      </c>
      <c r="S347">
        <v>-6.85</v>
      </c>
    </row>
    <row r="348" spans="6:19" x14ac:dyDescent="0.2">
      <c r="F348" s="1">
        <v>-1390.4664</v>
      </c>
      <c r="G348">
        <v>-5.67</v>
      </c>
      <c r="H348" s="1">
        <v>-1389.9106999999999</v>
      </c>
      <c r="I348">
        <v>-4.05</v>
      </c>
      <c r="J348" s="1">
        <v>-1389.2159999999999</v>
      </c>
      <c r="K348">
        <v>-2.56</v>
      </c>
      <c r="L348" s="1">
        <v>-1398.7016000000001</v>
      </c>
      <c r="M348">
        <v>12.46</v>
      </c>
      <c r="N348" s="1">
        <v>-1376.1448</v>
      </c>
      <c r="O348">
        <v>2.54</v>
      </c>
      <c r="P348" s="1">
        <v>-1399.0805</v>
      </c>
      <c r="Q348">
        <v>13.45</v>
      </c>
      <c r="R348" s="1">
        <v>-1376.4608000000001</v>
      </c>
      <c r="S348">
        <v>-6.26</v>
      </c>
    </row>
    <row r="349" spans="6:19" x14ac:dyDescent="0.2">
      <c r="F349" s="1">
        <v>-1390.3146999999999</v>
      </c>
      <c r="G349">
        <v>-5.04</v>
      </c>
      <c r="H349" s="1">
        <v>-1389.8970999999999</v>
      </c>
      <c r="I349">
        <v>-4.0199999999999996</v>
      </c>
      <c r="J349" s="1">
        <v>-1389.2927999999999</v>
      </c>
      <c r="K349">
        <v>-2.91</v>
      </c>
      <c r="L349" s="1">
        <v>-1398.6232</v>
      </c>
      <c r="M349">
        <v>13.28</v>
      </c>
      <c r="N349" s="1">
        <v>-1376.059</v>
      </c>
      <c r="O349">
        <v>3.18</v>
      </c>
      <c r="P349" s="1">
        <v>-1399.1388999999999</v>
      </c>
      <c r="Q349">
        <v>13.11</v>
      </c>
      <c r="R349" s="1">
        <v>-1376.3559</v>
      </c>
      <c r="S349">
        <v>-5.76</v>
      </c>
    </row>
    <row r="350" spans="6:19" x14ac:dyDescent="0.2">
      <c r="F350" s="1">
        <v>-1390.1883</v>
      </c>
      <c r="G350">
        <v>-4.4800000000000004</v>
      </c>
      <c r="H350" s="1">
        <v>-1389.8804</v>
      </c>
      <c r="I350">
        <v>-3.91</v>
      </c>
      <c r="J350" s="1">
        <v>-1389.3387</v>
      </c>
      <c r="K350">
        <v>-3.18</v>
      </c>
      <c r="L350" s="1">
        <v>-1398.5722000000001</v>
      </c>
      <c r="M350">
        <v>14.05</v>
      </c>
      <c r="N350" s="1">
        <v>-1375.9718</v>
      </c>
      <c r="O350">
        <v>3.64</v>
      </c>
      <c r="P350" s="1">
        <v>-1399.1821</v>
      </c>
      <c r="Q350">
        <v>12.76</v>
      </c>
      <c r="R350" s="1">
        <v>-1376.2786000000001</v>
      </c>
      <c r="S350">
        <v>-5.4</v>
      </c>
    </row>
    <row r="351" spans="6:19" x14ac:dyDescent="0.2">
      <c r="F351" s="1">
        <v>-1390.1002000000001</v>
      </c>
      <c r="G351">
        <v>-3.94</v>
      </c>
      <c r="H351" s="1">
        <v>-1389.8680999999999</v>
      </c>
      <c r="I351">
        <v>-3.73</v>
      </c>
      <c r="J351" s="1">
        <v>-1389.3479</v>
      </c>
      <c r="K351">
        <v>-3.32</v>
      </c>
      <c r="L351" s="1">
        <v>-1398.5589</v>
      </c>
      <c r="M351">
        <v>14.61</v>
      </c>
      <c r="N351" s="1">
        <v>-1375.8875</v>
      </c>
      <c r="O351">
        <v>3.98</v>
      </c>
      <c r="P351" s="1">
        <v>-1399.2099000000001</v>
      </c>
      <c r="Q351">
        <v>12.37</v>
      </c>
      <c r="R351" s="1">
        <v>-1376.2391</v>
      </c>
      <c r="S351">
        <v>-5.15</v>
      </c>
    </row>
    <row r="352" spans="6:19" x14ac:dyDescent="0.2">
      <c r="F352" s="1">
        <v>-1390.0589</v>
      </c>
      <c r="G352">
        <v>-3.57</v>
      </c>
      <c r="H352" s="1">
        <v>-1389.8677</v>
      </c>
      <c r="I352">
        <v>-3.56</v>
      </c>
      <c r="J352" s="1">
        <v>-1389.3158000000001</v>
      </c>
      <c r="K352">
        <v>-3.46</v>
      </c>
      <c r="L352" s="1">
        <v>-1398.5889999999999</v>
      </c>
      <c r="M352">
        <v>14.97</v>
      </c>
      <c r="N352" s="1">
        <v>-1375.8158000000001</v>
      </c>
      <c r="O352">
        <v>4.26</v>
      </c>
      <c r="P352" s="1">
        <v>-1399.2233000000001</v>
      </c>
      <c r="Q352">
        <v>12.01</v>
      </c>
      <c r="R352" s="1">
        <v>-1376.2414000000001</v>
      </c>
      <c r="S352">
        <v>-4.96</v>
      </c>
    </row>
    <row r="353" spans="6:19" x14ac:dyDescent="0.2">
      <c r="F353" s="1">
        <v>-1390.0667000000001</v>
      </c>
      <c r="G353">
        <v>-3.37</v>
      </c>
      <c r="H353" s="1">
        <v>-1389.8876</v>
      </c>
      <c r="I353">
        <v>-3.38</v>
      </c>
      <c r="J353" s="1">
        <v>-1389.2397000000001</v>
      </c>
      <c r="K353">
        <v>-3.55</v>
      </c>
      <c r="L353" s="1">
        <v>-1398.6617000000001</v>
      </c>
      <c r="M353">
        <v>15.16</v>
      </c>
      <c r="N353" s="1">
        <v>-1375.7670000000001</v>
      </c>
      <c r="O353">
        <v>4.33</v>
      </c>
      <c r="P353" s="1">
        <v>-1399.2231999999999</v>
      </c>
      <c r="Q353">
        <v>11.67</v>
      </c>
      <c r="R353" s="1">
        <v>-1376.2835</v>
      </c>
      <c r="S353">
        <v>-4.97</v>
      </c>
    </row>
    <row r="354" spans="6:19" x14ac:dyDescent="0.2">
      <c r="F354" s="1">
        <v>-1390.1189999999999</v>
      </c>
      <c r="G354">
        <v>-3.17</v>
      </c>
      <c r="H354" s="1">
        <v>-1389.9336000000001</v>
      </c>
      <c r="I354">
        <v>-3.19</v>
      </c>
      <c r="J354" s="1">
        <v>-1389.1210000000001</v>
      </c>
      <c r="K354">
        <v>-3.53</v>
      </c>
      <c r="L354" s="1">
        <v>-1398.7687000000001</v>
      </c>
      <c r="M354">
        <v>15.18</v>
      </c>
      <c r="N354" s="1">
        <v>-1375.751</v>
      </c>
      <c r="O354">
        <v>4.1399999999999997</v>
      </c>
      <c r="P354" s="1">
        <v>-1399.2108000000001</v>
      </c>
      <c r="Q354">
        <v>11.29</v>
      </c>
      <c r="R354" s="1">
        <v>-1376.3574000000001</v>
      </c>
      <c r="S354">
        <v>-5.17</v>
      </c>
    </row>
    <row r="355" spans="6:19" x14ac:dyDescent="0.2">
      <c r="F355" s="1">
        <v>-1390.2032999999999</v>
      </c>
      <c r="G355">
        <v>-3.07</v>
      </c>
      <c r="H355" s="1">
        <v>-1390.0098</v>
      </c>
      <c r="I355">
        <v>-3.08</v>
      </c>
      <c r="J355" s="1">
        <v>-1388.9673</v>
      </c>
      <c r="K355">
        <v>-3.43</v>
      </c>
      <c r="L355" s="1">
        <v>-1398.8947000000001</v>
      </c>
      <c r="M355">
        <v>15.14</v>
      </c>
      <c r="N355" s="1">
        <v>-1375.7744</v>
      </c>
      <c r="O355">
        <v>3.72</v>
      </c>
      <c r="P355" s="1">
        <v>-1399.1859999999999</v>
      </c>
      <c r="Q355">
        <v>10.94</v>
      </c>
      <c r="R355" s="1">
        <v>-1376.4534000000001</v>
      </c>
      <c r="S355">
        <v>-5.4</v>
      </c>
    </row>
    <row r="356" spans="6:19" x14ac:dyDescent="0.2">
      <c r="F356" s="1">
        <v>-1390.3009</v>
      </c>
      <c r="G356">
        <v>-3.04</v>
      </c>
      <c r="H356" s="1">
        <v>-1390.1178</v>
      </c>
      <c r="I356">
        <v>-3.01</v>
      </c>
      <c r="J356" s="1">
        <v>-1388.7908</v>
      </c>
      <c r="K356">
        <v>-3.32</v>
      </c>
      <c r="L356" s="1">
        <v>-1399.0196000000001</v>
      </c>
      <c r="M356">
        <v>14.96</v>
      </c>
      <c r="N356" s="1">
        <v>-1375.84</v>
      </c>
      <c r="O356">
        <v>3.14</v>
      </c>
      <c r="P356" s="1">
        <v>-1399.1486</v>
      </c>
      <c r="Q356">
        <v>10.63</v>
      </c>
      <c r="R356" s="1">
        <v>-1376.5608999999999</v>
      </c>
      <c r="S356">
        <v>-5.65</v>
      </c>
    </row>
    <row r="357" spans="6:19" x14ac:dyDescent="0.2">
      <c r="F357" s="1">
        <v>-1390.3902</v>
      </c>
      <c r="G357">
        <v>-2.92</v>
      </c>
      <c r="H357" s="1">
        <v>-1390.2573</v>
      </c>
      <c r="I357">
        <v>-2.95</v>
      </c>
      <c r="J357" s="1">
        <v>-1388.6089999999999</v>
      </c>
      <c r="K357">
        <v>-3.25</v>
      </c>
      <c r="L357" s="1">
        <v>-1399.1213</v>
      </c>
      <c r="M357">
        <v>14.88</v>
      </c>
      <c r="N357" s="1">
        <v>-1375.9476</v>
      </c>
      <c r="O357">
        <v>2.37</v>
      </c>
      <c r="P357" s="1">
        <v>-1399.0988</v>
      </c>
      <c r="Q357">
        <v>10.35</v>
      </c>
      <c r="R357" s="1">
        <v>-1376.6692</v>
      </c>
      <c r="S357">
        <v>-5.94</v>
      </c>
    </row>
    <row r="358" spans="6:19" x14ac:dyDescent="0.2">
      <c r="F358" s="1">
        <v>-1390.4498000000001</v>
      </c>
      <c r="G358">
        <v>-2.71</v>
      </c>
      <c r="H358" s="1">
        <v>-1390.4255000000001</v>
      </c>
      <c r="I358">
        <v>-2.94</v>
      </c>
      <c r="J358" s="1">
        <v>-1388.4407000000001</v>
      </c>
      <c r="K358">
        <v>-3.21</v>
      </c>
      <c r="L358" s="1">
        <v>-1399.1794</v>
      </c>
      <c r="M358">
        <v>14.78</v>
      </c>
      <c r="N358" s="1">
        <v>-1376.0933</v>
      </c>
      <c r="O358">
        <v>1.38</v>
      </c>
      <c r="P358" s="1">
        <v>-1399.0368000000001</v>
      </c>
      <c r="Q358">
        <v>10.06</v>
      </c>
      <c r="R358" s="1">
        <v>-1376.7683</v>
      </c>
      <c r="S358">
        <v>-6.24</v>
      </c>
    </row>
    <row r="359" spans="6:19" x14ac:dyDescent="0.2">
      <c r="F359" s="1">
        <v>-1390.4609</v>
      </c>
      <c r="G359">
        <v>-2.38</v>
      </c>
      <c r="H359" s="1">
        <v>-1390.6176</v>
      </c>
      <c r="I359">
        <v>-2.97</v>
      </c>
      <c r="J359" s="1">
        <v>-1388.3026</v>
      </c>
      <c r="K359">
        <v>-3.21</v>
      </c>
      <c r="L359" s="1">
        <v>-1399.1789000000001</v>
      </c>
      <c r="M359">
        <v>14.8</v>
      </c>
      <c r="N359" s="1">
        <v>-1376.2732000000001</v>
      </c>
      <c r="O359">
        <v>0.24</v>
      </c>
      <c r="P359" s="1">
        <v>-1398.9645</v>
      </c>
      <c r="Q359">
        <v>9.76</v>
      </c>
      <c r="R359" s="1">
        <v>-1376.8498999999999</v>
      </c>
      <c r="S359">
        <v>-6.55</v>
      </c>
    </row>
    <row r="360" spans="6:19" x14ac:dyDescent="0.2">
      <c r="F360" s="1">
        <v>-1390.4091000000001</v>
      </c>
      <c r="G360">
        <v>-1.86</v>
      </c>
      <c r="H360" s="1">
        <v>-1390.826</v>
      </c>
      <c r="I360">
        <v>-3.08</v>
      </c>
      <c r="J360" s="1">
        <v>-1388.2076</v>
      </c>
      <c r="K360">
        <v>-3.28</v>
      </c>
      <c r="L360" s="1">
        <v>-1399.1117999999999</v>
      </c>
      <c r="M360">
        <v>14.94</v>
      </c>
      <c r="N360" s="1">
        <v>-1376.4831999999999</v>
      </c>
      <c r="O360">
        <v>-1.01</v>
      </c>
      <c r="P360" s="1">
        <v>-1398.8869999999999</v>
      </c>
      <c r="Q360">
        <v>9.48</v>
      </c>
      <c r="R360" s="1">
        <v>-1376.9069</v>
      </c>
      <c r="S360">
        <v>-6.74</v>
      </c>
    </row>
    <row r="361" spans="6:19" x14ac:dyDescent="0.2">
      <c r="F361" s="1">
        <v>-1390.2873</v>
      </c>
      <c r="G361">
        <v>-1.22</v>
      </c>
      <c r="H361" s="1">
        <v>-1391.0397</v>
      </c>
      <c r="I361">
        <v>-3.16</v>
      </c>
      <c r="J361" s="1">
        <v>-1388.1631</v>
      </c>
      <c r="K361">
        <v>-3.4</v>
      </c>
      <c r="L361" s="1">
        <v>-1398.9773</v>
      </c>
      <c r="M361">
        <v>15.18</v>
      </c>
      <c r="N361" s="1">
        <v>-1376.7184999999999</v>
      </c>
      <c r="O361">
        <v>-2.33</v>
      </c>
      <c r="P361" s="1">
        <v>-1398.8154999999999</v>
      </c>
      <c r="Q361">
        <v>9.17</v>
      </c>
      <c r="R361" s="1">
        <v>-1376.9353000000001</v>
      </c>
      <c r="S361">
        <v>-6.87</v>
      </c>
    </row>
    <row r="362" spans="6:19" x14ac:dyDescent="0.2">
      <c r="F362" s="1">
        <v>-1390.0963999999999</v>
      </c>
      <c r="G362">
        <v>-0.52</v>
      </c>
      <c r="H362" s="1">
        <v>-1391.2449999999999</v>
      </c>
      <c r="I362">
        <v>-3.23</v>
      </c>
      <c r="J362" s="1">
        <v>-1388.1701</v>
      </c>
      <c r="K362">
        <v>-3.54</v>
      </c>
      <c r="L362" s="1">
        <v>-1398.7815000000001</v>
      </c>
      <c r="M362">
        <v>15.54</v>
      </c>
      <c r="N362" s="1">
        <v>-1376.9728</v>
      </c>
      <c r="O362">
        <v>-3.66</v>
      </c>
      <c r="P362" s="1">
        <v>-1398.7654</v>
      </c>
      <c r="Q362">
        <v>8.75</v>
      </c>
      <c r="R362" s="1">
        <v>-1376.9328</v>
      </c>
      <c r="S362">
        <v>-6.95</v>
      </c>
    </row>
    <row r="363" spans="6:19" x14ac:dyDescent="0.2">
      <c r="F363" s="1">
        <v>-1389.8487</v>
      </c>
      <c r="G363">
        <v>0.28999999999999998</v>
      </c>
      <c r="H363" s="1">
        <v>-1391.4244000000001</v>
      </c>
      <c r="I363">
        <v>-3.24</v>
      </c>
      <c r="J363" s="1">
        <v>-1388.2244000000001</v>
      </c>
      <c r="K363">
        <v>-3.73</v>
      </c>
      <c r="L363" s="1">
        <v>-1398.5345</v>
      </c>
      <c r="M363">
        <v>16.04</v>
      </c>
      <c r="N363" s="1">
        <v>-1377.2369000000001</v>
      </c>
      <c r="O363">
        <v>-5</v>
      </c>
      <c r="P363" s="1">
        <v>-1398.7544</v>
      </c>
      <c r="Q363">
        <v>8.2200000000000006</v>
      </c>
      <c r="R363" s="1">
        <v>-1376.9005999999999</v>
      </c>
      <c r="S363">
        <v>-6.94</v>
      </c>
    </row>
    <row r="364" spans="6:19" x14ac:dyDescent="0.2">
      <c r="F364" s="1">
        <v>-1389.5648000000001</v>
      </c>
      <c r="G364">
        <v>1.17</v>
      </c>
      <c r="H364" s="1">
        <v>-1391.56</v>
      </c>
      <c r="I364">
        <v>-3.14</v>
      </c>
      <c r="J364" s="1">
        <v>-1388.3175000000001</v>
      </c>
      <c r="K364">
        <v>-3.9</v>
      </c>
      <c r="L364" s="1">
        <v>-1398.2509</v>
      </c>
      <c r="M364">
        <v>16.489999999999998</v>
      </c>
      <c r="N364" s="1">
        <v>-1377.4993999999999</v>
      </c>
      <c r="O364">
        <v>-6.37</v>
      </c>
      <c r="P364" s="1">
        <v>-1398.7954</v>
      </c>
      <c r="Q364">
        <v>7.56</v>
      </c>
      <c r="R364" s="1">
        <v>-1376.8421000000001</v>
      </c>
      <c r="S364">
        <v>-6.84</v>
      </c>
    </row>
    <row r="365" spans="6:19" x14ac:dyDescent="0.2">
      <c r="F365" s="1">
        <v>-1389.2747999999999</v>
      </c>
      <c r="G365">
        <v>1.96</v>
      </c>
      <c r="H365" s="1">
        <v>-1391.6351</v>
      </c>
      <c r="I365">
        <v>-3</v>
      </c>
      <c r="J365" s="1">
        <v>-1388.4377999999999</v>
      </c>
      <c r="K365">
        <v>-4.0999999999999996</v>
      </c>
      <c r="L365" s="1">
        <v>-1397.9485</v>
      </c>
      <c r="M365">
        <v>17</v>
      </c>
      <c r="N365" s="1">
        <v>-1377.7472</v>
      </c>
      <c r="O365">
        <v>-7.77</v>
      </c>
      <c r="P365" s="1">
        <v>-1398.89</v>
      </c>
      <c r="Q365">
        <v>6.76</v>
      </c>
      <c r="R365" s="1">
        <v>-1376.7619</v>
      </c>
      <c r="S365">
        <v>-6.66</v>
      </c>
    </row>
    <row r="366" spans="6:19" x14ac:dyDescent="0.2">
      <c r="F366" s="1">
        <v>-1389.0119999999999</v>
      </c>
      <c r="G366">
        <v>2.6</v>
      </c>
      <c r="H366" s="1">
        <v>-1391.6379999999999</v>
      </c>
      <c r="I366">
        <v>-2.63</v>
      </c>
      <c r="J366" s="1">
        <v>-1388.5724</v>
      </c>
      <c r="K366">
        <v>-4.22</v>
      </c>
      <c r="L366" s="1">
        <v>-1397.6509000000001</v>
      </c>
      <c r="M366">
        <v>17.399999999999999</v>
      </c>
      <c r="N366" s="1">
        <v>-1377.9667999999999</v>
      </c>
      <c r="O366">
        <v>-8.99</v>
      </c>
      <c r="P366" s="1">
        <v>-1399.0242000000001</v>
      </c>
      <c r="Q366">
        <v>5.9</v>
      </c>
      <c r="R366" s="1">
        <v>-1376.6650999999999</v>
      </c>
      <c r="S366">
        <v>-6.41</v>
      </c>
    </row>
    <row r="367" spans="6:19" x14ac:dyDescent="0.2">
      <c r="F367" s="1">
        <v>-1388.8065999999999</v>
      </c>
      <c r="G367">
        <v>3.08</v>
      </c>
      <c r="H367" s="1">
        <v>-1391.5626</v>
      </c>
      <c r="I367">
        <v>-2.1</v>
      </c>
      <c r="J367" s="1">
        <v>-1388.7085999999999</v>
      </c>
      <c r="K367">
        <v>-4.29</v>
      </c>
      <c r="L367" s="1">
        <v>-1397.3889999999999</v>
      </c>
      <c r="M367">
        <v>17.66</v>
      </c>
      <c r="N367" s="1">
        <v>-1378.1468</v>
      </c>
      <c r="O367">
        <v>-9.84</v>
      </c>
      <c r="P367" s="1">
        <v>-1399.1733999999999</v>
      </c>
      <c r="Q367">
        <v>5.04</v>
      </c>
      <c r="R367" s="1">
        <v>-1376.5568000000001</v>
      </c>
      <c r="S367">
        <v>-6.13</v>
      </c>
    </row>
    <row r="368" spans="6:19" x14ac:dyDescent="0.2">
      <c r="F368" s="1">
        <v>-1388.6787999999999</v>
      </c>
      <c r="G368">
        <v>3.31</v>
      </c>
      <c r="H368" s="1">
        <v>-1391.4105999999999</v>
      </c>
      <c r="I368">
        <v>-1.46</v>
      </c>
      <c r="J368" s="1">
        <v>-1388.836</v>
      </c>
      <c r="K368">
        <v>-4.3099999999999996</v>
      </c>
      <c r="L368" s="1">
        <v>-1397.1980000000001</v>
      </c>
      <c r="M368">
        <v>17.68</v>
      </c>
      <c r="N368" s="1">
        <v>-1378.2787000000001</v>
      </c>
      <c r="O368">
        <v>-10.32</v>
      </c>
      <c r="P368" s="1">
        <v>-1399.3124</v>
      </c>
      <c r="Q368">
        <v>4.26</v>
      </c>
      <c r="R368" s="1">
        <v>-1376.442</v>
      </c>
      <c r="S368">
        <v>-5.82</v>
      </c>
    </row>
    <row r="369" spans="6:19" x14ac:dyDescent="0.2">
      <c r="F369" s="1">
        <v>-1388.6337000000001</v>
      </c>
      <c r="G369">
        <v>3.24</v>
      </c>
      <c r="H369" s="1">
        <v>-1391.1901</v>
      </c>
      <c r="I369">
        <v>-0.68</v>
      </c>
      <c r="J369" s="1">
        <v>-1388.9468999999999</v>
      </c>
      <c r="K369">
        <v>-4.28</v>
      </c>
      <c r="L369" s="1">
        <v>-1397.1084000000001</v>
      </c>
      <c r="M369">
        <v>17.48</v>
      </c>
      <c r="N369" s="1">
        <v>-1378.3567</v>
      </c>
      <c r="O369">
        <v>-10.76</v>
      </c>
      <c r="P369" s="1">
        <v>-1399.4232</v>
      </c>
      <c r="Q369">
        <v>3.57</v>
      </c>
      <c r="R369" s="1">
        <v>-1376.3259</v>
      </c>
      <c r="S369">
        <v>-5.48</v>
      </c>
    </row>
    <row r="370" spans="6:19" x14ac:dyDescent="0.2">
      <c r="F370" s="1">
        <v>-1388.6611</v>
      </c>
      <c r="G370">
        <v>2.98</v>
      </c>
      <c r="H370" s="1">
        <v>-1390.9131</v>
      </c>
      <c r="I370">
        <v>0.21</v>
      </c>
      <c r="J370" s="1">
        <v>-1389.0351000000001</v>
      </c>
      <c r="K370">
        <v>-4.13</v>
      </c>
      <c r="L370" s="1">
        <v>-1397.1329000000001</v>
      </c>
      <c r="M370">
        <v>16.920000000000002</v>
      </c>
      <c r="N370" s="1">
        <v>-1378.3782000000001</v>
      </c>
      <c r="O370">
        <v>-11.2</v>
      </c>
      <c r="P370" s="1">
        <v>-1399.4994999999999</v>
      </c>
      <c r="Q370">
        <v>3.03</v>
      </c>
      <c r="R370" s="1">
        <v>-1376.213</v>
      </c>
      <c r="S370">
        <v>-5.12</v>
      </c>
    </row>
    <row r="371" spans="6:19" x14ac:dyDescent="0.2">
      <c r="F371" s="1">
        <v>-1388.7374</v>
      </c>
      <c r="G371">
        <v>2.66</v>
      </c>
      <c r="H371" s="1">
        <v>-1390.5944</v>
      </c>
      <c r="I371">
        <v>1.1499999999999999</v>
      </c>
      <c r="J371" s="1">
        <v>-1389.0945999999999</v>
      </c>
      <c r="K371">
        <v>-3.92</v>
      </c>
      <c r="L371" s="1">
        <v>-1397.2565999999999</v>
      </c>
      <c r="M371">
        <v>16.079999999999998</v>
      </c>
      <c r="N371" s="1">
        <v>-1378.3429000000001</v>
      </c>
      <c r="O371">
        <v>-11.43</v>
      </c>
      <c r="P371" s="1">
        <v>-1399.5443</v>
      </c>
      <c r="Q371">
        <v>2.66</v>
      </c>
      <c r="R371" s="1">
        <v>-1376.1061</v>
      </c>
      <c r="S371">
        <v>-4.74</v>
      </c>
    </row>
    <row r="372" spans="6:19" x14ac:dyDescent="0.2">
      <c r="F372" s="1">
        <v>-1388.8326</v>
      </c>
      <c r="G372">
        <v>2.29</v>
      </c>
      <c r="H372" s="1">
        <v>-1390.2501999999999</v>
      </c>
      <c r="I372">
        <v>2.0699999999999998</v>
      </c>
      <c r="J372" s="1">
        <v>-1389.1184000000001</v>
      </c>
      <c r="K372">
        <v>-3.64</v>
      </c>
      <c r="L372" s="1">
        <v>-1397.441</v>
      </c>
      <c r="M372">
        <v>15.13</v>
      </c>
      <c r="N372" s="1">
        <v>-1378.2535</v>
      </c>
      <c r="O372">
        <v>-10.77</v>
      </c>
      <c r="P372" s="1">
        <v>-1399.5652</v>
      </c>
      <c r="Q372">
        <v>2.4700000000000002</v>
      </c>
      <c r="R372" s="1">
        <v>-1376.0079000000001</v>
      </c>
      <c r="S372">
        <v>-4.43</v>
      </c>
    </row>
    <row r="373" spans="6:19" x14ac:dyDescent="0.2">
      <c r="F373" s="1">
        <v>-1388.9141999999999</v>
      </c>
      <c r="G373">
        <v>1.95</v>
      </c>
      <c r="H373" s="1">
        <v>-1389.8982000000001</v>
      </c>
      <c r="I373">
        <v>3.03</v>
      </c>
      <c r="J373" s="1">
        <v>-1389.0994000000001</v>
      </c>
      <c r="K373">
        <v>-3.29</v>
      </c>
      <c r="L373" s="1">
        <v>-1397.6379999999999</v>
      </c>
      <c r="M373">
        <v>14.16</v>
      </c>
      <c r="N373" s="1">
        <v>-1378.1164000000001</v>
      </c>
      <c r="O373">
        <v>-10.42</v>
      </c>
      <c r="P373" s="1">
        <v>-1399.5705</v>
      </c>
      <c r="Q373">
        <v>2.42</v>
      </c>
      <c r="R373" s="1">
        <v>-1375.9176</v>
      </c>
      <c r="S373">
        <v>-4.13</v>
      </c>
    </row>
    <row r="374" spans="6:19" x14ac:dyDescent="0.2">
      <c r="F374" s="1">
        <v>-1388.9546</v>
      </c>
      <c r="G374">
        <v>1.73</v>
      </c>
      <c r="H374" s="1">
        <v>-1389.5567000000001</v>
      </c>
      <c r="I374">
        <v>3.97</v>
      </c>
      <c r="J374" s="1">
        <v>-1389.0328</v>
      </c>
      <c r="K374">
        <v>-2.84</v>
      </c>
      <c r="L374" s="1">
        <v>-1397.8072999999999</v>
      </c>
      <c r="M374">
        <v>13.19</v>
      </c>
      <c r="N374" s="1">
        <v>-1377.9434000000001</v>
      </c>
      <c r="O374">
        <v>-9.92</v>
      </c>
      <c r="P374" s="1">
        <v>-1399.5654</v>
      </c>
      <c r="Q374">
        <v>2.4900000000000002</v>
      </c>
      <c r="R374" s="1">
        <v>-1375.8332</v>
      </c>
      <c r="S374">
        <v>-3.75</v>
      </c>
    </row>
    <row r="375" spans="6:19" x14ac:dyDescent="0.2">
      <c r="F375" s="1">
        <v>-1388.9341999999999</v>
      </c>
      <c r="G375">
        <v>1.78</v>
      </c>
      <c r="H375" s="1">
        <v>-1389.2438999999999</v>
      </c>
      <c r="I375">
        <v>4.83</v>
      </c>
      <c r="J375" s="1">
        <v>-1388.9190000000001</v>
      </c>
      <c r="K375">
        <v>-2.3199999999999998</v>
      </c>
      <c r="L375" s="1">
        <v>-1397.9265</v>
      </c>
      <c r="M375">
        <v>12.32</v>
      </c>
      <c r="N375" s="1">
        <v>-1377.7507000000001</v>
      </c>
      <c r="O375">
        <v>-9.25</v>
      </c>
      <c r="P375" s="1">
        <v>-1399.5517</v>
      </c>
      <c r="Q375">
        <v>2.74</v>
      </c>
      <c r="R375" s="1">
        <v>-1375.7519</v>
      </c>
      <c r="S375">
        <v>-3.4</v>
      </c>
    </row>
    <row r="376" spans="6:19" x14ac:dyDescent="0.2">
      <c r="F376" s="1">
        <v>-1388.8449000000001</v>
      </c>
      <c r="G376">
        <v>1.98</v>
      </c>
      <c r="H376" s="1">
        <v>-1388.9755</v>
      </c>
      <c r="I376">
        <v>5.52</v>
      </c>
      <c r="J376" s="1">
        <v>-1388.7669000000001</v>
      </c>
      <c r="K376">
        <v>-1.75</v>
      </c>
      <c r="L376" s="1">
        <v>-1397.9908</v>
      </c>
      <c r="M376">
        <v>11.57</v>
      </c>
      <c r="N376" s="1">
        <v>-1377.5587</v>
      </c>
      <c r="O376">
        <v>-8.56</v>
      </c>
      <c r="P376" s="1">
        <v>-1399.5284999999999</v>
      </c>
      <c r="Q376">
        <v>3.08</v>
      </c>
      <c r="R376" s="1">
        <v>-1375.6709000000001</v>
      </c>
      <c r="S376">
        <v>-3.14</v>
      </c>
    </row>
    <row r="377" spans="6:19" x14ac:dyDescent="0.2">
      <c r="F377" s="1">
        <v>-1388.6913999999999</v>
      </c>
      <c r="G377">
        <v>2.44</v>
      </c>
      <c r="H377" s="1">
        <v>-1388.7614000000001</v>
      </c>
      <c r="I377">
        <v>6.04</v>
      </c>
      <c r="J377" s="1">
        <v>-1388.5933</v>
      </c>
      <c r="K377">
        <v>-1.25</v>
      </c>
      <c r="L377" s="1">
        <v>-1398.0065</v>
      </c>
      <c r="M377">
        <v>11.06</v>
      </c>
      <c r="N377" s="1">
        <v>-1377.3886</v>
      </c>
      <c r="O377">
        <v>-7.94</v>
      </c>
      <c r="P377" s="1">
        <v>-1399.4929</v>
      </c>
      <c r="Q377">
        <v>3.53</v>
      </c>
      <c r="R377" s="1">
        <v>-1375.5884000000001</v>
      </c>
      <c r="S377">
        <v>-2.83</v>
      </c>
    </row>
    <row r="378" spans="6:19" x14ac:dyDescent="0.2">
      <c r="F378" s="1">
        <v>-1388.4908</v>
      </c>
      <c r="G378">
        <v>2.95</v>
      </c>
      <c r="H378" s="1">
        <v>-1388.6062999999999</v>
      </c>
      <c r="I378">
        <v>6.54</v>
      </c>
      <c r="J378" s="1">
        <v>-1388.421</v>
      </c>
      <c r="K378">
        <v>-0.82</v>
      </c>
      <c r="L378" s="1">
        <v>-1397.9830999999999</v>
      </c>
      <c r="M378">
        <v>10.59</v>
      </c>
      <c r="N378" s="1">
        <v>-1377.2585999999999</v>
      </c>
      <c r="O378">
        <v>-7.41</v>
      </c>
      <c r="P378" s="1">
        <v>-1399.4431999999999</v>
      </c>
      <c r="Q378">
        <v>4</v>
      </c>
      <c r="R378" s="1">
        <v>-1375.5048999999999</v>
      </c>
      <c r="S378">
        <v>-2.4700000000000002</v>
      </c>
    </row>
    <row r="379" spans="6:19" x14ac:dyDescent="0.2">
      <c r="F379" s="1">
        <v>-1388.269</v>
      </c>
      <c r="G379">
        <v>3.62</v>
      </c>
      <c r="H379" s="1">
        <v>-1388.5101</v>
      </c>
      <c r="I379">
        <v>6.85</v>
      </c>
      <c r="J379" s="1">
        <v>-1388.2734</v>
      </c>
      <c r="K379">
        <v>-0.46</v>
      </c>
      <c r="L379" s="1">
        <v>-1397.9283</v>
      </c>
      <c r="M379">
        <v>10.31</v>
      </c>
      <c r="N379" s="1">
        <v>-1377.1790000000001</v>
      </c>
      <c r="O379">
        <v>-6.95</v>
      </c>
      <c r="P379" s="1">
        <v>-1399.3805</v>
      </c>
      <c r="Q379">
        <v>4.45</v>
      </c>
      <c r="R379" s="1">
        <v>-1375.4222</v>
      </c>
      <c r="S379">
        <v>-2.15</v>
      </c>
    </row>
    <row r="380" spans="6:19" x14ac:dyDescent="0.2">
      <c r="F380" s="1">
        <v>-1388.0553</v>
      </c>
      <c r="G380">
        <v>4.29</v>
      </c>
      <c r="H380" s="1">
        <v>-1388.4685999999999</v>
      </c>
      <c r="I380">
        <v>6.99</v>
      </c>
      <c r="J380" s="1">
        <v>-1388.1708000000001</v>
      </c>
      <c r="K380">
        <v>-0.21</v>
      </c>
      <c r="L380" s="1">
        <v>-1397.8449000000001</v>
      </c>
      <c r="M380">
        <v>10.09</v>
      </c>
      <c r="N380" s="1">
        <v>-1377.1503</v>
      </c>
      <c r="O380">
        <v>-6.66</v>
      </c>
      <c r="P380" s="1">
        <v>-1399.3078</v>
      </c>
      <c r="Q380">
        <v>4.92</v>
      </c>
      <c r="R380" s="1">
        <v>-1375.3458000000001</v>
      </c>
      <c r="S380">
        <v>-1.88</v>
      </c>
    </row>
    <row r="381" spans="6:19" x14ac:dyDescent="0.2">
      <c r="F381" s="1">
        <v>-1387.8744999999999</v>
      </c>
      <c r="G381">
        <v>4.82</v>
      </c>
      <c r="H381" s="1">
        <v>-1388.4752000000001</v>
      </c>
      <c r="I381">
        <v>7.16</v>
      </c>
      <c r="J381" s="1">
        <v>-1388.1248000000001</v>
      </c>
      <c r="K381">
        <v>-0.25</v>
      </c>
      <c r="L381" s="1">
        <v>-1397.7327</v>
      </c>
      <c r="M381">
        <v>10.1</v>
      </c>
      <c r="N381" s="1">
        <v>-1377.1626000000001</v>
      </c>
      <c r="O381">
        <v>-6.52</v>
      </c>
      <c r="P381" s="1">
        <v>-1399.2315000000001</v>
      </c>
      <c r="Q381">
        <v>5.36</v>
      </c>
      <c r="R381" s="1">
        <v>-1375.2837</v>
      </c>
      <c r="S381">
        <v>-1.7</v>
      </c>
    </row>
    <row r="382" spans="6:19" x14ac:dyDescent="0.2">
      <c r="F382" s="1">
        <v>-1387.7398000000001</v>
      </c>
      <c r="G382">
        <v>5.25</v>
      </c>
      <c r="H382" s="1">
        <v>-1388.5201</v>
      </c>
      <c r="I382">
        <v>7.23</v>
      </c>
      <c r="J382" s="1">
        <v>-1388.1368</v>
      </c>
      <c r="K382">
        <v>-0.39</v>
      </c>
      <c r="L382" s="1">
        <v>-1397.5913</v>
      </c>
      <c r="M382">
        <v>10.210000000000001</v>
      </c>
      <c r="N382" s="1">
        <v>-1377.1985999999999</v>
      </c>
      <c r="O382">
        <v>-6.41</v>
      </c>
      <c r="P382" s="1">
        <v>-1399.1593</v>
      </c>
      <c r="Q382">
        <v>5.62</v>
      </c>
      <c r="R382" s="1">
        <v>-1375.2474999999999</v>
      </c>
      <c r="S382">
        <v>-1.58</v>
      </c>
    </row>
    <row r="383" spans="6:19" x14ac:dyDescent="0.2">
      <c r="F383" s="1">
        <v>-1387.6488999999999</v>
      </c>
      <c r="G383">
        <v>5.59</v>
      </c>
      <c r="H383" s="1">
        <v>-1388.5907999999999</v>
      </c>
      <c r="I383">
        <v>7.25</v>
      </c>
      <c r="J383" s="1">
        <v>-1388.2001</v>
      </c>
      <c r="K383">
        <v>-0.62</v>
      </c>
      <c r="L383" s="1">
        <v>-1397.423</v>
      </c>
      <c r="M383">
        <v>10.47</v>
      </c>
      <c r="N383" s="1">
        <v>-1377.2381</v>
      </c>
      <c r="O383">
        <v>-6.32</v>
      </c>
      <c r="P383" s="1">
        <v>-1399.1020000000001</v>
      </c>
      <c r="Q383">
        <v>5.77</v>
      </c>
      <c r="R383" s="1">
        <v>-1375.2517</v>
      </c>
      <c r="S383">
        <v>-1.6</v>
      </c>
    </row>
    <row r="384" spans="6:19" x14ac:dyDescent="0.2">
      <c r="F384" s="1">
        <v>-1387.5853999999999</v>
      </c>
      <c r="G384">
        <v>5.85</v>
      </c>
      <c r="H384" s="1">
        <v>-1388.6724999999999</v>
      </c>
      <c r="I384">
        <v>7.31</v>
      </c>
      <c r="J384" s="1">
        <v>-1388.3022000000001</v>
      </c>
      <c r="K384">
        <v>-0.96</v>
      </c>
      <c r="L384" s="1">
        <v>-1397.2339999999999</v>
      </c>
      <c r="M384">
        <v>10.84</v>
      </c>
      <c r="N384" s="1">
        <v>-1377.2619999999999</v>
      </c>
      <c r="O384">
        <v>-6.45</v>
      </c>
      <c r="P384" s="1">
        <v>-1399.0697</v>
      </c>
      <c r="Q384">
        <v>5.96</v>
      </c>
      <c r="R384" s="1">
        <v>-1375.3109999999999</v>
      </c>
      <c r="S384">
        <v>-1.84</v>
      </c>
    </row>
    <row r="385" spans="6:19" x14ac:dyDescent="0.2">
      <c r="F385" s="1">
        <v>-1387.5271</v>
      </c>
      <c r="G385">
        <v>5.95</v>
      </c>
      <c r="H385" s="1">
        <v>-1388.7507000000001</v>
      </c>
      <c r="I385">
        <v>7.42</v>
      </c>
      <c r="J385" s="1">
        <v>-1388.4280000000001</v>
      </c>
      <c r="K385">
        <v>-1.33</v>
      </c>
      <c r="L385" s="1">
        <v>-1397.0335</v>
      </c>
      <c r="M385">
        <v>11.29</v>
      </c>
      <c r="N385" s="1">
        <v>-1377.2565</v>
      </c>
      <c r="O385">
        <v>-6.26</v>
      </c>
      <c r="P385" s="1">
        <v>-1399.0713000000001</v>
      </c>
      <c r="Q385">
        <v>5.92</v>
      </c>
      <c r="R385" s="1">
        <v>-1375.4381000000001</v>
      </c>
      <c r="S385">
        <v>-2.2599999999999998</v>
      </c>
    </row>
    <row r="386" spans="6:19" x14ac:dyDescent="0.2">
      <c r="F386" s="1">
        <v>-1387.4566</v>
      </c>
      <c r="G386">
        <v>6.02</v>
      </c>
      <c r="H386" s="1">
        <v>-1388.8139000000001</v>
      </c>
      <c r="I386">
        <v>7.54</v>
      </c>
      <c r="J386" s="1">
        <v>-1388.5626</v>
      </c>
      <c r="K386">
        <v>-1.75</v>
      </c>
      <c r="L386" s="1">
        <v>-1396.8329000000001</v>
      </c>
      <c r="M386">
        <v>11.74</v>
      </c>
      <c r="N386" s="1">
        <v>-1377.2139</v>
      </c>
      <c r="O386">
        <v>-5.98</v>
      </c>
      <c r="P386" s="1">
        <v>-1399.1125999999999</v>
      </c>
      <c r="Q386">
        <v>5.7</v>
      </c>
      <c r="R386" s="1">
        <v>-1375.6413</v>
      </c>
      <c r="S386">
        <v>-2.81</v>
      </c>
    </row>
    <row r="387" spans="6:19" x14ac:dyDescent="0.2">
      <c r="F387" s="1">
        <v>-1387.3678</v>
      </c>
      <c r="G387">
        <v>6.04</v>
      </c>
      <c r="H387" s="1">
        <v>-1388.8574000000001</v>
      </c>
      <c r="I387">
        <v>7.69</v>
      </c>
      <c r="J387" s="1">
        <v>-1388.6943000000001</v>
      </c>
      <c r="K387">
        <v>-2.12</v>
      </c>
      <c r="L387" s="1">
        <v>-1396.6447000000001</v>
      </c>
      <c r="M387">
        <v>12.27</v>
      </c>
      <c r="N387" s="1">
        <v>-1377.1338000000001</v>
      </c>
      <c r="O387">
        <v>-5.94</v>
      </c>
      <c r="P387" s="1">
        <v>-1399.1937</v>
      </c>
      <c r="Q387">
        <v>5.29</v>
      </c>
      <c r="R387" s="1">
        <v>-1375.9219000000001</v>
      </c>
      <c r="S387">
        <v>-3.64</v>
      </c>
    </row>
    <row r="388" spans="6:19" x14ac:dyDescent="0.2">
      <c r="F388" s="1">
        <v>-1387.2672</v>
      </c>
      <c r="G388">
        <v>6.04</v>
      </c>
      <c r="H388" s="1">
        <v>-1388.8833999999999</v>
      </c>
      <c r="I388">
        <v>7.91</v>
      </c>
      <c r="J388" s="1">
        <v>-1388.8149000000001</v>
      </c>
      <c r="K388">
        <v>-2.41</v>
      </c>
      <c r="L388" s="1">
        <v>-1396.4818</v>
      </c>
      <c r="M388">
        <v>12.71</v>
      </c>
      <c r="N388" s="1">
        <v>-1377.0226</v>
      </c>
      <c r="O388">
        <v>-5.8</v>
      </c>
      <c r="P388" s="1">
        <v>-1399.308</v>
      </c>
      <c r="Q388">
        <v>4.7699999999999996</v>
      </c>
      <c r="R388" s="1">
        <v>-1376.2719999999999</v>
      </c>
      <c r="S388">
        <v>-4.68</v>
      </c>
    </row>
    <row r="389" spans="6:19" x14ac:dyDescent="0.2">
      <c r="F389" s="1">
        <v>-1387.1702</v>
      </c>
      <c r="G389">
        <v>5.91</v>
      </c>
      <c r="H389" s="1">
        <v>-1388.9023</v>
      </c>
      <c r="I389">
        <v>8.0299999999999994</v>
      </c>
      <c r="J389" s="1">
        <v>-1388.9201</v>
      </c>
      <c r="K389">
        <v>-2.6</v>
      </c>
      <c r="L389" s="1">
        <v>-1396.3579</v>
      </c>
      <c r="M389">
        <v>13.04</v>
      </c>
      <c r="N389" s="1">
        <v>-1376.8914</v>
      </c>
      <c r="O389">
        <v>-5.68</v>
      </c>
      <c r="P389" s="1">
        <v>-1399.4434000000001</v>
      </c>
      <c r="Q389">
        <v>4.3099999999999996</v>
      </c>
      <c r="R389" s="1">
        <v>-1376.6758</v>
      </c>
      <c r="S389">
        <v>-5.86</v>
      </c>
    </row>
    <row r="390" spans="6:19" x14ac:dyDescent="0.2">
      <c r="F390" s="1">
        <v>-1387.0948000000001</v>
      </c>
      <c r="G390">
        <v>5.62</v>
      </c>
      <c r="H390" s="1">
        <v>-1388.93</v>
      </c>
      <c r="I390">
        <v>8.14</v>
      </c>
      <c r="J390" s="1">
        <v>-1389.0081</v>
      </c>
      <c r="K390">
        <v>-2.71</v>
      </c>
      <c r="L390" s="1">
        <v>-1396.2867000000001</v>
      </c>
      <c r="M390">
        <v>13.34</v>
      </c>
      <c r="N390" s="1">
        <v>-1376.7537</v>
      </c>
      <c r="O390">
        <v>-5.49</v>
      </c>
      <c r="P390" s="1">
        <v>-1399.5841</v>
      </c>
      <c r="Q390">
        <v>3.77</v>
      </c>
      <c r="R390" s="1">
        <v>-1377.1084000000001</v>
      </c>
      <c r="S390">
        <v>-7.16</v>
      </c>
    </row>
    <row r="391" spans="6:19" x14ac:dyDescent="0.2">
      <c r="F391" s="1">
        <v>-1387.0564999999999</v>
      </c>
      <c r="G391">
        <v>5.3</v>
      </c>
      <c r="H391" s="1">
        <v>-1388.9818</v>
      </c>
      <c r="I391">
        <v>8.08</v>
      </c>
      <c r="J391" s="1">
        <v>-1389.0788</v>
      </c>
      <c r="K391">
        <v>-2.71</v>
      </c>
      <c r="L391" s="1">
        <v>-1396.2783999999999</v>
      </c>
      <c r="M391">
        <v>13.53</v>
      </c>
      <c r="N391" s="1">
        <v>-1376.6219000000001</v>
      </c>
      <c r="O391">
        <v>-5.0599999999999996</v>
      </c>
      <c r="P391" s="1">
        <v>-1399.7128</v>
      </c>
      <c r="Q391">
        <v>3.3</v>
      </c>
      <c r="R391" s="1">
        <v>-1377.5396000000001</v>
      </c>
      <c r="S391">
        <v>-8.43</v>
      </c>
    </row>
    <row r="392" spans="6:19" x14ac:dyDescent="0.2">
      <c r="F392" s="1">
        <v>-1387.0644</v>
      </c>
      <c r="G392">
        <v>4.76</v>
      </c>
      <c r="H392" s="1">
        <v>-1389.0685000000001</v>
      </c>
      <c r="I392">
        <v>7.85</v>
      </c>
      <c r="J392" s="1">
        <v>-1389.1325999999999</v>
      </c>
      <c r="K392">
        <v>-2.62</v>
      </c>
      <c r="L392" s="1">
        <v>-1396.3348000000001</v>
      </c>
      <c r="M392">
        <v>13.54</v>
      </c>
      <c r="N392" s="1">
        <v>-1376.5061000000001</v>
      </c>
      <c r="O392">
        <v>-4.7</v>
      </c>
      <c r="P392" s="1">
        <v>-1399.8139000000001</v>
      </c>
      <c r="Q392">
        <v>2.96</v>
      </c>
      <c r="R392" s="1">
        <v>-1377.9386</v>
      </c>
      <c r="S392">
        <v>-9.6199999999999992</v>
      </c>
    </row>
    <row r="393" spans="6:19" x14ac:dyDescent="0.2">
      <c r="F393" s="1">
        <v>-1387.1214</v>
      </c>
      <c r="G393">
        <v>4.1399999999999997</v>
      </c>
      <c r="H393" s="1">
        <v>-1389.1918000000001</v>
      </c>
      <c r="I393">
        <v>7.48</v>
      </c>
      <c r="J393" s="1">
        <v>-1389.1702</v>
      </c>
      <c r="K393">
        <v>-2.4300000000000002</v>
      </c>
      <c r="L393" s="1">
        <v>-1396.4469999999999</v>
      </c>
      <c r="M393">
        <v>13.38</v>
      </c>
      <c r="N393" s="1">
        <v>-1376.4102</v>
      </c>
      <c r="O393">
        <v>-4.55</v>
      </c>
      <c r="P393" s="1">
        <v>-1399.8753999999999</v>
      </c>
      <c r="Q393">
        <v>2.74</v>
      </c>
      <c r="R393" s="1">
        <v>-1378.279</v>
      </c>
      <c r="S393">
        <v>-10.74</v>
      </c>
    </row>
    <row r="394" spans="6:19" x14ac:dyDescent="0.2">
      <c r="F394" s="1">
        <v>-1387.2242000000001</v>
      </c>
      <c r="G394">
        <v>3.38</v>
      </c>
      <c r="H394" s="1">
        <v>-1389.3453999999999</v>
      </c>
      <c r="I394">
        <v>6.98</v>
      </c>
      <c r="J394" s="1">
        <v>-1389.1922999999999</v>
      </c>
      <c r="K394">
        <v>-2.19</v>
      </c>
      <c r="L394" s="1">
        <v>-1396.596</v>
      </c>
      <c r="M394">
        <v>13.18</v>
      </c>
      <c r="N394" s="1">
        <v>-1376.3323</v>
      </c>
      <c r="O394">
        <v>-4.49</v>
      </c>
      <c r="P394" s="1">
        <v>-1399.8894</v>
      </c>
      <c r="Q394">
        <v>2.74</v>
      </c>
      <c r="R394" s="1">
        <v>-1378.5423000000001</v>
      </c>
      <c r="S394">
        <v>-11.69</v>
      </c>
    </row>
    <row r="395" spans="6:19" x14ac:dyDescent="0.2">
      <c r="F395" s="1">
        <v>-1387.3648000000001</v>
      </c>
      <c r="G395">
        <v>2.54</v>
      </c>
      <c r="H395" s="1">
        <v>-1389.5174999999999</v>
      </c>
      <c r="I395">
        <v>6.26</v>
      </c>
      <c r="J395" s="1">
        <v>-1389.2004999999999</v>
      </c>
      <c r="K395">
        <v>-1.88</v>
      </c>
      <c r="L395" s="1">
        <v>-1396.7573</v>
      </c>
      <c r="M395">
        <v>12.91</v>
      </c>
      <c r="N395" s="1">
        <v>-1376.2646999999999</v>
      </c>
      <c r="O395">
        <v>-4.38</v>
      </c>
      <c r="P395" s="1">
        <v>-1399.854</v>
      </c>
      <c r="Q395">
        <v>2.93</v>
      </c>
      <c r="R395" s="1">
        <v>-1378.7197000000001</v>
      </c>
      <c r="S395">
        <v>-12.45</v>
      </c>
    </row>
    <row r="396" spans="6:19" x14ac:dyDescent="0.2">
      <c r="F396" s="1">
        <v>-1387.5319</v>
      </c>
      <c r="G396">
        <v>1.69</v>
      </c>
      <c r="H396" s="1">
        <v>-1389.6949</v>
      </c>
      <c r="I396">
        <v>5.42</v>
      </c>
      <c r="J396" s="1">
        <v>-1389.1974</v>
      </c>
      <c r="K396">
        <v>-1.51</v>
      </c>
      <c r="L396" s="1">
        <v>-1396.9087</v>
      </c>
      <c r="M396">
        <v>12.69</v>
      </c>
      <c r="N396" s="1">
        <v>-1376.1959999999999</v>
      </c>
      <c r="O396">
        <v>-4.1100000000000003</v>
      </c>
      <c r="P396" s="1">
        <v>-1399.7720999999999</v>
      </c>
      <c r="Q396">
        <v>3.33</v>
      </c>
      <c r="R396" s="1">
        <v>-1378.8121000000001</v>
      </c>
      <c r="S396">
        <v>-13.02</v>
      </c>
    </row>
    <row r="397" spans="6:19" x14ac:dyDescent="0.2">
      <c r="F397" s="1">
        <v>-1387.7119</v>
      </c>
      <c r="G397">
        <v>0.83</v>
      </c>
      <c r="H397" s="1">
        <v>-1389.8647000000001</v>
      </c>
      <c r="I397">
        <v>4.46</v>
      </c>
      <c r="J397" s="1">
        <v>-1389.1873000000001</v>
      </c>
      <c r="K397">
        <v>-1.17</v>
      </c>
      <c r="L397" s="1">
        <v>-1397.0358000000001</v>
      </c>
      <c r="M397">
        <v>12.45</v>
      </c>
      <c r="N397" s="1">
        <v>-1376.1125</v>
      </c>
      <c r="O397">
        <v>-3.75</v>
      </c>
      <c r="P397" s="1">
        <v>-1399.6507999999999</v>
      </c>
      <c r="Q397">
        <v>3.85</v>
      </c>
      <c r="R397" s="1">
        <v>-1378.8280999999999</v>
      </c>
      <c r="S397">
        <v>-13.36</v>
      </c>
    </row>
    <row r="398" spans="6:19" x14ac:dyDescent="0.2">
      <c r="F398" s="1">
        <v>-1387.8907999999999</v>
      </c>
      <c r="G398">
        <v>0</v>
      </c>
      <c r="H398" s="1">
        <v>-1390.0153</v>
      </c>
      <c r="I398">
        <v>3.47</v>
      </c>
      <c r="J398" s="1">
        <v>-1389.1758</v>
      </c>
      <c r="K398">
        <v>-0.9</v>
      </c>
      <c r="L398" s="1">
        <v>-1397.1344999999999</v>
      </c>
      <c r="M398">
        <v>12.3</v>
      </c>
      <c r="N398" s="1">
        <v>-1376.0002999999999</v>
      </c>
      <c r="O398">
        <v>-3.26</v>
      </c>
      <c r="P398" s="1">
        <v>-1399.4999</v>
      </c>
      <c r="Q398">
        <v>4.54</v>
      </c>
      <c r="R398" s="1">
        <v>-1378.7822000000001</v>
      </c>
      <c r="S398">
        <v>-13.49</v>
      </c>
    </row>
    <row r="399" spans="6:19" x14ac:dyDescent="0.2">
      <c r="F399" s="1">
        <v>-1388.0543</v>
      </c>
      <c r="G399">
        <v>-0.7</v>
      </c>
      <c r="H399" s="1">
        <v>-1390.1365000000001</v>
      </c>
      <c r="I399">
        <v>2.5099999999999998</v>
      </c>
      <c r="J399" s="1">
        <v>-1389.1697999999999</v>
      </c>
      <c r="K399">
        <v>-0.61</v>
      </c>
      <c r="L399" s="1">
        <v>-1397.2094</v>
      </c>
      <c r="M399">
        <v>12.1</v>
      </c>
      <c r="N399" s="1">
        <v>-1375.8483000000001</v>
      </c>
      <c r="O399">
        <v>-2.65</v>
      </c>
      <c r="P399" s="1">
        <v>-1399.3315</v>
      </c>
      <c r="Q399">
        <v>5.36</v>
      </c>
      <c r="R399" s="1">
        <v>-1378.6921</v>
      </c>
      <c r="S399">
        <v>-13.59</v>
      </c>
    </row>
    <row r="400" spans="6:19" x14ac:dyDescent="0.2">
      <c r="F400" s="1">
        <v>-1388.1891000000001</v>
      </c>
      <c r="G400">
        <v>-1.25</v>
      </c>
      <c r="H400" s="1">
        <v>-1390.2197000000001</v>
      </c>
      <c r="I400">
        <v>1.56</v>
      </c>
      <c r="J400" s="1">
        <v>-1389.1777999999999</v>
      </c>
      <c r="K400">
        <v>-0.45</v>
      </c>
      <c r="L400" s="1">
        <v>-1397.27</v>
      </c>
      <c r="M400">
        <v>11.96</v>
      </c>
      <c r="N400" s="1">
        <v>-1375.6502</v>
      </c>
      <c r="O400">
        <v>-1.81</v>
      </c>
      <c r="P400" s="1">
        <v>-1399.1578999999999</v>
      </c>
      <c r="Q400">
        <v>6.23</v>
      </c>
      <c r="R400" s="1">
        <v>-1378.577</v>
      </c>
      <c r="S400">
        <v>-13.53</v>
      </c>
    </row>
    <row r="401" spans="6:19" x14ac:dyDescent="0.2">
      <c r="F401" s="1">
        <v>-1388.2855999999999</v>
      </c>
      <c r="G401">
        <v>-1.63</v>
      </c>
      <c r="H401" s="1">
        <v>-1390.2583999999999</v>
      </c>
      <c r="I401">
        <v>0.48</v>
      </c>
      <c r="J401" s="1">
        <v>-1389.2077999999999</v>
      </c>
      <c r="K401">
        <v>-0.41</v>
      </c>
      <c r="L401" s="1">
        <v>-1397.325</v>
      </c>
      <c r="M401">
        <v>11.77</v>
      </c>
      <c r="N401" s="1">
        <v>-1375.4069999999999</v>
      </c>
      <c r="O401">
        <v>-0.94</v>
      </c>
      <c r="P401" s="1">
        <v>-1398.9924000000001</v>
      </c>
      <c r="Q401">
        <v>7.06</v>
      </c>
      <c r="R401" s="1">
        <v>-1378.4549999999999</v>
      </c>
      <c r="S401">
        <v>-13.36</v>
      </c>
    </row>
    <row r="402" spans="6:19" x14ac:dyDescent="0.2">
      <c r="F402" s="1">
        <v>-1388.3369</v>
      </c>
      <c r="G402">
        <v>-1.78</v>
      </c>
      <c r="H402" s="1">
        <v>-1390.2506000000001</v>
      </c>
      <c r="I402">
        <v>-0.43</v>
      </c>
      <c r="J402" s="1">
        <v>-1389.2655</v>
      </c>
      <c r="K402">
        <v>-0.5</v>
      </c>
      <c r="L402" s="1">
        <v>-1397.3798999999999</v>
      </c>
      <c r="M402">
        <v>11.6</v>
      </c>
      <c r="N402" s="1">
        <v>-1375.1283000000001</v>
      </c>
      <c r="O402">
        <v>7.0000000000000007E-2</v>
      </c>
      <c r="P402" s="1">
        <v>-1398.8469</v>
      </c>
      <c r="Q402">
        <v>7.9</v>
      </c>
      <c r="R402" s="1">
        <v>-1378.3412000000001</v>
      </c>
      <c r="S402">
        <v>-13.16</v>
      </c>
    </row>
    <row r="403" spans="6:19" x14ac:dyDescent="0.2">
      <c r="F403" s="1">
        <v>-1388.3398999999999</v>
      </c>
      <c r="G403">
        <v>-1.79</v>
      </c>
      <c r="H403" s="1">
        <v>-1390.2003</v>
      </c>
      <c r="I403">
        <v>-1.21</v>
      </c>
      <c r="J403" s="1">
        <v>-1389.3515</v>
      </c>
      <c r="K403">
        <v>-0.69</v>
      </c>
      <c r="L403" s="1">
        <v>-1397.4353000000001</v>
      </c>
      <c r="M403">
        <v>11.37</v>
      </c>
      <c r="N403" s="1">
        <v>-1374.8308</v>
      </c>
      <c r="O403">
        <v>1.1000000000000001</v>
      </c>
      <c r="P403" s="1">
        <v>-1398.7324000000001</v>
      </c>
      <c r="Q403">
        <v>8.6300000000000008</v>
      </c>
      <c r="R403" s="1">
        <v>-1378.2473</v>
      </c>
      <c r="S403">
        <v>-13.01</v>
      </c>
    </row>
    <row r="404" spans="6:19" x14ac:dyDescent="0.2">
      <c r="F404" s="1">
        <v>-1388.2954</v>
      </c>
      <c r="G404">
        <v>-1.63</v>
      </c>
      <c r="H404" s="1">
        <v>-1390.1172999999999</v>
      </c>
      <c r="I404">
        <v>-1.84</v>
      </c>
      <c r="J404" s="1">
        <v>-1389.4581000000001</v>
      </c>
      <c r="K404">
        <v>-0.97</v>
      </c>
      <c r="L404" s="1">
        <v>-1397.4892</v>
      </c>
      <c r="M404">
        <v>11.2</v>
      </c>
      <c r="N404" s="1">
        <v>-1374.5373999999999</v>
      </c>
      <c r="O404">
        <v>2.1800000000000002</v>
      </c>
      <c r="P404" s="1">
        <v>-1398.6570999999999</v>
      </c>
      <c r="Q404">
        <v>9.16</v>
      </c>
      <c r="R404" s="1">
        <v>-1378.1809000000001</v>
      </c>
      <c r="S404">
        <v>-12.83</v>
      </c>
    </row>
    <row r="405" spans="6:19" x14ac:dyDescent="0.2">
      <c r="F405" s="1">
        <v>-1388.2067999999999</v>
      </c>
      <c r="G405">
        <v>-1.32</v>
      </c>
      <c r="H405" s="1">
        <v>-1390.0156999999999</v>
      </c>
      <c r="I405">
        <v>-2.4500000000000002</v>
      </c>
      <c r="J405" s="1">
        <v>-1389.5712000000001</v>
      </c>
      <c r="K405">
        <v>-1.31</v>
      </c>
      <c r="L405" s="1">
        <v>-1397.5364999999999</v>
      </c>
      <c r="M405">
        <v>11.01</v>
      </c>
      <c r="N405" s="1">
        <v>-1374.2725</v>
      </c>
      <c r="O405">
        <v>3.1</v>
      </c>
      <c r="P405" s="1">
        <v>-1398.6276</v>
      </c>
      <c r="Q405">
        <v>9.6</v>
      </c>
      <c r="R405" s="1">
        <v>-1378.1461999999999</v>
      </c>
      <c r="S405">
        <v>-12.75</v>
      </c>
    </row>
    <row r="406" spans="6:19" x14ac:dyDescent="0.2">
      <c r="F406" s="1">
        <v>-1388.0799</v>
      </c>
      <c r="G406">
        <v>-0.87</v>
      </c>
      <c r="H406" s="1">
        <v>-1389.9115999999999</v>
      </c>
      <c r="I406">
        <v>-2.91</v>
      </c>
      <c r="J406" s="1">
        <v>-1389.671</v>
      </c>
      <c r="K406">
        <v>-1.66</v>
      </c>
      <c r="L406" s="1">
        <v>-1397.5719999999999</v>
      </c>
      <c r="M406">
        <v>10.81</v>
      </c>
      <c r="N406" s="1">
        <v>-1374.0554</v>
      </c>
      <c r="O406">
        <v>3.86</v>
      </c>
      <c r="P406" s="1">
        <v>-1398.6478</v>
      </c>
      <c r="Q406">
        <v>9.89</v>
      </c>
      <c r="R406" s="1">
        <v>-1378.1438000000001</v>
      </c>
      <c r="S406">
        <v>-12.62</v>
      </c>
    </row>
    <row r="407" spans="6:19" x14ac:dyDescent="0.2">
      <c r="F407" s="1">
        <v>-1387.9223</v>
      </c>
      <c r="G407">
        <v>-0.33</v>
      </c>
      <c r="H407" s="1">
        <v>-1389.8197</v>
      </c>
      <c r="I407">
        <v>-3.3</v>
      </c>
      <c r="J407" s="1">
        <v>-1389.7384999999999</v>
      </c>
      <c r="K407">
        <v>-1.96</v>
      </c>
      <c r="L407" s="1">
        <v>-1397.5916999999999</v>
      </c>
      <c r="M407">
        <v>10.68</v>
      </c>
      <c r="N407" s="1">
        <v>-1373.8959</v>
      </c>
      <c r="O407">
        <v>4.46</v>
      </c>
      <c r="P407" s="1">
        <v>-1398.7202</v>
      </c>
      <c r="Q407">
        <v>9.92</v>
      </c>
      <c r="R407" s="1">
        <v>-1378.1723</v>
      </c>
      <c r="S407">
        <v>-12.41</v>
      </c>
    </row>
    <row r="408" spans="6:19" x14ac:dyDescent="0.2">
      <c r="F408" s="1">
        <v>-1387.7439999999999</v>
      </c>
      <c r="G408">
        <v>0.33</v>
      </c>
      <c r="H408" s="1">
        <v>-1389.7502999999999</v>
      </c>
      <c r="I408">
        <v>-3.74</v>
      </c>
      <c r="J408" s="1">
        <v>-1389.7584999999999</v>
      </c>
      <c r="K408">
        <v>-2.14</v>
      </c>
      <c r="L408" s="1">
        <v>-1397.5936999999999</v>
      </c>
      <c r="M408">
        <v>10.6</v>
      </c>
      <c r="N408" s="1">
        <v>-1373.7935</v>
      </c>
      <c r="O408">
        <v>4.93</v>
      </c>
      <c r="P408" s="1">
        <v>-1398.8425999999999</v>
      </c>
      <c r="Q408">
        <v>9.7799999999999994</v>
      </c>
      <c r="R408" s="1">
        <v>-1378.2284</v>
      </c>
      <c r="S408">
        <v>-12.31</v>
      </c>
    </row>
    <row r="409" spans="6:19" x14ac:dyDescent="0.2">
      <c r="F409" s="1">
        <v>-1387.5563999999999</v>
      </c>
      <c r="G409">
        <v>1.02</v>
      </c>
      <c r="H409" s="1">
        <v>-1389.7098000000001</v>
      </c>
      <c r="I409">
        <v>-4.1399999999999997</v>
      </c>
      <c r="J409" s="1">
        <v>-1389.7231999999999</v>
      </c>
      <c r="K409">
        <v>-2.27</v>
      </c>
      <c r="L409" s="1">
        <v>-1397.5789</v>
      </c>
      <c r="M409">
        <v>10.57</v>
      </c>
      <c r="N409" s="1">
        <v>-1373.7389000000001</v>
      </c>
      <c r="O409">
        <v>5.14</v>
      </c>
      <c r="P409" s="1">
        <v>-1399.0082</v>
      </c>
      <c r="Q409">
        <v>9.5299999999999994</v>
      </c>
      <c r="R409" s="1">
        <v>-1378.3073999999999</v>
      </c>
      <c r="S409">
        <v>-12.3</v>
      </c>
    </row>
    <row r="410" spans="6:19" x14ac:dyDescent="0.2">
      <c r="F410" s="1">
        <v>-1387.3705</v>
      </c>
      <c r="G410">
        <v>1.66</v>
      </c>
      <c r="H410" s="1">
        <v>-1389.6982</v>
      </c>
      <c r="I410">
        <v>-4.4400000000000004</v>
      </c>
      <c r="J410" s="1">
        <v>-1389.6327000000001</v>
      </c>
      <c r="K410">
        <v>-2.31</v>
      </c>
      <c r="L410" s="1">
        <v>-1397.55</v>
      </c>
      <c r="M410">
        <v>10.65</v>
      </c>
      <c r="N410" s="1">
        <v>-1373.72</v>
      </c>
      <c r="O410">
        <v>5.16</v>
      </c>
      <c r="P410" s="1">
        <v>-1399.2021999999999</v>
      </c>
      <c r="Q410">
        <v>9.1300000000000008</v>
      </c>
      <c r="R410" s="1">
        <v>-1378.4021</v>
      </c>
      <c r="S410">
        <v>-12.2</v>
      </c>
    </row>
    <row r="411" spans="6:19" x14ac:dyDescent="0.2">
      <c r="F411" s="1">
        <v>-1387.1962000000001</v>
      </c>
      <c r="G411">
        <v>2.19</v>
      </c>
      <c r="H411" s="1">
        <v>-1389.7119</v>
      </c>
      <c r="I411">
        <v>-4.7</v>
      </c>
      <c r="J411" s="1">
        <v>-1389.4953</v>
      </c>
      <c r="K411">
        <v>-2.27</v>
      </c>
      <c r="L411" s="1">
        <v>-1397.5123000000001</v>
      </c>
      <c r="M411">
        <v>10.82</v>
      </c>
      <c r="N411" s="1">
        <v>-1373.7239999999999</v>
      </c>
      <c r="O411">
        <v>5.08</v>
      </c>
      <c r="P411" s="1">
        <v>-1399.4045000000001</v>
      </c>
      <c r="Q411">
        <v>8.66</v>
      </c>
      <c r="R411" s="1">
        <v>-1378.5032000000001</v>
      </c>
      <c r="S411">
        <v>-12.06</v>
      </c>
    </row>
    <row r="412" spans="6:19" x14ac:dyDescent="0.2">
      <c r="F412" s="1">
        <v>-1387.0423000000001</v>
      </c>
      <c r="G412">
        <v>2.66</v>
      </c>
      <c r="H412" s="1">
        <v>-1389.7439999999999</v>
      </c>
      <c r="I412">
        <v>-4.93</v>
      </c>
      <c r="J412" s="1">
        <v>-1389.3242</v>
      </c>
      <c r="K412">
        <v>-2.17</v>
      </c>
      <c r="L412" s="1">
        <v>-1397.4717000000001</v>
      </c>
      <c r="M412">
        <v>11.03</v>
      </c>
      <c r="N412" s="1">
        <v>-1373.7402999999999</v>
      </c>
      <c r="O412">
        <v>4.93</v>
      </c>
      <c r="P412" s="1">
        <v>-1399.5924</v>
      </c>
      <c r="Q412">
        <v>8.17</v>
      </c>
      <c r="R412" s="1">
        <v>-1378.6003000000001</v>
      </c>
      <c r="S412">
        <v>-11.96</v>
      </c>
    </row>
    <row r="413" spans="6:19" x14ac:dyDescent="0.2">
      <c r="F413" s="1">
        <v>-1386.9148</v>
      </c>
      <c r="G413">
        <v>3.08</v>
      </c>
      <c r="H413" s="1">
        <v>-1389.7865999999999</v>
      </c>
      <c r="I413">
        <v>-5.13</v>
      </c>
      <c r="J413" s="1">
        <v>-1389.1347000000001</v>
      </c>
      <c r="K413">
        <v>-2.06</v>
      </c>
      <c r="L413" s="1">
        <v>-1397.4331999999999</v>
      </c>
      <c r="M413">
        <v>11.23</v>
      </c>
      <c r="N413" s="1">
        <v>-1373.7617</v>
      </c>
      <c r="O413">
        <v>4.6399999999999997</v>
      </c>
      <c r="P413" s="1">
        <v>-1399.7465</v>
      </c>
      <c r="Q413">
        <v>7.78</v>
      </c>
      <c r="R413" s="1">
        <v>-1378.6815999999999</v>
      </c>
      <c r="S413">
        <v>-11.76</v>
      </c>
    </row>
    <row r="414" spans="6:19" x14ac:dyDescent="0.2">
      <c r="F414" s="1">
        <v>-1386.8179</v>
      </c>
      <c r="G414">
        <v>3.25</v>
      </c>
      <c r="H414" s="1">
        <v>-1389.8317</v>
      </c>
      <c r="I414">
        <v>-5.2</v>
      </c>
      <c r="J414" s="1">
        <v>-1388.9421</v>
      </c>
      <c r="K414">
        <v>-1.86</v>
      </c>
      <c r="L414" s="1">
        <v>-1397.4012</v>
      </c>
      <c r="M414">
        <v>11.55</v>
      </c>
      <c r="N414" s="1">
        <v>-1373.7840000000001</v>
      </c>
      <c r="O414">
        <v>4.29</v>
      </c>
      <c r="P414" s="1">
        <v>-1399.8523</v>
      </c>
      <c r="Q414">
        <v>7.39</v>
      </c>
      <c r="R414" s="1">
        <v>-1378.7366</v>
      </c>
      <c r="S414">
        <v>-11.48</v>
      </c>
    </row>
    <row r="415" spans="6:19" x14ac:dyDescent="0.2">
      <c r="F415" s="1">
        <v>-1386.7548999999999</v>
      </c>
      <c r="G415">
        <v>3.22</v>
      </c>
      <c r="H415" s="1">
        <v>-1389.8733</v>
      </c>
      <c r="I415">
        <v>-5.23</v>
      </c>
      <c r="J415" s="1">
        <v>-1388.7592999999999</v>
      </c>
      <c r="K415">
        <v>-1.77</v>
      </c>
      <c r="L415" s="1">
        <v>-1397.3785</v>
      </c>
      <c r="M415">
        <v>11.92</v>
      </c>
      <c r="N415" s="1">
        <v>-1373.8067000000001</v>
      </c>
      <c r="O415">
        <v>3.97</v>
      </c>
      <c r="P415" s="1">
        <v>-1399.9003</v>
      </c>
      <c r="Q415">
        <v>7.2</v>
      </c>
      <c r="R415" s="1">
        <v>-1378.7562</v>
      </c>
      <c r="S415">
        <v>-11.1</v>
      </c>
    </row>
    <row r="416" spans="6:19" x14ac:dyDescent="0.2">
      <c r="F416" s="1">
        <v>-1386.7277999999999</v>
      </c>
      <c r="G416">
        <v>3.19</v>
      </c>
      <c r="H416" s="1">
        <v>-1389.9086</v>
      </c>
      <c r="I416">
        <v>-5.17</v>
      </c>
      <c r="J416" s="1">
        <v>-1388.5953999999999</v>
      </c>
      <c r="K416">
        <v>-1.72</v>
      </c>
      <c r="L416" s="1">
        <v>-1397.3657000000001</v>
      </c>
      <c r="M416">
        <v>12.3</v>
      </c>
      <c r="N416" s="1">
        <v>-1373.8333</v>
      </c>
      <c r="O416">
        <v>3.53</v>
      </c>
      <c r="P416" s="1">
        <v>-1399.8838000000001</v>
      </c>
      <c r="Q416">
        <v>7.13</v>
      </c>
      <c r="R416" s="1">
        <v>-1378.7357999999999</v>
      </c>
      <c r="S416">
        <v>-10.67</v>
      </c>
    </row>
    <row r="417" spans="6:19" x14ac:dyDescent="0.2">
      <c r="F417" s="1">
        <v>-1386.7384</v>
      </c>
      <c r="G417">
        <v>2.98</v>
      </c>
      <c r="H417" s="1">
        <v>-1389.9385</v>
      </c>
      <c r="I417">
        <v>-5.03</v>
      </c>
      <c r="J417" s="1">
        <v>-1388.4566</v>
      </c>
      <c r="K417">
        <v>-1.71</v>
      </c>
      <c r="L417" s="1">
        <v>-1397.3621000000001</v>
      </c>
      <c r="M417">
        <v>12.68</v>
      </c>
      <c r="N417" s="1">
        <v>-1373.8698999999999</v>
      </c>
      <c r="O417">
        <v>3.05</v>
      </c>
      <c r="P417" s="1">
        <v>-1399.8003000000001</v>
      </c>
      <c r="Q417">
        <v>7.12</v>
      </c>
      <c r="R417" s="1">
        <v>-1378.6746000000001</v>
      </c>
      <c r="S417">
        <v>-10.130000000000001</v>
      </c>
    </row>
    <row r="418" spans="6:19" x14ac:dyDescent="0.2">
      <c r="F418" s="1">
        <v>-1386.7867000000001</v>
      </c>
      <c r="G418">
        <v>2.66</v>
      </c>
      <c r="H418" s="1">
        <v>-1389.9674</v>
      </c>
      <c r="I418">
        <v>-4.87</v>
      </c>
      <c r="J418" s="1">
        <v>-1388.3461</v>
      </c>
      <c r="K418">
        <v>-1.71</v>
      </c>
      <c r="L418" s="1">
        <v>-1397.3661999999999</v>
      </c>
      <c r="M418">
        <v>13.11</v>
      </c>
      <c r="N418" s="1">
        <v>-1373.9242999999999</v>
      </c>
      <c r="O418">
        <v>2.57</v>
      </c>
      <c r="P418" s="1">
        <v>-1399.6497999999999</v>
      </c>
      <c r="Q418">
        <v>7.26</v>
      </c>
      <c r="R418" s="1">
        <v>-1378.5753999999999</v>
      </c>
      <c r="S418">
        <v>-9.58</v>
      </c>
    </row>
    <row r="419" spans="6:19" x14ac:dyDescent="0.2">
      <c r="F419" s="1">
        <v>-1386.8720000000001</v>
      </c>
      <c r="G419">
        <v>2.23</v>
      </c>
      <c r="H419" s="1">
        <v>-1390.0021999999999</v>
      </c>
      <c r="I419">
        <v>-4.66</v>
      </c>
      <c r="J419" s="1">
        <v>-1388.2646999999999</v>
      </c>
      <c r="K419">
        <v>-1.79</v>
      </c>
      <c r="L419" s="1">
        <v>-1397.3755000000001</v>
      </c>
      <c r="M419">
        <v>13.46</v>
      </c>
      <c r="N419" s="1">
        <v>-1374.0026</v>
      </c>
      <c r="O419">
        <v>2.0299999999999998</v>
      </c>
      <c r="P419" s="1">
        <v>-1399.4366</v>
      </c>
      <c r="Q419">
        <v>7.58</v>
      </c>
      <c r="R419" s="1">
        <v>-1378.4465</v>
      </c>
      <c r="S419">
        <v>-8.94</v>
      </c>
    </row>
    <row r="420" spans="6:19" x14ac:dyDescent="0.2">
      <c r="F420" s="1">
        <v>-1386.9911999999999</v>
      </c>
      <c r="G420">
        <v>1.76</v>
      </c>
      <c r="H420" s="1">
        <v>-1390.0507</v>
      </c>
      <c r="I420">
        <v>-4.41</v>
      </c>
      <c r="J420" s="1">
        <v>-1388.2111</v>
      </c>
      <c r="K420">
        <v>-1.93</v>
      </c>
      <c r="L420" s="1">
        <v>-1397.3880999999999</v>
      </c>
      <c r="M420">
        <v>13.87</v>
      </c>
      <c r="N420" s="1">
        <v>-1374.1071999999999</v>
      </c>
      <c r="O420">
        <v>1.42</v>
      </c>
      <c r="P420" s="1">
        <v>-1399.1704</v>
      </c>
      <c r="Q420">
        <v>8.06</v>
      </c>
      <c r="R420" s="1">
        <v>-1378.2995000000001</v>
      </c>
      <c r="S420">
        <v>-8.3000000000000007</v>
      </c>
    </row>
    <row r="421" spans="6:19" x14ac:dyDescent="0.2">
      <c r="F421" s="1">
        <v>-1387.1385</v>
      </c>
      <c r="G421">
        <v>1.1599999999999999</v>
      </c>
      <c r="H421" s="1">
        <v>-1390.1188999999999</v>
      </c>
      <c r="I421">
        <v>-4.22</v>
      </c>
      <c r="J421" s="1">
        <v>-1388.1822</v>
      </c>
      <c r="K421">
        <v>-2.09</v>
      </c>
      <c r="L421" s="1">
        <v>-1397.4034999999999</v>
      </c>
      <c r="M421">
        <v>14.27</v>
      </c>
      <c r="N421" s="1">
        <v>-1374.2344000000001</v>
      </c>
      <c r="O421">
        <v>0.78</v>
      </c>
      <c r="P421" s="1">
        <v>-1398.8661999999999</v>
      </c>
      <c r="Q421">
        <v>8.74</v>
      </c>
      <c r="R421" s="1">
        <v>-1378.1493</v>
      </c>
      <c r="S421">
        <v>-7.7</v>
      </c>
    </row>
    <row r="422" spans="6:19" x14ac:dyDescent="0.2">
      <c r="F422" s="1">
        <v>-1387.3039000000001</v>
      </c>
      <c r="G422">
        <v>0.59</v>
      </c>
      <c r="H422" s="1">
        <v>-1390.2090000000001</v>
      </c>
      <c r="I422">
        <v>-4.03</v>
      </c>
      <c r="J422" s="1">
        <v>-1388.1727000000001</v>
      </c>
      <c r="K422">
        <v>-2.2200000000000002</v>
      </c>
      <c r="L422" s="1">
        <v>-1397.4241999999999</v>
      </c>
      <c r="M422">
        <v>14.61</v>
      </c>
      <c r="N422" s="1">
        <v>-1374.3748000000001</v>
      </c>
      <c r="O422">
        <v>0.18</v>
      </c>
      <c r="P422" s="1">
        <v>-1398.5458000000001</v>
      </c>
      <c r="Q422">
        <v>9.2799999999999994</v>
      </c>
      <c r="R422" s="1">
        <v>-1378.0121999999999</v>
      </c>
      <c r="S422">
        <v>-7.21</v>
      </c>
    </row>
    <row r="423" spans="6:19" x14ac:dyDescent="0.2">
      <c r="F423" s="1">
        <v>-1387.4739999999999</v>
      </c>
      <c r="G423">
        <v>0.04</v>
      </c>
      <c r="H423" s="1">
        <v>-1390.3179</v>
      </c>
      <c r="I423">
        <v>-3.81</v>
      </c>
      <c r="J423" s="1">
        <v>-1388.1765</v>
      </c>
      <c r="K423">
        <v>-2.31</v>
      </c>
      <c r="L423" s="1">
        <v>-1397.4574</v>
      </c>
      <c r="M423">
        <v>14.83</v>
      </c>
      <c r="N423" s="1">
        <v>-1374.5139999999999</v>
      </c>
      <c r="O423">
        <v>-0.42</v>
      </c>
      <c r="P423" s="1">
        <v>-1398.2340999999999</v>
      </c>
      <c r="Q423">
        <v>9.83</v>
      </c>
      <c r="R423" s="1">
        <v>-1377.9021</v>
      </c>
      <c r="S423">
        <v>-6.76</v>
      </c>
    </row>
    <row r="424" spans="6:19" x14ac:dyDescent="0.2">
      <c r="F424" s="1">
        <v>-1387.6331</v>
      </c>
      <c r="G424">
        <v>-0.39</v>
      </c>
      <c r="H424" s="1">
        <v>-1390.4386999999999</v>
      </c>
      <c r="I424">
        <v>-3.6</v>
      </c>
      <c r="J424" s="1">
        <v>-1388.1869999999999</v>
      </c>
      <c r="K424">
        <v>-2.42</v>
      </c>
      <c r="L424" s="1">
        <v>-1397.5141000000001</v>
      </c>
      <c r="M424">
        <v>15.04</v>
      </c>
      <c r="N424" s="1">
        <v>-1374.6371999999999</v>
      </c>
      <c r="O424">
        <v>-0.88</v>
      </c>
      <c r="P424" s="1">
        <v>-1397.9582</v>
      </c>
      <c r="Q424">
        <v>10.31</v>
      </c>
      <c r="R424" s="1">
        <v>-1377.8252</v>
      </c>
      <c r="S424">
        <v>-6.49</v>
      </c>
    </row>
    <row r="425" spans="6:19" x14ac:dyDescent="0.2">
      <c r="F425" s="1">
        <v>-1387.7659000000001</v>
      </c>
      <c r="G425">
        <v>-0.7</v>
      </c>
      <c r="H425" s="1">
        <v>-1390.5604000000001</v>
      </c>
      <c r="I425">
        <v>-3.36</v>
      </c>
      <c r="J425" s="1">
        <v>-1388.1983</v>
      </c>
      <c r="K425">
        <v>-2.4300000000000002</v>
      </c>
      <c r="L425" s="1">
        <v>-1397.6075000000001</v>
      </c>
      <c r="M425">
        <v>15.07</v>
      </c>
      <c r="N425" s="1">
        <v>-1374.7307000000001</v>
      </c>
      <c r="O425">
        <v>-1.28</v>
      </c>
      <c r="P425" s="1">
        <v>-1397.74</v>
      </c>
      <c r="Q425">
        <v>10.68</v>
      </c>
      <c r="R425" s="1">
        <v>-1377.7752</v>
      </c>
      <c r="S425">
        <v>-6.29</v>
      </c>
    </row>
    <row r="426" spans="6:19" x14ac:dyDescent="0.2">
      <c r="F426" s="1">
        <v>-1387.8596</v>
      </c>
      <c r="G426">
        <v>-0.89</v>
      </c>
      <c r="H426" s="1">
        <v>-1390.6717000000001</v>
      </c>
      <c r="I426">
        <v>-3.04</v>
      </c>
      <c r="J426" s="1">
        <v>-1388.2053000000001</v>
      </c>
      <c r="K426">
        <v>-2.36</v>
      </c>
      <c r="L426" s="1">
        <v>-1397.7482</v>
      </c>
      <c r="M426">
        <v>14.97</v>
      </c>
      <c r="N426" s="1">
        <v>-1374.7851000000001</v>
      </c>
      <c r="O426">
        <v>-1.53</v>
      </c>
      <c r="P426" s="1">
        <v>-1397.5913</v>
      </c>
      <c r="Q426">
        <v>10.91</v>
      </c>
      <c r="R426" s="1">
        <v>-1377.7338999999999</v>
      </c>
      <c r="S426">
        <v>-6.09</v>
      </c>
    </row>
    <row r="427" spans="6:19" x14ac:dyDescent="0.2">
      <c r="F427" s="1">
        <v>-1387.9064000000001</v>
      </c>
      <c r="G427">
        <v>-1</v>
      </c>
      <c r="H427" s="1">
        <v>-1390.7619999999999</v>
      </c>
      <c r="I427">
        <v>-2.64</v>
      </c>
      <c r="J427" s="1">
        <v>-1388.2049</v>
      </c>
      <c r="K427">
        <v>-2.19</v>
      </c>
      <c r="L427" s="1">
        <v>-1397.9398000000001</v>
      </c>
      <c r="M427">
        <v>14.63</v>
      </c>
      <c r="N427" s="1">
        <v>-1374.7971</v>
      </c>
      <c r="O427">
        <v>-1.59</v>
      </c>
      <c r="P427" s="1">
        <v>-1397.5134</v>
      </c>
      <c r="Q427">
        <v>10.85</v>
      </c>
      <c r="R427" s="1">
        <v>-1377.6766</v>
      </c>
      <c r="S427">
        <v>-5.9</v>
      </c>
    </row>
    <row r="428" spans="6:19" x14ac:dyDescent="0.2">
      <c r="F428" s="1">
        <v>-1387.9052999999999</v>
      </c>
      <c r="G428">
        <v>-1.02</v>
      </c>
      <c r="H428" s="1">
        <v>-1390.8226999999999</v>
      </c>
      <c r="I428">
        <v>-2.2000000000000002</v>
      </c>
      <c r="J428" s="1">
        <v>-1388.1952000000001</v>
      </c>
      <c r="K428">
        <v>-2.0299999999999998</v>
      </c>
      <c r="L428" s="1">
        <v>-1398.1768999999999</v>
      </c>
      <c r="M428">
        <v>14.12</v>
      </c>
      <c r="N428" s="1">
        <v>-1374.7702999999999</v>
      </c>
      <c r="O428">
        <v>-1.5</v>
      </c>
      <c r="P428" s="1">
        <v>-1397.4979000000001</v>
      </c>
      <c r="Q428">
        <v>10.79</v>
      </c>
      <c r="R428" s="1">
        <v>-1377.5805</v>
      </c>
      <c r="S428">
        <v>-5.75</v>
      </c>
    </row>
    <row r="429" spans="6:19" x14ac:dyDescent="0.2">
      <c r="F429" s="1">
        <v>-1387.8603000000001</v>
      </c>
      <c r="G429">
        <v>-0.86</v>
      </c>
      <c r="H429" s="1">
        <v>-1390.8474000000001</v>
      </c>
      <c r="I429">
        <v>-1.62</v>
      </c>
      <c r="J429" s="1">
        <v>-1388.1764000000001</v>
      </c>
      <c r="K429">
        <v>-1.79</v>
      </c>
      <c r="L429" s="1">
        <v>-1398.4458</v>
      </c>
      <c r="M429">
        <v>13.52</v>
      </c>
      <c r="N429" s="1">
        <v>-1374.7157999999999</v>
      </c>
      <c r="O429">
        <v>-1.3</v>
      </c>
      <c r="P429" s="1">
        <v>-1397.5328</v>
      </c>
      <c r="Q429">
        <v>10.6</v>
      </c>
      <c r="R429" s="1">
        <v>-1377.432</v>
      </c>
      <c r="S429">
        <v>-5.44</v>
      </c>
    </row>
    <row r="430" spans="6:19" x14ac:dyDescent="0.2">
      <c r="F430" s="1">
        <v>-1387.7788</v>
      </c>
      <c r="G430">
        <v>-0.51</v>
      </c>
      <c r="H430" s="1">
        <v>-1390.8312000000001</v>
      </c>
      <c r="I430">
        <v>-0.93</v>
      </c>
      <c r="J430" s="1">
        <v>-1388.1510000000001</v>
      </c>
      <c r="K430">
        <v>-1.45</v>
      </c>
      <c r="L430" s="1">
        <v>-1398.7275</v>
      </c>
      <c r="M430">
        <v>12.83</v>
      </c>
      <c r="N430" s="1">
        <v>-1374.6493</v>
      </c>
      <c r="O430">
        <v>-1.03</v>
      </c>
      <c r="P430" s="1">
        <v>-1397.6053999999999</v>
      </c>
      <c r="Q430">
        <v>10.32</v>
      </c>
      <c r="R430" s="1">
        <v>-1377.2284999999999</v>
      </c>
      <c r="S430">
        <v>-5.03</v>
      </c>
    </row>
    <row r="431" spans="6:19" x14ac:dyDescent="0.2">
      <c r="F431" s="1">
        <v>-1387.6696999999999</v>
      </c>
      <c r="G431">
        <v>-0.13</v>
      </c>
      <c r="H431" s="1">
        <v>-1390.7692999999999</v>
      </c>
      <c r="I431">
        <v>-0.15</v>
      </c>
      <c r="J431" s="1">
        <v>-1388.1224</v>
      </c>
      <c r="K431">
        <v>-1.07</v>
      </c>
      <c r="L431" s="1">
        <v>-1399.0015000000001</v>
      </c>
      <c r="M431">
        <v>12.08</v>
      </c>
      <c r="N431" s="1">
        <v>-1374.5869</v>
      </c>
      <c r="O431">
        <v>-0.7</v>
      </c>
      <c r="P431" s="1">
        <v>-1397.7064</v>
      </c>
      <c r="Q431">
        <v>9.8699999999999992</v>
      </c>
      <c r="R431" s="1">
        <v>-1376.9766</v>
      </c>
      <c r="S431">
        <v>-4.49</v>
      </c>
    </row>
    <row r="432" spans="6:19" x14ac:dyDescent="0.2">
      <c r="F432" s="1">
        <v>-1387.5426</v>
      </c>
      <c r="G432">
        <v>0.27</v>
      </c>
      <c r="H432" s="1">
        <v>-1390.6573000000001</v>
      </c>
      <c r="I432">
        <v>0.74</v>
      </c>
      <c r="J432" s="1">
        <v>-1388.0941</v>
      </c>
      <c r="K432">
        <v>-0.72</v>
      </c>
      <c r="L432" s="1">
        <v>-1399.2475999999999</v>
      </c>
      <c r="M432">
        <v>11.37</v>
      </c>
      <c r="N432" s="1">
        <v>-1374.5416</v>
      </c>
      <c r="O432">
        <v>-0.32</v>
      </c>
      <c r="P432" s="1">
        <v>-1397.8291999999999</v>
      </c>
      <c r="Q432">
        <v>9.4499999999999993</v>
      </c>
      <c r="R432" s="1">
        <v>-1376.6885</v>
      </c>
      <c r="S432">
        <v>-3.94</v>
      </c>
    </row>
    <row r="433" spans="6:19" x14ac:dyDescent="0.2">
      <c r="F433" s="1">
        <v>-1387.4060999999999</v>
      </c>
      <c r="G433">
        <v>0.67</v>
      </c>
      <c r="H433" s="1">
        <v>-1390.4921999999999</v>
      </c>
      <c r="I433">
        <v>1.79</v>
      </c>
      <c r="J433" s="1">
        <v>-1388.0681999999999</v>
      </c>
      <c r="K433">
        <v>-0.31</v>
      </c>
      <c r="L433" s="1">
        <v>-1399.4469999999999</v>
      </c>
      <c r="M433">
        <v>10.71</v>
      </c>
      <c r="N433" s="1">
        <v>-1374.521</v>
      </c>
      <c r="O433">
        <v>0.01</v>
      </c>
      <c r="P433" s="1">
        <v>-1397.9685999999999</v>
      </c>
      <c r="Q433">
        <v>8.99</v>
      </c>
      <c r="R433" s="1">
        <v>-1376.3812</v>
      </c>
      <c r="S433">
        <v>-3.3</v>
      </c>
    </row>
    <row r="434" spans="6:19" x14ac:dyDescent="0.2">
      <c r="F434" s="1">
        <v>-1387.2702999999999</v>
      </c>
      <c r="G434">
        <v>1</v>
      </c>
      <c r="H434" s="1">
        <v>-1390.2742000000001</v>
      </c>
      <c r="I434">
        <v>2.87</v>
      </c>
      <c r="J434" s="1">
        <v>-1388.0446999999999</v>
      </c>
      <c r="K434">
        <v>0.03</v>
      </c>
      <c r="L434" s="1">
        <v>-1399.5861</v>
      </c>
      <c r="M434">
        <v>10.23</v>
      </c>
      <c r="N434" s="1">
        <v>-1374.5266999999999</v>
      </c>
      <c r="O434">
        <v>0.35</v>
      </c>
      <c r="P434" s="1">
        <v>-1398.1170999999999</v>
      </c>
      <c r="Q434">
        <v>8.5</v>
      </c>
      <c r="R434" s="1">
        <v>-1376.0752</v>
      </c>
      <c r="S434">
        <v>-2.73</v>
      </c>
    </row>
    <row r="435" spans="6:19" x14ac:dyDescent="0.2">
      <c r="F435" s="1">
        <v>-1387.1452999999999</v>
      </c>
      <c r="G435">
        <v>1.24</v>
      </c>
      <c r="H435" s="1">
        <v>-1390.0092999999999</v>
      </c>
      <c r="I435">
        <v>4.12</v>
      </c>
      <c r="J435" s="1">
        <v>-1388.0237999999999</v>
      </c>
      <c r="K435">
        <v>0.36</v>
      </c>
      <c r="L435" s="1">
        <v>-1399.6576</v>
      </c>
      <c r="M435">
        <v>9.86</v>
      </c>
      <c r="N435" s="1">
        <v>-1374.5582999999999</v>
      </c>
      <c r="O435">
        <v>0.67</v>
      </c>
      <c r="P435" s="1">
        <v>-1398.2650000000001</v>
      </c>
      <c r="Q435">
        <v>7.92</v>
      </c>
      <c r="R435" s="1">
        <v>-1375.7953</v>
      </c>
      <c r="S435">
        <v>-2.11</v>
      </c>
    </row>
    <row r="436" spans="6:19" x14ac:dyDescent="0.2">
      <c r="F436" s="1">
        <v>-1387.0436</v>
      </c>
      <c r="G436">
        <v>1.5</v>
      </c>
      <c r="H436" s="1">
        <v>-1389.7113999999999</v>
      </c>
      <c r="I436">
        <v>5.36</v>
      </c>
      <c r="J436" s="1">
        <v>-1388.0075999999999</v>
      </c>
      <c r="K436">
        <v>0.65</v>
      </c>
      <c r="L436" s="1">
        <v>-1399.663</v>
      </c>
      <c r="M436">
        <v>9.6300000000000008</v>
      </c>
      <c r="N436" s="1">
        <v>-1374.6129000000001</v>
      </c>
      <c r="O436">
        <v>1.02</v>
      </c>
      <c r="P436" s="1">
        <v>-1398.4005999999999</v>
      </c>
      <c r="Q436">
        <v>7.41</v>
      </c>
      <c r="R436" s="1">
        <v>-1375.5689</v>
      </c>
      <c r="S436">
        <v>-1.69</v>
      </c>
    </row>
    <row r="437" spans="6:19" x14ac:dyDescent="0.2">
      <c r="F437" s="1">
        <v>-1386.9774</v>
      </c>
      <c r="G437">
        <v>1.64</v>
      </c>
      <c r="H437" s="1">
        <v>-1389.3996</v>
      </c>
      <c r="I437">
        <v>6.56</v>
      </c>
      <c r="J437" s="1">
        <v>-1387.9992999999999</v>
      </c>
      <c r="K437">
        <v>0.98</v>
      </c>
      <c r="L437" s="1">
        <v>-1399.6120000000001</v>
      </c>
      <c r="M437">
        <v>9.4600000000000009</v>
      </c>
      <c r="N437" s="1">
        <v>-1374.6867999999999</v>
      </c>
      <c r="O437">
        <v>1.27</v>
      </c>
      <c r="P437" s="1">
        <v>-1398.5119999999999</v>
      </c>
      <c r="Q437">
        <v>6.97</v>
      </c>
      <c r="R437" s="1">
        <v>-1375.4209000000001</v>
      </c>
      <c r="S437">
        <v>-1.38</v>
      </c>
    </row>
    <row r="438" spans="6:19" x14ac:dyDescent="0.2">
      <c r="F438" s="1">
        <v>-1386.9576999999999</v>
      </c>
      <c r="G438">
        <v>1.5</v>
      </c>
      <c r="H438" s="1">
        <v>-1389.0948000000001</v>
      </c>
      <c r="I438">
        <v>7.77</v>
      </c>
      <c r="J438" s="1">
        <v>-1387.9993999999999</v>
      </c>
      <c r="K438">
        <v>1.21</v>
      </c>
      <c r="L438" s="1">
        <v>-1399.5189</v>
      </c>
      <c r="M438">
        <v>9.43</v>
      </c>
      <c r="N438" s="1">
        <v>-1374.7737</v>
      </c>
      <c r="O438">
        <v>1.51</v>
      </c>
      <c r="P438" s="1">
        <v>-1398.5891999999999</v>
      </c>
      <c r="Q438">
        <v>6.59</v>
      </c>
      <c r="R438" s="1">
        <v>-1375.366</v>
      </c>
      <c r="S438">
        <v>-1.29</v>
      </c>
    </row>
    <row r="439" spans="6:19" x14ac:dyDescent="0.2">
      <c r="F439" s="1">
        <v>-1386.9911</v>
      </c>
      <c r="G439">
        <v>1.32</v>
      </c>
      <c r="H439" s="1">
        <v>-1388.8144</v>
      </c>
      <c r="I439">
        <v>8.7799999999999994</v>
      </c>
      <c r="J439" s="1">
        <v>-1388.0015000000001</v>
      </c>
      <c r="K439">
        <v>1.39</v>
      </c>
      <c r="L439" s="1">
        <v>-1399.3968</v>
      </c>
      <c r="M439">
        <v>9.61</v>
      </c>
      <c r="N439" s="1">
        <v>-1374.8657000000001</v>
      </c>
      <c r="O439">
        <v>1.78</v>
      </c>
      <c r="P439" s="1">
        <v>-1398.6251999999999</v>
      </c>
      <c r="Q439">
        <v>6.26</v>
      </c>
      <c r="R439" s="1">
        <v>-1375.405</v>
      </c>
      <c r="S439">
        <v>-1.41</v>
      </c>
    </row>
    <row r="440" spans="6:19" x14ac:dyDescent="0.2">
      <c r="F440" s="1">
        <v>-1387.079</v>
      </c>
      <c r="G440">
        <v>1.08</v>
      </c>
      <c r="H440" s="1">
        <v>-1388.5673999999999</v>
      </c>
      <c r="I440">
        <v>9.7100000000000009</v>
      </c>
      <c r="J440" s="1">
        <v>-1387.9916000000001</v>
      </c>
      <c r="K440">
        <v>1.69</v>
      </c>
      <c r="L440" s="1">
        <v>-1399.2544</v>
      </c>
      <c r="M440">
        <v>9.9499999999999993</v>
      </c>
      <c r="N440" s="1">
        <v>-1374.9529</v>
      </c>
      <c r="O440">
        <v>2.1</v>
      </c>
      <c r="P440" s="1">
        <v>-1398.6180999999999</v>
      </c>
      <c r="Q440">
        <v>5.99</v>
      </c>
      <c r="R440" s="1">
        <v>-1375.5254</v>
      </c>
      <c r="S440">
        <v>-1.7</v>
      </c>
    </row>
    <row r="441" spans="6:19" x14ac:dyDescent="0.2">
      <c r="F441" s="1">
        <v>-1387.2163</v>
      </c>
      <c r="G441">
        <v>0.7</v>
      </c>
      <c r="H441" s="1">
        <v>-1388.3547000000001</v>
      </c>
      <c r="I441">
        <v>10.5</v>
      </c>
      <c r="J441" s="1">
        <v>-1387.9516000000001</v>
      </c>
      <c r="K441">
        <v>2.08</v>
      </c>
      <c r="L441" s="1">
        <v>-1399.0935999999999</v>
      </c>
      <c r="M441">
        <v>10.41</v>
      </c>
      <c r="N441" s="1">
        <v>-1375.0264999999999</v>
      </c>
      <c r="O441">
        <v>2.33</v>
      </c>
      <c r="P441" s="1">
        <v>-1398.5697</v>
      </c>
      <c r="Q441">
        <v>5.85</v>
      </c>
      <c r="R441" s="1">
        <v>-1375.7053000000001</v>
      </c>
      <c r="S441">
        <v>-2.0499999999999998</v>
      </c>
    </row>
    <row r="442" spans="6:19" x14ac:dyDescent="0.2">
      <c r="F442" s="1">
        <v>-1387.3919000000001</v>
      </c>
      <c r="G442">
        <v>0.21</v>
      </c>
      <c r="H442" s="1">
        <v>-1388.1705999999999</v>
      </c>
      <c r="I442">
        <v>11.11</v>
      </c>
      <c r="J442" s="1">
        <v>-1387.8664000000001</v>
      </c>
      <c r="K442">
        <v>2.4900000000000002</v>
      </c>
      <c r="L442" s="1">
        <v>-1398.9138</v>
      </c>
      <c r="M442">
        <v>11.04</v>
      </c>
      <c r="N442" s="1">
        <v>-1375.0827999999999</v>
      </c>
      <c r="O442">
        <v>2.58</v>
      </c>
      <c r="P442" s="1">
        <v>-1398.4860000000001</v>
      </c>
      <c r="Q442">
        <v>5.8</v>
      </c>
      <c r="R442" s="1">
        <v>-1375.9219000000001</v>
      </c>
      <c r="S442">
        <v>-2.48</v>
      </c>
    </row>
    <row r="443" spans="6:19" x14ac:dyDescent="0.2">
      <c r="F443" s="1">
        <v>-1387.5890999999999</v>
      </c>
      <c r="G443">
        <v>-0.21</v>
      </c>
      <c r="H443" s="1">
        <v>-1388.0073</v>
      </c>
      <c r="I443">
        <v>11.69</v>
      </c>
      <c r="J443" s="1">
        <v>-1387.7293</v>
      </c>
      <c r="K443">
        <v>3.03</v>
      </c>
      <c r="L443" s="1">
        <v>-1398.7156</v>
      </c>
      <c r="M443">
        <v>11.78</v>
      </c>
      <c r="N443" s="1">
        <v>-1375.1280999999999</v>
      </c>
      <c r="O443">
        <v>2.79</v>
      </c>
      <c r="P443" s="1">
        <v>-1398.3753999999999</v>
      </c>
      <c r="Q443">
        <v>5.81</v>
      </c>
      <c r="R443" s="1">
        <v>-1376.1570999999999</v>
      </c>
      <c r="S443">
        <v>-2.99</v>
      </c>
    </row>
    <row r="444" spans="6:19" x14ac:dyDescent="0.2">
      <c r="F444" s="1">
        <v>-1387.7877000000001</v>
      </c>
      <c r="G444">
        <v>-0.51</v>
      </c>
      <c r="H444" s="1">
        <v>-1387.8570999999999</v>
      </c>
      <c r="I444">
        <v>12.19</v>
      </c>
      <c r="J444" s="1">
        <v>-1387.5467000000001</v>
      </c>
      <c r="K444">
        <v>3.61</v>
      </c>
      <c r="L444" s="1">
        <v>-1398.5037</v>
      </c>
      <c r="M444">
        <v>12.48</v>
      </c>
      <c r="N444" s="1">
        <v>-1375.1817000000001</v>
      </c>
      <c r="O444">
        <v>2.87</v>
      </c>
      <c r="P444" s="1">
        <v>-1398.2491</v>
      </c>
      <c r="Q444">
        <v>5.89</v>
      </c>
      <c r="R444" s="1">
        <v>-1376.4</v>
      </c>
      <c r="S444">
        <v>-3.48</v>
      </c>
    </row>
    <row r="445" spans="6:19" x14ac:dyDescent="0.2">
      <c r="F445" s="1">
        <v>-1387.9656</v>
      </c>
      <c r="G445">
        <v>-0.77</v>
      </c>
      <c r="H445" s="1">
        <v>-1387.7149999999999</v>
      </c>
      <c r="I445">
        <v>12.58</v>
      </c>
      <c r="J445" s="1">
        <v>-1387.3354999999999</v>
      </c>
      <c r="K445">
        <v>4.24</v>
      </c>
      <c r="L445" s="1">
        <v>-1398.2895000000001</v>
      </c>
      <c r="M445">
        <v>13.09</v>
      </c>
      <c r="N445" s="1">
        <v>-1375.2718</v>
      </c>
      <c r="O445">
        <v>2.73</v>
      </c>
      <c r="P445" s="1">
        <v>-1398.1197999999999</v>
      </c>
      <c r="Q445">
        <v>6.03</v>
      </c>
      <c r="R445" s="1">
        <v>-1376.6413</v>
      </c>
      <c r="S445">
        <v>-4</v>
      </c>
    </row>
    <row r="446" spans="6:19" x14ac:dyDescent="0.2">
      <c r="F446" s="1">
        <v>-1388.1014</v>
      </c>
      <c r="G446">
        <v>-0.88</v>
      </c>
      <c r="H446" s="1">
        <v>-1387.5799</v>
      </c>
      <c r="I446">
        <v>12.9</v>
      </c>
      <c r="J446" s="1">
        <v>-1387.1202000000001</v>
      </c>
      <c r="K446">
        <v>4.71</v>
      </c>
      <c r="L446" s="1">
        <v>-1398.0889</v>
      </c>
      <c r="M446">
        <v>13.66</v>
      </c>
      <c r="N446" s="1">
        <v>-1375.4253000000001</v>
      </c>
      <c r="O446">
        <v>2.33</v>
      </c>
      <c r="P446" s="1">
        <v>-1397.9998000000001</v>
      </c>
      <c r="Q446">
        <v>6.23</v>
      </c>
      <c r="R446" s="1">
        <v>-1376.8717999999999</v>
      </c>
      <c r="S446">
        <v>-4.45</v>
      </c>
    </row>
    <row r="447" spans="6:19" x14ac:dyDescent="0.2">
      <c r="F447" s="1">
        <v>-1388.1784</v>
      </c>
      <c r="G447">
        <v>-0.75</v>
      </c>
      <c r="H447" s="1">
        <v>-1387.4529</v>
      </c>
      <c r="I447">
        <v>13.22</v>
      </c>
      <c r="J447" s="1">
        <v>-1386.9262000000001</v>
      </c>
      <c r="K447">
        <v>5.05</v>
      </c>
      <c r="L447" s="1">
        <v>-1397.9183</v>
      </c>
      <c r="M447">
        <v>14.29</v>
      </c>
      <c r="N447" s="1">
        <v>-1375.6538</v>
      </c>
      <c r="O447">
        <v>1.69</v>
      </c>
      <c r="P447" s="1">
        <v>-1397.8997999999999</v>
      </c>
      <c r="Q447">
        <v>6.41</v>
      </c>
      <c r="R447" s="1">
        <v>-1377.079</v>
      </c>
      <c r="S447">
        <v>-4.84</v>
      </c>
    </row>
    <row r="448" spans="6:19" x14ac:dyDescent="0.2">
      <c r="F448" s="1">
        <v>-1388.1880000000001</v>
      </c>
      <c r="G448">
        <v>-0.42</v>
      </c>
      <c r="H448" s="1">
        <v>-1387.3376000000001</v>
      </c>
      <c r="I448">
        <v>13.5</v>
      </c>
      <c r="J448" s="1">
        <v>-1386.7725</v>
      </c>
      <c r="K448">
        <v>5.16</v>
      </c>
      <c r="L448" s="1">
        <v>-1397.79</v>
      </c>
      <c r="M448">
        <v>14.87</v>
      </c>
      <c r="N448" s="1">
        <v>-1375.9457</v>
      </c>
      <c r="O448">
        <v>0.85</v>
      </c>
      <c r="P448" s="1">
        <v>-1397.8266000000001</v>
      </c>
      <c r="Q448">
        <v>6.6</v>
      </c>
      <c r="R448" s="1">
        <v>-1377.2492</v>
      </c>
      <c r="S448">
        <v>-5.16</v>
      </c>
    </row>
    <row r="449" spans="6:19" x14ac:dyDescent="0.2">
      <c r="F449" s="1">
        <v>-1388.1346000000001</v>
      </c>
      <c r="G449">
        <v>0.01</v>
      </c>
      <c r="H449" s="1">
        <v>-1387.2385999999999</v>
      </c>
      <c r="I449">
        <v>13.72</v>
      </c>
      <c r="J449" s="1">
        <v>-1386.6696999999999</v>
      </c>
      <c r="K449">
        <v>5.25</v>
      </c>
      <c r="L449" s="1">
        <v>-1397.7111</v>
      </c>
      <c r="M449">
        <v>15.28</v>
      </c>
      <c r="N449" s="1">
        <v>-1376.2704000000001</v>
      </c>
      <c r="O449">
        <v>-0.16</v>
      </c>
      <c r="P449" s="1">
        <v>-1397.7825</v>
      </c>
      <c r="Q449">
        <v>6.81</v>
      </c>
      <c r="R449" s="1">
        <v>-1377.3714</v>
      </c>
      <c r="S449">
        <v>-5.44</v>
      </c>
    </row>
    <row r="450" spans="6:19" x14ac:dyDescent="0.2">
      <c r="F450" s="1">
        <v>-1388.0383999999999</v>
      </c>
      <c r="G450">
        <v>0.59</v>
      </c>
      <c r="H450" s="1">
        <v>-1387.162</v>
      </c>
      <c r="I450">
        <v>13.83</v>
      </c>
      <c r="J450" s="1">
        <v>-1386.6190999999999</v>
      </c>
      <c r="K450">
        <v>5.09</v>
      </c>
      <c r="L450" s="1">
        <v>-1397.6817000000001</v>
      </c>
      <c r="M450">
        <v>15.51</v>
      </c>
      <c r="N450" s="1">
        <v>-1376.5896</v>
      </c>
      <c r="O450">
        <v>-1.3</v>
      </c>
      <c r="P450" s="1">
        <v>-1397.7630999999999</v>
      </c>
      <c r="Q450">
        <v>6.99</v>
      </c>
      <c r="R450" s="1">
        <v>-1377.4428</v>
      </c>
      <c r="S450">
        <v>-5.53</v>
      </c>
    </row>
    <row r="451" spans="6:19" x14ac:dyDescent="0.2">
      <c r="F451" s="1">
        <v>-1387.9337</v>
      </c>
      <c r="G451">
        <v>1.17</v>
      </c>
      <c r="H451" s="1">
        <v>-1387.1124</v>
      </c>
      <c r="I451">
        <v>13.94</v>
      </c>
      <c r="J451" s="1">
        <v>-1386.6161</v>
      </c>
      <c r="K451">
        <v>4.7300000000000004</v>
      </c>
      <c r="L451" s="1">
        <v>-1397.6971000000001</v>
      </c>
      <c r="M451">
        <v>15.66</v>
      </c>
      <c r="N451" s="1">
        <v>-1376.8693000000001</v>
      </c>
      <c r="O451">
        <v>-2.4</v>
      </c>
      <c r="P451" s="1">
        <v>-1397.7583999999999</v>
      </c>
      <c r="Q451">
        <v>7.19</v>
      </c>
      <c r="R451" s="1">
        <v>-1377.4708000000001</v>
      </c>
      <c r="S451">
        <v>-5.61</v>
      </c>
    </row>
    <row r="452" spans="6:19" x14ac:dyDescent="0.2">
      <c r="F452" s="1">
        <v>-1387.8620000000001</v>
      </c>
      <c r="G452">
        <v>1.68</v>
      </c>
      <c r="H452" s="1">
        <v>-1387.0932</v>
      </c>
      <c r="I452">
        <v>13.96</v>
      </c>
      <c r="J452" s="1">
        <v>-1386.6539</v>
      </c>
      <c r="K452">
        <v>4.18</v>
      </c>
      <c r="L452" s="1">
        <v>-1397.7499</v>
      </c>
      <c r="M452">
        <v>15.65</v>
      </c>
      <c r="N452" s="1">
        <v>-1377.0869</v>
      </c>
      <c r="O452">
        <v>-3.45</v>
      </c>
      <c r="P452" s="1">
        <v>-1397.7554</v>
      </c>
      <c r="Q452">
        <v>7.46</v>
      </c>
      <c r="R452" s="1">
        <v>-1377.4686999999999</v>
      </c>
      <c r="S452">
        <v>-5.71</v>
      </c>
    </row>
    <row r="453" spans="6:19" x14ac:dyDescent="0.2">
      <c r="F453" s="1">
        <v>-1387.8571999999999</v>
      </c>
      <c r="G453">
        <v>2.0699999999999998</v>
      </c>
      <c r="H453" s="1">
        <v>-1387.1052999999999</v>
      </c>
      <c r="I453">
        <v>13.84</v>
      </c>
      <c r="J453" s="1">
        <v>-1386.7262000000001</v>
      </c>
      <c r="K453">
        <v>3.55</v>
      </c>
      <c r="L453" s="1">
        <v>-1397.8326999999999</v>
      </c>
      <c r="M453">
        <v>15.49</v>
      </c>
      <c r="N453" s="1">
        <v>-1377.2320999999999</v>
      </c>
      <c r="O453">
        <v>-4.33</v>
      </c>
      <c r="P453" s="1">
        <v>-1397.7403999999999</v>
      </c>
      <c r="Q453">
        <v>7.87</v>
      </c>
      <c r="R453" s="1">
        <v>-1377.4543000000001</v>
      </c>
      <c r="S453">
        <v>-5.79</v>
      </c>
    </row>
    <row r="454" spans="6:19" x14ac:dyDescent="0.2">
      <c r="F454" s="1">
        <v>-1387.9311</v>
      </c>
      <c r="G454">
        <v>2.2400000000000002</v>
      </c>
      <c r="H454" s="1">
        <v>-1387.1482000000001</v>
      </c>
      <c r="I454">
        <v>13.62</v>
      </c>
      <c r="J454" s="1">
        <v>-1386.8286000000001</v>
      </c>
      <c r="K454">
        <v>2.89</v>
      </c>
      <c r="L454" s="1">
        <v>-1397.9378999999999</v>
      </c>
      <c r="M454">
        <v>15.18</v>
      </c>
      <c r="N454" s="1">
        <v>-1377.3067000000001</v>
      </c>
      <c r="O454">
        <v>-5.09</v>
      </c>
      <c r="P454" s="1">
        <v>-1397.7031999999999</v>
      </c>
      <c r="Q454">
        <v>8.34</v>
      </c>
      <c r="R454" s="1">
        <v>-1377.4445000000001</v>
      </c>
      <c r="S454">
        <v>-5.89</v>
      </c>
    </row>
    <row r="455" spans="6:19" x14ac:dyDescent="0.2">
      <c r="F455" s="1">
        <v>-1388.0713000000001</v>
      </c>
      <c r="G455">
        <v>2.27</v>
      </c>
      <c r="H455" s="1">
        <v>-1387.2215000000001</v>
      </c>
      <c r="I455">
        <v>13.28</v>
      </c>
      <c r="J455" s="1">
        <v>-1386.9584</v>
      </c>
      <c r="K455">
        <v>2.1</v>
      </c>
      <c r="L455" s="1">
        <v>-1398.0582999999999</v>
      </c>
      <c r="M455">
        <v>14.76</v>
      </c>
      <c r="N455" s="1">
        <v>-1377.3227999999999</v>
      </c>
      <c r="O455">
        <v>-5.74</v>
      </c>
      <c r="P455" s="1">
        <v>-1397.6396999999999</v>
      </c>
      <c r="Q455">
        <v>8.92</v>
      </c>
      <c r="R455" s="1">
        <v>-1377.45</v>
      </c>
      <c r="S455">
        <v>-6.07</v>
      </c>
    </row>
    <row r="456" spans="6:19" x14ac:dyDescent="0.2">
      <c r="F456" s="1">
        <v>-1388.2515000000001</v>
      </c>
      <c r="G456">
        <v>2.19</v>
      </c>
      <c r="H456" s="1">
        <v>-1387.327</v>
      </c>
      <c r="I456">
        <v>12.81</v>
      </c>
      <c r="J456" s="1">
        <v>-1387.1128000000001</v>
      </c>
      <c r="K456">
        <v>1.27</v>
      </c>
      <c r="L456" s="1">
        <v>-1398.1858999999999</v>
      </c>
      <c r="M456">
        <v>14.28</v>
      </c>
      <c r="N456" s="1">
        <v>-1377.2998</v>
      </c>
      <c r="O456">
        <v>-6.28</v>
      </c>
      <c r="P456" s="1">
        <v>-1397.5530000000001</v>
      </c>
      <c r="Q456">
        <v>9.56</v>
      </c>
      <c r="R456" s="1">
        <v>-1377.4755</v>
      </c>
      <c r="S456">
        <v>-6.31</v>
      </c>
    </row>
    <row r="457" spans="6:19" x14ac:dyDescent="0.2">
      <c r="F457" s="1">
        <v>-1388.4476</v>
      </c>
      <c r="G457">
        <v>2</v>
      </c>
      <c r="H457" s="1">
        <v>-1387.4675</v>
      </c>
      <c r="I457">
        <v>12.15</v>
      </c>
      <c r="J457" s="1">
        <v>-1387.2885000000001</v>
      </c>
      <c r="K457">
        <v>0.37</v>
      </c>
      <c r="L457" s="1">
        <v>-1398.3116</v>
      </c>
      <c r="M457">
        <v>13.81</v>
      </c>
      <c r="N457" s="1">
        <v>-1377.2623000000001</v>
      </c>
      <c r="O457">
        <v>-6.73</v>
      </c>
      <c r="P457" s="1">
        <v>-1397.4538</v>
      </c>
      <c r="Q457">
        <v>10.24</v>
      </c>
      <c r="R457" s="1">
        <v>-1377.5199</v>
      </c>
      <c r="S457">
        <v>-6.59</v>
      </c>
    </row>
    <row r="458" spans="6:19" x14ac:dyDescent="0.2">
      <c r="F458" s="1">
        <v>-1388.6452999999999</v>
      </c>
      <c r="G458">
        <v>1.87</v>
      </c>
      <c r="H458" s="1">
        <v>-1387.6459</v>
      </c>
      <c r="I458">
        <v>11.34</v>
      </c>
      <c r="J458" s="1">
        <v>-1387.4809</v>
      </c>
      <c r="K458">
        <v>-0.49</v>
      </c>
      <c r="L458" s="1">
        <v>-1398.4251999999999</v>
      </c>
      <c r="M458">
        <v>13.22</v>
      </c>
      <c r="N458" s="1">
        <v>-1377.2352000000001</v>
      </c>
      <c r="O458">
        <v>-7.16</v>
      </c>
      <c r="P458" s="1">
        <v>-1397.3585</v>
      </c>
      <c r="Q458">
        <v>10.97</v>
      </c>
      <c r="R458" s="1">
        <v>-1377.5780999999999</v>
      </c>
      <c r="S458">
        <v>-6.9</v>
      </c>
    </row>
    <row r="459" spans="6:19" x14ac:dyDescent="0.2">
      <c r="F459" s="1">
        <v>-1388.8379</v>
      </c>
      <c r="G459">
        <v>1.69</v>
      </c>
      <c r="H459" s="1">
        <v>-1387.8607999999999</v>
      </c>
      <c r="I459">
        <v>10.41</v>
      </c>
      <c r="J459" s="1">
        <v>-1387.6842999999999</v>
      </c>
      <c r="K459">
        <v>-1.4</v>
      </c>
      <c r="L459" s="1">
        <v>-1398.5152</v>
      </c>
      <c r="M459">
        <v>12.75</v>
      </c>
      <c r="N459" s="1">
        <v>-1377.2396000000001</v>
      </c>
      <c r="O459">
        <v>-7.6</v>
      </c>
      <c r="P459" s="1">
        <v>-1397.2864</v>
      </c>
      <c r="Q459">
        <v>11.62</v>
      </c>
      <c r="R459" s="1">
        <v>-1377.646</v>
      </c>
      <c r="S459">
        <v>-7.32</v>
      </c>
    </row>
    <row r="460" spans="6:19" x14ac:dyDescent="0.2">
      <c r="F460" s="1">
        <v>-1389.0193999999999</v>
      </c>
      <c r="G460">
        <v>1.43</v>
      </c>
      <c r="H460" s="1">
        <v>-1388.1034999999999</v>
      </c>
      <c r="I460">
        <v>9.32</v>
      </c>
      <c r="J460" s="1">
        <v>-1387.8933999999999</v>
      </c>
      <c r="K460">
        <v>-2.2799999999999998</v>
      </c>
      <c r="L460" s="1">
        <v>-1398.5703000000001</v>
      </c>
      <c r="M460">
        <v>12.37</v>
      </c>
      <c r="N460" s="1">
        <v>-1377.2886000000001</v>
      </c>
      <c r="O460">
        <v>-8.01</v>
      </c>
      <c r="P460" s="1">
        <v>-1397.2544</v>
      </c>
      <c r="Q460">
        <v>12.2</v>
      </c>
      <c r="R460" s="1">
        <v>-1377.7198000000001</v>
      </c>
      <c r="S460">
        <v>-7.74</v>
      </c>
    </row>
    <row r="461" spans="6:19" x14ac:dyDescent="0.2">
      <c r="F461" s="1">
        <v>-1389.1808000000001</v>
      </c>
      <c r="G461">
        <v>1.36</v>
      </c>
      <c r="H461" s="1">
        <v>-1388.3570999999999</v>
      </c>
      <c r="I461">
        <v>8.1300000000000008</v>
      </c>
      <c r="J461" s="1">
        <v>-1388.1032</v>
      </c>
      <c r="K461">
        <v>-3.18</v>
      </c>
      <c r="L461" s="1">
        <v>-1398.5802000000001</v>
      </c>
      <c r="M461">
        <v>12.07</v>
      </c>
      <c r="N461" s="1">
        <v>-1377.3855000000001</v>
      </c>
      <c r="O461">
        <v>-8.43</v>
      </c>
      <c r="P461" s="1">
        <v>-1397.2738999999999</v>
      </c>
      <c r="Q461">
        <v>12.62</v>
      </c>
      <c r="R461" s="1">
        <v>-1377.7981</v>
      </c>
      <c r="S461">
        <v>-8.1999999999999993</v>
      </c>
    </row>
    <row r="462" spans="6:19" x14ac:dyDescent="0.2">
      <c r="F462" s="1">
        <v>-1389.3110999999999</v>
      </c>
      <c r="G462">
        <v>1.31</v>
      </c>
      <c r="H462" s="1">
        <v>-1388.5962999999999</v>
      </c>
      <c r="I462">
        <v>6.95</v>
      </c>
      <c r="J462" s="1">
        <v>-1388.3074999999999</v>
      </c>
      <c r="K462">
        <v>-4.05</v>
      </c>
      <c r="L462" s="1">
        <v>-1398.537</v>
      </c>
      <c r="M462">
        <v>11.95</v>
      </c>
      <c r="N462" s="1">
        <v>-1377.5257999999999</v>
      </c>
      <c r="O462">
        <v>-8.9700000000000006</v>
      </c>
      <c r="P462" s="1">
        <v>-1397.3475000000001</v>
      </c>
      <c r="Q462">
        <v>12.87</v>
      </c>
      <c r="R462" s="1">
        <v>-1377.8789999999999</v>
      </c>
      <c r="S462">
        <v>-8.67</v>
      </c>
    </row>
    <row r="463" spans="6:19" x14ac:dyDescent="0.2">
      <c r="F463" s="1">
        <v>-1389.4023999999999</v>
      </c>
      <c r="G463">
        <v>1.38</v>
      </c>
      <c r="H463" s="1">
        <v>-1388.7928999999999</v>
      </c>
      <c r="I463">
        <v>5.85</v>
      </c>
      <c r="J463" s="1">
        <v>-1388.499</v>
      </c>
      <c r="K463">
        <v>-4.93</v>
      </c>
      <c r="L463" s="1">
        <v>-1398.4359999999999</v>
      </c>
      <c r="M463">
        <v>11.93</v>
      </c>
      <c r="N463" s="1">
        <v>-1377.6985999999999</v>
      </c>
      <c r="O463">
        <v>-9.4600000000000009</v>
      </c>
      <c r="P463" s="1">
        <v>-1397.4701</v>
      </c>
      <c r="Q463">
        <v>13.01</v>
      </c>
      <c r="R463" s="1">
        <v>-1377.9581000000001</v>
      </c>
      <c r="S463">
        <v>-9.16</v>
      </c>
    </row>
    <row r="464" spans="6:19" x14ac:dyDescent="0.2">
      <c r="F464" s="1">
        <v>-1389.4513999999999</v>
      </c>
      <c r="G464">
        <v>1.52</v>
      </c>
      <c r="H464" s="1">
        <v>-1388.9209000000001</v>
      </c>
      <c r="I464">
        <v>4.8099999999999996</v>
      </c>
      <c r="J464" s="1">
        <v>-1388.6686</v>
      </c>
      <c r="K464">
        <v>-5.71</v>
      </c>
      <c r="L464" s="1">
        <v>-1398.2761</v>
      </c>
      <c r="M464">
        <v>12.02</v>
      </c>
      <c r="N464" s="1">
        <v>-1377.8911000000001</v>
      </c>
      <c r="O464">
        <v>-9.9700000000000006</v>
      </c>
      <c r="P464" s="1">
        <v>-1397.6280999999999</v>
      </c>
      <c r="Q464">
        <v>13</v>
      </c>
      <c r="R464" s="1">
        <v>-1378.0286000000001</v>
      </c>
      <c r="S464">
        <v>-9.6</v>
      </c>
    </row>
    <row r="465" spans="6:19" x14ac:dyDescent="0.2">
      <c r="F465" s="1">
        <v>-1389.4612</v>
      </c>
      <c r="G465">
        <v>1.86</v>
      </c>
      <c r="H465" s="1">
        <v>-1388.9601</v>
      </c>
      <c r="I465">
        <v>3.93</v>
      </c>
      <c r="J465" s="1">
        <v>-1388.8052</v>
      </c>
      <c r="K465">
        <v>-6.41</v>
      </c>
      <c r="L465" s="1">
        <v>-1398.0618999999999</v>
      </c>
      <c r="M465">
        <v>12.28</v>
      </c>
      <c r="N465" s="1">
        <v>-1378.0898999999999</v>
      </c>
      <c r="O465">
        <v>-10.32</v>
      </c>
      <c r="P465" s="1">
        <v>-1397.8049000000001</v>
      </c>
      <c r="Q465">
        <v>12.94</v>
      </c>
      <c r="R465" s="1">
        <v>-1378.0817</v>
      </c>
      <c r="S465">
        <v>-9.9600000000000009</v>
      </c>
    </row>
    <row r="466" spans="6:19" x14ac:dyDescent="0.2">
      <c r="F466" s="1">
        <v>-1389.4403</v>
      </c>
      <c r="G466">
        <v>2.21</v>
      </c>
      <c r="H466" s="1">
        <v>-1388.9012</v>
      </c>
      <c r="I466">
        <v>3.28</v>
      </c>
      <c r="J466" s="1">
        <v>-1388.8978999999999</v>
      </c>
      <c r="K466">
        <v>-6.97</v>
      </c>
      <c r="L466" s="1">
        <v>-1397.8035</v>
      </c>
      <c r="M466">
        <v>12.67</v>
      </c>
      <c r="N466" s="1">
        <v>-1378.2843</v>
      </c>
      <c r="O466">
        <v>-10.65</v>
      </c>
      <c r="P466" s="1">
        <v>-1397.9824000000001</v>
      </c>
      <c r="Q466">
        <v>12.7</v>
      </c>
      <c r="R466" s="1">
        <v>-1378.1077</v>
      </c>
      <c r="S466">
        <v>-10.24</v>
      </c>
    </row>
    <row r="467" spans="6:19" x14ac:dyDescent="0.2">
      <c r="F467" s="1">
        <v>-1389.4014999999999</v>
      </c>
      <c r="G467">
        <v>2.62</v>
      </c>
      <c r="H467" s="1">
        <v>-1388.7456</v>
      </c>
      <c r="I467">
        <v>2.76</v>
      </c>
      <c r="J467" s="1">
        <v>-1388.9371000000001</v>
      </c>
      <c r="K467">
        <v>-7.35</v>
      </c>
      <c r="L467" s="1">
        <v>-1397.518</v>
      </c>
      <c r="M467">
        <v>13.11</v>
      </c>
      <c r="N467" s="1">
        <v>-1378.4659999999999</v>
      </c>
      <c r="O467">
        <v>-10.96</v>
      </c>
      <c r="P467" s="1">
        <v>-1398.1441</v>
      </c>
      <c r="Q467">
        <v>12.55</v>
      </c>
      <c r="R467" s="1">
        <v>-1378.0989</v>
      </c>
      <c r="S467">
        <v>-10.39</v>
      </c>
    </row>
    <row r="468" spans="6:19" x14ac:dyDescent="0.2">
      <c r="F468" s="1">
        <v>-1389.3596</v>
      </c>
      <c r="G468">
        <v>3.06</v>
      </c>
      <c r="H468" s="1">
        <v>-1388.5066999999999</v>
      </c>
      <c r="I468">
        <v>2.39</v>
      </c>
      <c r="J468" s="1">
        <v>-1388.9159999999999</v>
      </c>
      <c r="K468">
        <v>-7.63</v>
      </c>
      <c r="L468" s="1">
        <v>-1397.2284999999999</v>
      </c>
      <c r="M468">
        <v>13.54</v>
      </c>
      <c r="N468" s="1">
        <v>-1378.6306999999999</v>
      </c>
      <c r="O468">
        <v>-11.24</v>
      </c>
      <c r="P468" s="1">
        <v>-1398.2764</v>
      </c>
      <c r="Q468">
        <v>12.36</v>
      </c>
      <c r="R468" s="1">
        <v>-1378.0506</v>
      </c>
      <c r="S468">
        <v>-10.47</v>
      </c>
    </row>
    <row r="469" spans="6:19" x14ac:dyDescent="0.2">
      <c r="F469" s="1">
        <v>-1389.3287</v>
      </c>
      <c r="G469">
        <v>3.34</v>
      </c>
      <c r="H469" s="1">
        <v>-1388.2082</v>
      </c>
      <c r="I469">
        <v>2.23</v>
      </c>
      <c r="J469" s="1">
        <v>-1388.8324</v>
      </c>
      <c r="K469">
        <v>-7.71</v>
      </c>
      <c r="L469" s="1">
        <v>-1396.9621999999999</v>
      </c>
      <c r="M469">
        <v>13.99</v>
      </c>
      <c r="N469" s="1">
        <v>-1378.7764999999999</v>
      </c>
      <c r="O469">
        <v>-11.4</v>
      </c>
      <c r="P469" s="1">
        <v>-1398.3695</v>
      </c>
      <c r="Q469">
        <v>12.3</v>
      </c>
      <c r="R469" s="1">
        <v>-1377.9623999999999</v>
      </c>
      <c r="S469">
        <v>-10.42</v>
      </c>
    </row>
    <row r="470" spans="6:19" x14ac:dyDescent="0.2">
      <c r="F470" s="1">
        <v>-1389.3188</v>
      </c>
      <c r="G470">
        <v>3.57</v>
      </c>
      <c r="H470" s="1">
        <v>-1387.8818000000001</v>
      </c>
      <c r="I470">
        <v>2.11</v>
      </c>
      <c r="J470" s="1">
        <v>-1388.6901</v>
      </c>
      <c r="K470">
        <v>-7.54</v>
      </c>
      <c r="L470" s="1">
        <v>-1396.7463</v>
      </c>
      <c r="M470">
        <v>14.28</v>
      </c>
      <c r="N470" s="1">
        <v>-1378.9049</v>
      </c>
      <c r="O470">
        <v>-11.42</v>
      </c>
      <c r="P470" s="1">
        <v>-1398.4186999999999</v>
      </c>
      <c r="Q470">
        <v>12.26</v>
      </c>
      <c r="R470" s="1">
        <v>-1377.8371</v>
      </c>
      <c r="S470">
        <v>-10.29</v>
      </c>
    </row>
    <row r="471" spans="6:19" x14ac:dyDescent="0.2">
      <c r="F471" s="1">
        <v>-1389.3329000000001</v>
      </c>
      <c r="G471">
        <v>3.76</v>
      </c>
      <c r="H471" s="1">
        <v>-1387.5613000000001</v>
      </c>
      <c r="I471">
        <v>1.93</v>
      </c>
      <c r="J471" s="1">
        <v>-1388.4984999999999</v>
      </c>
      <c r="K471">
        <v>-7.25</v>
      </c>
      <c r="L471" s="1">
        <v>-1396.6034</v>
      </c>
      <c r="M471">
        <v>14.43</v>
      </c>
      <c r="N471" s="1">
        <v>-1379.0183999999999</v>
      </c>
      <c r="O471">
        <v>-11.35</v>
      </c>
      <c r="P471" s="1">
        <v>-1398.4253000000001</v>
      </c>
      <c r="Q471">
        <v>12.36</v>
      </c>
      <c r="R471" s="1">
        <v>-1377.682</v>
      </c>
      <c r="S471">
        <v>-10.1</v>
      </c>
    </row>
    <row r="472" spans="6:19" x14ac:dyDescent="0.2">
      <c r="F472" s="1">
        <v>-1389.3675000000001</v>
      </c>
      <c r="G472">
        <v>3.91</v>
      </c>
      <c r="H472" s="1">
        <v>-1387.278</v>
      </c>
      <c r="I472">
        <v>1.81</v>
      </c>
      <c r="J472" s="1">
        <v>-1388.2718</v>
      </c>
      <c r="K472">
        <v>-6.89</v>
      </c>
      <c r="L472" s="1">
        <v>-1396.5471</v>
      </c>
      <c r="M472">
        <v>14.42</v>
      </c>
      <c r="N472" s="1">
        <v>-1379.1201000000001</v>
      </c>
      <c r="O472">
        <v>-11.18</v>
      </c>
      <c r="P472" s="1">
        <v>-1398.3959</v>
      </c>
      <c r="Q472">
        <v>12.54</v>
      </c>
      <c r="R472" s="1">
        <v>-1377.5083999999999</v>
      </c>
      <c r="S472">
        <v>-9.81</v>
      </c>
    </row>
    <row r="473" spans="6:19" x14ac:dyDescent="0.2">
      <c r="F473" s="1">
        <v>-1389.4150999999999</v>
      </c>
      <c r="G473">
        <v>3.91</v>
      </c>
      <c r="H473" s="1">
        <v>-1387.0552</v>
      </c>
      <c r="I473">
        <v>1.59</v>
      </c>
      <c r="J473" s="1">
        <v>-1388.0287000000001</v>
      </c>
      <c r="K473">
        <v>-6.41</v>
      </c>
      <c r="L473" s="1">
        <v>-1396.5800999999999</v>
      </c>
      <c r="M473">
        <v>14.27</v>
      </c>
      <c r="N473" s="1">
        <v>-1379.2122999999999</v>
      </c>
      <c r="O473">
        <v>-10.99</v>
      </c>
      <c r="P473" s="1">
        <v>-1398.3413</v>
      </c>
      <c r="Q473">
        <v>12.84</v>
      </c>
      <c r="R473" s="1">
        <v>-1377.3295000000001</v>
      </c>
      <c r="S473">
        <v>-9.5</v>
      </c>
    </row>
    <row r="474" spans="6:19" x14ac:dyDescent="0.2">
      <c r="F474" s="1">
        <v>-1389.4679000000001</v>
      </c>
      <c r="G474">
        <v>3.83</v>
      </c>
      <c r="H474" s="1">
        <v>-1386.9052999999999</v>
      </c>
      <c r="I474">
        <v>1.24</v>
      </c>
      <c r="J474" s="1">
        <v>-1387.7911999999999</v>
      </c>
      <c r="K474">
        <v>-5.89</v>
      </c>
      <c r="L474" s="1">
        <v>-1396.6932999999999</v>
      </c>
      <c r="M474">
        <v>13.97</v>
      </c>
      <c r="N474" s="1">
        <v>-1379.2964999999999</v>
      </c>
      <c r="O474">
        <v>-10.98</v>
      </c>
      <c r="P474" s="1">
        <v>-1398.2741000000001</v>
      </c>
      <c r="Q474">
        <v>13.18</v>
      </c>
      <c r="R474" s="1">
        <v>-1377.1597999999999</v>
      </c>
      <c r="S474">
        <v>-9.2100000000000009</v>
      </c>
    </row>
    <row r="475" spans="6:19" x14ac:dyDescent="0.2">
      <c r="F475" s="1">
        <v>-1389.5236</v>
      </c>
      <c r="G475">
        <v>3.71</v>
      </c>
      <c r="H475" s="1">
        <v>-1386.8308999999999</v>
      </c>
      <c r="I475">
        <v>0.77</v>
      </c>
      <c r="J475" s="1">
        <v>-1387.5825</v>
      </c>
      <c r="K475">
        <v>-5.39</v>
      </c>
      <c r="L475" s="1">
        <v>-1396.8688</v>
      </c>
      <c r="M475">
        <v>13.52</v>
      </c>
      <c r="N475" s="1">
        <v>-1379.3711000000001</v>
      </c>
      <c r="O475">
        <v>-10.76</v>
      </c>
      <c r="P475" s="1">
        <v>-1398.2067999999999</v>
      </c>
      <c r="Q475">
        <v>13.59</v>
      </c>
      <c r="R475" s="1">
        <v>-1377.0128999999999</v>
      </c>
      <c r="S475">
        <v>-8.99</v>
      </c>
    </row>
    <row r="476" spans="6:19" x14ac:dyDescent="0.2">
      <c r="F476" s="1">
        <v>-1389.5862</v>
      </c>
      <c r="G476">
        <v>3.54</v>
      </c>
      <c r="H476" s="1">
        <v>-1386.8261</v>
      </c>
      <c r="I476">
        <v>0.25</v>
      </c>
      <c r="J476" s="1">
        <v>-1387.4235000000001</v>
      </c>
      <c r="K476">
        <v>-4.99</v>
      </c>
      <c r="L476" s="1">
        <v>-1397.0844999999999</v>
      </c>
      <c r="M476">
        <v>13.09</v>
      </c>
      <c r="N476" s="1">
        <v>-1379.4323999999999</v>
      </c>
      <c r="O476">
        <v>-10.47</v>
      </c>
      <c r="P476" s="1">
        <v>-1398.1503</v>
      </c>
      <c r="Q476">
        <v>14.01</v>
      </c>
      <c r="R476" s="1">
        <v>-1376.9006999999999</v>
      </c>
      <c r="S476">
        <v>-8.6999999999999993</v>
      </c>
    </row>
    <row r="477" spans="6:19" x14ac:dyDescent="0.2">
      <c r="F477" s="1">
        <v>-1389.6652999999999</v>
      </c>
      <c r="G477">
        <v>3.22</v>
      </c>
      <c r="H477" s="1">
        <v>-1386.8804</v>
      </c>
      <c r="I477">
        <v>-0.33</v>
      </c>
      <c r="J477" s="1">
        <v>-1387.3299</v>
      </c>
      <c r="K477">
        <v>-4.6500000000000004</v>
      </c>
      <c r="L477" s="1">
        <v>-1397.3179</v>
      </c>
      <c r="M477">
        <v>12.62</v>
      </c>
      <c r="N477" s="1">
        <v>-1379.4744000000001</v>
      </c>
      <c r="O477">
        <v>-10.16</v>
      </c>
      <c r="P477" s="1">
        <v>-1398.1135999999999</v>
      </c>
      <c r="Q477">
        <v>14.46</v>
      </c>
      <c r="R477" s="1">
        <v>-1376.8302000000001</v>
      </c>
      <c r="S477">
        <v>-8.5500000000000007</v>
      </c>
    </row>
    <row r="478" spans="6:19" x14ac:dyDescent="0.2">
      <c r="F478" s="1">
        <v>-1389.7726</v>
      </c>
      <c r="G478">
        <v>2.92</v>
      </c>
      <c r="H478" s="1">
        <v>-1386.9811</v>
      </c>
      <c r="I478">
        <v>-0.98</v>
      </c>
      <c r="J478" s="1">
        <v>-1387.3096</v>
      </c>
      <c r="K478">
        <v>-4.4400000000000004</v>
      </c>
      <c r="L478" s="1">
        <v>-1397.5478000000001</v>
      </c>
      <c r="M478">
        <v>12.28</v>
      </c>
      <c r="N478" s="1">
        <v>-1379.4901</v>
      </c>
      <c r="O478">
        <v>-9.77</v>
      </c>
      <c r="P478" s="1">
        <v>-1398.1031</v>
      </c>
      <c r="Q478">
        <v>14.92</v>
      </c>
      <c r="R478" s="1">
        <v>-1376.8016</v>
      </c>
      <c r="S478">
        <v>-8.44</v>
      </c>
    </row>
    <row r="479" spans="6:19" x14ac:dyDescent="0.2">
      <c r="F479" s="1">
        <v>-1389.9124999999999</v>
      </c>
      <c r="G479">
        <v>2.4500000000000002</v>
      </c>
      <c r="H479" s="1">
        <v>-1387.1151</v>
      </c>
      <c r="I479">
        <v>-1.64</v>
      </c>
      <c r="J479" s="1">
        <v>-1387.3623</v>
      </c>
      <c r="K479">
        <v>-4.3600000000000003</v>
      </c>
      <c r="L479" s="1">
        <v>-1397.7599</v>
      </c>
      <c r="M479">
        <v>11.99</v>
      </c>
      <c r="N479" s="1">
        <v>-1379.4730999999999</v>
      </c>
      <c r="O479">
        <v>-9.2899999999999991</v>
      </c>
      <c r="P479" s="1">
        <v>-1398.1233</v>
      </c>
      <c r="Q479">
        <v>15.35</v>
      </c>
      <c r="R479" s="1">
        <v>-1376.8089</v>
      </c>
      <c r="S479">
        <v>-8.35</v>
      </c>
    </row>
    <row r="480" spans="6:19" x14ac:dyDescent="0.2">
      <c r="F480" s="1">
        <v>-1390.08</v>
      </c>
      <c r="G480">
        <v>1.95</v>
      </c>
      <c r="H480" s="1">
        <v>-1387.2708</v>
      </c>
      <c r="I480">
        <v>-2.21</v>
      </c>
      <c r="J480" s="1">
        <v>-1387.4793999999999</v>
      </c>
      <c r="K480">
        <v>-4.38</v>
      </c>
      <c r="L480" s="1">
        <v>-1397.9455</v>
      </c>
      <c r="M480">
        <v>11.83</v>
      </c>
      <c r="N480" s="1">
        <v>-1379.4197999999999</v>
      </c>
      <c r="O480">
        <v>-8.7100000000000009</v>
      </c>
      <c r="P480" s="1">
        <v>-1398.1764000000001</v>
      </c>
      <c r="Q480">
        <v>15.7</v>
      </c>
      <c r="R480" s="1">
        <v>-1376.8402000000001</v>
      </c>
      <c r="S480">
        <v>-8.23</v>
      </c>
    </row>
    <row r="481" spans="6:19" x14ac:dyDescent="0.2">
      <c r="F481" s="1">
        <v>-1390.2591</v>
      </c>
      <c r="G481">
        <v>1.39</v>
      </c>
      <c r="H481" s="1">
        <v>-1387.4367999999999</v>
      </c>
      <c r="I481">
        <v>-2.75</v>
      </c>
      <c r="J481" s="1">
        <v>-1387.6455000000001</v>
      </c>
      <c r="K481">
        <v>-4.45</v>
      </c>
      <c r="L481" s="1">
        <v>-1398.1020000000001</v>
      </c>
      <c r="M481">
        <v>11.74</v>
      </c>
      <c r="N481" s="1">
        <v>-1379.3317999999999</v>
      </c>
      <c r="O481">
        <v>-8.1199999999999992</v>
      </c>
      <c r="P481" s="1">
        <v>-1398.2620999999999</v>
      </c>
      <c r="Q481">
        <v>16</v>
      </c>
      <c r="R481" s="1">
        <v>-1376.8805</v>
      </c>
      <c r="S481">
        <v>-8.1199999999999992</v>
      </c>
    </row>
    <row r="482" spans="6:19" x14ac:dyDescent="0.2">
      <c r="F482" s="1">
        <v>-1390.4295999999999</v>
      </c>
      <c r="G482">
        <v>0.92</v>
      </c>
      <c r="H482" s="1">
        <v>-1387.6024</v>
      </c>
      <c r="I482">
        <v>-3.15</v>
      </c>
      <c r="J482" s="1">
        <v>-1387.8403000000001</v>
      </c>
      <c r="K482">
        <v>-4.5199999999999996</v>
      </c>
      <c r="L482" s="1">
        <v>-1398.2329999999999</v>
      </c>
      <c r="M482">
        <v>11.78</v>
      </c>
      <c r="N482" s="1">
        <v>-1379.2156</v>
      </c>
      <c r="O482">
        <v>-7.49</v>
      </c>
      <c r="P482" s="1">
        <v>-1398.3771999999999</v>
      </c>
      <c r="Q482">
        <v>16.260000000000002</v>
      </c>
      <c r="R482" s="1">
        <v>-1376.9133999999999</v>
      </c>
      <c r="S482">
        <v>-7.92</v>
      </c>
    </row>
    <row r="483" spans="6:19" x14ac:dyDescent="0.2">
      <c r="F483" s="1">
        <v>-1390.5753999999999</v>
      </c>
      <c r="G483">
        <v>0.48</v>
      </c>
      <c r="H483" s="1">
        <v>-1387.7583999999999</v>
      </c>
      <c r="I483">
        <v>-3.4</v>
      </c>
      <c r="J483" s="1">
        <v>-1388.0423000000001</v>
      </c>
      <c r="K483">
        <v>-4.5999999999999996</v>
      </c>
      <c r="L483" s="1">
        <v>-1398.346</v>
      </c>
      <c r="M483">
        <v>11.88</v>
      </c>
      <c r="N483" s="1">
        <v>-1379.0827999999999</v>
      </c>
      <c r="O483">
        <v>-6.86</v>
      </c>
      <c r="P483" s="1">
        <v>-1398.5171</v>
      </c>
      <c r="Q483">
        <v>16.440000000000001</v>
      </c>
      <c r="R483" s="1">
        <v>-1376.9259999999999</v>
      </c>
      <c r="S483">
        <v>-7.61</v>
      </c>
    </row>
    <row r="484" spans="6:19" x14ac:dyDescent="0.2">
      <c r="F484" s="1">
        <v>-1390.6895</v>
      </c>
      <c r="G484">
        <v>0.13</v>
      </c>
      <c r="H484" s="1">
        <v>-1387.8982000000001</v>
      </c>
      <c r="I484">
        <v>-3.55</v>
      </c>
      <c r="J484" s="1">
        <v>-1388.2312999999999</v>
      </c>
      <c r="K484">
        <v>-4.5999999999999996</v>
      </c>
      <c r="L484" s="1">
        <v>-1398.4481000000001</v>
      </c>
      <c r="M484">
        <v>12.01</v>
      </c>
      <c r="N484" s="1">
        <v>-1378.9486999999999</v>
      </c>
      <c r="O484">
        <v>-6.25</v>
      </c>
      <c r="P484" s="1">
        <v>-1398.6760999999999</v>
      </c>
      <c r="Q484">
        <v>16.489999999999998</v>
      </c>
      <c r="R484" s="1">
        <v>-1376.9096999999999</v>
      </c>
      <c r="S484">
        <v>-7.19</v>
      </c>
    </row>
    <row r="485" spans="6:19" x14ac:dyDescent="0.2">
      <c r="F485" s="1">
        <v>-1390.7765999999999</v>
      </c>
      <c r="G485">
        <v>-0.12</v>
      </c>
      <c r="H485" s="1">
        <v>-1388.019</v>
      </c>
      <c r="I485">
        <v>-3.55</v>
      </c>
      <c r="J485" s="1">
        <v>-1388.3896999999999</v>
      </c>
      <c r="K485">
        <v>-4.4800000000000004</v>
      </c>
      <c r="L485" s="1">
        <v>-1398.5442</v>
      </c>
      <c r="M485">
        <v>12.12</v>
      </c>
      <c r="N485" s="1">
        <v>-1378.8282999999999</v>
      </c>
      <c r="O485">
        <v>-5.75</v>
      </c>
      <c r="P485" s="1">
        <v>-1398.8481999999999</v>
      </c>
      <c r="Q485">
        <v>16.46</v>
      </c>
      <c r="R485" s="1">
        <v>-1376.8613</v>
      </c>
      <c r="S485">
        <v>-6.61</v>
      </c>
    </row>
    <row r="486" spans="6:19" x14ac:dyDescent="0.2">
      <c r="F486" s="1">
        <v>-1390.8489</v>
      </c>
      <c r="G486">
        <v>-0.36</v>
      </c>
      <c r="H486" s="1">
        <v>-1388.1222</v>
      </c>
      <c r="I486">
        <v>-3.43</v>
      </c>
      <c r="J486" s="1">
        <v>-1388.5046</v>
      </c>
      <c r="K486">
        <v>-4.16</v>
      </c>
      <c r="L486" s="1">
        <v>-1398.6344999999999</v>
      </c>
      <c r="M486">
        <v>12.3</v>
      </c>
      <c r="N486" s="1">
        <v>-1378.7340999999999</v>
      </c>
      <c r="O486">
        <v>-5.44</v>
      </c>
      <c r="P486" s="1">
        <v>-1399.0279</v>
      </c>
      <c r="Q486">
        <v>16.38</v>
      </c>
      <c r="R486" s="1">
        <v>-1376.7829999999999</v>
      </c>
      <c r="S486">
        <v>-5.93</v>
      </c>
    </row>
    <row r="487" spans="6:19" x14ac:dyDescent="0.2">
      <c r="F487" s="1">
        <v>-1390.9205999999999</v>
      </c>
      <c r="G487">
        <v>-0.59</v>
      </c>
      <c r="H487" s="1">
        <v>-1388.212</v>
      </c>
      <c r="I487">
        <v>-3.22</v>
      </c>
      <c r="J487" s="1">
        <v>-1388.568</v>
      </c>
      <c r="K487">
        <v>-3.67</v>
      </c>
      <c r="L487" s="1">
        <v>-1398.7135000000001</v>
      </c>
      <c r="M487">
        <v>12.43</v>
      </c>
      <c r="N487" s="1">
        <v>-1378.6741999999999</v>
      </c>
      <c r="O487">
        <v>-5.18</v>
      </c>
      <c r="P487" s="1">
        <v>-1399.2121999999999</v>
      </c>
      <c r="Q487">
        <v>16.21</v>
      </c>
      <c r="R487" s="1">
        <v>-1376.6812</v>
      </c>
      <c r="S487">
        <v>-5.1100000000000003</v>
      </c>
    </row>
    <row r="488" spans="6:19" x14ac:dyDescent="0.2">
      <c r="F488" s="1">
        <v>-1391.0005000000001</v>
      </c>
      <c r="G488">
        <v>-0.84</v>
      </c>
      <c r="H488" s="1">
        <v>-1388.2941000000001</v>
      </c>
      <c r="I488">
        <v>-2.88</v>
      </c>
      <c r="J488" s="1">
        <v>-1388.5768</v>
      </c>
      <c r="K488">
        <v>-3.01</v>
      </c>
      <c r="L488" s="1">
        <v>-1398.7741000000001</v>
      </c>
      <c r="M488">
        <v>12.62</v>
      </c>
      <c r="N488" s="1">
        <v>-1378.6511</v>
      </c>
      <c r="O488">
        <v>-5.03</v>
      </c>
      <c r="P488" s="1">
        <v>-1399.3985</v>
      </c>
      <c r="Q488">
        <v>15.91</v>
      </c>
      <c r="R488" s="1">
        <v>-1376.5654</v>
      </c>
      <c r="S488">
        <v>-4.17</v>
      </c>
    </row>
    <row r="489" spans="6:19" x14ac:dyDescent="0.2">
      <c r="F489" s="1">
        <v>-1391.0904</v>
      </c>
      <c r="G489">
        <v>-1.1299999999999999</v>
      </c>
      <c r="H489" s="1">
        <v>-1388.3742999999999</v>
      </c>
      <c r="I489">
        <v>-2.4900000000000002</v>
      </c>
      <c r="J489" s="1">
        <v>-1388.5329999999999</v>
      </c>
      <c r="K489">
        <v>-2.16</v>
      </c>
      <c r="L489" s="1">
        <v>-1398.8099</v>
      </c>
      <c r="M489">
        <v>12.83</v>
      </c>
      <c r="N489" s="1">
        <v>-1378.6641999999999</v>
      </c>
      <c r="O489">
        <v>-5.05</v>
      </c>
      <c r="P489" s="1">
        <v>-1399.5854999999999</v>
      </c>
      <c r="Q489">
        <v>15.49</v>
      </c>
      <c r="R489" s="1">
        <v>-1376.4476999999999</v>
      </c>
      <c r="S489">
        <v>-3.29</v>
      </c>
    </row>
    <row r="490" spans="6:19" x14ac:dyDescent="0.2">
      <c r="F490" s="1">
        <v>-1391.1865</v>
      </c>
      <c r="G490">
        <v>-1.45</v>
      </c>
      <c r="H490" s="1">
        <v>-1388.4562000000001</v>
      </c>
      <c r="I490">
        <v>-2.0699999999999998</v>
      </c>
      <c r="J490" s="1">
        <v>-1388.4417000000001</v>
      </c>
      <c r="K490">
        <v>-1.18</v>
      </c>
      <c r="L490" s="1">
        <v>-1398.8206</v>
      </c>
      <c r="M490">
        <v>13.04</v>
      </c>
      <c r="N490" s="1">
        <v>-1378.7104999999999</v>
      </c>
      <c r="O490">
        <v>-5.26</v>
      </c>
      <c r="P490" s="1">
        <v>-1399.7720999999999</v>
      </c>
      <c r="Q490">
        <v>14.95</v>
      </c>
      <c r="R490" s="1">
        <v>-1376.3400999999999</v>
      </c>
      <c r="S490">
        <v>-2.37</v>
      </c>
    </row>
    <row r="491" spans="6:19" x14ac:dyDescent="0.2">
      <c r="F491" s="1">
        <v>-1391.2826</v>
      </c>
      <c r="G491">
        <v>-1.79</v>
      </c>
      <c r="H491" s="1">
        <v>-1388.5388</v>
      </c>
      <c r="I491">
        <v>-1.58</v>
      </c>
      <c r="J491" s="1">
        <v>-1388.3123000000001</v>
      </c>
      <c r="K491">
        <v>-0.06</v>
      </c>
      <c r="L491" s="1">
        <v>-1398.8106</v>
      </c>
      <c r="M491">
        <v>13.2</v>
      </c>
      <c r="N491" s="1">
        <v>-1378.7851000000001</v>
      </c>
      <c r="O491">
        <v>-5.52</v>
      </c>
      <c r="P491" s="1">
        <v>-1399.9565</v>
      </c>
      <c r="Q491">
        <v>14.39</v>
      </c>
      <c r="R491" s="1">
        <v>-1376.2545</v>
      </c>
      <c r="S491">
        <v>-1.52</v>
      </c>
    </row>
    <row r="492" spans="6:19" x14ac:dyDescent="0.2">
      <c r="F492" s="1">
        <v>-1391.3721</v>
      </c>
      <c r="G492">
        <v>-2.2400000000000002</v>
      </c>
      <c r="H492" s="1">
        <v>-1388.6186</v>
      </c>
      <c r="I492">
        <v>-1.1200000000000001</v>
      </c>
      <c r="J492" s="1">
        <v>-1388.1561999999999</v>
      </c>
      <c r="K492">
        <v>1.1000000000000001</v>
      </c>
      <c r="L492" s="1">
        <v>-1398.7914000000001</v>
      </c>
      <c r="M492">
        <v>13.38</v>
      </c>
      <c r="N492" s="1">
        <v>-1378.8815999999999</v>
      </c>
      <c r="O492">
        <v>-5.86</v>
      </c>
      <c r="P492" s="1">
        <v>-1400.1341</v>
      </c>
      <c r="Q492">
        <v>13.72</v>
      </c>
      <c r="R492" s="1">
        <v>-1376.1983</v>
      </c>
      <c r="S492">
        <v>-0.71</v>
      </c>
    </row>
    <row r="493" spans="6:19" x14ac:dyDescent="0.2">
      <c r="F493" s="1">
        <v>-1391.4517000000001</v>
      </c>
      <c r="G493">
        <v>-2.79</v>
      </c>
      <c r="H493" s="1">
        <v>-1388.6903</v>
      </c>
      <c r="I493">
        <v>-0.62</v>
      </c>
      <c r="J493" s="1">
        <v>-1387.9866999999999</v>
      </c>
      <c r="K493">
        <v>2.29</v>
      </c>
      <c r="L493" s="1">
        <v>-1398.7778000000001</v>
      </c>
      <c r="M493">
        <v>13.47</v>
      </c>
      <c r="N493" s="1">
        <v>-1378.9916000000001</v>
      </c>
      <c r="O493">
        <v>-6.32</v>
      </c>
      <c r="P493" s="1">
        <v>-1400.2973</v>
      </c>
      <c r="Q493">
        <v>12.98</v>
      </c>
      <c r="R493" s="1">
        <v>-1376.1736000000001</v>
      </c>
      <c r="S493">
        <v>-0.05</v>
      </c>
    </row>
    <row r="494" spans="6:19" x14ac:dyDescent="0.2">
      <c r="F494" s="1">
        <v>-1391.5206000000001</v>
      </c>
      <c r="G494">
        <v>-3.32</v>
      </c>
      <c r="H494" s="1">
        <v>-1388.7483999999999</v>
      </c>
      <c r="I494">
        <v>-0.09</v>
      </c>
      <c r="J494" s="1">
        <v>-1387.8175000000001</v>
      </c>
      <c r="K494">
        <v>3.51</v>
      </c>
      <c r="L494" s="1">
        <v>-1398.7852</v>
      </c>
      <c r="M494">
        <v>13.44</v>
      </c>
      <c r="N494" s="1">
        <v>-1379.1051</v>
      </c>
      <c r="O494">
        <v>-6.77</v>
      </c>
      <c r="P494" s="1">
        <v>-1400.4366</v>
      </c>
      <c r="Q494">
        <v>12.19</v>
      </c>
      <c r="R494" s="1">
        <v>-1376.1766</v>
      </c>
      <c r="S494">
        <v>0.46</v>
      </c>
    </row>
    <row r="495" spans="6:19" x14ac:dyDescent="0.2">
      <c r="F495" s="1">
        <v>-1391.5784000000001</v>
      </c>
      <c r="G495">
        <v>-3.93</v>
      </c>
      <c r="H495" s="1">
        <v>-1388.7887000000001</v>
      </c>
      <c r="I495">
        <v>0.48</v>
      </c>
      <c r="J495" s="1">
        <v>-1387.6602</v>
      </c>
      <c r="K495">
        <v>4.57</v>
      </c>
      <c r="L495" s="1">
        <v>-1398.8279</v>
      </c>
      <c r="M495">
        <v>13.37</v>
      </c>
      <c r="N495" s="1">
        <v>-1379.21</v>
      </c>
      <c r="O495">
        <v>-7.21</v>
      </c>
      <c r="P495" s="1">
        <v>-1400.5402999999999</v>
      </c>
      <c r="Q495">
        <v>11.44</v>
      </c>
      <c r="R495" s="1">
        <v>-1376.1998000000001</v>
      </c>
      <c r="S495">
        <v>0.82</v>
      </c>
    </row>
    <row r="496" spans="6:19" x14ac:dyDescent="0.2">
      <c r="F496" s="1">
        <v>-1391.624</v>
      </c>
      <c r="G496">
        <v>-4.6399999999999997</v>
      </c>
      <c r="H496" s="1">
        <v>-1388.808</v>
      </c>
      <c r="I496">
        <v>1.03</v>
      </c>
      <c r="J496" s="1">
        <v>-1387.5247999999999</v>
      </c>
      <c r="K496">
        <v>5.57</v>
      </c>
      <c r="L496" s="1">
        <v>-1398.914</v>
      </c>
      <c r="M496">
        <v>13.15</v>
      </c>
      <c r="N496" s="1">
        <v>-1379.2949000000001</v>
      </c>
      <c r="O496">
        <v>-7.58</v>
      </c>
      <c r="P496" s="1">
        <v>-1400.5978</v>
      </c>
      <c r="Q496">
        <v>10.75</v>
      </c>
      <c r="R496" s="1">
        <v>-1376.2364</v>
      </c>
      <c r="S496">
        <v>1.05</v>
      </c>
    </row>
    <row r="497" spans="6:19" x14ac:dyDescent="0.2">
      <c r="F497" s="1">
        <v>-1391.6545000000001</v>
      </c>
      <c r="G497">
        <v>-5.29</v>
      </c>
      <c r="H497" s="1">
        <v>-1388.8046999999999</v>
      </c>
      <c r="I497">
        <v>1.62</v>
      </c>
      <c r="J497" s="1">
        <v>-1387.4187999999999</v>
      </c>
      <c r="K497">
        <v>6.46</v>
      </c>
      <c r="L497" s="1">
        <v>-1399.0445</v>
      </c>
      <c r="M497">
        <v>12.86</v>
      </c>
      <c r="N497" s="1">
        <v>-1379.3489999999999</v>
      </c>
      <c r="O497">
        <v>-7.9</v>
      </c>
      <c r="P497" s="1">
        <v>-1400.6022</v>
      </c>
      <c r="Q497">
        <v>10.130000000000001</v>
      </c>
      <c r="R497" s="1">
        <v>-1376.2832000000001</v>
      </c>
      <c r="S497">
        <v>1.17</v>
      </c>
    </row>
    <row r="498" spans="6:19" x14ac:dyDescent="0.2">
      <c r="F498" s="1">
        <v>-1391.6668999999999</v>
      </c>
      <c r="G498">
        <v>-5.94</v>
      </c>
      <c r="H498" s="1">
        <v>-1388.7774999999999</v>
      </c>
      <c r="I498">
        <v>2.1800000000000002</v>
      </c>
      <c r="J498" s="1">
        <v>-1387.347</v>
      </c>
      <c r="K498">
        <v>7.18</v>
      </c>
      <c r="L498" s="1">
        <v>-1399.2111</v>
      </c>
      <c r="M498">
        <v>12.5</v>
      </c>
      <c r="N498" s="1">
        <v>-1379.3651</v>
      </c>
      <c r="O498">
        <v>-8.1300000000000008</v>
      </c>
      <c r="P498" s="1">
        <v>-1400.5551</v>
      </c>
      <c r="Q498">
        <v>9.59</v>
      </c>
      <c r="R498" s="1">
        <v>-1376.3421000000001</v>
      </c>
      <c r="S498">
        <v>1.06</v>
      </c>
    </row>
    <row r="499" spans="6:19" x14ac:dyDescent="0.2">
      <c r="F499" s="1">
        <v>-1391.6581000000001</v>
      </c>
      <c r="G499">
        <v>-6.61</v>
      </c>
      <c r="H499" s="1">
        <v>-1388.7238</v>
      </c>
      <c r="I499">
        <v>2.72</v>
      </c>
      <c r="J499" s="1">
        <v>-1387.3126999999999</v>
      </c>
      <c r="K499">
        <v>7.71</v>
      </c>
      <c r="L499" s="1">
        <v>-1399.3993</v>
      </c>
      <c r="M499">
        <v>12.12</v>
      </c>
      <c r="N499" s="1">
        <v>-1379.3385000000001</v>
      </c>
      <c r="O499">
        <v>-8.27</v>
      </c>
      <c r="P499" s="1">
        <v>-1400.4663</v>
      </c>
      <c r="Q499">
        <v>9.07</v>
      </c>
      <c r="R499" s="1">
        <v>-1376.4194</v>
      </c>
      <c r="S499">
        <v>0.74</v>
      </c>
    </row>
    <row r="500" spans="6:19" x14ac:dyDescent="0.2">
      <c r="F500" s="1">
        <v>-1391.6259</v>
      </c>
      <c r="G500">
        <v>-7.21</v>
      </c>
      <c r="H500" s="1">
        <v>-1388.6411000000001</v>
      </c>
      <c r="I500">
        <v>3.31</v>
      </c>
      <c r="J500" s="1">
        <v>-1387.3173999999999</v>
      </c>
      <c r="K500">
        <v>7.96</v>
      </c>
      <c r="L500" s="1">
        <v>-1399.5925999999999</v>
      </c>
      <c r="M500">
        <v>11.67</v>
      </c>
      <c r="N500" s="1">
        <v>-1379.2681</v>
      </c>
      <c r="O500">
        <v>-8.25</v>
      </c>
      <c r="P500" s="1">
        <v>-1400.3551</v>
      </c>
      <c r="Q500">
        <v>8.64</v>
      </c>
      <c r="R500" s="1">
        <v>-1376.5227</v>
      </c>
      <c r="S500">
        <v>0.27</v>
      </c>
    </row>
    <row r="501" spans="6:19" x14ac:dyDescent="0.2">
      <c r="F501" s="1">
        <v>-1391.57</v>
      </c>
      <c r="G501">
        <v>-7.71</v>
      </c>
      <c r="H501" s="1">
        <v>-1388.5299</v>
      </c>
      <c r="I501">
        <v>3.87</v>
      </c>
      <c r="J501" s="1">
        <v>-1387.3602000000001</v>
      </c>
      <c r="K501">
        <v>8</v>
      </c>
      <c r="L501" s="1">
        <v>-1399.7765999999999</v>
      </c>
      <c r="M501">
        <v>11.31</v>
      </c>
      <c r="N501" s="1">
        <v>-1379.1554000000001</v>
      </c>
      <c r="O501">
        <v>-8.16</v>
      </c>
      <c r="P501" s="1">
        <v>-1400.2448999999999</v>
      </c>
      <c r="Q501">
        <v>8.24</v>
      </c>
      <c r="R501" s="1">
        <v>-1376.6587999999999</v>
      </c>
      <c r="S501">
        <v>-0.35</v>
      </c>
    </row>
    <row r="502" spans="6:19" x14ac:dyDescent="0.2">
      <c r="F502" s="1">
        <v>-1391.4920999999999</v>
      </c>
      <c r="G502">
        <v>-8.16</v>
      </c>
      <c r="H502" s="1">
        <v>-1388.3933999999999</v>
      </c>
      <c r="I502">
        <v>4.4000000000000004</v>
      </c>
      <c r="J502" s="1">
        <v>-1387.4371000000001</v>
      </c>
      <c r="K502">
        <v>7.85</v>
      </c>
      <c r="L502" s="1">
        <v>-1399.9412</v>
      </c>
      <c r="M502">
        <v>10.97</v>
      </c>
      <c r="N502" s="1">
        <v>-1379.0050000000001</v>
      </c>
      <c r="O502">
        <v>-8</v>
      </c>
      <c r="P502" s="1">
        <v>-1400.1561999999999</v>
      </c>
      <c r="Q502">
        <v>7.8</v>
      </c>
      <c r="R502" s="1">
        <v>-1376.8305</v>
      </c>
      <c r="S502">
        <v>-1.1599999999999999</v>
      </c>
    </row>
    <row r="503" spans="6:19" x14ac:dyDescent="0.2">
      <c r="F503" s="1">
        <v>-1391.395</v>
      </c>
      <c r="G503">
        <v>-8.5399999999999991</v>
      </c>
      <c r="H503" s="1">
        <v>-1388.2388000000001</v>
      </c>
      <c r="I503">
        <v>4.8899999999999997</v>
      </c>
      <c r="J503" s="1">
        <v>-1387.5411999999999</v>
      </c>
      <c r="K503">
        <v>7.52</v>
      </c>
      <c r="L503" s="1">
        <v>-1400.0813000000001</v>
      </c>
      <c r="M503">
        <v>10.72</v>
      </c>
      <c r="N503" s="1">
        <v>-1378.8244</v>
      </c>
      <c r="O503">
        <v>-7.73</v>
      </c>
      <c r="P503" s="1">
        <v>-1400.0998</v>
      </c>
      <c r="Q503">
        <v>7.33</v>
      </c>
      <c r="R503" s="1">
        <v>-1377.0363</v>
      </c>
      <c r="S503">
        <v>-2.12</v>
      </c>
    </row>
    <row r="504" spans="6:19" x14ac:dyDescent="0.2">
      <c r="F504" s="1">
        <v>-1391.2824000000001</v>
      </c>
      <c r="G504">
        <v>-8.81</v>
      </c>
      <c r="H504" s="1">
        <v>-1388.0769</v>
      </c>
      <c r="I504">
        <v>5.31</v>
      </c>
      <c r="J504" s="1">
        <v>-1387.6635000000001</v>
      </c>
      <c r="K504">
        <v>6.97</v>
      </c>
      <c r="L504" s="1">
        <v>-1400.1952000000001</v>
      </c>
      <c r="M504">
        <v>10.49</v>
      </c>
      <c r="N504" s="1">
        <v>-1378.6243999999999</v>
      </c>
      <c r="O504">
        <v>-7.42</v>
      </c>
      <c r="P504" s="1">
        <v>-1400.0749000000001</v>
      </c>
      <c r="Q504">
        <v>6.89</v>
      </c>
      <c r="R504" s="1">
        <v>-1377.2671</v>
      </c>
      <c r="S504">
        <v>-3.17</v>
      </c>
    </row>
    <row r="505" spans="6:19" x14ac:dyDescent="0.2">
      <c r="F505" s="1">
        <v>-1391.1578999999999</v>
      </c>
      <c r="G505">
        <v>-8.9700000000000006</v>
      </c>
      <c r="H505" s="1">
        <v>-1387.9212</v>
      </c>
      <c r="I505">
        <v>5.56</v>
      </c>
      <c r="J505" s="1">
        <v>-1387.7936</v>
      </c>
      <c r="K505">
        <v>6.29</v>
      </c>
      <c r="L505" s="1">
        <v>-1400.2835</v>
      </c>
      <c r="M505">
        <v>10.34</v>
      </c>
      <c r="N505" s="1">
        <v>-1378.4196999999999</v>
      </c>
      <c r="O505">
        <v>-7.13</v>
      </c>
      <c r="P505" s="1">
        <v>-1400.0725</v>
      </c>
      <c r="Q505">
        <v>6.47</v>
      </c>
      <c r="R505" s="1">
        <v>-1377.5079000000001</v>
      </c>
      <c r="S505">
        <v>-4.22</v>
      </c>
    </row>
    <row r="506" spans="6:19" x14ac:dyDescent="0.2">
      <c r="F506" s="1">
        <v>-1391.0237999999999</v>
      </c>
      <c r="G506">
        <v>-9.01</v>
      </c>
      <c r="H506" s="1">
        <v>-1387.7854</v>
      </c>
      <c r="I506">
        <v>5.77</v>
      </c>
      <c r="J506" s="1">
        <v>-1387.9227000000001</v>
      </c>
      <c r="K506">
        <v>5.48</v>
      </c>
      <c r="L506" s="1">
        <v>-1400.3471</v>
      </c>
      <c r="M506">
        <v>10.220000000000001</v>
      </c>
      <c r="N506" s="1">
        <v>-1378.2284</v>
      </c>
      <c r="O506">
        <v>-6.8</v>
      </c>
      <c r="P506" s="1">
        <v>-1400.0796</v>
      </c>
      <c r="Q506">
        <v>6.08</v>
      </c>
      <c r="R506" s="1">
        <v>-1377.7392</v>
      </c>
      <c r="S506">
        <v>-5.2</v>
      </c>
    </row>
    <row r="507" spans="6:19" x14ac:dyDescent="0.2">
      <c r="F507" s="1">
        <v>-1390.8816999999999</v>
      </c>
      <c r="G507">
        <v>-8.9600000000000009</v>
      </c>
      <c r="H507" s="1">
        <v>-1387.6824999999999</v>
      </c>
      <c r="I507">
        <v>5.81</v>
      </c>
      <c r="J507" s="1">
        <v>-1388.0437999999999</v>
      </c>
      <c r="K507">
        <v>4.6399999999999997</v>
      </c>
      <c r="L507" s="1">
        <v>-1400.3878999999999</v>
      </c>
      <c r="M507">
        <v>10.16</v>
      </c>
      <c r="N507" s="1">
        <v>-1378.0712000000001</v>
      </c>
      <c r="O507">
        <v>-6.61</v>
      </c>
      <c r="P507" s="1">
        <v>-1400.086</v>
      </c>
      <c r="Q507">
        <v>5.84</v>
      </c>
      <c r="R507" s="1">
        <v>-1377.9404999999999</v>
      </c>
      <c r="S507">
        <v>-6.13</v>
      </c>
    </row>
    <row r="508" spans="6:19" x14ac:dyDescent="0.2">
      <c r="F508" s="1">
        <v>-1390.7317</v>
      </c>
      <c r="G508">
        <v>-8.75</v>
      </c>
      <c r="H508" s="1">
        <v>-1387.6215</v>
      </c>
      <c r="I508">
        <v>5.73</v>
      </c>
      <c r="J508" s="1">
        <v>-1388.1524999999999</v>
      </c>
      <c r="K508">
        <v>3.77</v>
      </c>
      <c r="L508" s="1">
        <v>-1400.4096</v>
      </c>
      <c r="M508">
        <v>10.14</v>
      </c>
      <c r="N508" s="1">
        <v>-1377.9665</v>
      </c>
      <c r="O508">
        <v>-6.55</v>
      </c>
      <c r="P508" s="1">
        <v>-1400.0864999999999</v>
      </c>
      <c r="Q508">
        <v>5.68</v>
      </c>
      <c r="R508" s="1">
        <v>-1378.0939000000001</v>
      </c>
      <c r="S508">
        <v>-6.89</v>
      </c>
    </row>
    <row r="509" spans="6:19" x14ac:dyDescent="0.2">
      <c r="F509" s="1">
        <v>-1390.5742</v>
      </c>
      <c r="G509">
        <v>-8.42</v>
      </c>
      <c r="H509" s="1">
        <v>-1387.6067</v>
      </c>
      <c r="I509">
        <v>5.48</v>
      </c>
      <c r="J509" s="1">
        <v>-1388.2470000000001</v>
      </c>
      <c r="K509">
        <v>2.85</v>
      </c>
      <c r="L509" s="1">
        <v>-1400.4157</v>
      </c>
      <c r="M509">
        <v>10.16</v>
      </c>
      <c r="N509" s="1">
        <v>-1377.9277999999999</v>
      </c>
      <c r="O509">
        <v>-6.62</v>
      </c>
      <c r="P509" s="1">
        <v>-1400.0807</v>
      </c>
      <c r="Q509">
        <v>5.56</v>
      </c>
      <c r="R509" s="1">
        <v>-1378.1867999999999</v>
      </c>
      <c r="S509">
        <v>-7.48</v>
      </c>
    </row>
    <row r="510" spans="6:19" x14ac:dyDescent="0.2">
      <c r="F510" s="1">
        <v>-1390.4094</v>
      </c>
      <c r="G510">
        <v>-7.94</v>
      </c>
      <c r="H510" s="1">
        <v>-1387.6371999999999</v>
      </c>
      <c r="I510">
        <v>5.08</v>
      </c>
      <c r="J510" s="1">
        <v>-1388.3267000000001</v>
      </c>
      <c r="K510">
        <v>1.94</v>
      </c>
      <c r="L510" s="1">
        <v>-1400.4112</v>
      </c>
      <c r="M510">
        <v>10.220000000000001</v>
      </c>
      <c r="N510" s="1">
        <v>-1377.9595999999999</v>
      </c>
      <c r="O510">
        <v>-6.78</v>
      </c>
      <c r="P510" s="1">
        <v>-1400.0708999999999</v>
      </c>
      <c r="Q510">
        <v>5.5</v>
      </c>
      <c r="R510" s="1">
        <v>-1378.2137</v>
      </c>
      <c r="S510">
        <v>-7.84</v>
      </c>
    </row>
    <row r="511" spans="6:19" x14ac:dyDescent="0.2">
      <c r="F511" s="1">
        <v>-1390.2389000000001</v>
      </c>
      <c r="G511">
        <v>-7.28</v>
      </c>
      <c r="H511" s="1">
        <v>-1387.7065</v>
      </c>
      <c r="I511">
        <v>4.6399999999999997</v>
      </c>
      <c r="J511" s="1">
        <v>-1388.3928000000001</v>
      </c>
      <c r="K511">
        <v>1.08</v>
      </c>
      <c r="L511" s="1">
        <v>-1400.4009000000001</v>
      </c>
      <c r="M511">
        <v>10.29</v>
      </c>
      <c r="N511" s="1">
        <v>-1378.0563999999999</v>
      </c>
      <c r="O511">
        <v>-7.1</v>
      </c>
      <c r="P511" s="1">
        <v>-1400.0627999999999</v>
      </c>
      <c r="Q511">
        <v>5.63</v>
      </c>
      <c r="R511" s="1">
        <v>-1378.1773000000001</v>
      </c>
      <c r="S511">
        <v>-7.98</v>
      </c>
    </row>
    <row r="512" spans="6:19" x14ac:dyDescent="0.2">
      <c r="F512" s="1">
        <v>-1390.0645999999999</v>
      </c>
      <c r="G512">
        <v>-6.5</v>
      </c>
      <c r="H512" s="1">
        <v>-1387.8041000000001</v>
      </c>
      <c r="I512">
        <v>4.13</v>
      </c>
      <c r="J512" s="1">
        <v>-1388.4490000000001</v>
      </c>
      <c r="K512">
        <v>0.27</v>
      </c>
      <c r="L512" s="1">
        <v>-1400.3892000000001</v>
      </c>
      <c r="M512">
        <v>10.29</v>
      </c>
      <c r="N512" s="1">
        <v>-1378.2038</v>
      </c>
      <c r="O512">
        <v>-7.5</v>
      </c>
      <c r="P512" s="1">
        <v>-1400.0618999999999</v>
      </c>
      <c r="Q512">
        <v>5.71</v>
      </c>
      <c r="R512" s="1">
        <v>-1378.0871999999999</v>
      </c>
      <c r="S512">
        <v>-7.99</v>
      </c>
    </row>
    <row r="513" spans="6:19" x14ac:dyDescent="0.2">
      <c r="F513" s="1">
        <v>-1389.8891000000001</v>
      </c>
      <c r="G513">
        <v>-5.63</v>
      </c>
      <c r="H513" s="1">
        <v>-1387.9169999999999</v>
      </c>
      <c r="I513">
        <v>3.46</v>
      </c>
      <c r="J513" s="1">
        <v>-1388.4996000000001</v>
      </c>
      <c r="K513">
        <v>-0.5</v>
      </c>
      <c r="L513" s="1">
        <v>-1400.3802000000001</v>
      </c>
      <c r="M513">
        <v>10.34</v>
      </c>
      <c r="N513" s="1">
        <v>-1378.3812</v>
      </c>
      <c r="O513">
        <v>-7.92</v>
      </c>
      <c r="P513" s="1">
        <v>-1400.0744</v>
      </c>
      <c r="Q513">
        <v>5.88</v>
      </c>
      <c r="R513" s="1">
        <v>-1377.9594999999999</v>
      </c>
      <c r="S513">
        <v>-7.86</v>
      </c>
    </row>
    <row r="514" spans="6:19" x14ac:dyDescent="0.2">
      <c r="F514" s="1">
        <v>-1389.7157</v>
      </c>
      <c r="G514">
        <v>-4.7</v>
      </c>
      <c r="H514" s="1">
        <v>-1388.0319999999999</v>
      </c>
      <c r="I514">
        <v>2.72</v>
      </c>
      <c r="J514" s="1">
        <v>-1388.5494000000001</v>
      </c>
      <c r="K514">
        <v>-1.28</v>
      </c>
      <c r="L514" s="1">
        <v>-1400.3777</v>
      </c>
      <c r="M514">
        <v>10.37</v>
      </c>
      <c r="N514" s="1">
        <v>-1378.5662</v>
      </c>
      <c r="O514">
        <v>-8.31</v>
      </c>
      <c r="P514" s="1">
        <v>-1400.1052</v>
      </c>
      <c r="Q514">
        <v>6.01</v>
      </c>
      <c r="R514" s="1">
        <v>-1377.8154</v>
      </c>
      <c r="S514">
        <v>-7.66</v>
      </c>
    </row>
    <row r="515" spans="6:19" x14ac:dyDescent="0.2">
      <c r="F515" s="1">
        <v>-1389.5476000000001</v>
      </c>
      <c r="G515">
        <v>-3.7</v>
      </c>
      <c r="H515" s="1">
        <v>-1388.1383000000001</v>
      </c>
      <c r="I515">
        <v>2.1</v>
      </c>
      <c r="J515" s="1">
        <v>-1388.6030000000001</v>
      </c>
      <c r="K515">
        <v>-1.99</v>
      </c>
      <c r="L515" s="1">
        <v>-1400.3842999999999</v>
      </c>
      <c r="M515">
        <v>10.33</v>
      </c>
      <c r="N515" s="1">
        <v>-1378.7384</v>
      </c>
      <c r="O515">
        <v>-8.61</v>
      </c>
      <c r="P515" s="1">
        <v>-1400.1581000000001</v>
      </c>
      <c r="Q515">
        <v>6.17</v>
      </c>
      <c r="R515" s="1">
        <v>-1377.6787999999999</v>
      </c>
      <c r="S515">
        <v>-7.4</v>
      </c>
    </row>
    <row r="516" spans="6:19" x14ac:dyDescent="0.2">
      <c r="F516" s="1">
        <v>-1389.3887999999999</v>
      </c>
      <c r="G516">
        <v>-2.56</v>
      </c>
      <c r="H516" s="1">
        <v>-1388.2294999999999</v>
      </c>
      <c r="I516">
        <v>1.45</v>
      </c>
      <c r="J516" s="1">
        <v>-1388.6627000000001</v>
      </c>
      <c r="K516">
        <v>-2.65</v>
      </c>
      <c r="L516" s="1">
        <v>-1400.4025999999999</v>
      </c>
      <c r="M516">
        <v>10.19</v>
      </c>
      <c r="N516" s="1">
        <v>-1378.8812</v>
      </c>
      <c r="O516">
        <v>-8.86</v>
      </c>
      <c r="P516" s="1">
        <v>-1400.2342000000001</v>
      </c>
      <c r="Q516">
        <v>6.29</v>
      </c>
      <c r="R516" s="1">
        <v>-1377.5717999999999</v>
      </c>
      <c r="S516">
        <v>-7.35</v>
      </c>
    </row>
    <row r="517" spans="6:19" x14ac:dyDescent="0.2">
      <c r="F517" s="1">
        <v>-1389.2412999999999</v>
      </c>
      <c r="G517">
        <v>-1.53</v>
      </c>
      <c r="H517" s="1">
        <v>-1388.3043</v>
      </c>
      <c r="I517">
        <v>0.76</v>
      </c>
      <c r="J517" s="1">
        <v>-1388.7283</v>
      </c>
      <c r="K517">
        <v>-3.28</v>
      </c>
      <c r="L517" s="1">
        <v>-1400.4351999999999</v>
      </c>
      <c r="M517">
        <v>10.029999999999999</v>
      </c>
      <c r="N517" s="1">
        <v>-1378.9829</v>
      </c>
      <c r="O517">
        <v>-8.93</v>
      </c>
      <c r="P517" s="1">
        <v>-1400.3314</v>
      </c>
      <c r="Q517">
        <v>6.44</v>
      </c>
      <c r="R517" s="1">
        <v>-1377.5124000000001</v>
      </c>
      <c r="S517">
        <v>-7.14</v>
      </c>
    </row>
    <row r="518" spans="6:19" x14ac:dyDescent="0.2">
      <c r="F518" s="1">
        <v>-1389.1066000000001</v>
      </c>
      <c r="G518">
        <v>-0.51</v>
      </c>
      <c r="H518" s="1">
        <v>-1388.3652</v>
      </c>
      <c r="I518">
        <v>0.03</v>
      </c>
      <c r="J518" s="1">
        <v>-1388.7978000000001</v>
      </c>
      <c r="K518">
        <v>-3.82</v>
      </c>
      <c r="L518" s="1">
        <v>-1400.4848999999999</v>
      </c>
      <c r="M518">
        <v>9.7799999999999994</v>
      </c>
      <c r="N518" s="1">
        <v>-1379.0369000000001</v>
      </c>
      <c r="O518">
        <v>-8.8699999999999992</v>
      </c>
      <c r="P518" s="1">
        <v>-1400.4431999999999</v>
      </c>
      <c r="Q518">
        <v>6.53</v>
      </c>
      <c r="R518" s="1">
        <v>-1377.5110999999999</v>
      </c>
      <c r="S518">
        <v>-7.08</v>
      </c>
    </row>
    <row r="519" spans="6:19" x14ac:dyDescent="0.2">
      <c r="F519" s="1">
        <v>-1388.9848999999999</v>
      </c>
      <c r="G519">
        <v>0.53</v>
      </c>
      <c r="H519" s="1">
        <v>-1388.4185</v>
      </c>
      <c r="I519">
        <v>-0.68</v>
      </c>
      <c r="J519" s="1">
        <v>-1388.8674000000001</v>
      </c>
      <c r="K519">
        <v>-4.26</v>
      </c>
      <c r="L519" s="1">
        <v>-1400.5521000000001</v>
      </c>
      <c r="M519">
        <v>9.4700000000000006</v>
      </c>
      <c r="N519" s="1">
        <v>-1379.0409</v>
      </c>
      <c r="O519">
        <v>-8.6199999999999992</v>
      </c>
      <c r="P519" s="1">
        <v>-1400.5599</v>
      </c>
      <c r="Q519">
        <v>6.61</v>
      </c>
      <c r="R519" s="1">
        <v>-1377.5714</v>
      </c>
      <c r="S519">
        <v>-7.24</v>
      </c>
    </row>
    <row r="520" spans="6:19" x14ac:dyDescent="0.2">
      <c r="F520" s="1">
        <v>-1388.8743999999999</v>
      </c>
      <c r="G520">
        <v>1.52</v>
      </c>
      <c r="H520" s="1">
        <v>-1388.4699000000001</v>
      </c>
      <c r="I520">
        <v>-1.38</v>
      </c>
      <c r="J520" s="1">
        <v>-1388.9324999999999</v>
      </c>
      <c r="K520">
        <v>-4.6900000000000004</v>
      </c>
      <c r="L520" s="1">
        <v>-1400.6324</v>
      </c>
      <c r="M520">
        <v>9.08</v>
      </c>
      <c r="N520" s="1">
        <v>-1378.9956</v>
      </c>
      <c r="O520">
        <v>-8.18</v>
      </c>
      <c r="P520" s="1">
        <v>-1400.6702</v>
      </c>
      <c r="Q520">
        <v>6.73</v>
      </c>
      <c r="R520" s="1">
        <v>-1377.6891000000001</v>
      </c>
      <c r="S520">
        <v>-7.56</v>
      </c>
    </row>
    <row r="521" spans="6:19" x14ac:dyDescent="0.2">
      <c r="F521" s="1">
        <v>-1388.7725</v>
      </c>
      <c r="G521">
        <v>2.4300000000000002</v>
      </c>
      <c r="H521" s="1">
        <v>-1388.5210999999999</v>
      </c>
      <c r="I521">
        <v>-2.1</v>
      </c>
      <c r="J521" s="1">
        <v>-1388.9884</v>
      </c>
      <c r="K521">
        <v>-5.01</v>
      </c>
      <c r="L521" s="1">
        <v>-1400.7149999999999</v>
      </c>
      <c r="M521">
        <v>8.67</v>
      </c>
      <c r="N521" s="1">
        <v>-1378.9038</v>
      </c>
      <c r="O521">
        <v>-7.63</v>
      </c>
      <c r="P521" s="1">
        <v>-1400.7626</v>
      </c>
      <c r="Q521">
        <v>6.84</v>
      </c>
      <c r="R521" s="1">
        <v>-1377.8533</v>
      </c>
      <c r="S521">
        <v>-7.96</v>
      </c>
    </row>
    <row r="522" spans="6:19" x14ac:dyDescent="0.2">
      <c r="F522" s="1">
        <v>-1388.6773000000001</v>
      </c>
      <c r="G522">
        <v>3.13</v>
      </c>
      <c r="H522" s="1">
        <v>-1388.5676000000001</v>
      </c>
      <c r="I522">
        <v>-2.78</v>
      </c>
      <c r="J522" s="1">
        <v>-1389.0301999999999</v>
      </c>
      <c r="K522">
        <v>-5.19</v>
      </c>
      <c r="L522" s="1">
        <v>-1400.7858000000001</v>
      </c>
      <c r="M522">
        <v>8.2899999999999991</v>
      </c>
      <c r="N522" s="1">
        <v>-1378.7691</v>
      </c>
      <c r="O522">
        <v>-6.95</v>
      </c>
      <c r="P522" s="1">
        <v>-1400.8268</v>
      </c>
      <c r="Q522">
        <v>6.96</v>
      </c>
      <c r="R522" s="1">
        <v>-1378.0486000000001</v>
      </c>
      <c r="S522">
        <v>-8.31</v>
      </c>
    </row>
    <row r="523" spans="6:19" x14ac:dyDescent="0.2">
      <c r="F523" s="1">
        <v>-1388.5881999999999</v>
      </c>
      <c r="G523">
        <v>3.78</v>
      </c>
      <c r="H523" s="1">
        <v>-1388.5998999999999</v>
      </c>
      <c r="I523">
        <v>-3.41</v>
      </c>
      <c r="J523" s="1">
        <v>-1389.0537999999999</v>
      </c>
      <c r="K523">
        <v>-5.25</v>
      </c>
      <c r="L523" s="1">
        <v>-1400.8308999999999</v>
      </c>
      <c r="M523">
        <v>7.99</v>
      </c>
      <c r="N523" s="1">
        <v>-1378.5962</v>
      </c>
      <c r="O523">
        <v>-6.11</v>
      </c>
      <c r="P523" s="1">
        <v>-1400.8552</v>
      </c>
      <c r="Q523">
        <v>7.11</v>
      </c>
      <c r="R523" s="1">
        <v>-1378.2565999999999</v>
      </c>
      <c r="S523">
        <v>-8.6300000000000008</v>
      </c>
    </row>
    <row r="524" spans="6:19" x14ac:dyDescent="0.2">
      <c r="F524" s="1">
        <v>-1388.5099</v>
      </c>
      <c r="G524">
        <v>4.46</v>
      </c>
      <c r="H524" s="1">
        <v>-1388.6044999999999</v>
      </c>
      <c r="I524">
        <v>-3.88</v>
      </c>
      <c r="J524" s="1">
        <v>-1389.0544</v>
      </c>
      <c r="K524">
        <v>-5.19</v>
      </c>
      <c r="L524" s="1">
        <v>-1400.8429000000001</v>
      </c>
      <c r="M524">
        <v>7.77</v>
      </c>
      <c r="N524" s="1">
        <v>-1378.3905999999999</v>
      </c>
      <c r="O524">
        <v>-5.18</v>
      </c>
      <c r="P524" s="1">
        <v>-1400.8444</v>
      </c>
      <c r="Q524">
        <v>7.27</v>
      </c>
      <c r="R524" s="1">
        <v>-1378.4573</v>
      </c>
      <c r="S524">
        <v>-9.0299999999999994</v>
      </c>
    </row>
    <row r="525" spans="6:19" x14ac:dyDescent="0.2">
      <c r="F525" s="1">
        <v>-1388.4503</v>
      </c>
      <c r="G525">
        <v>4.8899999999999997</v>
      </c>
      <c r="H525" s="1">
        <v>-1388.5696</v>
      </c>
      <c r="I525">
        <v>-4.1500000000000004</v>
      </c>
      <c r="J525" s="1">
        <v>-1389.0256999999999</v>
      </c>
      <c r="K525">
        <v>-5.04</v>
      </c>
      <c r="L525" s="1">
        <v>-1400.8244999999999</v>
      </c>
      <c r="M525">
        <v>7.66</v>
      </c>
      <c r="N525" s="1">
        <v>-1378.1597999999999</v>
      </c>
      <c r="O525">
        <v>-4.18</v>
      </c>
      <c r="P525" s="1">
        <v>-1400.7974999999999</v>
      </c>
      <c r="Q525">
        <v>7.48</v>
      </c>
      <c r="R525" s="1">
        <v>-1378.6315999999999</v>
      </c>
      <c r="S525">
        <v>-9.3800000000000008</v>
      </c>
    </row>
    <row r="526" spans="6:19" x14ac:dyDescent="0.2">
      <c r="F526" s="1">
        <v>-1388.4177999999999</v>
      </c>
      <c r="G526">
        <v>5.07</v>
      </c>
      <c r="H526" s="1">
        <v>-1388.4870000000001</v>
      </c>
      <c r="I526">
        <v>-4.3099999999999996</v>
      </c>
      <c r="J526" s="1">
        <v>-1388.9618</v>
      </c>
      <c r="K526">
        <v>-4.8</v>
      </c>
      <c r="L526" s="1">
        <v>-1400.7887000000001</v>
      </c>
      <c r="M526">
        <v>7.62</v>
      </c>
      <c r="N526" s="1">
        <v>-1377.9136000000001</v>
      </c>
      <c r="O526">
        <v>-3.18</v>
      </c>
      <c r="P526" s="1">
        <v>-1400.7236</v>
      </c>
      <c r="Q526">
        <v>7.61</v>
      </c>
      <c r="R526" s="1">
        <v>-1378.7627</v>
      </c>
      <c r="S526">
        <v>-9.68</v>
      </c>
    </row>
    <row r="527" spans="6:19" x14ac:dyDescent="0.2">
      <c r="F527" s="1">
        <v>-1388.4182000000001</v>
      </c>
      <c r="G527">
        <v>5.07</v>
      </c>
      <c r="H527" s="1">
        <v>-1388.3544999999999</v>
      </c>
      <c r="I527">
        <v>-4.2300000000000004</v>
      </c>
      <c r="J527" s="1">
        <v>-1388.8586</v>
      </c>
      <c r="K527">
        <v>-4.3499999999999996</v>
      </c>
      <c r="L527" s="1">
        <v>-1400.7529</v>
      </c>
      <c r="M527">
        <v>7.64</v>
      </c>
      <c r="N527" s="1">
        <v>-1377.6641999999999</v>
      </c>
      <c r="O527">
        <v>-2.17</v>
      </c>
      <c r="P527" s="1">
        <v>-1400.6370999999999</v>
      </c>
      <c r="Q527">
        <v>7.7</v>
      </c>
      <c r="R527" s="1">
        <v>-1378.8380999999999</v>
      </c>
      <c r="S527">
        <v>-9.7799999999999994</v>
      </c>
    </row>
    <row r="528" spans="6:19" x14ac:dyDescent="0.2">
      <c r="F528" s="1">
        <v>-1388.451</v>
      </c>
      <c r="G528">
        <v>5.0199999999999996</v>
      </c>
      <c r="H528" s="1">
        <v>-1388.1738</v>
      </c>
      <c r="I528">
        <v>-3.95</v>
      </c>
      <c r="J528" s="1">
        <v>-1388.7147</v>
      </c>
      <c r="K528">
        <v>-3.66</v>
      </c>
      <c r="L528" s="1">
        <v>-1400.7297000000001</v>
      </c>
      <c r="M528">
        <v>7.69</v>
      </c>
      <c r="N528" s="1">
        <v>-1377.4268</v>
      </c>
      <c r="O528">
        <v>-1.26</v>
      </c>
      <c r="P528" s="1">
        <v>-1400.5543</v>
      </c>
      <c r="Q528">
        <v>7.72</v>
      </c>
      <c r="R528" s="1">
        <v>-1378.8505</v>
      </c>
      <c r="S528">
        <v>-9.7799999999999994</v>
      </c>
    </row>
    <row r="529" spans="6:19" x14ac:dyDescent="0.2">
      <c r="F529" s="1">
        <v>-1388.5073</v>
      </c>
      <c r="G529">
        <v>4.82</v>
      </c>
      <c r="H529" s="1">
        <v>-1387.9507000000001</v>
      </c>
      <c r="I529">
        <v>-3.47</v>
      </c>
      <c r="J529" s="1">
        <v>-1388.5342000000001</v>
      </c>
      <c r="K529">
        <v>-2.75</v>
      </c>
      <c r="L529" s="1">
        <v>-1400.7221999999999</v>
      </c>
      <c r="M529">
        <v>7.77</v>
      </c>
      <c r="N529" s="1">
        <v>-1377.2172</v>
      </c>
      <c r="O529">
        <v>-0.45</v>
      </c>
      <c r="P529" s="1">
        <v>-1400.4897000000001</v>
      </c>
      <c r="Q529">
        <v>7.68</v>
      </c>
      <c r="R529" s="1">
        <v>-1378.7991999999999</v>
      </c>
      <c r="S529">
        <v>-9.64</v>
      </c>
    </row>
    <row r="530" spans="6:19" x14ac:dyDescent="0.2">
      <c r="F530" s="1">
        <v>-1388.5716</v>
      </c>
      <c r="G530">
        <v>4.51</v>
      </c>
      <c r="H530" s="1">
        <v>-1387.6929</v>
      </c>
      <c r="I530">
        <v>-2.8</v>
      </c>
      <c r="J530" s="1">
        <v>-1388.3269</v>
      </c>
      <c r="K530">
        <v>-1.79</v>
      </c>
      <c r="L530" s="1">
        <v>-1400.7226000000001</v>
      </c>
      <c r="M530">
        <v>8</v>
      </c>
      <c r="N530" s="1">
        <v>-1377.0494000000001</v>
      </c>
      <c r="O530">
        <v>0.21</v>
      </c>
      <c r="P530" s="1">
        <v>-1400.452</v>
      </c>
      <c r="Q530">
        <v>7.53</v>
      </c>
      <c r="R530" s="1">
        <v>-1378.6891000000001</v>
      </c>
      <c r="S530">
        <v>-9.3699999999999992</v>
      </c>
    </row>
    <row r="531" spans="6:19" x14ac:dyDescent="0.2">
      <c r="F531" s="1">
        <v>-1388.6231</v>
      </c>
      <c r="G531">
        <v>4.1500000000000004</v>
      </c>
      <c r="H531" s="1">
        <v>-1387.4094</v>
      </c>
      <c r="I531">
        <v>-1.97</v>
      </c>
      <c r="J531" s="1">
        <v>-1388.1088999999999</v>
      </c>
      <c r="K531">
        <v>-0.99</v>
      </c>
      <c r="L531" s="1">
        <v>-1400.7154</v>
      </c>
      <c r="M531">
        <v>8.32</v>
      </c>
      <c r="N531" s="1">
        <v>-1376.9350999999999</v>
      </c>
      <c r="O531">
        <v>0.7</v>
      </c>
      <c r="P531" s="1">
        <v>-1400.4421</v>
      </c>
      <c r="Q531">
        <v>7.3</v>
      </c>
      <c r="R531" s="1">
        <v>-1378.5301999999999</v>
      </c>
      <c r="S531">
        <v>-9.1</v>
      </c>
    </row>
    <row r="532" spans="6:19" x14ac:dyDescent="0.2">
      <c r="F532" s="1">
        <v>-1388.6416999999999</v>
      </c>
      <c r="G532">
        <v>3.85</v>
      </c>
      <c r="H532" s="1">
        <v>-1387.1096</v>
      </c>
      <c r="I532">
        <v>-1</v>
      </c>
      <c r="J532" s="1">
        <v>-1387.9014</v>
      </c>
      <c r="K532">
        <v>-0.51</v>
      </c>
      <c r="L532" s="1">
        <v>-1400.6865</v>
      </c>
      <c r="M532">
        <v>8.84</v>
      </c>
      <c r="N532" s="1">
        <v>-1376.8806</v>
      </c>
      <c r="O532">
        <v>0.83</v>
      </c>
      <c r="P532" s="1">
        <v>-1400.454</v>
      </c>
      <c r="Q532">
        <v>6.97</v>
      </c>
      <c r="R532" s="1">
        <v>-1378.3363999999999</v>
      </c>
      <c r="S532">
        <v>-8.7200000000000006</v>
      </c>
    </row>
    <row r="533" spans="6:19" x14ac:dyDescent="0.2">
      <c r="F533" s="1">
        <v>-1388.6117999999999</v>
      </c>
      <c r="G533">
        <v>3.62</v>
      </c>
      <c r="H533" s="1">
        <v>-1386.8031000000001</v>
      </c>
      <c r="I533">
        <v>0</v>
      </c>
      <c r="J533" s="1">
        <v>-1387.7271000000001</v>
      </c>
      <c r="K533">
        <v>0.13</v>
      </c>
      <c r="L533" s="1">
        <v>-1400.6283000000001</v>
      </c>
      <c r="M533">
        <v>9.51</v>
      </c>
      <c r="N533" s="1">
        <v>-1376.8859</v>
      </c>
      <c r="O533">
        <v>0.84</v>
      </c>
      <c r="P533" s="1">
        <v>-1400.4779000000001</v>
      </c>
      <c r="Q533">
        <v>6.6</v>
      </c>
      <c r="R533" s="1">
        <v>-1378.1233999999999</v>
      </c>
      <c r="S533">
        <v>-8.32</v>
      </c>
    </row>
    <row r="534" spans="6:19" x14ac:dyDescent="0.2">
      <c r="F534" s="1">
        <v>-1388.5260000000001</v>
      </c>
      <c r="G534">
        <v>3.49</v>
      </c>
      <c r="H534" s="1">
        <v>-1386.5012999999999</v>
      </c>
      <c r="I534">
        <v>1.05</v>
      </c>
      <c r="J534" s="1">
        <v>-1387.6080999999999</v>
      </c>
      <c r="K534">
        <v>0.6</v>
      </c>
      <c r="L534" s="1">
        <v>-1400.5414000000001</v>
      </c>
      <c r="M534">
        <v>10.27</v>
      </c>
      <c r="N534" s="1">
        <v>-1376.9449999999999</v>
      </c>
      <c r="O534">
        <v>0.64</v>
      </c>
      <c r="P534" s="1">
        <v>-1400.5034000000001</v>
      </c>
      <c r="Q534">
        <v>6.27</v>
      </c>
      <c r="R534" s="1">
        <v>-1377.9061999999999</v>
      </c>
      <c r="S534">
        <v>-7.97</v>
      </c>
    </row>
    <row r="535" spans="6:19" x14ac:dyDescent="0.2">
      <c r="F535" s="1">
        <v>-1388.3865000000001</v>
      </c>
      <c r="G535">
        <v>3.4</v>
      </c>
      <c r="H535" s="1">
        <v>-1386.2173</v>
      </c>
      <c r="I535">
        <v>2.04</v>
      </c>
      <c r="J535" s="1">
        <v>-1387.5624</v>
      </c>
      <c r="K535">
        <v>0.79</v>
      </c>
      <c r="L535" s="1">
        <v>-1400.4358999999999</v>
      </c>
      <c r="M535">
        <v>11.11</v>
      </c>
      <c r="N535" s="1">
        <v>-1377.0454999999999</v>
      </c>
      <c r="O535">
        <v>0.21</v>
      </c>
      <c r="P535" s="1">
        <v>-1400.5222000000001</v>
      </c>
      <c r="Q535">
        <v>5.95</v>
      </c>
      <c r="R535" s="1">
        <v>-1377.6974</v>
      </c>
      <c r="S535">
        <v>-7.68</v>
      </c>
    </row>
    <row r="536" spans="6:19" x14ac:dyDescent="0.2">
      <c r="F536" s="1">
        <v>-1388.2037</v>
      </c>
      <c r="G536">
        <v>3.45</v>
      </c>
      <c r="H536" s="1">
        <v>-1385.9654</v>
      </c>
      <c r="I536">
        <v>2.93</v>
      </c>
      <c r="J536" s="1">
        <v>-1387.6</v>
      </c>
      <c r="K536">
        <v>0.7</v>
      </c>
      <c r="L536" s="1">
        <v>-1400.3286000000001</v>
      </c>
      <c r="M536">
        <v>12.07</v>
      </c>
      <c r="N536" s="1">
        <v>-1377.1712</v>
      </c>
      <c r="O536">
        <v>-0.27</v>
      </c>
      <c r="P536" s="1">
        <v>-1400.5305000000001</v>
      </c>
      <c r="Q536">
        <v>5.6</v>
      </c>
      <c r="R536" s="1">
        <v>-1377.5055</v>
      </c>
      <c r="S536">
        <v>-7.43</v>
      </c>
    </row>
    <row r="537" spans="6:19" x14ac:dyDescent="0.2">
      <c r="F537" s="1">
        <v>-1387.9929999999999</v>
      </c>
      <c r="G537">
        <v>3.58</v>
      </c>
      <c r="H537" s="1">
        <v>-1385.7610999999999</v>
      </c>
      <c r="I537">
        <v>3.74</v>
      </c>
      <c r="J537" s="1">
        <v>-1387.7194</v>
      </c>
      <c r="K537">
        <v>0.44</v>
      </c>
      <c r="L537" s="1">
        <v>-1400.2392</v>
      </c>
      <c r="M537">
        <v>12.92</v>
      </c>
      <c r="N537" s="1">
        <v>-1377.3026</v>
      </c>
      <c r="O537">
        <v>-0.81</v>
      </c>
      <c r="P537" s="1">
        <v>-1400.5289</v>
      </c>
      <c r="Q537">
        <v>5.33</v>
      </c>
      <c r="R537" s="1">
        <v>-1377.3348000000001</v>
      </c>
      <c r="S537">
        <v>-7.24</v>
      </c>
    </row>
    <row r="538" spans="6:19" x14ac:dyDescent="0.2">
      <c r="F538" s="1">
        <v>-1387.7714000000001</v>
      </c>
      <c r="G538">
        <v>3.78</v>
      </c>
      <c r="H538" s="1">
        <v>-1385.6188999999999</v>
      </c>
      <c r="I538">
        <v>4.3899999999999997</v>
      </c>
      <c r="J538" s="1">
        <v>-1387.9067</v>
      </c>
      <c r="K538">
        <v>-0.06</v>
      </c>
      <c r="L538" s="1">
        <v>-1400.1867</v>
      </c>
      <c r="M538">
        <v>13.63</v>
      </c>
      <c r="N538" s="1">
        <v>-1377.4199000000001</v>
      </c>
      <c r="O538">
        <v>-1.34</v>
      </c>
      <c r="P538" s="1">
        <v>-1400.5213000000001</v>
      </c>
      <c r="Q538">
        <v>5.09</v>
      </c>
      <c r="R538" s="1">
        <v>-1377.1854000000001</v>
      </c>
      <c r="S538">
        <v>-7.14</v>
      </c>
    </row>
    <row r="539" spans="6:19" x14ac:dyDescent="0.2">
      <c r="F539" s="1">
        <v>-1387.5551</v>
      </c>
      <c r="G539">
        <v>3.96</v>
      </c>
      <c r="H539" s="1">
        <v>-1385.5497</v>
      </c>
      <c r="I539">
        <v>4.87</v>
      </c>
      <c r="J539" s="1">
        <v>-1388.1366</v>
      </c>
      <c r="K539">
        <v>-0.73</v>
      </c>
      <c r="L539" s="1">
        <v>-1400.1860999999999</v>
      </c>
      <c r="M539">
        <v>14.2</v>
      </c>
      <c r="N539" s="1">
        <v>-1377.5050000000001</v>
      </c>
      <c r="O539">
        <v>-1.84</v>
      </c>
      <c r="P539" s="1">
        <v>-1400.5127</v>
      </c>
      <c r="Q539">
        <v>4.88</v>
      </c>
      <c r="R539" s="1">
        <v>-1377.0545999999999</v>
      </c>
      <c r="S539">
        <v>-7.05</v>
      </c>
    </row>
    <row r="540" spans="6:19" x14ac:dyDescent="0.2">
      <c r="F540" s="1">
        <v>-1387.3587</v>
      </c>
      <c r="G540">
        <v>4.22</v>
      </c>
      <c r="H540" s="1">
        <v>-1385.558</v>
      </c>
      <c r="I540">
        <v>5.0999999999999996</v>
      </c>
      <c r="J540" s="1">
        <v>-1388.377</v>
      </c>
      <c r="K540">
        <v>-1.46</v>
      </c>
      <c r="L540" s="1">
        <v>-1400.2467999999999</v>
      </c>
      <c r="M540">
        <v>14.54</v>
      </c>
      <c r="N540" s="1">
        <v>-1377.5425</v>
      </c>
      <c r="O540">
        <v>-2.2599999999999998</v>
      </c>
      <c r="P540" s="1">
        <v>-1400.5056</v>
      </c>
      <c r="Q540">
        <v>4.7300000000000004</v>
      </c>
      <c r="R540" s="1">
        <v>-1376.9391000000001</v>
      </c>
      <c r="S540">
        <v>-6.93</v>
      </c>
    </row>
    <row r="541" spans="6:19" x14ac:dyDescent="0.2">
      <c r="F541" s="1">
        <v>-1387.1950999999999</v>
      </c>
      <c r="G541">
        <v>4.34</v>
      </c>
      <c r="H541" s="1">
        <v>-1385.6396999999999</v>
      </c>
      <c r="I541">
        <v>5.12</v>
      </c>
      <c r="J541" s="1">
        <v>-1388.5945999999999</v>
      </c>
      <c r="K541">
        <v>-2.15</v>
      </c>
      <c r="L541" s="1">
        <v>-1400.3715</v>
      </c>
      <c r="M541">
        <v>14.65</v>
      </c>
      <c r="N541" s="1">
        <v>-1377.5233000000001</v>
      </c>
      <c r="O541">
        <v>-2.5299999999999998</v>
      </c>
      <c r="P541" s="1">
        <v>-1400.4982</v>
      </c>
      <c r="Q541">
        <v>4.62</v>
      </c>
      <c r="R541" s="1">
        <v>-1376.8344999999999</v>
      </c>
      <c r="S541">
        <v>-6.85</v>
      </c>
    </row>
    <row r="542" spans="6:19" x14ac:dyDescent="0.2">
      <c r="F542" s="1">
        <v>-1387.0749000000001</v>
      </c>
      <c r="G542">
        <v>4.43</v>
      </c>
      <c r="H542" s="1">
        <v>-1385.7837999999999</v>
      </c>
      <c r="I542">
        <v>5.07</v>
      </c>
      <c r="J542" s="1">
        <v>-1388.7607</v>
      </c>
      <c r="K542">
        <v>-2.74</v>
      </c>
      <c r="L542" s="1">
        <v>-1400.5554999999999</v>
      </c>
      <c r="M542">
        <v>14.58</v>
      </c>
      <c r="N542" s="1">
        <v>-1377.4446</v>
      </c>
      <c r="O542">
        <v>-2.6</v>
      </c>
      <c r="P542" s="1">
        <v>-1400.4829</v>
      </c>
      <c r="Q542">
        <v>4.5999999999999996</v>
      </c>
      <c r="R542" s="1">
        <v>-1376.7358999999999</v>
      </c>
      <c r="S542">
        <v>-6.81</v>
      </c>
    </row>
    <row r="543" spans="6:19" x14ac:dyDescent="0.2">
      <c r="F543" s="1">
        <v>-1387.0048999999999</v>
      </c>
      <c r="G543">
        <v>4.45</v>
      </c>
      <c r="H543" s="1">
        <v>-1385.9727</v>
      </c>
      <c r="I543">
        <v>4.99</v>
      </c>
      <c r="J543" s="1">
        <v>-1388.8549</v>
      </c>
      <c r="K543">
        <v>-3.24</v>
      </c>
      <c r="L543" s="1">
        <v>-1400.7873</v>
      </c>
      <c r="M543">
        <v>14.24</v>
      </c>
      <c r="N543" s="1">
        <v>-1377.3109999999999</v>
      </c>
      <c r="O543">
        <v>-2.6</v>
      </c>
      <c r="P543" s="1">
        <v>-1400.4489000000001</v>
      </c>
      <c r="Q543">
        <v>4.67</v>
      </c>
      <c r="R543" s="1">
        <v>-1376.6396</v>
      </c>
      <c r="S543">
        <v>-6.71</v>
      </c>
    </row>
    <row r="544" spans="6:19" x14ac:dyDescent="0.2">
      <c r="F544" s="1">
        <v>-1386.9875</v>
      </c>
      <c r="G544">
        <v>4.38</v>
      </c>
      <c r="H544" s="1">
        <v>-1386.1845000000001</v>
      </c>
      <c r="I544">
        <v>4.79</v>
      </c>
      <c r="J544" s="1">
        <v>-1388.8655000000001</v>
      </c>
      <c r="K544">
        <v>-3.51</v>
      </c>
      <c r="L544" s="1">
        <v>-1401.048</v>
      </c>
      <c r="M544">
        <v>13.73</v>
      </c>
      <c r="N544" s="1">
        <v>-1377.136</v>
      </c>
      <c r="O544">
        <v>-2.4700000000000002</v>
      </c>
      <c r="P544" s="1">
        <v>-1400.3855000000001</v>
      </c>
      <c r="Q544">
        <v>4.8899999999999997</v>
      </c>
      <c r="R544" s="1">
        <v>-1376.5426</v>
      </c>
      <c r="S544">
        <v>-6.58</v>
      </c>
    </row>
    <row r="545" spans="6:19" x14ac:dyDescent="0.2">
      <c r="F545" s="1">
        <v>-1387.0195000000001</v>
      </c>
      <c r="G545">
        <v>4.1500000000000004</v>
      </c>
      <c r="H545" s="1">
        <v>-1386.3942999999999</v>
      </c>
      <c r="I545">
        <v>4.5199999999999996</v>
      </c>
      <c r="J545" s="1">
        <v>-1388.7916</v>
      </c>
      <c r="K545">
        <v>-3.64</v>
      </c>
      <c r="L545" s="1">
        <v>-1401.3130000000001</v>
      </c>
      <c r="M545">
        <v>13.14</v>
      </c>
      <c r="N545" s="1">
        <v>-1376.9413999999999</v>
      </c>
      <c r="O545">
        <v>-2.2799999999999998</v>
      </c>
      <c r="P545" s="1">
        <v>-1400.2859000000001</v>
      </c>
      <c r="Q545">
        <v>5.19</v>
      </c>
      <c r="R545" s="1">
        <v>-1376.443</v>
      </c>
      <c r="S545">
        <v>-6.42</v>
      </c>
    </row>
    <row r="546" spans="6:19" x14ac:dyDescent="0.2">
      <c r="F546" s="1">
        <v>-1387.0942</v>
      </c>
      <c r="G546">
        <v>3.83</v>
      </c>
      <c r="H546" s="1">
        <v>-1386.5768</v>
      </c>
      <c r="I546">
        <v>4.29</v>
      </c>
      <c r="J546" s="1">
        <v>-1388.6418000000001</v>
      </c>
      <c r="K546">
        <v>-3.56</v>
      </c>
      <c r="L546" s="1">
        <v>-1401.5545999999999</v>
      </c>
      <c r="M546">
        <v>12.47</v>
      </c>
      <c r="N546" s="1">
        <v>-1376.7518</v>
      </c>
      <c r="O546">
        <v>-2.0299999999999998</v>
      </c>
      <c r="P546" s="1">
        <v>-1400.1488999999999</v>
      </c>
      <c r="Q546">
        <v>5.62</v>
      </c>
      <c r="R546" s="1">
        <v>-1376.3397</v>
      </c>
      <c r="S546">
        <v>-6.21</v>
      </c>
    </row>
    <row r="547" spans="6:19" x14ac:dyDescent="0.2">
      <c r="F547" s="1">
        <v>-1387.2037</v>
      </c>
      <c r="G547">
        <v>3.47</v>
      </c>
      <c r="H547" s="1">
        <v>-1386.7080000000001</v>
      </c>
      <c r="I547">
        <v>4.21</v>
      </c>
      <c r="J547" s="1">
        <v>-1388.4331</v>
      </c>
      <c r="K547">
        <v>-3.41</v>
      </c>
      <c r="L547" s="1">
        <v>-1401.7458999999999</v>
      </c>
      <c r="M547">
        <v>11.83</v>
      </c>
      <c r="N547" s="1">
        <v>-1376.5904</v>
      </c>
      <c r="O547">
        <v>-1.79</v>
      </c>
      <c r="P547" s="1">
        <v>-1399.9795999999999</v>
      </c>
      <c r="Q547">
        <v>6.19</v>
      </c>
      <c r="R547" s="1">
        <v>-1376.2331999999999</v>
      </c>
      <c r="S547">
        <v>-6.06</v>
      </c>
    </row>
    <row r="548" spans="6:19" x14ac:dyDescent="0.2">
      <c r="F548" s="1">
        <v>-1387.3422</v>
      </c>
      <c r="G548">
        <v>3.03</v>
      </c>
      <c r="H548" s="1">
        <v>-1386.7687000000001</v>
      </c>
      <c r="I548">
        <v>4.25</v>
      </c>
      <c r="J548" s="1">
        <v>-1388.1892</v>
      </c>
      <c r="K548">
        <v>-3.13</v>
      </c>
      <c r="L548" s="1">
        <v>-1401.8641</v>
      </c>
      <c r="M548">
        <v>11.3</v>
      </c>
      <c r="N548" s="1">
        <v>-1376.4708000000001</v>
      </c>
      <c r="O548">
        <v>-1.65</v>
      </c>
      <c r="P548" s="1">
        <v>-1399.7873999999999</v>
      </c>
      <c r="Q548">
        <v>6.82</v>
      </c>
      <c r="R548" s="1">
        <v>-1376.1233</v>
      </c>
      <c r="S548">
        <v>-5.87</v>
      </c>
    </row>
    <row r="549" spans="6:19" x14ac:dyDescent="0.2">
      <c r="F549" s="1">
        <v>-1387.5065</v>
      </c>
      <c r="G549">
        <v>2.54</v>
      </c>
      <c r="H549" s="1">
        <v>-1386.7451000000001</v>
      </c>
      <c r="I549">
        <v>4.6500000000000004</v>
      </c>
      <c r="J549" s="1">
        <v>-1387.9339</v>
      </c>
      <c r="K549">
        <v>-2.84</v>
      </c>
      <c r="L549" s="1">
        <v>-1401.8942999999999</v>
      </c>
      <c r="M549">
        <v>10.89</v>
      </c>
      <c r="N549" s="1">
        <v>-1376.3942</v>
      </c>
      <c r="O549">
        <v>-1.58</v>
      </c>
      <c r="P549" s="1">
        <v>-1399.5842</v>
      </c>
      <c r="Q549">
        <v>7.47</v>
      </c>
      <c r="R549" s="1">
        <v>-1376.0097000000001</v>
      </c>
      <c r="S549">
        <v>-5.59</v>
      </c>
    </row>
    <row r="550" spans="6:19" x14ac:dyDescent="0.2">
      <c r="F550" s="1">
        <v>-1387.6959999999999</v>
      </c>
      <c r="G550">
        <v>1.92</v>
      </c>
      <c r="H550" s="1">
        <v>-1386.6348</v>
      </c>
      <c r="I550">
        <v>5.22</v>
      </c>
      <c r="J550" s="1">
        <v>-1387.6867999999999</v>
      </c>
      <c r="K550">
        <v>-2.61</v>
      </c>
      <c r="L550" s="1">
        <v>-1401.8306</v>
      </c>
      <c r="M550">
        <v>10.63</v>
      </c>
      <c r="N550" s="1">
        <v>-1376.3531</v>
      </c>
      <c r="O550">
        <v>-1.48</v>
      </c>
      <c r="P550" s="1">
        <v>-1399.3827000000001</v>
      </c>
      <c r="Q550">
        <v>8.17</v>
      </c>
      <c r="R550" s="1">
        <v>-1375.8913</v>
      </c>
      <c r="S550">
        <v>-5.28</v>
      </c>
    </row>
    <row r="551" spans="6:19" x14ac:dyDescent="0.2">
      <c r="F551" s="1">
        <v>-1387.9095</v>
      </c>
      <c r="G551">
        <v>1.24</v>
      </c>
      <c r="H551" s="1">
        <v>-1386.4485</v>
      </c>
      <c r="I551">
        <v>5.88</v>
      </c>
      <c r="J551" s="1">
        <v>-1387.4608000000001</v>
      </c>
      <c r="K551">
        <v>-2.3199999999999998</v>
      </c>
      <c r="L551" s="1">
        <v>-1401.6786</v>
      </c>
      <c r="M551">
        <v>10.52</v>
      </c>
      <c r="N551" s="1">
        <v>-1376.3378</v>
      </c>
      <c r="O551">
        <v>-1.47</v>
      </c>
      <c r="P551" s="1">
        <v>-1399.1954000000001</v>
      </c>
      <c r="Q551">
        <v>8.93</v>
      </c>
      <c r="R551" s="1">
        <v>-1375.7664</v>
      </c>
      <c r="S551">
        <v>-4.9400000000000004</v>
      </c>
    </row>
    <row r="552" spans="6:19" x14ac:dyDescent="0.2">
      <c r="F552" s="1">
        <v>-1388.1424</v>
      </c>
      <c r="G552">
        <v>0.59</v>
      </c>
      <c r="H552" s="1">
        <v>-1386.2076</v>
      </c>
      <c r="I552">
        <v>6.66</v>
      </c>
      <c r="J552" s="1">
        <v>-1387.2612999999999</v>
      </c>
      <c r="K552">
        <v>-2.0099999999999998</v>
      </c>
      <c r="L552" s="1">
        <v>-1401.4532999999999</v>
      </c>
      <c r="M552">
        <v>10.58</v>
      </c>
      <c r="N552" s="1">
        <v>-1376.3441</v>
      </c>
      <c r="O552">
        <v>-1.53</v>
      </c>
      <c r="P552" s="1">
        <v>-1399.0332000000001</v>
      </c>
      <c r="Q552">
        <v>9.65</v>
      </c>
      <c r="R552" s="1">
        <v>-1375.6342</v>
      </c>
      <c r="S552">
        <v>-4.59</v>
      </c>
    </row>
    <row r="553" spans="6:19" x14ac:dyDescent="0.2">
      <c r="F553" s="1">
        <v>-1388.3841</v>
      </c>
      <c r="G553">
        <v>-7.0000000000000007E-2</v>
      </c>
      <c r="H553" s="1">
        <v>-1385.9417000000001</v>
      </c>
      <c r="I553">
        <v>7.45</v>
      </c>
      <c r="J553" s="1">
        <v>-1387.0879</v>
      </c>
      <c r="K553">
        <v>-1.72</v>
      </c>
      <c r="L553" s="1">
        <v>-1401.1768</v>
      </c>
      <c r="M553">
        <v>10.7</v>
      </c>
      <c r="N553" s="1">
        <v>-1376.375</v>
      </c>
      <c r="O553">
        <v>-1.64</v>
      </c>
      <c r="P553" s="1">
        <v>-1398.905</v>
      </c>
      <c r="Q553">
        <v>10.28</v>
      </c>
      <c r="R553" s="1">
        <v>-1375.4956</v>
      </c>
      <c r="S553">
        <v>-4.21</v>
      </c>
    </row>
    <row r="554" spans="6:19" x14ac:dyDescent="0.2">
      <c r="F554" s="1">
        <v>-1388.6186</v>
      </c>
      <c r="G554">
        <v>-0.67</v>
      </c>
      <c r="H554" s="1">
        <v>-1385.6801</v>
      </c>
      <c r="I554">
        <v>8.1999999999999993</v>
      </c>
      <c r="J554" s="1">
        <v>-1386.9387999999999</v>
      </c>
      <c r="K554">
        <v>-1.48</v>
      </c>
      <c r="L554" s="1">
        <v>-1400.8739</v>
      </c>
      <c r="M554">
        <v>10.88</v>
      </c>
      <c r="N554" s="1">
        <v>-1376.4377999999999</v>
      </c>
      <c r="O554">
        <v>-1.77</v>
      </c>
      <c r="P554" s="1">
        <v>-1398.8172999999999</v>
      </c>
      <c r="Q554">
        <v>10.83</v>
      </c>
      <c r="R554" s="1">
        <v>-1375.3517999999999</v>
      </c>
      <c r="S554">
        <v>-3.73</v>
      </c>
    </row>
    <row r="555" spans="6:19" x14ac:dyDescent="0.2">
      <c r="F555" s="1">
        <v>-1388.8268</v>
      </c>
      <c r="G555">
        <v>-1.2</v>
      </c>
      <c r="H555" s="1">
        <v>-1385.4471000000001</v>
      </c>
      <c r="I555">
        <v>8.8800000000000008</v>
      </c>
      <c r="J555" s="1">
        <v>-1386.8117999999999</v>
      </c>
      <c r="K555">
        <v>-1.1599999999999999</v>
      </c>
      <c r="L555" s="1">
        <v>-1400.5688</v>
      </c>
      <c r="M555">
        <v>11.14</v>
      </c>
      <c r="N555" s="1">
        <v>-1376.5393999999999</v>
      </c>
      <c r="O555">
        <v>-2.1</v>
      </c>
      <c r="P555" s="1">
        <v>-1398.7728</v>
      </c>
      <c r="Q555">
        <v>11.39</v>
      </c>
      <c r="R555" s="1">
        <v>-1375.2054000000001</v>
      </c>
      <c r="S555">
        <v>-3.21</v>
      </c>
    </row>
    <row r="556" spans="6:19" x14ac:dyDescent="0.2">
      <c r="F556" s="1">
        <v>-1388.9916000000001</v>
      </c>
      <c r="G556">
        <v>-1.58</v>
      </c>
      <c r="H556" s="1">
        <v>-1385.2579000000001</v>
      </c>
      <c r="I556">
        <v>9.43</v>
      </c>
      <c r="J556" s="1">
        <v>-1386.7067999999999</v>
      </c>
      <c r="K556">
        <v>-0.79</v>
      </c>
      <c r="L556" s="1">
        <v>-1400.2809</v>
      </c>
      <c r="M556">
        <v>11.43</v>
      </c>
      <c r="N556" s="1">
        <v>-1376.6814999999999</v>
      </c>
      <c r="O556">
        <v>-2.4700000000000002</v>
      </c>
      <c r="P556" s="1">
        <v>-1398.7689</v>
      </c>
      <c r="Q556">
        <v>11.91</v>
      </c>
      <c r="R556" s="1">
        <v>-1375.0583999999999</v>
      </c>
      <c r="S556">
        <v>-2.66</v>
      </c>
    </row>
    <row r="557" spans="6:19" x14ac:dyDescent="0.2">
      <c r="F557" s="1">
        <v>-1389.0998</v>
      </c>
      <c r="G557">
        <v>-1.75</v>
      </c>
      <c r="H557" s="1">
        <v>-1385.1188</v>
      </c>
      <c r="I557">
        <v>9.92</v>
      </c>
      <c r="J557" s="1">
        <v>-1386.6248000000001</v>
      </c>
      <c r="K557">
        <v>-0.51</v>
      </c>
      <c r="L557" s="1">
        <v>-1400.0228999999999</v>
      </c>
      <c r="M557">
        <v>11.68</v>
      </c>
      <c r="N557" s="1">
        <v>-1376.8580999999999</v>
      </c>
      <c r="O557">
        <v>-2.91</v>
      </c>
      <c r="P557" s="1">
        <v>-1398.7979</v>
      </c>
      <c r="Q557">
        <v>12.34</v>
      </c>
      <c r="R557" s="1">
        <v>-1374.9123999999999</v>
      </c>
      <c r="S557">
        <v>-2.0699999999999998</v>
      </c>
    </row>
    <row r="558" spans="6:19" x14ac:dyDescent="0.2">
      <c r="F558" s="1">
        <v>-1389.146</v>
      </c>
      <c r="G558">
        <v>-1.72</v>
      </c>
      <c r="H558" s="1">
        <v>-1385.0310999999999</v>
      </c>
      <c r="I558">
        <v>10.24</v>
      </c>
      <c r="J558" s="1">
        <v>-1386.568</v>
      </c>
      <c r="K558">
        <v>-0.31</v>
      </c>
      <c r="L558" s="1">
        <v>-1399.8009</v>
      </c>
      <c r="M558">
        <v>11.87</v>
      </c>
      <c r="N558" s="1">
        <v>-1377.0547999999999</v>
      </c>
      <c r="O558">
        <v>-3.43</v>
      </c>
      <c r="P558" s="1">
        <v>-1398.8463999999999</v>
      </c>
      <c r="Q558">
        <v>12.71</v>
      </c>
      <c r="R558" s="1">
        <v>-1374.7699</v>
      </c>
      <c r="S558">
        <v>-1.42</v>
      </c>
    </row>
    <row r="559" spans="6:19" x14ac:dyDescent="0.2">
      <c r="F559" s="1">
        <v>-1389.1333999999999</v>
      </c>
      <c r="G559">
        <v>-1.6</v>
      </c>
      <c r="H559" s="1">
        <v>-1384.9935</v>
      </c>
      <c r="I559">
        <v>10.43</v>
      </c>
      <c r="J559" s="1">
        <v>-1386.5379</v>
      </c>
      <c r="K559">
        <v>-0.09</v>
      </c>
      <c r="L559" s="1">
        <v>-1399.6159</v>
      </c>
      <c r="M559">
        <v>12.07</v>
      </c>
      <c r="N559" s="1">
        <v>-1377.2521999999999</v>
      </c>
      <c r="O559">
        <v>-3.95</v>
      </c>
      <c r="P559" s="1">
        <v>-1398.8966</v>
      </c>
      <c r="Q559">
        <v>13.16</v>
      </c>
      <c r="R559" s="1">
        <v>-1374.6347000000001</v>
      </c>
      <c r="S559">
        <v>-0.8</v>
      </c>
    </row>
    <row r="560" spans="6:19" x14ac:dyDescent="0.2">
      <c r="F560" s="1">
        <v>-1389.0736999999999</v>
      </c>
      <c r="G560">
        <v>-1.33</v>
      </c>
      <c r="H560" s="1">
        <v>-1385.0045</v>
      </c>
      <c r="I560">
        <v>10.41</v>
      </c>
      <c r="J560" s="1">
        <v>-1386.5341000000001</v>
      </c>
      <c r="K560">
        <v>0.18</v>
      </c>
      <c r="L560" s="1">
        <v>-1399.4659999999999</v>
      </c>
      <c r="M560">
        <v>12.15</v>
      </c>
      <c r="N560" s="1">
        <v>-1377.4292</v>
      </c>
      <c r="O560">
        <v>-4.3899999999999997</v>
      </c>
      <c r="P560" s="1">
        <v>-1398.9285</v>
      </c>
      <c r="Q560">
        <v>13.69</v>
      </c>
      <c r="R560" s="1">
        <v>-1374.5115000000001</v>
      </c>
      <c r="S560">
        <v>-0.21</v>
      </c>
    </row>
    <row r="561" spans="6:19" x14ac:dyDescent="0.2">
      <c r="F561" s="1">
        <v>-1388.9849999999999</v>
      </c>
      <c r="G561">
        <v>-0.96</v>
      </c>
      <c r="H561" s="1">
        <v>-1385.0625</v>
      </c>
      <c r="I561">
        <v>10.210000000000001</v>
      </c>
      <c r="J561" s="1">
        <v>-1386.5532000000001</v>
      </c>
      <c r="K561">
        <v>0.28000000000000003</v>
      </c>
      <c r="L561" s="1">
        <v>-1399.3490999999999</v>
      </c>
      <c r="M561">
        <v>12.28</v>
      </c>
      <c r="N561" s="1">
        <v>-1377.5695000000001</v>
      </c>
      <c r="O561">
        <v>-4.71</v>
      </c>
      <c r="P561" s="1">
        <v>-1398.9223</v>
      </c>
      <c r="Q561">
        <v>14.25</v>
      </c>
      <c r="R561" s="1">
        <v>-1374.4057</v>
      </c>
      <c r="S561">
        <v>0.39</v>
      </c>
    </row>
    <row r="562" spans="6:19" x14ac:dyDescent="0.2">
      <c r="F562" s="1">
        <v>-1388.8891000000001</v>
      </c>
      <c r="G562">
        <v>-0.66</v>
      </c>
      <c r="H562" s="1">
        <v>-1385.1668</v>
      </c>
      <c r="I562">
        <v>9.8699999999999992</v>
      </c>
      <c r="J562" s="1">
        <v>-1386.5882999999999</v>
      </c>
      <c r="K562">
        <v>0.38</v>
      </c>
      <c r="L562" s="1">
        <v>-1399.2629999999999</v>
      </c>
      <c r="M562">
        <v>12.4</v>
      </c>
      <c r="N562" s="1">
        <v>-1377.6638</v>
      </c>
      <c r="O562">
        <v>-5.01</v>
      </c>
      <c r="P562" s="1">
        <v>-1398.8633</v>
      </c>
      <c r="Q562">
        <v>14.94</v>
      </c>
      <c r="R562" s="1">
        <v>-1374.3219999999999</v>
      </c>
      <c r="S562">
        <v>0.98</v>
      </c>
    </row>
    <row r="563" spans="6:19" x14ac:dyDescent="0.2">
      <c r="F563" s="1">
        <v>-1388.8065999999999</v>
      </c>
      <c r="G563">
        <v>-0.35</v>
      </c>
      <c r="H563" s="1">
        <v>-1385.318</v>
      </c>
      <c r="I563">
        <v>9.36</v>
      </c>
      <c r="J563" s="1">
        <v>-1386.6309000000001</v>
      </c>
      <c r="K563">
        <v>0.46</v>
      </c>
      <c r="L563" s="1">
        <v>-1399.2063000000001</v>
      </c>
      <c r="M563">
        <v>12.46</v>
      </c>
      <c r="N563" s="1">
        <v>-1377.712</v>
      </c>
      <c r="O563">
        <v>-5.28</v>
      </c>
      <c r="P563" s="1">
        <v>-1398.7438999999999</v>
      </c>
      <c r="Q563">
        <v>15.73</v>
      </c>
      <c r="R563" s="1">
        <v>-1374.2634</v>
      </c>
      <c r="S563">
        <v>1.45</v>
      </c>
    </row>
    <row r="564" spans="6:19" x14ac:dyDescent="0.2">
      <c r="F564" s="1">
        <v>-1388.7535</v>
      </c>
      <c r="G564">
        <v>-0.16</v>
      </c>
      <c r="H564" s="1">
        <v>-1385.5174999999999</v>
      </c>
      <c r="I564">
        <v>8.58</v>
      </c>
      <c r="J564" s="1">
        <v>-1386.6723</v>
      </c>
      <c r="K564">
        <v>0.55000000000000004</v>
      </c>
      <c r="L564" s="1">
        <v>-1399.1768</v>
      </c>
      <c r="M564">
        <v>12.46</v>
      </c>
      <c r="N564" s="1">
        <v>-1377.7221</v>
      </c>
      <c r="O564">
        <v>-5.42</v>
      </c>
      <c r="P564" s="1">
        <v>-1398.5672999999999</v>
      </c>
      <c r="Q564">
        <v>16.579999999999998</v>
      </c>
      <c r="R564" s="1">
        <v>-1374.2322999999999</v>
      </c>
      <c r="S564">
        <v>1.82</v>
      </c>
    </row>
    <row r="565" spans="6:19" x14ac:dyDescent="0.2">
      <c r="F565" s="1">
        <v>-1388.739</v>
      </c>
      <c r="G565">
        <v>-0.08</v>
      </c>
      <c r="H565" s="1">
        <v>-1385.7650000000001</v>
      </c>
      <c r="I565">
        <v>7.63</v>
      </c>
      <c r="J565" s="1">
        <v>-1386.7066</v>
      </c>
      <c r="K565">
        <v>0.62</v>
      </c>
      <c r="L565" s="1">
        <v>-1399.1711</v>
      </c>
      <c r="M565">
        <v>12.52</v>
      </c>
      <c r="N565" s="1">
        <v>-1377.7074</v>
      </c>
      <c r="O565">
        <v>-5.56</v>
      </c>
      <c r="P565" s="1">
        <v>-1398.3459</v>
      </c>
      <c r="Q565">
        <v>17.5</v>
      </c>
      <c r="R565" s="1">
        <v>-1374.2297000000001</v>
      </c>
      <c r="S565">
        <v>2</v>
      </c>
    </row>
    <row r="566" spans="6:19" x14ac:dyDescent="0.2">
      <c r="F566" s="1">
        <v>-1388.7646999999999</v>
      </c>
      <c r="G566">
        <v>-0.13</v>
      </c>
      <c r="H566" s="1">
        <v>-1386.0565999999999</v>
      </c>
      <c r="I566">
        <v>6.53</v>
      </c>
      <c r="J566" s="1">
        <v>-1386.732</v>
      </c>
      <c r="K566">
        <v>0.71</v>
      </c>
      <c r="L566" s="1">
        <v>-1399.1848</v>
      </c>
      <c r="M566">
        <v>12.55</v>
      </c>
      <c r="N566" s="1">
        <v>-1377.6842999999999</v>
      </c>
      <c r="O566">
        <v>-5.55</v>
      </c>
      <c r="P566" s="1">
        <v>-1398.1</v>
      </c>
      <c r="Q566">
        <v>18.27</v>
      </c>
      <c r="R566" s="1">
        <v>-1374.2563</v>
      </c>
      <c r="S566">
        <v>1.98</v>
      </c>
    </row>
    <row r="567" spans="6:19" x14ac:dyDescent="0.2">
      <c r="F567" s="1">
        <v>-1388.827</v>
      </c>
      <c r="G567">
        <v>-0.37</v>
      </c>
      <c r="H567" s="1">
        <v>-1386.3818000000001</v>
      </c>
      <c r="I567">
        <v>5.3</v>
      </c>
      <c r="J567" s="1">
        <v>-1386.7524000000001</v>
      </c>
      <c r="K567">
        <v>0.81</v>
      </c>
      <c r="L567" s="1">
        <v>-1399.2119</v>
      </c>
      <c r="M567">
        <v>12.57</v>
      </c>
      <c r="N567" s="1">
        <v>-1377.6675</v>
      </c>
      <c r="O567">
        <v>-5.86</v>
      </c>
      <c r="P567" s="1">
        <v>-1397.8543</v>
      </c>
      <c r="Q567">
        <v>18.93</v>
      </c>
      <c r="R567" s="1">
        <v>-1374.3136</v>
      </c>
      <c r="S567">
        <v>1.71</v>
      </c>
    </row>
    <row r="568" spans="6:19" x14ac:dyDescent="0.2">
      <c r="F568" s="1">
        <v>-1388.9212</v>
      </c>
      <c r="G568">
        <v>-0.72</v>
      </c>
      <c r="H568" s="1">
        <v>-1386.7245</v>
      </c>
      <c r="I568">
        <v>4</v>
      </c>
      <c r="J568" s="1">
        <v>-1386.7761</v>
      </c>
      <c r="K568">
        <v>0.88</v>
      </c>
      <c r="L568" s="1">
        <v>-1399.2458999999999</v>
      </c>
      <c r="M568">
        <v>12.63</v>
      </c>
      <c r="N568" s="1">
        <v>-1377.6668999999999</v>
      </c>
      <c r="O568">
        <v>-6.33</v>
      </c>
      <c r="P568" s="1">
        <v>-1397.6348</v>
      </c>
      <c r="Q568">
        <v>19.39</v>
      </c>
      <c r="R568" s="1">
        <v>-1374.4019000000001</v>
      </c>
      <c r="S568">
        <v>1.64</v>
      </c>
    </row>
    <row r="569" spans="6:19" x14ac:dyDescent="0.2">
      <c r="F569" s="1">
        <v>-1389.0426</v>
      </c>
      <c r="G569">
        <v>-1.19</v>
      </c>
      <c r="H569" s="1">
        <v>-1387.0654</v>
      </c>
      <c r="I569">
        <v>2.7</v>
      </c>
      <c r="J569" s="1">
        <v>-1386.8144</v>
      </c>
      <c r="K569">
        <v>0.91</v>
      </c>
      <c r="L569" s="1">
        <v>-1399.2800999999999</v>
      </c>
      <c r="M569">
        <v>12.74</v>
      </c>
      <c r="N569" s="1">
        <v>-1377.6878999999999</v>
      </c>
      <c r="O569">
        <v>-6.55</v>
      </c>
      <c r="P569" s="1">
        <v>-1397.4630999999999</v>
      </c>
      <c r="Q569">
        <v>19.73</v>
      </c>
      <c r="R569" s="1">
        <v>-1374.5201</v>
      </c>
      <c r="S569">
        <v>1.1299999999999999</v>
      </c>
    </row>
    <row r="570" spans="6:19" x14ac:dyDescent="0.2">
      <c r="F570" s="1">
        <v>-1389.1876</v>
      </c>
      <c r="G570">
        <v>-1.77</v>
      </c>
      <c r="H570" s="1">
        <v>-1387.3857</v>
      </c>
      <c r="I570">
        <v>1.46</v>
      </c>
      <c r="J570" s="1">
        <v>-1386.8788</v>
      </c>
      <c r="K570">
        <v>0.93</v>
      </c>
      <c r="L570" s="1">
        <v>-1399.3089</v>
      </c>
      <c r="M570">
        <v>12.81</v>
      </c>
      <c r="N570" s="1">
        <v>-1377.7286999999999</v>
      </c>
      <c r="O570">
        <v>-6.75</v>
      </c>
      <c r="P570" s="1">
        <v>-1397.3543</v>
      </c>
      <c r="Q570">
        <v>19.760000000000002</v>
      </c>
      <c r="R570" s="1">
        <v>-1374.6641</v>
      </c>
      <c r="S570">
        <v>0.56999999999999995</v>
      </c>
    </row>
    <row r="571" spans="6:19" x14ac:dyDescent="0.2">
      <c r="F571" s="1">
        <v>-1389.3524</v>
      </c>
      <c r="G571">
        <v>-2.4500000000000002</v>
      </c>
      <c r="H571" s="1">
        <v>-1387.6702</v>
      </c>
      <c r="I571">
        <v>0.34</v>
      </c>
      <c r="J571" s="1">
        <v>-1386.9786999999999</v>
      </c>
      <c r="K571">
        <v>0.89</v>
      </c>
      <c r="L571" s="1">
        <v>-1399.3284000000001</v>
      </c>
      <c r="M571">
        <v>12.92</v>
      </c>
      <c r="N571" s="1">
        <v>-1377.7820999999999</v>
      </c>
      <c r="O571">
        <v>-6.93</v>
      </c>
      <c r="P571" s="1">
        <v>-1397.3139000000001</v>
      </c>
      <c r="Q571">
        <v>19.7</v>
      </c>
      <c r="R571" s="1">
        <v>-1374.8269</v>
      </c>
      <c r="S571">
        <v>-0.16</v>
      </c>
    </row>
    <row r="572" spans="6:19" x14ac:dyDescent="0.2">
      <c r="F572" s="1">
        <v>-1389.5313000000001</v>
      </c>
      <c r="G572">
        <v>-3.19</v>
      </c>
      <c r="H572" s="1">
        <v>-1387.9069999999999</v>
      </c>
      <c r="I572">
        <v>-0.54</v>
      </c>
      <c r="J572" s="1">
        <v>-1387.1189999999999</v>
      </c>
      <c r="K572">
        <v>0.76</v>
      </c>
      <c r="L572" s="1">
        <v>-1399.3372999999999</v>
      </c>
      <c r="M572">
        <v>13.05</v>
      </c>
      <c r="N572" s="1">
        <v>-1377.8379</v>
      </c>
      <c r="O572">
        <v>-7.17</v>
      </c>
      <c r="P572" s="1">
        <v>-1397.3402000000001</v>
      </c>
      <c r="Q572">
        <v>19.52</v>
      </c>
      <c r="R572" s="1">
        <v>-1374.9996000000001</v>
      </c>
      <c r="S572">
        <v>-0.93</v>
      </c>
    </row>
    <row r="573" spans="6:19" x14ac:dyDescent="0.2">
      <c r="F573" s="1">
        <v>-1389.7137</v>
      </c>
      <c r="G573">
        <v>-3.95</v>
      </c>
      <c r="H573" s="1">
        <v>-1388.0894000000001</v>
      </c>
      <c r="I573">
        <v>-1.29</v>
      </c>
      <c r="J573" s="1">
        <v>-1387.2999</v>
      </c>
      <c r="K573">
        <v>0.55000000000000004</v>
      </c>
      <c r="L573" s="1">
        <v>-1399.3373999999999</v>
      </c>
      <c r="M573">
        <v>13.14</v>
      </c>
      <c r="N573" s="1">
        <v>-1377.8837000000001</v>
      </c>
      <c r="O573">
        <v>-7.34</v>
      </c>
      <c r="P573" s="1">
        <v>-1397.4263000000001</v>
      </c>
      <c r="Q573">
        <v>19.010000000000002</v>
      </c>
      <c r="R573" s="1">
        <v>-1375.1721</v>
      </c>
      <c r="S573">
        <v>-1.72</v>
      </c>
    </row>
    <row r="574" spans="6:19" x14ac:dyDescent="0.2">
      <c r="F574" s="1">
        <v>-1389.8851</v>
      </c>
      <c r="G574">
        <v>-4.63</v>
      </c>
      <c r="H574" s="1">
        <v>-1388.2164</v>
      </c>
      <c r="I574">
        <v>-1.76</v>
      </c>
      <c r="J574" s="1">
        <v>-1387.5170000000001</v>
      </c>
      <c r="K574">
        <v>0.23</v>
      </c>
      <c r="L574" s="1">
        <v>-1399.3323</v>
      </c>
      <c r="M574">
        <v>13.22</v>
      </c>
      <c r="N574" s="1">
        <v>-1377.9070999999999</v>
      </c>
      <c r="O574">
        <v>-7.41</v>
      </c>
      <c r="P574" s="1">
        <v>-1397.5607</v>
      </c>
      <c r="Q574">
        <v>18.100000000000001</v>
      </c>
      <c r="R574" s="1">
        <v>-1375.3351</v>
      </c>
      <c r="S574">
        <v>-2.4900000000000002</v>
      </c>
    </row>
    <row r="575" spans="6:19" x14ac:dyDescent="0.2">
      <c r="F575" s="1">
        <v>-1390.0295000000001</v>
      </c>
      <c r="G575">
        <v>-5.23</v>
      </c>
      <c r="H575" s="1">
        <v>-1388.2927999999999</v>
      </c>
      <c r="I575">
        <v>-2.0299999999999998</v>
      </c>
      <c r="J575" s="1">
        <v>-1387.7617</v>
      </c>
      <c r="K575">
        <v>-0.16</v>
      </c>
      <c r="L575" s="1">
        <v>-1399.3248000000001</v>
      </c>
      <c r="M575">
        <v>13.23</v>
      </c>
      <c r="N575" s="1">
        <v>-1377.8985</v>
      </c>
      <c r="O575">
        <v>-7.35</v>
      </c>
      <c r="P575" s="1">
        <v>-1397.7319</v>
      </c>
      <c r="Q575">
        <v>16.809999999999999</v>
      </c>
      <c r="R575" s="1">
        <v>-1375.4808</v>
      </c>
      <c r="S575">
        <v>-3.3</v>
      </c>
    </row>
    <row r="576" spans="6:19" x14ac:dyDescent="0.2">
      <c r="F576" s="1">
        <v>-1390.1321</v>
      </c>
      <c r="G576">
        <v>-5.72</v>
      </c>
      <c r="H576" s="1">
        <v>-1388.3288</v>
      </c>
      <c r="I576">
        <v>-2.23</v>
      </c>
      <c r="J576" s="1">
        <v>-1388.0238999999999</v>
      </c>
      <c r="K576">
        <v>-0.59</v>
      </c>
      <c r="L576" s="1">
        <v>-1399.3155999999999</v>
      </c>
      <c r="M576">
        <v>13.18</v>
      </c>
      <c r="N576" s="1">
        <v>-1377.8516999999999</v>
      </c>
      <c r="O576">
        <v>-7.18</v>
      </c>
      <c r="P576" s="1">
        <v>-1397.9273000000001</v>
      </c>
      <c r="Q576">
        <v>15.77</v>
      </c>
      <c r="R576" s="1">
        <v>-1375.6049</v>
      </c>
      <c r="S576">
        <v>-4.0199999999999996</v>
      </c>
    </row>
    <row r="577" spans="6:19" x14ac:dyDescent="0.2">
      <c r="F577" s="1">
        <v>-1390.1822999999999</v>
      </c>
      <c r="G577">
        <v>-6.01</v>
      </c>
      <c r="H577" s="1">
        <v>-1388.3395</v>
      </c>
      <c r="I577">
        <v>-2.38</v>
      </c>
      <c r="J577" s="1">
        <v>-1388.2925</v>
      </c>
      <c r="K577">
        <v>-0.99</v>
      </c>
      <c r="L577" s="1">
        <v>-1399.3010999999999</v>
      </c>
      <c r="M577">
        <v>13.13</v>
      </c>
      <c r="N577" s="1">
        <v>-1377.7646</v>
      </c>
      <c r="O577">
        <v>-6.89</v>
      </c>
      <c r="P577" s="1">
        <v>-1398.1357</v>
      </c>
      <c r="Q577">
        <v>14.7</v>
      </c>
      <c r="R577" s="1">
        <v>-1375.7065</v>
      </c>
      <c r="S577">
        <v>-4.66</v>
      </c>
    </row>
    <row r="578" spans="6:19" x14ac:dyDescent="0.2">
      <c r="F578" s="1">
        <v>-1390.1746000000001</v>
      </c>
      <c r="G578">
        <v>-6.14</v>
      </c>
      <c r="H578" s="1">
        <v>-1388.3416999999999</v>
      </c>
      <c r="I578">
        <v>-2.46</v>
      </c>
      <c r="J578" s="1">
        <v>-1388.557</v>
      </c>
      <c r="K578">
        <v>-1.52</v>
      </c>
      <c r="L578" s="1">
        <v>-1399.2734</v>
      </c>
      <c r="M578">
        <v>13.03</v>
      </c>
      <c r="N578" s="1">
        <v>-1377.6401000000001</v>
      </c>
      <c r="O578">
        <v>-6.5</v>
      </c>
      <c r="P578" s="1">
        <v>-1398.3471999999999</v>
      </c>
      <c r="Q578">
        <v>13.67</v>
      </c>
      <c r="R578" s="1">
        <v>-1375.788</v>
      </c>
      <c r="S578">
        <v>-5.19</v>
      </c>
    </row>
    <row r="579" spans="6:19" x14ac:dyDescent="0.2">
      <c r="F579" s="1">
        <v>-1390.11</v>
      </c>
      <c r="G579">
        <v>-6.12</v>
      </c>
      <c r="H579" s="1">
        <v>-1388.3512000000001</v>
      </c>
      <c r="I579">
        <v>-2.5099999999999998</v>
      </c>
      <c r="J579" s="1">
        <v>-1388.8085000000001</v>
      </c>
      <c r="K579">
        <v>-2.0499999999999998</v>
      </c>
      <c r="L579" s="1">
        <v>-1399.2208000000001</v>
      </c>
      <c r="M579">
        <v>12.95</v>
      </c>
      <c r="N579" s="1">
        <v>-1377.4863</v>
      </c>
      <c r="O579">
        <v>-6.07</v>
      </c>
      <c r="P579" s="1">
        <v>-1398.5549000000001</v>
      </c>
      <c r="Q579">
        <v>12.65</v>
      </c>
      <c r="R579" s="1">
        <v>-1375.8532</v>
      </c>
      <c r="S579">
        <v>-5.69</v>
      </c>
    </row>
    <row r="580" spans="6:19" x14ac:dyDescent="0.2">
      <c r="F580" s="1">
        <v>-1389.9961000000001</v>
      </c>
      <c r="G580">
        <v>-5.98</v>
      </c>
      <c r="H580" s="1">
        <v>-1388.3782000000001</v>
      </c>
      <c r="I580">
        <v>-2.5</v>
      </c>
      <c r="J580" s="1">
        <v>-1389.0411999999999</v>
      </c>
      <c r="K580">
        <v>-2.6</v>
      </c>
      <c r="L580" s="1">
        <v>-1399.1320000000001</v>
      </c>
      <c r="M580">
        <v>12.98</v>
      </c>
      <c r="N580" s="1">
        <v>-1377.3164999999999</v>
      </c>
      <c r="O580">
        <v>-5.58</v>
      </c>
      <c r="P580" s="1">
        <v>-1398.7552000000001</v>
      </c>
      <c r="Q580">
        <v>11.68</v>
      </c>
      <c r="R580" s="1">
        <v>-1375.9059</v>
      </c>
      <c r="S580">
        <v>-6.06</v>
      </c>
    </row>
    <row r="581" spans="6:19" x14ac:dyDescent="0.2">
      <c r="F581" s="1">
        <v>-1389.8461</v>
      </c>
      <c r="G581">
        <v>-5.7</v>
      </c>
      <c r="H581" s="1">
        <v>-1388.4285</v>
      </c>
      <c r="I581">
        <v>-2.2400000000000002</v>
      </c>
      <c r="J581" s="1">
        <v>-1389.2507000000001</v>
      </c>
      <c r="K581">
        <v>-3.13</v>
      </c>
      <c r="L581" s="1">
        <v>-1398.9991</v>
      </c>
      <c r="M581">
        <v>13.09</v>
      </c>
      <c r="N581" s="1">
        <v>-1377.1498999999999</v>
      </c>
      <c r="O581">
        <v>-5.13</v>
      </c>
      <c r="P581" s="1">
        <v>-1398.9463000000001</v>
      </c>
      <c r="Q581">
        <v>10.72</v>
      </c>
      <c r="R581" s="1">
        <v>-1375.9482</v>
      </c>
      <c r="S581">
        <v>-6.31</v>
      </c>
    </row>
    <row r="582" spans="6:19" x14ac:dyDescent="0.2">
      <c r="F582" s="1">
        <v>-1389.6768999999999</v>
      </c>
      <c r="G582">
        <v>-5.4</v>
      </c>
      <c r="H582" s="1">
        <v>-1388.5043000000001</v>
      </c>
      <c r="I582">
        <v>-1.7</v>
      </c>
      <c r="J582" s="1">
        <v>-1389.4363000000001</v>
      </c>
      <c r="K582">
        <v>-3.61</v>
      </c>
      <c r="L582" s="1">
        <v>-1398.8198</v>
      </c>
      <c r="M582">
        <v>13.31</v>
      </c>
      <c r="N582" s="1">
        <v>-1377.0102999999999</v>
      </c>
      <c r="O582">
        <v>-4.6900000000000004</v>
      </c>
      <c r="P582" s="1">
        <v>-1399.1283000000001</v>
      </c>
      <c r="Q582">
        <v>9.8000000000000007</v>
      </c>
      <c r="R582" s="1">
        <v>-1375.9797000000001</v>
      </c>
      <c r="S582">
        <v>-6.42</v>
      </c>
    </row>
    <row r="583" spans="6:19" x14ac:dyDescent="0.2">
      <c r="F583" s="1">
        <v>-1389.5057999999999</v>
      </c>
      <c r="G583">
        <v>-5.04</v>
      </c>
      <c r="H583" s="1">
        <v>-1388.6054999999999</v>
      </c>
      <c r="I583">
        <v>-1.98</v>
      </c>
      <c r="J583" s="1">
        <v>-1389.6014</v>
      </c>
      <c r="K583">
        <v>-4.09</v>
      </c>
      <c r="L583" s="1">
        <v>-1398.5989999999999</v>
      </c>
      <c r="M583">
        <v>13.63</v>
      </c>
      <c r="N583" s="1">
        <v>-1376.9229</v>
      </c>
      <c r="O583">
        <v>-4.4400000000000004</v>
      </c>
      <c r="P583" s="1">
        <v>-1399.3018</v>
      </c>
      <c r="Q583">
        <v>8.93</v>
      </c>
      <c r="R583" s="1">
        <v>-1375.9965999999999</v>
      </c>
      <c r="S583">
        <v>-6.38</v>
      </c>
    </row>
    <row r="584" spans="6:19" x14ac:dyDescent="0.2">
      <c r="F584" s="1">
        <v>-1389.3462999999999</v>
      </c>
      <c r="G584">
        <v>-4.72</v>
      </c>
      <c r="H584" s="1">
        <v>-1388.7294999999999</v>
      </c>
      <c r="I584">
        <v>-2.14</v>
      </c>
      <c r="J584" s="1">
        <v>-1389.7511</v>
      </c>
      <c r="K584">
        <v>-4.54</v>
      </c>
      <c r="L584" s="1">
        <v>-1398.3494000000001</v>
      </c>
      <c r="M584">
        <v>14.04</v>
      </c>
      <c r="N584" s="1">
        <v>-1376.9073000000001</v>
      </c>
      <c r="O584">
        <v>-4.4000000000000004</v>
      </c>
      <c r="P584" s="1">
        <v>-1399.4657999999999</v>
      </c>
      <c r="Q584">
        <v>8.1</v>
      </c>
      <c r="R584" s="1">
        <v>-1375.9928</v>
      </c>
      <c r="S584">
        <v>-6.21</v>
      </c>
    </row>
    <row r="585" spans="6:19" x14ac:dyDescent="0.2">
      <c r="F585" s="1">
        <v>-1389.2067999999999</v>
      </c>
      <c r="G585">
        <v>-4.45</v>
      </c>
      <c r="H585" s="1">
        <v>-1388.8712</v>
      </c>
      <c r="I585">
        <v>-2.27</v>
      </c>
      <c r="J585" s="1">
        <v>-1389.8903</v>
      </c>
      <c r="K585">
        <v>-4.9400000000000004</v>
      </c>
      <c r="L585" s="1">
        <v>-1398.0904</v>
      </c>
      <c r="M585">
        <v>14.53</v>
      </c>
      <c r="N585" s="1">
        <v>-1376.9707000000001</v>
      </c>
      <c r="O585">
        <v>-4.57</v>
      </c>
      <c r="P585" s="1">
        <v>-1399.6166000000001</v>
      </c>
      <c r="Q585">
        <v>7.31</v>
      </c>
      <c r="R585" s="1">
        <v>-1375.9601</v>
      </c>
      <c r="S585">
        <v>-5.91</v>
      </c>
    </row>
    <row r="586" spans="6:19" x14ac:dyDescent="0.2">
      <c r="F586" s="1">
        <v>-1389.0890999999999</v>
      </c>
      <c r="G586">
        <v>-4.2</v>
      </c>
      <c r="H586" s="1">
        <v>-1389.0214000000001</v>
      </c>
      <c r="I586">
        <v>-2.5</v>
      </c>
      <c r="J586" s="1">
        <v>-1390.0217</v>
      </c>
      <c r="K586">
        <v>-5.32</v>
      </c>
      <c r="L586" s="1">
        <v>-1397.8435999999999</v>
      </c>
      <c r="M586">
        <v>14.95</v>
      </c>
      <c r="N586" s="1">
        <v>-1377.1025</v>
      </c>
      <c r="O586">
        <v>-4.83</v>
      </c>
      <c r="P586" s="1">
        <v>-1399.7474</v>
      </c>
      <c r="Q586">
        <v>6.59</v>
      </c>
      <c r="R586" s="1">
        <v>-1375.8919000000001</v>
      </c>
      <c r="S586">
        <v>-5.43</v>
      </c>
    </row>
    <row r="587" spans="6:19" x14ac:dyDescent="0.2">
      <c r="F587" s="1">
        <v>-1388.9905000000001</v>
      </c>
      <c r="G587">
        <v>-3.96</v>
      </c>
      <c r="H587" s="1">
        <v>-1389.1686999999999</v>
      </c>
      <c r="I587">
        <v>-2.74</v>
      </c>
      <c r="J587" s="1">
        <v>-1390.1449</v>
      </c>
      <c r="K587">
        <v>-5.64</v>
      </c>
      <c r="L587" s="1">
        <v>-1397.6301000000001</v>
      </c>
      <c r="M587">
        <v>15.28</v>
      </c>
      <c r="N587" s="1">
        <v>-1377.2764999999999</v>
      </c>
      <c r="O587">
        <v>-5.24</v>
      </c>
      <c r="P587" s="1">
        <v>-1399.8504</v>
      </c>
      <c r="Q587">
        <v>5.94</v>
      </c>
      <c r="R587" s="1">
        <v>-1375.7844</v>
      </c>
      <c r="S587">
        <v>-4.71</v>
      </c>
    </row>
    <row r="588" spans="6:19" x14ac:dyDescent="0.2">
      <c r="F588" s="1">
        <v>-1388.9063000000001</v>
      </c>
      <c r="G588">
        <v>-3.69</v>
      </c>
      <c r="H588" s="1">
        <v>-1389.3018</v>
      </c>
      <c r="I588">
        <v>-3.03</v>
      </c>
      <c r="J588" s="1">
        <v>-1390.2583</v>
      </c>
      <c r="K588">
        <v>-5.92</v>
      </c>
      <c r="L588" s="1">
        <v>-1397.4675</v>
      </c>
      <c r="M588">
        <v>15.56</v>
      </c>
      <c r="N588" s="1">
        <v>-1377.4593</v>
      </c>
      <c r="O588">
        <v>-5.73</v>
      </c>
      <c r="P588" s="1">
        <v>-1399.9183</v>
      </c>
      <c r="Q588">
        <v>5.45</v>
      </c>
      <c r="R588" s="1">
        <v>-1375.6396</v>
      </c>
      <c r="S588">
        <v>-3.98</v>
      </c>
    </row>
    <row r="589" spans="6:19" x14ac:dyDescent="0.2">
      <c r="F589" s="1">
        <v>-1388.8315</v>
      </c>
      <c r="G589">
        <v>-3.48</v>
      </c>
      <c r="H589" s="1">
        <v>-1389.412</v>
      </c>
      <c r="I589">
        <v>-3.3</v>
      </c>
      <c r="J589" s="1">
        <v>-1390.3621000000001</v>
      </c>
      <c r="K589">
        <v>-6.15</v>
      </c>
      <c r="L589" s="1">
        <v>-1397.3670999999999</v>
      </c>
      <c r="M589">
        <v>15.78</v>
      </c>
      <c r="N589" s="1">
        <v>-1377.6185</v>
      </c>
      <c r="O589">
        <v>-6.3</v>
      </c>
      <c r="P589" s="1">
        <v>-1399.9459999999999</v>
      </c>
      <c r="Q589">
        <v>5.1100000000000003</v>
      </c>
      <c r="R589" s="1">
        <v>-1375.4656</v>
      </c>
      <c r="S589">
        <v>-3.25</v>
      </c>
    </row>
    <row r="590" spans="6:19" x14ac:dyDescent="0.2">
      <c r="F590" s="1">
        <v>-1388.7632000000001</v>
      </c>
      <c r="G590">
        <v>-3.38</v>
      </c>
      <c r="H590" s="1">
        <v>-1389.4965999999999</v>
      </c>
      <c r="I590">
        <v>-3.6</v>
      </c>
      <c r="J590" s="1">
        <v>-1390.4616000000001</v>
      </c>
      <c r="K590">
        <v>-6.29</v>
      </c>
      <c r="L590" s="1">
        <v>-1397.3326999999999</v>
      </c>
      <c r="M590">
        <v>15.79</v>
      </c>
      <c r="N590" s="1">
        <v>-1377.7313999999999</v>
      </c>
      <c r="O590">
        <v>-6.77</v>
      </c>
      <c r="P590" s="1">
        <v>-1399.9319</v>
      </c>
      <c r="Q590">
        <v>4.9000000000000004</v>
      </c>
      <c r="R590" s="1">
        <v>-1375.277</v>
      </c>
      <c r="S590">
        <v>-2.4700000000000002</v>
      </c>
    </row>
    <row r="591" spans="6:19" x14ac:dyDescent="0.2">
      <c r="F591" s="1">
        <v>-1388.7004999999999</v>
      </c>
      <c r="G591">
        <v>-3.2</v>
      </c>
      <c r="H591" s="1">
        <v>-1389.5574999999999</v>
      </c>
      <c r="I591">
        <v>-3.88</v>
      </c>
      <c r="J591" s="1">
        <v>-1390.5662</v>
      </c>
      <c r="K591">
        <v>-6.41</v>
      </c>
      <c r="L591" s="1">
        <v>-1397.3615</v>
      </c>
      <c r="M591">
        <v>15.58</v>
      </c>
      <c r="N591" s="1">
        <v>-1377.7871</v>
      </c>
      <c r="O591">
        <v>-7.13</v>
      </c>
      <c r="P591" s="1">
        <v>-1399.88</v>
      </c>
      <c r="Q591">
        <v>4.84</v>
      </c>
      <c r="R591" s="1">
        <v>-1375.0932</v>
      </c>
      <c r="S591">
        <v>-1.59</v>
      </c>
    </row>
    <row r="592" spans="6:19" x14ac:dyDescent="0.2">
      <c r="F592" s="1">
        <v>-1388.6451999999999</v>
      </c>
      <c r="G592">
        <v>-3.02</v>
      </c>
      <c r="H592" s="1">
        <v>-1389.6</v>
      </c>
      <c r="I592">
        <v>-4.16</v>
      </c>
      <c r="J592" s="1">
        <v>-1390.6864</v>
      </c>
      <c r="K592">
        <v>-6.6</v>
      </c>
      <c r="L592" s="1">
        <v>-1397.4456</v>
      </c>
      <c r="M592">
        <v>15.28</v>
      </c>
      <c r="N592" s="1">
        <v>-1377.7872</v>
      </c>
      <c r="O592">
        <v>-7.42</v>
      </c>
      <c r="P592" s="1">
        <v>-1399.7982999999999</v>
      </c>
      <c r="Q592">
        <v>4.91</v>
      </c>
      <c r="R592" s="1">
        <v>-1374.9358999999999</v>
      </c>
      <c r="S592">
        <v>-0.84</v>
      </c>
    </row>
    <row r="593" spans="6:19" x14ac:dyDescent="0.2">
      <c r="F593" s="1">
        <v>-1388.6008999999999</v>
      </c>
      <c r="G593">
        <v>-2.92</v>
      </c>
      <c r="H593" s="1">
        <v>-1389.6320000000001</v>
      </c>
      <c r="I593">
        <v>-4.4800000000000004</v>
      </c>
      <c r="J593" s="1">
        <v>-1390.8302000000001</v>
      </c>
      <c r="K593">
        <v>-6.83</v>
      </c>
      <c r="L593" s="1">
        <v>-1397.5737999999999</v>
      </c>
      <c r="M593">
        <v>14.9</v>
      </c>
      <c r="N593" s="1">
        <v>-1377.7429</v>
      </c>
      <c r="O593">
        <v>-7.7</v>
      </c>
      <c r="P593" s="1">
        <v>-1399.6981000000001</v>
      </c>
      <c r="Q593">
        <v>5.07</v>
      </c>
      <c r="R593" s="1">
        <v>-1374.825</v>
      </c>
      <c r="S593">
        <v>-0.37</v>
      </c>
    </row>
    <row r="594" spans="6:19" x14ac:dyDescent="0.2">
      <c r="F594" s="1">
        <v>-1388.5716</v>
      </c>
      <c r="G594">
        <v>-2.83</v>
      </c>
      <c r="H594" s="1">
        <v>-1389.6605</v>
      </c>
      <c r="I594">
        <v>-4.82</v>
      </c>
      <c r="J594" s="1">
        <v>-1390.9996000000001</v>
      </c>
      <c r="K594">
        <v>-7.07</v>
      </c>
      <c r="L594" s="1">
        <v>-1397.7342000000001</v>
      </c>
      <c r="M594">
        <v>14.38</v>
      </c>
      <c r="N594" s="1">
        <v>-1377.6702</v>
      </c>
      <c r="O594">
        <v>-7.96</v>
      </c>
      <c r="P594" s="1">
        <v>-1399.5924</v>
      </c>
      <c r="Q594">
        <v>5.32</v>
      </c>
      <c r="R594" s="1">
        <v>-1374.7774999999999</v>
      </c>
      <c r="S594">
        <v>-0.14000000000000001</v>
      </c>
    </row>
    <row r="595" spans="6:19" x14ac:dyDescent="0.2">
      <c r="F595" s="1">
        <v>-1388.5603000000001</v>
      </c>
      <c r="G595">
        <v>-2.75</v>
      </c>
      <c r="H595" s="1">
        <v>-1389.6904</v>
      </c>
      <c r="I595">
        <v>-5.17</v>
      </c>
      <c r="J595" s="1">
        <v>-1391.1913</v>
      </c>
      <c r="K595">
        <v>-7.27</v>
      </c>
      <c r="L595" s="1">
        <v>-1397.9146000000001</v>
      </c>
      <c r="M595">
        <v>13.77</v>
      </c>
      <c r="N595" s="1">
        <v>-1377.5857000000001</v>
      </c>
      <c r="O595">
        <v>-8.23</v>
      </c>
      <c r="P595" s="1">
        <v>-1399.4947999999999</v>
      </c>
      <c r="Q595">
        <v>5.62</v>
      </c>
      <c r="R595" s="1">
        <v>-1374.8052</v>
      </c>
      <c r="S595">
        <v>-0.11</v>
      </c>
    </row>
    <row r="596" spans="6:19" x14ac:dyDescent="0.2">
      <c r="F596" s="1">
        <v>-1388.5677000000001</v>
      </c>
      <c r="G596">
        <v>-2.63</v>
      </c>
      <c r="H596" s="1">
        <v>-1389.7239999999999</v>
      </c>
      <c r="I596">
        <v>-5.55</v>
      </c>
      <c r="J596" s="1">
        <v>-1391.3970999999999</v>
      </c>
      <c r="K596">
        <v>-7.5</v>
      </c>
      <c r="L596" s="1">
        <v>-1398.1041</v>
      </c>
      <c r="M596">
        <v>13.11</v>
      </c>
      <c r="N596" s="1">
        <v>-1377.5019</v>
      </c>
      <c r="O596">
        <v>-8.41</v>
      </c>
      <c r="P596" s="1">
        <v>-1399.4170999999999</v>
      </c>
      <c r="Q596">
        <v>5.89</v>
      </c>
      <c r="R596" s="1">
        <v>-1374.9123999999999</v>
      </c>
      <c r="S596">
        <v>-0.28999999999999998</v>
      </c>
    </row>
    <row r="597" spans="6:19" x14ac:dyDescent="0.2">
      <c r="F597" s="1">
        <v>-1388.5912000000001</v>
      </c>
      <c r="G597">
        <v>-2.5299999999999998</v>
      </c>
      <c r="H597" s="1">
        <v>-1389.7601999999999</v>
      </c>
      <c r="I597">
        <v>-5.92</v>
      </c>
      <c r="J597" s="1">
        <v>-1391.6085</v>
      </c>
      <c r="K597">
        <v>-7.72</v>
      </c>
      <c r="L597" s="1">
        <v>-1398.2934</v>
      </c>
      <c r="M597">
        <v>12.47</v>
      </c>
      <c r="N597" s="1">
        <v>-1377.4242999999999</v>
      </c>
      <c r="O597">
        <v>-8.6300000000000008</v>
      </c>
      <c r="P597" s="1">
        <v>-1399.3696</v>
      </c>
      <c r="Q597">
        <v>6.11</v>
      </c>
      <c r="R597" s="1">
        <v>-1375.0953999999999</v>
      </c>
      <c r="S597">
        <v>-0.61</v>
      </c>
    </row>
    <row r="598" spans="6:19" x14ac:dyDescent="0.2">
      <c r="F598" s="1">
        <v>-1388.6237000000001</v>
      </c>
      <c r="G598">
        <v>-2.41</v>
      </c>
      <c r="H598" s="1">
        <v>-1389.7950000000001</v>
      </c>
      <c r="I598">
        <v>-6.24</v>
      </c>
      <c r="J598" s="1">
        <v>-1391.8181999999999</v>
      </c>
      <c r="K598">
        <v>-7.89</v>
      </c>
      <c r="L598" s="1">
        <v>-1398.4744000000001</v>
      </c>
      <c r="M598">
        <v>11.78</v>
      </c>
      <c r="N598" s="1">
        <v>-1377.3521000000001</v>
      </c>
      <c r="O598">
        <v>-8.7799999999999994</v>
      </c>
      <c r="P598" s="1">
        <v>-1399.3601000000001</v>
      </c>
      <c r="Q598">
        <v>6.27</v>
      </c>
      <c r="R598" s="1">
        <v>-1375.3400999999999</v>
      </c>
      <c r="S598">
        <v>-1.2</v>
      </c>
    </row>
    <row r="599" spans="6:19" x14ac:dyDescent="0.2">
      <c r="F599" s="1">
        <v>-1388.6542999999999</v>
      </c>
      <c r="G599">
        <v>-2.1800000000000002</v>
      </c>
      <c r="H599" s="1">
        <v>-1389.8224</v>
      </c>
      <c r="I599">
        <v>-6.51</v>
      </c>
      <c r="J599" s="1">
        <v>-1392.0205000000001</v>
      </c>
      <c r="K599">
        <v>-7.94</v>
      </c>
      <c r="L599" s="1">
        <v>-1398.6416999999999</v>
      </c>
      <c r="M599">
        <v>11.12</v>
      </c>
      <c r="N599" s="1">
        <v>-1377.2796000000001</v>
      </c>
      <c r="O599">
        <v>-8.89</v>
      </c>
      <c r="P599" s="1">
        <v>-1399.3943999999999</v>
      </c>
      <c r="Q599">
        <v>6.38</v>
      </c>
      <c r="R599" s="1">
        <v>-1375.6224999999999</v>
      </c>
      <c r="S599">
        <v>-1.94</v>
      </c>
    </row>
    <row r="600" spans="6:19" x14ac:dyDescent="0.2">
      <c r="F600" s="1">
        <v>-1388.6686999999999</v>
      </c>
      <c r="G600">
        <v>-1.89</v>
      </c>
      <c r="H600" s="1">
        <v>-1389.8359</v>
      </c>
      <c r="I600">
        <v>-6.68</v>
      </c>
      <c r="J600" s="1">
        <v>-1392.2112999999999</v>
      </c>
      <c r="K600">
        <v>-7.97</v>
      </c>
      <c r="L600" s="1">
        <v>-1398.7913000000001</v>
      </c>
      <c r="M600">
        <v>10.49</v>
      </c>
      <c r="N600" s="1">
        <v>-1377.1969999999999</v>
      </c>
      <c r="O600">
        <v>-8.85</v>
      </c>
      <c r="P600" s="1">
        <v>-1399.4746</v>
      </c>
      <c r="Q600">
        <v>6.42</v>
      </c>
      <c r="R600" s="1">
        <v>-1375.9119000000001</v>
      </c>
      <c r="S600">
        <v>-2.75</v>
      </c>
    </row>
    <row r="601" spans="6:19" x14ac:dyDescent="0.2">
      <c r="F601" s="1">
        <v>-1388.6527000000001</v>
      </c>
      <c r="G601">
        <v>-1.42</v>
      </c>
      <c r="H601" s="1">
        <v>-1389.8307</v>
      </c>
      <c r="I601">
        <v>-6.73</v>
      </c>
      <c r="J601" s="1">
        <v>-1392.3865000000001</v>
      </c>
      <c r="K601">
        <v>-7.95</v>
      </c>
      <c r="L601" s="1">
        <v>-1398.9217000000001</v>
      </c>
      <c r="M601">
        <v>9.92</v>
      </c>
      <c r="N601" s="1">
        <v>-1377.0959</v>
      </c>
      <c r="O601">
        <v>-8.75</v>
      </c>
      <c r="P601" s="1">
        <v>-1399.6</v>
      </c>
      <c r="Q601">
        <v>6.33</v>
      </c>
      <c r="R601" s="1">
        <v>-1376.1774</v>
      </c>
      <c r="S601">
        <v>-3.34</v>
      </c>
    </row>
    <row r="602" spans="6:19" x14ac:dyDescent="0.2">
      <c r="F602" s="1">
        <v>-1388.5949000000001</v>
      </c>
      <c r="G602">
        <v>-0.86</v>
      </c>
      <c r="H602" s="1">
        <v>-1389.8050000000001</v>
      </c>
      <c r="I602">
        <v>-6.69</v>
      </c>
      <c r="J602" s="1">
        <v>-1392.5417</v>
      </c>
      <c r="K602">
        <v>-7.88</v>
      </c>
      <c r="L602" s="1">
        <v>-1399.0334</v>
      </c>
      <c r="M602">
        <v>9.33</v>
      </c>
      <c r="N602" s="1">
        <v>-1376.9694999999999</v>
      </c>
      <c r="O602">
        <v>-8.5399999999999991</v>
      </c>
      <c r="P602" s="1">
        <v>-1399.7642000000001</v>
      </c>
      <c r="Q602">
        <v>6.17</v>
      </c>
      <c r="R602" s="1">
        <v>-1376.3933999999999</v>
      </c>
      <c r="S602">
        <v>-3.76</v>
      </c>
    </row>
    <row r="603" spans="6:19" x14ac:dyDescent="0.2">
      <c r="F603" s="1">
        <v>-1388.4902999999999</v>
      </c>
      <c r="G603">
        <v>-0.16</v>
      </c>
      <c r="H603" s="1">
        <v>-1389.7608</v>
      </c>
      <c r="I603">
        <v>-6.55</v>
      </c>
      <c r="J603" s="1">
        <v>-1392.6706999999999</v>
      </c>
      <c r="K603">
        <v>-7.68</v>
      </c>
      <c r="L603" s="1">
        <v>-1399.1288999999999</v>
      </c>
      <c r="M603">
        <v>8.7899999999999991</v>
      </c>
      <c r="N603" s="1">
        <v>-1376.8144</v>
      </c>
      <c r="O603">
        <v>-8.23</v>
      </c>
      <c r="P603" s="1">
        <v>-1399.9563000000001</v>
      </c>
      <c r="Q603">
        <v>6</v>
      </c>
      <c r="R603" s="1">
        <v>-1376.5445</v>
      </c>
      <c r="S603">
        <v>-3.93</v>
      </c>
    </row>
    <row r="604" spans="6:19" x14ac:dyDescent="0.2">
      <c r="F604" s="1">
        <v>-1388.3421000000001</v>
      </c>
      <c r="G604">
        <v>0.71</v>
      </c>
      <c r="H604" s="1">
        <v>-1389.704</v>
      </c>
      <c r="I604">
        <v>-6.26</v>
      </c>
      <c r="J604" s="1">
        <v>-1392.7653</v>
      </c>
      <c r="K604">
        <v>-7.35</v>
      </c>
      <c r="L604" s="1">
        <v>-1399.2108000000001</v>
      </c>
      <c r="M604">
        <v>8.2899999999999991</v>
      </c>
      <c r="N604" s="1">
        <v>-1376.6313</v>
      </c>
      <c r="O604">
        <v>-7.76</v>
      </c>
      <c r="P604" s="1">
        <v>-1400.1605999999999</v>
      </c>
      <c r="Q604">
        <v>5.9</v>
      </c>
      <c r="R604" s="1">
        <v>-1376.6266000000001</v>
      </c>
      <c r="S604">
        <v>-4.18</v>
      </c>
    </row>
    <row r="605" spans="6:19" x14ac:dyDescent="0.2">
      <c r="F605" s="1">
        <v>-1388.1626000000001</v>
      </c>
      <c r="G605">
        <v>1.59</v>
      </c>
      <c r="H605" s="1">
        <v>-1389.6420000000001</v>
      </c>
      <c r="I605">
        <v>-5.94</v>
      </c>
      <c r="J605" s="1">
        <v>-1392.8179</v>
      </c>
      <c r="K605">
        <v>-6.91</v>
      </c>
      <c r="L605" s="1">
        <v>-1399.28</v>
      </c>
      <c r="M605">
        <v>7.9</v>
      </c>
      <c r="N605" s="1">
        <v>-1376.4246000000001</v>
      </c>
      <c r="O605">
        <v>-7.21</v>
      </c>
      <c r="P605" s="1">
        <v>-1400.3575000000001</v>
      </c>
      <c r="Q605">
        <v>5.78</v>
      </c>
      <c r="R605" s="1">
        <v>-1376.6465000000001</v>
      </c>
      <c r="S605">
        <v>-4.58</v>
      </c>
    </row>
    <row r="606" spans="6:19" x14ac:dyDescent="0.2">
      <c r="F606" s="1">
        <v>-1387.971</v>
      </c>
      <c r="G606">
        <v>2.54</v>
      </c>
      <c r="H606" s="1">
        <v>-1389.5823</v>
      </c>
      <c r="I606">
        <v>-5.56</v>
      </c>
      <c r="J606" s="1">
        <v>-1392.8210999999999</v>
      </c>
      <c r="K606">
        <v>-6.32</v>
      </c>
      <c r="L606" s="1">
        <v>-1399.3359</v>
      </c>
      <c r="M606">
        <v>7.53</v>
      </c>
      <c r="N606" s="1">
        <v>-1376.2031999999999</v>
      </c>
      <c r="O606">
        <v>-6.58</v>
      </c>
      <c r="P606" s="1">
        <v>-1400.5251000000001</v>
      </c>
      <c r="Q606">
        <v>5.81</v>
      </c>
      <c r="R606" s="1">
        <v>-1376.6181999999999</v>
      </c>
      <c r="S606">
        <v>-4.43</v>
      </c>
    </row>
    <row r="607" spans="6:19" x14ac:dyDescent="0.2">
      <c r="F607" s="1">
        <v>-1387.7904000000001</v>
      </c>
      <c r="G607">
        <v>3.37</v>
      </c>
      <c r="H607" s="1">
        <v>-1389.5296000000001</v>
      </c>
      <c r="I607">
        <v>-5.0599999999999996</v>
      </c>
      <c r="J607" s="1">
        <v>-1392.771</v>
      </c>
      <c r="K607">
        <v>-5.6</v>
      </c>
      <c r="L607" s="1">
        <v>-1399.3759</v>
      </c>
      <c r="M607">
        <v>7.23</v>
      </c>
      <c r="N607" s="1">
        <v>-1375.9793999999999</v>
      </c>
      <c r="O607">
        <v>-5.93</v>
      </c>
      <c r="P607" s="1">
        <v>-1400.6416999999999</v>
      </c>
      <c r="Q607">
        <v>6.08</v>
      </c>
      <c r="R607" s="1">
        <v>-1376.5589</v>
      </c>
      <c r="S607">
        <v>-4.32</v>
      </c>
    </row>
    <row r="608" spans="6:19" x14ac:dyDescent="0.2">
      <c r="F608" s="1">
        <v>-1387.6423</v>
      </c>
      <c r="G608">
        <v>4.2</v>
      </c>
      <c r="H608" s="1">
        <v>-1389.4864</v>
      </c>
      <c r="I608">
        <v>-4.5199999999999996</v>
      </c>
      <c r="J608" s="1">
        <v>-1392.6677</v>
      </c>
      <c r="K608">
        <v>-4.7699999999999996</v>
      </c>
      <c r="L608" s="1">
        <v>-1399.3967</v>
      </c>
      <c r="M608">
        <v>6.96</v>
      </c>
      <c r="N608" s="1">
        <v>-1375.7671</v>
      </c>
      <c r="O608">
        <v>-5.33</v>
      </c>
      <c r="P608" s="1">
        <v>-1400.69</v>
      </c>
      <c r="Q608">
        <v>6.57</v>
      </c>
      <c r="R608" s="1">
        <v>-1376.4869000000001</v>
      </c>
      <c r="S608">
        <v>-4.24</v>
      </c>
    </row>
    <row r="609" spans="6:19" x14ac:dyDescent="0.2">
      <c r="F609" s="1">
        <v>-1387.5417</v>
      </c>
      <c r="G609">
        <v>4.76</v>
      </c>
      <c r="H609" s="1">
        <v>-1389.4512999999999</v>
      </c>
      <c r="I609">
        <v>-3.99</v>
      </c>
      <c r="J609" s="1">
        <v>-1392.5169000000001</v>
      </c>
      <c r="K609">
        <v>-3.8</v>
      </c>
      <c r="L609" s="1">
        <v>-1399.3951999999999</v>
      </c>
      <c r="M609">
        <v>6.87</v>
      </c>
      <c r="N609" s="1">
        <v>-1375.5821000000001</v>
      </c>
      <c r="O609">
        <v>-4.72</v>
      </c>
      <c r="P609" s="1">
        <v>-1400.6581000000001</v>
      </c>
      <c r="Q609">
        <v>7.32</v>
      </c>
      <c r="R609" s="1">
        <v>-1376.4177999999999</v>
      </c>
      <c r="S609">
        <v>-4.21</v>
      </c>
    </row>
    <row r="610" spans="6:19" x14ac:dyDescent="0.2">
      <c r="F610" s="1">
        <v>-1387.4945</v>
      </c>
      <c r="G610">
        <v>5.17</v>
      </c>
      <c r="H610" s="1">
        <v>-1389.4209000000001</v>
      </c>
      <c r="I610">
        <v>-3.41</v>
      </c>
      <c r="J610" s="1">
        <v>-1392.3279</v>
      </c>
      <c r="K610">
        <v>-2.77</v>
      </c>
      <c r="L610" s="1">
        <v>-1399.3690999999999</v>
      </c>
      <c r="M610">
        <v>6.85</v>
      </c>
      <c r="N610" s="1">
        <v>-1375.4389000000001</v>
      </c>
      <c r="O610">
        <v>-4.22</v>
      </c>
      <c r="P610" s="1">
        <v>-1400.5422000000001</v>
      </c>
      <c r="Q610">
        <v>8.31</v>
      </c>
      <c r="R610" s="1">
        <v>-1376.364</v>
      </c>
      <c r="S610">
        <v>-4.21</v>
      </c>
    </row>
    <row r="611" spans="6:19" x14ac:dyDescent="0.2">
      <c r="F611" s="1">
        <v>-1387.4973</v>
      </c>
      <c r="G611">
        <v>5.49</v>
      </c>
      <c r="H611" s="1">
        <v>-1389.3909000000001</v>
      </c>
      <c r="I611">
        <v>-2.84</v>
      </c>
      <c r="J611" s="1">
        <v>-1392.1144999999999</v>
      </c>
      <c r="K611">
        <v>-1.71</v>
      </c>
      <c r="L611" s="1">
        <v>-1399.3172</v>
      </c>
      <c r="M611">
        <v>6.85</v>
      </c>
      <c r="N611" s="1">
        <v>-1375.3485000000001</v>
      </c>
      <c r="O611">
        <v>-3.82</v>
      </c>
      <c r="P611" s="1">
        <v>-1400.3459</v>
      </c>
      <c r="Q611">
        <v>9.59</v>
      </c>
      <c r="R611" s="1">
        <v>-1376.3329000000001</v>
      </c>
      <c r="S611">
        <v>-4.3899999999999997</v>
      </c>
    </row>
    <row r="612" spans="6:19" x14ac:dyDescent="0.2">
      <c r="F612" s="1">
        <v>-1387.5409999999999</v>
      </c>
      <c r="G612">
        <v>5.58</v>
      </c>
      <c r="H612" s="1">
        <v>-1389.3580999999999</v>
      </c>
      <c r="I612">
        <v>-2.23</v>
      </c>
      <c r="J612" s="1">
        <v>-1391.8925999999999</v>
      </c>
      <c r="K612">
        <v>-0.71</v>
      </c>
      <c r="L612" s="1">
        <v>-1399.2412999999999</v>
      </c>
      <c r="M612">
        <v>6.97</v>
      </c>
      <c r="N612" s="1">
        <v>-1375.3169</v>
      </c>
      <c r="O612">
        <v>-3.64</v>
      </c>
      <c r="P612" s="1">
        <v>-1400.0804000000001</v>
      </c>
      <c r="Q612">
        <v>11.11</v>
      </c>
      <c r="R612" s="1">
        <v>-1376.3268</v>
      </c>
      <c r="S612">
        <v>-4.57</v>
      </c>
    </row>
    <row r="613" spans="6:19" x14ac:dyDescent="0.2">
      <c r="F613" s="1">
        <v>-1387.6125999999999</v>
      </c>
      <c r="G613">
        <v>5.49</v>
      </c>
      <c r="H613" s="1">
        <v>-1389.3210999999999</v>
      </c>
      <c r="I613">
        <v>-1.63</v>
      </c>
      <c r="J613" s="1">
        <v>-1391.6792</v>
      </c>
      <c r="K613">
        <v>0.18</v>
      </c>
      <c r="L613" s="1">
        <v>-1399.1465000000001</v>
      </c>
      <c r="M613">
        <v>7.21</v>
      </c>
      <c r="N613" s="1">
        <v>-1375.3442</v>
      </c>
      <c r="O613">
        <v>-3.52</v>
      </c>
      <c r="P613" s="1">
        <v>-1399.7627</v>
      </c>
      <c r="Q613">
        <v>12.76</v>
      </c>
      <c r="R613" s="1">
        <v>-1376.3432</v>
      </c>
      <c r="S613">
        <v>-4.8899999999999997</v>
      </c>
    </row>
    <row r="614" spans="6:19" x14ac:dyDescent="0.2">
      <c r="F614" s="1">
        <v>-1387.6995999999999</v>
      </c>
      <c r="G614">
        <v>5.35</v>
      </c>
      <c r="H614" s="1">
        <v>-1389.2811999999999</v>
      </c>
      <c r="I614">
        <v>-1.04</v>
      </c>
      <c r="J614" s="1">
        <v>-1391.492</v>
      </c>
      <c r="K614">
        <v>0.97</v>
      </c>
      <c r="L614" s="1">
        <v>-1399.0413000000001</v>
      </c>
      <c r="M614">
        <v>7.48</v>
      </c>
      <c r="N614" s="1">
        <v>-1375.425</v>
      </c>
      <c r="O614">
        <v>-3.52</v>
      </c>
      <c r="P614" s="1">
        <v>-1399.413</v>
      </c>
      <c r="Q614">
        <v>14.46</v>
      </c>
      <c r="R614" s="1">
        <v>-1376.3775000000001</v>
      </c>
      <c r="S614">
        <v>-5.3</v>
      </c>
    </row>
    <row r="615" spans="6:19" x14ac:dyDescent="0.2">
      <c r="F615" s="1">
        <v>-1387.7915</v>
      </c>
      <c r="G615">
        <v>5.17</v>
      </c>
      <c r="H615" s="1">
        <v>-1389.2419</v>
      </c>
      <c r="I615">
        <v>-0.44</v>
      </c>
      <c r="J615" s="1">
        <v>-1391.347</v>
      </c>
      <c r="K615">
        <v>1.6</v>
      </c>
      <c r="L615" s="1">
        <v>-1398.9366</v>
      </c>
      <c r="M615">
        <v>7.69</v>
      </c>
      <c r="N615" s="1">
        <v>-1375.5496000000001</v>
      </c>
      <c r="O615">
        <v>-3.6</v>
      </c>
      <c r="P615" s="1">
        <v>-1399.0527</v>
      </c>
      <c r="Q615">
        <v>16.21</v>
      </c>
      <c r="R615" s="1">
        <v>-1376.4229</v>
      </c>
      <c r="S615">
        <v>-5.74</v>
      </c>
    </row>
    <row r="616" spans="6:19" x14ac:dyDescent="0.2">
      <c r="F616" s="1">
        <v>-1387.8801000000001</v>
      </c>
      <c r="G616">
        <v>4.8899999999999997</v>
      </c>
      <c r="H616" s="1">
        <v>-1389.2076</v>
      </c>
      <c r="I616">
        <v>0.14000000000000001</v>
      </c>
      <c r="J616" s="1">
        <v>-1391.2570000000001</v>
      </c>
      <c r="K616">
        <v>1.97</v>
      </c>
      <c r="L616" s="1">
        <v>-1398.8462999999999</v>
      </c>
      <c r="M616">
        <v>8.01</v>
      </c>
      <c r="N616" s="1">
        <v>-1375.7053000000001</v>
      </c>
      <c r="O616">
        <v>-3.79</v>
      </c>
      <c r="P616" s="1">
        <v>-1398.7022999999999</v>
      </c>
      <c r="Q616">
        <v>17.96</v>
      </c>
      <c r="R616" s="1">
        <v>-1376.4728</v>
      </c>
      <c r="S616">
        <v>-6.23</v>
      </c>
    </row>
    <row r="617" spans="6:19" x14ac:dyDescent="0.2">
      <c r="F617" s="1">
        <v>-1387.9589000000001</v>
      </c>
      <c r="G617">
        <v>4.63</v>
      </c>
      <c r="H617" s="1">
        <v>-1389.182</v>
      </c>
      <c r="I617">
        <v>0.68</v>
      </c>
      <c r="J617" s="1">
        <v>-1391.2293</v>
      </c>
      <c r="K617">
        <v>2.0099999999999998</v>
      </c>
      <c r="L617" s="1">
        <v>-1398.7846</v>
      </c>
      <c r="M617">
        <v>8.27</v>
      </c>
      <c r="N617" s="1">
        <v>-1375.8795</v>
      </c>
      <c r="O617">
        <v>-3.97</v>
      </c>
      <c r="P617" s="1">
        <v>-1398.3809000000001</v>
      </c>
      <c r="Q617">
        <v>19.48</v>
      </c>
      <c r="R617" s="1">
        <v>-1376.5207</v>
      </c>
      <c r="S617">
        <v>-6.75</v>
      </c>
    </row>
    <row r="618" spans="6:19" x14ac:dyDescent="0.2">
      <c r="F618" s="1">
        <v>-1388.0231000000001</v>
      </c>
      <c r="G618">
        <v>4.3899999999999997</v>
      </c>
      <c r="H618" s="1">
        <v>-1389.1673000000001</v>
      </c>
      <c r="I618">
        <v>1.26</v>
      </c>
      <c r="J618" s="1">
        <v>-1391.2629999999999</v>
      </c>
      <c r="K618">
        <v>1.81</v>
      </c>
      <c r="L618" s="1">
        <v>-1398.7651000000001</v>
      </c>
      <c r="M618">
        <v>8.44</v>
      </c>
      <c r="N618" s="1">
        <v>-1376.0605</v>
      </c>
      <c r="O618">
        <v>-4.1399999999999997</v>
      </c>
      <c r="P618" s="1">
        <v>-1398.1061</v>
      </c>
      <c r="Q618">
        <v>20.82</v>
      </c>
      <c r="R618" s="1">
        <v>-1376.5618999999999</v>
      </c>
      <c r="S618">
        <v>-7.28</v>
      </c>
    </row>
    <row r="619" spans="6:19" x14ac:dyDescent="0.2">
      <c r="F619" s="1">
        <v>-1388.0694000000001</v>
      </c>
      <c r="G619">
        <v>4.21</v>
      </c>
      <c r="H619" s="1">
        <v>-1389.1639</v>
      </c>
      <c r="I619">
        <v>1.83</v>
      </c>
      <c r="J619" s="1">
        <v>-1391.3485000000001</v>
      </c>
      <c r="K619">
        <v>1.49</v>
      </c>
      <c r="L619" s="1">
        <v>-1398.797</v>
      </c>
      <c r="M619">
        <v>8.51</v>
      </c>
      <c r="N619" s="1">
        <v>-1376.2394999999999</v>
      </c>
      <c r="O619">
        <v>-4.29</v>
      </c>
      <c r="P619" s="1">
        <v>-1397.8949</v>
      </c>
      <c r="Q619">
        <v>21.98</v>
      </c>
      <c r="R619" s="1">
        <v>-1376.5936999999999</v>
      </c>
      <c r="S619">
        <v>-7.73</v>
      </c>
    </row>
    <row r="620" spans="6:19" x14ac:dyDescent="0.2">
      <c r="F620" s="1">
        <v>-1388.0989999999999</v>
      </c>
      <c r="G620">
        <v>4.04</v>
      </c>
      <c r="H620" s="1">
        <v>-1389.1704999999999</v>
      </c>
      <c r="I620">
        <v>2.4</v>
      </c>
      <c r="J620" s="1">
        <v>-1391.4690000000001</v>
      </c>
      <c r="K620">
        <v>0.91</v>
      </c>
      <c r="L620" s="1">
        <v>-1398.8829000000001</v>
      </c>
      <c r="M620">
        <v>8.58</v>
      </c>
      <c r="N620" s="1">
        <v>-1376.41</v>
      </c>
      <c r="O620">
        <v>-4.46</v>
      </c>
      <c r="P620" s="1">
        <v>-1397.7615000000001</v>
      </c>
      <c r="Q620">
        <v>22.82</v>
      </c>
      <c r="R620" s="1">
        <v>-1376.6151</v>
      </c>
      <c r="S620">
        <v>-8.18</v>
      </c>
    </row>
    <row r="621" spans="6:19" x14ac:dyDescent="0.2">
      <c r="F621" s="1">
        <v>-1388.1168</v>
      </c>
      <c r="G621">
        <v>3.82</v>
      </c>
      <c r="H621" s="1">
        <v>-1389.1848</v>
      </c>
      <c r="I621">
        <v>2.87</v>
      </c>
      <c r="J621" s="1">
        <v>-1391.605</v>
      </c>
      <c r="K621">
        <v>0.11</v>
      </c>
      <c r="L621" s="1">
        <v>-1399.0171</v>
      </c>
      <c r="M621">
        <v>8.6</v>
      </c>
      <c r="N621" s="1">
        <v>-1376.568</v>
      </c>
      <c r="O621">
        <v>-4.55</v>
      </c>
      <c r="P621" s="1">
        <v>-1397.7195999999999</v>
      </c>
      <c r="Q621">
        <v>23.2</v>
      </c>
      <c r="R621" s="1">
        <v>-1376.6268</v>
      </c>
      <c r="S621">
        <v>-8.58</v>
      </c>
    </row>
    <row r="622" spans="6:19" x14ac:dyDescent="0.2">
      <c r="F622" s="1">
        <v>-1388.135</v>
      </c>
      <c r="G622">
        <v>3.59</v>
      </c>
      <c r="H622" s="1">
        <v>-1389.2032999999999</v>
      </c>
      <c r="I622">
        <v>3.3</v>
      </c>
      <c r="J622" s="1">
        <v>-1391.7369000000001</v>
      </c>
      <c r="K622">
        <v>-0.75</v>
      </c>
      <c r="L622" s="1">
        <v>-1399.1874</v>
      </c>
      <c r="M622">
        <v>8.49</v>
      </c>
      <c r="N622" s="1">
        <v>-1376.7103999999999</v>
      </c>
      <c r="O622">
        <v>-4.57</v>
      </c>
      <c r="P622" s="1">
        <v>-1397.777</v>
      </c>
      <c r="Q622">
        <v>23.23</v>
      </c>
      <c r="R622" s="1">
        <v>-1376.6303</v>
      </c>
      <c r="S622">
        <v>-8.99</v>
      </c>
    </row>
    <row r="623" spans="6:19" x14ac:dyDescent="0.2">
      <c r="F623" s="1">
        <v>-1388.1687999999999</v>
      </c>
      <c r="G623">
        <v>3.32</v>
      </c>
      <c r="H623" s="1">
        <v>-1389.222</v>
      </c>
      <c r="I623">
        <v>3.72</v>
      </c>
      <c r="J623" s="1">
        <v>-1391.847</v>
      </c>
      <c r="K623">
        <v>-1.59</v>
      </c>
      <c r="L623" s="1">
        <v>-1399.3769</v>
      </c>
      <c r="M623">
        <v>8.43</v>
      </c>
      <c r="N623" s="1">
        <v>-1376.8336999999999</v>
      </c>
      <c r="O623">
        <v>-4.55</v>
      </c>
      <c r="P623" s="1">
        <v>-1397.9348</v>
      </c>
      <c r="Q623">
        <v>22.95</v>
      </c>
      <c r="R623" s="1">
        <v>-1376.6270999999999</v>
      </c>
      <c r="S623">
        <v>-9.2899999999999991</v>
      </c>
    </row>
    <row r="624" spans="6:19" x14ac:dyDescent="0.2">
      <c r="F624" s="1">
        <v>-1388.2316000000001</v>
      </c>
      <c r="G624">
        <v>2.95</v>
      </c>
      <c r="H624" s="1">
        <v>-1389.2371000000001</v>
      </c>
      <c r="I624">
        <v>4.1500000000000004</v>
      </c>
      <c r="J624" s="1">
        <v>-1391.9184</v>
      </c>
      <c r="K624">
        <v>-2.42</v>
      </c>
      <c r="L624" s="1">
        <v>-1399.568</v>
      </c>
      <c r="M624">
        <v>8.44</v>
      </c>
      <c r="N624" s="1">
        <v>-1376.9342999999999</v>
      </c>
      <c r="O624">
        <v>-4.45</v>
      </c>
      <c r="P624" s="1">
        <v>-1398.1837</v>
      </c>
      <c r="Q624">
        <v>22.18</v>
      </c>
      <c r="R624" s="1">
        <v>-1376.6188999999999</v>
      </c>
      <c r="S624">
        <v>-9.5500000000000007</v>
      </c>
    </row>
    <row r="625" spans="6:19" x14ac:dyDescent="0.2">
      <c r="F625" s="1">
        <v>-1388.3259</v>
      </c>
      <c r="G625">
        <v>2.42</v>
      </c>
      <c r="H625" s="1">
        <v>-1389.2448999999999</v>
      </c>
      <c r="I625">
        <v>4.4000000000000004</v>
      </c>
      <c r="J625" s="1">
        <v>-1391.9364</v>
      </c>
      <c r="K625">
        <v>-3.15</v>
      </c>
      <c r="L625" s="1">
        <v>-1399.7446</v>
      </c>
      <c r="M625">
        <v>8.4600000000000009</v>
      </c>
      <c r="N625" s="1">
        <v>-1377.0070000000001</v>
      </c>
      <c r="O625">
        <v>-4.28</v>
      </c>
      <c r="P625" s="1">
        <v>-1398.5029999999999</v>
      </c>
      <c r="Q625">
        <v>21.05</v>
      </c>
      <c r="R625" s="1">
        <v>-1376.6079999999999</v>
      </c>
      <c r="S625">
        <v>-9.7799999999999994</v>
      </c>
    </row>
    <row r="626" spans="6:19" x14ac:dyDescent="0.2">
      <c r="F626" s="1">
        <v>-1388.4413999999999</v>
      </c>
      <c r="G626">
        <v>1.85</v>
      </c>
      <c r="H626" s="1">
        <v>-1389.2430999999999</v>
      </c>
      <c r="I626">
        <v>4.57</v>
      </c>
      <c r="J626" s="1">
        <v>-1391.8910000000001</v>
      </c>
      <c r="K626">
        <v>-3.73</v>
      </c>
      <c r="L626" s="1">
        <v>-1399.8939</v>
      </c>
      <c r="M626">
        <v>8.56</v>
      </c>
      <c r="N626" s="1">
        <v>-1377.0468000000001</v>
      </c>
      <c r="O626">
        <v>-3.96</v>
      </c>
      <c r="P626" s="1">
        <v>-1398.8634999999999</v>
      </c>
      <c r="Q626">
        <v>19.8</v>
      </c>
      <c r="R626" s="1">
        <v>-1376.5984000000001</v>
      </c>
      <c r="S626">
        <v>-9.99</v>
      </c>
    </row>
    <row r="627" spans="6:19" x14ac:dyDescent="0.2">
      <c r="F627" s="1">
        <v>-1388.5568000000001</v>
      </c>
      <c r="G627">
        <v>1.28</v>
      </c>
      <c r="H627" s="1">
        <v>-1389.2331999999999</v>
      </c>
      <c r="I627">
        <v>4.68</v>
      </c>
      <c r="J627" s="1">
        <v>-1391.7791</v>
      </c>
      <c r="K627">
        <v>-4.0999999999999996</v>
      </c>
      <c r="L627" s="1">
        <v>-1400.0070000000001</v>
      </c>
      <c r="M627">
        <v>8.7799999999999994</v>
      </c>
      <c r="N627" s="1">
        <v>-1377.0499</v>
      </c>
      <c r="O627">
        <v>-3.63</v>
      </c>
      <c r="P627" s="1">
        <v>-1399.2304999999999</v>
      </c>
      <c r="Q627">
        <v>18.309999999999999</v>
      </c>
      <c r="R627" s="1">
        <v>-1376.5948000000001</v>
      </c>
      <c r="S627">
        <v>-10.17</v>
      </c>
    </row>
    <row r="628" spans="6:19" x14ac:dyDescent="0.2">
      <c r="F628" s="1">
        <v>-1388.6468</v>
      </c>
      <c r="G628">
        <v>0.75</v>
      </c>
      <c r="H628" s="1">
        <v>-1389.2208000000001</v>
      </c>
      <c r="I628">
        <v>4.7699999999999996</v>
      </c>
      <c r="J628" s="1">
        <v>-1391.6067</v>
      </c>
      <c r="K628">
        <v>-4.32</v>
      </c>
      <c r="L628" s="1">
        <v>-1400.0812000000001</v>
      </c>
      <c r="M628">
        <v>9.11</v>
      </c>
      <c r="N628" s="1">
        <v>-1377.0147999999999</v>
      </c>
      <c r="O628">
        <v>-3.14</v>
      </c>
      <c r="P628" s="1">
        <v>-1399.57</v>
      </c>
      <c r="Q628">
        <v>16.829999999999998</v>
      </c>
      <c r="R628" s="1">
        <v>-1376.6024</v>
      </c>
      <c r="S628">
        <v>-10.28</v>
      </c>
    </row>
    <row r="629" spans="6:19" x14ac:dyDescent="0.2">
      <c r="F629" s="1">
        <v>-1388.691</v>
      </c>
      <c r="G629">
        <v>0.25</v>
      </c>
      <c r="H629" s="1">
        <v>-1389.2145</v>
      </c>
      <c r="I629">
        <v>4.7300000000000004</v>
      </c>
      <c r="J629" s="1">
        <v>-1391.3866</v>
      </c>
      <c r="K629">
        <v>-4.42</v>
      </c>
      <c r="L629" s="1">
        <v>-1400.1221</v>
      </c>
      <c r="M629">
        <v>9.5</v>
      </c>
      <c r="N629" s="1">
        <v>-1376.9441999999999</v>
      </c>
      <c r="O629">
        <v>-2.6</v>
      </c>
      <c r="P629" s="1">
        <v>-1399.8548000000001</v>
      </c>
      <c r="Q629">
        <v>15.36</v>
      </c>
      <c r="R629" s="1">
        <v>-1376.6255000000001</v>
      </c>
      <c r="S629">
        <v>-10.4</v>
      </c>
    </row>
    <row r="630" spans="6:19" x14ac:dyDescent="0.2">
      <c r="F630" s="1">
        <v>-1388.6777999999999</v>
      </c>
      <c r="G630">
        <v>-0.11</v>
      </c>
      <c r="H630" s="1">
        <v>-1389.2239999999999</v>
      </c>
      <c r="I630">
        <v>4.53</v>
      </c>
      <c r="J630" s="1">
        <v>-1391.1353999999999</v>
      </c>
      <c r="K630">
        <v>-4.4400000000000004</v>
      </c>
      <c r="L630" s="1">
        <v>-1400.1424999999999</v>
      </c>
      <c r="M630">
        <v>9.9</v>
      </c>
      <c r="N630" s="1">
        <v>-1376.8465000000001</v>
      </c>
      <c r="O630">
        <v>-2.06</v>
      </c>
      <c r="P630" s="1">
        <v>-1400.0676000000001</v>
      </c>
      <c r="Q630">
        <v>14.01</v>
      </c>
      <c r="R630" s="1">
        <v>-1376.6681000000001</v>
      </c>
      <c r="S630">
        <v>-10.58</v>
      </c>
    </row>
    <row r="631" spans="6:19" x14ac:dyDescent="0.2">
      <c r="F631" s="1">
        <v>-1388.6051</v>
      </c>
      <c r="G631">
        <v>-0.35</v>
      </c>
      <c r="H631" s="1">
        <v>-1389.2565</v>
      </c>
      <c r="I631">
        <v>4.1900000000000004</v>
      </c>
      <c r="J631" s="1">
        <v>-1390.8703</v>
      </c>
      <c r="K631">
        <v>-4.32</v>
      </c>
      <c r="L631" s="1">
        <v>-1400.1591000000001</v>
      </c>
      <c r="M631">
        <v>10.27</v>
      </c>
      <c r="N631" s="1">
        <v>-1376.7348</v>
      </c>
      <c r="O631">
        <v>-1.55</v>
      </c>
      <c r="P631" s="1">
        <v>-1400.2019</v>
      </c>
      <c r="Q631">
        <v>12.8</v>
      </c>
      <c r="R631" s="1">
        <v>-1376.7306000000001</v>
      </c>
      <c r="S631">
        <v>-10.76</v>
      </c>
    </row>
    <row r="632" spans="6:19" x14ac:dyDescent="0.2">
      <c r="F632" s="1">
        <v>-1388.4789000000001</v>
      </c>
      <c r="G632">
        <v>-0.4</v>
      </c>
      <c r="H632" s="1">
        <v>-1389.3130000000001</v>
      </c>
      <c r="I632">
        <v>3.8</v>
      </c>
      <c r="J632" s="1">
        <v>-1390.6056000000001</v>
      </c>
      <c r="K632">
        <v>-4.1900000000000004</v>
      </c>
      <c r="L632" s="1">
        <v>-1400.1871000000001</v>
      </c>
      <c r="M632">
        <v>10.55</v>
      </c>
      <c r="N632" s="1">
        <v>-1376.6287</v>
      </c>
      <c r="O632">
        <v>-1.0900000000000001</v>
      </c>
      <c r="P632" s="1">
        <v>-1400.2615000000001</v>
      </c>
      <c r="Q632">
        <v>11.78</v>
      </c>
      <c r="R632" s="1">
        <v>-1376.8117</v>
      </c>
      <c r="S632">
        <v>-10.9</v>
      </c>
    </row>
    <row r="633" spans="6:19" x14ac:dyDescent="0.2">
      <c r="F633" s="1">
        <v>-1388.3092999999999</v>
      </c>
      <c r="G633">
        <v>-0.33</v>
      </c>
      <c r="H633" s="1">
        <v>-1389.3871999999999</v>
      </c>
      <c r="I633">
        <v>3.31</v>
      </c>
      <c r="J633" s="1">
        <v>-1390.3512000000001</v>
      </c>
      <c r="K633">
        <v>-3.99</v>
      </c>
      <c r="L633" s="1">
        <v>-1400.2339999999999</v>
      </c>
      <c r="M633">
        <v>10.76</v>
      </c>
      <c r="N633" s="1">
        <v>-1376.5487000000001</v>
      </c>
      <c r="O633">
        <v>-0.74</v>
      </c>
      <c r="P633" s="1">
        <v>-1400.2582</v>
      </c>
      <c r="Q633">
        <v>10.95</v>
      </c>
      <c r="R633" s="1">
        <v>-1376.9057</v>
      </c>
      <c r="S633">
        <v>-11</v>
      </c>
    </row>
    <row r="634" spans="6:19" x14ac:dyDescent="0.2">
      <c r="F634" s="1">
        <v>-1388.1095</v>
      </c>
      <c r="G634">
        <v>-0.14000000000000001</v>
      </c>
      <c r="H634" s="1">
        <v>-1389.4650999999999</v>
      </c>
      <c r="I634">
        <v>2.79</v>
      </c>
      <c r="J634" s="1">
        <v>-1390.1143</v>
      </c>
      <c r="K634">
        <v>-3.82</v>
      </c>
      <c r="L634" s="1">
        <v>-1400.2953</v>
      </c>
      <c r="M634">
        <v>10.9</v>
      </c>
      <c r="N634" s="1">
        <v>-1376.5117</v>
      </c>
      <c r="O634">
        <v>-0.52</v>
      </c>
      <c r="P634" s="1">
        <v>-1400.2093</v>
      </c>
      <c r="Q634">
        <v>10.26</v>
      </c>
      <c r="R634" s="1">
        <v>-1377.0026</v>
      </c>
      <c r="S634">
        <v>-11.1</v>
      </c>
    </row>
    <row r="635" spans="6:19" x14ac:dyDescent="0.2">
      <c r="F635" s="1">
        <v>-1387.8928000000001</v>
      </c>
      <c r="G635">
        <v>0.14000000000000001</v>
      </c>
      <c r="H635" s="1">
        <v>-1389.5279</v>
      </c>
      <c r="I635">
        <v>2.3199999999999998</v>
      </c>
      <c r="J635" s="1">
        <v>-1389.9005999999999</v>
      </c>
      <c r="K635">
        <v>-3.64</v>
      </c>
      <c r="L635" s="1">
        <v>-1400.3563999999999</v>
      </c>
      <c r="M635">
        <v>10.96</v>
      </c>
      <c r="N635" s="1">
        <v>-1376.5266999999999</v>
      </c>
      <c r="O635">
        <v>-0.5</v>
      </c>
      <c r="P635" s="1">
        <v>-1400.1329000000001</v>
      </c>
      <c r="Q635">
        <v>9.66</v>
      </c>
      <c r="R635" s="1">
        <v>-1377.0900999999999</v>
      </c>
      <c r="S635">
        <v>-11.12</v>
      </c>
    </row>
    <row r="636" spans="6:19" x14ac:dyDescent="0.2">
      <c r="F636" s="1">
        <v>-1387.6722</v>
      </c>
      <c r="G636">
        <v>0.59</v>
      </c>
      <c r="H636" s="1">
        <v>-1389.5554999999999</v>
      </c>
      <c r="I636">
        <v>1.99</v>
      </c>
      <c r="J636" s="1">
        <v>-1389.7161000000001</v>
      </c>
      <c r="K636">
        <v>-3.45</v>
      </c>
      <c r="L636" s="1">
        <v>-1400.3977</v>
      </c>
      <c r="M636">
        <v>11.04</v>
      </c>
      <c r="N636" s="1">
        <v>-1376.5916</v>
      </c>
      <c r="O636">
        <v>-0.72</v>
      </c>
      <c r="P636" s="1">
        <v>-1400.0473</v>
      </c>
      <c r="Q636">
        <v>9.24</v>
      </c>
      <c r="R636" s="1">
        <v>-1377.155</v>
      </c>
      <c r="S636">
        <v>-11.04</v>
      </c>
    </row>
    <row r="637" spans="6:19" x14ac:dyDescent="0.2">
      <c r="F637" s="1">
        <v>-1387.4589000000001</v>
      </c>
      <c r="G637">
        <v>1.05</v>
      </c>
      <c r="H637" s="1">
        <v>-1389.5314000000001</v>
      </c>
      <c r="I637">
        <v>1.75</v>
      </c>
      <c r="J637" s="1">
        <v>-1389.5661</v>
      </c>
      <c r="K637">
        <v>-3.39</v>
      </c>
      <c r="L637" s="1">
        <v>-1400.4014</v>
      </c>
      <c r="M637">
        <v>11.13</v>
      </c>
      <c r="N637" s="1">
        <v>-1376.6952000000001</v>
      </c>
      <c r="O637">
        <v>-0.98</v>
      </c>
      <c r="P637" s="1">
        <v>-1399.9659999999999</v>
      </c>
      <c r="Q637">
        <v>8.8800000000000008</v>
      </c>
      <c r="R637" s="1">
        <v>-1377.1863000000001</v>
      </c>
      <c r="S637">
        <v>-10.76</v>
      </c>
    </row>
    <row r="638" spans="6:19" x14ac:dyDescent="0.2">
      <c r="F638" s="1">
        <v>-1387.2635</v>
      </c>
      <c r="G638">
        <v>1.54</v>
      </c>
      <c r="H638" s="1">
        <v>-1389.4449999999999</v>
      </c>
      <c r="I638">
        <v>1.73</v>
      </c>
      <c r="J638" s="1">
        <v>-1389.4557</v>
      </c>
      <c r="K638">
        <v>-3.4</v>
      </c>
      <c r="L638" s="1">
        <v>-1400.3569</v>
      </c>
      <c r="M638">
        <v>11.3</v>
      </c>
      <c r="N638" s="1">
        <v>-1376.8222000000001</v>
      </c>
      <c r="O638">
        <v>-1.45</v>
      </c>
      <c r="P638" s="1">
        <v>-1399.8978</v>
      </c>
      <c r="Q638">
        <v>8.5500000000000007</v>
      </c>
      <c r="R638" s="1">
        <v>-1377.1777999999999</v>
      </c>
      <c r="S638">
        <v>-10.41</v>
      </c>
    </row>
    <row r="639" spans="6:19" x14ac:dyDescent="0.2">
      <c r="F639" s="1">
        <v>-1387.0962</v>
      </c>
      <c r="G639">
        <v>2</v>
      </c>
      <c r="H639" s="1">
        <v>-1389.2944</v>
      </c>
      <c r="I639">
        <v>1.83</v>
      </c>
      <c r="J639" s="1">
        <v>-1389.3886</v>
      </c>
      <c r="K639">
        <v>-3.36</v>
      </c>
      <c r="L639" s="1">
        <v>-1400.2623000000001</v>
      </c>
      <c r="M639">
        <v>11.51</v>
      </c>
      <c r="N639" s="1">
        <v>-1376.9581000000001</v>
      </c>
      <c r="O639">
        <v>-1.94</v>
      </c>
      <c r="P639" s="1">
        <v>-1399.8453999999999</v>
      </c>
      <c r="Q639">
        <v>8.2899999999999991</v>
      </c>
      <c r="R639" s="1">
        <v>-1377.1288</v>
      </c>
      <c r="S639">
        <v>-9.8800000000000008</v>
      </c>
    </row>
    <row r="640" spans="6:19" x14ac:dyDescent="0.2">
      <c r="F640" s="1">
        <v>-1386.9674</v>
      </c>
      <c r="G640">
        <v>2.4300000000000002</v>
      </c>
      <c r="H640" s="1">
        <v>-1389.0875000000001</v>
      </c>
      <c r="I640">
        <v>2.13</v>
      </c>
      <c r="J640" s="1">
        <v>-1389.3656000000001</v>
      </c>
      <c r="K640">
        <v>-3.45</v>
      </c>
      <c r="L640" s="1">
        <v>-1400.1251</v>
      </c>
      <c r="M640">
        <v>11.84</v>
      </c>
      <c r="N640" s="1">
        <v>-1377.0922</v>
      </c>
      <c r="O640">
        <v>-2.5099999999999998</v>
      </c>
      <c r="P640" s="1">
        <v>-1399.8072999999999</v>
      </c>
      <c r="Q640">
        <v>8.1300000000000008</v>
      </c>
      <c r="R640" s="1">
        <v>-1377.0445</v>
      </c>
      <c r="S640">
        <v>-9.15</v>
      </c>
    </row>
    <row r="641" spans="6:19" x14ac:dyDescent="0.2">
      <c r="F641" s="1">
        <v>-1386.8867</v>
      </c>
      <c r="G641">
        <v>2.84</v>
      </c>
      <c r="H641" s="1">
        <v>-1388.8405</v>
      </c>
      <c r="I641">
        <v>2.52</v>
      </c>
      <c r="J641" s="1">
        <v>-1389.3835999999999</v>
      </c>
      <c r="K641">
        <v>-3.65</v>
      </c>
      <c r="L641" s="1">
        <v>-1399.9597000000001</v>
      </c>
      <c r="M641">
        <v>12.17</v>
      </c>
      <c r="N641" s="1">
        <v>-1377.2192</v>
      </c>
      <c r="O641">
        <v>-3.17</v>
      </c>
      <c r="P641" s="1">
        <v>-1399.7791</v>
      </c>
      <c r="Q641">
        <v>8.0299999999999994</v>
      </c>
      <c r="R641" s="1">
        <v>-1376.9346</v>
      </c>
      <c r="S641">
        <v>-8.39</v>
      </c>
    </row>
    <row r="642" spans="6:19" x14ac:dyDescent="0.2">
      <c r="F642" s="1">
        <v>-1386.8615</v>
      </c>
      <c r="G642">
        <v>3.16</v>
      </c>
      <c r="H642" s="1">
        <v>-1388.5755999999999</v>
      </c>
      <c r="I642">
        <v>2.98</v>
      </c>
      <c r="J642" s="1">
        <v>-1389.4347</v>
      </c>
      <c r="K642">
        <v>-3.91</v>
      </c>
      <c r="L642" s="1">
        <v>-1399.7846</v>
      </c>
      <c r="M642">
        <v>12.54</v>
      </c>
      <c r="N642" s="1">
        <v>-1377.3389</v>
      </c>
      <c r="O642">
        <v>-3.88</v>
      </c>
      <c r="P642" s="1">
        <v>-1399.7538</v>
      </c>
      <c r="Q642">
        <v>7.96</v>
      </c>
      <c r="R642" s="1">
        <v>-1376.8110999999999</v>
      </c>
      <c r="S642">
        <v>-7.51</v>
      </c>
    </row>
    <row r="643" spans="6:19" x14ac:dyDescent="0.2">
      <c r="F643" s="1">
        <v>-1386.8951</v>
      </c>
      <c r="G643">
        <v>3.39</v>
      </c>
      <c r="H643" s="1">
        <v>-1388.3181999999999</v>
      </c>
      <c r="I643">
        <v>3.41</v>
      </c>
      <c r="J643" s="1">
        <v>-1389.5073</v>
      </c>
      <c r="K643">
        <v>-4.12</v>
      </c>
      <c r="L643" s="1">
        <v>-1399.6213</v>
      </c>
      <c r="M643">
        <v>12.88</v>
      </c>
      <c r="N643" s="1">
        <v>-1377.4539</v>
      </c>
      <c r="O643">
        <v>-4.57</v>
      </c>
      <c r="P643" s="1">
        <v>-1399.7257</v>
      </c>
      <c r="Q643">
        <v>7.94</v>
      </c>
      <c r="R643" s="1">
        <v>-1376.6849999999999</v>
      </c>
      <c r="S643">
        <v>-6.56</v>
      </c>
    </row>
    <row r="644" spans="6:19" x14ac:dyDescent="0.2">
      <c r="F644" s="1">
        <v>-1386.9840999999999</v>
      </c>
      <c r="G644">
        <v>3.52</v>
      </c>
      <c r="H644" s="1">
        <v>-1388.0930000000001</v>
      </c>
      <c r="I644">
        <v>3.76</v>
      </c>
      <c r="J644" s="1">
        <v>-1389.5897</v>
      </c>
      <c r="K644">
        <v>-4.25</v>
      </c>
      <c r="L644" s="1">
        <v>-1399.4901</v>
      </c>
      <c r="M644">
        <v>13.17</v>
      </c>
      <c r="N644" s="1">
        <v>-1377.5678</v>
      </c>
      <c r="O644">
        <v>-5.26</v>
      </c>
      <c r="P644" s="1">
        <v>-1399.6912</v>
      </c>
      <c r="Q644">
        <v>8</v>
      </c>
      <c r="R644" s="1">
        <v>-1376.5649000000001</v>
      </c>
      <c r="S644">
        <v>-5.61</v>
      </c>
    </row>
    <row r="645" spans="6:19" x14ac:dyDescent="0.2">
      <c r="F645" s="1">
        <v>-1387.1180999999999</v>
      </c>
      <c r="G645">
        <v>3.62</v>
      </c>
      <c r="H645" s="1">
        <v>-1387.9218000000001</v>
      </c>
      <c r="I645">
        <v>4.01</v>
      </c>
      <c r="J645" s="1">
        <v>-1389.671</v>
      </c>
      <c r="K645">
        <v>-4.4000000000000004</v>
      </c>
      <c r="L645" s="1">
        <v>-1399.4099000000001</v>
      </c>
      <c r="M645">
        <v>13.41</v>
      </c>
      <c r="N645" s="1">
        <v>-1377.6824999999999</v>
      </c>
      <c r="O645">
        <v>-6.05</v>
      </c>
      <c r="P645" s="1">
        <v>-1399.6491000000001</v>
      </c>
      <c r="Q645">
        <v>8.06</v>
      </c>
      <c r="R645" s="1">
        <v>-1376.4539</v>
      </c>
      <c r="S645">
        <v>-4.7</v>
      </c>
    </row>
    <row r="646" spans="6:19" x14ac:dyDescent="0.2">
      <c r="F646" s="1">
        <v>-1387.2788</v>
      </c>
      <c r="G646">
        <v>3.74</v>
      </c>
      <c r="H646" s="1">
        <v>-1387.8206</v>
      </c>
      <c r="I646">
        <v>4.05</v>
      </c>
      <c r="J646" s="1">
        <v>-1389.7431999999999</v>
      </c>
      <c r="K646">
        <v>-4.62</v>
      </c>
      <c r="L646" s="1">
        <v>-1399.3961999999999</v>
      </c>
      <c r="M646">
        <v>13.53</v>
      </c>
      <c r="N646" s="1">
        <v>-1377.796</v>
      </c>
      <c r="O646">
        <v>-6.85</v>
      </c>
      <c r="P646" s="1">
        <v>-1399.6013</v>
      </c>
      <c r="Q646">
        <v>8.1999999999999993</v>
      </c>
      <c r="R646" s="1">
        <v>-1376.3507999999999</v>
      </c>
      <c r="S646">
        <v>-3.78</v>
      </c>
    </row>
    <row r="647" spans="6:19" x14ac:dyDescent="0.2">
      <c r="F647" s="1">
        <v>-1387.4422999999999</v>
      </c>
      <c r="G647">
        <v>3.89</v>
      </c>
      <c r="H647" s="1">
        <v>-1387.7967000000001</v>
      </c>
      <c r="I647">
        <v>3.85</v>
      </c>
      <c r="J647" s="1">
        <v>-1389.8003000000001</v>
      </c>
      <c r="K647">
        <v>-4.67</v>
      </c>
      <c r="L647" s="1">
        <v>-1399.4588000000001</v>
      </c>
      <c r="M647">
        <v>13.44</v>
      </c>
      <c r="N647" s="1">
        <v>-1377.9032</v>
      </c>
      <c r="O647">
        <v>-7.61</v>
      </c>
      <c r="P647" s="1">
        <v>-1399.5526</v>
      </c>
      <c r="Q647">
        <v>8.32</v>
      </c>
      <c r="R647" s="1">
        <v>-1376.2515000000001</v>
      </c>
      <c r="S647">
        <v>-2.91</v>
      </c>
    </row>
    <row r="648" spans="6:19" x14ac:dyDescent="0.2">
      <c r="F648" s="1">
        <v>-1387.5838000000001</v>
      </c>
      <c r="G648">
        <v>4.13</v>
      </c>
      <c r="H648" s="1">
        <v>-1387.8471</v>
      </c>
      <c r="I648">
        <v>3.47</v>
      </c>
      <c r="J648" s="1">
        <v>-1389.8389999999999</v>
      </c>
      <c r="K648">
        <v>-4.6399999999999997</v>
      </c>
      <c r="L648" s="1">
        <v>-1399.5984000000001</v>
      </c>
      <c r="M648">
        <v>13.25</v>
      </c>
      <c r="N648" s="1">
        <v>-1377.9974999999999</v>
      </c>
      <c r="O648">
        <v>-8.34</v>
      </c>
      <c r="P648" s="1">
        <v>-1399.51</v>
      </c>
      <c r="Q648">
        <v>8.4600000000000009</v>
      </c>
      <c r="R648" s="1">
        <v>-1376.1514999999999</v>
      </c>
      <c r="S648">
        <v>-2.1</v>
      </c>
    </row>
    <row r="649" spans="6:19" x14ac:dyDescent="0.2">
      <c r="F649" s="1">
        <v>-1387.6813</v>
      </c>
      <c r="G649">
        <v>4.53</v>
      </c>
      <c r="H649" s="1">
        <v>-1387.9595999999999</v>
      </c>
      <c r="I649">
        <v>2.87</v>
      </c>
      <c r="J649" s="1">
        <v>-1389.8566000000001</v>
      </c>
      <c r="K649">
        <v>-4.55</v>
      </c>
      <c r="L649" s="1">
        <v>-1399.8058000000001</v>
      </c>
      <c r="M649">
        <v>12.9</v>
      </c>
      <c r="N649" s="1">
        <v>-1378.0731000000001</v>
      </c>
      <c r="O649">
        <v>-9.0299999999999994</v>
      </c>
      <c r="P649" s="1">
        <v>-1399.4825000000001</v>
      </c>
      <c r="Q649">
        <v>8.52</v>
      </c>
      <c r="R649" s="1">
        <v>-1376.049</v>
      </c>
      <c r="S649">
        <v>-1.36</v>
      </c>
    </row>
    <row r="650" spans="6:19" x14ac:dyDescent="0.2">
      <c r="F650" s="1">
        <v>-1387.7221999999999</v>
      </c>
      <c r="G650">
        <v>4.9400000000000004</v>
      </c>
      <c r="H650" s="1">
        <v>-1388.1143999999999</v>
      </c>
      <c r="I650">
        <v>2.15</v>
      </c>
      <c r="J650" s="1">
        <v>-1389.8495</v>
      </c>
      <c r="K650">
        <v>-4.3099999999999996</v>
      </c>
      <c r="L650" s="1">
        <v>-1400.0607</v>
      </c>
      <c r="M650">
        <v>12.41</v>
      </c>
      <c r="N650" s="1">
        <v>-1378.1271999999999</v>
      </c>
      <c r="O650">
        <v>-9.66</v>
      </c>
      <c r="P650" s="1">
        <v>-1399.4784999999999</v>
      </c>
      <c r="Q650">
        <v>8.52</v>
      </c>
      <c r="R650" s="1">
        <v>-1375.9465</v>
      </c>
      <c r="S650">
        <v>-0.78</v>
      </c>
    </row>
    <row r="651" spans="6:19" x14ac:dyDescent="0.2">
      <c r="F651" s="1">
        <v>-1387.7049</v>
      </c>
      <c r="G651">
        <v>5.51</v>
      </c>
      <c r="H651" s="1">
        <v>-1388.2872</v>
      </c>
      <c r="I651">
        <v>1.38</v>
      </c>
      <c r="J651" s="1">
        <v>-1389.8135</v>
      </c>
      <c r="K651">
        <v>-4.08</v>
      </c>
      <c r="L651" s="1">
        <v>-1400.3339000000001</v>
      </c>
      <c r="M651">
        <v>11.86</v>
      </c>
      <c r="N651" s="1">
        <v>-1378.1593</v>
      </c>
      <c r="O651">
        <v>-10.23</v>
      </c>
      <c r="P651" s="1">
        <v>-1399.5041000000001</v>
      </c>
      <c r="Q651">
        <v>8.4</v>
      </c>
      <c r="R651" s="1">
        <v>-1375.8498</v>
      </c>
      <c r="S651">
        <v>-0.32</v>
      </c>
    </row>
    <row r="652" spans="6:19" x14ac:dyDescent="0.2">
      <c r="F652" s="1">
        <v>-1387.6368</v>
      </c>
      <c r="G652">
        <v>6.14</v>
      </c>
      <c r="H652" s="1">
        <v>-1388.4545000000001</v>
      </c>
      <c r="I652">
        <v>0.44</v>
      </c>
      <c r="J652" s="1">
        <v>-1389.7448999999999</v>
      </c>
      <c r="K652">
        <v>-3.61</v>
      </c>
      <c r="L652" s="1">
        <v>-1400.5936999999999</v>
      </c>
      <c r="M652">
        <v>11.3</v>
      </c>
      <c r="N652" s="1">
        <v>-1378.1709000000001</v>
      </c>
      <c r="O652">
        <v>-10.8</v>
      </c>
      <c r="P652" s="1">
        <v>-1399.5615</v>
      </c>
      <c r="Q652">
        <v>8.2200000000000006</v>
      </c>
      <c r="R652" s="1">
        <v>-1375.7655999999999</v>
      </c>
      <c r="S652">
        <v>0.04</v>
      </c>
    </row>
    <row r="653" spans="6:19" x14ac:dyDescent="0.2">
      <c r="F653" s="1">
        <v>-1387.5307</v>
      </c>
      <c r="G653">
        <v>6.73</v>
      </c>
      <c r="H653" s="1">
        <v>-1388.5978</v>
      </c>
      <c r="I653">
        <v>-0.35</v>
      </c>
      <c r="J653" s="1">
        <v>-1389.6407999999999</v>
      </c>
      <c r="K653">
        <v>-3.04</v>
      </c>
      <c r="L653" s="1">
        <v>-1400.8135</v>
      </c>
      <c r="M653">
        <v>10.77</v>
      </c>
      <c r="N653" s="1">
        <v>-1378.1656</v>
      </c>
      <c r="O653">
        <v>-11.27</v>
      </c>
      <c r="P653" s="1">
        <v>-1399.6479999999999</v>
      </c>
      <c r="Q653">
        <v>7.91</v>
      </c>
      <c r="R653" s="1">
        <v>-1375.6985999999999</v>
      </c>
      <c r="S653">
        <v>0.19</v>
      </c>
    </row>
    <row r="654" spans="6:19" x14ac:dyDescent="0.2">
      <c r="F654" s="1">
        <v>-1387.4</v>
      </c>
      <c r="G654">
        <v>7.34</v>
      </c>
      <c r="H654" s="1">
        <v>-1388.7047</v>
      </c>
      <c r="I654">
        <v>-0.89</v>
      </c>
      <c r="J654" s="1">
        <v>-1389.5005000000001</v>
      </c>
      <c r="K654">
        <v>-2.44</v>
      </c>
      <c r="L654" s="1">
        <v>-1400.9761000000001</v>
      </c>
      <c r="M654">
        <v>10.33</v>
      </c>
      <c r="N654" s="1">
        <v>-1378.1477</v>
      </c>
      <c r="O654">
        <v>-11.52</v>
      </c>
      <c r="P654" s="1">
        <v>-1399.7569000000001</v>
      </c>
      <c r="Q654">
        <v>7.54</v>
      </c>
      <c r="R654" s="1">
        <v>-1375.6503</v>
      </c>
      <c r="S654">
        <v>0.16</v>
      </c>
    </row>
    <row r="655" spans="6:19" x14ac:dyDescent="0.2">
      <c r="F655" s="1">
        <v>-1387.2556999999999</v>
      </c>
      <c r="G655">
        <v>7.95</v>
      </c>
      <c r="H655" s="1">
        <v>-1388.7699</v>
      </c>
      <c r="I655">
        <v>-1.24</v>
      </c>
      <c r="J655" s="1">
        <v>-1389.3267000000001</v>
      </c>
      <c r="K655">
        <v>-1.83</v>
      </c>
      <c r="L655" s="1">
        <v>-1401.078</v>
      </c>
      <c r="M655">
        <v>9.93</v>
      </c>
      <c r="N655" s="1">
        <v>-1378.1206</v>
      </c>
      <c r="O655">
        <v>-11.65</v>
      </c>
      <c r="P655" s="1">
        <v>-1399.8775000000001</v>
      </c>
      <c r="Q655">
        <v>7.15</v>
      </c>
      <c r="R655" s="1">
        <v>-1375.6197</v>
      </c>
      <c r="S655">
        <v>0.02</v>
      </c>
    </row>
    <row r="656" spans="6:19" x14ac:dyDescent="0.2">
      <c r="F656" s="1">
        <v>-1387.1074000000001</v>
      </c>
      <c r="G656">
        <v>8.5</v>
      </c>
      <c r="H656" s="1">
        <v>-1388.7944</v>
      </c>
      <c r="I656">
        <v>-1.39</v>
      </c>
      <c r="J656" s="1">
        <v>-1389.1247000000001</v>
      </c>
      <c r="K656">
        <v>-1.1299999999999999</v>
      </c>
      <c r="L656" s="1">
        <v>-1401.1267</v>
      </c>
      <c r="M656">
        <v>9.6199999999999992</v>
      </c>
      <c r="N656" s="1">
        <v>-1378.0871</v>
      </c>
      <c r="O656">
        <v>-11.71</v>
      </c>
      <c r="P656" s="1">
        <v>-1399.9967999999999</v>
      </c>
      <c r="Q656">
        <v>6.71</v>
      </c>
      <c r="R656" s="1">
        <v>-1375.6056000000001</v>
      </c>
      <c r="S656">
        <v>-0.24</v>
      </c>
    </row>
    <row r="657" spans="6:19" x14ac:dyDescent="0.2">
      <c r="F657" s="1">
        <v>-1386.9640999999999</v>
      </c>
      <c r="G657">
        <v>8.94</v>
      </c>
      <c r="H657" s="1">
        <v>-1388.7826</v>
      </c>
      <c r="I657">
        <v>-1.25</v>
      </c>
      <c r="J657" s="1">
        <v>-1388.9011</v>
      </c>
      <c r="K657">
        <v>-0.51</v>
      </c>
      <c r="L657" s="1">
        <v>-1401.1367</v>
      </c>
      <c r="M657">
        <v>9.36</v>
      </c>
      <c r="N657" s="1">
        <v>-1378.0488</v>
      </c>
      <c r="O657">
        <v>-11.62</v>
      </c>
      <c r="P657" s="1">
        <v>-1400.0996</v>
      </c>
      <c r="Q657">
        <v>6.28</v>
      </c>
      <c r="R657" s="1">
        <v>-1375.6062999999999</v>
      </c>
      <c r="S657">
        <v>-0.61</v>
      </c>
    </row>
    <row r="658" spans="6:19" x14ac:dyDescent="0.2">
      <c r="F658" s="1">
        <v>-1386.8358000000001</v>
      </c>
      <c r="G658">
        <v>9.3699999999999992</v>
      </c>
      <c r="H658" s="1">
        <v>-1388.7411999999999</v>
      </c>
      <c r="I658">
        <v>-1.83</v>
      </c>
      <c r="J658" s="1">
        <v>-1388.6637000000001</v>
      </c>
      <c r="K658">
        <v>0.02</v>
      </c>
      <c r="L658" s="1">
        <v>-1401.123</v>
      </c>
      <c r="M658">
        <v>9.11</v>
      </c>
      <c r="N658" s="1">
        <v>-1378.0063</v>
      </c>
      <c r="O658">
        <v>-11.37</v>
      </c>
      <c r="P658" s="1">
        <v>-1400.1711</v>
      </c>
      <c r="Q658">
        <v>5.93</v>
      </c>
      <c r="R658" s="1">
        <v>-1375.6189999999999</v>
      </c>
      <c r="S658">
        <v>-1.1499999999999999</v>
      </c>
    </row>
    <row r="659" spans="6:19" x14ac:dyDescent="0.2">
      <c r="F659" s="1">
        <v>-1386.7317</v>
      </c>
      <c r="G659">
        <v>9.66</v>
      </c>
      <c r="H659" s="1">
        <v>-1388.6771000000001</v>
      </c>
      <c r="I659">
        <v>-1.87</v>
      </c>
      <c r="J659" s="1">
        <v>-1388.4213999999999</v>
      </c>
      <c r="K659">
        <v>0.47</v>
      </c>
      <c r="L659" s="1">
        <v>-1401.0954999999999</v>
      </c>
      <c r="M659">
        <v>8.85</v>
      </c>
      <c r="N659" s="1">
        <v>-1377.9585</v>
      </c>
      <c r="O659">
        <v>-10.94</v>
      </c>
      <c r="P659" s="1">
        <v>-1400.1983</v>
      </c>
      <c r="Q659">
        <v>5.66</v>
      </c>
      <c r="R659" s="1">
        <v>-1375.6410000000001</v>
      </c>
      <c r="S659">
        <v>-1.7</v>
      </c>
    </row>
    <row r="660" spans="6:19" x14ac:dyDescent="0.2">
      <c r="F660" s="1">
        <v>-1386.6585</v>
      </c>
      <c r="G660">
        <v>9.7799999999999994</v>
      </c>
      <c r="H660" s="1">
        <v>-1388.5969</v>
      </c>
      <c r="I660">
        <v>-1.85</v>
      </c>
      <c r="J660" s="1">
        <v>-1388.1823999999999</v>
      </c>
      <c r="K660">
        <v>0.89</v>
      </c>
      <c r="L660" s="1">
        <v>-1401.0569</v>
      </c>
      <c r="M660">
        <v>8.69</v>
      </c>
      <c r="N660" s="1">
        <v>-1377.9038</v>
      </c>
      <c r="O660">
        <v>-10.41</v>
      </c>
      <c r="P660" s="1">
        <v>-1400.1712</v>
      </c>
      <c r="Q660">
        <v>5.57</v>
      </c>
      <c r="R660" s="1">
        <v>-1375.6688999999999</v>
      </c>
      <c r="S660">
        <v>-2.2999999999999998</v>
      </c>
    </row>
    <row r="661" spans="6:19" x14ac:dyDescent="0.2">
      <c r="F661" s="1">
        <v>-1386.6188999999999</v>
      </c>
      <c r="G661">
        <v>9.83</v>
      </c>
      <c r="H661" s="1">
        <v>-1388.5070000000001</v>
      </c>
      <c r="I661">
        <v>-1.71</v>
      </c>
      <c r="J661" s="1">
        <v>-1387.9543000000001</v>
      </c>
      <c r="K661">
        <v>1.37</v>
      </c>
      <c r="L661" s="1">
        <v>-1401.0035</v>
      </c>
      <c r="M661">
        <v>8.57</v>
      </c>
      <c r="N661" s="1">
        <v>-1377.8398</v>
      </c>
      <c r="O661">
        <v>-10.29</v>
      </c>
      <c r="P661" s="1">
        <v>-1400.0840000000001</v>
      </c>
      <c r="Q661">
        <v>5.66</v>
      </c>
      <c r="R661" s="1">
        <v>-1375.6999000000001</v>
      </c>
      <c r="S661">
        <v>-2.92</v>
      </c>
    </row>
    <row r="662" spans="6:19" x14ac:dyDescent="0.2">
      <c r="F662" s="1">
        <v>-1386.6103000000001</v>
      </c>
      <c r="G662">
        <v>9.6999999999999993</v>
      </c>
      <c r="H662" s="1">
        <v>-1388.4111</v>
      </c>
      <c r="I662">
        <v>-1.47</v>
      </c>
      <c r="J662" s="1">
        <v>-1387.7417</v>
      </c>
      <c r="K662">
        <v>1.78</v>
      </c>
      <c r="L662" s="1">
        <v>-1400.9286999999999</v>
      </c>
      <c r="M662">
        <v>8.4700000000000006</v>
      </c>
      <c r="N662" s="1">
        <v>-1377.7655</v>
      </c>
      <c r="O662">
        <v>-9.85</v>
      </c>
      <c r="P662" s="1">
        <v>-1399.9342999999999</v>
      </c>
      <c r="Q662">
        <v>5.87</v>
      </c>
      <c r="R662" s="1">
        <v>-1375.7333000000001</v>
      </c>
      <c r="S662">
        <v>-3.55</v>
      </c>
    </row>
    <row r="663" spans="6:19" x14ac:dyDescent="0.2">
      <c r="F663" s="1">
        <v>-1386.6261999999999</v>
      </c>
      <c r="G663">
        <v>9.48</v>
      </c>
      <c r="H663" s="1">
        <v>-1388.3113000000001</v>
      </c>
      <c r="I663">
        <v>-1.22</v>
      </c>
      <c r="J663" s="1">
        <v>-1387.5467000000001</v>
      </c>
      <c r="K663">
        <v>2.0099999999999998</v>
      </c>
      <c r="L663" s="1">
        <v>-1400.8284000000001</v>
      </c>
      <c r="M663">
        <v>8.41</v>
      </c>
      <c r="N663" s="1">
        <v>-1377.6802</v>
      </c>
      <c r="O663">
        <v>-9.27</v>
      </c>
      <c r="P663" s="1">
        <v>-1399.7251000000001</v>
      </c>
      <c r="Q663">
        <v>6.31</v>
      </c>
      <c r="R663" s="1">
        <v>-1375.7711999999999</v>
      </c>
      <c r="S663">
        <v>-4.12</v>
      </c>
    </row>
    <row r="664" spans="6:19" x14ac:dyDescent="0.2">
      <c r="F664" s="1">
        <v>-1386.6606999999999</v>
      </c>
      <c r="G664">
        <v>9.17</v>
      </c>
      <c r="H664" s="1">
        <v>-1388.2072000000001</v>
      </c>
      <c r="I664">
        <v>-0.86</v>
      </c>
      <c r="J664" s="1">
        <v>-1387.3677</v>
      </c>
      <c r="K664">
        <v>2.16</v>
      </c>
      <c r="L664" s="1">
        <v>-1400.7038</v>
      </c>
      <c r="M664">
        <v>8.44</v>
      </c>
      <c r="N664" s="1">
        <v>-1377.5843</v>
      </c>
      <c r="O664">
        <v>-8.65</v>
      </c>
      <c r="P664" s="1">
        <v>-1399.4643000000001</v>
      </c>
      <c r="Q664">
        <v>6.85</v>
      </c>
      <c r="R664" s="1">
        <v>-1375.8178</v>
      </c>
      <c r="S664">
        <v>-4.6900000000000004</v>
      </c>
    </row>
    <row r="665" spans="6:19" x14ac:dyDescent="0.2">
      <c r="F665" s="1">
        <v>-1386.7095999999999</v>
      </c>
      <c r="G665">
        <v>8.77</v>
      </c>
      <c r="H665" s="1">
        <v>-1388.0961</v>
      </c>
      <c r="I665">
        <v>-0.45</v>
      </c>
      <c r="J665" s="1">
        <v>-1387.2012</v>
      </c>
      <c r="K665">
        <v>2.3199999999999998</v>
      </c>
      <c r="L665" s="1">
        <v>-1400.5617999999999</v>
      </c>
      <c r="M665">
        <v>8.4499999999999993</v>
      </c>
      <c r="N665" s="1">
        <v>-1377.481</v>
      </c>
      <c r="O665">
        <v>-8.0399999999999991</v>
      </c>
      <c r="P665" s="1">
        <v>-1399.165</v>
      </c>
      <c r="Q665">
        <v>7.55</v>
      </c>
      <c r="R665" s="1">
        <v>-1375.8779</v>
      </c>
      <c r="S665">
        <v>-5.26</v>
      </c>
    </row>
    <row r="666" spans="6:19" x14ac:dyDescent="0.2">
      <c r="F666" s="1">
        <v>-1386.7716</v>
      </c>
      <c r="G666">
        <v>8.24</v>
      </c>
      <c r="H666" s="1">
        <v>-1387.9748999999999</v>
      </c>
      <c r="I666">
        <v>0.1</v>
      </c>
      <c r="J666" s="1">
        <v>-1387.0431000000001</v>
      </c>
      <c r="K666">
        <v>2.46</v>
      </c>
      <c r="L666" s="1">
        <v>-1400.4115999999999</v>
      </c>
      <c r="M666">
        <v>8.44</v>
      </c>
      <c r="N666" s="1">
        <v>-1377.374</v>
      </c>
      <c r="O666">
        <v>-7.45</v>
      </c>
      <c r="P666" s="1">
        <v>-1398.8458000000001</v>
      </c>
      <c r="Q666">
        <v>8.25</v>
      </c>
      <c r="R666" s="1">
        <v>-1375.9559999999999</v>
      </c>
      <c r="S666">
        <v>-5.78</v>
      </c>
    </row>
    <row r="667" spans="6:19" x14ac:dyDescent="0.2">
      <c r="F667" s="1">
        <v>-1386.8478</v>
      </c>
      <c r="G667">
        <v>7.64</v>
      </c>
      <c r="H667" s="1">
        <v>-1387.8431</v>
      </c>
      <c r="I667">
        <v>0.72</v>
      </c>
      <c r="J667" s="1">
        <v>-1386.8904</v>
      </c>
      <c r="K667">
        <v>2.59</v>
      </c>
      <c r="L667" s="1">
        <v>-1400.2646</v>
      </c>
      <c r="M667">
        <v>8.3800000000000008</v>
      </c>
      <c r="N667" s="1">
        <v>-1377.2681</v>
      </c>
      <c r="O667">
        <v>-6.88</v>
      </c>
      <c r="P667" s="1">
        <v>-1398.5283999999999</v>
      </c>
      <c r="Q667">
        <v>9.1</v>
      </c>
      <c r="R667" s="1">
        <v>-1376.0545</v>
      </c>
      <c r="S667">
        <v>-6.18</v>
      </c>
    </row>
    <row r="668" spans="6:19" x14ac:dyDescent="0.2">
      <c r="F668" s="1">
        <v>-1386.9401</v>
      </c>
      <c r="G668">
        <v>6.96</v>
      </c>
      <c r="H668" s="1">
        <v>-1387.7047</v>
      </c>
      <c r="I668">
        <v>1.47</v>
      </c>
      <c r="J668" s="1">
        <v>-1386.7425000000001</v>
      </c>
      <c r="K668">
        <v>2.76</v>
      </c>
      <c r="L668" s="1">
        <v>-1400.1315999999999</v>
      </c>
      <c r="M668">
        <v>8.32</v>
      </c>
      <c r="N668" s="1">
        <v>-1377.1669999999999</v>
      </c>
      <c r="O668">
        <v>-6.36</v>
      </c>
      <c r="P668" s="1">
        <v>-1398.2354</v>
      </c>
      <c r="Q668">
        <v>9.75</v>
      </c>
      <c r="R668" s="1">
        <v>-1376.1735000000001</v>
      </c>
      <c r="S668">
        <v>-6.51</v>
      </c>
    </row>
    <row r="669" spans="6:19" x14ac:dyDescent="0.2">
      <c r="F669" s="1">
        <v>-1387.0494000000001</v>
      </c>
      <c r="G669">
        <v>6.21</v>
      </c>
      <c r="H669" s="1">
        <v>-1387.567</v>
      </c>
      <c r="I669">
        <v>2.17</v>
      </c>
      <c r="J669" s="1">
        <v>-1386.6025</v>
      </c>
      <c r="K669">
        <v>2.95</v>
      </c>
      <c r="L669" s="1">
        <v>-1400.0228999999999</v>
      </c>
      <c r="M669">
        <v>8.15</v>
      </c>
      <c r="N669" s="1">
        <v>-1377.0717999999999</v>
      </c>
      <c r="O669">
        <v>-5.88</v>
      </c>
      <c r="P669" s="1">
        <v>-1397.9873</v>
      </c>
      <c r="Q669">
        <v>10.34</v>
      </c>
      <c r="R669" s="1">
        <v>-1376.3101999999999</v>
      </c>
      <c r="S669">
        <v>-6.75</v>
      </c>
    </row>
    <row r="670" spans="6:19" x14ac:dyDescent="0.2">
      <c r="F670" s="1">
        <v>-1387.1745000000001</v>
      </c>
      <c r="G670">
        <v>5.42</v>
      </c>
      <c r="H670" s="1">
        <v>-1387.4392</v>
      </c>
      <c r="I670">
        <v>2.9</v>
      </c>
      <c r="J670" s="1">
        <v>-1386.4755</v>
      </c>
      <c r="K670">
        <v>3.12</v>
      </c>
      <c r="L670" s="1">
        <v>-1399.9474</v>
      </c>
      <c r="M670">
        <v>7.86</v>
      </c>
      <c r="N670" s="1">
        <v>-1376.9797000000001</v>
      </c>
      <c r="O670">
        <v>-5.35</v>
      </c>
      <c r="P670" s="1">
        <v>-1397.798</v>
      </c>
      <c r="Q670">
        <v>10.81</v>
      </c>
      <c r="R670" s="1">
        <v>-1376.46</v>
      </c>
      <c r="S670">
        <v>-6.92</v>
      </c>
    </row>
    <row r="671" spans="6:19" x14ac:dyDescent="0.2">
      <c r="F671" s="1">
        <v>-1387.3122000000001</v>
      </c>
      <c r="G671">
        <v>4.6500000000000004</v>
      </c>
      <c r="H671" s="1">
        <v>-1387.3289</v>
      </c>
      <c r="I671">
        <v>3.69</v>
      </c>
      <c r="J671" s="1">
        <v>-1386.367</v>
      </c>
      <c r="K671">
        <v>3.34</v>
      </c>
      <c r="L671" s="1">
        <v>-1399.9117000000001</v>
      </c>
      <c r="M671">
        <v>7.46</v>
      </c>
      <c r="N671" s="1">
        <v>-1376.8833</v>
      </c>
      <c r="O671">
        <v>-4.87</v>
      </c>
      <c r="P671" s="1">
        <v>-1397.6726000000001</v>
      </c>
      <c r="Q671">
        <v>11.09</v>
      </c>
      <c r="R671" s="1">
        <v>-1376.6169</v>
      </c>
      <c r="S671">
        <v>-6.95</v>
      </c>
    </row>
    <row r="672" spans="6:19" x14ac:dyDescent="0.2">
      <c r="F672" s="1">
        <v>-1387.4572000000001</v>
      </c>
      <c r="G672">
        <v>3.78</v>
      </c>
      <c r="H672" s="1">
        <v>-1387.2403999999999</v>
      </c>
      <c r="I672">
        <v>4.45</v>
      </c>
      <c r="J672" s="1">
        <v>-1386.2799</v>
      </c>
      <c r="K672">
        <v>3.58</v>
      </c>
      <c r="L672" s="1">
        <v>-1399.9174</v>
      </c>
      <c r="M672">
        <v>7.01</v>
      </c>
      <c r="N672" s="1">
        <v>-1376.7735</v>
      </c>
      <c r="O672">
        <v>-4.33</v>
      </c>
      <c r="P672" s="1">
        <v>-1397.6072999999999</v>
      </c>
      <c r="Q672">
        <v>11.22</v>
      </c>
      <c r="R672" s="1">
        <v>-1376.7732000000001</v>
      </c>
      <c r="S672">
        <v>-7.06</v>
      </c>
    </row>
    <row r="673" spans="6:19" x14ac:dyDescent="0.2">
      <c r="F673" s="1">
        <v>-1387.6031</v>
      </c>
      <c r="G673">
        <v>3</v>
      </c>
      <c r="H673" s="1">
        <v>-1387.1731</v>
      </c>
      <c r="I673">
        <v>5.1100000000000003</v>
      </c>
      <c r="J673" s="1">
        <v>-1386.2139</v>
      </c>
      <c r="K673">
        <v>3.84</v>
      </c>
      <c r="L673" s="1">
        <v>-1399.9597000000001</v>
      </c>
      <c r="M673">
        <v>6.49</v>
      </c>
      <c r="N673" s="1">
        <v>-1376.6415</v>
      </c>
      <c r="O673">
        <v>-3.74</v>
      </c>
      <c r="P673" s="1">
        <v>-1397.5905</v>
      </c>
      <c r="Q673">
        <v>11.2</v>
      </c>
      <c r="R673" s="1">
        <v>-1376.9211</v>
      </c>
      <c r="S673">
        <v>-7.26</v>
      </c>
    </row>
    <row r="674" spans="6:19" x14ac:dyDescent="0.2">
      <c r="F674" s="1">
        <v>-1387.7429999999999</v>
      </c>
      <c r="G674">
        <v>2.2799999999999998</v>
      </c>
      <c r="H674" s="1">
        <v>-1387.1246000000001</v>
      </c>
      <c r="I674">
        <v>5.78</v>
      </c>
      <c r="J674" s="1">
        <v>-1386.1638</v>
      </c>
      <c r="K674">
        <v>4.1399999999999997</v>
      </c>
      <c r="L674" s="1">
        <v>-1400.0263</v>
      </c>
      <c r="M674">
        <v>5.99</v>
      </c>
      <c r="N674" s="1">
        <v>-1376.4836</v>
      </c>
      <c r="O674">
        <v>-3.04</v>
      </c>
      <c r="P674" s="1">
        <v>-1397.6045999999999</v>
      </c>
      <c r="Q674">
        <v>11.09</v>
      </c>
      <c r="R674" s="1">
        <v>-1377.0525</v>
      </c>
      <c r="S674">
        <v>-7.16</v>
      </c>
    </row>
    <row r="675" spans="6:19" x14ac:dyDescent="0.2">
      <c r="F675" s="1">
        <v>-1387.87</v>
      </c>
      <c r="G675">
        <v>1.61</v>
      </c>
      <c r="H675" s="1">
        <v>-1387.0918999999999</v>
      </c>
      <c r="I675">
        <v>6.45</v>
      </c>
      <c r="J675" s="1">
        <v>-1386.1215999999999</v>
      </c>
      <c r="K675">
        <v>4.4800000000000004</v>
      </c>
      <c r="L675" s="1">
        <v>-1400.1011000000001</v>
      </c>
      <c r="M675">
        <v>5.53</v>
      </c>
      <c r="N675" s="1">
        <v>-1376.3032000000001</v>
      </c>
      <c r="O675">
        <v>-2.2999999999999998</v>
      </c>
      <c r="P675" s="1">
        <v>-1397.6304</v>
      </c>
      <c r="Q675">
        <v>10.99</v>
      </c>
      <c r="R675" s="1">
        <v>-1377.1605</v>
      </c>
      <c r="S675">
        <v>-6.92</v>
      </c>
    </row>
    <row r="676" spans="6:19" x14ac:dyDescent="0.2">
      <c r="F676" s="1">
        <v>-1387.9792</v>
      </c>
      <c r="G676">
        <v>0.99</v>
      </c>
      <c r="H676" s="1">
        <v>-1387.0735</v>
      </c>
      <c r="I676">
        <v>7.13</v>
      </c>
      <c r="J676" s="1">
        <v>-1386.0791999999999</v>
      </c>
      <c r="K676">
        <v>4.8899999999999997</v>
      </c>
      <c r="L676" s="1">
        <v>-1400.1663000000001</v>
      </c>
      <c r="M676">
        <v>5.19</v>
      </c>
      <c r="N676" s="1">
        <v>-1376.1096</v>
      </c>
      <c r="O676">
        <v>-1.54</v>
      </c>
      <c r="P676" s="1">
        <v>-1397.6514</v>
      </c>
      <c r="Q676">
        <v>10.88</v>
      </c>
      <c r="R676" s="1">
        <v>-1377.2391</v>
      </c>
      <c r="S676">
        <v>-6.63</v>
      </c>
    </row>
    <row r="677" spans="6:19" x14ac:dyDescent="0.2">
      <c r="F677" s="1">
        <v>-1388.068</v>
      </c>
      <c r="G677">
        <v>0.47</v>
      </c>
      <c r="H677" s="1">
        <v>-1387.0700999999999</v>
      </c>
      <c r="I677">
        <v>7.73</v>
      </c>
      <c r="J677" s="1">
        <v>-1386.0318</v>
      </c>
      <c r="K677">
        <v>5.33</v>
      </c>
      <c r="L677" s="1">
        <v>-1400.2062000000001</v>
      </c>
      <c r="M677">
        <v>4.99</v>
      </c>
      <c r="N677" s="1">
        <v>-1375.9161999999999</v>
      </c>
      <c r="O677">
        <v>-0.79</v>
      </c>
      <c r="P677" s="1">
        <v>-1397.654</v>
      </c>
      <c r="Q677">
        <v>10.75</v>
      </c>
      <c r="R677" s="1">
        <v>-1377.2849000000001</v>
      </c>
      <c r="S677">
        <v>-6.2</v>
      </c>
    </row>
    <row r="678" spans="6:19" x14ac:dyDescent="0.2">
      <c r="F678" s="1">
        <v>-1388.1361999999999</v>
      </c>
      <c r="G678">
        <v>7.0000000000000007E-2</v>
      </c>
      <c r="H678" s="1">
        <v>-1387.0833</v>
      </c>
      <c r="I678">
        <v>8.25</v>
      </c>
      <c r="J678" s="1">
        <v>-1385.9811</v>
      </c>
      <c r="K678">
        <v>5.76</v>
      </c>
      <c r="L678" s="1">
        <v>-1400.2085</v>
      </c>
      <c r="M678">
        <v>4.9800000000000004</v>
      </c>
      <c r="N678" s="1">
        <v>-1375.7380000000001</v>
      </c>
      <c r="O678">
        <v>-0.05</v>
      </c>
      <c r="P678" s="1">
        <v>-1397.6287</v>
      </c>
      <c r="Q678">
        <v>10.76</v>
      </c>
      <c r="R678" s="1">
        <v>-1377.2959000000001</v>
      </c>
      <c r="S678">
        <v>-5.7</v>
      </c>
    </row>
    <row r="679" spans="6:19" x14ac:dyDescent="0.2">
      <c r="F679" s="1">
        <v>-1388.1855</v>
      </c>
      <c r="G679">
        <v>-0.24</v>
      </c>
      <c r="H679" s="1">
        <v>-1387.1138000000001</v>
      </c>
      <c r="I679">
        <v>8.65</v>
      </c>
      <c r="J679" s="1">
        <v>-1385.9366</v>
      </c>
      <c r="K679">
        <v>6.13</v>
      </c>
      <c r="L679" s="1">
        <v>-1400.1658</v>
      </c>
      <c r="M679">
        <v>5.16</v>
      </c>
      <c r="N679" s="1">
        <v>-1375.5898999999999</v>
      </c>
      <c r="O679">
        <v>0.6</v>
      </c>
      <c r="P679" s="1">
        <v>-1397.5703000000001</v>
      </c>
      <c r="Q679">
        <v>10.89</v>
      </c>
      <c r="R679" s="1">
        <v>-1377.2746</v>
      </c>
      <c r="S679">
        <v>-5.14</v>
      </c>
    </row>
    <row r="680" spans="6:19" x14ac:dyDescent="0.2">
      <c r="F680" s="1">
        <v>-1388.2193</v>
      </c>
      <c r="G680">
        <v>-0.42</v>
      </c>
      <c r="H680" s="1">
        <v>-1387.1624999999999</v>
      </c>
      <c r="I680">
        <v>9.06</v>
      </c>
      <c r="J680" s="1">
        <v>-1385.9119000000001</v>
      </c>
      <c r="K680">
        <v>6.52</v>
      </c>
      <c r="L680" s="1">
        <v>-1400.0768</v>
      </c>
      <c r="M680">
        <v>5.54</v>
      </c>
      <c r="N680" s="1">
        <v>-1375.4845</v>
      </c>
      <c r="O680">
        <v>1.1100000000000001</v>
      </c>
      <c r="P680" s="1">
        <v>-1397.4783</v>
      </c>
      <c r="Q680">
        <v>11.09</v>
      </c>
      <c r="R680" s="1">
        <v>-1377.2257</v>
      </c>
      <c r="S680">
        <v>-4.57</v>
      </c>
    </row>
    <row r="681" spans="6:19" x14ac:dyDescent="0.2">
      <c r="F681" s="1">
        <v>-1388.2416000000001</v>
      </c>
      <c r="G681">
        <v>-0.42</v>
      </c>
      <c r="H681" s="1">
        <v>-1387.2281</v>
      </c>
      <c r="I681">
        <v>9.3000000000000007</v>
      </c>
      <c r="J681" s="1">
        <v>-1385.9195</v>
      </c>
      <c r="K681">
        <v>6.74</v>
      </c>
      <c r="L681" s="1">
        <v>-1399.9452000000001</v>
      </c>
      <c r="M681">
        <v>6.07</v>
      </c>
      <c r="N681" s="1">
        <v>-1375.4309000000001</v>
      </c>
      <c r="O681">
        <v>1.55</v>
      </c>
      <c r="P681" s="1">
        <v>-1397.357</v>
      </c>
      <c r="Q681">
        <v>11.36</v>
      </c>
      <c r="R681" s="1">
        <v>-1377.1563000000001</v>
      </c>
      <c r="S681">
        <v>-3.99</v>
      </c>
    </row>
    <row r="682" spans="6:19" x14ac:dyDescent="0.2">
      <c r="F682" s="1">
        <v>-1388.2556</v>
      </c>
      <c r="G682">
        <v>-0.35</v>
      </c>
      <c r="H682" s="1">
        <v>-1387.3073999999999</v>
      </c>
      <c r="I682">
        <v>9.4</v>
      </c>
      <c r="J682" s="1">
        <v>-1385.9647</v>
      </c>
      <c r="K682">
        <v>6.74</v>
      </c>
      <c r="L682" s="1">
        <v>-1399.7807</v>
      </c>
      <c r="M682">
        <v>6.73</v>
      </c>
      <c r="N682" s="1">
        <v>-1375.432</v>
      </c>
      <c r="O682">
        <v>1.8</v>
      </c>
      <c r="P682" s="1">
        <v>-1397.2150999999999</v>
      </c>
      <c r="Q682">
        <v>11.76</v>
      </c>
      <c r="R682" s="1">
        <v>-1377.0753</v>
      </c>
      <c r="S682">
        <v>-3.44</v>
      </c>
    </row>
    <row r="683" spans="6:19" x14ac:dyDescent="0.2">
      <c r="F683" s="1">
        <v>-1388.2617</v>
      </c>
      <c r="G683">
        <v>-0.11</v>
      </c>
      <c r="H683" s="1">
        <v>-1387.3978</v>
      </c>
      <c r="I683">
        <v>9.4</v>
      </c>
      <c r="J683" s="1">
        <v>-1386.0432000000001</v>
      </c>
      <c r="K683">
        <v>6.64</v>
      </c>
      <c r="L683" s="1">
        <v>-1399.5969</v>
      </c>
      <c r="M683">
        <v>7.56</v>
      </c>
      <c r="N683" s="1">
        <v>-1375.4837</v>
      </c>
      <c r="O683">
        <v>1.84</v>
      </c>
      <c r="P683" s="1">
        <v>-1397.0653</v>
      </c>
      <c r="Q683">
        <v>12.16</v>
      </c>
      <c r="R683" s="1">
        <v>-1376.9927</v>
      </c>
      <c r="S683">
        <v>-2.93</v>
      </c>
    </row>
    <row r="684" spans="6:19" x14ac:dyDescent="0.2">
      <c r="F684" s="1">
        <v>-1388.2574999999999</v>
      </c>
      <c r="G684">
        <v>0.25</v>
      </c>
      <c r="H684" s="1">
        <v>-1387.4979000000001</v>
      </c>
      <c r="I684">
        <v>9.2799999999999994</v>
      </c>
      <c r="J684" s="1">
        <v>-1386.1437000000001</v>
      </c>
      <c r="K684">
        <v>6.44</v>
      </c>
      <c r="L684" s="1">
        <v>-1399.4091000000001</v>
      </c>
      <c r="M684">
        <v>8.43</v>
      </c>
      <c r="N684" s="1">
        <v>-1375.5734</v>
      </c>
      <c r="O684">
        <v>1.73</v>
      </c>
      <c r="P684" s="1">
        <v>-1396.9209000000001</v>
      </c>
      <c r="Q684">
        <v>12.58</v>
      </c>
      <c r="R684" s="1">
        <v>-1376.9182000000001</v>
      </c>
      <c r="S684">
        <v>-2.52</v>
      </c>
    </row>
    <row r="685" spans="6:19" x14ac:dyDescent="0.2">
      <c r="F685" s="1">
        <v>-1388.2373</v>
      </c>
      <c r="G685">
        <v>0.64</v>
      </c>
      <c r="H685" s="1">
        <v>-1387.6087</v>
      </c>
      <c r="I685">
        <v>9.0500000000000007</v>
      </c>
      <c r="J685" s="1">
        <v>-1386.2526</v>
      </c>
      <c r="K685">
        <v>6.16</v>
      </c>
      <c r="L685" s="1">
        <v>-1399.2334000000001</v>
      </c>
      <c r="M685">
        <v>9.2899999999999991</v>
      </c>
      <c r="N685" s="1">
        <v>-1375.6824999999999</v>
      </c>
      <c r="O685">
        <v>1.65</v>
      </c>
      <c r="P685" s="1">
        <v>-1396.7949000000001</v>
      </c>
      <c r="Q685">
        <v>13.04</v>
      </c>
      <c r="R685" s="1">
        <v>-1376.8602000000001</v>
      </c>
      <c r="S685">
        <v>-2.2400000000000002</v>
      </c>
    </row>
    <row r="686" spans="6:19" x14ac:dyDescent="0.2">
      <c r="F686" s="1">
        <v>-1388.1944000000001</v>
      </c>
      <c r="G686">
        <v>1.1399999999999999</v>
      </c>
      <c r="H686" s="1">
        <v>-1387.7329</v>
      </c>
      <c r="I686">
        <v>8.65</v>
      </c>
      <c r="J686" s="1">
        <v>-1386.3616</v>
      </c>
      <c r="K686">
        <v>5.75</v>
      </c>
      <c r="L686" s="1">
        <v>-1399.0832</v>
      </c>
      <c r="M686">
        <v>10.1</v>
      </c>
      <c r="N686" s="1">
        <v>-1375.7895000000001</v>
      </c>
      <c r="O686">
        <v>1.47</v>
      </c>
      <c r="P686" s="1">
        <v>-1396.6957</v>
      </c>
      <c r="Q686">
        <v>13.41</v>
      </c>
      <c r="R686" s="1">
        <v>-1376.8239000000001</v>
      </c>
      <c r="S686">
        <v>-2.0699999999999998</v>
      </c>
    </row>
    <row r="687" spans="6:19" x14ac:dyDescent="0.2">
      <c r="F687" s="1">
        <v>-1388.1233999999999</v>
      </c>
      <c r="G687">
        <v>1.86</v>
      </c>
      <c r="H687" s="1">
        <v>-1387.873</v>
      </c>
      <c r="I687">
        <v>8.08</v>
      </c>
      <c r="J687" s="1">
        <v>-1386.4693</v>
      </c>
      <c r="K687">
        <v>5.27</v>
      </c>
      <c r="L687" s="1">
        <v>-1398.9690000000001</v>
      </c>
      <c r="M687">
        <v>10.84</v>
      </c>
      <c r="N687" s="1">
        <v>-1375.8741</v>
      </c>
      <c r="O687">
        <v>1.27</v>
      </c>
      <c r="P687" s="1">
        <v>-1396.6261999999999</v>
      </c>
      <c r="Q687">
        <v>13.74</v>
      </c>
      <c r="R687" s="1">
        <v>-1376.8108</v>
      </c>
      <c r="S687">
        <v>-1.95</v>
      </c>
    </row>
    <row r="688" spans="6:19" x14ac:dyDescent="0.2">
      <c r="F688" s="1">
        <v>-1388.0228999999999</v>
      </c>
      <c r="G688">
        <v>2.58</v>
      </c>
      <c r="H688" s="1">
        <v>-1388.0302999999999</v>
      </c>
      <c r="I688">
        <v>7.4</v>
      </c>
      <c r="J688" s="1">
        <v>-1386.58</v>
      </c>
      <c r="K688">
        <v>4.67</v>
      </c>
      <c r="L688" s="1">
        <v>-1398.8978</v>
      </c>
      <c r="M688">
        <v>11.5</v>
      </c>
      <c r="N688" s="1">
        <v>-1375.9206999999999</v>
      </c>
      <c r="O688">
        <v>1.0900000000000001</v>
      </c>
      <c r="P688" s="1">
        <v>-1396.5836999999999</v>
      </c>
      <c r="Q688">
        <v>14.12</v>
      </c>
      <c r="R688" s="1">
        <v>-1376.8176000000001</v>
      </c>
      <c r="S688">
        <v>-1.96</v>
      </c>
    </row>
    <row r="689" spans="6:19" x14ac:dyDescent="0.2">
      <c r="F689" s="1">
        <v>-1387.8986</v>
      </c>
      <c r="G689">
        <v>3.28</v>
      </c>
      <c r="H689" s="1">
        <v>-1388.2036000000001</v>
      </c>
      <c r="I689">
        <v>6.62</v>
      </c>
      <c r="J689" s="1">
        <v>-1386.7003</v>
      </c>
      <c r="K689">
        <v>4.01</v>
      </c>
      <c r="L689" s="1">
        <v>-1398.8714</v>
      </c>
      <c r="M689">
        <v>12.01</v>
      </c>
      <c r="N689" s="1">
        <v>-1375.9204</v>
      </c>
      <c r="O689">
        <v>1.05</v>
      </c>
      <c r="P689" s="1">
        <v>-1396.5617</v>
      </c>
      <c r="Q689">
        <v>14.49</v>
      </c>
      <c r="R689" s="1">
        <v>-1376.8368</v>
      </c>
      <c r="S689">
        <v>-2.0099999999999998</v>
      </c>
    </row>
    <row r="690" spans="6:19" x14ac:dyDescent="0.2">
      <c r="F690" s="1">
        <v>-1387.7647999999999</v>
      </c>
      <c r="G690">
        <v>4.03</v>
      </c>
      <c r="H690" s="1">
        <v>-1388.3884</v>
      </c>
      <c r="I690">
        <v>5.75</v>
      </c>
      <c r="J690" s="1">
        <v>-1386.8327999999999</v>
      </c>
      <c r="K690">
        <v>3.29</v>
      </c>
      <c r="L690" s="1">
        <v>-1398.8871999999999</v>
      </c>
      <c r="M690">
        <v>12.42</v>
      </c>
      <c r="N690" s="1">
        <v>-1375.8713</v>
      </c>
      <c r="O690">
        <v>1.1299999999999999</v>
      </c>
      <c r="P690" s="1">
        <v>-1396.5515</v>
      </c>
      <c r="Q690">
        <v>14.87</v>
      </c>
      <c r="R690" s="1">
        <v>-1376.8576</v>
      </c>
      <c r="S690">
        <v>-2.0699999999999998</v>
      </c>
    </row>
    <row r="691" spans="6:19" x14ac:dyDescent="0.2">
      <c r="F691" s="1">
        <v>-1387.6407999999999</v>
      </c>
      <c r="G691">
        <v>4.59</v>
      </c>
      <c r="H691" s="1">
        <v>-1388.5767000000001</v>
      </c>
      <c r="I691">
        <v>4.8499999999999996</v>
      </c>
      <c r="J691" s="1">
        <v>-1386.9727</v>
      </c>
      <c r="K691">
        <v>2.56</v>
      </c>
      <c r="L691" s="1">
        <v>-1398.9376</v>
      </c>
      <c r="M691">
        <v>12.76</v>
      </c>
      <c r="N691" s="1">
        <v>-1375.779</v>
      </c>
      <c r="O691">
        <v>1.23</v>
      </c>
      <c r="P691" s="1">
        <v>-1396.5452</v>
      </c>
      <c r="Q691">
        <v>15.2</v>
      </c>
      <c r="R691" s="1">
        <v>-1376.8697999999999</v>
      </c>
      <c r="S691">
        <v>-2.16</v>
      </c>
    </row>
    <row r="692" spans="6:19" x14ac:dyDescent="0.2">
      <c r="F692" s="1">
        <v>-1387.5474999999999</v>
      </c>
      <c r="G692">
        <v>4.93</v>
      </c>
      <c r="H692" s="1">
        <v>-1388.7587000000001</v>
      </c>
      <c r="I692">
        <v>3.95</v>
      </c>
      <c r="J692" s="1">
        <v>-1387.1085</v>
      </c>
      <c r="K692">
        <v>1.78</v>
      </c>
      <c r="L692" s="1">
        <v>-1399.0115000000001</v>
      </c>
      <c r="M692">
        <v>12.95</v>
      </c>
      <c r="N692" s="1">
        <v>-1375.6551999999999</v>
      </c>
      <c r="O692">
        <v>1.34</v>
      </c>
      <c r="P692" s="1">
        <v>-1396.5376000000001</v>
      </c>
      <c r="Q692">
        <v>15.53</v>
      </c>
      <c r="R692" s="1">
        <v>-1376.864</v>
      </c>
      <c r="S692">
        <v>-2.2400000000000002</v>
      </c>
    </row>
    <row r="693" spans="6:19" x14ac:dyDescent="0.2">
      <c r="F693" s="1">
        <v>-1387.5016000000001</v>
      </c>
      <c r="G693">
        <v>5.13</v>
      </c>
      <c r="H693" s="1">
        <v>-1388.9241</v>
      </c>
      <c r="I693">
        <v>3.06</v>
      </c>
      <c r="J693" s="1">
        <v>-1387.2240999999999</v>
      </c>
      <c r="K693">
        <v>1.1299999999999999</v>
      </c>
      <c r="L693" s="1">
        <v>-1399.0944999999999</v>
      </c>
      <c r="M693">
        <v>13.12</v>
      </c>
      <c r="N693" s="1">
        <v>-1375.5151000000001</v>
      </c>
      <c r="O693">
        <v>1.51</v>
      </c>
      <c r="P693" s="1">
        <v>-1396.5278000000001</v>
      </c>
      <c r="Q693">
        <v>15.91</v>
      </c>
      <c r="R693" s="1">
        <v>-1376.8340000000001</v>
      </c>
      <c r="S693">
        <v>-2.2799999999999998</v>
      </c>
    </row>
    <row r="694" spans="6:19" x14ac:dyDescent="0.2">
      <c r="F694" s="1">
        <v>-1387.5134</v>
      </c>
      <c r="G694">
        <v>5.08</v>
      </c>
      <c r="H694" s="1">
        <v>-1389.0645</v>
      </c>
      <c r="I694">
        <v>2.2000000000000002</v>
      </c>
      <c r="J694" s="1">
        <v>-1387.3055999999999</v>
      </c>
      <c r="K694">
        <v>0.52</v>
      </c>
      <c r="L694" s="1">
        <v>-1399.1723</v>
      </c>
      <c r="M694">
        <v>13.38</v>
      </c>
      <c r="N694" s="1">
        <v>-1375.3743999999999</v>
      </c>
      <c r="O694">
        <v>1.67</v>
      </c>
      <c r="P694" s="1">
        <v>-1396.5192</v>
      </c>
      <c r="Q694">
        <v>16.25</v>
      </c>
      <c r="R694" s="1">
        <v>-1376.777</v>
      </c>
      <c r="S694">
        <v>-2.25</v>
      </c>
    </row>
    <row r="695" spans="6:19" x14ac:dyDescent="0.2">
      <c r="F695" s="1">
        <v>-1387.5862999999999</v>
      </c>
      <c r="G695">
        <v>4.75</v>
      </c>
      <c r="H695" s="1">
        <v>-1389.1737000000001</v>
      </c>
      <c r="I695">
        <v>1.48</v>
      </c>
      <c r="J695" s="1">
        <v>-1387.3451</v>
      </c>
      <c r="K695">
        <v>0.06</v>
      </c>
      <c r="L695" s="1">
        <v>-1399.2333000000001</v>
      </c>
      <c r="M695">
        <v>13.51</v>
      </c>
      <c r="N695" s="1">
        <v>-1375.2470000000001</v>
      </c>
      <c r="O695">
        <v>1.8</v>
      </c>
      <c r="P695" s="1">
        <v>-1396.5186000000001</v>
      </c>
      <c r="Q695">
        <v>16.510000000000002</v>
      </c>
      <c r="R695" s="1">
        <v>-1376.6934000000001</v>
      </c>
      <c r="S695">
        <v>-2.14</v>
      </c>
    </row>
    <row r="696" spans="6:19" x14ac:dyDescent="0.2">
      <c r="F696" s="1">
        <v>-1387.7176999999999</v>
      </c>
      <c r="G696">
        <v>4.18</v>
      </c>
      <c r="H696" s="1">
        <v>-1389.2485999999999</v>
      </c>
      <c r="I696">
        <v>0.9</v>
      </c>
      <c r="J696" s="1">
        <v>-1387.3441</v>
      </c>
      <c r="K696">
        <v>-0.33</v>
      </c>
      <c r="L696" s="1">
        <v>-1399.2710999999999</v>
      </c>
      <c r="M696">
        <v>13.52</v>
      </c>
      <c r="N696" s="1">
        <v>-1375.1436000000001</v>
      </c>
      <c r="O696">
        <v>1.84</v>
      </c>
      <c r="P696" s="1">
        <v>-1396.5360000000001</v>
      </c>
      <c r="Q696">
        <v>16.63</v>
      </c>
      <c r="R696" s="1">
        <v>-1376.5863999999999</v>
      </c>
      <c r="S696">
        <v>-2.0099999999999998</v>
      </c>
    </row>
    <row r="697" spans="6:19" x14ac:dyDescent="0.2">
      <c r="F697" s="1">
        <v>-1387.8985</v>
      </c>
      <c r="G697">
        <v>3.43</v>
      </c>
      <c r="H697" s="1">
        <v>-1389.2905000000001</v>
      </c>
      <c r="I697">
        <v>0.27</v>
      </c>
      <c r="J697" s="1">
        <v>-1387.3136</v>
      </c>
      <c r="K697">
        <v>-0.68</v>
      </c>
      <c r="L697" s="1">
        <v>-1399.2885000000001</v>
      </c>
      <c r="M697">
        <v>13.47</v>
      </c>
      <c r="N697" s="1">
        <v>-1375.0709999999999</v>
      </c>
      <c r="O697">
        <v>1.75</v>
      </c>
      <c r="P697" s="1">
        <v>-1396.5834</v>
      </c>
      <c r="Q697">
        <v>16.72</v>
      </c>
      <c r="R697" s="1">
        <v>-1376.4612</v>
      </c>
      <c r="S697">
        <v>-1.79</v>
      </c>
    </row>
    <row r="698" spans="6:19" x14ac:dyDescent="0.2">
      <c r="F698" s="1">
        <v>-1388.1121000000001</v>
      </c>
      <c r="G698">
        <v>2.54</v>
      </c>
      <c r="H698" s="1">
        <v>-1389.3041000000001</v>
      </c>
      <c r="I698">
        <v>-0.15</v>
      </c>
      <c r="J698" s="1">
        <v>-1387.2717</v>
      </c>
      <c r="K698">
        <v>-0.87</v>
      </c>
      <c r="L698" s="1">
        <v>-1399.2989</v>
      </c>
      <c r="M698">
        <v>13.31</v>
      </c>
      <c r="N698" s="1">
        <v>-1375.0322000000001</v>
      </c>
      <c r="O698">
        <v>1.6</v>
      </c>
      <c r="P698" s="1">
        <v>-1396.672</v>
      </c>
      <c r="Q698">
        <v>16.63</v>
      </c>
      <c r="R698" s="1">
        <v>-1376.3271</v>
      </c>
      <c r="S698">
        <v>-1.58</v>
      </c>
    </row>
    <row r="699" spans="6:19" x14ac:dyDescent="0.2">
      <c r="F699" s="1">
        <v>-1388.3364999999999</v>
      </c>
      <c r="G699">
        <v>1.61</v>
      </c>
      <c r="H699" s="1">
        <v>-1389.2956999999999</v>
      </c>
      <c r="I699">
        <v>-0.55000000000000004</v>
      </c>
      <c r="J699" s="1">
        <v>-1387.2384</v>
      </c>
      <c r="K699">
        <v>-1.1200000000000001</v>
      </c>
      <c r="L699" s="1">
        <v>-1399.3214</v>
      </c>
      <c r="M699">
        <v>13.06</v>
      </c>
      <c r="N699" s="1">
        <v>-1375.0264</v>
      </c>
      <c r="O699">
        <v>1.39</v>
      </c>
      <c r="P699" s="1">
        <v>-1396.8074999999999</v>
      </c>
      <c r="Q699">
        <v>16.38</v>
      </c>
      <c r="R699" s="1">
        <v>-1376.1967999999999</v>
      </c>
      <c r="S699">
        <v>-1.35</v>
      </c>
    </row>
    <row r="700" spans="6:19" x14ac:dyDescent="0.2">
      <c r="F700" s="1">
        <v>-1388.5464999999999</v>
      </c>
      <c r="G700">
        <v>0.69</v>
      </c>
      <c r="H700" s="1">
        <v>-1389.271</v>
      </c>
      <c r="I700">
        <v>-0.86</v>
      </c>
      <c r="J700" s="1">
        <v>-1387.231</v>
      </c>
      <c r="K700">
        <v>-1.4</v>
      </c>
      <c r="L700" s="1">
        <v>-1399.3748000000001</v>
      </c>
      <c r="M700">
        <v>12.72</v>
      </c>
      <c r="N700" s="1">
        <v>-1375.0503000000001</v>
      </c>
      <c r="O700">
        <v>1.1100000000000001</v>
      </c>
      <c r="P700" s="1">
        <v>-1396.9867999999999</v>
      </c>
      <c r="Q700">
        <v>15.95</v>
      </c>
      <c r="R700" s="1">
        <v>-1376.0849000000001</v>
      </c>
      <c r="S700">
        <v>-1.18</v>
      </c>
    </row>
    <row r="701" spans="6:19" x14ac:dyDescent="0.2">
      <c r="F701" s="1">
        <v>-1388.7190000000001</v>
      </c>
      <c r="G701">
        <v>-0.21</v>
      </c>
      <c r="H701" s="1">
        <v>-1389.2338999999999</v>
      </c>
      <c r="I701">
        <v>-1.1599999999999999</v>
      </c>
      <c r="J701" s="1">
        <v>-1387.261</v>
      </c>
      <c r="K701">
        <v>-1.71</v>
      </c>
      <c r="L701" s="1">
        <v>-1399.4708000000001</v>
      </c>
      <c r="M701">
        <v>12.36</v>
      </c>
      <c r="N701" s="1">
        <v>-1375.0962</v>
      </c>
      <c r="O701">
        <v>0.77</v>
      </c>
      <c r="P701" s="1">
        <v>-1397.1967</v>
      </c>
      <c r="Q701">
        <v>15.41</v>
      </c>
      <c r="R701" s="1">
        <v>-1376.0063</v>
      </c>
      <c r="S701">
        <v>-1.04</v>
      </c>
    </row>
    <row r="702" spans="6:19" x14ac:dyDescent="0.2">
      <c r="F702" s="1">
        <v>-1388.8368</v>
      </c>
      <c r="G702">
        <v>-0.9</v>
      </c>
      <c r="H702" s="1">
        <v>-1389.1863000000001</v>
      </c>
      <c r="I702">
        <v>-1.35</v>
      </c>
      <c r="J702" s="1">
        <v>-1387.3336999999999</v>
      </c>
      <c r="K702">
        <v>-2</v>
      </c>
      <c r="L702" s="1">
        <v>-1399.6098</v>
      </c>
      <c r="M702">
        <v>11.8</v>
      </c>
      <c r="N702" s="1">
        <v>-1375.1536000000001</v>
      </c>
      <c r="O702">
        <v>0.35</v>
      </c>
      <c r="P702" s="1">
        <v>-1397.4163000000001</v>
      </c>
      <c r="Q702">
        <v>14.9</v>
      </c>
      <c r="R702" s="1">
        <v>-1375.9736</v>
      </c>
      <c r="S702">
        <v>-1.01</v>
      </c>
    </row>
    <row r="703" spans="6:19" x14ac:dyDescent="0.2">
      <c r="F703" s="1">
        <v>-1388.8909000000001</v>
      </c>
      <c r="G703">
        <v>-1.44</v>
      </c>
      <c r="H703" s="1">
        <v>-1389.1283000000001</v>
      </c>
      <c r="I703">
        <v>-1.45</v>
      </c>
      <c r="J703" s="1">
        <v>-1387.4476</v>
      </c>
      <c r="K703">
        <v>-2.38</v>
      </c>
      <c r="L703" s="1">
        <v>-1399.7788</v>
      </c>
      <c r="M703">
        <v>10.86</v>
      </c>
      <c r="N703" s="1">
        <v>-1375.2121999999999</v>
      </c>
      <c r="O703">
        <v>-0.05</v>
      </c>
      <c r="P703" s="1">
        <v>-1397.6197</v>
      </c>
      <c r="Q703">
        <v>14.42</v>
      </c>
      <c r="R703" s="1">
        <v>-1375.9953</v>
      </c>
      <c r="S703">
        <v>-1.1299999999999999</v>
      </c>
    </row>
    <row r="704" spans="6:19" x14ac:dyDescent="0.2">
      <c r="F704" s="1">
        <v>-1388.8806</v>
      </c>
      <c r="G704">
        <v>-1.78</v>
      </c>
      <c r="H704" s="1">
        <v>-1389.0607</v>
      </c>
      <c r="I704">
        <v>-1.55</v>
      </c>
      <c r="J704" s="1">
        <v>-1387.5963999999999</v>
      </c>
      <c r="K704">
        <v>-2.79</v>
      </c>
      <c r="L704" s="1">
        <v>-1399.9567999999999</v>
      </c>
      <c r="M704">
        <v>9.68</v>
      </c>
      <c r="N704" s="1">
        <v>-1375.2648999999999</v>
      </c>
      <c r="O704">
        <v>-0.38</v>
      </c>
      <c r="P704" s="1">
        <v>-1397.7820999999999</v>
      </c>
      <c r="Q704">
        <v>13.97</v>
      </c>
      <c r="R704" s="1">
        <v>-1376.0735999999999</v>
      </c>
      <c r="S704">
        <v>-1.35</v>
      </c>
    </row>
    <row r="705" spans="6:19" x14ac:dyDescent="0.2">
      <c r="F705" s="1">
        <v>-1388.8128999999999</v>
      </c>
      <c r="G705">
        <v>-1.99</v>
      </c>
      <c r="H705" s="1">
        <v>-1388.9862000000001</v>
      </c>
      <c r="I705">
        <v>-1.61</v>
      </c>
      <c r="J705" s="1">
        <v>-1387.7729999999999</v>
      </c>
      <c r="K705">
        <v>-3.29</v>
      </c>
      <c r="L705" s="1">
        <v>-1400.1215999999999</v>
      </c>
      <c r="M705">
        <v>9.0399999999999991</v>
      </c>
      <c r="N705" s="1">
        <v>-1375.3095000000001</v>
      </c>
      <c r="O705">
        <v>-0.71</v>
      </c>
      <c r="P705" s="1">
        <v>-1397.8847000000001</v>
      </c>
      <c r="Q705">
        <v>13.72</v>
      </c>
      <c r="R705" s="1">
        <v>-1376.2045000000001</v>
      </c>
      <c r="S705">
        <v>-1.7</v>
      </c>
    </row>
    <row r="706" spans="6:19" x14ac:dyDescent="0.2">
      <c r="F706" s="1">
        <v>-1388.7012999999999</v>
      </c>
      <c r="G706">
        <v>-2.14</v>
      </c>
      <c r="H706" s="1">
        <v>-1388.9088999999999</v>
      </c>
      <c r="I706">
        <v>-1.63</v>
      </c>
      <c r="J706" s="1">
        <v>-1387.9684999999999</v>
      </c>
      <c r="K706">
        <v>-3.8</v>
      </c>
      <c r="L706" s="1">
        <v>-1400.2535</v>
      </c>
      <c r="M706">
        <v>8.24</v>
      </c>
      <c r="N706" s="1">
        <v>-1375.3495</v>
      </c>
      <c r="O706">
        <v>-1.07</v>
      </c>
      <c r="P706" s="1">
        <v>-1397.9167</v>
      </c>
      <c r="Q706">
        <v>13.67</v>
      </c>
      <c r="R706" s="1">
        <v>-1376.3770999999999</v>
      </c>
      <c r="S706">
        <v>-2.15</v>
      </c>
    </row>
    <row r="707" spans="6:19" x14ac:dyDescent="0.2">
      <c r="F707" s="1">
        <v>-1388.5651</v>
      </c>
      <c r="G707">
        <v>-2.12</v>
      </c>
      <c r="H707" s="1">
        <v>-1388.8345999999999</v>
      </c>
      <c r="I707">
        <v>-1.61</v>
      </c>
      <c r="J707" s="1">
        <v>-1388.1782000000001</v>
      </c>
      <c r="K707">
        <v>-4.33</v>
      </c>
      <c r="L707" s="1">
        <v>-1400.3394000000001</v>
      </c>
      <c r="M707">
        <v>7.51</v>
      </c>
      <c r="N707" s="1">
        <v>-1375.3913</v>
      </c>
      <c r="O707">
        <v>-1.42</v>
      </c>
      <c r="P707" s="1">
        <v>-1397.877</v>
      </c>
      <c r="Q707">
        <v>13.79</v>
      </c>
      <c r="R707" s="1">
        <v>-1376.5749000000001</v>
      </c>
      <c r="S707">
        <v>-2.73</v>
      </c>
    </row>
    <row r="708" spans="6:19" x14ac:dyDescent="0.2">
      <c r="F708" s="1">
        <v>-1388.4262000000001</v>
      </c>
      <c r="G708">
        <v>-2.12</v>
      </c>
      <c r="H708" s="1">
        <v>-1388.7697000000001</v>
      </c>
      <c r="I708">
        <v>-1.68</v>
      </c>
      <c r="J708" s="1">
        <v>-1388.4009000000001</v>
      </c>
      <c r="K708">
        <v>-4.9000000000000004</v>
      </c>
      <c r="L708" s="1">
        <v>-1400.3741</v>
      </c>
      <c r="M708">
        <v>6.95</v>
      </c>
      <c r="N708" s="1">
        <v>-1375.4395999999999</v>
      </c>
      <c r="O708">
        <v>-1.76</v>
      </c>
      <c r="P708" s="1">
        <v>-1397.7739999999999</v>
      </c>
      <c r="Q708">
        <v>14.06</v>
      </c>
      <c r="R708" s="1">
        <v>-1376.7788</v>
      </c>
      <c r="S708">
        <v>-3.3</v>
      </c>
    </row>
    <row r="709" spans="6:19" x14ac:dyDescent="0.2">
      <c r="F709" s="1">
        <v>-1388.3089</v>
      </c>
      <c r="G709">
        <v>-2.15</v>
      </c>
      <c r="H709" s="1">
        <v>-1388.7204999999999</v>
      </c>
      <c r="I709">
        <v>-1.69</v>
      </c>
      <c r="J709" s="1">
        <v>-1388.6391000000001</v>
      </c>
      <c r="K709">
        <v>-5.59</v>
      </c>
      <c r="L709" s="1">
        <v>-1400.3596</v>
      </c>
      <c r="M709">
        <v>6.5</v>
      </c>
      <c r="N709" s="1">
        <v>-1375.4956999999999</v>
      </c>
      <c r="O709">
        <v>-2.09</v>
      </c>
      <c r="P709" s="1">
        <v>-1397.6229000000001</v>
      </c>
      <c r="Q709">
        <v>14.45</v>
      </c>
      <c r="R709" s="1">
        <v>-1376.9695999999999</v>
      </c>
      <c r="S709">
        <v>-3.88</v>
      </c>
    </row>
    <row r="710" spans="6:19" x14ac:dyDescent="0.2">
      <c r="F710" s="1">
        <v>-1388.2333000000001</v>
      </c>
      <c r="G710">
        <v>-2.29</v>
      </c>
      <c r="H710" s="1">
        <v>-1388.6925000000001</v>
      </c>
      <c r="I710">
        <v>-1.7</v>
      </c>
      <c r="J710" s="1">
        <v>-1388.8969999999999</v>
      </c>
      <c r="K710">
        <v>-6.28</v>
      </c>
      <c r="L710" s="1">
        <v>-1400.3035</v>
      </c>
      <c r="M710">
        <v>6.15</v>
      </c>
      <c r="N710" s="1">
        <v>-1375.5558000000001</v>
      </c>
      <c r="O710">
        <v>-2.4</v>
      </c>
      <c r="P710" s="1">
        <v>-1397.4432999999999</v>
      </c>
      <c r="Q710">
        <v>14.88</v>
      </c>
      <c r="R710" s="1">
        <v>-1377.1309000000001</v>
      </c>
      <c r="S710">
        <v>-4.5</v>
      </c>
    </row>
    <row r="711" spans="6:19" x14ac:dyDescent="0.2">
      <c r="F711" s="1">
        <v>-1388.213</v>
      </c>
      <c r="G711">
        <v>-2.5</v>
      </c>
      <c r="H711" s="1">
        <v>-1388.6887999999999</v>
      </c>
      <c r="I711">
        <v>-1.8</v>
      </c>
      <c r="J711" s="1">
        <v>-1389.1766</v>
      </c>
      <c r="K711">
        <v>-6.95</v>
      </c>
      <c r="L711" s="1">
        <v>-1400.2184999999999</v>
      </c>
      <c r="M711">
        <v>5.95</v>
      </c>
      <c r="N711" s="1">
        <v>-1375.6149</v>
      </c>
      <c r="O711">
        <v>-2.68</v>
      </c>
      <c r="P711" s="1">
        <v>-1397.2556999999999</v>
      </c>
      <c r="Q711">
        <v>15.34</v>
      </c>
      <c r="R711" s="1">
        <v>-1377.2524000000001</v>
      </c>
      <c r="S711">
        <v>-5.12</v>
      </c>
    </row>
    <row r="712" spans="6:19" x14ac:dyDescent="0.2">
      <c r="F712" s="1">
        <v>-1388.2505000000001</v>
      </c>
      <c r="G712">
        <v>-2.82</v>
      </c>
      <c r="H712" s="1">
        <v>-1388.7108000000001</v>
      </c>
      <c r="I712">
        <v>-1.92</v>
      </c>
      <c r="J712" s="1">
        <v>-1389.4748999999999</v>
      </c>
      <c r="K712">
        <v>-7.67</v>
      </c>
      <c r="L712" s="1">
        <v>-1400.1188999999999</v>
      </c>
      <c r="M712">
        <v>5.8</v>
      </c>
      <c r="N712" s="1">
        <v>-1375.6686999999999</v>
      </c>
      <c r="O712">
        <v>-2.95</v>
      </c>
      <c r="P712" s="1">
        <v>-1397.0771999999999</v>
      </c>
      <c r="Q712">
        <v>15.77</v>
      </c>
      <c r="R712" s="1">
        <v>-1377.3305</v>
      </c>
      <c r="S712">
        <v>-5.64</v>
      </c>
    </row>
    <row r="713" spans="6:19" x14ac:dyDescent="0.2">
      <c r="F713" s="1">
        <v>-1388.3380999999999</v>
      </c>
      <c r="G713">
        <v>-3.21</v>
      </c>
      <c r="H713" s="1">
        <v>-1388.7581</v>
      </c>
      <c r="I713">
        <v>-2.0499999999999998</v>
      </c>
      <c r="J713" s="1">
        <v>-1389.7822000000001</v>
      </c>
      <c r="K713">
        <v>-8.4</v>
      </c>
      <c r="L713" s="1">
        <v>-1400.0192</v>
      </c>
      <c r="M713">
        <v>5.73</v>
      </c>
      <c r="N713" s="1">
        <v>-1375.7165</v>
      </c>
      <c r="O713">
        <v>-3.14</v>
      </c>
      <c r="P713" s="1">
        <v>-1396.9221</v>
      </c>
      <c r="Q713">
        <v>16.12</v>
      </c>
      <c r="R713" s="1">
        <v>-1377.3666000000001</v>
      </c>
      <c r="S713">
        <v>-6.17</v>
      </c>
    </row>
    <row r="714" spans="6:19" x14ac:dyDescent="0.2">
      <c r="F714" s="1">
        <v>-1388.4585</v>
      </c>
      <c r="G714">
        <v>-3.63</v>
      </c>
      <c r="H714" s="1">
        <v>-1388.8280999999999</v>
      </c>
      <c r="I714">
        <v>-2.2400000000000002</v>
      </c>
      <c r="J714" s="1">
        <v>-1390.0831000000001</v>
      </c>
      <c r="K714">
        <v>-9.0299999999999994</v>
      </c>
      <c r="L714" s="1">
        <v>-1399.9313999999999</v>
      </c>
      <c r="M714">
        <v>5.7</v>
      </c>
      <c r="N714" s="1">
        <v>-1375.7592999999999</v>
      </c>
      <c r="O714">
        <v>-3.29</v>
      </c>
      <c r="P714" s="1">
        <v>-1396.8007</v>
      </c>
      <c r="Q714">
        <v>16.38</v>
      </c>
      <c r="R714" s="1">
        <v>-1377.3662999999999</v>
      </c>
      <c r="S714">
        <v>-6.62</v>
      </c>
    </row>
    <row r="715" spans="6:19" x14ac:dyDescent="0.2">
      <c r="F715" s="1">
        <v>-1388.5926999999999</v>
      </c>
      <c r="G715">
        <v>-3.98</v>
      </c>
      <c r="H715" s="1">
        <v>-1388.9164000000001</v>
      </c>
      <c r="I715">
        <v>-2.46</v>
      </c>
      <c r="J715" s="1">
        <v>-1390.3604</v>
      </c>
      <c r="K715">
        <v>-9.56</v>
      </c>
      <c r="L715" s="1">
        <v>-1399.8641</v>
      </c>
      <c r="M715">
        <v>5.69</v>
      </c>
      <c r="N715" s="1">
        <v>-1375.7985000000001</v>
      </c>
      <c r="O715">
        <v>-3.31</v>
      </c>
      <c r="P715" s="1">
        <v>-1396.72</v>
      </c>
      <c r="Q715">
        <v>16.52</v>
      </c>
      <c r="R715" s="1">
        <v>-1377.3376000000001</v>
      </c>
      <c r="S715">
        <v>-7.09</v>
      </c>
    </row>
    <row r="716" spans="6:19" x14ac:dyDescent="0.2">
      <c r="F716" s="1">
        <v>-1388.7246</v>
      </c>
      <c r="G716">
        <v>-4.3</v>
      </c>
      <c r="H716" s="1">
        <v>-1389.0165</v>
      </c>
      <c r="I716">
        <v>-2.63</v>
      </c>
      <c r="J716" s="1">
        <v>-1390.5996</v>
      </c>
      <c r="K716">
        <v>-9.9700000000000006</v>
      </c>
      <c r="L716" s="1">
        <v>-1399.8226</v>
      </c>
      <c r="M716">
        <v>5.64</v>
      </c>
      <c r="N716" s="1">
        <v>-1375.8356000000001</v>
      </c>
      <c r="O716">
        <v>-3.24</v>
      </c>
      <c r="P716" s="1">
        <v>-1396.6858999999999</v>
      </c>
      <c r="Q716">
        <v>16.54</v>
      </c>
      <c r="R716" s="1">
        <v>-1377.2886000000001</v>
      </c>
      <c r="S716">
        <v>-7.58</v>
      </c>
    </row>
    <row r="717" spans="6:19" x14ac:dyDescent="0.2">
      <c r="F717" s="1">
        <v>-1388.8465000000001</v>
      </c>
      <c r="G717">
        <v>-4.6100000000000003</v>
      </c>
      <c r="H717" s="1">
        <v>-1389.1198999999999</v>
      </c>
      <c r="I717">
        <v>-2.82</v>
      </c>
      <c r="J717" s="1">
        <v>-1390.7904000000001</v>
      </c>
      <c r="K717">
        <v>-10.220000000000001</v>
      </c>
      <c r="L717" s="1">
        <v>-1399.8078</v>
      </c>
      <c r="M717">
        <v>5.51</v>
      </c>
      <c r="N717" s="1">
        <v>-1375.8717999999999</v>
      </c>
      <c r="O717">
        <v>-3.09</v>
      </c>
      <c r="P717" s="1">
        <v>-1396.7029</v>
      </c>
      <c r="Q717">
        <v>16.39</v>
      </c>
      <c r="R717" s="1">
        <v>-1377.2289000000001</v>
      </c>
      <c r="S717">
        <v>-8.0399999999999991</v>
      </c>
    </row>
    <row r="718" spans="6:19" x14ac:dyDescent="0.2">
      <c r="F718" s="1">
        <v>-1388.9594999999999</v>
      </c>
      <c r="G718">
        <v>-4.87</v>
      </c>
      <c r="H718" s="1">
        <v>-1389.2158999999999</v>
      </c>
      <c r="I718">
        <v>-2.96</v>
      </c>
      <c r="J718" s="1">
        <v>-1390.9283</v>
      </c>
      <c r="K718">
        <v>-10.3</v>
      </c>
      <c r="L718" s="1">
        <v>-1399.8173999999999</v>
      </c>
      <c r="M718">
        <v>5.44</v>
      </c>
      <c r="N718" s="1">
        <v>-1375.9117000000001</v>
      </c>
      <c r="O718">
        <v>-2.87</v>
      </c>
      <c r="P718" s="1">
        <v>-1396.7737999999999</v>
      </c>
      <c r="Q718">
        <v>16.100000000000001</v>
      </c>
      <c r="R718" s="1">
        <v>-1377.1692</v>
      </c>
      <c r="S718">
        <v>-8.5299999999999994</v>
      </c>
    </row>
    <row r="719" spans="6:19" x14ac:dyDescent="0.2">
      <c r="F719" s="1">
        <v>-1389.0715</v>
      </c>
      <c r="G719">
        <v>-5.13</v>
      </c>
      <c r="H719" s="1">
        <v>-1389.2937999999999</v>
      </c>
      <c r="I719">
        <v>-2.97</v>
      </c>
      <c r="J719" s="1">
        <v>-1391.0130999999999</v>
      </c>
      <c r="K719">
        <v>-10.17</v>
      </c>
      <c r="L719" s="1">
        <v>-1399.8471999999999</v>
      </c>
      <c r="M719">
        <v>5.36</v>
      </c>
      <c r="N719" s="1">
        <v>-1375.9617000000001</v>
      </c>
      <c r="O719">
        <v>-2.62</v>
      </c>
      <c r="P719" s="1">
        <v>-1396.8996999999999</v>
      </c>
      <c r="Q719">
        <v>15.67</v>
      </c>
      <c r="R719" s="1">
        <v>-1377.1205</v>
      </c>
      <c r="S719">
        <v>-9.0500000000000007</v>
      </c>
    </row>
    <row r="720" spans="6:19" x14ac:dyDescent="0.2">
      <c r="F720" s="1">
        <v>-1389.1902</v>
      </c>
      <c r="G720">
        <v>-5.3</v>
      </c>
      <c r="H720" s="1">
        <v>-1389.3423</v>
      </c>
      <c r="I720">
        <v>-2.97</v>
      </c>
      <c r="J720" s="1">
        <v>-1391.0479</v>
      </c>
      <c r="K720">
        <v>-9.89</v>
      </c>
      <c r="L720" s="1">
        <v>-1399.8919000000001</v>
      </c>
      <c r="M720">
        <v>5.24</v>
      </c>
      <c r="N720" s="1">
        <v>-1376.0311999999999</v>
      </c>
      <c r="O720">
        <v>-2.42</v>
      </c>
      <c r="P720" s="1">
        <v>-1397.077</v>
      </c>
      <c r="Q720">
        <v>15.13</v>
      </c>
      <c r="R720" s="1">
        <v>-1377.0915</v>
      </c>
      <c r="S720">
        <v>-9.5399999999999991</v>
      </c>
    </row>
    <row r="721" spans="6:19" x14ac:dyDescent="0.2">
      <c r="F721" s="1">
        <v>-1389.3182999999999</v>
      </c>
      <c r="G721">
        <v>-5.25</v>
      </c>
      <c r="H721" s="1">
        <v>-1389.3522</v>
      </c>
      <c r="I721">
        <v>-2.9</v>
      </c>
      <c r="J721" s="1">
        <v>-1391.0386000000001</v>
      </c>
      <c r="K721">
        <v>-9.5</v>
      </c>
      <c r="L721" s="1">
        <v>-1399.9466</v>
      </c>
      <c r="M721">
        <v>5.13</v>
      </c>
      <c r="N721" s="1">
        <v>-1376.1296</v>
      </c>
      <c r="O721">
        <v>-2.21</v>
      </c>
      <c r="P721" s="1">
        <v>-1397.297</v>
      </c>
      <c r="Q721">
        <v>14.21</v>
      </c>
      <c r="R721" s="1">
        <v>-1377.0859</v>
      </c>
      <c r="S721">
        <v>-9.99</v>
      </c>
    </row>
    <row r="722" spans="6:19" x14ac:dyDescent="0.2">
      <c r="F722" s="1">
        <v>-1389.4512</v>
      </c>
      <c r="G722">
        <v>-4.95</v>
      </c>
      <c r="H722" s="1">
        <v>-1389.3162</v>
      </c>
      <c r="I722">
        <v>-2.58</v>
      </c>
      <c r="J722" s="1">
        <v>-1390.9943000000001</v>
      </c>
      <c r="K722">
        <v>-8.94</v>
      </c>
      <c r="L722" s="1">
        <v>-1400.0091</v>
      </c>
      <c r="M722">
        <v>5.03</v>
      </c>
      <c r="N722" s="1">
        <v>-1376.2650000000001</v>
      </c>
      <c r="O722">
        <v>-1.91</v>
      </c>
      <c r="P722" s="1">
        <v>-1397.5464999999999</v>
      </c>
      <c r="Q722">
        <v>13.84</v>
      </c>
      <c r="R722" s="1">
        <v>-1377.1011000000001</v>
      </c>
      <c r="S722">
        <v>-10.48</v>
      </c>
    </row>
    <row r="723" spans="6:19" x14ac:dyDescent="0.2">
      <c r="F723" s="1">
        <v>-1389.5789</v>
      </c>
      <c r="G723">
        <v>-4.74</v>
      </c>
      <c r="H723" s="1">
        <v>-1389.2311999999999</v>
      </c>
      <c r="I723">
        <v>-2.04</v>
      </c>
      <c r="J723" s="1">
        <v>-1390.9259</v>
      </c>
      <c r="K723">
        <v>-8.31</v>
      </c>
      <c r="L723" s="1">
        <v>-1400.0769</v>
      </c>
      <c r="M723">
        <v>4.93</v>
      </c>
      <c r="N723" s="1">
        <v>-1376.4386999999999</v>
      </c>
      <c r="O723">
        <v>-1.66</v>
      </c>
      <c r="P723" s="1">
        <v>-1397.8088</v>
      </c>
      <c r="Q723">
        <v>13.52</v>
      </c>
      <c r="R723" s="1">
        <v>-1377.1284000000001</v>
      </c>
      <c r="S723">
        <v>-10.87</v>
      </c>
    </row>
    <row r="724" spans="6:19" x14ac:dyDescent="0.2">
      <c r="F724" s="1">
        <v>-1389.6887999999999</v>
      </c>
      <c r="G724">
        <v>-4.58</v>
      </c>
      <c r="H724" s="1">
        <v>-1389.098</v>
      </c>
      <c r="I724">
        <v>-1.39</v>
      </c>
      <c r="J724" s="1">
        <v>-1390.8457000000001</v>
      </c>
      <c r="K724">
        <v>-7.68</v>
      </c>
      <c r="L724" s="1">
        <v>-1400.1472000000001</v>
      </c>
      <c r="M724">
        <v>4.9000000000000004</v>
      </c>
      <c r="N724" s="1">
        <v>-1376.6463000000001</v>
      </c>
      <c r="O724">
        <v>-1.49</v>
      </c>
      <c r="P724" s="1">
        <v>-1398.0668000000001</v>
      </c>
      <c r="Q724">
        <v>12.77</v>
      </c>
      <c r="R724" s="1">
        <v>-1377.1548</v>
      </c>
      <c r="S724">
        <v>-11.12</v>
      </c>
    </row>
    <row r="725" spans="6:19" x14ac:dyDescent="0.2">
      <c r="F725" s="1">
        <v>-1389.7702999999999</v>
      </c>
      <c r="G725">
        <v>-4.43</v>
      </c>
      <c r="H725" s="1">
        <v>-1388.9224999999999</v>
      </c>
      <c r="I725">
        <v>-0.73</v>
      </c>
      <c r="J725" s="1">
        <v>-1390.7670000000001</v>
      </c>
      <c r="K725">
        <v>-6.92</v>
      </c>
      <c r="L725" s="1">
        <v>-1400.2148</v>
      </c>
      <c r="M725">
        <v>4.96</v>
      </c>
      <c r="N725" s="1">
        <v>-1376.8747000000001</v>
      </c>
      <c r="O725">
        <v>-1.4</v>
      </c>
      <c r="P725" s="1">
        <v>-1398.3047999999999</v>
      </c>
      <c r="Q725">
        <v>11.79</v>
      </c>
      <c r="R725" s="1">
        <v>-1377.1673000000001</v>
      </c>
      <c r="S725">
        <v>-11.17</v>
      </c>
    </row>
    <row r="726" spans="6:19" x14ac:dyDescent="0.2">
      <c r="F726" s="1">
        <v>-1389.8153</v>
      </c>
      <c r="G726">
        <v>-3.63</v>
      </c>
      <c r="H726" s="1">
        <v>-1388.7134000000001</v>
      </c>
      <c r="I726">
        <v>-0.08</v>
      </c>
      <c r="J726" s="1">
        <v>-1390.7029</v>
      </c>
      <c r="K726">
        <v>-6.26</v>
      </c>
      <c r="L726" s="1">
        <v>-1400.2705000000001</v>
      </c>
      <c r="M726">
        <v>5.07</v>
      </c>
      <c r="N726" s="1">
        <v>-1377.1052</v>
      </c>
      <c r="O726">
        <v>-0.32</v>
      </c>
      <c r="P726" s="1">
        <v>-1398.511</v>
      </c>
      <c r="Q726">
        <v>11.23</v>
      </c>
      <c r="R726" s="1">
        <v>-1377.1534999999999</v>
      </c>
      <c r="S726">
        <v>-11.07</v>
      </c>
    </row>
    <row r="727" spans="6:19" x14ac:dyDescent="0.2">
      <c r="F727" s="1">
        <v>-1389.8175000000001</v>
      </c>
      <c r="G727">
        <v>-2.85</v>
      </c>
      <c r="H727" s="1">
        <v>-1388.4838999999999</v>
      </c>
      <c r="I727">
        <v>0.53</v>
      </c>
      <c r="J727" s="1">
        <v>-1390.663</v>
      </c>
      <c r="K727">
        <v>-5.66</v>
      </c>
      <c r="L727" s="1">
        <v>-1400.3012000000001</v>
      </c>
      <c r="M727">
        <v>5.36</v>
      </c>
      <c r="N727" s="1">
        <v>-1377.3169</v>
      </c>
      <c r="O727">
        <v>-0.02</v>
      </c>
      <c r="P727" s="1">
        <v>-1398.6780000000001</v>
      </c>
      <c r="Q727">
        <v>11.32</v>
      </c>
      <c r="R727" s="1">
        <v>-1377.1047000000001</v>
      </c>
      <c r="S727">
        <v>-10.7</v>
      </c>
    </row>
    <row r="728" spans="6:19" x14ac:dyDescent="0.2">
      <c r="F728" s="1">
        <v>-1389.7729999999999</v>
      </c>
      <c r="G728">
        <v>-2.02</v>
      </c>
      <c r="H728" s="1">
        <v>-1388.2481</v>
      </c>
      <c r="I728">
        <v>1.22</v>
      </c>
      <c r="J728" s="1">
        <v>-1390.6511</v>
      </c>
      <c r="K728">
        <v>-5.13</v>
      </c>
      <c r="L728" s="1">
        <v>-1400.2916</v>
      </c>
      <c r="M728">
        <v>5.78</v>
      </c>
      <c r="N728" s="1">
        <v>-1377.4928</v>
      </c>
      <c r="O728">
        <v>0.34</v>
      </c>
      <c r="P728" s="1">
        <v>-1398.8024</v>
      </c>
      <c r="Q728">
        <v>11.73</v>
      </c>
      <c r="R728" s="1">
        <v>-1377.0189</v>
      </c>
      <c r="S728">
        <v>-10.18</v>
      </c>
    </row>
    <row r="729" spans="6:19" x14ac:dyDescent="0.2">
      <c r="F729" s="1">
        <v>-1389.6782000000001</v>
      </c>
      <c r="G729">
        <v>-1.05</v>
      </c>
      <c r="H729" s="1">
        <v>-1388.019</v>
      </c>
      <c r="I729">
        <v>2.23</v>
      </c>
      <c r="J729" s="1">
        <v>-1390.6651999999999</v>
      </c>
      <c r="K729">
        <v>-4.7</v>
      </c>
      <c r="L729" s="1">
        <v>-1400.2260000000001</v>
      </c>
      <c r="M729">
        <v>6.4</v>
      </c>
      <c r="N729" s="1">
        <v>-1377.6222</v>
      </c>
      <c r="O729">
        <v>0.73</v>
      </c>
      <c r="P729" s="1">
        <v>-1398.8839</v>
      </c>
      <c r="Q729">
        <v>11.79</v>
      </c>
      <c r="R729" s="1">
        <v>-1376.9023</v>
      </c>
      <c r="S729">
        <v>-9.4499999999999993</v>
      </c>
    </row>
    <row r="730" spans="6:19" x14ac:dyDescent="0.2">
      <c r="F730" s="1">
        <v>-1389.5307</v>
      </c>
      <c r="G730">
        <v>0.05</v>
      </c>
      <c r="H730" s="1">
        <v>-1387.8063</v>
      </c>
      <c r="I730">
        <v>3.06</v>
      </c>
      <c r="J730" s="1">
        <v>-1390.6963000000001</v>
      </c>
      <c r="K730">
        <v>-4.3499999999999996</v>
      </c>
      <c r="L730" s="1">
        <v>-1400.0925999999999</v>
      </c>
      <c r="M730">
        <v>7.29</v>
      </c>
      <c r="N730" s="1">
        <v>-1377.704</v>
      </c>
      <c r="O730">
        <v>1.1299999999999999</v>
      </c>
      <c r="P730" s="1">
        <v>-1398.9235000000001</v>
      </c>
      <c r="Q730">
        <v>11.9</v>
      </c>
      <c r="R730" s="1">
        <v>-1376.7693999999999</v>
      </c>
      <c r="S730">
        <v>-8.6300000000000008</v>
      </c>
    </row>
    <row r="731" spans="6:19" x14ac:dyDescent="0.2">
      <c r="F731" s="1">
        <v>-1389.3321000000001</v>
      </c>
      <c r="G731">
        <v>1.29</v>
      </c>
      <c r="H731" s="1">
        <v>-1387.6165000000001</v>
      </c>
      <c r="I731">
        <v>3.76</v>
      </c>
      <c r="J731" s="1">
        <v>-1390.7309</v>
      </c>
      <c r="K731">
        <v>-4.08</v>
      </c>
      <c r="L731" s="1">
        <v>-1399.8861999999999</v>
      </c>
      <c r="M731">
        <v>8.3800000000000008</v>
      </c>
      <c r="N731" s="1">
        <v>-1377.7463</v>
      </c>
      <c r="O731">
        <v>1.52</v>
      </c>
      <c r="P731" s="1">
        <v>-1398.9249</v>
      </c>
      <c r="Q731">
        <v>11.72</v>
      </c>
      <c r="R731" s="1">
        <v>-1376.6424999999999</v>
      </c>
      <c r="S731">
        <v>-7.81</v>
      </c>
    </row>
    <row r="732" spans="6:19" x14ac:dyDescent="0.2">
      <c r="F732" s="1">
        <v>-1389.0906</v>
      </c>
      <c r="G732">
        <v>2.5299999999999998</v>
      </c>
      <c r="H732" s="1">
        <v>-1387.4547</v>
      </c>
      <c r="I732">
        <v>4.3099999999999996</v>
      </c>
      <c r="J732" s="1">
        <v>-1390.7543000000001</v>
      </c>
      <c r="K732">
        <v>-3.85</v>
      </c>
      <c r="L732" s="1">
        <v>-1399.6106</v>
      </c>
      <c r="M732">
        <v>9.5399999999999991</v>
      </c>
      <c r="N732" s="1">
        <v>-1377.7647999999999</v>
      </c>
      <c r="O732">
        <v>1.86</v>
      </c>
      <c r="P732" s="1">
        <v>-1398.8933999999999</v>
      </c>
      <c r="Q732">
        <v>11.94</v>
      </c>
      <c r="R732" s="1">
        <v>-1376.5482</v>
      </c>
      <c r="S732">
        <v>-6.99</v>
      </c>
    </row>
    <row r="733" spans="6:19" x14ac:dyDescent="0.2">
      <c r="F733" s="1">
        <v>-1388.8244999999999</v>
      </c>
      <c r="G733">
        <v>3.78</v>
      </c>
      <c r="H733" s="1">
        <v>-1387.3252</v>
      </c>
      <c r="I733">
        <v>4.74</v>
      </c>
      <c r="J733" s="1">
        <v>-1390.7536</v>
      </c>
      <c r="K733">
        <v>-3.63</v>
      </c>
      <c r="L733" s="1">
        <v>-1399.2816</v>
      </c>
      <c r="M733">
        <v>10.89</v>
      </c>
      <c r="N733" s="1">
        <v>-1377.7773999999999</v>
      </c>
      <c r="O733">
        <v>1.99</v>
      </c>
      <c r="P733" s="1">
        <v>-1398.8378</v>
      </c>
      <c r="Q733">
        <v>12.3</v>
      </c>
      <c r="R733" s="1">
        <v>-1376.5099</v>
      </c>
      <c r="S733">
        <v>-6.34</v>
      </c>
    </row>
    <row r="734" spans="6:19" x14ac:dyDescent="0.2">
      <c r="F734" s="1">
        <v>-1388.5608</v>
      </c>
      <c r="G734">
        <v>5.0199999999999996</v>
      </c>
      <c r="H734" s="1">
        <v>-1387.2326</v>
      </c>
      <c r="I734">
        <v>5.0999999999999996</v>
      </c>
      <c r="J734" s="1">
        <v>-1390.7215000000001</v>
      </c>
      <c r="K734">
        <v>-3.41</v>
      </c>
      <c r="L734" s="1">
        <v>-1398.9259</v>
      </c>
      <c r="M734">
        <v>12.26</v>
      </c>
      <c r="N734" s="1">
        <v>-1377.8032000000001</v>
      </c>
      <c r="O734">
        <v>2.08</v>
      </c>
      <c r="P734" s="1">
        <v>-1398.7695000000001</v>
      </c>
      <c r="Q734">
        <v>12.46</v>
      </c>
      <c r="R734" s="1">
        <v>-1376.5408</v>
      </c>
      <c r="S734">
        <v>-5.9</v>
      </c>
    </row>
    <row r="735" spans="6:19" x14ac:dyDescent="0.2">
      <c r="F735" s="1">
        <v>-1388.3304000000001</v>
      </c>
      <c r="G735">
        <v>6.09</v>
      </c>
      <c r="H735" s="1">
        <v>-1387.1815999999999</v>
      </c>
      <c r="I735">
        <v>5.29</v>
      </c>
      <c r="J735" s="1">
        <v>-1390.6577</v>
      </c>
      <c r="K735">
        <v>-3.21</v>
      </c>
      <c r="L735" s="1">
        <v>-1398.5775000000001</v>
      </c>
      <c r="M735">
        <v>13.51</v>
      </c>
      <c r="N735" s="1">
        <v>-1377.8576</v>
      </c>
      <c r="O735">
        <v>1.94</v>
      </c>
      <c r="P735" s="1">
        <v>-1398.7032999999999</v>
      </c>
      <c r="Q735">
        <v>12.65</v>
      </c>
      <c r="R735" s="1">
        <v>-1376.6407999999999</v>
      </c>
      <c r="S735">
        <v>-5.61</v>
      </c>
    </row>
    <row r="736" spans="6:19" x14ac:dyDescent="0.2">
      <c r="F736" s="1">
        <v>-1388.1586</v>
      </c>
      <c r="G736">
        <v>6.99</v>
      </c>
      <c r="H736" s="1">
        <v>-1387.1750999999999</v>
      </c>
      <c r="I736">
        <v>5.3</v>
      </c>
      <c r="J736" s="1">
        <v>-1390.5682999999999</v>
      </c>
      <c r="K736">
        <v>-3.04</v>
      </c>
      <c r="L736" s="1">
        <v>-1398.2711999999999</v>
      </c>
      <c r="M736">
        <v>14.7</v>
      </c>
      <c r="N736" s="1">
        <v>-1377.9494999999999</v>
      </c>
      <c r="O736">
        <v>1.58</v>
      </c>
      <c r="P736" s="1">
        <v>-1398.6539</v>
      </c>
      <c r="Q736">
        <v>12.77</v>
      </c>
      <c r="R736" s="1">
        <v>-1376.7955999999999</v>
      </c>
      <c r="S736">
        <v>-5.5</v>
      </c>
    </row>
    <row r="737" spans="6:19" x14ac:dyDescent="0.2">
      <c r="F737" s="1">
        <v>-1388.0576000000001</v>
      </c>
      <c r="G737">
        <v>7.66</v>
      </c>
      <c r="H737" s="1">
        <v>-1387.212</v>
      </c>
      <c r="I737">
        <v>5.26</v>
      </c>
      <c r="J737" s="1">
        <v>-1390.4650999999999</v>
      </c>
      <c r="K737">
        <v>-2.9</v>
      </c>
      <c r="L737" s="1">
        <v>-1398.0337</v>
      </c>
      <c r="M737">
        <v>15.68</v>
      </c>
      <c r="N737" s="1">
        <v>-1378.0816</v>
      </c>
      <c r="O737">
        <v>0.97</v>
      </c>
      <c r="P737" s="1">
        <v>-1398.6324999999999</v>
      </c>
      <c r="Q737">
        <v>12.73</v>
      </c>
      <c r="R737" s="1">
        <v>-1376.9811999999999</v>
      </c>
      <c r="S737">
        <v>-5.56</v>
      </c>
    </row>
    <row r="738" spans="6:19" x14ac:dyDescent="0.2">
      <c r="F738" s="1">
        <v>-1388.0247999999999</v>
      </c>
      <c r="G738">
        <v>8.17</v>
      </c>
      <c r="H738" s="1">
        <v>-1387.2868000000001</v>
      </c>
      <c r="I738">
        <v>5.09</v>
      </c>
      <c r="J738" s="1">
        <v>-1390.3613</v>
      </c>
      <c r="K738">
        <v>-2.79</v>
      </c>
      <c r="L738" s="1">
        <v>-1397.8774000000001</v>
      </c>
      <c r="M738">
        <v>16.34</v>
      </c>
      <c r="N738" s="1">
        <v>-1378.2491</v>
      </c>
      <c r="O738">
        <v>0.23</v>
      </c>
      <c r="P738" s="1">
        <v>-1398.6423</v>
      </c>
      <c r="Q738">
        <v>12.55</v>
      </c>
      <c r="R738" s="1">
        <v>-1377.1690000000001</v>
      </c>
      <c r="S738">
        <v>-5.72</v>
      </c>
    </row>
    <row r="739" spans="6:19" x14ac:dyDescent="0.2">
      <c r="F739" s="1">
        <v>-1388.0467000000001</v>
      </c>
      <c r="G739">
        <v>8.42</v>
      </c>
      <c r="H739" s="1">
        <v>-1387.3905</v>
      </c>
      <c r="I739">
        <v>4.82</v>
      </c>
      <c r="J739" s="1">
        <v>-1390.269</v>
      </c>
      <c r="K739">
        <v>-2.63</v>
      </c>
      <c r="L739" s="1">
        <v>-1397.7976000000001</v>
      </c>
      <c r="M739">
        <v>16.87</v>
      </c>
      <c r="N739" s="1">
        <v>-1378.4417000000001</v>
      </c>
      <c r="O739">
        <v>-0.73</v>
      </c>
      <c r="P739" s="1">
        <v>-1398.6781000000001</v>
      </c>
      <c r="Q739">
        <v>12.29</v>
      </c>
      <c r="R739" s="1">
        <v>-1377.3326</v>
      </c>
      <c r="S739">
        <v>-5.93</v>
      </c>
    </row>
    <row r="740" spans="6:19" x14ac:dyDescent="0.2">
      <c r="F740" s="1">
        <v>-1388.1063999999999</v>
      </c>
      <c r="G740">
        <v>8.56</v>
      </c>
      <c r="H740" s="1">
        <v>-1387.5129999999999</v>
      </c>
      <c r="I740">
        <v>4.47</v>
      </c>
      <c r="J740" s="1">
        <v>-1390.1955</v>
      </c>
      <c r="K740">
        <v>-2.44</v>
      </c>
      <c r="L740" s="1">
        <v>-1397.777</v>
      </c>
      <c r="M740">
        <v>17.09</v>
      </c>
      <c r="N740" s="1">
        <v>-1378.6457</v>
      </c>
      <c r="O740">
        <v>-1.83</v>
      </c>
      <c r="P740" s="1">
        <v>-1398.7270000000001</v>
      </c>
      <c r="Q740">
        <v>12</v>
      </c>
      <c r="R740" s="1">
        <v>-1377.4526000000001</v>
      </c>
      <c r="S740">
        <v>-6.27</v>
      </c>
    </row>
    <row r="741" spans="6:19" x14ac:dyDescent="0.2">
      <c r="F741" s="1">
        <v>-1388.1895</v>
      </c>
      <c r="G741">
        <v>8.67</v>
      </c>
      <c r="H741" s="1">
        <v>-1387.6454000000001</v>
      </c>
      <c r="I741">
        <v>4.13</v>
      </c>
      <c r="J741" s="1">
        <v>-1390.1415999999999</v>
      </c>
      <c r="K741">
        <v>-2.31</v>
      </c>
      <c r="L741" s="1">
        <v>-1397.7946999999999</v>
      </c>
      <c r="M741">
        <v>17.170000000000002</v>
      </c>
      <c r="N741" s="1">
        <v>-1378.8469</v>
      </c>
      <c r="O741">
        <v>-2.99</v>
      </c>
      <c r="P741" s="1">
        <v>-1398.7731000000001</v>
      </c>
      <c r="Q741">
        <v>11.74</v>
      </c>
      <c r="R741" s="1">
        <v>-1377.5182</v>
      </c>
      <c r="S741">
        <v>-6.51</v>
      </c>
    </row>
    <row r="742" spans="6:19" x14ac:dyDescent="0.2">
      <c r="F742" s="1">
        <v>-1388.2868000000001</v>
      </c>
      <c r="G742">
        <v>8.6300000000000008</v>
      </c>
      <c r="H742" s="1">
        <v>-1387.7817</v>
      </c>
      <c r="I742">
        <v>3.77</v>
      </c>
      <c r="J742" s="1">
        <v>-1390.1024</v>
      </c>
      <c r="K742">
        <v>-2.21</v>
      </c>
      <c r="L742" s="1">
        <v>-1397.8318999999999</v>
      </c>
      <c r="M742">
        <v>17.09</v>
      </c>
      <c r="N742" s="1">
        <v>-1379.0311999999999</v>
      </c>
      <c r="O742">
        <v>-4.13</v>
      </c>
      <c r="P742" s="1">
        <v>-1398.8019999999999</v>
      </c>
      <c r="Q742">
        <v>11.46</v>
      </c>
      <c r="R742" s="1">
        <v>-1377.5282</v>
      </c>
      <c r="S742">
        <v>-6.82</v>
      </c>
    </row>
    <row r="743" spans="6:19" x14ac:dyDescent="0.2">
      <c r="F743" s="1">
        <v>-1388.3936000000001</v>
      </c>
      <c r="G743">
        <v>8.41</v>
      </c>
      <c r="H743" s="1">
        <v>-1387.9178999999999</v>
      </c>
      <c r="I743">
        <v>3.39</v>
      </c>
      <c r="J743" s="1">
        <v>-1390.0673999999999</v>
      </c>
      <c r="K743">
        <v>-2.2000000000000002</v>
      </c>
      <c r="L743" s="1">
        <v>-1397.8793000000001</v>
      </c>
      <c r="M743">
        <v>16.920000000000002</v>
      </c>
      <c r="N743" s="1">
        <v>-1379.1874</v>
      </c>
      <c r="O743">
        <v>-5.34</v>
      </c>
      <c r="P743" s="1">
        <v>-1398.8034</v>
      </c>
      <c r="Q743">
        <v>11.25</v>
      </c>
      <c r="R743" s="1">
        <v>-1377.4866999999999</v>
      </c>
      <c r="S743">
        <v>-6.99</v>
      </c>
    </row>
    <row r="744" spans="6:19" x14ac:dyDescent="0.2">
      <c r="F744" s="1">
        <v>-1388.5072</v>
      </c>
      <c r="G744">
        <v>8.18</v>
      </c>
      <c r="H744" s="1">
        <v>-1388.0515</v>
      </c>
      <c r="I744">
        <v>2.99</v>
      </c>
      <c r="J744" s="1">
        <v>-1390.0237999999999</v>
      </c>
      <c r="K744">
        <v>-1.97</v>
      </c>
      <c r="L744" s="1">
        <v>-1397.9357</v>
      </c>
      <c r="M744">
        <v>16.649999999999999</v>
      </c>
      <c r="N744" s="1">
        <v>-1379.3082999999999</v>
      </c>
      <c r="O744">
        <v>-6.47</v>
      </c>
      <c r="P744" s="1">
        <v>-1398.7752</v>
      </c>
      <c r="Q744">
        <v>11.14</v>
      </c>
      <c r="R744" s="1">
        <v>-1377.4001000000001</v>
      </c>
      <c r="S744">
        <v>-7.22</v>
      </c>
    </row>
    <row r="745" spans="6:19" x14ac:dyDescent="0.2">
      <c r="F745" s="1">
        <v>-1388.6264000000001</v>
      </c>
      <c r="G745">
        <v>7.8</v>
      </c>
      <c r="H745" s="1">
        <v>-1388.1802</v>
      </c>
      <c r="I745">
        <v>2.6</v>
      </c>
      <c r="J745" s="1">
        <v>-1389.9604999999999</v>
      </c>
      <c r="K745">
        <v>-1.77</v>
      </c>
      <c r="L745" s="1">
        <v>-1398.0065</v>
      </c>
      <c r="M745">
        <v>16.3</v>
      </c>
      <c r="N745" s="1">
        <v>-1379.3914</v>
      </c>
      <c r="O745">
        <v>-7.52</v>
      </c>
      <c r="P745" s="1">
        <v>-1398.7227</v>
      </c>
      <c r="Q745">
        <v>11.13</v>
      </c>
      <c r="R745" s="1">
        <v>-1377.2734</v>
      </c>
      <c r="S745">
        <v>-7.38</v>
      </c>
    </row>
    <row r="746" spans="6:19" x14ac:dyDescent="0.2">
      <c r="F746" s="1">
        <v>-1388.7497000000001</v>
      </c>
      <c r="G746">
        <v>7.36</v>
      </c>
      <c r="H746" s="1">
        <v>-1388.3007</v>
      </c>
      <c r="I746">
        <v>2.2599999999999998</v>
      </c>
      <c r="J746" s="1">
        <v>-1389.8723</v>
      </c>
      <c r="K746">
        <v>-1.51</v>
      </c>
      <c r="L746" s="1">
        <v>-1398.0986</v>
      </c>
      <c r="M746">
        <v>15.85</v>
      </c>
      <c r="N746" s="1">
        <v>-1379.4392</v>
      </c>
      <c r="O746">
        <v>-8.43</v>
      </c>
      <c r="P746" s="1">
        <v>-1398.6586</v>
      </c>
      <c r="Q746">
        <v>11.12</v>
      </c>
      <c r="R746" s="1">
        <v>-1377.1101000000001</v>
      </c>
      <c r="S746">
        <v>-7.48</v>
      </c>
    </row>
    <row r="747" spans="6:19" x14ac:dyDescent="0.2">
      <c r="F747" s="1">
        <v>-1388.8731</v>
      </c>
      <c r="G747">
        <v>6.9</v>
      </c>
      <c r="H747" s="1">
        <v>-1388.4085</v>
      </c>
      <c r="I747">
        <v>1.96</v>
      </c>
      <c r="J747" s="1">
        <v>-1389.7625</v>
      </c>
      <c r="K747">
        <v>-1.31</v>
      </c>
      <c r="L747" s="1">
        <v>-1398.2173</v>
      </c>
      <c r="M747">
        <v>15.38</v>
      </c>
      <c r="N747" s="1">
        <v>-1379.4566</v>
      </c>
      <c r="O747">
        <v>-9.26</v>
      </c>
      <c r="P747" s="1">
        <v>-1398.6007999999999</v>
      </c>
      <c r="Q747">
        <v>11.1</v>
      </c>
      <c r="R747" s="1">
        <v>-1376.9132999999999</v>
      </c>
      <c r="S747">
        <v>-7.45</v>
      </c>
    </row>
    <row r="748" spans="6:19" x14ac:dyDescent="0.2">
      <c r="F748" s="1">
        <v>-1388.99</v>
      </c>
      <c r="G748">
        <v>6.41</v>
      </c>
      <c r="H748" s="1">
        <v>-1388.4994999999999</v>
      </c>
      <c r="I748">
        <v>1.67</v>
      </c>
      <c r="J748" s="1">
        <v>-1389.6432</v>
      </c>
      <c r="K748">
        <v>-1.1100000000000001</v>
      </c>
      <c r="L748" s="1">
        <v>-1398.3626999999999</v>
      </c>
      <c r="M748">
        <v>14.81</v>
      </c>
      <c r="N748" s="1">
        <v>-1379.4493</v>
      </c>
      <c r="O748">
        <v>-9.92</v>
      </c>
      <c r="P748" s="1">
        <v>-1398.5690999999999</v>
      </c>
      <c r="Q748">
        <v>11.1</v>
      </c>
      <c r="R748" s="1">
        <v>-1376.6886999999999</v>
      </c>
      <c r="S748">
        <v>-7.45</v>
      </c>
    </row>
    <row r="749" spans="6:19" x14ac:dyDescent="0.2">
      <c r="F749" s="1">
        <v>-1389.0909999999999</v>
      </c>
      <c r="G749">
        <v>5.88</v>
      </c>
      <c r="H749" s="1">
        <v>-1388.5681</v>
      </c>
      <c r="I749">
        <v>1.46</v>
      </c>
      <c r="J749" s="1">
        <v>-1389.5323000000001</v>
      </c>
      <c r="K749">
        <v>-0.99</v>
      </c>
      <c r="L749" s="1">
        <v>-1398.5297</v>
      </c>
      <c r="M749">
        <v>14.21</v>
      </c>
      <c r="N749" s="1">
        <v>-1379.4219000000001</v>
      </c>
      <c r="O749">
        <v>-10.49</v>
      </c>
      <c r="P749" s="1">
        <v>-1398.5797</v>
      </c>
      <c r="Q749">
        <v>11.08</v>
      </c>
      <c r="R749" s="1">
        <v>-1376.4458999999999</v>
      </c>
      <c r="S749">
        <v>-7.39</v>
      </c>
    </row>
    <row r="750" spans="6:19" x14ac:dyDescent="0.2">
      <c r="F750" s="1">
        <v>-1389.1663000000001</v>
      </c>
      <c r="G750">
        <v>5.36</v>
      </c>
      <c r="H750" s="1">
        <v>-1388.6092000000001</v>
      </c>
      <c r="I750">
        <v>1.34</v>
      </c>
      <c r="J750" s="1">
        <v>-1389.4485</v>
      </c>
      <c r="K750">
        <v>-1.07</v>
      </c>
      <c r="L750" s="1">
        <v>-1398.7085999999999</v>
      </c>
      <c r="M750">
        <v>13.61</v>
      </c>
      <c r="N750" s="1">
        <v>-1379.3767</v>
      </c>
      <c r="O750">
        <v>-10.89</v>
      </c>
      <c r="P750" s="1">
        <v>-1398.6407999999999</v>
      </c>
      <c r="Q750">
        <v>10.88</v>
      </c>
      <c r="R750" s="1">
        <v>-1376.1980000000001</v>
      </c>
      <c r="S750">
        <v>-7.32</v>
      </c>
    </row>
    <row r="751" spans="6:19" x14ac:dyDescent="0.2">
      <c r="F751" s="1">
        <v>-1389.2094999999999</v>
      </c>
      <c r="G751">
        <v>4.97</v>
      </c>
      <c r="H751" s="1">
        <v>-1388.6175000000001</v>
      </c>
      <c r="I751">
        <v>1.36</v>
      </c>
      <c r="J751" s="1">
        <v>-1389.4067</v>
      </c>
      <c r="K751">
        <v>-1.32</v>
      </c>
      <c r="L751" s="1">
        <v>-1398.8896999999999</v>
      </c>
      <c r="M751">
        <v>13.03</v>
      </c>
      <c r="N751" s="1">
        <v>-1379.3142</v>
      </c>
      <c r="O751">
        <v>-11.13</v>
      </c>
      <c r="P751" s="1">
        <v>-1398.7509</v>
      </c>
      <c r="Q751">
        <v>10.61</v>
      </c>
      <c r="R751" s="1">
        <v>-1375.9618</v>
      </c>
      <c r="S751">
        <v>-7.31</v>
      </c>
    </row>
    <row r="752" spans="6:19" x14ac:dyDescent="0.2">
      <c r="F752" s="1">
        <v>-1389.2190000000001</v>
      </c>
      <c r="G752">
        <v>4.6100000000000003</v>
      </c>
      <c r="H752" s="1">
        <v>-1388.5889</v>
      </c>
      <c r="I752">
        <v>1.47</v>
      </c>
      <c r="J752" s="1">
        <v>-1389.4118000000001</v>
      </c>
      <c r="K752">
        <v>-1.7</v>
      </c>
      <c r="L752" s="1">
        <v>-1399.0649000000001</v>
      </c>
      <c r="M752">
        <v>12.43</v>
      </c>
      <c r="N752" s="1">
        <v>-1379.2327</v>
      </c>
      <c r="O752">
        <v>-11.22</v>
      </c>
      <c r="P752" s="1">
        <v>-1398.8988999999999</v>
      </c>
      <c r="Q752">
        <v>10.37</v>
      </c>
      <c r="R752" s="1">
        <v>-1375.7550000000001</v>
      </c>
      <c r="S752">
        <v>-7.43</v>
      </c>
    </row>
    <row r="753" spans="6:19" x14ac:dyDescent="0.2">
      <c r="F753" s="1">
        <v>-1389.1985999999999</v>
      </c>
      <c r="G753">
        <v>4.32</v>
      </c>
      <c r="H753" s="1">
        <v>-1388.5214000000001</v>
      </c>
      <c r="I753">
        <v>1.72</v>
      </c>
      <c r="J753" s="1">
        <v>-1389.4603999999999</v>
      </c>
      <c r="K753">
        <v>-2.2000000000000002</v>
      </c>
      <c r="L753" s="1">
        <v>-1399.2306000000001</v>
      </c>
      <c r="M753">
        <v>11.83</v>
      </c>
      <c r="N753" s="1">
        <v>-1379.1314</v>
      </c>
      <c r="O753">
        <v>-11.14</v>
      </c>
      <c r="P753" s="1">
        <v>-1399.0675000000001</v>
      </c>
      <c r="Q753">
        <v>10.14</v>
      </c>
      <c r="R753" s="1">
        <v>-1375.5925999999999</v>
      </c>
      <c r="S753">
        <v>-7.62</v>
      </c>
    </row>
    <row r="754" spans="6:19" x14ac:dyDescent="0.2">
      <c r="F754" s="1">
        <v>-1389.1552999999999</v>
      </c>
      <c r="G754">
        <v>4.0599999999999996</v>
      </c>
      <c r="H754" s="1">
        <v>-1388.4167</v>
      </c>
      <c r="I754">
        <v>2.0499999999999998</v>
      </c>
      <c r="J754" s="1">
        <v>-1389.5410999999999</v>
      </c>
      <c r="K754">
        <v>-2.8</v>
      </c>
      <c r="L754" s="1">
        <v>-1399.3887</v>
      </c>
      <c r="M754">
        <v>11.17</v>
      </c>
      <c r="N754" s="1">
        <v>-1379.0096000000001</v>
      </c>
      <c r="O754">
        <v>-10.87</v>
      </c>
      <c r="P754" s="1">
        <v>-1399.2393</v>
      </c>
      <c r="Q754">
        <v>9.84</v>
      </c>
      <c r="R754" s="1">
        <v>-1375.4857</v>
      </c>
      <c r="S754">
        <v>-7.96</v>
      </c>
    </row>
    <row r="755" spans="6:19" x14ac:dyDescent="0.2">
      <c r="F755" s="1">
        <v>-1389.098</v>
      </c>
      <c r="G755">
        <v>3.82</v>
      </c>
      <c r="H755" s="1">
        <v>-1388.2797</v>
      </c>
      <c r="I755">
        <v>2.4900000000000002</v>
      </c>
      <c r="J755" s="1">
        <v>-1389.6382000000001</v>
      </c>
      <c r="K755">
        <v>-3.43</v>
      </c>
      <c r="L755" s="1">
        <v>-1399.5432000000001</v>
      </c>
      <c r="M755">
        <v>10.53</v>
      </c>
      <c r="N755" s="1">
        <v>-1378.8697</v>
      </c>
      <c r="O755">
        <v>-10.47</v>
      </c>
      <c r="P755" s="1">
        <v>-1399.4</v>
      </c>
      <c r="Q755">
        <v>9.6199999999999992</v>
      </c>
      <c r="R755" s="1">
        <v>-1375.4389000000001</v>
      </c>
      <c r="S755">
        <v>-8.4</v>
      </c>
    </row>
    <row r="756" spans="6:19" x14ac:dyDescent="0.2">
      <c r="F756" s="1">
        <v>-1389.0353</v>
      </c>
      <c r="G756">
        <v>3.6</v>
      </c>
      <c r="H756" s="1">
        <v>-1388.1181999999999</v>
      </c>
      <c r="I756">
        <v>3.02</v>
      </c>
      <c r="J756" s="1">
        <v>-1389.7349999999999</v>
      </c>
      <c r="K756">
        <v>-4</v>
      </c>
      <c r="L756" s="1">
        <v>-1399.6980000000001</v>
      </c>
      <c r="M756">
        <v>9.8800000000000008</v>
      </c>
      <c r="N756" s="1">
        <v>-1378.7164</v>
      </c>
      <c r="O756">
        <v>-10.029999999999999</v>
      </c>
      <c r="P756" s="1">
        <v>-1399.5400999999999</v>
      </c>
      <c r="Q756">
        <v>9.43</v>
      </c>
      <c r="R756" s="1">
        <v>-1375.4509</v>
      </c>
      <c r="S756">
        <v>-8.9700000000000006</v>
      </c>
    </row>
    <row r="757" spans="6:19" x14ac:dyDescent="0.2">
      <c r="F757" s="1">
        <v>-1388.9724000000001</v>
      </c>
      <c r="G757">
        <v>3.43</v>
      </c>
      <c r="H757" s="1">
        <v>-1387.9413</v>
      </c>
      <c r="I757">
        <v>3.66</v>
      </c>
      <c r="J757" s="1">
        <v>-1389.8146999999999</v>
      </c>
      <c r="K757">
        <v>-4.5199999999999996</v>
      </c>
      <c r="L757" s="1">
        <v>-1399.8524</v>
      </c>
      <c r="M757">
        <v>9.17</v>
      </c>
      <c r="N757" s="1">
        <v>-1378.5568000000001</v>
      </c>
      <c r="O757">
        <v>-9.42</v>
      </c>
      <c r="P757" s="1">
        <v>-1399.654</v>
      </c>
      <c r="Q757">
        <v>9.36</v>
      </c>
      <c r="R757" s="1">
        <v>-1375.5157999999999</v>
      </c>
      <c r="S757">
        <v>-9.64</v>
      </c>
    </row>
    <row r="758" spans="6:19" x14ac:dyDescent="0.2">
      <c r="F758" s="1">
        <v>-1388.9106999999999</v>
      </c>
      <c r="G758">
        <v>3.23</v>
      </c>
      <c r="H758" s="1">
        <v>-1387.7592</v>
      </c>
      <c r="I758">
        <v>4.28</v>
      </c>
      <c r="J758" s="1">
        <v>-1389.8639000000001</v>
      </c>
      <c r="K758">
        <v>-4.8099999999999996</v>
      </c>
      <c r="L758" s="1">
        <v>-1400.0014000000001</v>
      </c>
      <c r="M758">
        <v>8.39</v>
      </c>
      <c r="N758" s="1">
        <v>-1378.3984</v>
      </c>
      <c r="O758">
        <v>-8.7100000000000009</v>
      </c>
      <c r="P758" s="1">
        <v>-1399.7370000000001</v>
      </c>
      <c r="Q758">
        <v>9.35</v>
      </c>
      <c r="R758" s="1">
        <v>-1375.623</v>
      </c>
      <c r="S758">
        <v>-10.35</v>
      </c>
    </row>
    <row r="759" spans="6:19" x14ac:dyDescent="0.2">
      <c r="F759" s="1">
        <v>-1388.8507</v>
      </c>
      <c r="G759">
        <v>2.99</v>
      </c>
      <c r="H759" s="1">
        <v>-1387.5812000000001</v>
      </c>
      <c r="I759">
        <v>4.84</v>
      </c>
      <c r="J759" s="1">
        <v>-1389.8724999999999</v>
      </c>
      <c r="K759">
        <v>-5</v>
      </c>
      <c r="L759" s="1">
        <v>-1400.1364000000001</v>
      </c>
      <c r="M759">
        <v>7.72</v>
      </c>
      <c r="N759" s="1">
        <v>-1378.2475999999999</v>
      </c>
      <c r="O759">
        <v>-8.02</v>
      </c>
      <c r="P759" s="1">
        <v>-1399.7846999999999</v>
      </c>
      <c r="Q759">
        <v>9.4499999999999993</v>
      </c>
      <c r="R759" s="1">
        <v>-1375.7589</v>
      </c>
      <c r="S759">
        <v>-11.02</v>
      </c>
    </row>
    <row r="760" spans="6:19" x14ac:dyDescent="0.2">
      <c r="F760" s="1">
        <v>-1388.7945</v>
      </c>
      <c r="G760">
        <v>2.73</v>
      </c>
      <c r="H760" s="1">
        <v>-1387.4159999999999</v>
      </c>
      <c r="I760">
        <v>5.34</v>
      </c>
      <c r="J760" s="1">
        <v>-1389.8362</v>
      </c>
      <c r="K760">
        <v>-4.9400000000000004</v>
      </c>
      <c r="L760" s="1">
        <v>-1400.2483999999999</v>
      </c>
      <c r="M760">
        <v>7.11</v>
      </c>
      <c r="N760" s="1">
        <v>-1378.1079999999999</v>
      </c>
      <c r="O760">
        <v>-7.35</v>
      </c>
      <c r="P760" s="1">
        <v>-1399.7911999999999</v>
      </c>
      <c r="Q760">
        <v>9.66</v>
      </c>
      <c r="R760" s="1">
        <v>-1375.9082000000001</v>
      </c>
      <c r="S760">
        <v>-11.61</v>
      </c>
    </row>
    <row r="761" spans="6:19" x14ac:dyDescent="0.2">
      <c r="F761" s="1">
        <v>-1388.7479000000001</v>
      </c>
      <c r="G761">
        <v>2.46</v>
      </c>
      <c r="H761" s="1">
        <v>-1387.2718</v>
      </c>
      <c r="I761">
        <v>5.82</v>
      </c>
      <c r="J761" s="1">
        <v>-1389.7560000000001</v>
      </c>
      <c r="K761">
        <v>-4.71</v>
      </c>
      <c r="L761" s="1">
        <v>-1400.3305</v>
      </c>
      <c r="M761">
        <v>6.59</v>
      </c>
      <c r="N761" s="1">
        <v>-1377.9793</v>
      </c>
      <c r="O761">
        <v>-6.65</v>
      </c>
      <c r="P761" s="1">
        <v>-1399.7488000000001</v>
      </c>
      <c r="Q761">
        <v>10.02</v>
      </c>
      <c r="R761" s="1">
        <v>-1376.0552</v>
      </c>
      <c r="S761">
        <v>-12.12</v>
      </c>
    </row>
    <row r="762" spans="6:19" x14ac:dyDescent="0.2">
      <c r="F762" s="1">
        <v>-1388.7184999999999</v>
      </c>
      <c r="G762">
        <v>2.13</v>
      </c>
      <c r="H762" s="1">
        <v>-1387.1568</v>
      </c>
      <c r="I762">
        <v>6.15</v>
      </c>
      <c r="J762" s="1">
        <v>-1389.6371999999999</v>
      </c>
      <c r="K762">
        <v>-4.24</v>
      </c>
      <c r="L762" s="1">
        <v>-1400.3791000000001</v>
      </c>
      <c r="M762">
        <v>6.14</v>
      </c>
      <c r="N762" s="1">
        <v>-1377.8597</v>
      </c>
      <c r="O762">
        <v>-5.94</v>
      </c>
      <c r="P762" s="1">
        <v>-1399.6513</v>
      </c>
      <c r="Q762">
        <v>10.51</v>
      </c>
      <c r="R762" s="1">
        <v>-1376.1854000000001</v>
      </c>
      <c r="S762">
        <v>-12.42</v>
      </c>
    </row>
    <row r="763" spans="6:19" x14ac:dyDescent="0.2">
      <c r="F763" s="1">
        <v>-1388.7132999999999</v>
      </c>
      <c r="G763">
        <v>1.74</v>
      </c>
      <c r="H763" s="1">
        <v>-1387.0803000000001</v>
      </c>
      <c r="I763">
        <v>6.34</v>
      </c>
      <c r="J763" s="1">
        <v>-1389.4875999999999</v>
      </c>
      <c r="K763">
        <v>-3.69</v>
      </c>
      <c r="L763" s="1">
        <v>-1400.3949</v>
      </c>
      <c r="M763">
        <v>5.84</v>
      </c>
      <c r="N763" s="1">
        <v>-1377.7456</v>
      </c>
      <c r="O763">
        <v>-5.22</v>
      </c>
      <c r="P763" s="1">
        <v>-1399.4951000000001</v>
      </c>
      <c r="Q763">
        <v>11.17</v>
      </c>
      <c r="R763" s="1">
        <v>-1376.2874999999999</v>
      </c>
      <c r="S763">
        <v>-12.44</v>
      </c>
    </row>
    <row r="764" spans="6:19" x14ac:dyDescent="0.2">
      <c r="F764" s="1">
        <v>-1388.7347</v>
      </c>
      <c r="G764">
        <v>1.29</v>
      </c>
      <c r="H764" s="1">
        <v>-1387.0510999999999</v>
      </c>
      <c r="I764">
        <v>6.42</v>
      </c>
      <c r="J764" s="1">
        <v>-1389.3161</v>
      </c>
      <c r="K764">
        <v>-2.93</v>
      </c>
      <c r="L764" s="1">
        <v>-1400.3824999999999</v>
      </c>
      <c r="M764">
        <v>5.67</v>
      </c>
      <c r="N764" s="1">
        <v>-1377.6334999999999</v>
      </c>
      <c r="O764">
        <v>-4.57</v>
      </c>
      <c r="P764" s="1">
        <v>-1399.2826</v>
      </c>
      <c r="Q764">
        <v>11.91</v>
      </c>
      <c r="R764" s="1">
        <v>-1376.3549</v>
      </c>
      <c r="S764">
        <v>-12.26</v>
      </c>
    </row>
    <row r="765" spans="6:19" x14ac:dyDescent="0.2">
      <c r="F765" s="1">
        <v>-1388.7781</v>
      </c>
      <c r="G765">
        <v>0.82</v>
      </c>
      <c r="H765" s="1">
        <v>-1387.0766000000001</v>
      </c>
      <c r="I765">
        <v>6.29</v>
      </c>
      <c r="J765" s="1">
        <v>-1389.1318000000001</v>
      </c>
      <c r="K765">
        <v>-2.14</v>
      </c>
      <c r="L765" s="1">
        <v>-1400.348</v>
      </c>
      <c r="M765">
        <v>5.66</v>
      </c>
      <c r="N765" s="1">
        <v>-1377.5215000000001</v>
      </c>
      <c r="O765">
        <v>-3.97</v>
      </c>
      <c r="P765" s="1">
        <v>-1399.0236</v>
      </c>
      <c r="Q765">
        <v>12.75</v>
      </c>
      <c r="R765" s="1">
        <v>-1376.3870999999999</v>
      </c>
      <c r="S765">
        <v>-11.92</v>
      </c>
    </row>
    <row r="766" spans="6:19" x14ac:dyDescent="0.2">
      <c r="F766" s="1">
        <v>-1388.8340000000001</v>
      </c>
      <c r="G766">
        <v>0.35</v>
      </c>
      <c r="H766" s="1">
        <v>-1387.1603</v>
      </c>
      <c r="I766">
        <v>5.92</v>
      </c>
      <c r="J766" s="1">
        <v>-1388.9431999999999</v>
      </c>
      <c r="K766">
        <v>-1.24</v>
      </c>
      <c r="L766" s="1">
        <v>-1400.2977000000001</v>
      </c>
      <c r="M766">
        <v>5.72</v>
      </c>
      <c r="N766" s="1">
        <v>-1377.41</v>
      </c>
      <c r="O766">
        <v>-3.4</v>
      </c>
      <c r="P766" s="1">
        <v>-1398.7363</v>
      </c>
      <c r="Q766">
        <v>13.59</v>
      </c>
      <c r="R766" s="1">
        <v>-1376.39</v>
      </c>
      <c r="S766">
        <v>-11.3</v>
      </c>
    </row>
    <row r="767" spans="6:19" x14ac:dyDescent="0.2">
      <c r="F767" s="1">
        <v>-1388.8888999999999</v>
      </c>
      <c r="G767">
        <v>-0.09</v>
      </c>
      <c r="H767" s="1">
        <v>-1387.3010999999999</v>
      </c>
      <c r="I767">
        <v>5.42</v>
      </c>
      <c r="J767" s="1">
        <v>-1388.7575999999999</v>
      </c>
      <c r="K767">
        <v>-0.32</v>
      </c>
      <c r="L767" s="1">
        <v>-1400.2373</v>
      </c>
      <c r="M767">
        <v>5.89</v>
      </c>
      <c r="N767" s="1">
        <v>-1377.3046999999999</v>
      </c>
      <c r="O767">
        <v>-2.88</v>
      </c>
      <c r="P767" s="1">
        <v>-1398.4486999999999</v>
      </c>
      <c r="Q767">
        <v>14.45</v>
      </c>
      <c r="R767" s="1">
        <v>-1376.3761</v>
      </c>
      <c r="S767">
        <v>-10.54</v>
      </c>
    </row>
    <row r="768" spans="6:19" x14ac:dyDescent="0.2">
      <c r="F768" s="1">
        <v>-1388.9302</v>
      </c>
      <c r="G768">
        <v>-0.46</v>
      </c>
      <c r="H768" s="1">
        <v>-1387.4929</v>
      </c>
      <c r="I768">
        <v>4.8499999999999996</v>
      </c>
      <c r="J768" s="1">
        <v>-1388.5804000000001</v>
      </c>
      <c r="K768">
        <v>0.61</v>
      </c>
      <c r="L768" s="1">
        <v>-1400.1718000000001</v>
      </c>
      <c r="M768">
        <v>6.19</v>
      </c>
      <c r="N768" s="1">
        <v>-1377.2144000000001</v>
      </c>
      <c r="O768">
        <v>-2.39</v>
      </c>
      <c r="P768" s="1">
        <v>-1398.1944000000001</v>
      </c>
      <c r="Q768">
        <v>15.08</v>
      </c>
      <c r="R768" s="1">
        <v>-1376.3634</v>
      </c>
      <c r="S768">
        <v>-9.68</v>
      </c>
    </row>
    <row r="769" spans="6:19" x14ac:dyDescent="0.2">
      <c r="F769" s="1">
        <v>-1388.9473</v>
      </c>
      <c r="G769">
        <v>-0.76</v>
      </c>
      <c r="H769" s="1">
        <v>-1387.7248999999999</v>
      </c>
      <c r="I769">
        <v>4.13</v>
      </c>
      <c r="J769" s="1">
        <v>-1388.4173000000001</v>
      </c>
      <c r="K769">
        <v>1.46</v>
      </c>
      <c r="L769" s="1">
        <v>-1400.1058</v>
      </c>
      <c r="M769">
        <v>6.51</v>
      </c>
      <c r="N769" s="1">
        <v>-1377.1505</v>
      </c>
      <c r="O769">
        <v>-2.08</v>
      </c>
      <c r="P769" s="1">
        <v>-1398.0078000000001</v>
      </c>
      <c r="Q769">
        <v>15.56</v>
      </c>
      <c r="R769" s="1">
        <v>-1376.3715999999999</v>
      </c>
      <c r="S769">
        <v>-8.8000000000000007</v>
      </c>
    </row>
    <row r="770" spans="6:19" x14ac:dyDescent="0.2">
      <c r="F770" s="1">
        <v>-1388.9324999999999</v>
      </c>
      <c r="G770">
        <v>-0.9</v>
      </c>
      <c r="H770" s="1">
        <v>-1387.9826</v>
      </c>
      <c r="I770">
        <v>3.32</v>
      </c>
      <c r="J770" s="1">
        <v>-1388.2737</v>
      </c>
      <c r="K770">
        <v>2.2000000000000002</v>
      </c>
      <c r="L770" s="1">
        <v>-1400.0432000000001</v>
      </c>
      <c r="M770">
        <v>6.96</v>
      </c>
      <c r="N770" s="1">
        <v>-1377.1233</v>
      </c>
      <c r="O770">
        <v>-1.92</v>
      </c>
      <c r="P770" s="1">
        <v>-1397.9150999999999</v>
      </c>
      <c r="Q770">
        <v>15.84</v>
      </c>
      <c r="R770" s="1">
        <v>-1376.4169999999999</v>
      </c>
      <c r="S770">
        <v>-8.0299999999999994</v>
      </c>
    </row>
    <row r="771" spans="6:19" x14ac:dyDescent="0.2">
      <c r="F771" s="1">
        <v>-1388.8815999999999</v>
      </c>
      <c r="G771">
        <v>-0.9</v>
      </c>
      <c r="H771" s="1">
        <v>-1388.25</v>
      </c>
      <c r="I771">
        <v>2.61</v>
      </c>
      <c r="J771" s="1">
        <v>-1388.1578999999999</v>
      </c>
      <c r="K771">
        <v>2.85</v>
      </c>
      <c r="L771" s="1">
        <v>-1399.9884</v>
      </c>
      <c r="M771">
        <v>7.43</v>
      </c>
      <c r="N771" s="1">
        <v>-1377.1359</v>
      </c>
      <c r="O771">
        <v>-1.8</v>
      </c>
      <c r="P771" s="1">
        <v>-1397.9268</v>
      </c>
      <c r="Q771">
        <v>15.91</v>
      </c>
      <c r="R771" s="1">
        <v>-1376.5066999999999</v>
      </c>
      <c r="S771">
        <v>-7.3</v>
      </c>
    </row>
    <row r="772" spans="6:19" x14ac:dyDescent="0.2">
      <c r="F772" s="1">
        <v>-1388.7938999999999</v>
      </c>
      <c r="G772">
        <v>-0.77</v>
      </c>
      <c r="H772" s="1">
        <v>-1388.5092999999999</v>
      </c>
      <c r="I772">
        <v>1.91</v>
      </c>
      <c r="J772" s="1">
        <v>-1388.0789</v>
      </c>
      <c r="K772">
        <v>3.4</v>
      </c>
      <c r="L772" s="1">
        <v>-1399.9445000000001</v>
      </c>
      <c r="M772">
        <v>7.96</v>
      </c>
      <c r="N772" s="1">
        <v>-1377.1828</v>
      </c>
      <c r="O772">
        <v>-1.76</v>
      </c>
      <c r="P772" s="1">
        <v>-1398.0338999999999</v>
      </c>
      <c r="Q772">
        <v>15.69</v>
      </c>
      <c r="R772" s="1">
        <v>-1376.6347000000001</v>
      </c>
      <c r="S772">
        <v>-6.66</v>
      </c>
    </row>
    <row r="773" spans="6:19" x14ac:dyDescent="0.2">
      <c r="F773" s="1">
        <v>-1388.6728000000001</v>
      </c>
      <c r="G773">
        <v>-0.48</v>
      </c>
      <c r="H773" s="1">
        <v>-1388.7425000000001</v>
      </c>
      <c r="I773">
        <v>1.33</v>
      </c>
      <c r="J773" s="1">
        <v>-1388.0464999999999</v>
      </c>
      <c r="K773">
        <v>3.73</v>
      </c>
      <c r="L773" s="1">
        <v>-1399.9123</v>
      </c>
      <c r="M773">
        <v>8.4</v>
      </c>
      <c r="N773" s="1">
        <v>-1377.2501</v>
      </c>
      <c r="O773">
        <v>-1.85</v>
      </c>
      <c r="P773" s="1">
        <v>-1398.2099000000001</v>
      </c>
      <c r="Q773">
        <v>15.31</v>
      </c>
      <c r="R773" s="1">
        <v>-1376.7846</v>
      </c>
      <c r="S773">
        <v>-6.06</v>
      </c>
    </row>
    <row r="774" spans="6:19" x14ac:dyDescent="0.2">
      <c r="F774" s="1">
        <v>-1388.5277000000001</v>
      </c>
      <c r="G774">
        <v>-7.0000000000000007E-2</v>
      </c>
      <c r="H774" s="1">
        <v>-1388.9328</v>
      </c>
      <c r="I774">
        <v>0.9</v>
      </c>
      <c r="J774" s="1">
        <v>-1388.0675000000001</v>
      </c>
      <c r="K774">
        <v>3.8</v>
      </c>
      <c r="L774" s="1">
        <v>-1399.8891000000001</v>
      </c>
      <c r="M774">
        <v>8.66</v>
      </c>
      <c r="N774" s="1">
        <v>-1377.3206</v>
      </c>
      <c r="O774">
        <v>-2.0299999999999998</v>
      </c>
      <c r="P774" s="1">
        <v>-1398.4193</v>
      </c>
      <c r="Q774">
        <v>14.9</v>
      </c>
      <c r="R774" s="1">
        <v>-1376.9349</v>
      </c>
      <c r="S774">
        <v>-5.64</v>
      </c>
    </row>
    <row r="775" spans="6:19" x14ac:dyDescent="0.2">
      <c r="F775" s="1">
        <v>-1388.3734999999999</v>
      </c>
      <c r="G775">
        <v>0.42</v>
      </c>
      <c r="H775" s="1">
        <v>-1389.0659000000001</v>
      </c>
      <c r="I775">
        <v>0.67</v>
      </c>
      <c r="J775" s="1">
        <v>-1388.1436000000001</v>
      </c>
      <c r="K775">
        <v>3.75</v>
      </c>
      <c r="L775" s="1">
        <v>-1399.8679</v>
      </c>
      <c r="M775">
        <v>8.9499999999999993</v>
      </c>
      <c r="N775" s="1">
        <v>-1377.3810000000001</v>
      </c>
      <c r="O775">
        <v>-2.1800000000000002</v>
      </c>
      <c r="P775" s="1">
        <v>-1398.6273000000001</v>
      </c>
      <c r="Q775">
        <v>14.54</v>
      </c>
      <c r="R775" s="1">
        <v>-1377.068</v>
      </c>
      <c r="S775">
        <v>-5.26</v>
      </c>
    </row>
    <row r="776" spans="6:19" x14ac:dyDescent="0.2">
      <c r="F776" s="1">
        <v>-1388.2291</v>
      </c>
      <c r="G776">
        <v>0.91</v>
      </c>
      <c r="H776" s="1">
        <v>-1389.1315</v>
      </c>
      <c r="I776">
        <v>0.61</v>
      </c>
      <c r="J776" s="1">
        <v>-1388.2678000000001</v>
      </c>
      <c r="K776">
        <v>3.5</v>
      </c>
      <c r="L776" s="1">
        <v>-1399.8369</v>
      </c>
      <c r="M776">
        <v>9.36</v>
      </c>
      <c r="N776" s="1">
        <v>-1377.4268</v>
      </c>
      <c r="O776">
        <v>-2.3199999999999998</v>
      </c>
      <c r="P776" s="1">
        <v>-1398.8067000000001</v>
      </c>
      <c r="Q776">
        <v>14.23</v>
      </c>
      <c r="R776" s="1">
        <v>-1377.1732</v>
      </c>
      <c r="S776">
        <v>-4.9000000000000004</v>
      </c>
    </row>
    <row r="777" spans="6:19" x14ac:dyDescent="0.2">
      <c r="F777" s="1">
        <v>-1388.1141</v>
      </c>
      <c r="G777">
        <v>1.47</v>
      </c>
      <c r="H777" s="1">
        <v>-1389.1256000000001</v>
      </c>
      <c r="I777">
        <v>0.75</v>
      </c>
      <c r="J777" s="1">
        <v>-1388.4262000000001</v>
      </c>
      <c r="K777">
        <v>3.08</v>
      </c>
      <c r="L777" s="1">
        <v>-1399.7826</v>
      </c>
      <c r="M777">
        <v>10.01</v>
      </c>
      <c r="N777" s="1">
        <v>-1377.4638</v>
      </c>
      <c r="O777">
        <v>-2.5</v>
      </c>
      <c r="P777" s="1">
        <v>-1398.9421</v>
      </c>
      <c r="Q777">
        <v>14.02</v>
      </c>
      <c r="R777" s="1">
        <v>-1377.2503999999999</v>
      </c>
      <c r="S777">
        <v>-4.6500000000000004</v>
      </c>
    </row>
    <row r="778" spans="6:19" x14ac:dyDescent="0.2">
      <c r="F778" s="1">
        <v>-1388.0440000000001</v>
      </c>
      <c r="G778">
        <v>1.89</v>
      </c>
      <c r="H778" s="1">
        <v>-1389.0509999999999</v>
      </c>
      <c r="I778">
        <v>1.1100000000000001</v>
      </c>
      <c r="J778" s="1">
        <v>-1388.5995</v>
      </c>
      <c r="K778">
        <v>2.62</v>
      </c>
      <c r="L778" s="1">
        <v>-1399.6931999999999</v>
      </c>
      <c r="M778">
        <v>10.5</v>
      </c>
      <c r="N778" s="1">
        <v>-1377.5038999999999</v>
      </c>
      <c r="O778">
        <v>-2.79</v>
      </c>
      <c r="P778" s="1">
        <v>-1399.0282999999999</v>
      </c>
      <c r="Q778">
        <v>13.9</v>
      </c>
      <c r="R778" s="1">
        <v>-1377.3061</v>
      </c>
      <c r="S778">
        <v>-4.46</v>
      </c>
    </row>
    <row r="779" spans="6:19" x14ac:dyDescent="0.2">
      <c r="F779" s="1">
        <v>-1388.0264</v>
      </c>
      <c r="G779">
        <v>2.2599999999999998</v>
      </c>
      <c r="H779" s="1">
        <v>-1388.9174</v>
      </c>
      <c r="I779">
        <v>1.6</v>
      </c>
      <c r="J779" s="1">
        <v>-1388.7674999999999</v>
      </c>
      <c r="K779">
        <v>2.11</v>
      </c>
      <c r="L779" s="1">
        <v>-1399.5634</v>
      </c>
      <c r="M779">
        <v>10.62</v>
      </c>
      <c r="N779" s="1">
        <v>-1377.5617999999999</v>
      </c>
      <c r="O779">
        <v>-3.22</v>
      </c>
      <c r="P779" s="1">
        <v>-1399.0678</v>
      </c>
      <c r="Q779">
        <v>13.93</v>
      </c>
      <c r="R779" s="1">
        <v>-1377.3516999999999</v>
      </c>
      <c r="S779">
        <v>-4.37</v>
      </c>
    </row>
    <row r="780" spans="6:19" x14ac:dyDescent="0.2">
      <c r="F780" s="1">
        <v>-1388.0597</v>
      </c>
      <c r="G780">
        <v>2.4300000000000002</v>
      </c>
      <c r="H780" s="1">
        <v>-1388.7398000000001</v>
      </c>
      <c r="I780">
        <v>2.12</v>
      </c>
      <c r="J780" s="1">
        <v>-1388.9113</v>
      </c>
      <c r="K780">
        <v>1.61</v>
      </c>
      <c r="L780" s="1">
        <v>-1399.3964000000001</v>
      </c>
      <c r="M780">
        <v>10.83</v>
      </c>
      <c r="N780" s="1">
        <v>-1377.6496999999999</v>
      </c>
      <c r="O780">
        <v>-3.69</v>
      </c>
      <c r="P780" s="1">
        <v>-1399.0673999999999</v>
      </c>
      <c r="Q780">
        <v>14.06</v>
      </c>
      <c r="R780" s="1">
        <v>-1377.3992000000001</v>
      </c>
      <c r="S780">
        <v>-4.3899999999999997</v>
      </c>
    </row>
    <row r="781" spans="6:19" x14ac:dyDescent="0.2">
      <c r="F781" s="1">
        <v>-1388.1347000000001</v>
      </c>
      <c r="G781">
        <v>2.85</v>
      </c>
      <c r="H781" s="1">
        <v>-1388.5376000000001</v>
      </c>
      <c r="I781">
        <v>2.82</v>
      </c>
      <c r="J781" s="1">
        <v>-1389.0165999999999</v>
      </c>
      <c r="K781">
        <v>1.19</v>
      </c>
      <c r="L781" s="1">
        <v>-1399.2061000000001</v>
      </c>
      <c r="M781">
        <v>11.89</v>
      </c>
      <c r="N781" s="1">
        <v>-1377.7744</v>
      </c>
      <c r="O781">
        <v>-4.29</v>
      </c>
      <c r="P781" s="1">
        <v>-1399.0353</v>
      </c>
      <c r="Q781">
        <v>14.28</v>
      </c>
      <c r="R781" s="1">
        <v>-1377.4584</v>
      </c>
      <c r="S781">
        <v>-4.51</v>
      </c>
    </row>
    <row r="782" spans="6:19" x14ac:dyDescent="0.2">
      <c r="F782" s="1">
        <v>-1388.2392</v>
      </c>
      <c r="G782">
        <v>3.07</v>
      </c>
      <c r="H782" s="1">
        <v>-1388.3316</v>
      </c>
      <c r="I782">
        <v>3.47</v>
      </c>
      <c r="J782" s="1">
        <v>-1389.0773999999999</v>
      </c>
      <c r="K782">
        <v>0.85</v>
      </c>
      <c r="L782" s="1">
        <v>-1399.0154</v>
      </c>
      <c r="M782">
        <v>14.01</v>
      </c>
      <c r="N782" s="1">
        <v>-1377.9348</v>
      </c>
      <c r="O782">
        <v>-5</v>
      </c>
      <c r="P782" s="1">
        <v>-1398.9797000000001</v>
      </c>
      <c r="Q782">
        <v>14.66</v>
      </c>
      <c r="R782" s="1">
        <v>-1377.5346999999999</v>
      </c>
      <c r="S782">
        <v>-4.74</v>
      </c>
    </row>
    <row r="783" spans="6:19" x14ac:dyDescent="0.2">
      <c r="F783" s="1">
        <v>-1388.3611000000001</v>
      </c>
      <c r="G783">
        <v>3.05</v>
      </c>
      <c r="H783" s="1">
        <v>-1388.1429000000001</v>
      </c>
      <c r="I783">
        <v>4.0599999999999996</v>
      </c>
      <c r="J783" s="1">
        <v>-1389.0943</v>
      </c>
      <c r="K783">
        <v>0.6</v>
      </c>
      <c r="L783" s="1">
        <v>-1398.8511000000001</v>
      </c>
      <c r="M783">
        <v>14.6</v>
      </c>
      <c r="N783" s="1">
        <v>-1378.124</v>
      </c>
      <c r="O783">
        <v>-5.85</v>
      </c>
      <c r="P783" s="1">
        <v>-1398.9086</v>
      </c>
      <c r="Q783">
        <v>15.05</v>
      </c>
      <c r="R783" s="1">
        <v>-1377.6279999999999</v>
      </c>
      <c r="S783">
        <v>-5.05</v>
      </c>
    </row>
    <row r="784" spans="6:19" x14ac:dyDescent="0.2">
      <c r="F784" s="1">
        <v>-1388.4903999999999</v>
      </c>
      <c r="G784">
        <v>2.92</v>
      </c>
      <c r="H784" s="1">
        <v>-1387.9918</v>
      </c>
      <c r="I784">
        <v>4.49</v>
      </c>
      <c r="J784" s="1">
        <v>-1389.076</v>
      </c>
      <c r="K784">
        <v>0.41</v>
      </c>
      <c r="L784" s="1">
        <v>-1398.7380000000001</v>
      </c>
      <c r="M784">
        <v>14.88</v>
      </c>
      <c r="N784" s="1">
        <v>-1378.33</v>
      </c>
      <c r="O784">
        <v>-6.69</v>
      </c>
      <c r="P784" s="1">
        <v>-1398.8302000000001</v>
      </c>
      <c r="Q784">
        <v>15.48</v>
      </c>
      <c r="R784" s="1">
        <v>-1377.7337</v>
      </c>
      <c r="S784">
        <v>-5.47</v>
      </c>
    </row>
    <row r="785" spans="6:19" x14ac:dyDescent="0.2">
      <c r="F785" s="1">
        <v>-1388.6205</v>
      </c>
      <c r="G785">
        <v>2.88</v>
      </c>
      <c r="H785" s="1">
        <v>-1387.8943999999999</v>
      </c>
      <c r="I785">
        <v>4.82</v>
      </c>
      <c r="J785" s="1">
        <v>-1389.0340000000001</v>
      </c>
      <c r="K785">
        <v>0.33</v>
      </c>
      <c r="L785" s="1">
        <v>-1398.6931999999999</v>
      </c>
      <c r="M785">
        <v>15.07</v>
      </c>
      <c r="N785" s="1">
        <v>-1378.5402999999999</v>
      </c>
      <c r="O785">
        <v>-7.6</v>
      </c>
      <c r="P785" s="1">
        <v>-1398.7525000000001</v>
      </c>
      <c r="Q785">
        <v>15.74</v>
      </c>
      <c r="R785" s="1">
        <v>-1377.8431</v>
      </c>
      <c r="S785">
        <v>-5.88</v>
      </c>
    </row>
    <row r="786" spans="6:19" x14ac:dyDescent="0.2">
      <c r="F786" s="1">
        <v>-1388.7476999999999</v>
      </c>
      <c r="G786">
        <v>3.02</v>
      </c>
      <c r="H786" s="1">
        <v>-1387.8632</v>
      </c>
      <c r="I786">
        <v>4.8600000000000003</v>
      </c>
      <c r="J786" s="1">
        <v>-1388.9812999999999</v>
      </c>
      <c r="K786">
        <v>0.3</v>
      </c>
      <c r="L786" s="1">
        <v>-1398.7204999999999</v>
      </c>
      <c r="M786">
        <v>14.97</v>
      </c>
      <c r="N786" s="1">
        <v>-1378.7428</v>
      </c>
      <c r="O786">
        <v>-8.5299999999999994</v>
      </c>
      <c r="P786" s="1">
        <v>-1398.6836000000001</v>
      </c>
      <c r="Q786">
        <v>15.86</v>
      </c>
      <c r="R786" s="1">
        <v>-1377.9471000000001</v>
      </c>
      <c r="S786">
        <v>-6.33</v>
      </c>
    </row>
    <row r="787" spans="6:19" x14ac:dyDescent="0.2">
      <c r="F787" s="1">
        <v>-1388.8697999999999</v>
      </c>
      <c r="G787">
        <v>3.14</v>
      </c>
      <c r="H787" s="1">
        <v>-1387.9049</v>
      </c>
      <c r="I787">
        <v>4.75</v>
      </c>
      <c r="J787" s="1">
        <v>-1388.9280000000001</v>
      </c>
      <c r="K787">
        <v>0.3</v>
      </c>
      <c r="L787" s="1">
        <v>-1398.8099</v>
      </c>
      <c r="M787">
        <v>14.71</v>
      </c>
      <c r="N787" s="1">
        <v>-1378.9283</v>
      </c>
      <c r="O787">
        <v>-9.4600000000000009</v>
      </c>
      <c r="P787" s="1">
        <v>-1398.6316999999999</v>
      </c>
      <c r="Q787">
        <v>16.02</v>
      </c>
      <c r="R787" s="1">
        <v>-1378.0368000000001</v>
      </c>
      <c r="S787">
        <v>-6.75</v>
      </c>
    </row>
    <row r="788" spans="6:19" x14ac:dyDescent="0.2">
      <c r="F788" s="1">
        <v>-1388.9845</v>
      </c>
      <c r="G788">
        <v>2.93</v>
      </c>
      <c r="H788" s="1">
        <v>-1388.0206000000001</v>
      </c>
      <c r="I788">
        <v>4.3</v>
      </c>
      <c r="J788" s="1">
        <v>-1388.8810000000001</v>
      </c>
      <c r="K788">
        <v>0.34</v>
      </c>
      <c r="L788" s="1">
        <v>-1398.9407000000001</v>
      </c>
      <c r="M788">
        <v>14.31</v>
      </c>
      <c r="N788" s="1">
        <v>-1379.0887</v>
      </c>
      <c r="O788">
        <v>-10.29</v>
      </c>
      <c r="P788" s="1">
        <v>-1398.6038000000001</v>
      </c>
      <c r="Q788">
        <v>16.09</v>
      </c>
      <c r="R788" s="1">
        <v>-1378.1054999999999</v>
      </c>
      <c r="S788">
        <v>-7.14</v>
      </c>
    </row>
    <row r="789" spans="6:19" x14ac:dyDescent="0.2">
      <c r="F789" s="1">
        <v>-1389.0872999999999</v>
      </c>
      <c r="G789">
        <v>2.48</v>
      </c>
      <c r="H789" s="1">
        <v>-1388.2064</v>
      </c>
      <c r="I789">
        <v>3.63</v>
      </c>
      <c r="J789" s="1">
        <v>-1388.8435999999999</v>
      </c>
      <c r="K789">
        <v>0.38</v>
      </c>
      <c r="L789" s="1">
        <v>-1399.0859</v>
      </c>
      <c r="M789">
        <v>13.93</v>
      </c>
      <c r="N789" s="1">
        <v>-1379.2171000000001</v>
      </c>
      <c r="O789">
        <v>-11.05</v>
      </c>
      <c r="P789" s="1">
        <v>-1398.6057000000001</v>
      </c>
      <c r="Q789">
        <v>15.98</v>
      </c>
      <c r="R789" s="1">
        <v>-1378.1487</v>
      </c>
      <c r="S789">
        <v>-7.48</v>
      </c>
    </row>
    <row r="790" spans="6:19" x14ac:dyDescent="0.2">
      <c r="F790" s="1">
        <v>-1389.1713999999999</v>
      </c>
      <c r="G790">
        <v>2.0099999999999998</v>
      </c>
      <c r="H790" s="1">
        <v>-1388.4536000000001</v>
      </c>
      <c r="I790">
        <v>2.77</v>
      </c>
      <c r="J790" s="1">
        <v>-1388.816</v>
      </c>
      <c r="K790">
        <v>0.48</v>
      </c>
      <c r="L790" s="1">
        <v>-1399.2192</v>
      </c>
      <c r="M790">
        <v>13.5</v>
      </c>
      <c r="N790" s="1">
        <v>-1379.309</v>
      </c>
      <c r="O790">
        <v>-11.71</v>
      </c>
      <c r="P790" s="1">
        <v>-1398.6393</v>
      </c>
      <c r="Q790">
        <v>15.76</v>
      </c>
      <c r="R790" s="1">
        <v>-1378.1652999999999</v>
      </c>
      <c r="S790">
        <v>-7.77</v>
      </c>
    </row>
    <row r="791" spans="6:19" x14ac:dyDescent="0.2">
      <c r="F791" s="1">
        <v>-1389.2295999999999</v>
      </c>
      <c r="G791">
        <v>2.35</v>
      </c>
      <c r="H791" s="1">
        <v>-1388.7502999999999</v>
      </c>
      <c r="I791">
        <v>1.79</v>
      </c>
      <c r="J791" s="1">
        <v>-1388.7954999999999</v>
      </c>
      <c r="K791">
        <v>0.52</v>
      </c>
      <c r="L791" s="1">
        <v>-1399.3208999999999</v>
      </c>
      <c r="M791">
        <v>13.12</v>
      </c>
      <c r="N791" s="1">
        <v>-1379.3606</v>
      </c>
      <c r="O791">
        <v>-12.23</v>
      </c>
      <c r="P791" s="1">
        <v>-1398.7037</v>
      </c>
      <c r="Q791">
        <v>15.47</v>
      </c>
      <c r="R791" s="1">
        <v>-1378.1566</v>
      </c>
      <c r="S791">
        <v>-8.01</v>
      </c>
    </row>
    <row r="792" spans="6:19" x14ac:dyDescent="0.2">
      <c r="F792" s="1">
        <v>-1389.2591</v>
      </c>
      <c r="G792">
        <v>2.16</v>
      </c>
      <c r="H792" s="1">
        <v>-1389.0825</v>
      </c>
      <c r="I792">
        <v>0.66</v>
      </c>
      <c r="J792" s="1">
        <v>-1388.7771</v>
      </c>
      <c r="K792">
        <v>0.56999999999999995</v>
      </c>
      <c r="L792" s="1">
        <v>-1399.3780999999999</v>
      </c>
      <c r="M792">
        <v>12.7</v>
      </c>
      <c r="N792" s="1">
        <v>-1379.3697999999999</v>
      </c>
      <c r="O792">
        <v>-12.55</v>
      </c>
      <c r="P792" s="1">
        <v>-1398.7938999999999</v>
      </c>
      <c r="Q792">
        <v>15</v>
      </c>
      <c r="R792" s="1">
        <v>-1378.1266000000001</v>
      </c>
      <c r="S792">
        <v>-8.1999999999999993</v>
      </c>
    </row>
    <row r="793" spans="6:19" x14ac:dyDescent="0.2">
      <c r="F793" s="1">
        <v>-1389.2637</v>
      </c>
      <c r="G793">
        <v>2</v>
      </c>
      <c r="H793" s="1">
        <v>-1389.4349</v>
      </c>
      <c r="I793">
        <v>-0.5</v>
      </c>
      <c r="J793" s="1">
        <v>-1388.7547999999999</v>
      </c>
      <c r="K793">
        <v>0.69</v>
      </c>
      <c r="L793" s="1">
        <v>-1399.3864000000001</v>
      </c>
      <c r="M793">
        <v>12.44</v>
      </c>
      <c r="N793" s="1">
        <v>-1379.3366000000001</v>
      </c>
      <c r="O793">
        <v>-12.68</v>
      </c>
      <c r="P793" s="1">
        <v>-1398.9019000000001</v>
      </c>
      <c r="Q793">
        <v>14.43</v>
      </c>
      <c r="R793" s="1">
        <v>-1378.0805</v>
      </c>
      <c r="S793">
        <v>-8.36</v>
      </c>
    </row>
    <row r="794" spans="6:19" x14ac:dyDescent="0.2">
      <c r="F794" s="1">
        <v>-1389.2547999999999</v>
      </c>
      <c r="G794">
        <v>1.88</v>
      </c>
      <c r="H794" s="1">
        <v>-1389.7923000000001</v>
      </c>
      <c r="I794">
        <v>-1.65</v>
      </c>
      <c r="J794" s="1">
        <v>-1388.7222999999999</v>
      </c>
      <c r="K794">
        <v>0.75</v>
      </c>
      <c r="L794" s="1">
        <v>-1399.347</v>
      </c>
      <c r="M794">
        <v>12.22</v>
      </c>
      <c r="N794" s="1">
        <v>-1379.2637999999999</v>
      </c>
      <c r="O794">
        <v>-12.67</v>
      </c>
      <c r="P794" s="1">
        <v>-1399.0183</v>
      </c>
      <c r="Q794">
        <v>13.81</v>
      </c>
      <c r="R794" s="1">
        <v>-1378.0225</v>
      </c>
      <c r="S794">
        <v>-8.5</v>
      </c>
    </row>
    <row r="795" spans="6:19" x14ac:dyDescent="0.2">
      <c r="F795" s="1">
        <v>-1389.2465</v>
      </c>
      <c r="G795">
        <v>1.77</v>
      </c>
      <c r="H795" s="1">
        <v>-1390.1401000000001</v>
      </c>
      <c r="I795">
        <v>-2.75</v>
      </c>
      <c r="J795" s="1">
        <v>-1388.6758</v>
      </c>
      <c r="K795">
        <v>0.85</v>
      </c>
      <c r="L795" s="1">
        <v>-1399.2652</v>
      </c>
      <c r="M795">
        <v>12.18</v>
      </c>
      <c r="N795" s="1">
        <v>-1379.1578999999999</v>
      </c>
      <c r="O795">
        <v>-12.49</v>
      </c>
      <c r="P795" s="1">
        <v>-1399.1331</v>
      </c>
      <c r="Q795">
        <v>13.22</v>
      </c>
      <c r="R795" s="1">
        <v>-1377.9570000000001</v>
      </c>
      <c r="S795">
        <v>-8.6</v>
      </c>
    </row>
    <row r="796" spans="6:19" x14ac:dyDescent="0.2">
      <c r="F796" s="1">
        <v>-1389.2506000000001</v>
      </c>
      <c r="G796">
        <v>1.57</v>
      </c>
      <c r="H796" s="1">
        <v>-1390.4641999999999</v>
      </c>
      <c r="I796">
        <v>-3.75</v>
      </c>
      <c r="J796" s="1">
        <v>-1388.615</v>
      </c>
      <c r="K796">
        <v>0.99</v>
      </c>
      <c r="L796" s="1">
        <v>-1399.1489999999999</v>
      </c>
      <c r="M796">
        <v>12.13</v>
      </c>
      <c r="N796" s="1">
        <v>-1379.0291</v>
      </c>
      <c r="O796">
        <v>-12.16</v>
      </c>
      <c r="P796" s="1">
        <v>-1399.2380000000001</v>
      </c>
      <c r="Q796">
        <v>12.6</v>
      </c>
      <c r="R796" s="1">
        <v>-1377.8874000000001</v>
      </c>
      <c r="S796">
        <v>-8.69</v>
      </c>
    </row>
    <row r="797" spans="6:19" x14ac:dyDescent="0.2">
      <c r="F797" s="1">
        <v>-1389.2702999999999</v>
      </c>
      <c r="G797">
        <v>1.21</v>
      </c>
      <c r="H797" s="1">
        <v>-1390.7521999999999</v>
      </c>
      <c r="I797">
        <v>-4.63</v>
      </c>
      <c r="J797" s="1">
        <v>-1388.5467000000001</v>
      </c>
      <c r="K797">
        <v>1.1000000000000001</v>
      </c>
      <c r="L797" s="1">
        <v>-1399.0089</v>
      </c>
      <c r="M797">
        <v>12.16</v>
      </c>
      <c r="N797" s="1">
        <v>-1378.8916999999999</v>
      </c>
      <c r="O797">
        <v>-11.73</v>
      </c>
      <c r="P797" s="1">
        <v>-1399.3266000000001</v>
      </c>
      <c r="Q797">
        <v>12.02</v>
      </c>
      <c r="R797" s="1">
        <v>-1377.8169</v>
      </c>
      <c r="S797">
        <v>-8.8000000000000007</v>
      </c>
    </row>
    <row r="798" spans="6:19" x14ac:dyDescent="0.2">
      <c r="F798" s="1">
        <v>-1389.3027999999999</v>
      </c>
      <c r="G798">
        <v>0.96</v>
      </c>
      <c r="H798" s="1">
        <v>-1390.9935</v>
      </c>
      <c r="I798">
        <v>-5.29</v>
      </c>
      <c r="J798" s="1">
        <v>-1388.4819</v>
      </c>
      <c r="K798">
        <v>1.2</v>
      </c>
      <c r="L798" s="1">
        <v>-1398.8570999999999</v>
      </c>
      <c r="M798">
        <v>12.24</v>
      </c>
      <c r="N798" s="1">
        <v>-1378.7610999999999</v>
      </c>
      <c r="O798">
        <v>-11.19</v>
      </c>
      <c r="P798" s="1">
        <v>-1399.3961999999999</v>
      </c>
      <c r="Q798">
        <v>11.53</v>
      </c>
      <c r="R798" s="1">
        <v>-1377.7478000000001</v>
      </c>
      <c r="S798">
        <v>-8.92</v>
      </c>
    </row>
    <row r="799" spans="6:19" x14ac:dyDescent="0.2">
      <c r="F799" s="1">
        <v>-1389.3425999999999</v>
      </c>
      <c r="G799">
        <v>0.65</v>
      </c>
      <c r="H799" s="1">
        <v>-1391.1786999999999</v>
      </c>
      <c r="I799">
        <v>-5.71</v>
      </c>
      <c r="J799" s="1">
        <v>-1388.4339</v>
      </c>
      <c r="K799">
        <v>1.19</v>
      </c>
      <c r="L799" s="1">
        <v>-1398.7071000000001</v>
      </c>
      <c r="M799">
        <v>12.3</v>
      </c>
      <c r="N799" s="1">
        <v>-1378.6522</v>
      </c>
      <c r="O799">
        <v>-10.64</v>
      </c>
      <c r="P799" s="1">
        <v>-1399.4480000000001</v>
      </c>
      <c r="Q799">
        <v>11.14</v>
      </c>
      <c r="R799" s="1">
        <v>-1377.6822999999999</v>
      </c>
      <c r="S799">
        <v>-9.01</v>
      </c>
    </row>
    <row r="800" spans="6:19" x14ac:dyDescent="0.2">
      <c r="F800" s="1">
        <v>-1389.3867</v>
      </c>
      <c r="G800">
        <v>0.28000000000000003</v>
      </c>
      <c r="H800" s="1">
        <v>-1391.3008</v>
      </c>
      <c r="I800">
        <v>-5.92</v>
      </c>
      <c r="J800" s="1">
        <v>-1388.4155000000001</v>
      </c>
      <c r="K800">
        <v>1.08</v>
      </c>
      <c r="L800" s="1">
        <v>-1398.5726999999999</v>
      </c>
      <c r="M800">
        <v>12.38</v>
      </c>
      <c r="N800" s="1">
        <v>-1378.5752</v>
      </c>
      <c r="O800">
        <v>-10.11</v>
      </c>
      <c r="P800" s="1">
        <v>-1399.4864</v>
      </c>
      <c r="Q800">
        <v>10.75</v>
      </c>
      <c r="R800" s="1">
        <v>-1377.6233</v>
      </c>
      <c r="S800">
        <v>-9.1199999999999992</v>
      </c>
    </row>
    <row r="801" spans="6:19" x14ac:dyDescent="0.2">
      <c r="F801" s="1">
        <v>-1389.4367999999999</v>
      </c>
      <c r="G801">
        <v>-0.11</v>
      </c>
      <c r="H801" s="1">
        <v>-1391.3561</v>
      </c>
      <c r="I801">
        <v>-5.89</v>
      </c>
      <c r="J801" s="1">
        <v>-1388.4355</v>
      </c>
      <c r="K801">
        <v>0.88</v>
      </c>
      <c r="L801" s="1">
        <v>-1398.4664</v>
      </c>
      <c r="M801">
        <v>12.44</v>
      </c>
      <c r="N801" s="1">
        <v>-1378.5338999999999</v>
      </c>
      <c r="O801">
        <v>-9.58</v>
      </c>
      <c r="P801" s="1">
        <v>-1399.5174999999999</v>
      </c>
      <c r="Q801">
        <v>10.44</v>
      </c>
      <c r="R801" s="1">
        <v>-1377.5732</v>
      </c>
      <c r="S801">
        <v>-9.3000000000000007</v>
      </c>
    </row>
    <row r="802" spans="6:19" x14ac:dyDescent="0.2">
      <c r="F802" s="1">
        <v>-1389.4993999999999</v>
      </c>
      <c r="G802">
        <v>-0.57999999999999996</v>
      </c>
      <c r="H802" s="1">
        <v>-1391.3430000000001</v>
      </c>
      <c r="I802">
        <v>-5.62</v>
      </c>
      <c r="J802" s="1">
        <v>-1388.4948999999999</v>
      </c>
      <c r="K802">
        <v>0.55000000000000004</v>
      </c>
      <c r="L802" s="1">
        <v>-1398.3970999999999</v>
      </c>
      <c r="M802">
        <v>12.33</v>
      </c>
      <c r="N802" s="1">
        <v>-1378.5264</v>
      </c>
      <c r="O802">
        <v>-9</v>
      </c>
      <c r="P802" s="1">
        <v>-1399.5487000000001</v>
      </c>
      <c r="Q802">
        <v>10.17</v>
      </c>
      <c r="R802" s="1">
        <v>-1377.5346999999999</v>
      </c>
      <c r="S802">
        <v>-9.5</v>
      </c>
    </row>
    <row r="803" spans="6:19" x14ac:dyDescent="0.2">
      <c r="F803" s="1">
        <v>-1389.5808999999999</v>
      </c>
      <c r="G803">
        <v>-1.1399999999999999</v>
      </c>
      <c r="H803" s="1">
        <v>-1391.2646999999999</v>
      </c>
      <c r="I803">
        <v>-5.12</v>
      </c>
      <c r="J803" s="1">
        <v>-1388.588</v>
      </c>
      <c r="K803">
        <v>0.17</v>
      </c>
      <c r="L803" s="1">
        <v>-1398.3701000000001</v>
      </c>
      <c r="M803">
        <v>12.2</v>
      </c>
      <c r="N803" s="1">
        <v>-1378.5452</v>
      </c>
      <c r="O803">
        <v>-8.44</v>
      </c>
      <c r="P803" s="1">
        <v>-1399.5856000000001</v>
      </c>
      <c r="Q803">
        <v>9.94</v>
      </c>
      <c r="R803" s="1">
        <v>-1377.5101999999999</v>
      </c>
      <c r="S803">
        <v>-9.67</v>
      </c>
    </row>
    <row r="804" spans="6:19" x14ac:dyDescent="0.2">
      <c r="F804" s="1">
        <v>-1389.6850999999999</v>
      </c>
      <c r="G804">
        <v>-1.72</v>
      </c>
      <c r="H804" s="1">
        <v>-1391.1288999999999</v>
      </c>
      <c r="I804">
        <v>-4.42</v>
      </c>
      <c r="J804" s="1">
        <v>-1388.7026000000001</v>
      </c>
      <c r="K804">
        <v>-0.21</v>
      </c>
      <c r="L804" s="1">
        <v>-1398.3862999999999</v>
      </c>
      <c r="M804">
        <v>12.07</v>
      </c>
      <c r="N804" s="1">
        <v>-1378.5812000000001</v>
      </c>
      <c r="O804">
        <v>-7.91</v>
      </c>
      <c r="P804" s="1">
        <v>-1399.6305</v>
      </c>
      <c r="Q804">
        <v>9.83</v>
      </c>
      <c r="R804" s="1">
        <v>-1377.5005000000001</v>
      </c>
      <c r="S804">
        <v>-9.89</v>
      </c>
    </row>
    <row r="805" spans="6:19" x14ac:dyDescent="0.2">
      <c r="F805" s="1">
        <v>-1389.8097</v>
      </c>
      <c r="G805">
        <v>-2.37</v>
      </c>
      <c r="H805" s="1">
        <v>-1390.9484</v>
      </c>
      <c r="I805">
        <v>-3.62</v>
      </c>
      <c r="J805" s="1">
        <v>-1388.8259</v>
      </c>
      <c r="K805">
        <v>-0.67</v>
      </c>
      <c r="L805" s="1">
        <v>-1398.4443000000001</v>
      </c>
      <c r="M805">
        <v>11.85</v>
      </c>
      <c r="N805" s="1">
        <v>-1378.6271999999999</v>
      </c>
      <c r="O805">
        <v>-7.36</v>
      </c>
      <c r="P805" s="1">
        <v>-1399.6815999999999</v>
      </c>
      <c r="Q805">
        <v>9.81</v>
      </c>
      <c r="R805" s="1">
        <v>-1377.5038</v>
      </c>
      <c r="S805">
        <v>-10.220000000000001</v>
      </c>
    </row>
    <row r="806" spans="6:19" x14ac:dyDescent="0.2">
      <c r="F806" s="1">
        <v>-1389.9481000000001</v>
      </c>
      <c r="G806">
        <v>-3</v>
      </c>
      <c r="H806" s="1">
        <v>-1390.7398000000001</v>
      </c>
      <c r="I806">
        <v>-2.69</v>
      </c>
      <c r="J806" s="1">
        <v>-1388.9483</v>
      </c>
      <c r="K806">
        <v>-1.1499999999999999</v>
      </c>
      <c r="L806" s="1">
        <v>-1398.5408</v>
      </c>
      <c r="M806">
        <v>11.52</v>
      </c>
      <c r="N806" s="1">
        <v>-1378.6804999999999</v>
      </c>
      <c r="O806">
        <v>-6.78</v>
      </c>
      <c r="P806" s="1">
        <v>-1399.7326</v>
      </c>
      <c r="Q806">
        <v>9.68</v>
      </c>
      <c r="R806" s="1">
        <v>-1377.5157999999999</v>
      </c>
      <c r="S806">
        <v>-10.53</v>
      </c>
    </row>
    <row r="807" spans="6:19" x14ac:dyDescent="0.2">
      <c r="F807" s="1">
        <v>-1390.0895</v>
      </c>
      <c r="G807">
        <v>-3.56</v>
      </c>
      <c r="H807" s="1">
        <v>-1390.5222000000001</v>
      </c>
      <c r="I807">
        <v>-1.81</v>
      </c>
      <c r="J807" s="1">
        <v>-1389.0678</v>
      </c>
      <c r="K807">
        <v>-1.56</v>
      </c>
      <c r="L807" s="1">
        <v>-1398.6711</v>
      </c>
      <c r="M807">
        <v>11.13</v>
      </c>
      <c r="N807" s="1">
        <v>-1378.7442000000001</v>
      </c>
      <c r="O807">
        <v>-6.23</v>
      </c>
      <c r="P807" s="1">
        <v>-1399.7738999999999</v>
      </c>
      <c r="Q807">
        <v>9.6199999999999992</v>
      </c>
      <c r="R807" s="1">
        <v>-1377.5295000000001</v>
      </c>
      <c r="S807">
        <v>-10.78</v>
      </c>
    </row>
    <row r="808" spans="6:19" x14ac:dyDescent="0.2">
      <c r="F808" s="1">
        <v>-1390.2217000000001</v>
      </c>
      <c r="G808">
        <v>-4.08</v>
      </c>
      <c r="H808" s="1">
        <v>-1390.3135</v>
      </c>
      <c r="I808">
        <v>-0.87</v>
      </c>
      <c r="J808" s="1">
        <v>-1389.1908000000001</v>
      </c>
      <c r="K808">
        <v>-1.97</v>
      </c>
      <c r="L808" s="1">
        <v>-1398.8299</v>
      </c>
      <c r="M808">
        <v>10.72</v>
      </c>
      <c r="N808" s="1">
        <v>-1378.8253</v>
      </c>
      <c r="O808">
        <v>-5.7</v>
      </c>
      <c r="P808" s="1">
        <v>-1399.7953</v>
      </c>
      <c r="Q808">
        <v>9.58</v>
      </c>
      <c r="R808" s="1">
        <v>-1377.5361</v>
      </c>
      <c r="S808">
        <v>-11.01</v>
      </c>
    </row>
    <row r="809" spans="6:19" x14ac:dyDescent="0.2">
      <c r="F809" s="1">
        <v>-1390.3352</v>
      </c>
      <c r="G809">
        <v>-4.51</v>
      </c>
      <c r="H809" s="1">
        <v>-1390.1284000000001</v>
      </c>
      <c r="I809">
        <v>-0.06</v>
      </c>
      <c r="J809" s="1">
        <v>-1389.3287</v>
      </c>
      <c r="K809">
        <v>-2.31</v>
      </c>
      <c r="L809" s="1">
        <v>-1399.0114000000001</v>
      </c>
      <c r="M809">
        <v>10.3</v>
      </c>
      <c r="N809" s="1">
        <v>-1378.9321</v>
      </c>
      <c r="O809">
        <v>-5.27</v>
      </c>
      <c r="P809" s="1">
        <v>-1399.7896000000001</v>
      </c>
      <c r="Q809">
        <v>9.5299999999999994</v>
      </c>
      <c r="R809" s="1">
        <v>-1377.5260000000001</v>
      </c>
      <c r="S809">
        <v>-11.2</v>
      </c>
    </row>
    <row r="810" spans="6:19" x14ac:dyDescent="0.2">
      <c r="F810" s="1">
        <v>-1390.4233999999999</v>
      </c>
      <c r="G810">
        <v>-4.82</v>
      </c>
      <c r="H810" s="1">
        <v>-1389.9746</v>
      </c>
      <c r="I810">
        <v>0.46</v>
      </c>
      <c r="J810" s="1">
        <v>-1389.4942000000001</v>
      </c>
      <c r="K810">
        <v>-2.79</v>
      </c>
      <c r="L810" s="1">
        <v>-1399.2091</v>
      </c>
      <c r="M810">
        <v>9.7799999999999994</v>
      </c>
      <c r="N810" s="1">
        <v>-1379.0695000000001</v>
      </c>
      <c r="O810">
        <v>-4.84</v>
      </c>
      <c r="P810" s="1">
        <v>-1399.7550000000001</v>
      </c>
      <c r="Q810">
        <v>9.57</v>
      </c>
      <c r="R810" s="1">
        <v>-1377.4906000000001</v>
      </c>
      <c r="S810">
        <v>-11.35</v>
      </c>
    </row>
    <row r="811" spans="6:19" x14ac:dyDescent="0.2">
      <c r="F811" s="1">
        <v>-1390.4837</v>
      </c>
      <c r="G811">
        <v>-5</v>
      </c>
      <c r="H811" s="1">
        <v>-1389.8527999999999</v>
      </c>
      <c r="I811">
        <v>1.02</v>
      </c>
      <c r="J811" s="1">
        <v>-1389.6958999999999</v>
      </c>
      <c r="K811">
        <v>-3.3</v>
      </c>
      <c r="L811" s="1">
        <v>-1399.4160999999999</v>
      </c>
      <c r="M811">
        <v>9.23</v>
      </c>
      <c r="N811" s="1">
        <v>-1379.2348</v>
      </c>
      <c r="O811">
        <v>-4.49</v>
      </c>
      <c r="P811" s="1">
        <v>-1399.6965</v>
      </c>
      <c r="Q811">
        <v>9.6</v>
      </c>
      <c r="R811" s="1">
        <v>-1377.4227000000001</v>
      </c>
      <c r="S811">
        <v>-11.39</v>
      </c>
    </row>
    <row r="812" spans="6:19" x14ac:dyDescent="0.2">
      <c r="F812" s="1">
        <v>-1390.5163</v>
      </c>
      <c r="G812">
        <v>-5.05</v>
      </c>
      <c r="H812" s="1">
        <v>-1389.7575999999999</v>
      </c>
      <c r="I812">
        <v>1.5</v>
      </c>
      <c r="J812" s="1">
        <v>-1389.9371000000001</v>
      </c>
      <c r="K812">
        <v>-3.78</v>
      </c>
      <c r="L812" s="1">
        <v>-1399.6244999999999</v>
      </c>
      <c r="M812">
        <v>8.75</v>
      </c>
      <c r="N812" s="1">
        <v>-1379.4164000000001</v>
      </c>
      <c r="O812">
        <v>-4.2</v>
      </c>
      <c r="P812" s="1">
        <v>-1399.6247000000001</v>
      </c>
      <c r="Q812">
        <v>9.59</v>
      </c>
      <c r="R812" s="1">
        <v>-1377.3184000000001</v>
      </c>
      <c r="S812">
        <v>-11.29</v>
      </c>
    </row>
    <row r="813" spans="6:19" x14ac:dyDescent="0.2">
      <c r="F813" s="1">
        <v>-1390.5243</v>
      </c>
      <c r="G813">
        <v>-5.01</v>
      </c>
      <c r="H813" s="1">
        <v>-1389.6819</v>
      </c>
      <c r="I813">
        <v>1.82</v>
      </c>
      <c r="J813" s="1">
        <v>-1390.2136</v>
      </c>
      <c r="K813">
        <v>-4.3099999999999996</v>
      </c>
      <c r="L813" s="1">
        <v>-1399.8253</v>
      </c>
      <c r="M813">
        <v>8.27</v>
      </c>
      <c r="N813" s="1">
        <v>-1379.5925999999999</v>
      </c>
      <c r="O813">
        <v>-3.91</v>
      </c>
      <c r="P813" s="1">
        <v>-1399.5527999999999</v>
      </c>
      <c r="Q813">
        <v>9.56</v>
      </c>
      <c r="R813" s="1">
        <v>-1377.1778999999999</v>
      </c>
      <c r="S813">
        <v>-11.11</v>
      </c>
    </row>
    <row r="814" spans="6:19" x14ac:dyDescent="0.2">
      <c r="F814" s="1">
        <v>-1390.5114000000001</v>
      </c>
      <c r="G814">
        <v>-4.8499999999999996</v>
      </c>
      <c r="H814" s="1">
        <v>-1389.6179</v>
      </c>
      <c r="I814">
        <v>1.96</v>
      </c>
      <c r="J814" s="1">
        <v>-1390.5144</v>
      </c>
      <c r="K814">
        <v>-4.8899999999999997</v>
      </c>
      <c r="L814" s="1">
        <v>-1400.0092999999999</v>
      </c>
      <c r="M814">
        <v>7.84</v>
      </c>
      <c r="N814" s="1">
        <v>-1379.7346</v>
      </c>
      <c r="O814">
        <v>-3.49</v>
      </c>
      <c r="P814" s="1">
        <v>-1399.4938999999999</v>
      </c>
      <c r="Q814">
        <v>9.4499999999999993</v>
      </c>
      <c r="R814" s="1">
        <v>-1377.0038</v>
      </c>
      <c r="S814">
        <v>-10.81</v>
      </c>
    </row>
    <row r="815" spans="6:19" x14ac:dyDescent="0.2">
      <c r="F815" s="1">
        <v>-1390.4818</v>
      </c>
      <c r="G815">
        <v>-4.63</v>
      </c>
      <c r="H815" s="1">
        <v>-1389.5606</v>
      </c>
      <c r="I815">
        <v>1.99</v>
      </c>
      <c r="J815" s="1">
        <v>-1390.8237999999999</v>
      </c>
      <c r="K815">
        <v>-5.44</v>
      </c>
      <c r="L815" s="1">
        <v>-1400.1685</v>
      </c>
      <c r="M815">
        <v>7.47</v>
      </c>
      <c r="N815" s="1">
        <v>-1379.8110999999999</v>
      </c>
      <c r="O815">
        <v>-3</v>
      </c>
      <c r="P815" s="1">
        <v>-1399.4564</v>
      </c>
      <c r="Q815">
        <v>9.23</v>
      </c>
      <c r="R815" s="1">
        <v>-1376.8026</v>
      </c>
      <c r="S815">
        <v>-10.43</v>
      </c>
    </row>
    <row r="816" spans="6:19" x14ac:dyDescent="0.2">
      <c r="F816" s="1">
        <v>-1390.4395</v>
      </c>
      <c r="G816">
        <v>-4.34</v>
      </c>
      <c r="H816" s="1">
        <v>-1389.5074999999999</v>
      </c>
      <c r="I816">
        <v>2.11</v>
      </c>
      <c r="J816" s="1">
        <v>-1391.1237000000001</v>
      </c>
      <c r="K816">
        <v>-5.93</v>
      </c>
      <c r="L816" s="1">
        <v>-1400.2955999999999</v>
      </c>
      <c r="M816">
        <v>7.2</v>
      </c>
      <c r="N816" s="1">
        <v>-1379.7945</v>
      </c>
      <c r="O816">
        <v>-2.35</v>
      </c>
      <c r="P816" s="1">
        <v>-1399.4414999999999</v>
      </c>
      <c r="Q816">
        <v>8.93</v>
      </c>
      <c r="R816" s="1">
        <v>-1376.5826999999999</v>
      </c>
      <c r="S816">
        <v>-9.9499999999999993</v>
      </c>
    </row>
    <row r="817" spans="6:19" x14ac:dyDescent="0.2">
      <c r="F817" s="1">
        <v>-1390.3885</v>
      </c>
      <c r="G817">
        <v>-4.03</v>
      </c>
      <c r="H817" s="1">
        <v>-1389.4586999999999</v>
      </c>
      <c r="I817">
        <v>2.0699999999999998</v>
      </c>
      <c r="J817" s="1">
        <v>-1391.3969999999999</v>
      </c>
      <c r="K817">
        <v>-6.37</v>
      </c>
      <c r="L817" s="1">
        <v>-1400.3858</v>
      </c>
      <c r="M817">
        <v>7.08</v>
      </c>
      <c r="N817" s="1">
        <v>-1379.6669999999999</v>
      </c>
      <c r="O817">
        <v>-1.54</v>
      </c>
      <c r="P817" s="1">
        <v>-1399.4436000000001</v>
      </c>
      <c r="Q817">
        <v>8.59</v>
      </c>
      <c r="R817" s="1">
        <v>-1376.3529000000001</v>
      </c>
      <c r="S817">
        <v>-9.4</v>
      </c>
    </row>
    <row r="818" spans="6:19" x14ac:dyDescent="0.2">
      <c r="F818" s="1">
        <v>-1390.3334</v>
      </c>
      <c r="G818">
        <v>-3.71</v>
      </c>
      <c r="H818" s="1">
        <v>-1389.4167</v>
      </c>
      <c r="I818">
        <v>1.96</v>
      </c>
      <c r="J818" s="1">
        <v>-1391.6287</v>
      </c>
      <c r="K818">
        <v>-6.65</v>
      </c>
      <c r="L818" s="1">
        <v>-1400.4368999999999</v>
      </c>
      <c r="M818">
        <v>7.14</v>
      </c>
      <c r="N818" s="1">
        <v>-1379.4260999999999</v>
      </c>
      <c r="O818">
        <v>-0.59</v>
      </c>
      <c r="P818" s="1">
        <v>-1399.4516000000001</v>
      </c>
      <c r="Q818">
        <v>8.23</v>
      </c>
      <c r="R818" s="1">
        <v>-1376.1208999999999</v>
      </c>
      <c r="S818">
        <v>-8.83</v>
      </c>
    </row>
    <row r="819" spans="6:19" x14ac:dyDescent="0.2">
      <c r="F819" s="1">
        <v>-1390.2783999999999</v>
      </c>
      <c r="G819">
        <v>-3.43</v>
      </c>
      <c r="H819" s="1">
        <v>-1389.3855000000001</v>
      </c>
      <c r="I819">
        <v>1.87</v>
      </c>
      <c r="J819" s="1">
        <v>-1391.8068000000001</v>
      </c>
      <c r="K819">
        <v>-6.84</v>
      </c>
      <c r="L819" s="1">
        <v>-1400.4485999999999</v>
      </c>
      <c r="M819">
        <v>7.35</v>
      </c>
      <c r="N819" s="1">
        <v>-1379.0869</v>
      </c>
      <c r="O819">
        <v>0.52</v>
      </c>
      <c r="P819" s="1">
        <v>-1399.4535000000001</v>
      </c>
      <c r="Q819">
        <v>7.82</v>
      </c>
      <c r="R819" s="1">
        <v>-1375.8925999999999</v>
      </c>
      <c r="S819">
        <v>-8.19</v>
      </c>
    </row>
    <row r="820" spans="6:19" x14ac:dyDescent="0.2">
      <c r="F820" s="1">
        <v>-1390.2276999999999</v>
      </c>
      <c r="G820">
        <v>-3.2</v>
      </c>
      <c r="H820" s="1">
        <v>-1389.3688</v>
      </c>
      <c r="I820">
        <v>1.63</v>
      </c>
      <c r="J820" s="1">
        <v>-1391.9241999999999</v>
      </c>
      <c r="K820">
        <v>-6.9</v>
      </c>
      <c r="L820" s="1">
        <v>-1400.4227000000001</v>
      </c>
      <c r="M820">
        <v>7.72</v>
      </c>
      <c r="N820" s="1">
        <v>-1378.681</v>
      </c>
      <c r="O820">
        <v>1.62</v>
      </c>
      <c r="P820" s="1">
        <v>-1399.4394</v>
      </c>
      <c r="Q820">
        <v>7.41</v>
      </c>
      <c r="R820" s="1">
        <v>-1375.671</v>
      </c>
      <c r="S820">
        <v>-7.48</v>
      </c>
    </row>
    <row r="821" spans="6:19" x14ac:dyDescent="0.2">
      <c r="F821" s="1">
        <v>-1390.1840999999999</v>
      </c>
      <c r="G821">
        <v>-3</v>
      </c>
      <c r="H821" s="1">
        <v>-1389.3684000000001</v>
      </c>
      <c r="I821">
        <v>1.45</v>
      </c>
      <c r="J821" s="1">
        <v>-1391.9797000000001</v>
      </c>
      <c r="K821">
        <v>-6.73</v>
      </c>
      <c r="L821" s="1">
        <v>-1400.3633</v>
      </c>
      <c r="M821">
        <v>8.2799999999999994</v>
      </c>
      <c r="N821" s="1">
        <v>-1378.2538</v>
      </c>
      <c r="O821">
        <v>2.48</v>
      </c>
      <c r="P821" s="1">
        <v>-1399.4042999999999</v>
      </c>
      <c r="Q821">
        <v>7.13</v>
      </c>
      <c r="R821" s="1">
        <v>-1375.4594999999999</v>
      </c>
      <c r="S821">
        <v>-6.68</v>
      </c>
    </row>
    <row r="822" spans="6:19" x14ac:dyDescent="0.2">
      <c r="F822" s="1">
        <v>-1390.1478</v>
      </c>
      <c r="G822">
        <v>-2.85</v>
      </c>
      <c r="H822" s="1">
        <v>-1389.3844999999999</v>
      </c>
      <c r="I822">
        <v>1.19</v>
      </c>
      <c r="J822" s="1">
        <v>-1391.9792</v>
      </c>
      <c r="K822">
        <v>-6.51</v>
      </c>
      <c r="L822" s="1">
        <v>-1400.2773</v>
      </c>
      <c r="M822">
        <v>8.9600000000000009</v>
      </c>
      <c r="N822" s="1">
        <v>-1377.8579</v>
      </c>
      <c r="O822">
        <v>3.22</v>
      </c>
      <c r="P822" s="1">
        <v>-1399.3486</v>
      </c>
      <c r="Q822">
        <v>6.81</v>
      </c>
      <c r="R822" s="1">
        <v>-1375.261</v>
      </c>
      <c r="S822">
        <v>-5.91</v>
      </c>
    </row>
    <row r="823" spans="6:19" x14ac:dyDescent="0.2">
      <c r="F823" s="1">
        <v>-1390.1158</v>
      </c>
      <c r="G823">
        <v>-2.74</v>
      </c>
      <c r="H823" s="1">
        <v>-1389.4147</v>
      </c>
      <c r="I823">
        <v>0.88</v>
      </c>
      <c r="J823" s="1">
        <v>-1391.9340999999999</v>
      </c>
      <c r="K823">
        <v>-6.25</v>
      </c>
      <c r="L823" s="1">
        <v>-1400.1741999999999</v>
      </c>
      <c r="M823">
        <v>9.75</v>
      </c>
      <c r="N823" s="1">
        <v>-1377.5437999999999</v>
      </c>
      <c r="O823">
        <v>3.78</v>
      </c>
      <c r="P823" s="1">
        <v>-1399.2782999999999</v>
      </c>
      <c r="Q823">
        <v>6.48</v>
      </c>
      <c r="R823" s="1">
        <v>-1375.0809999999999</v>
      </c>
      <c r="S823">
        <v>-5.17</v>
      </c>
    </row>
    <row r="824" spans="6:19" x14ac:dyDescent="0.2">
      <c r="F824" s="1">
        <v>-1390.0813000000001</v>
      </c>
      <c r="G824">
        <v>-2.7</v>
      </c>
      <c r="H824" s="1">
        <v>-1389.4555</v>
      </c>
      <c r="I824">
        <v>0.55000000000000004</v>
      </c>
      <c r="J824" s="1">
        <v>-1391.8597</v>
      </c>
      <c r="K824">
        <v>-5.9</v>
      </c>
      <c r="L824" s="1">
        <v>-1400.0654</v>
      </c>
      <c r="M824">
        <v>10.57</v>
      </c>
      <c r="N824" s="1">
        <v>-1377.3466000000001</v>
      </c>
      <c r="O824">
        <v>3.89</v>
      </c>
      <c r="P824" s="1">
        <v>-1399.2026000000001</v>
      </c>
      <c r="Q824">
        <v>6.32</v>
      </c>
      <c r="R824" s="1">
        <v>-1374.9277999999999</v>
      </c>
      <c r="S824">
        <v>-4.47</v>
      </c>
    </row>
    <row r="825" spans="6:19" x14ac:dyDescent="0.2">
      <c r="F825" s="1">
        <v>-1390.0347999999999</v>
      </c>
      <c r="G825">
        <v>-2.64</v>
      </c>
      <c r="H825" s="1">
        <v>-1389.5028</v>
      </c>
      <c r="I825">
        <v>0.21</v>
      </c>
      <c r="J825" s="1">
        <v>-1391.7737</v>
      </c>
      <c r="K825">
        <v>-5.59</v>
      </c>
      <c r="L825" s="1">
        <v>-1399.9639</v>
      </c>
      <c r="M825">
        <v>11.37</v>
      </c>
      <c r="N825" s="1">
        <v>-1377.2789</v>
      </c>
      <c r="O825">
        <v>3.58</v>
      </c>
      <c r="P825" s="1">
        <v>-1399.1324999999999</v>
      </c>
      <c r="Q825">
        <v>6.28</v>
      </c>
      <c r="R825" s="1">
        <v>-1374.8109999999999</v>
      </c>
      <c r="S825">
        <v>-3.91</v>
      </c>
    </row>
    <row r="826" spans="6:19" x14ac:dyDescent="0.2">
      <c r="F826" s="1">
        <v>-1389.9657999999999</v>
      </c>
      <c r="G826">
        <v>-2.4700000000000002</v>
      </c>
      <c r="H826" s="1">
        <v>-1389.5531000000001</v>
      </c>
      <c r="I826">
        <v>-0.16</v>
      </c>
      <c r="J826" s="1">
        <v>-1391.6901</v>
      </c>
      <c r="K826">
        <v>-5.29</v>
      </c>
      <c r="L826" s="1">
        <v>-1399.8827000000001</v>
      </c>
      <c r="M826">
        <v>12.21</v>
      </c>
      <c r="N826" s="1">
        <v>-1377.3299</v>
      </c>
      <c r="O826">
        <v>3</v>
      </c>
      <c r="P826" s="1">
        <v>-1399.079</v>
      </c>
      <c r="Q826">
        <v>6.06</v>
      </c>
      <c r="R826" s="1">
        <v>-1374.7392</v>
      </c>
      <c r="S826">
        <v>-3.31</v>
      </c>
    </row>
    <row r="827" spans="6:19" x14ac:dyDescent="0.2">
      <c r="F827" s="1">
        <v>-1389.8667</v>
      </c>
      <c r="G827">
        <v>-2.23</v>
      </c>
      <c r="H827" s="1">
        <v>-1389.6024</v>
      </c>
      <c r="I827">
        <v>-0.54</v>
      </c>
      <c r="J827" s="1">
        <v>-1391.6183000000001</v>
      </c>
      <c r="K827">
        <v>-5.0999999999999996</v>
      </c>
      <c r="L827" s="1">
        <v>-1399.8330000000001</v>
      </c>
      <c r="M827">
        <v>12.89</v>
      </c>
      <c r="N827" s="1">
        <v>-1377.4695999999999</v>
      </c>
      <c r="O827">
        <v>2.08</v>
      </c>
      <c r="P827" s="1">
        <v>-1399.0524</v>
      </c>
      <c r="Q827">
        <v>5.84</v>
      </c>
      <c r="R827" s="1">
        <v>-1374.7166</v>
      </c>
      <c r="S827">
        <v>-2.95</v>
      </c>
    </row>
    <row r="828" spans="6:19" x14ac:dyDescent="0.2">
      <c r="F828" s="1">
        <v>-1389.7383</v>
      </c>
      <c r="G828">
        <v>-2.02</v>
      </c>
      <c r="H828" s="1">
        <v>-1389.6445000000001</v>
      </c>
      <c r="I828">
        <v>-0.89</v>
      </c>
      <c r="J828" s="1">
        <v>-1391.5618999999999</v>
      </c>
      <c r="K828">
        <v>-4.93</v>
      </c>
      <c r="L828" s="1">
        <v>-1399.8218999999999</v>
      </c>
      <c r="M828">
        <v>13.33</v>
      </c>
      <c r="N828" s="1">
        <v>-1377.6614</v>
      </c>
      <c r="O828">
        <v>0.89</v>
      </c>
      <c r="P828" s="1">
        <v>-1399.0608999999999</v>
      </c>
      <c r="Q828">
        <v>5.69</v>
      </c>
      <c r="R828" s="1">
        <v>-1374.7385999999999</v>
      </c>
      <c r="S828">
        <v>-2.66</v>
      </c>
    </row>
    <row r="829" spans="6:19" x14ac:dyDescent="0.2">
      <c r="F829" s="1">
        <v>-1389.5907999999999</v>
      </c>
      <c r="G829">
        <v>-1.7</v>
      </c>
      <c r="H829" s="1">
        <v>-1389.6709000000001</v>
      </c>
      <c r="I829">
        <v>-1.21</v>
      </c>
      <c r="J829" s="1">
        <v>-1391.5201999999999</v>
      </c>
      <c r="K829">
        <v>-4.8499999999999996</v>
      </c>
      <c r="L829" s="1">
        <v>-1399.8498999999999</v>
      </c>
      <c r="M829">
        <v>13.73</v>
      </c>
      <c r="N829" s="1">
        <v>-1377.8707999999999</v>
      </c>
      <c r="O829">
        <v>-0.38</v>
      </c>
      <c r="P829" s="1">
        <v>-1399.1088999999999</v>
      </c>
      <c r="Q829">
        <v>5.69</v>
      </c>
      <c r="R829" s="1">
        <v>-1374.7913000000001</v>
      </c>
      <c r="S829">
        <v>-2.4500000000000002</v>
      </c>
    </row>
    <row r="830" spans="6:19" x14ac:dyDescent="0.2">
      <c r="F830" s="1">
        <v>-1389.4427000000001</v>
      </c>
      <c r="G830">
        <v>-1.32</v>
      </c>
      <c r="H830" s="1">
        <v>-1389.6722</v>
      </c>
      <c r="I830">
        <v>-1.4</v>
      </c>
      <c r="J830" s="1">
        <v>-1391.4905000000001</v>
      </c>
      <c r="K830">
        <v>-4.8899999999999997</v>
      </c>
      <c r="L830" s="1">
        <v>-1399.9103</v>
      </c>
      <c r="M830">
        <v>13.99</v>
      </c>
      <c r="N830" s="1">
        <v>-1378.0718999999999</v>
      </c>
      <c r="O830">
        <v>-1.65</v>
      </c>
      <c r="P830" s="1">
        <v>-1399.1971000000001</v>
      </c>
      <c r="Q830">
        <v>5.58</v>
      </c>
      <c r="R830" s="1">
        <v>-1374.854</v>
      </c>
      <c r="S830">
        <v>-2.31</v>
      </c>
    </row>
    <row r="831" spans="6:19" x14ac:dyDescent="0.2">
      <c r="F831" s="1">
        <v>-1389.3142</v>
      </c>
      <c r="G831">
        <v>-0.96</v>
      </c>
      <c r="H831" s="1">
        <v>-1389.6414</v>
      </c>
      <c r="I831">
        <v>-1.52</v>
      </c>
      <c r="J831" s="1">
        <v>-1391.4706000000001</v>
      </c>
      <c r="K831">
        <v>-4.92</v>
      </c>
      <c r="L831" s="1">
        <v>-1399.9918</v>
      </c>
      <c r="M831">
        <v>14.08</v>
      </c>
      <c r="N831" s="1">
        <v>-1378.2508</v>
      </c>
      <c r="O831">
        <v>-2.88</v>
      </c>
      <c r="P831" s="1">
        <v>-1399.3198</v>
      </c>
      <c r="Q831">
        <v>5.37</v>
      </c>
      <c r="R831" s="1">
        <v>-1374.904</v>
      </c>
      <c r="S831">
        <v>-2.17</v>
      </c>
    </row>
    <row r="832" spans="6:19" x14ac:dyDescent="0.2">
      <c r="F832" s="1">
        <v>-1389.2158999999999</v>
      </c>
      <c r="G832">
        <v>-0.59</v>
      </c>
      <c r="H832" s="1">
        <v>-1389.5764999999999</v>
      </c>
      <c r="I832">
        <v>-1.6</v>
      </c>
      <c r="J832" s="1">
        <v>-1391.4597000000001</v>
      </c>
      <c r="K832">
        <v>-5</v>
      </c>
      <c r="L832" s="1">
        <v>-1400.0806</v>
      </c>
      <c r="M832">
        <v>13.98</v>
      </c>
      <c r="N832" s="1">
        <v>-1378.4031</v>
      </c>
      <c r="O832">
        <v>-4.18</v>
      </c>
      <c r="P832" s="1">
        <v>-1399.4662000000001</v>
      </c>
      <c r="Q832">
        <v>5.03</v>
      </c>
      <c r="R832" s="1">
        <v>-1374.9228000000001</v>
      </c>
      <c r="S832">
        <v>-2.02</v>
      </c>
    </row>
    <row r="833" spans="6:19" x14ac:dyDescent="0.2">
      <c r="F833" s="1">
        <v>-1389.1442999999999</v>
      </c>
      <c r="G833">
        <v>-0.23</v>
      </c>
      <c r="H833" s="1">
        <v>-1389.4829</v>
      </c>
      <c r="I833">
        <v>-1.61</v>
      </c>
      <c r="J833" s="1">
        <v>-1391.4582</v>
      </c>
      <c r="K833">
        <v>-5.16</v>
      </c>
      <c r="L833" s="1">
        <v>-1400.1635000000001</v>
      </c>
      <c r="M833">
        <v>13.82</v>
      </c>
      <c r="N833" s="1">
        <v>-1378.5315000000001</v>
      </c>
      <c r="O833">
        <v>-5.3</v>
      </c>
      <c r="P833" s="1">
        <v>-1399.6208999999999</v>
      </c>
      <c r="Q833">
        <v>4.8499999999999996</v>
      </c>
      <c r="R833" s="1">
        <v>-1374.9010000000001</v>
      </c>
      <c r="S833">
        <v>-1.82</v>
      </c>
    </row>
    <row r="834" spans="6:19" x14ac:dyDescent="0.2">
      <c r="F834" s="1">
        <v>-1389.0809999999999</v>
      </c>
      <c r="G834">
        <v>0.18</v>
      </c>
      <c r="H834" s="1">
        <v>-1389.3725999999999</v>
      </c>
      <c r="I834">
        <v>-1.58</v>
      </c>
      <c r="J834" s="1">
        <v>-1391.4676999999999</v>
      </c>
      <c r="K834">
        <v>-5.4</v>
      </c>
      <c r="L834" s="1">
        <v>-1400.2298000000001</v>
      </c>
      <c r="M834">
        <v>13.65</v>
      </c>
      <c r="N834" s="1">
        <v>-1378.6416999999999</v>
      </c>
      <c r="O834">
        <v>-6.42</v>
      </c>
      <c r="P834" s="1">
        <v>-1399.7663</v>
      </c>
      <c r="Q834">
        <v>4.71</v>
      </c>
      <c r="R834" s="1">
        <v>-1374.8411000000001</v>
      </c>
      <c r="S834">
        <v>-1.57</v>
      </c>
    </row>
    <row r="835" spans="6:19" x14ac:dyDescent="0.2">
      <c r="F835" s="1">
        <v>-1389.0005000000001</v>
      </c>
      <c r="G835">
        <v>0.72</v>
      </c>
      <c r="H835" s="1">
        <v>-1389.2606000000001</v>
      </c>
      <c r="I835">
        <v>-1.54</v>
      </c>
      <c r="J835" s="1">
        <v>-1391.4902</v>
      </c>
      <c r="K835">
        <v>-5.7</v>
      </c>
      <c r="L835" s="1">
        <v>-1400.2731000000001</v>
      </c>
      <c r="M835">
        <v>13.44</v>
      </c>
      <c r="N835" s="1">
        <v>-1378.739</v>
      </c>
      <c r="O835">
        <v>-7.36</v>
      </c>
      <c r="P835" s="1">
        <v>-1399.8844999999999</v>
      </c>
      <c r="Q835">
        <v>4.68</v>
      </c>
      <c r="R835" s="1">
        <v>-1374.7552000000001</v>
      </c>
      <c r="S835">
        <v>-1.37</v>
      </c>
    </row>
    <row r="836" spans="6:19" x14ac:dyDescent="0.2">
      <c r="F836" s="1">
        <v>-1388.8798999999999</v>
      </c>
      <c r="G836">
        <v>1.3</v>
      </c>
      <c r="H836" s="1">
        <v>-1389.1614</v>
      </c>
      <c r="I836">
        <v>-1.44</v>
      </c>
      <c r="J836" s="1">
        <v>-1391.5273999999999</v>
      </c>
      <c r="K836">
        <v>-5.99</v>
      </c>
      <c r="L836" s="1">
        <v>-1400.2910999999999</v>
      </c>
      <c r="M836">
        <v>13.17</v>
      </c>
      <c r="N836" s="1">
        <v>-1378.8261</v>
      </c>
      <c r="O836">
        <v>-8.2100000000000009</v>
      </c>
      <c r="P836" s="1">
        <v>-1399.9607000000001</v>
      </c>
      <c r="Q836">
        <v>4.79</v>
      </c>
      <c r="R836" s="1">
        <v>-1374.662</v>
      </c>
      <c r="S836">
        <v>-1.24</v>
      </c>
    </row>
    <row r="837" spans="6:19" x14ac:dyDescent="0.2">
      <c r="F837" s="1">
        <v>-1388.7068999999999</v>
      </c>
      <c r="G837">
        <v>2.0699999999999998</v>
      </c>
      <c r="H837" s="1">
        <v>-1389.0861</v>
      </c>
      <c r="I837">
        <v>-1.47</v>
      </c>
      <c r="J837" s="1">
        <v>-1391.5797</v>
      </c>
      <c r="K837">
        <v>-6.32</v>
      </c>
      <c r="L837" s="1">
        <v>-1400.2864</v>
      </c>
      <c r="M837">
        <v>12.88</v>
      </c>
      <c r="N837" s="1">
        <v>-1378.9032999999999</v>
      </c>
      <c r="O837">
        <v>-8.8800000000000008</v>
      </c>
      <c r="P837" s="1">
        <v>-1399.9842000000001</v>
      </c>
      <c r="Q837">
        <v>5.03</v>
      </c>
      <c r="R837" s="1">
        <v>-1374.5825</v>
      </c>
      <c r="S837">
        <v>-1.1499999999999999</v>
      </c>
    </row>
    <row r="838" spans="6:19" x14ac:dyDescent="0.2">
      <c r="F838" s="1">
        <v>-1388.4820999999999</v>
      </c>
      <c r="G838">
        <v>2.87</v>
      </c>
      <c r="H838" s="1">
        <v>-1389.0391999999999</v>
      </c>
      <c r="I838">
        <v>-1.59</v>
      </c>
      <c r="J838" s="1">
        <v>-1391.6455000000001</v>
      </c>
      <c r="K838">
        <v>-6.69</v>
      </c>
      <c r="L838" s="1">
        <v>-1400.2661000000001</v>
      </c>
      <c r="M838">
        <v>12.56</v>
      </c>
      <c r="N838" s="1">
        <v>-1378.9679000000001</v>
      </c>
      <c r="O838">
        <v>-9.41</v>
      </c>
      <c r="P838" s="1">
        <v>-1399.9508000000001</v>
      </c>
      <c r="Q838">
        <v>5.49</v>
      </c>
      <c r="R838" s="1">
        <v>-1374.5332000000001</v>
      </c>
      <c r="S838">
        <v>-1.25</v>
      </c>
    </row>
    <row r="839" spans="6:19" x14ac:dyDescent="0.2">
      <c r="F839" s="1">
        <v>-1388.2190000000001</v>
      </c>
      <c r="G839">
        <v>3.71</v>
      </c>
      <c r="H839" s="1">
        <v>-1389.0198</v>
      </c>
      <c r="I839">
        <v>-1.66</v>
      </c>
      <c r="J839" s="1">
        <v>-1391.7211</v>
      </c>
      <c r="K839">
        <v>-7.06</v>
      </c>
      <c r="L839" s="1">
        <v>-1400.2416000000001</v>
      </c>
      <c r="M839">
        <v>12.2</v>
      </c>
      <c r="N839" s="1">
        <v>-1379.0163</v>
      </c>
      <c r="O839">
        <v>-9.74</v>
      </c>
      <c r="P839" s="1">
        <v>-1399.8638000000001</v>
      </c>
      <c r="Q839">
        <v>6.06</v>
      </c>
      <c r="R839" s="1">
        <v>-1374.5239999999999</v>
      </c>
      <c r="S839">
        <v>-1.55</v>
      </c>
    </row>
    <row r="840" spans="6:19" x14ac:dyDescent="0.2">
      <c r="F840" s="1">
        <v>-1387.9390000000001</v>
      </c>
      <c r="G840">
        <v>4.57</v>
      </c>
      <c r="H840" s="1">
        <v>-1389.0234</v>
      </c>
      <c r="I840">
        <v>-1.67</v>
      </c>
      <c r="J840" s="1">
        <v>-1391.8000999999999</v>
      </c>
      <c r="K840">
        <v>-7.41</v>
      </c>
      <c r="L840" s="1">
        <v>-1400.2245</v>
      </c>
      <c r="M840">
        <v>11.79</v>
      </c>
      <c r="N840" s="1">
        <v>-1379.0455999999999</v>
      </c>
      <c r="O840">
        <v>-9.9600000000000009</v>
      </c>
      <c r="P840" s="1">
        <v>-1399.7339999999999</v>
      </c>
      <c r="Q840">
        <v>6.82</v>
      </c>
      <c r="R840" s="1">
        <v>-1374.5563</v>
      </c>
      <c r="S840">
        <v>-1.98</v>
      </c>
    </row>
    <row r="841" spans="6:19" x14ac:dyDescent="0.2">
      <c r="F841" s="1">
        <v>-1387.6682000000001</v>
      </c>
      <c r="G841">
        <v>5.25</v>
      </c>
      <c r="H841" s="1">
        <v>-1389.0432000000001</v>
      </c>
      <c r="I841">
        <v>-1.77</v>
      </c>
      <c r="J841" s="1">
        <v>-1391.8741</v>
      </c>
      <c r="K841">
        <v>-7.7</v>
      </c>
      <c r="L841" s="1">
        <v>-1400.2248</v>
      </c>
      <c r="M841">
        <v>11.36</v>
      </c>
      <c r="N841" s="1">
        <v>-1379.0534</v>
      </c>
      <c r="O841">
        <v>-9.89</v>
      </c>
      <c r="P841" s="1">
        <v>-1399.5796</v>
      </c>
      <c r="Q841">
        <v>7.62</v>
      </c>
      <c r="R841" s="1">
        <v>-1374.6247000000001</v>
      </c>
      <c r="S841">
        <v>-2.5299999999999998</v>
      </c>
    </row>
    <row r="842" spans="6:19" x14ac:dyDescent="0.2">
      <c r="F842" s="1">
        <v>-1387.4346</v>
      </c>
      <c r="G842">
        <v>5.78</v>
      </c>
      <c r="H842" s="1">
        <v>-1389.0708</v>
      </c>
      <c r="I842">
        <v>-1.92</v>
      </c>
      <c r="J842" s="1">
        <v>-1391.9331</v>
      </c>
      <c r="K842">
        <v>-7.97</v>
      </c>
      <c r="L842" s="1">
        <v>-1400.2457999999999</v>
      </c>
      <c r="M842">
        <v>10.86</v>
      </c>
      <c r="N842" s="1">
        <v>-1379.0382999999999</v>
      </c>
      <c r="O842">
        <v>-9.64</v>
      </c>
      <c r="P842" s="1">
        <v>-1399.4223</v>
      </c>
      <c r="Q842">
        <v>8.42</v>
      </c>
      <c r="R842" s="1">
        <v>-1374.7197000000001</v>
      </c>
      <c r="S842">
        <v>-3.24</v>
      </c>
    </row>
    <row r="843" spans="6:19" x14ac:dyDescent="0.2">
      <c r="F843" s="1">
        <v>-1387.2638999999999</v>
      </c>
      <c r="G843">
        <v>6.18</v>
      </c>
      <c r="H843" s="1">
        <v>-1389.0969</v>
      </c>
      <c r="I843">
        <v>-1.99</v>
      </c>
      <c r="J843" s="1">
        <v>-1391.9677999999999</v>
      </c>
      <c r="K843">
        <v>-8.16</v>
      </c>
      <c r="L843" s="1">
        <v>-1400.2833000000001</v>
      </c>
      <c r="M843">
        <v>10.39</v>
      </c>
      <c r="N843" s="1">
        <v>-1378.9996000000001</v>
      </c>
      <c r="O843">
        <v>-9.31</v>
      </c>
      <c r="P843" s="1">
        <v>-1399.28</v>
      </c>
      <c r="Q843">
        <v>9.2799999999999994</v>
      </c>
      <c r="R843" s="1">
        <v>-1374.8298</v>
      </c>
      <c r="S843">
        <v>-4.03</v>
      </c>
    </row>
    <row r="844" spans="6:19" x14ac:dyDescent="0.2">
      <c r="F844" s="1">
        <v>-1387.1759999999999</v>
      </c>
      <c r="G844">
        <v>6.39</v>
      </c>
      <c r="H844" s="1">
        <v>-1389.1134</v>
      </c>
      <c r="I844">
        <v>-2.04</v>
      </c>
      <c r="J844" s="1">
        <v>-1391.9706000000001</v>
      </c>
      <c r="K844">
        <v>-8.2799999999999994</v>
      </c>
      <c r="L844" s="1">
        <v>-1400.3261</v>
      </c>
      <c r="M844">
        <v>9.93</v>
      </c>
      <c r="N844" s="1">
        <v>-1378.9378999999999</v>
      </c>
      <c r="O844">
        <v>-8.8800000000000008</v>
      </c>
      <c r="P844" s="1">
        <v>-1399.1612</v>
      </c>
      <c r="Q844">
        <v>9.9700000000000006</v>
      </c>
      <c r="R844" s="1">
        <v>-1374.9448</v>
      </c>
      <c r="S844">
        <v>-4.8899999999999997</v>
      </c>
    </row>
    <row r="845" spans="6:19" x14ac:dyDescent="0.2">
      <c r="F845" s="1">
        <v>-1387.1797999999999</v>
      </c>
      <c r="G845">
        <v>6.3</v>
      </c>
      <c r="H845" s="1">
        <v>-1389.115</v>
      </c>
      <c r="I845">
        <v>-2.0499999999999998</v>
      </c>
      <c r="J845" s="1">
        <v>-1391.9365</v>
      </c>
      <c r="K845">
        <v>-8.3699999999999992</v>
      </c>
      <c r="L845" s="1">
        <v>-1400.3608999999999</v>
      </c>
      <c r="M845">
        <v>9.6</v>
      </c>
      <c r="N845" s="1">
        <v>-1378.8551</v>
      </c>
      <c r="O845">
        <v>-8.27</v>
      </c>
      <c r="P845" s="1">
        <v>-1399.0621000000001</v>
      </c>
      <c r="Q845">
        <v>10.67</v>
      </c>
      <c r="R845" s="1">
        <v>-1375.0562</v>
      </c>
      <c r="S845">
        <v>-5.7</v>
      </c>
    </row>
    <row r="846" spans="6:19" x14ac:dyDescent="0.2">
      <c r="F846" s="1">
        <v>-1387.2704000000001</v>
      </c>
      <c r="G846">
        <v>5.93</v>
      </c>
      <c r="H846" s="1">
        <v>-1389.0986</v>
      </c>
      <c r="I846">
        <v>-2.0099999999999998</v>
      </c>
      <c r="J846" s="1">
        <v>-1391.8638000000001</v>
      </c>
      <c r="K846">
        <v>-8.33</v>
      </c>
      <c r="L846" s="1">
        <v>-1400.374</v>
      </c>
      <c r="M846">
        <v>9.4</v>
      </c>
      <c r="N846" s="1">
        <v>-1378.7532000000001</v>
      </c>
      <c r="O846">
        <v>-7.43</v>
      </c>
      <c r="P846" s="1">
        <v>-1398.9690000000001</v>
      </c>
      <c r="Q846">
        <v>11.35</v>
      </c>
      <c r="R846" s="1">
        <v>-1375.1572000000001</v>
      </c>
      <c r="S846">
        <v>-6.48</v>
      </c>
    </row>
    <row r="847" spans="6:19" x14ac:dyDescent="0.2">
      <c r="F847" s="1">
        <v>-1387.4302</v>
      </c>
      <c r="G847">
        <v>5.37</v>
      </c>
      <c r="H847" s="1">
        <v>-1389.0663999999999</v>
      </c>
      <c r="I847">
        <v>-1.91</v>
      </c>
      <c r="J847" s="1">
        <v>-1391.7542000000001</v>
      </c>
      <c r="K847">
        <v>-8.3000000000000007</v>
      </c>
      <c r="L847" s="1">
        <v>-1400.3552</v>
      </c>
      <c r="M847">
        <v>9.31</v>
      </c>
      <c r="N847" s="1">
        <v>-1378.6353999999999</v>
      </c>
      <c r="O847">
        <v>-6.41</v>
      </c>
      <c r="P847" s="1">
        <v>-1398.8668</v>
      </c>
      <c r="Q847">
        <v>11.98</v>
      </c>
      <c r="R847" s="1">
        <v>-1375.2424000000001</v>
      </c>
      <c r="S847">
        <v>-7.18</v>
      </c>
    </row>
    <row r="848" spans="6:19" x14ac:dyDescent="0.2">
      <c r="F848" s="1">
        <v>-1387.6339</v>
      </c>
      <c r="G848">
        <v>4.7</v>
      </c>
      <c r="H848" s="1">
        <v>-1389.0243</v>
      </c>
      <c r="I848">
        <v>-1.74</v>
      </c>
      <c r="J848" s="1">
        <v>-1391.6117999999999</v>
      </c>
      <c r="K848">
        <v>-8.1999999999999993</v>
      </c>
      <c r="L848" s="1">
        <v>-1400.2987000000001</v>
      </c>
      <c r="M848">
        <v>9.35</v>
      </c>
      <c r="N848" s="1">
        <v>-1378.5045</v>
      </c>
      <c r="O848">
        <v>-5.52</v>
      </c>
      <c r="P848" s="1">
        <v>-1398.7437</v>
      </c>
      <c r="Q848">
        <v>12.63</v>
      </c>
      <c r="R848" s="1">
        <v>-1375.3089</v>
      </c>
      <c r="S848">
        <v>-7.77</v>
      </c>
    </row>
    <row r="849" spans="6:19" x14ac:dyDescent="0.2">
      <c r="F849" s="1">
        <v>-1387.8543999999999</v>
      </c>
      <c r="G849">
        <v>3.95</v>
      </c>
      <c r="H849" s="1">
        <v>-1388.9803999999999</v>
      </c>
      <c r="I849">
        <v>-1.58</v>
      </c>
      <c r="J849" s="1">
        <v>-1391.4426000000001</v>
      </c>
      <c r="K849">
        <v>-8.0399999999999991</v>
      </c>
      <c r="L849" s="1">
        <v>-1400.2041999999999</v>
      </c>
      <c r="M849">
        <v>9.5399999999999991</v>
      </c>
      <c r="N849" s="1">
        <v>-1378.3634</v>
      </c>
      <c r="O849">
        <v>-4.5999999999999996</v>
      </c>
      <c r="P849" s="1">
        <v>-1398.5948000000001</v>
      </c>
      <c r="Q849">
        <v>13.15</v>
      </c>
      <c r="R849" s="1">
        <v>-1375.3542</v>
      </c>
      <c r="S849">
        <v>-8.1999999999999993</v>
      </c>
    </row>
    <row r="850" spans="6:19" x14ac:dyDescent="0.2">
      <c r="F850" s="1">
        <v>-1388.0685000000001</v>
      </c>
      <c r="G850">
        <v>3.18</v>
      </c>
      <c r="H850" s="1">
        <v>-1388.9426000000001</v>
      </c>
      <c r="I850">
        <v>-1.46</v>
      </c>
      <c r="J850" s="1">
        <v>-1391.2530999999999</v>
      </c>
      <c r="K850">
        <v>-7.83</v>
      </c>
      <c r="L850" s="1">
        <v>-1400.0764999999999</v>
      </c>
      <c r="M850">
        <v>9.91</v>
      </c>
      <c r="N850" s="1">
        <v>-1378.2143000000001</v>
      </c>
      <c r="O850">
        <v>-3.46</v>
      </c>
      <c r="P850" s="1">
        <v>-1398.422</v>
      </c>
      <c r="Q850">
        <v>13.72</v>
      </c>
      <c r="R850" s="1">
        <v>-1375.3771999999999</v>
      </c>
      <c r="S850">
        <v>-8.5299999999999994</v>
      </c>
    </row>
    <row r="851" spans="6:19" x14ac:dyDescent="0.2">
      <c r="F851" s="1">
        <v>-1388.2592999999999</v>
      </c>
      <c r="G851">
        <v>2.52</v>
      </c>
      <c r="H851" s="1">
        <v>-1388.9163000000001</v>
      </c>
      <c r="I851">
        <v>-1.39</v>
      </c>
      <c r="J851" s="1">
        <v>-1391.049</v>
      </c>
      <c r="K851">
        <v>-7.59</v>
      </c>
      <c r="L851" s="1">
        <v>-1399.9251999999999</v>
      </c>
      <c r="M851">
        <v>10.35</v>
      </c>
      <c r="N851" s="1">
        <v>-1378.0588</v>
      </c>
      <c r="O851">
        <v>-2.34</v>
      </c>
      <c r="P851" s="1">
        <v>-1398.2315000000001</v>
      </c>
      <c r="Q851">
        <v>14.2</v>
      </c>
      <c r="R851" s="1">
        <v>-1375.3786</v>
      </c>
      <c r="S851">
        <v>-8.67</v>
      </c>
    </row>
    <row r="852" spans="6:19" x14ac:dyDescent="0.2">
      <c r="F852" s="1">
        <v>-1388.4167</v>
      </c>
      <c r="G852">
        <v>1.93</v>
      </c>
      <c r="H852" s="1">
        <v>-1388.9037000000001</v>
      </c>
      <c r="I852">
        <v>-1.31</v>
      </c>
      <c r="J852" s="1">
        <v>-1390.836</v>
      </c>
      <c r="K852">
        <v>-7.45</v>
      </c>
      <c r="L852" s="1">
        <v>-1399.7629999999999</v>
      </c>
      <c r="M852">
        <v>10.84</v>
      </c>
      <c r="N852" s="1">
        <v>-1377.8993</v>
      </c>
      <c r="O852">
        <v>-1.34</v>
      </c>
      <c r="P852" s="1">
        <v>-1398.0322000000001</v>
      </c>
      <c r="Q852">
        <v>14.6</v>
      </c>
      <c r="R852" s="1">
        <v>-1375.3607</v>
      </c>
      <c r="S852">
        <v>-8.6300000000000008</v>
      </c>
    </row>
    <row r="853" spans="6:19" x14ac:dyDescent="0.2">
      <c r="F853" s="1">
        <v>-1388.5361</v>
      </c>
      <c r="G853">
        <v>1.44</v>
      </c>
      <c r="H853" s="1">
        <v>-1388.9018000000001</v>
      </c>
      <c r="I853">
        <v>-1.1499999999999999</v>
      </c>
      <c r="J853" s="1">
        <v>-1390.6178</v>
      </c>
      <c r="K853">
        <v>-6.97</v>
      </c>
      <c r="L853" s="1">
        <v>-1399.6054999999999</v>
      </c>
      <c r="M853">
        <v>11.33</v>
      </c>
      <c r="N853" s="1">
        <v>-1377.7401</v>
      </c>
      <c r="O853">
        <v>-0.36</v>
      </c>
      <c r="P853" s="1">
        <v>-1397.8338000000001</v>
      </c>
      <c r="Q853">
        <v>14.92</v>
      </c>
      <c r="R853" s="1">
        <v>-1375.3281999999999</v>
      </c>
      <c r="S853">
        <v>-8.44</v>
      </c>
    </row>
    <row r="854" spans="6:19" x14ac:dyDescent="0.2">
      <c r="F854" s="1">
        <v>-1388.616</v>
      </c>
      <c r="G854">
        <v>1.1000000000000001</v>
      </c>
      <c r="H854" s="1">
        <v>-1388.9043999999999</v>
      </c>
      <c r="I854">
        <v>-0.99</v>
      </c>
      <c r="J854" s="1">
        <v>-1390.3975</v>
      </c>
      <c r="K854">
        <v>-6.41</v>
      </c>
      <c r="L854" s="1">
        <v>-1399.4682</v>
      </c>
      <c r="M854">
        <v>11.78</v>
      </c>
      <c r="N854" s="1">
        <v>-1377.5894000000001</v>
      </c>
      <c r="O854">
        <v>0.65</v>
      </c>
      <c r="P854" s="1">
        <v>-1397.6473000000001</v>
      </c>
      <c r="Q854">
        <v>15.11</v>
      </c>
      <c r="R854" s="1">
        <v>-1375.2872</v>
      </c>
      <c r="S854">
        <v>-8.2100000000000009</v>
      </c>
    </row>
    <row r="855" spans="6:19" x14ac:dyDescent="0.2">
      <c r="F855" s="1">
        <v>-1388.6567</v>
      </c>
      <c r="G855">
        <v>0.83</v>
      </c>
      <c r="H855" s="1">
        <v>-1388.9015999999999</v>
      </c>
      <c r="I855">
        <v>-0.82</v>
      </c>
      <c r="J855" s="1">
        <v>-1390.1763000000001</v>
      </c>
      <c r="K855">
        <v>-5.98</v>
      </c>
      <c r="L855" s="1">
        <v>-1399.3653999999999</v>
      </c>
      <c r="M855">
        <v>12.18</v>
      </c>
      <c r="N855" s="1">
        <v>-1377.4586999999999</v>
      </c>
      <c r="O855">
        <v>1.52</v>
      </c>
      <c r="P855" s="1">
        <v>-1397.4847</v>
      </c>
      <c r="Q855">
        <v>15.14</v>
      </c>
      <c r="R855" s="1">
        <v>-1375.2460000000001</v>
      </c>
      <c r="S855">
        <v>-7.9</v>
      </c>
    </row>
    <row r="856" spans="6:19" x14ac:dyDescent="0.2">
      <c r="F856" s="1">
        <v>-1388.6587</v>
      </c>
      <c r="G856">
        <v>0.72</v>
      </c>
      <c r="H856" s="1">
        <v>-1388.8825999999999</v>
      </c>
      <c r="I856">
        <v>-0.61</v>
      </c>
      <c r="J856" s="1">
        <v>-1389.9543000000001</v>
      </c>
      <c r="K856">
        <v>-5.7</v>
      </c>
      <c r="L856" s="1">
        <v>-1399.3071</v>
      </c>
      <c r="M856">
        <v>12.47</v>
      </c>
      <c r="N856" s="1">
        <v>-1377.3622</v>
      </c>
      <c r="O856">
        <v>2.14</v>
      </c>
      <c r="P856" s="1">
        <v>-1397.3576</v>
      </c>
      <c r="Q856">
        <v>15.08</v>
      </c>
      <c r="R856" s="1">
        <v>-1375.2134000000001</v>
      </c>
      <c r="S856">
        <v>-7.46</v>
      </c>
    </row>
    <row r="857" spans="6:19" x14ac:dyDescent="0.2">
      <c r="F857" s="1">
        <v>-1388.6238000000001</v>
      </c>
      <c r="G857">
        <v>0.67</v>
      </c>
      <c r="H857" s="1">
        <v>-1388.8363999999999</v>
      </c>
      <c r="I857">
        <v>-0.37</v>
      </c>
      <c r="J857" s="1">
        <v>-1389.7302</v>
      </c>
      <c r="K857">
        <v>-5.19</v>
      </c>
      <c r="L857" s="1">
        <v>-1399.2977000000001</v>
      </c>
      <c r="M857">
        <v>12.59</v>
      </c>
      <c r="N857" s="1">
        <v>-1377.3133</v>
      </c>
      <c r="O857">
        <v>2.6</v>
      </c>
      <c r="P857" s="1">
        <v>-1397.2751000000001</v>
      </c>
      <c r="Q857">
        <v>14.87</v>
      </c>
      <c r="R857" s="1">
        <v>-1375.1994</v>
      </c>
      <c r="S857">
        <v>-7.04</v>
      </c>
    </row>
    <row r="858" spans="6:19" x14ac:dyDescent="0.2">
      <c r="F858" s="1">
        <v>-1388.5540000000001</v>
      </c>
      <c r="G858">
        <v>0.71</v>
      </c>
      <c r="H858" s="1">
        <v>-1388.7556</v>
      </c>
      <c r="I858">
        <v>-0.03</v>
      </c>
      <c r="J858" s="1">
        <v>-1389.5025000000001</v>
      </c>
      <c r="K858">
        <v>-4.46</v>
      </c>
      <c r="L858" s="1">
        <v>-1399.3362</v>
      </c>
      <c r="M858">
        <v>12.59</v>
      </c>
      <c r="N858" s="1">
        <v>-1377.3196</v>
      </c>
      <c r="O858">
        <v>2.84</v>
      </c>
      <c r="P858" s="1">
        <v>-1397.2408</v>
      </c>
      <c r="Q858">
        <v>14.5</v>
      </c>
      <c r="R858" s="1">
        <v>-1375.2132999999999</v>
      </c>
      <c r="S858">
        <v>-6.68</v>
      </c>
    </row>
    <row r="859" spans="6:19" x14ac:dyDescent="0.2">
      <c r="F859" s="1">
        <v>-1388.4548</v>
      </c>
      <c r="G859">
        <v>0.89</v>
      </c>
      <c r="H859" s="1">
        <v>-1388.6371999999999</v>
      </c>
      <c r="I859">
        <v>0.35</v>
      </c>
      <c r="J859" s="1">
        <v>-1389.271</v>
      </c>
      <c r="K859">
        <v>-3.56</v>
      </c>
      <c r="L859" s="1">
        <v>-1399.4157</v>
      </c>
      <c r="M859">
        <v>12.46</v>
      </c>
      <c r="N859" s="1">
        <v>-1377.3789999999999</v>
      </c>
      <c r="O859">
        <v>2.88</v>
      </c>
      <c r="P859" s="1">
        <v>-1397.251</v>
      </c>
      <c r="Q859">
        <v>14.01</v>
      </c>
      <c r="R859" s="1">
        <v>-1375.2618</v>
      </c>
      <c r="S859">
        <v>-6.31</v>
      </c>
    </row>
    <row r="860" spans="6:19" x14ac:dyDescent="0.2">
      <c r="F860" s="1">
        <v>-1388.3345999999999</v>
      </c>
      <c r="G860">
        <v>1.1000000000000001</v>
      </c>
      <c r="H860" s="1">
        <v>-1388.4844000000001</v>
      </c>
      <c r="I860">
        <v>0.8</v>
      </c>
      <c r="J860" s="1">
        <v>-1389.0372</v>
      </c>
      <c r="K860">
        <v>-2.62</v>
      </c>
      <c r="L860" s="1">
        <v>-1399.5259000000001</v>
      </c>
      <c r="M860">
        <v>12.25</v>
      </c>
      <c r="N860" s="1">
        <v>-1377.4799</v>
      </c>
      <c r="O860">
        <v>2.69</v>
      </c>
      <c r="P860" s="1">
        <v>-1397.2947999999999</v>
      </c>
      <c r="Q860">
        <v>13.42</v>
      </c>
      <c r="R860" s="1">
        <v>-1375.3484000000001</v>
      </c>
      <c r="S860">
        <v>-5.97</v>
      </c>
    </row>
    <row r="861" spans="6:19" x14ac:dyDescent="0.2">
      <c r="F861" s="1">
        <v>-1388.2049999999999</v>
      </c>
      <c r="G861">
        <v>1.27</v>
      </c>
      <c r="H861" s="1">
        <v>-1388.307</v>
      </c>
      <c r="I861">
        <v>1.1399999999999999</v>
      </c>
      <c r="J861" s="1">
        <v>-1388.8054999999999</v>
      </c>
      <c r="K861">
        <v>-1.75</v>
      </c>
      <c r="L861" s="1">
        <v>-1399.6555000000001</v>
      </c>
      <c r="M861">
        <v>11.96</v>
      </c>
      <c r="N861" s="1">
        <v>-1377.6033</v>
      </c>
      <c r="O861">
        <v>2.36</v>
      </c>
      <c r="P861" s="1">
        <v>-1397.3577</v>
      </c>
      <c r="Q861">
        <v>12.74</v>
      </c>
      <c r="R861" s="1">
        <v>-1375.4717000000001</v>
      </c>
      <c r="S861">
        <v>-5.72</v>
      </c>
    </row>
    <row r="862" spans="6:19" x14ac:dyDescent="0.2">
      <c r="F862" s="1">
        <v>-1388.0784000000001</v>
      </c>
      <c r="G862">
        <v>1.53</v>
      </c>
      <c r="H862" s="1">
        <v>-1388.1188</v>
      </c>
      <c r="I862">
        <v>1.54</v>
      </c>
      <c r="J862" s="1">
        <v>-1388.5835999999999</v>
      </c>
      <c r="K862">
        <v>-1.06</v>
      </c>
      <c r="L862" s="1">
        <v>-1399.7928999999999</v>
      </c>
      <c r="M862">
        <v>11.63</v>
      </c>
      <c r="N862" s="1">
        <v>-1377.7280000000001</v>
      </c>
      <c r="O862">
        <v>1.98</v>
      </c>
      <c r="P862" s="1">
        <v>-1397.4237000000001</v>
      </c>
      <c r="Q862">
        <v>11.94</v>
      </c>
      <c r="R862" s="1">
        <v>-1375.6251</v>
      </c>
      <c r="S862">
        <v>-5.52</v>
      </c>
    </row>
    <row r="863" spans="6:19" x14ac:dyDescent="0.2">
      <c r="F863" s="1">
        <v>-1387.9662000000001</v>
      </c>
      <c r="G863">
        <v>1.79</v>
      </c>
      <c r="H863" s="1">
        <v>-1387.9360999999999</v>
      </c>
      <c r="I863">
        <v>1.84</v>
      </c>
      <c r="J863" s="1">
        <v>-1388.3825999999999</v>
      </c>
      <c r="K863">
        <v>-0.41</v>
      </c>
      <c r="L863" s="1">
        <v>-1399.9265</v>
      </c>
      <c r="M863">
        <v>11.3</v>
      </c>
      <c r="N863" s="1">
        <v>-1377.836</v>
      </c>
      <c r="O863">
        <v>1.5</v>
      </c>
      <c r="P863" s="1">
        <v>-1397.4777999999999</v>
      </c>
      <c r="Q863">
        <v>11.08</v>
      </c>
      <c r="R863" s="1">
        <v>-1375.7978000000001</v>
      </c>
      <c r="S863">
        <v>-5.33</v>
      </c>
    </row>
    <row r="864" spans="6:19" x14ac:dyDescent="0.2">
      <c r="F864" s="1">
        <v>-1387.8744999999999</v>
      </c>
      <c r="G864">
        <v>1.94</v>
      </c>
      <c r="H864" s="1">
        <v>-1387.7743</v>
      </c>
      <c r="I864">
        <v>2.1</v>
      </c>
      <c r="J864" s="1">
        <v>-1388.2141999999999</v>
      </c>
      <c r="K864">
        <v>0.24</v>
      </c>
      <c r="L864" s="1">
        <v>-1400.0454</v>
      </c>
      <c r="M864">
        <v>11.01</v>
      </c>
      <c r="N864" s="1">
        <v>-1377.9151999999999</v>
      </c>
      <c r="O864">
        <v>1.04</v>
      </c>
      <c r="P864" s="1">
        <v>-1397.5091</v>
      </c>
      <c r="Q864">
        <v>10.24</v>
      </c>
      <c r="R864" s="1">
        <v>-1375.9748999999999</v>
      </c>
      <c r="S864">
        <v>-5.15</v>
      </c>
    </row>
    <row r="865" spans="6:19" x14ac:dyDescent="0.2">
      <c r="F865" s="1">
        <v>-1387.8024</v>
      </c>
      <c r="G865">
        <v>2.09</v>
      </c>
      <c r="H865" s="1">
        <v>-1387.6455000000001</v>
      </c>
      <c r="I865">
        <v>2.2000000000000002</v>
      </c>
      <c r="J865" s="1">
        <v>-1388.0896</v>
      </c>
      <c r="K865">
        <v>0.74</v>
      </c>
      <c r="L865" s="1">
        <v>-1400.1388999999999</v>
      </c>
      <c r="M865">
        <v>10.7</v>
      </c>
      <c r="N865" s="1">
        <v>-1377.96</v>
      </c>
      <c r="O865">
        <v>0.48</v>
      </c>
      <c r="P865" s="1">
        <v>-1397.5110999999999</v>
      </c>
      <c r="Q865">
        <v>9.39</v>
      </c>
      <c r="R865" s="1">
        <v>-1376.1405</v>
      </c>
      <c r="S865">
        <v>-4.9400000000000004</v>
      </c>
    </row>
    <row r="866" spans="6:19" x14ac:dyDescent="0.2">
      <c r="F866" s="1">
        <v>-1387.7454</v>
      </c>
      <c r="G866">
        <v>2.2799999999999998</v>
      </c>
      <c r="H866" s="1">
        <v>-1387.5572</v>
      </c>
      <c r="I866">
        <v>2.2400000000000002</v>
      </c>
      <c r="J866" s="1">
        <v>-1388.0169000000001</v>
      </c>
      <c r="K866">
        <v>1.06</v>
      </c>
      <c r="L866" s="1">
        <v>-1400.1969999999999</v>
      </c>
      <c r="M866">
        <v>10.51</v>
      </c>
      <c r="N866" s="1">
        <v>-1377.97</v>
      </c>
      <c r="O866">
        <v>0.01</v>
      </c>
      <c r="P866" s="1">
        <v>-1397.4811999999999</v>
      </c>
      <c r="Q866">
        <v>8.4499999999999993</v>
      </c>
      <c r="R866" s="1">
        <v>-1376.2779</v>
      </c>
      <c r="S866">
        <v>-4.72</v>
      </c>
    </row>
    <row r="867" spans="6:19" x14ac:dyDescent="0.2">
      <c r="F867" s="1">
        <v>-1387.6983</v>
      </c>
      <c r="G867">
        <v>2.44</v>
      </c>
      <c r="H867" s="1">
        <v>-1387.5107</v>
      </c>
      <c r="I867">
        <v>2.1800000000000002</v>
      </c>
      <c r="J867" s="1">
        <v>-1387.9974999999999</v>
      </c>
      <c r="K867">
        <v>1.19</v>
      </c>
      <c r="L867" s="1">
        <v>-1400.2125000000001</v>
      </c>
      <c r="M867">
        <v>10.42</v>
      </c>
      <c r="N867" s="1">
        <v>-1377.9487999999999</v>
      </c>
      <c r="O867">
        <v>-0.45</v>
      </c>
      <c r="P867" s="1">
        <v>-1397.4211</v>
      </c>
      <c r="Q867">
        <v>7.49</v>
      </c>
      <c r="R867" s="1">
        <v>-1376.3733999999999</v>
      </c>
      <c r="S867">
        <v>-4.47</v>
      </c>
    </row>
    <row r="868" spans="6:19" x14ac:dyDescent="0.2">
      <c r="F868" s="1">
        <v>-1387.6578</v>
      </c>
      <c r="G868">
        <v>2.52</v>
      </c>
      <c r="H868" s="1">
        <v>-1387.5032000000001</v>
      </c>
      <c r="I868">
        <v>2.1</v>
      </c>
      <c r="J868" s="1">
        <v>-1388.0253</v>
      </c>
      <c r="K868">
        <v>1.2</v>
      </c>
      <c r="L868" s="1">
        <v>-1400.1827000000001</v>
      </c>
      <c r="M868">
        <v>10.47</v>
      </c>
      <c r="N868" s="1">
        <v>-1377.9023</v>
      </c>
      <c r="O868">
        <v>-0.89</v>
      </c>
      <c r="P868" s="1">
        <v>-1397.3356000000001</v>
      </c>
      <c r="Q868">
        <v>6.64</v>
      </c>
      <c r="R868" s="1">
        <v>-1376.4173000000001</v>
      </c>
      <c r="S868">
        <v>-4.1399999999999997</v>
      </c>
    </row>
    <row r="869" spans="6:19" x14ac:dyDescent="0.2">
      <c r="F869" s="1">
        <v>-1387.6238000000001</v>
      </c>
      <c r="G869">
        <v>2.64</v>
      </c>
      <c r="H869" s="1">
        <v>-1387.5278000000001</v>
      </c>
      <c r="I869">
        <v>2.04</v>
      </c>
      <c r="J869" s="1">
        <v>-1388.0879</v>
      </c>
      <c r="K869">
        <v>1.02</v>
      </c>
      <c r="L869" s="1">
        <v>-1400.1078</v>
      </c>
      <c r="M869">
        <v>10.47</v>
      </c>
      <c r="N869" s="1">
        <v>-1377.8369</v>
      </c>
      <c r="O869">
        <v>-1.3</v>
      </c>
      <c r="P869" s="1">
        <v>-1397.2291</v>
      </c>
      <c r="Q869">
        <v>12</v>
      </c>
      <c r="R869" s="1">
        <v>-1376.4051999999999</v>
      </c>
      <c r="S869">
        <v>-3.71</v>
      </c>
    </row>
    <row r="870" spans="6:19" x14ac:dyDescent="0.2">
      <c r="F870" s="1">
        <v>-1387.5985000000001</v>
      </c>
      <c r="G870">
        <v>2.77</v>
      </c>
      <c r="H870" s="1">
        <v>-1387.5732</v>
      </c>
      <c r="I870">
        <v>1.92</v>
      </c>
      <c r="J870" s="1">
        <v>-1388.1690000000001</v>
      </c>
      <c r="K870">
        <v>0.73</v>
      </c>
      <c r="L870" s="1">
        <v>-1399.9927</v>
      </c>
      <c r="M870">
        <v>10.62</v>
      </c>
      <c r="N870" s="1">
        <v>-1377.7573</v>
      </c>
      <c r="O870">
        <v>-1.71</v>
      </c>
      <c r="P870" s="1">
        <v>-1397.1092000000001</v>
      </c>
      <c r="Q870">
        <v>12.53</v>
      </c>
      <c r="R870" s="1">
        <v>-1376.3379</v>
      </c>
      <c r="S870">
        <v>-3.31</v>
      </c>
    </row>
    <row r="871" spans="6:19" x14ac:dyDescent="0.2">
      <c r="F871" s="1">
        <v>-1387.5844999999999</v>
      </c>
      <c r="G871">
        <v>2.82</v>
      </c>
      <c r="H871" s="1">
        <v>-1387.6265000000001</v>
      </c>
      <c r="I871">
        <v>1.95</v>
      </c>
      <c r="J871" s="1">
        <v>-1388.251</v>
      </c>
      <c r="K871">
        <v>0.35</v>
      </c>
      <c r="L871" s="1">
        <v>-1399.8457000000001</v>
      </c>
      <c r="M871">
        <v>10.84</v>
      </c>
      <c r="N871" s="1">
        <v>-1377.6674</v>
      </c>
      <c r="O871">
        <v>-2.0699999999999998</v>
      </c>
      <c r="P871" s="1">
        <v>-1396.9795999999999</v>
      </c>
      <c r="Q871">
        <v>13.04</v>
      </c>
      <c r="R871" s="1">
        <v>-1376.2222999999999</v>
      </c>
      <c r="S871">
        <v>-2.9</v>
      </c>
    </row>
    <row r="872" spans="6:19" x14ac:dyDescent="0.2">
      <c r="F872" s="1">
        <v>-1387.5827999999999</v>
      </c>
      <c r="G872">
        <v>2.74</v>
      </c>
      <c r="H872" s="1">
        <v>-1387.6744000000001</v>
      </c>
      <c r="I872">
        <v>2.08</v>
      </c>
      <c r="J872" s="1">
        <v>-1388.3197</v>
      </c>
      <c r="K872">
        <v>-0.01</v>
      </c>
      <c r="L872" s="1">
        <v>-1399.6776</v>
      </c>
      <c r="M872">
        <v>11.07</v>
      </c>
      <c r="N872" s="1">
        <v>-1377.5702000000001</v>
      </c>
      <c r="O872">
        <v>-2.35</v>
      </c>
      <c r="P872" s="1">
        <v>-1396.8438000000001</v>
      </c>
      <c r="Q872">
        <v>13.67</v>
      </c>
      <c r="R872" s="1">
        <v>-1376.0707</v>
      </c>
      <c r="S872">
        <v>-2.46</v>
      </c>
    </row>
    <row r="873" spans="6:19" x14ac:dyDescent="0.2">
      <c r="F873" s="1">
        <v>-1387.5921000000001</v>
      </c>
      <c r="G873">
        <v>2.65</v>
      </c>
      <c r="H873" s="1">
        <v>-1387.7041999999999</v>
      </c>
      <c r="I873">
        <v>2.34</v>
      </c>
      <c r="J873" s="1">
        <v>-1388.3675000000001</v>
      </c>
      <c r="K873">
        <v>-0.34</v>
      </c>
      <c r="L873" s="1">
        <v>-1399.4997000000001</v>
      </c>
      <c r="M873">
        <v>11.32</v>
      </c>
      <c r="N873" s="1">
        <v>-1377.4691</v>
      </c>
      <c r="O873">
        <v>-2.6</v>
      </c>
      <c r="P873" s="1">
        <v>-1396.7056</v>
      </c>
      <c r="Q873">
        <v>14.33</v>
      </c>
      <c r="R873" s="1">
        <v>-1375.8985</v>
      </c>
      <c r="S873">
        <v>-2.1</v>
      </c>
    </row>
    <row r="874" spans="6:19" x14ac:dyDescent="0.2">
      <c r="F874" s="1">
        <v>-1387.6084000000001</v>
      </c>
      <c r="G874">
        <v>2.59</v>
      </c>
      <c r="H874" s="1">
        <v>-1387.7064</v>
      </c>
      <c r="I874">
        <v>2.67</v>
      </c>
      <c r="J874" s="1">
        <v>-1388.393</v>
      </c>
      <c r="K874">
        <v>-0.7</v>
      </c>
      <c r="L874" s="1">
        <v>-1399.3237999999999</v>
      </c>
      <c r="M874">
        <v>11.63</v>
      </c>
      <c r="N874" s="1">
        <v>-1377.3676</v>
      </c>
      <c r="O874">
        <v>-2.87</v>
      </c>
      <c r="P874" s="1">
        <v>-1396.5712000000001</v>
      </c>
      <c r="Q874">
        <v>15.02</v>
      </c>
      <c r="R874" s="1">
        <v>-1375.723</v>
      </c>
      <c r="S874">
        <v>-1.7</v>
      </c>
    </row>
    <row r="875" spans="6:19" x14ac:dyDescent="0.2">
      <c r="F875" s="1">
        <v>-1387.6261999999999</v>
      </c>
      <c r="G875">
        <v>2.41</v>
      </c>
      <c r="H875" s="1">
        <v>-1387.6763000000001</v>
      </c>
      <c r="I875">
        <v>3.16</v>
      </c>
      <c r="J875" s="1">
        <v>-1388.4013</v>
      </c>
      <c r="K875">
        <v>-1.05</v>
      </c>
      <c r="L875" s="1">
        <v>-1399.1583000000001</v>
      </c>
      <c r="M875">
        <v>11.85</v>
      </c>
      <c r="N875" s="1">
        <v>-1377.2705000000001</v>
      </c>
      <c r="O875">
        <v>-3.08</v>
      </c>
      <c r="P875" s="1">
        <v>-1396.4489000000001</v>
      </c>
      <c r="Q875">
        <v>15.58</v>
      </c>
      <c r="R875" s="1">
        <v>-1375.5612000000001</v>
      </c>
      <c r="S875">
        <v>-1.39</v>
      </c>
    </row>
    <row r="876" spans="6:19" x14ac:dyDescent="0.2">
      <c r="F876" s="1">
        <v>-1387.6380999999999</v>
      </c>
      <c r="G876">
        <v>2.2400000000000002</v>
      </c>
      <c r="H876" s="1">
        <v>-1387.6149</v>
      </c>
      <c r="I876">
        <v>3.67</v>
      </c>
      <c r="J876" s="1">
        <v>-1388.4004</v>
      </c>
      <c r="K876">
        <v>-1.35</v>
      </c>
      <c r="L876" s="1">
        <v>-1399.0088000000001</v>
      </c>
      <c r="M876">
        <v>12.06</v>
      </c>
      <c r="N876" s="1">
        <v>-1377.1831999999999</v>
      </c>
      <c r="O876">
        <v>-3.28</v>
      </c>
      <c r="P876" s="1">
        <v>-1396.3477</v>
      </c>
      <c r="Q876">
        <v>16.059999999999999</v>
      </c>
      <c r="R876" s="1">
        <v>-1375.4263000000001</v>
      </c>
      <c r="S876">
        <v>-1.33</v>
      </c>
    </row>
    <row r="877" spans="6:19" x14ac:dyDescent="0.2">
      <c r="F877" s="1">
        <v>-1387.6373000000001</v>
      </c>
      <c r="G877">
        <v>2.02</v>
      </c>
      <c r="H877" s="1">
        <v>-1387.5282999999999</v>
      </c>
      <c r="I877">
        <v>4.26</v>
      </c>
      <c r="J877" s="1">
        <v>-1388.3973000000001</v>
      </c>
      <c r="K877">
        <v>-1.52</v>
      </c>
      <c r="L877" s="1">
        <v>-1398.8765000000001</v>
      </c>
      <c r="M877">
        <v>12.23</v>
      </c>
      <c r="N877" s="1">
        <v>-1377.1102000000001</v>
      </c>
      <c r="O877">
        <v>-3.38</v>
      </c>
      <c r="P877" s="1">
        <v>-1396.2773999999999</v>
      </c>
      <c r="Q877">
        <v>16.54</v>
      </c>
      <c r="R877" s="1">
        <v>-1375.326</v>
      </c>
      <c r="S877">
        <v>-1.42</v>
      </c>
    </row>
    <row r="878" spans="6:19" x14ac:dyDescent="0.2">
      <c r="F878" s="1">
        <v>-1387.6172999999999</v>
      </c>
      <c r="G878">
        <v>1.84</v>
      </c>
      <c r="H878" s="1">
        <v>-1387.4273000000001</v>
      </c>
      <c r="I878">
        <v>4.8099999999999996</v>
      </c>
      <c r="J878" s="1">
        <v>-1388.3968</v>
      </c>
      <c r="K878">
        <v>-1.7</v>
      </c>
      <c r="L878" s="1">
        <v>-1398.7617</v>
      </c>
      <c r="M878">
        <v>12.38</v>
      </c>
      <c r="N878" s="1">
        <v>-1377.0543</v>
      </c>
      <c r="O878">
        <v>-3.54</v>
      </c>
      <c r="P878" s="1">
        <v>-1396.2460000000001</v>
      </c>
      <c r="Q878">
        <v>16.739999999999998</v>
      </c>
      <c r="R878" s="1">
        <v>-1375.2627</v>
      </c>
      <c r="S878">
        <v>-1.65</v>
      </c>
    </row>
    <row r="879" spans="6:19" x14ac:dyDescent="0.2">
      <c r="F879" s="1">
        <v>-1387.5733</v>
      </c>
      <c r="G879">
        <v>1.72</v>
      </c>
      <c r="H879" s="1">
        <v>-1387.3263999999999</v>
      </c>
      <c r="I879">
        <v>5.22</v>
      </c>
      <c r="J879" s="1">
        <v>-1388.3989999999999</v>
      </c>
      <c r="K879">
        <v>-1.81</v>
      </c>
      <c r="L879" s="1">
        <v>-1398.6657</v>
      </c>
      <c r="M879">
        <v>12.52</v>
      </c>
      <c r="N879" s="1">
        <v>-1377.0153</v>
      </c>
      <c r="O879">
        <v>-3.73</v>
      </c>
      <c r="P879" s="1">
        <v>-1396.2601</v>
      </c>
      <c r="Q879">
        <v>16.72</v>
      </c>
      <c r="R879" s="1">
        <v>-1375.2335</v>
      </c>
      <c r="S879">
        <v>-1.97</v>
      </c>
    </row>
    <row r="880" spans="6:19" x14ac:dyDescent="0.2">
      <c r="F880" s="1">
        <v>-1387.5019</v>
      </c>
      <c r="G880">
        <v>1.58</v>
      </c>
      <c r="H880" s="1">
        <v>-1387.242</v>
      </c>
      <c r="I880">
        <v>5.43</v>
      </c>
      <c r="J880" s="1">
        <v>-1388.3998999999999</v>
      </c>
      <c r="K880">
        <v>-1.89</v>
      </c>
      <c r="L880" s="1">
        <v>-1398.5925</v>
      </c>
      <c r="M880">
        <v>12.61</v>
      </c>
      <c r="N880" s="1">
        <v>-1376.9914000000001</v>
      </c>
      <c r="O880">
        <v>-3.83</v>
      </c>
      <c r="P880" s="1">
        <v>-1396.3235999999999</v>
      </c>
      <c r="Q880">
        <v>16.53</v>
      </c>
      <c r="R880" s="1">
        <v>-1375.2312999999999</v>
      </c>
      <c r="S880">
        <v>-2.4500000000000002</v>
      </c>
    </row>
    <row r="881" spans="6:19" x14ac:dyDescent="0.2">
      <c r="F881" s="1">
        <v>-1387.4006999999999</v>
      </c>
      <c r="G881">
        <v>1.5</v>
      </c>
      <c r="H881" s="1">
        <v>-1387.1904999999999</v>
      </c>
      <c r="I881">
        <v>5.53</v>
      </c>
      <c r="J881" s="1">
        <v>-1388.3933999999999</v>
      </c>
      <c r="K881">
        <v>-1.84</v>
      </c>
      <c r="L881" s="1">
        <v>-1398.5496000000001</v>
      </c>
      <c r="M881">
        <v>12.5</v>
      </c>
      <c r="N881" s="1">
        <v>-1376.981</v>
      </c>
      <c r="O881">
        <v>-3.93</v>
      </c>
      <c r="P881" s="1">
        <v>-1396.4360999999999</v>
      </c>
      <c r="Q881">
        <v>16.22</v>
      </c>
      <c r="R881" s="1">
        <v>-1375.2474</v>
      </c>
      <c r="S881">
        <v>-2.99</v>
      </c>
    </row>
    <row r="882" spans="6:19" x14ac:dyDescent="0.2">
      <c r="F882" s="1">
        <v>-1387.2684999999999</v>
      </c>
      <c r="G882">
        <v>1.45</v>
      </c>
      <c r="H882" s="1">
        <v>-1387.1858999999999</v>
      </c>
      <c r="I882">
        <v>5.51</v>
      </c>
      <c r="J882" s="1">
        <v>-1388.3724</v>
      </c>
      <c r="K882">
        <v>-1.68</v>
      </c>
      <c r="L882" s="1">
        <v>-1398.5454</v>
      </c>
      <c r="M882">
        <v>12.16</v>
      </c>
      <c r="N882" s="1">
        <v>-1376.9846</v>
      </c>
      <c r="O882">
        <v>-4.04</v>
      </c>
      <c r="P882" s="1">
        <v>-1396.5926999999999</v>
      </c>
      <c r="Q882">
        <v>15.69</v>
      </c>
      <c r="R882" s="1">
        <v>-1375.2736</v>
      </c>
      <c r="S882">
        <v>-3.54</v>
      </c>
    </row>
    <row r="883" spans="6:19" x14ac:dyDescent="0.2">
      <c r="F883" s="1">
        <v>-1387.1057000000001</v>
      </c>
      <c r="G883">
        <v>1.54</v>
      </c>
      <c r="H883" s="1">
        <v>-1387.2371000000001</v>
      </c>
      <c r="I883">
        <v>5.2</v>
      </c>
      <c r="J883" s="1">
        <v>-1388.3313000000001</v>
      </c>
      <c r="K883">
        <v>-1.42</v>
      </c>
      <c r="L883" s="1">
        <v>-1398.5873999999999</v>
      </c>
      <c r="M883">
        <v>12.01</v>
      </c>
      <c r="N883" s="1">
        <v>-1377.0041000000001</v>
      </c>
      <c r="O883">
        <v>-4.1900000000000004</v>
      </c>
      <c r="P883" s="1">
        <v>-1396.7842000000001</v>
      </c>
      <c r="Q883">
        <v>14.99</v>
      </c>
      <c r="R883" s="1">
        <v>-1375.3025</v>
      </c>
      <c r="S883">
        <v>-4.04</v>
      </c>
    </row>
    <row r="884" spans="6:19" x14ac:dyDescent="0.2">
      <c r="F884" s="1">
        <v>-1386.9152999999999</v>
      </c>
      <c r="G884">
        <v>1.71</v>
      </c>
      <c r="H884" s="1">
        <v>-1387.3416999999999</v>
      </c>
      <c r="I884">
        <v>4.59</v>
      </c>
      <c r="J884" s="1">
        <v>-1388.2669000000001</v>
      </c>
      <c r="K884">
        <v>-1.06</v>
      </c>
      <c r="L884" s="1">
        <v>-1398.6786</v>
      </c>
      <c r="M884">
        <v>11.59</v>
      </c>
      <c r="N884" s="1">
        <v>-1377.0443</v>
      </c>
      <c r="O884">
        <v>-4.29</v>
      </c>
      <c r="P884" s="1">
        <v>-1396.9964</v>
      </c>
      <c r="Q884">
        <v>14.18</v>
      </c>
      <c r="R884" s="1">
        <v>-1375.3282999999999</v>
      </c>
      <c r="S884">
        <v>-4.54</v>
      </c>
    </row>
    <row r="885" spans="6:19" x14ac:dyDescent="0.2">
      <c r="F885" s="1">
        <v>-1386.7039</v>
      </c>
      <c r="G885">
        <v>1.97</v>
      </c>
      <c r="H885" s="1">
        <v>-1387.4870000000001</v>
      </c>
      <c r="I885">
        <v>3.96</v>
      </c>
      <c r="J885" s="1">
        <v>-1388.1812</v>
      </c>
      <c r="K885">
        <v>-0.65</v>
      </c>
      <c r="L885" s="1">
        <v>-1398.8150000000001</v>
      </c>
      <c r="M885">
        <v>11.11</v>
      </c>
      <c r="N885" s="1">
        <v>-1377.1103000000001</v>
      </c>
      <c r="O885">
        <v>-4.42</v>
      </c>
      <c r="P885" s="1">
        <v>-1397.2132999999999</v>
      </c>
      <c r="Q885">
        <v>13.32</v>
      </c>
      <c r="R885" s="1">
        <v>-1375.3477</v>
      </c>
      <c r="S885">
        <v>-4.95</v>
      </c>
    </row>
    <row r="886" spans="6:19" x14ac:dyDescent="0.2">
      <c r="F886" s="1">
        <v>-1386.4811</v>
      </c>
      <c r="G886">
        <v>2.16</v>
      </c>
      <c r="H886" s="1">
        <v>-1387.6496999999999</v>
      </c>
      <c r="I886">
        <v>3.33</v>
      </c>
      <c r="J886" s="1">
        <v>-1388.0817999999999</v>
      </c>
      <c r="K886">
        <v>-0.21</v>
      </c>
      <c r="L886" s="1">
        <v>-1398.9863</v>
      </c>
      <c r="M886">
        <v>10.62</v>
      </c>
      <c r="N886" s="1">
        <v>-1377.2062000000001</v>
      </c>
      <c r="O886">
        <v>-4.6500000000000004</v>
      </c>
      <c r="P886" s="1">
        <v>-1397.4199000000001</v>
      </c>
      <c r="Q886">
        <v>12.41</v>
      </c>
      <c r="R886" s="1">
        <v>-1375.3588999999999</v>
      </c>
      <c r="S886">
        <v>-5.25</v>
      </c>
    </row>
    <row r="887" spans="6:19" x14ac:dyDescent="0.2">
      <c r="F887" s="1">
        <v>-1386.2602999999999</v>
      </c>
      <c r="G887">
        <v>2.4</v>
      </c>
      <c r="H887" s="1">
        <v>-1387.8022000000001</v>
      </c>
      <c r="I887">
        <v>2.62</v>
      </c>
      <c r="J887" s="1">
        <v>-1387.9839999999999</v>
      </c>
      <c r="K887">
        <v>0.26</v>
      </c>
      <c r="L887" s="1">
        <v>-1399.1763000000001</v>
      </c>
      <c r="M887">
        <v>10.130000000000001</v>
      </c>
      <c r="N887" s="1">
        <v>-1377.3318999999999</v>
      </c>
      <c r="O887">
        <v>-4.88</v>
      </c>
      <c r="P887" s="1">
        <v>-1397.6020000000001</v>
      </c>
      <c r="Q887">
        <v>11.5</v>
      </c>
      <c r="R887" s="1">
        <v>-1375.3615</v>
      </c>
      <c r="S887">
        <v>-5.49</v>
      </c>
    </row>
    <row r="888" spans="6:19" x14ac:dyDescent="0.2">
      <c r="F888" s="1">
        <v>-1386.0543</v>
      </c>
      <c r="G888">
        <v>2.72</v>
      </c>
      <c r="H888" s="1">
        <v>-1387.9184</v>
      </c>
      <c r="I888">
        <v>2</v>
      </c>
      <c r="J888" s="1">
        <v>-1387.9086</v>
      </c>
      <c r="K888">
        <v>0.72</v>
      </c>
      <c r="L888" s="1">
        <v>-1399.3652</v>
      </c>
      <c r="M888">
        <v>9.67</v>
      </c>
      <c r="N888" s="1">
        <v>-1377.4816000000001</v>
      </c>
      <c r="O888">
        <v>-5.17</v>
      </c>
      <c r="P888" s="1">
        <v>-1397.7493999999999</v>
      </c>
      <c r="Q888">
        <v>10.6</v>
      </c>
      <c r="R888" s="1">
        <v>-1375.355</v>
      </c>
      <c r="S888">
        <v>-5.55</v>
      </c>
    </row>
    <row r="889" spans="6:19" x14ac:dyDescent="0.2">
      <c r="F889" s="1">
        <v>-1385.8733999999999</v>
      </c>
      <c r="G889">
        <v>2.98</v>
      </c>
      <c r="H889" s="1">
        <v>-1387.9786999999999</v>
      </c>
      <c r="I889">
        <v>1.43</v>
      </c>
      <c r="J889" s="1">
        <v>-1387.8765000000001</v>
      </c>
      <c r="K889">
        <v>0.93</v>
      </c>
      <c r="L889" s="1">
        <v>-1399.5323000000001</v>
      </c>
      <c r="M889">
        <v>9.2899999999999991</v>
      </c>
      <c r="N889" s="1">
        <v>-1377.6445000000001</v>
      </c>
      <c r="O889">
        <v>-5.43</v>
      </c>
      <c r="P889" s="1">
        <v>-1397.8543</v>
      </c>
      <c r="Q889">
        <v>9.85</v>
      </c>
      <c r="R889" s="1">
        <v>-1375.3380999999999</v>
      </c>
      <c r="S889">
        <v>-5.53</v>
      </c>
    </row>
    <row r="890" spans="6:19" x14ac:dyDescent="0.2">
      <c r="F890" s="1">
        <v>-1385.7236</v>
      </c>
      <c r="G890">
        <v>3.17</v>
      </c>
      <c r="H890" s="1">
        <v>-1387.9747</v>
      </c>
      <c r="I890">
        <v>1.22</v>
      </c>
      <c r="J890" s="1">
        <v>-1387.9022</v>
      </c>
      <c r="K890">
        <v>1.04</v>
      </c>
      <c r="L890" s="1">
        <v>-1399.6596</v>
      </c>
      <c r="M890">
        <v>9.0500000000000007</v>
      </c>
      <c r="N890" s="1">
        <v>-1377.807</v>
      </c>
      <c r="O890">
        <v>-5.73</v>
      </c>
      <c r="P890" s="1">
        <v>-1397.9118000000001</v>
      </c>
      <c r="Q890">
        <v>9.15</v>
      </c>
      <c r="R890" s="1">
        <v>-1375.3063</v>
      </c>
      <c r="S890">
        <v>-5.39</v>
      </c>
    </row>
    <row r="891" spans="6:19" x14ac:dyDescent="0.2">
      <c r="F891" s="1">
        <v>-1385.605</v>
      </c>
      <c r="G891">
        <v>3.33</v>
      </c>
      <c r="H891" s="1">
        <v>-1387.9102</v>
      </c>
      <c r="I891">
        <v>1.1299999999999999</v>
      </c>
      <c r="J891" s="1">
        <v>-1387.9863</v>
      </c>
      <c r="K891">
        <v>1.01</v>
      </c>
      <c r="L891" s="1">
        <v>-1399.7334000000001</v>
      </c>
      <c r="M891">
        <v>8.9700000000000006</v>
      </c>
      <c r="N891" s="1">
        <v>-1377.9529</v>
      </c>
      <c r="O891">
        <v>-5.94</v>
      </c>
      <c r="P891" s="1">
        <v>-1397.9196999999999</v>
      </c>
      <c r="Q891">
        <v>8.51</v>
      </c>
      <c r="R891" s="1">
        <v>-1375.2520999999999</v>
      </c>
      <c r="S891">
        <v>-5.05</v>
      </c>
    </row>
    <row r="892" spans="6:19" x14ac:dyDescent="0.2">
      <c r="F892" s="1">
        <v>-1385.5124000000001</v>
      </c>
      <c r="G892">
        <v>3.48</v>
      </c>
      <c r="H892" s="1">
        <v>-1387.7989</v>
      </c>
      <c r="I892">
        <v>1.02</v>
      </c>
      <c r="J892" s="1">
        <v>-1388.1144999999999</v>
      </c>
      <c r="K892">
        <v>0.88</v>
      </c>
      <c r="L892" s="1">
        <v>-1399.7446</v>
      </c>
      <c r="M892">
        <v>9.07</v>
      </c>
      <c r="N892" s="1">
        <v>-1378.0676000000001</v>
      </c>
      <c r="O892">
        <v>-6.1</v>
      </c>
      <c r="P892" s="1">
        <v>-1397.8784000000001</v>
      </c>
      <c r="Q892">
        <v>8</v>
      </c>
      <c r="R892" s="1">
        <v>-1375.1643999999999</v>
      </c>
      <c r="S892">
        <v>-4.59</v>
      </c>
    </row>
    <row r="893" spans="6:19" x14ac:dyDescent="0.2">
      <c r="F893" s="1">
        <v>-1385.4369999999999</v>
      </c>
      <c r="G893">
        <v>3.65</v>
      </c>
      <c r="H893" s="1">
        <v>-1387.6608000000001</v>
      </c>
      <c r="I893">
        <v>1.02</v>
      </c>
      <c r="J893" s="1">
        <v>-1388.2616</v>
      </c>
      <c r="K893">
        <v>0.62</v>
      </c>
      <c r="L893" s="1">
        <v>-1399.6907000000001</v>
      </c>
      <c r="M893">
        <v>9.39</v>
      </c>
      <c r="N893" s="1">
        <v>-1378.1402</v>
      </c>
      <c r="O893">
        <v>-6.17</v>
      </c>
      <c r="P893" s="1">
        <v>-1397.7935</v>
      </c>
      <c r="Q893">
        <v>7.63</v>
      </c>
      <c r="R893" s="1">
        <v>-1375.0337999999999</v>
      </c>
      <c r="S893">
        <v>-3.91</v>
      </c>
    </row>
    <row r="894" spans="6:19" x14ac:dyDescent="0.2">
      <c r="F894" s="1">
        <v>-1385.3688999999999</v>
      </c>
      <c r="G894">
        <v>3.8</v>
      </c>
      <c r="H894" s="1">
        <v>-1387.5191</v>
      </c>
      <c r="I894">
        <v>1.1200000000000001</v>
      </c>
      <c r="J894" s="1">
        <v>-1388.4014999999999</v>
      </c>
      <c r="K894">
        <v>0.33</v>
      </c>
      <c r="L894" s="1">
        <v>-1399.5753</v>
      </c>
      <c r="M894">
        <v>9.82</v>
      </c>
      <c r="N894" s="1">
        <v>-1378.1652999999999</v>
      </c>
      <c r="O894">
        <v>-6.13</v>
      </c>
      <c r="P894" s="1">
        <v>-1397.6746000000001</v>
      </c>
      <c r="Q894">
        <v>7.33</v>
      </c>
      <c r="R894" s="1">
        <v>-1374.8559</v>
      </c>
      <c r="S894">
        <v>-3.05</v>
      </c>
    </row>
    <row r="895" spans="6:19" x14ac:dyDescent="0.2">
      <c r="F895" s="1">
        <v>-1385.2986000000001</v>
      </c>
      <c r="G895">
        <v>3.96</v>
      </c>
      <c r="H895" s="1">
        <v>-1387.3957</v>
      </c>
      <c r="I895">
        <v>1.27</v>
      </c>
      <c r="J895" s="1">
        <v>-1388.5154</v>
      </c>
      <c r="K895">
        <v>-0.01</v>
      </c>
      <c r="L895" s="1">
        <v>-1399.4110000000001</v>
      </c>
      <c r="M895">
        <v>10.38</v>
      </c>
      <c r="N895" s="1">
        <v>-1378.1446000000001</v>
      </c>
      <c r="O895">
        <v>-6.06</v>
      </c>
      <c r="P895" s="1">
        <v>-1397.5367000000001</v>
      </c>
      <c r="Q895">
        <v>7.15</v>
      </c>
      <c r="R895" s="1">
        <v>-1374.634</v>
      </c>
      <c r="S895">
        <v>-2.11</v>
      </c>
    </row>
    <row r="896" spans="6:19" x14ac:dyDescent="0.2">
      <c r="F896" s="1">
        <v>-1385.2192</v>
      </c>
      <c r="G896">
        <v>4.16</v>
      </c>
      <c r="H896" s="1">
        <v>-1387.3094000000001</v>
      </c>
      <c r="I896">
        <v>1.34</v>
      </c>
      <c r="J896" s="1">
        <v>-1388.5972999999999</v>
      </c>
      <c r="K896">
        <v>-0.3</v>
      </c>
      <c r="L896" s="1">
        <v>-1399.2204999999999</v>
      </c>
      <c r="M896">
        <v>11.02</v>
      </c>
      <c r="N896" s="1">
        <v>-1378.0843</v>
      </c>
      <c r="O896">
        <v>-5.9</v>
      </c>
      <c r="P896" s="1">
        <v>-1397.3972000000001</v>
      </c>
      <c r="Q896">
        <v>6.99</v>
      </c>
      <c r="R896" s="1">
        <v>-1374.3806999999999</v>
      </c>
      <c r="S896">
        <v>-1.06</v>
      </c>
    </row>
    <row r="897" spans="6:19" x14ac:dyDescent="0.2">
      <c r="F897" s="1">
        <v>-1385.1277</v>
      </c>
      <c r="G897">
        <v>4.3899999999999997</v>
      </c>
      <c r="H897" s="1">
        <v>-1387.2731000000001</v>
      </c>
      <c r="I897">
        <v>1.34</v>
      </c>
      <c r="J897" s="1">
        <v>-1388.6524999999999</v>
      </c>
      <c r="K897">
        <v>-0.64</v>
      </c>
      <c r="L897" s="1">
        <v>-1399.0345</v>
      </c>
      <c r="M897">
        <v>11.74</v>
      </c>
      <c r="N897" s="1">
        <v>-1377.9939999999999</v>
      </c>
      <c r="O897">
        <v>-5.73</v>
      </c>
      <c r="P897" s="1">
        <v>-1397.2747999999999</v>
      </c>
      <c r="Q897">
        <v>6.81</v>
      </c>
      <c r="R897" s="1">
        <v>-1374.1162999999999</v>
      </c>
      <c r="S897">
        <v>-0.04</v>
      </c>
    </row>
    <row r="898" spans="6:19" x14ac:dyDescent="0.2">
      <c r="F898" s="1">
        <v>-1385.0246999999999</v>
      </c>
      <c r="G898">
        <v>4.7</v>
      </c>
      <c r="H898" s="1">
        <v>-1387.2916</v>
      </c>
      <c r="I898">
        <v>1.1499999999999999</v>
      </c>
      <c r="J898" s="1">
        <v>-1388.693</v>
      </c>
      <c r="K898">
        <v>-0.91</v>
      </c>
      <c r="L898" s="1">
        <v>-1398.8876</v>
      </c>
      <c r="M898">
        <v>12.42</v>
      </c>
      <c r="N898" s="1">
        <v>-1377.883</v>
      </c>
      <c r="O898">
        <v>-5.53</v>
      </c>
      <c r="P898" s="1">
        <v>-1397.1872000000001</v>
      </c>
      <c r="Q898">
        <v>6.66</v>
      </c>
      <c r="R898" s="1">
        <v>-1373.8642</v>
      </c>
      <c r="S898">
        <v>1</v>
      </c>
    </row>
    <row r="899" spans="6:19" x14ac:dyDescent="0.2">
      <c r="F899" s="1">
        <v>-1384.9150999999999</v>
      </c>
      <c r="G899">
        <v>5</v>
      </c>
      <c r="H899" s="1">
        <v>-1387.3619000000001</v>
      </c>
      <c r="I899">
        <v>0.95</v>
      </c>
      <c r="J899" s="1">
        <v>-1388.7329</v>
      </c>
      <c r="K899">
        <v>-1.22</v>
      </c>
      <c r="L899" s="1">
        <v>-1398.8083999999999</v>
      </c>
      <c r="M899">
        <v>13</v>
      </c>
      <c r="N899" s="1">
        <v>-1377.7577000000001</v>
      </c>
      <c r="O899">
        <v>-5.29</v>
      </c>
      <c r="P899" s="1">
        <v>-1397.1478999999999</v>
      </c>
      <c r="Q899">
        <v>6.43</v>
      </c>
      <c r="R899" s="1">
        <v>-1373.6460999999999</v>
      </c>
      <c r="S899">
        <v>1.94</v>
      </c>
    </row>
    <row r="900" spans="6:19" x14ac:dyDescent="0.2">
      <c r="F900" s="1">
        <v>-1384.8068000000001</v>
      </c>
      <c r="G900">
        <v>5.26</v>
      </c>
      <c r="H900" s="1">
        <v>-1387.4727</v>
      </c>
      <c r="I900">
        <v>0.77</v>
      </c>
      <c r="J900" s="1">
        <v>-1388.7829999999999</v>
      </c>
      <c r="K900">
        <v>-1.63</v>
      </c>
      <c r="L900" s="1">
        <v>-1398.8126999999999</v>
      </c>
      <c r="M900">
        <v>13.5</v>
      </c>
      <c r="N900" s="1">
        <v>-1377.6205</v>
      </c>
      <c r="O900">
        <v>-5.14</v>
      </c>
      <c r="P900" s="1">
        <v>-1397.1646000000001</v>
      </c>
      <c r="Q900">
        <v>6.11</v>
      </c>
      <c r="R900" s="1">
        <v>-1373.4785999999999</v>
      </c>
      <c r="S900">
        <v>2.73</v>
      </c>
    </row>
    <row r="901" spans="6:19" x14ac:dyDescent="0.2">
      <c r="F901" s="1">
        <v>-1384.7103999999999</v>
      </c>
      <c r="G901">
        <v>5.51</v>
      </c>
      <c r="H901" s="1">
        <v>-1387.6080999999999</v>
      </c>
      <c r="I901">
        <v>0.51</v>
      </c>
      <c r="J901" s="1">
        <v>-1388.8489</v>
      </c>
      <c r="K901">
        <v>-2.06</v>
      </c>
      <c r="L901" s="1">
        <v>-1398.8955000000001</v>
      </c>
      <c r="M901">
        <v>13.79</v>
      </c>
      <c r="N901" s="1">
        <v>-1377.4716000000001</v>
      </c>
      <c r="O901">
        <v>-5</v>
      </c>
      <c r="P901" s="1">
        <v>-1397.2372</v>
      </c>
      <c r="Q901">
        <v>5.73</v>
      </c>
      <c r="R901" s="1">
        <v>-1373.37</v>
      </c>
      <c r="S901">
        <v>3.26</v>
      </c>
    </row>
    <row r="902" spans="6:19" x14ac:dyDescent="0.2">
      <c r="F902" s="1">
        <v>-1384.635</v>
      </c>
      <c r="G902">
        <v>5.72</v>
      </c>
      <c r="H902" s="1">
        <v>-1387.7492</v>
      </c>
      <c r="I902">
        <v>0.28999999999999998</v>
      </c>
      <c r="J902" s="1">
        <v>-1388.9301</v>
      </c>
      <c r="K902">
        <v>-2.4900000000000002</v>
      </c>
      <c r="L902" s="1">
        <v>-1399.0323000000001</v>
      </c>
      <c r="M902">
        <v>13.82</v>
      </c>
      <c r="N902" s="1">
        <v>-1377.3101999999999</v>
      </c>
      <c r="O902">
        <v>-4.76</v>
      </c>
      <c r="P902" s="1">
        <v>-1397.3574000000001</v>
      </c>
      <c r="Q902">
        <v>5.36</v>
      </c>
      <c r="R902" s="1">
        <v>-1373.3199</v>
      </c>
      <c r="S902">
        <v>3.7</v>
      </c>
    </row>
    <row r="903" spans="6:19" x14ac:dyDescent="0.2">
      <c r="F903" s="1">
        <v>-1384.5868</v>
      </c>
      <c r="G903">
        <v>5.82</v>
      </c>
      <c r="H903" s="1">
        <v>-1387.8796</v>
      </c>
      <c r="I903">
        <v>0.16</v>
      </c>
      <c r="J903" s="1">
        <v>-1389.0213000000001</v>
      </c>
      <c r="K903">
        <v>-2.95</v>
      </c>
      <c r="L903" s="1">
        <v>-1399.1854000000001</v>
      </c>
      <c r="M903">
        <v>13.91</v>
      </c>
      <c r="N903" s="1">
        <v>-1377.1378</v>
      </c>
      <c r="O903">
        <v>-4.63</v>
      </c>
      <c r="P903" s="1">
        <v>-1397.5097000000001</v>
      </c>
      <c r="Q903">
        <v>4.95</v>
      </c>
      <c r="R903" s="1">
        <v>-1373.3217999999999</v>
      </c>
      <c r="S903">
        <v>3.96</v>
      </c>
    </row>
    <row r="904" spans="6:19" x14ac:dyDescent="0.2">
      <c r="F904" s="1">
        <v>-1384.5672</v>
      </c>
      <c r="G904">
        <v>5.85</v>
      </c>
      <c r="H904" s="1">
        <v>-1387.9851000000001</v>
      </c>
      <c r="I904">
        <v>0.12</v>
      </c>
      <c r="J904" s="1">
        <v>-1389.1148000000001</v>
      </c>
      <c r="K904">
        <v>-3.45</v>
      </c>
      <c r="L904" s="1">
        <v>-1399.3142</v>
      </c>
      <c r="M904">
        <v>14.08</v>
      </c>
      <c r="N904" s="1">
        <v>-1376.9599000000001</v>
      </c>
      <c r="O904">
        <v>-4.53</v>
      </c>
      <c r="P904" s="1">
        <v>-1397.6723</v>
      </c>
      <c r="Q904">
        <v>4.6100000000000003</v>
      </c>
      <c r="R904" s="1">
        <v>-1373.3656000000001</v>
      </c>
      <c r="S904">
        <v>3.99</v>
      </c>
    </row>
    <row r="905" spans="6:19" x14ac:dyDescent="0.2">
      <c r="F905" s="1">
        <v>-1384.5724</v>
      </c>
      <c r="G905">
        <v>5.82</v>
      </c>
      <c r="H905" s="1">
        <v>-1388.0574999999999</v>
      </c>
      <c r="I905">
        <v>0.17</v>
      </c>
      <c r="J905" s="1">
        <v>-1389.2025000000001</v>
      </c>
      <c r="K905">
        <v>-3.94</v>
      </c>
      <c r="L905" s="1">
        <v>-1399.3864000000001</v>
      </c>
      <c r="M905">
        <v>14.63</v>
      </c>
      <c r="N905" s="1">
        <v>-1376.7855999999999</v>
      </c>
      <c r="O905">
        <v>-4.4000000000000004</v>
      </c>
      <c r="P905" s="1">
        <v>-1397.8207</v>
      </c>
      <c r="Q905">
        <v>4.38</v>
      </c>
      <c r="R905" s="1">
        <v>-1373.4396999999999</v>
      </c>
      <c r="S905">
        <v>3.81</v>
      </c>
    </row>
    <row r="906" spans="6:19" x14ac:dyDescent="0.2">
      <c r="F906" s="1">
        <v>-1384.5957000000001</v>
      </c>
      <c r="G906">
        <v>5.75</v>
      </c>
      <c r="H906" s="1">
        <v>-1388.0932</v>
      </c>
      <c r="I906">
        <v>0.33</v>
      </c>
      <c r="J906" s="1">
        <v>-1389.2778000000001</v>
      </c>
      <c r="K906">
        <v>-4.42</v>
      </c>
      <c r="L906" s="1">
        <v>-1399.3851999999999</v>
      </c>
      <c r="M906">
        <v>15.44</v>
      </c>
      <c r="N906" s="1">
        <v>-1376.626</v>
      </c>
      <c r="O906">
        <v>-4.37</v>
      </c>
      <c r="P906" s="1">
        <v>-1397.9322999999999</v>
      </c>
      <c r="Q906">
        <v>4.3</v>
      </c>
      <c r="R906" s="1">
        <v>-1373.5309</v>
      </c>
      <c r="S906">
        <v>3.55</v>
      </c>
    </row>
    <row r="907" spans="6:19" x14ac:dyDescent="0.2">
      <c r="F907" s="1">
        <v>-1384.6310000000001</v>
      </c>
      <c r="G907">
        <v>5.59</v>
      </c>
      <c r="H907" s="1">
        <v>-1388.0925</v>
      </c>
      <c r="I907">
        <v>0.64</v>
      </c>
      <c r="J907" s="1">
        <v>-1389.3369</v>
      </c>
      <c r="K907">
        <v>-4.83</v>
      </c>
      <c r="L907" s="1">
        <v>-1399.3114</v>
      </c>
      <c r="M907">
        <v>16.05</v>
      </c>
      <c r="N907" s="1">
        <v>-1376.4919</v>
      </c>
      <c r="O907">
        <v>-4.42</v>
      </c>
      <c r="P907" s="1">
        <v>-1397.9911</v>
      </c>
      <c r="Q907">
        <v>4.47</v>
      </c>
      <c r="R907" s="1">
        <v>-1373.6242</v>
      </c>
      <c r="S907">
        <v>3.24</v>
      </c>
    </row>
    <row r="908" spans="6:19" x14ac:dyDescent="0.2">
      <c r="F908" s="1">
        <v>-1384.6754000000001</v>
      </c>
      <c r="G908">
        <v>5.46</v>
      </c>
      <c r="H908" s="1">
        <v>-1388.0587</v>
      </c>
      <c r="I908">
        <v>1.06</v>
      </c>
      <c r="J908" s="1">
        <v>-1389.3809000000001</v>
      </c>
      <c r="K908">
        <v>-5.17</v>
      </c>
      <c r="L908" s="1">
        <v>-1399.1812</v>
      </c>
      <c r="M908">
        <v>16.37</v>
      </c>
      <c r="N908" s="1">
        <v>-1376.3913</v>
      </c>
      <c r="O908">
        <v>-4.51</v>
      </c>
      <c r="P908" s="1">
        <v>-1397.9916000000001</v>
      </c>
      <c r="Q908">
        <v>4.84</v>
      </c>
      <c r="R908" s="1">
        <v>-1373.7025000000001</v>
      </c>
      <c r="S908">
        <v>2.86</v>
      </c>
    </row>
    <row r="909" spans="6:19" x14ac:dyDescent="0.2">
      <c r="F909" s="1">
        <v>-1384.7293</v>
      </c>
      <c r="G909">
        <v>5.3</v>
      </c>
      <c r="H909" s="1">
        <v>-1387.9969000000001</v>
      </c>
      <c r="I909">
        <v>1.55</v>
      </c>
      <c r="J909" s="1">
        <v>-1389.4159</v>
      </c>
      <c r="K909">
        <v>-5.53</v>
      </c>
      <c r="L909" s="1">
        <v>-1399.0213000000001</v>
      </c>
      <c r="M909">
        <v>17.010000000000002</v>
      </c>
      <c r="N909" s="1">
        <v>-1376.3280999999999</v>
      </c>
      <c r="O909">
        <v>-4.63</v>
      </c>
      <c r="P909" s="1">
        <v>-1397.941</v>
      </c>
      <c r="Q909">
        <v>5.42</v>
      </c>
      <c r="R909" s="1">
        <v>-1373.7475999999999</v>
      </c>
      <c r="S909">
        <v>2.4700000000000002</v>
      </c>
    </row>
    <row r="910" spans="6:19" x14ac:dyDescent="0.2">
      <c r="F910" s="1">
        <v>-1384.7977000000001</v>
      </c>
      <c r="G910">
        <v>5.04</v>
      </c>
      <c r="H910" s="1">
        <v>-1387.9122</v>
      </c>
      <c r="I910">
        <v>2.0499999999999998</v>
      </c>
      <c r="J910" s="1">
        <v>-1389.4511</v>
      </c>
      <c r="K910">
        <v>-5.91</v>
      </c>
      <c r="L910" s="1">
        <v>-1398.8620000000001</v>
      </c>
      <c r="M910">
        <v>18.21</v>
      </c>
      <c r="N910" s="1">
        <v>-1376.3034</v>
      </c>
      <c r="O910">
        <v>-4.8</v>
      </c>
      <c r="P910" s="1">
        <v>-1397.8565000000001</v>
      </c>
      <c r="Q910">
        <v>6.14</v>
      </c>
      <c r="R910" s="1">
        <v>-1373.7447</v>
      </c>
      <c r="S910">
        <v>2.16</v>
      </c>
    </row>
    <row r="911" spans="6:19" x14ac:dyDescent="0.2">
      <c r="F911" s="1">
        <v>-1384.8875</v>
      </c>
      <c r="G911">
        <v>4.72</v>
      </c>
      <c r="H911" s="1">
        <v>-1387.8100999999999</v>
      </c>
      <c r="I911">
        <v>2.65</v>
      </c>
      <c r="J911" s="1">
        <v>-1389.4978000000001</v>
      </c>
      <c r="K911">
        <v>-6.2</v>
      </c>
      <c r="L911" s="1">
        <v>-1398.7315000000001</v>
      </c>
      <c r="M911">
        <v>19.190000000000001</v>
      </c>
      <c r="N911" s="1">
        <v>-1376.3139000000001</v>
      </c>
      <c r="O911">
        <v>-5</v>
      </c>
      <c r="P911" s="1">
        <v>-1397.7618</v>
      </c>
      <c r="Q911">
        <v>6.91</v>
      </c>
      <c r="R911" s="1">
        <v>-1373.6867999999999</v>
      </c>
      <c r="S911">
        <v>1.92</v>
      </c>
    </row>
    <row r="912" spans="6:19" x14ac:dyDescent="0.2">
      <c r="F912" s="1">
        <v>-1385.0045</v>
      </c>
      <c r="G912">
        <v>4.38</v>
      </c>
      <c r="H912" s="1">
        <v>-1387.6963000000001</v>
      </c>
      <c r="I912">
        <v>3.18</v>
      </c>
      <c r="J912" s="1">
        <v>-1389.5664999999999</v>
      </c>
      <c r="K912">
        <v>-6.46</v>
      </c>
      <c r="L912" s="1">
        <v>-1398.6529</v>
      </c>
      <c r="M912">
        <v>19.13</v>
      </c>
      <c r="N912" s="1">
        <v>-1376.3545999999999</v>
      </c>
      <c r="O912">
        <v>-5.17</v>
      </c>
      <c r="P912" s="1">
        <v>-1397.6791000000001</v>
      </c>
      <c r="Q912">
        <v>7.76</v>
      </c>
      <c r="R912" s="1">
        <v>-1373.5788</v>
      </c>
      <c r="S912">
        <v>1.75</v>
      </c>
    </row>
    <row r="913" spans="6:19" x14ac:dyDescent="0.2">
      <c r="F913" s="1">
        <v>-1385.153</v>
      </c>
      <c r="G913">
        <v>3.94</v>
      </c>
      <c r="H913" s="1">
        <v>-1387.5771</v>
      </c>
      <c r="I913">
        <v>3.7</v>
      </c>
      <c r="J913" s="1">
        <v>-1389.6635000000001</v>
      </c>
      <c r="K913">
        <v>-6.76</v>
      </c>
      <c r="L913" s="1">
        <v>-1398.6425999999999</v>
      </c>
      <c r="M913">
        <v>19.2</v>
      </c>
      <c r="N913" s="1">
        <v>-1376.4186999999999</v>
      </c>
      <c r="O913">
        <v>-5.34</v>
      </c>
      <c r="P913" s="1">
        <v>-1397.6233999999999</v>
      </c>
      <c r="Q913">
        <v>8.6</v>
      </c>
      <c r="R913" s="1">
        <v>-1373.4384</v>
      </c>
      <c r="S913">
        <v>1.62</v>
      </c>
    </row>
    <row r="914" spans="6:19" x14ac:dyDescent="0.2">
      <c r="F914" s="1">
        <v>-1385.336</v>
      </c>
      <c r="G914">
        <v>3.39</v>
      </c>
      <c r="H914" s="1">
        <v>-1387.4597000000001</v>
      </c>
      <c r="I914">
        <v>4.16</v>
      </c>
      <c r="J914" s="1">
        <v>-1389.7878000000001</v>
      </c>
      <c r="K914">
        <v>-7.01</v>
      </c>
      <c r="L914" s="1">
        <v>-1398.7077999999999</v>
      </c>
      <c r="M914">
        <v>19.16</v>
      </c>
      <c r="N914" s="1">
        <v>-1376.4992</v>
      </c>
      <c r="O914">
        <v>-5.5</v>
      </c>
      <c r="P914" s="1">
        <v>-1397.5972999999999</v>
      </c>
      <c r="Q914">
        <v>9.36</v>
      </c>
      <c r="R914" s="1">
        <v>-1373.2908</v>
      </c>
      <c r="S914">
        <v>1.45</v>
      </c>
    </row>
    <row r="915" spans="6:19" x14ac:dyDescent="0.2">
      <c r="F915" s="1">
        <v>-1385.5545</v>
      </c>
      <c r="G915">
        <v>2.72</v>
      </c>
      <c r="H915" s="1">
        <v>-1387.3516</v>
      </c>
      <c r="I915">
        <v>4.51</v>
      </c>
      <c r="J915" s="1">
        <v>-1389.9284</v>
      </c>
      <c r="K915">
        <v>-7.18</v>
      </c>
      <c r="L915" s="1">
        <v>-1398.8481999999999</v>
      </c>
      <c r="M915">
        <v>18.8</v>
      </c>
      <c r="N915" s="1">
        <v>-1376.5889</v>
      </c>
      <c r="O915">
        <v>-5.63</v>
      </c>
      <c r="P915" s="1">
        <v>-1397.5941</v>
      </c>
      <c r="Q915">
        <v>10.06</v>
      </c>
      <c r="R915" s="1">
        <v>-1373.1642999999999</v>
      </c>
      <c r="S915">
        <v>1.24</v>
      </c>
    </row>
    <row r="916" spans="6:19" x14ac:dyDescent="0.2">
      <c r="F916" s="1">
        <v>-1385.8083999999999</v>
      </c>
      <c r="G916">
        <v>1.98</v>
      </c>
      <c r="H916" s="1">
        <v>-1387.2608</v>
      </c>
      <c r="I916">
        <v>4.74</v>
      </c>
      <c r="J916" s="1">
        <v>-1390.0657000000001</v>
      </c>
      <c r="K916">
        <v>-7.21</v>
      </c>
      <c r="L916" s="1">
        <v>-1399.0551</v>
      </c>
      <c r="M916">
        <v>18.16</v>
      </c>
      <c r="N916" s="1">
        <v>-1376.682</v>
      </c>
      <c r="O916">
        <v>-5.67</v>
      </c>
      <c r="P916" s="1">
        <v>-1397.6033</v>
      </c>
      <c r="Q916">
        <v>10.74</v>
      </c>
      <c r="R916" s="1">
        <v>-1373.0817999999999</v>
      </c>
      <c r="S916">
        <v>0.9</v>
      </c>
    </row>
    <row r="917" spans="6:19" x14ac:dyDescent="0.2">
      <c r="F917" s="1">
        <v>-1386.0962999999999</v>
      </c>
      <c r="G917">
        <v>1.19</v>
      </c>
      <c r="H917" s="1">
        <v>-1387.1945000000001</v>
      </c>
      <c r="I917">
        <v>4.8899999999999997</v>
      </c>
      <c r="J917" s="1">
        <v>-1390.1741</v>
      </c>
      <c r="K917">
        <v>-6.98</v>
      </c>
      <c r="L917" s="1">
        <v>-1399.3131000000001</v>
      </c>
      <c r="M917">
        <v>17.350000000000001</v>
      </c>
      <c r="N917" s="1">
        <v>-1376.7751000000001</v>
      </c>
      <c r="O917">
        <v>-5.68</v>
      </c>
      <c r="P917" s="1">
        <v>-1397.6176</v>
      </c>
      <c r="Q917">
        <v>11.39</v>
      </c>
      <c r="R917" s="1">
        <v>-1373.0558000000001</v>
      </c>
      <c r="S917">
        <v>0.47</v>
      </c>
    </row>
    <row r="918" spans="6:19" x14ac:dyDescent="0.2">
      <c r="F918" s="1">
        <v>-1386.4143999999999</v>
      </c>
      <c r="G918">
        <v>0.32</v>
      </c>
      <c r="H918" s="1">
        <v>-1387.1587</v>
      </c>
      <c r="I918">
        <v>4.8499999999999996</v>
      </c>
      <c r="J918" s="1">
        <v>-1390.2238</v>
      </c>
      <c r="K918">
        <v>-6.5</v>
      </c>
      <c r="L918" s="1">
        <v>-1399.6013</v>
      </c>
      <c r="M918">
        <v>16.41</v>
      </c>
      <c r="N918" s="1">
        <v>-1376.8678</v>
      </c>
      <c r="O918">
        <v>-5.67</v>
      </c>
      <c r="P918" s="1">
        <v>-1397.6351</v>
      </c>
      <c r="Q918">
        <v>11.94</v>
      </c>
      <c r="R918" s="1">
        <v>-1373.0866000000001</v>
      </c>
      <c r="S918">
        <v>-0.12</v>
      </c>
    </row>
    <row r="919" spans="6:19" x14ac:dyDescent="0.2">
      <c r="F919" s="1">
        <v>-1386.7557999999999</v>
      </c>
      <c r="G919">
        <v>-0.56999999999999995</v>
      </c>
      <c r="H919" s="1">
        <v>-1387.1577</v>
      </c>
      <c r="I919">
        <v>4.6399999999999997</v>
      </c>
      <c r="J919" s="1">
        <v>-1390.1886999999999</v>
      </c>
      <c r="K919">
        <v>-5.74</v>
      </c>
      <c r="L919" s="1">
        <v>-1399.8960999999999</v>
      </c>
      <c r="M919">
        <v>15.43</v>
      </c>
      <c r="N919" s="1">
        <v>-1376.9616000000001</v>
      </c>
      <c r="O919">
        <v>-5.63</v>
      </c>
      <c r="P919" s="1">
        <v>-1397.6596</v>
      </c>
      <c r="Q919">
        <v>12.41</v>
      </c>
      <c r="R919" s="1">
        <v>-1373.1624999999999</v>
      </c>
      <c r="S919">
        <v>-0.75</v>
      </c>
    </row>
    <row r="920" spans="6:19" x14ac:dyDescent="0.2">
      <c r="F920" s="1">
        <v>-1387.1107999999999</v>
      </c>
      <c r="G920">
        <v>-1.46</v>
      </c>
      <c r="H920" s="1">
        <v>-1387.1941999999999</v>
      </c>
      <c r="I920">
        <v>4.1900000000000004</v>
      </c>
      <c r="J920" s="1">
        <v>-1390.0512000000001</v>
      </c>
      <c r="K920">
        <v>-4.66</v>
      </c>
      <c r="L920" s="1">
        <v>-1400.1754000000001</v>
      </c>
      <c r="M920">
        <v>14.36</v>
      </c>
      <c r="N920" s="1">
        <v>-1377.059</v>
      </c>
      <c r="O920">
        <v>-5.6</v>
      </c>
      <c r="P920" s="1">
        <v>-1397.6963000000001</v>
      </c>
      <c r="Q920">
        <v>12.84</v>
      </c>
      <c r="R920" s="1">
        <v>-1373.2644</v>
      </c>
      <c r="S920">
        <v>-1.41</v>
      </c>
    </row>
    <row r="921" spans="6:19" x14ac:dyDescent="0.2">
      <c r="F921" s="1">
        <v>-1387.4688000000001</v>
      </c>
      <c r="G921">
        <v>-2.23</v>
      </c>
      <c r="H921" s="1">
        <v>-1387.2683999999999</v>
      </c>
      <c r="I921">
        <v>3.58</v>
      </c>
      <c r="J921" s="1">
        <v>-1389.8103000000001</v>
      </c>
      <c r="K921">
        <v>-3.3</v>
      </c>
      <c r="L921" s="1">
        <v>-1400.4191000000001</v>
      </c>
      <c r="M921">
        <v>13.32</v>
      </c>
      <c r="N921" s="1">
        <v>-1377.1612</v>
      </c>
      <c r="O921">
        <v>-5.55</v>
      </c>
      <c r="P921" s="1">
        <v>-1397.7515000000001</v>
      </c>
      <c r="Q921">
        <v>13.15</v>
      </c>
      <c r="R921" s="1">
        <v>-1373.3715999999999</v>
      </c>
      <c r="S921">
        <v>-2.08</v>
      </c>
    </row>
    <row r="922" spans="6:19" x14ac:dyDescent="0.2">
      <c r="F922" s="1">
        <v>-1387.8171</v>
      </c>
      <c r="G922">
        <v>-2.95</v>
      </c>
      <c r="H922" s="1">
        <v>-1387.3771999999999</v>
      </c>
      <c r="I922">
        <v>2.88</v>
      </c>
      <c r="J922" s="1">
        <v>-1389.4874</v>
      </c>
      <c r="K922">
        <v>-1.71</v>
      </c>
      <c r="L922" s="1">
        <v>-1400.6124</v>
      </c>
      <c r="M922">
        <v>12.4</v>
      </c>
      <c r="N922" s="1">
        <v>-1377.2665999999999</v>
      </c>
      <c r="O922">
        <v>-5.46</v>
      </c>
      <c r="P922" s="1">
        <v>-1397.8278</v>
      </c>
      <c r="Q922">
        <v>13.3</v>
      </c>
      <c r="R922" s="1">
        <v>-1373.4667999999999</v>
      </c>
      <c r="S922">
        <v>-2.76</v>
      </c>
    </row>
    <row r="923" spans="6:19" x14ac:dyDescent="0.2">
      <c r="F923" s="1">
        <v>-1388.1428000000001</v>
      </c>
      <c r="G923">
        <v>-3.56</v>
      </c>
      <c r="H923" s="1">
        <v>-1387.5137</v>
      </c>
      <c r="I923">
        <v>2.0499999999999998</v>
      </c>
      <c r="J923" s="1">
        <v>-1389.1270999999999</v>
      </c>
      <c r="K923">
        <v>-0.12</v>
      </c>
      <c r="L923" s="1">
        <v>-1400.7456</v>
      </c>
      <c r="M923">
        <v>11.59</v>
      </c>
      <c r="N923" s="1">
        <v>-1377.3693000000001</v>
      </c>
      <c r="O923">
        <v>-5.43</v>
      </c>
      <c r="P923" s="1">
        <v>-1397.9251999999999</v>
      </c>
      <c r="Q923">
        <v>13.41</v>
      </c>
      <c r="R923" s="1">
        <v>-1373.5376000000001</v>
      </c>
      <c r="S923">
        <v>-3.35</v>
      </c>
    </row>
    <row r="924" spans="6:19" x14ac:dyDescent="0.2">
      <c r="F924" s="1">
        <v>-1388.4340999999999</v>
      </c>
      <c r="G924">
        <v>-4</v>
      </c>
      <c r="H924" s="1">
        <v>-1387.6677999999999</v>
      </c>
      <c r="I924">
        <v>1.05</v>
      </c>
      <c r="J924" s="1">
        <v>-1388.7919999999999</v>
      </c>
      <c r="K924">
        <v>1.26</v>
      </c>
      <c r="L924" s="1">
        <v>-1400.8163</v>
      </c>
      <c r="M924">
        <v>10.88</v>
      </c>
      <c r="N924" s="1">
        <v>-1377.4603</v>
      </c>
      <c r="O924">
        <v>-5.38</v>
      </c>
      <c r="P924" s="1">
        <v>-1398.0404000000001</v>
      </c>
      <c r="Q924">
        <v>13.45</v>
      </c>
      <c r="R924" s="1">
        <v>-1373.5782999999999</v>
      </c>
      <c r="S924">
        <v>-3.86</v>
      </c>
    </row>
    <row r="925" spans="6:19" x14ac:dyDescent="0.2">
      <c r="F925" s="1">
        <v>-1388.6806999999999</v>
      </c>
      <c r="G925">
        <v>-4.21</v>
      </c>
      <c r="H925" s="1">
        <v>-1387.8262999999999</v>
      </c>
      <c r="I925">
        <v>-0.01</v>
      </c>
      <c r="J925" s="1">
        <v>-1388.5482</v>
      </c>
      <c r="K925">
        <v>2.4300000000000002</v>
      </c>
      <c r="L925" s="1">
        <v>-1400.8309999999999</v>
      </c>
      <c r="M925">
        <v>10.29</v>
      </c>
      <c r="N925" s="1">
        <v>-1377.5293999999999</v>
      </c>
      <c r="O925">
        <v>-5.28</v>
      </c>
      <c r="P925" s="1">
        <v>-1398.1678999999999</v>
      </c>
      <c r="Q925">
        <v>13.49</v>
      </c>
      <c r="R925" s="1">
        <v>-1373.5889999999999</v>
      </c>
      <c r="S925">
        <v>-4.2699999999999996</v>
      </c>
    </row>
    <row r="926" spans="6:19" x14ac:dyDescent="0.2">
      <c r="F926" s="1">
        <v>-1388.8742999999999</v>
      </c>
      <c r="G926">
        <v>-4.29</v>
      </c>
      <c r="H926" s="1">
        <v>-1387.9745</v>
      </c>
      <c r="I926">
        <v>-1</v>
      </c>
      <c r="J926" s="1">
        <v>-1388.4482</v>
      </c>
      <c r="K926">
        <v>3.15</v>
      </c>
      <c r="L926" s="1">
        <v>-1400.8043</v>
      </c>
      <c r="M926">
        <v>9.77</v>
      </c>
      <c r="N926" s="1">
        <v>-1377.5667000000001</v>
      </c>
      <c r="O926">
        <v>-5.17</v>
      </c>
      <c r="P926" s="1">
        <v>-1398.3001999999999</v>
      </c>
      <c r="Q926">
        <v>13.42</v>
      </c>
      <c r="R926" s="1">
        <v>-1373.5744999999999</v>
      </c>
      <c r="S926">
        <v>-4.6100000000000003</v>
      </c>
    </row>
    <row r="927" spans="6:19" x14ac:dyDescent="0.2">
      <c r="F927" s="1">
        <v>-1389.0093999999999</v>
      </c>
      <c r="G927">
        <v>-4.18</v>
      </c>
      <c r="H927" s="1">
        <v>-1388.0997</v>
      </c>
      <c r="I927">
        <v>-1.9</v>
      </c>
      <c r="J927" s="1">
        <v>-1388.5147999999999</v>
      </c>
      <c r="K927">
        <v>3.36</v>
      </c>
      <c r="L927" s="1">
        <v>-1400.7588000000001</v>
      </c>
      <c r="M927">
        <v>9.2100000000000009</v>
      </c>
      <c r="N927" s="1">
        <v>-1377.5659000000001</v>
      </c>
      <c r="O927">
        <v>-4.99</v>
      </c>
      <c r="P927" s="1">
        <v>-1398.4306999999999</v>
      </c>
      <c r="Q927">
        <v>13.22</v>
      </c>
      <c r="R927" s="1">
        <v>-1373.5426</v>
      </c>
      <c r="S927">
        <v>-4.8499999999999996</v>
      </c>
    </row>
    <row r="928" spans="6:19" x14ac:dyDescent="0.2">
      <c r="F928" s="1">
        <v>-1389.0848000000001</v>
      </c>
      <c r="G928">
        <v>-3.89</v>
      </c>
      <c r="H928" s="1">
        <v>-1388.1928</v>
      </c>
      <c r="I928">
        <v>-2.78</v>
      </c>
      <c r="J928" s="1">
        <v>-1388.7371000000001</v>
      </c>
      <c r="K928">
        <v>3.15</v>
      </c>
      <c r="L928" s="1">
        <v>-1400.7198000000001</v>
      </c>
      <c r="M928">
        <v>8.67</v>
      </c>
      <c r="N928" s="1">
        <v>-1377.5233000000001</v>
      </c>
      <c r="O928">
        <v>-4.78</v>
      </c>
      <c r="P928" s="1">
        <v>-1398.5527</v>
      </c>
      <c r="Q928">
        <v>12.82</v>
      </c>
      <c r="R928" s="1">
        <v>-1373.5019</v>
      </c>
      <c r="S928">
        <v>-5.03</v>
      </c>
    </row>
    <row r="929" spans="6:19" x14ac:dyDescent="0.2">
      <c r="F929" s="1">
        <v>-1389.1036999999999</v>
      </c>
      <c r="G929">
        <v>-3.45</v>
      </c>
      <c r="H929" s="1">
        <v>-1388.2483999999999</v>
      </c>
      <c r="I929">
        <v>-3.41</v>
      </c>
      <c r="J929" s="1">
        <v>-1389.0794000000001</v>
      </c>
      <c r="K929">
        <v>2.4300000000000002</v>
      </c>
      <c r="L929" s="1">
        <v>-1400.7094</v>
      </c>
      <c r="M929">
        <v>8</v>
      </c>
      <c r="N929" s="1">
        <v>-1377.4395999999999</v>
      </c>
      <c r="O929">
        <v>-4.5599999999999996</v>
      </c>
      <c r="P929" s="1">
        <v>-1398.6601000000001</v>
      </c>
      <c r="Q929">
        <v>12.52</v>
      </c>
      <c r="R929" s="1">
        <v>-1373.4607000000001</v>
      </c>
      <c r="S929">
        <v>-5.0999999999999996</v>
      </c>
    </row>
    <row r="930" spans="6:19" x14ac:dyDescent="0.2">
      <c r="F930" s="1">
        <v>-1389.0741</v>
      </c>
      <c r="G930">
        <v>-2.94</v>
      </c>
      <c r="H930" s="1">
        <v>-1388.2639999999999</v>
      </c>
      <c r="I930">
        <v>-3.85</v>
      </c>
      <c r="J930" s="1">
        <v>-1389.4947</v>
      </c>
      <c r="K930">
        <v>1.43</v>
      </c>
      <c r="L930" s="1">
        <v>-1400.7391</v>
      </c>
      <c r="M930">
        <v>7.22</v>
      </c>
      <c r="N930" s="1">
        <v>-1377.3189</v>
      </c>
      <c r="O930">
        <v>-4.29</v>
      </c>
      <c r="P930" s="1">
        <v>-1398.7483</v>
      </c>
      <c r="Q930">
        <v>12.15</v>
      </c>
      <c r="R930" s="1">
        <v>-1373.4268</v>
      </c>
      <c r="S930">
        <v>-5.12</v>
      </c>
    </row>
    <row r="931" spans="6:19" x14ac:dyDescent="0.2">
      <c r="F931" s="1">
        <v>-1389.0074</v>
      </c>
      <c r="G931">
        <v>-2.36</v>
      </c>
      <c r="H931" s="1">
        <v>-1388.2380000000001</v>
      </c>
      <c r="I931">
        <v>-4.1100000000000003</v>
      </c>
      <c r="J931" s="1">
        <v>-1389.9360999999999</v>
      </c>
      <c r="K931">
        <v>0.2</v>
      </c>
      <c r="L931" s="1">
        <v>-1400.8069</v>
      </c>
      <c r="M931">
        <v>6.45</v>
      </c>
      <c r="N931" s="1">
        <v>-1377.1693</v>
      </c>
      <c r="O931">
        <v>-3.99</v>
      </c>
      <c r="P931" s="1">
        <v>-1398.8144</v>
      </c>
      <c r="Q931">
        <v>11.8</v>
      </c>
      <c r="R931" s="1">
        <v>-1373.4057</v>
      </c>
      <c r="S931">
        <v>-5.09</v>
      </c>
    </row>
    <row r="932" spans="6:19" x14ac:dyDescent="0.2">
      <c r="F932" s="1">
        <v>-1388.9170999999999</v>
      </c>
      <c r="G932">
        <v>-1.79</v>
      </c>
      <c r="H932" s="1">
        <v>-1388.17</v>
      </c>
      <c r="I932">
        <v>-4.0999999999999996</v>
      </c>
      <c r="J932" s="1">
        <v>-1390.3653999999999</v>
      </c>
      <c r="K932">
        <v>-1.07</v>
      </c>
      <c r="L932" s="1">
        <v>-1400.8994</v>
      </c>
      <c r="M932">
        <v>5.6</v>
      </c>
      <c r="N932" s="1">
        <v>-1377.0009</v>
      </c>
      <c r="O932">
        <v>-3.68</v>
      </c>
      <c r="P932" s="1">
        <v>-1398.8579999999999</v>
      </c>
      <c r="Q932">
        <v>11.42</v>
      </c>
      <c r="R932" s="1">
        <v>-1373.4041</v>
      </c>
      <c r="S932">
        <v>-5.04</v>
      </c>
    </row>
    <row r="933" spans="6:19" x14ac:dyDescent="0.2">
      <c r="F933" s="1">
        <v>-1388.8178</v>
      </c>
      <c r="G933">
        <v>-1.22</v>
      </c>
      <c r="H933" s="1">
        <v>-1388.0597</v>
      </c>
      <c r="I933">
        <v>-3.88</v>
      </c>
      <c r="J933" s="1">
        <v>-1390.7539999999999</v>
      </c>
      <c r="K933">
        <v>-2.39</v>
      </c>
      <c r="L933" s="1">
        <v>-1400.9974999999999</v>
      </c>
      <c r="M933">
        <v>4.75</v>
      </c>
      <c r="N933" s="1">
        <v>-1376.8258000000001</v>
      </c>
      <c r="O933">
        <v>-3.44</v>
      </c>
      <c r="P933" s="1">
        <v>-1398.8810000000001</v>
      </c>
      <c r="Q933">
        <v>11.07</v>
      </c>
      <c r="R933" s="1">
        <v>-1373.4271000000001</v>
      </c>
      <c r="S933">
        <v>-4.97</v>
      </c>
    </row>
    <row r="934" spans="6:19" x14ac:dyDescent="0.2">
      <c r="F934" s="1">
        <v>-1388.7235000000001</v>
      </c>
      <c r="G934">
        <v>-0.72</v>
      </c>
      <c r="H934" s="1">
        <v>-1387.9070999999999</v>
      </c>
      <c r="I934">
        <v>-3.48</v>
      </c>
      <c r="J934" s="1">
        <v>-1391.0835</v>
      </c>
      <c r="K934">
        <v>-3.62</v>
      </c>
      <c r="L934" s="1">
        <v>-1401.0834</v>
      </c>
      <c r="M934">
        <v>3.98</v>
      </c>
      <c r="N934" s="1">
        <v>-1376.6559999999999</v>
      </c>
      <c r="O934">
        <v>-3.25</v>
      </c>
      <c r="P934" s="1">
        <v>-1398.8879999999999</v>
      </c>
      <c r="Q934">
        <v>10.76</v>
      </c>
      <c r="R934" s="1">
        <v>-1373.4782</v>
      </c>
      <c r="S934">
        <v>-4.8600000000000003</v>
      </c>
    </row>
    <row r="935" spans="6:19" x14ac:dyDescent="0.2">
      <c r="F935" s="1">
        <v>-1388.6469999999999</v>
      </c>
      <c r="G935">
        <v>-0.34</v>
      </c>
      <c r="H935" s="1">
        <v>-1387.7148999999999</v>
      </c>
      <c r="I935">
        <v>-2.84</v>
      </c>
      <c r="J935" s="1">
        <v>-1391.3435999999999</v>
      </c>
      <c r="K935">
        <v>-4.75</v>
      </c>
      <c r="L935" s="1">
        <v>-1401.1445000000001</v>
      </c>
      <c r="M935">
        <v>3.34</v>
      </c>
      <c r="N935" s="1">
        <v>-1376.5027</v>
      </c>
      <c r="O935">
        <v>-3.09</v>
      </c>
      <c r="P935" s="1">
        <v>-1398.8842999999999</v>
      </c>
      <c r="Q935">
        <v>10.41</v>
      </c>
      <c r="R935" s="1">
        <v>-1373.559</v>
      </c>
      <c r="S935">
        <v>-4.71</v>
      </c>
    </row>
    <row r="936" spans="6:19" x14ac:dyDescent="0.2">
      <c r="F936" s="1">
        <v>-1388.5997</v>
      </c>
      <c r="G936">
        <v>-0.13</v>
      </c>
      <c r="H936" s="1">
        <v>-1387.4891</v>
      </c>
      <c r="I936">
        <v>-1.99</v>
      </c>
      <c r="J936" s="1">
        <v>-1391.5310999999999</v>
      </c>
      <c r="K936">
        <v>-5.74</v>
      </c>
      <c r="L936" s="1">
        <v>-1401.1753000000001</v>
      </c>
      <c r="M936">
        <v>2.78</v>
      </c>
      <c r="N936" s="1">
        <v>-1376.3751999999999</v>
      </c>
      <c r="O936">
        <v>-3</v>
      </c>
      <c r="P936" s="1">
        <v>-1398.8764000000001</v>
      </c>
      <c r="Q936">
        <v>10.06</v>
      </c>
      <c r="R936" s="1">
        <v>-1373.6683</v>
      </c>
      <c r="S936">
        <v>-4.62</v>
      </c>
    </row>
    <row r="937" spans="6:19" x14ac:dyDescent="0.2">
      <c r="F937" s="1">
        <v>-1388.5914</v>
      </c>
      <c r="G937">
        <v>-0.11</v>
      </c>
      <c r="H937" s="1">
        <v>-1387.2402</v>
      </c>
      <c r="I937">
        <v>-1.06</v>
      </c>
      <c r="J937" s="1">
        <v>-1391.6470999999999</v>
      </c>
      <c r="K937">
        <v>-6.54</v>
      </c>
      <c r="L937" s="1">
        <v>-1401.1763000000001</v>
      </c>
      <c r="M937">
        <v>2.35</v>
      </c>
      <c r="N937" s="1">
        <v>-1376.2807</v>
      </c>
      <c r="O937">
        <v>-2.98</v>
      </c>
      <c r="P937" s="1">
        <v>-1398.8696</v>
      </c>
      <c r="Q937">
        <v>9.8000000000000007</v>
      </c>
      <c r="R937" s="1">
        <v>-1373.8</v>
      </c>
      <c r="S937">
        <v>-4.6100000000000003</v>
      </c>
    </row>
    <row r="938" spans="6:19" x14ac:dyDescent="0.2">
      <c r="F938" s="1">
        <v>-1388.6294</v>
      </c>
      <c r="G938">
        <v>-0.19</v>
      </c>
      <c r="H938" s="1">
        <v>-1386.9833000000001</v>
      </c>
      <c r="I938">
        <v>-0.04</v>
      </c>
      <c r="J938" s="1">
        <v>-1391.6976</v>
      </c>
      <c r="K938">
        <v>-7.28</v>
      </c>
      <c r="L938" s="1">
        <v>-1401.1523999999999</v>
      </c>
      <c r="M938">
        <v>2.0699999999999998</v>
      </c>
      <c r="N938" s="1">
        <v>-1376.2244000000001</v>
      </c>
      <c r="O938">
        <v>-3.05</v>
      </c>
      <c r="P938" s="1">
        <v>-1398.8674000000001</v>
      </c>
      <c r="Q938">
        <v>9.5</v>
      </c>
      <c r="R938" s="1">
        <v>-1373.9436000000001</v>
      </c>
      <c r="S938">
        <v>-4.62</v>
      </c>
    </row>
    <row r="939" spans="6:19" x14ac:dyDescent="0.2">
      <c r="F939" s="1">
        <v>-1388.7181</v>
      </c>
      <c r="G939">
        <v>-0.42</v>
      </c>
      <c r="H939" s="1">
        <v>-1386.7366999999999</v>
      </c>
      <c r="I939">
        <v>0.9</v>
      </c>
      <c r="J939" s="1">
        <v>-1391.6913</v>
      </c>
      <c r="K939">
        <v>-7.83</v>
      </c>
      <c r="L939" s="1">
        <v>-1401.1107</v>
      </c>
      <c r="M939">
        <v>1.9</v>
      </c>
      <c r="N939" s="1">
        <v>-1376.2086999999999</v>
      </c>
      <c r="O939">
        <v>-3.13</v>
      </c>
      <c r="P939" s="1">
        <v>-1398.8695</v>
      </c>
      <c r="Q939">
        <v>9.2200000000000006</v>
      </c>
      <c r="R939" s="1">
        <v>-1374.0859</v>
      </c>
      <c r="S939">
        <v>-4.55</v>
      </c>
    </row>
    <row r="940" spans="6:19" x14ac:dyDescent="0.2">
      <c r="F940" s="1">
        <v>-1388.8569</v>
      </c>
      <c r="G940">
        <v>-0.93</v>
      </c>
      <c r="H940" s="1">
        <v>-1386.5208</v>
      </c>
      <c r="I940">
        <v>1.84</v>
      </c>
      <c r="J940" s="1">
        <v>-1391.6396</v>
      </c>
      <c r="K940">
        <v>-8.24</v>
      </c>
      <c r="L940" s="1">
        <v>-1401.0576000000001</v>
      </c>
      <c r="M940">
        <v>1.82</v>
      </c>
      <c r="N940" s="1">
        <v>-1376.2334000000001</v>
      </c>
      <c r="O940">
        <v>-3.27</v>
      </c>
      <c r="P940" s="1">
        <v>-1398.8735999999999</v>
      </c>
      <c r="Q940">
        <v>9.0399999999999991</v>
      </c>
      <c r="R940" s="1">
        <v>-1374.2132999999999</v>
      </c>
      <c r="S940">
        <v>-4.34</v>
      </c>
    </row>
    <row r="941" spans="6:19" x14ac:dyDescent="0.2">
      <c r="F941" s="1">
        <v>-1389.0396000000001</v>
      </c>
      <c r="G941">
        <v>-1.54</v>
      </c>
      <c r="H941" s="1">
        <v>-1386.356</v>
      </c>
      <c r="I941">
        <v>2.8</v>
      </c>
      <c r="J941" s="1">
        <v>-1391.5556999999999</v>
      </c>
      <c r="K941">
        <v>-8.6300000000000008</v>
      </c>
      <c r="L941" s="1">
        <v>-1400.9989</v>
      </c>
      <c r="M941">
        <v>1.88</v>
      </c>
      <c r="N941" s="1">
        <v>-1376.2936</v>
      </c>
      <c r="O941">
        <v>-3.43</v>
      </c>
      <c r="P941" s="1">
        <v>-1398.8764000000001</v>
      </c>
      <c r="Q941">
        <v>8.86</v>
      </c>
      <c r="R941" s="1">
        <v>-1374.3135</v>
      </c>
      <c r="S941">
        <v>-3.81</v>
      </c>
    </row>
    <row r="942" spans="6:19" x14ac:dyDescent="0.2">
      <c r="F942" s="1">
        <v>-1389.2541000000001</v>
      </c>
      <c r="G942">
        <v>-2.12</v>
      </c>
      <c r="H942" s="1">
        <v>-1386.2596000000001</v>
      </c>
      <c r="I942">
        <v>3.54</v>
      </c>
      <c r="J942" s="1">
        <v>-1391.4521999999999</v>
      </c>
      <c r="K942">
        <v>-9.0299999999999994</v>
      </c>
      <c r="L942" s="1">
        <v>-1400.9394</v>
      </c>
      <c r="M942">
        <v>2.02</v>
      </c>
      <c r="N942" s="1">
        <v>-1376.3805</v>
      </c>
      <c r="O942">
        <v>-3.63</v>
      </c>
      <c r="P942" s="1">
        <v>-1398.8762999999999</v>
      </c>
      <c r="Q942">
        <v>8.68</v>
      </c>
      <c r="R942" s="1">
        <v>-1374.3778</v>
      </c>
      <c r="S942">
        <v>-3.04</v>
      </c>
    </row>
    <row r="943" spans="6:19" x14ac:dyDescent="0.2">
      <c r="F943" s="1">
        <v>-1389.4836</v>
      </c>
      <c r="G943">
        <v>-2.85</v>
      </c>
      <c r="H943" s="1">
        <v>-1386.2421999999999</v>
      </c>
      <c r="I943">
        <v>4.04</v>
      </c>
      <c r="J943" s="1">
        <v>-1391.3408999999999</v>
      </c>
      <c r="K943">
        <v>-9.26</v>
      </c>
      <c r="L943" s="1">
        <v>-1400.8841</v>
      </c>
      <c r="M943">
        <v>2.1800000000000002</v>
      </c>
      <c r="N943" s="1">
        <v>-1376.4816000000001</v>
      </c>
      <c r="O943">
        <v>-3.74</v>
      </c>
      <c r="P943" s="1">
        <v>-1398.8733</v>
      </c>
      <c r="Q943">
        <v>8.61</v>
      </c>
      <c r="R943" s="1">
        <v>-1374.4015999999999</v>
      </c>
      <c r="S943">
        <v>-2.0699999999999998</v>
      </c>
    </row>
    <row r="944" spans="6:19" x14ac:dyDescent="0.2">
      <c r="F944" s="1">
        <v>-1389.7094999999999</v>
      </c>
      <c r="G944">
        <v>-3.49</v>
      </c>
      <c r="H944" s="1">
        <v>-1386.3041000000001</v>
      </c>
      <c r="I944">
        <v>4.37</v>
      </c>
      <c r="J944" s="1">
        <v>-1391.2324000000001</v>
      </c>
      <c r="K944">
        <v>-9.51</v>
      </c>
      <c r="L944" s="1">
        <v>-1400.8406</v>
      </c>
      <c r="M944">
        <v>2.39</v>
      </c>
      <c r="N944" s="1">
        <v>-1376.5830000000001</v>
      </c>
      <c r="O944">
        <v>-3.81</v>
      </c>
      <c r="P944" s="1">
        <v>-1398.8704</v>
      </c>
      <c r="Q944">
        <v>8.5</v>
      </c>
      <c r="R944" s="1">
        <v>-1374.3846000000001</v>
      </c>
      <c r="S944">
        <v>-2.14</v>
      </c>
    </row>
    <row r="945" spans="6:19" x14ac:dyDescent="0.2">
      <c r="F945" s="1">
        <v>-1389.9135000000001</v>
      </c>
      <c r="G945">
        <v>-4.05</v>
      </c>
      <c r="H945" s="1">
        <v>-1386.4342999999999</v>
      </c>
      <c r="I945">
        <v>4.6500000000000004</v>
      </c>
      <c r="J945" s="1">
        <v>-1391.1355000000001</v>
      </c>
      <c r="K945">
        <v>-9.85</v>
      </c>
      <c r="L945" s="1">
        <v>-1400.8179</v>
      </c>
      <c r="M945">
        <v>2.56</v>
      </c>
      <c r="N945" s="1">
        <v>-1376.6715999999999</v>
      </c>
      <c r="O945">
        <v>-3.75</v>
      </c>
      <c r="P945" s="1">
        <v>-1398.8715999999999</v>
      </c>
      <c r="Q945">
        <v>8.44</v>
      </c>
      <c r="R945" s="1">
        <v>-1374.3317999999999</v>
      </c>
      <c r="S945">
        <v>-1.43</v>
      </c>
    </row>
    <row r="946" spans="6:19" x14ac:dyDescent="0.2">
      <c r="F946" s="1">
        <v>-1390.0805</v>
      </c>
      <c r="G946">
        <v>-4.47</v>
      </c>
      <c r="H946" s="1">
        <v>-1386.6108999999999</v>
      </c>
      <c r="I946">
        <v>4.78</v>
      </c>
      <c r="J946" s="1">
        <v>-1391.0563999999999</v>
      </c>
      <c r="K946">
        <v>-10.14</v>
      </c>
      <c r="L946" s="1">
        <v>-1400.8264999999999</v>
      </c>
      <c r="M946">
        <v>2.68</v>
      </c>
      <c r="N946" s="1">
        <v>-1376.7364</v>
      </c>
      <c r="O946">
        <v>-3.64</v>
      </c>
      <c r="P946" s="1">
        <v>-1398.8806</v>
      </c>
      <c r="Q946">
        <v>8.39</v>
      </c>
      <c r="R946" s="1">
        <v>-1374.2514000000001</v>
      </c>
      <c r="S946">
        <v>-0.82</v>
      </c>
    </row>
    <row r="947" spans="6:19" x14ac:dyDescent="0.2">
      <c r="F947" s="1">
        <v>-1390.1995999999999</v>
      </c>
      <c r="G947">
        <v>-4.75</v>
      </c>
      <c r="H947" s="1">
        <v>-1386.8054</v>
      </c>
      <c r="I947">
        <v>4.82</v>
      </c>
      <c r="J947" s="1">
        <v>-1390.9982</v>
      </c>
      <c r="K947">
        <v>-10.37</v>
      </c>
      <c r="L947" s="1">
        <v>-1400.8739</v>
      </c>
      <c r="M947">
        <v>2.76</v>
      </c>
      <c r="N947" s="1">
        <v>-1376.7705000000001</v>
      </c>
      <c r="O947">
        <v>-3.42</v>
      </c>
      <c r="P947" s="1">
        <v>-1398.8991000000001</v>
      </c>
      <c r="Q947">
        <v>8.35</v>
      </c>
      <c r="R947" s="1">
        <v>-1374.1551999999999</v>
      </c>
      <c r="S947">
        <v>-0.2</v>
      </c>
    </row>
    <row r="948" spans="6:19" x14ac:dyDescent="0.2">
      <c r="F948" s="1">
        <v>-1390.2643</v>
      </c>
      <c r="G948">
        <v>-4.78</v>
      </c>
      <c r="H948" s="1">
        <v>-1386.989</v>
      </c>
      <c r="I948">
        <v>4.8899999999999997</v>
      </c>
      <c r="J948" s="1">
        <v>-1390.96</v>
      </c>
      <c r="K948">
        <v>-10.59</v>
      </c>
      <c r="L948" s="1">
        <v>-1400.9617000000001</v>
      </c>
      <c r="M948">
        <v>2.77</v>
      </c>
      <c r="N948" s="1">
        <v>-1376.7718</v>
      </c>
      <c r="O948">
        <v>-3.1</v>
      </c>
      <c r="P948" s="1">
        <v>-1398.9249</v>
      </c>
      <c r="Q948">
        <v>8.32</v>
      </c>
      <c r="R948" s="1">
        <v>-1374.056</v>
      </c>
      <c r="S948">
        <v>0.43</v>
      </c>
    </row>
    <row r="949" spans="6:19" x14ac:dyDescent="0.2">
      <c r="F949" s="1">
        <v>-1390.2729999999999</v>
      </c>
      <c r="G949">
        <v>-4.71</v>
      </c>
      <c r="H949" s="1">
        <v>-1387.1369999999999</v>
      </c>
      <c r="I949">
        <v>5.08</v>
      </c>
      <c r="J949" s="1">
        <v>-1390.9386</v>
      </c>
      <c r="K949">
        <v>-10.84</v>
      </c>
      <c r="L949" s="1">
        <v>-1401.0812000000001</v>
      </c>
      <c r="M949">
        <v>2.69</v>
      </c>
      <c r="N949" s="1">
        <v>-1376.7429</v>
      </c>
      <c r="O949">
        <v>-2.74</v>
      </c>
      <c r="P949" s="1">
        <v>-1398.952</v>
      </c>
      <c r="Q949">
        <v>8.41</v>
      </c>
      <c r="R949" s="1">
        <v>-1373.9674</v>
      </c>
      <c r="S949">
        <v>0.99</v>
      </c>
    </row>
    <row r="950" spans="6:19" x14ac:dyDescent="0.2">
      <c r="F950" s="1">
        <v>-1390.2281</v>
      </c>
      <c r="G950">
        <v>-4.4400000000000004</v>
      </c>
      <c r="H950" s="1">
        <v>-1387.2322999999999</v>
      </c>
      <c r="I950">
        <v>5.39</v>
      </c>
      <c r="J950" s="1">
        <v>-1390.9285</v>
      </c>
      <c r="K950">
        <v>-11.03</v>
      </c>
      <c r="L950" s="1">
        <v>-1401.2171000000001</v>
      </c>
      <c r="M950">
        <v>2.61</v>
      </c>
      <c r="N950" s="1">
        <v>-1376.6884</v>
      </c>
      <c r="O950">
        <v>-2.39</v>
      </c>
      <c r="P950" s="1">
        <v>-1398.9716000000001</v>
      </c>
      <c r="Q950">
        <v>8.5299999999999994</v>
      </c>
      <c r="R950" s="1">
        <v>-1373.9018000000001</v>
      </c>
      <c r="S950">
        <v>1.46</v>
      </c>
    </row>
    <row r="951" spans="6:19" x14ac:dyDescent="0.2">
      <c r="F951" s="1">
        <v>-1390.134</v>
      </c>
      <c r="G951">
        <v>-3.96</v>
      </c>
      <c r="H951" s="1">
        <v>-1387.2681</v>
      </c>
      <c r="I951">
        <v>5.79</v>
      </c>
      <c r="J951" s="1">
        <v>-1390.9219000000001</v>
      </c>
      <c r="K951">
        <v>-11.11</v>
      </c>
      <c r="L951" s="1">
        <v>-1401.3489999999999</v>
      </c>
      <c r="M951">
        <v>2.54</v>
      </c>
      <c r="N951" s="1">
        <v>-1376.6153999999999</v>
      </c>
      <c r="O951">
        <v>-2.0099999999999998</v>
      </c>
      <c r="P951" s="1">
        <v>-1398.9721999999999</v>
      </c>
      <c r="Q951">
        <v>8.7799999999999994</v>
      </c>
      <c r="R951" s="1">
        <v>-1373.8675000000001</v>
      </c>
      <c r="S951">
        <v>1.79</v>
      </c>
    </row>
    <row r="952" spans="6:19" x14ac:dyDescent="0.2">
      <c r="F952" s="1">
        <v>-1389.9965</v>
      </c>
      <c r="G952">
        <v>-3.32</v>
      </c>
      <c r="H952" s="1">
        <v>-1387.2481</v>
      </c>
      <c r="I952">
        <v>6.32</v>
      </c>
      <c r="J952" s="1">
        <v>-1390.9114</v>
      </c>
      <c r="K952">
        <v>-11.06</v>
      </c>
      <c r="L952" s="1">
        <v>-1401.4559999999999</v>
      </c>
      <c r="M952">
        <v>2.56</v>
      </c>
      <c r="N952" s="1">
        <v>-1376.5302999999999</v>
      </c>
      <c r="O952">
        <v>-1.63</v>
      </c>
      <c r="P952" s="1">
        <v>-1398.942</v>
      </c>
      <c r="Q952">
        <v>9.1999999999999993</v>
      </c>
      <c r="R952" s="1">
        <v>-1373.8694</v>
      </c>
      <c r="S952">
        <v>2.06</v>
      </c>
    </row>
    <row r="953" spans="6:19" x14ac:dyDescent="0.2">
      <c r="F953" s="1">
        <v>-1389.8225</v>
      </c>
      <c r="G953">
        <v>-2.59</v>
      </c>
      <c r="H953" s="1">
        <v>-1387.184</v>
      </c>
      <c r="I953">
        <v>6.96</v>
      </c>
      <c r="J953" s="1">
        <v>-1390.8892000000001</v>
      </c>
      <c r="K953">
        <v>-10.89</v>
      </c>
      <c r="L953" s="1">
        <v>-1401.5196000000001</v>
      </c>
      <c r="M953">
        <v>2.67</v>
      </c>
      <c r="N953" s="1">
        <v>-1376.4389000000001</v>
      </c>
      <c r="O953">
        <v>-1.3</v>
      </c>
      <c r="P953" s="1">
        <v>-1398.8701000000001</v>
      </c>
      <c r="Q953">
        <v>9.77</v>
      </c>
      <c r="R953" s="1">
        <v>-1373.9085</v>
      </c>
      <c r="S953">
        <v>2.19</v>
      </c>
    </row>
    <row r="954" spans="6:19" x14ac:dyDescent="0.2">
      <c r="F954" s="1">
        <v>-1389.6195</v>
      </c>
      <c r="G954">
        <v>-1.75</v>
      </c>
      <c r="H954" s="1">
        <v>-1387.0911000000001</v>
      </c>
      <c r="I954">
        <v>7.61</v>
      </c>
      <c r="J954" s="1">
        <v>-1390.8481999999999</v>
      </c>
      <c r="K954">
        <v>-10.66</v>
      </c>
      <c r="L954" s="1">
        <v>-1401.5251000000001</v>
      </c>
      <c r="M954">
        <v>2.88</v>
      </c>
      <c r="N954" s="1">
        <v>-1376.3452</v>
      </c>
      <c r="O954">
        <v>-1.04</v>
      </c>
      <c r="P954" s="1">
        <v>-1398.7509</v>
      </c>
      <c r="Q954">
        <v>10.52</v>
      </c>
      <c r="R954" s="1">
        <v>-1373.9828</v>
      </c>
      <c r="S954">
        <v>2.15</v>
      </c>
    </row>
    <row r="955" spans="6:19" x14ac:dyDescent="0.2">
      <c r="F955" s="1">
        <v>-1389.3969</v>
      </c>
      <c r="G955">
        <v>-0.87</v>
      </c>
      <c r="H955" s="1">
        <v>-1386.9857</v>
      </c>
      <c r="I955">
        <v>8.2799999999999994</v>
      </c>
      <c r="J955" s="1">
        <v>-1390.7822000000001</v>
      </c>
      <c r="K955">
        <v>-10.34</v>
      </c>
      <c r="L955" s="1">
        <v>-1401.4636</v>
      </c>
      <c r="M955">
        <v>3.29</v>
      </c>
      <c r="N955" s="1">
        <v>-1376.2524000000001</v>
      </c>
      <c r="O955">
        <v>-0.9</v>
      </c>
      <c r="P955" s="1">
        <v>-1398.5854999999999</v>
      </c>
      <c r="Q955">
        <v>11.48</v>
      </c>
      <c r="R955" s="1">
        <v>-1374.0869</v>
      </c>
      <c r="S955">
        <v>2.0499999999999998</v>
      </c>
    </row>
    <row r="956" spans="6:19" x14ac:dyDescent="0.2">
      <c r="F956" s="1">
        <v>-1389.1688999999999</v>
      </c>
      <c r="G956">
        <v>0.04</v>
      </c>
      <c r="H956" s="1">
        <v>-1386.8801000000001</v>
      </c>
      <c r="I956">
        <v>8.9499999999999993</v>
      </c>
      <c r="J956" s="1">
        <v>-1390.6868999999999</v>
      </c>
      <c r="K956">
        <v>-9.75</v>
      </c>
      <c r="L956" s="1">
        <v>-1401.3334</v>
      </c>
      <c r="M956">
        <v>3.94</v>
      </c>
      <c r="N956" s="1">
        <v>-1376.1631</v>
      </c>
      <c r="O956">
        <v>-0.88</v>
      </c>
      <c r="P956" s="1">
        <v>-1398.3856000000001</v>
      </c>
      <c r="Q956">
        <v>12.47</v>
      </c>
      <c r="R956" s="1">
        <v>-1374.2152000000001</v>
      </c>
      <c r="S956">
        <v>1.78</v>
      </c>
    </row>
    <row r="957" spans="6:19" x14ac:dyDescent="0.2">
      <c r="F957" s="1">
        <v>-1388.9539</v>
      </c>
      <c r="G957">
        <v>0.94</v>
      </c>
      <c r="H957" s="1">
        <v>-1386.7804000000001</v>
      </c>
      <c r="I957">
        <v>9.48</v>
      </c>
      <c r="J957" s="1">
        <v>-1390.5608999999999</v>
      </c>
      <c r="K957">
        <v>-9.1</v>
      </c>
      <c r="L957" s="1">
        <v>-1401.1389999999999</v>
      </c>
      <c r="M957">
        <v>4.66</v>
      </c>
      <c r="N957" s="1">
        <v>-1376.0808</v>
      </c>
      <c r="O957">
        <v>-0.92</v>
      </c>
      <c r="P957" s="1">
        <v>-1398.1729</v>
      </c>
      <c r="Q957">
        <v>13.52</v>
      </c>
      <c r="R957" s="1">
        <v>-1374.3579999999999</v>
      </c>
      <c r="S957">
        <v>1.54</v>
      </c>
    </row>
    <row r="958" spans="6:19" x14ac:dyDescent="0.2">
      <c r="F958" s="1">
        <v>-1388.7737999999999</v>
      </c>
      <c r="G958">
        <v>1.69</v>
      </c>
      <c r="H958" s="1">
        <v>-1386.6854000000001</v>
      </c>
      <c r="I958">
        <v>9.93</v>
      </c>
      <c r="J958" s="1">
        <v>-1390.4079999999999</v>
      </c>
      <c r="K958">
        <v>-8.3000000000000007</v>
      </c>
      <c r="L958" s="1">
        <v>-1400.8912</v>
      </c>
      <c r="M958">
        <v>5.56</v>
      </c>
      <c r="N958" s="1">
        <v>-1376.0093999999999</v>
      </c>
      <c r="O958">
        <v>-1.03</v>
      </c>
      <c r="P958" s="1">
        <v>-1397.9772</v>
      </c>
      <c r="Q958">
        <v>14.57</v>
      </c>
      <c r="R958" s="1">
        <v>-1374.5030999999999</v>
      </c>
      <c r="S958">
        <v>1.25</v>
      </c>
    </row>
    <row r="959" spans="6:19" x14ac:dyDescent="0.2">
      <c r="F959" s="1">
        <v>-1388.6464000000001</v>
      </c>
      <c r="G959">
        <v>2.34</v>
      </c>
      <c r="H959" s="1">
        <v>-1386.5882999999999</v>
      </c>
      <c r="I959">
        <v>10.36</v>
      </c>
      <c r="J959" s="1">
        <v>-1390.2388000000001</v>
      </c>
      <c r="K959">
        <v>-7.37</v>
      </c>
      <c r="L959" s="1">
        <v>-1400.6039000000001</v>
      </c>
      <c r="M959">
        <v>6.56</v>
      </c>
      <c r="N959" s="1">
        <v>-1375.9517000000001</v>
      </c>
      <c r="O959">
        <v>-1.28</v>
      </c>
      <c r="P959" s="1">
        <v>-1397.8307</v>
      </c>
      <c r="Q959">
        <v>15.43</v>
      </c>
      <c r="R959" s="1">
        <v>-1374.6349</v>
      </c>
      <c r="S959">
        <v>1.06</v>
      </c>
    </row>
    <row r="960" spans="6:19" x14ac:dyDescent="0.2">
      <c r="F960" s="1">
        <v>-1388.5803000000001</v>
      </c>
      <c r="G960">
        <v>2.84</v>
      </c>
      <c r="H960" s="1">
        <v>-1386.4797000000001</v>
      </c>
      <c r="I960">
        <v>10.76</v>
      </c>
      <c r="J960" s="1">
        <v>-1390.0694000000001</v>
      </c>
      <c r="K960">
        <v>-6.24</v>
      </c>
      <c r="L960" s="1">
        <v>-1400.2906</v>
      </c>
      <c r="M960">
        <v>7.7</v>
      </c>
      <c r="N960" s="1">
        <v>-1375.9078999999999</v>
      </c>
      <c r="O960">
        <v>-1.64</v>
      </c>
      <c r="P960" s="1">
        <v>-1397.7593999999999</v>
      </c>
      <c r="Q960">
        <v>16.14</v>
      </c>
      <c r="R960" s="1">
        <v>-1374.7388000000001</v>
      </c>
      <c r="S960">
        <v>0.97</v>
      </c>
    </row>
    <row r="961" spans="6:19" x14ac:dyDescent="0.2">
      <c r="F961" s="1">
        <v>-1388.5717999999999</v>
      </c>
      <c r="G961">
        <v>3.27</v>
      </c>
      <c r="H961" s="1">
        <v>-1386.3514</v>
      </c>
      <c r="I961">
        <v>11.01</v>
      </c>
      <c r="J961" s="1">
        <v>-1389.9186</v>
      </c>
      <c r="K961">
        <v>-5.16</v>
      </c>
      <c r="L961" s="1">
        <v>-1399.9621</v>
      </c>
      <c r="M961">
        <v>8.89</v>
      </c>
      <c r="N961" s="1">
        <v>-1375.8733999999999</v>
      </c>
      <c r="O961">
        <v>-2.52</v>
      </c>
      <c r="P961" s="1">
        <v>-1397.7766999999999</v>
      </c>
      <c r="Q961">
        <v>16.61</v>
      </c>
      <c r="R961" s="1">
        <v>-1374.8044</v>
      </c>
      <c r="S961">
        <v>0.71</v>
      </c>
    </row>
    <row r="962" spans="6:19" x14ac:dyDescent="0.2">
      <c r="F962" s="1">
        <v>-1388.6051</v>
      </c>
      <c r="G962">
        <v>3.53</v>
      </c>
      <c r="H962" s="1">
        <v>-1386.201</v>
      </c>
      <c r="I962">
        <v>11.26</v>
      </c>
      <c r="J962" s="1">
        <v>-1389.8030000000001</v>
      </c>
      <c r="K962">
        <v>-4.49</v>
      </c>
      <c r="L962" s="1">
        <v>-1399.6246000000001</v>
      </c>
      <c r="M962">
        <v>10.130000000000001</v>
      </c>
      <c r="N962" s="1">
        <v>-1375.8394000000001</v>
      </c>
      <c r="O962">
        <v>-2.4300000000000002</v>
      </c>
      <c r="P962" s="1">
        <v>-1397.8765000000001</v>
      </c>
      <c r="Q962">
        <v>16.91</v>
      </c>
      <c r="R962" s="1">
        <v>-1374.8288</v>
      </c>
      <c r="S962">
        <v>0.66</v>
      </c>
    </row>
    <row r="963" spans="6:19" x14ac:dyDescent="0.2">
      <c r="F963" s="1">
        <v>-1388.6578999999999</v>
      </c>
      <c r="G963">
        <v>3.79</v>
      </c>
      <c r="H963" s="1">
        <v>-1386.0338999999999</v>
      </c>
      <c r="I963">
        <v>11.61</v>
      </c>
      <c r="J963" s="1">
        <v>-1389.7339999999999</v>
      </c>
      <c r="K963">
        <v>-4.29</v>
      </c>
      <c r="L963" s="1">
        <v>-1399.2816</v>
      </c>
      <c r="M963">
        <v>11.42</v>
      </c>
      <c r="N963" s="1">
        <v>-1375.7958000000001</v>
      </c>
      <c r="O963">
        <v>-1.94</v>
      </c>
      <c r="P963" s="1">
        <v>-1398.0364</v>
      </c>
      <c r="Q963">
        <v>17</v>
      </c>
      <c r="R963" s="1">
        <v>-1374.8178</v>
      </c>
      <c r="S963">
        <v>0.69</v>
      </c>
    </row>
    <row r="964" spans="6:19" x14ac:dyDescent="0.2">
      <c r="F964" s="1">
        <v>-1388.7074</v>
      </c>
      <c r="G964">
        <v>4.03</v>
      </c>
      <c r="H964" s="1">
        <v>-1385.8619000000001</v>
      </c>
      <c r="I964">
        <v>11.64</v>
      </c>
      <c r="J964" s="1">
        <v>-1389.7173</v>
      </c>
      <c r="K964">
        <v>-3.52</v>
      </c>
      <c r="L964" s="1">
        <v>-1398.9374</v>
      </c>
      <c r="M964">
        <v>12.74</v>
      </c>
      <c r="N964" s="1">
        <v>-1375.7339999999999</v>
      </c>
      <c r="O964">
        <v>-2.48</v>
      </c>
      <c r="P964" s="1">
        <v>-1398.2230999999999</v>
      </c>
      <c r="Q964">
        <v>17.03</v>
      </c>
      <c r="R964" s="1">
        <v>-1374.7819</v>
      </c>
      <c r="S964">
        <v>0.79</v>
      </c>
    </row>
    <row r="965" spans="6:19" x14ac:dyDescent="0.2">
      <c r="F965" s="1">
        <v>-1388.7364</v>
      </c>
      <c r="G965">
        <v>4.28</v>
      </c>
      <c r="H965" s="1">
        <v>-1385.7034000000001</v>
      </c>
      <c r="I965">
        <v>11.55</v>
      </c>
      <c r="J965" s="1">
        <v>-1389.7546</v>
      </c>
      <c r="K965">
        <v>-3.14</v>
      </c>
      <c r="L965" s="1">
        <v>-1398.5979</v>
      </c>
      <c r="M965">
        <v>14.09</v>
      </c>
      <c r="N965" s="1">
        <v>-1375.6515999999999</v>
      </c>
      <c r="O965">
        <v>-3.6</v>
      </c>
      <c r="P965" s="1">
        <v>-1398.4024999999999</v>
      </c>
      <c r="Q965">
        <v>17.05</v>
      </c>
      <c r="R965" s="1">
        <v>-1374.7335</v>
      </c>
      <c r="S965">
        <v>0.89</v>
      </c>
    </row>
    <row r="966" spans="6:19" x14ac:dyDescent="0.2">
      <c r="F966" s="1">
        <v>-1388.7363</v>
      </c>
      <c r="G966">
        <v>4.5599999999999996</v>
      </c>
      <c r="H966" s="1">
        <v>-1385.5768</v>
      </c>
      <c r="I966">
        <v>11.44</v>
      </c>
      <c r="J966" s="1">
        <v>-1389.8414</v>
      </c>
      <c r="K966">
        <v>-2.83</v>
      </c>
      <c r="L966" s="1">
        <v>-1398.2743</v>
      </c>
      <c r="M966">
        <v>15.29</v>
      </c>
      <c r="N966" s="1">
        <v>-1375.5561</v>
      </c>
      <c r="O966">
        <v>-3.88</v>
      </c>
      <c r="P966" s="1">
        <v>-1398.5473999999999</v>
      </c>
      <c r="Q966">
        <v>17.11</v>
      </c>
      <c r="R966" s="1">
        <v>-1374.682</v>
      </c>
      <c r="S966">
        <v>1.03</v>
      </c>
    </row>
    <row r="967" spans="6:19" x14ac:dyDescent="0.2">
      <c r="F967" s="1">
        <v>-1388.7089000000001</v>
      </c>
      <c r="G967">
        <v>4.83</v>
      </c>
      <c r="H967" s="1">
        <v>-1385.4965999999999</v>
      </c>
      <c r="I967">
        <v>11.13</v>
      </c>
      <c r="J967" s="1">
        <v>-1389.9659999999999</v>
      </c>
      <c r="K967">
        <v>-2.7</v>
      </c>
      <c r="L967" s="1">
        <v>-1397.9812999999999</v>
      </c>
      <c r="M967">
        <v>16.32</v>
      </c>
      <c r="N967" s="1">
        <v>-1375.4637</v>
      </c>
      <c r="O967">
        <v>-3.25</v>
      </c>
      <c r="P967" s="1">
        <v>-1398.6427000000001</v>
      </c>
      <c r="Q967">
        <v>17.14</v>
      </c>
      <c r="R967" s="1">
        <v>-1374.6312</v>
      </c>
      <c r="S967">
        <v>1.05</v>
      </c>
    </row>
    <row r="968" spans="6:19" x14ac:dyDescent="0.2">
      <c r="F968" s="1">
        <v>-1388.6651999999999</v>
      </c>
      <c r="G968">
        <v>5.1100000000000003</v>
      </c>
      <c r="H968" s="1">
        <v>-1385.4712999999999</v>
      </c>
      <c r="I968">
        <v>10.64</v>
      </c>
      <c r="J968" s="1">
        <v>-1390.1110000000001</v>
      </c>
      <c r="K968">
        <v>-2.65</v>
      </c>
      <c r="L968" s="1">
        <v>-1397.7362000000001</v>
      </c>
      <c r="M968">
        <v>17.28</v>
      </c>
      <c r="N968" s="1">
        <v>-1375.3982000000001</v>
      </c>
      <c r="O968">
        <v>-2.76</v>
      </c>
      <c r="P968" s="1">
        <v>-1398.6862000000001</v>
      </c>
      <c r="Q968">
        <v>17.2</v>
      </c>
      <c r="R968" s="1">
        <v>-1374.5800999999999</v>
      </c>
      <c r="S968">
        <v>1.04</v>
      </c>
    </row>
    <row r="969" spans="6:19" x14ac:dyDescent="0.2">
      <c r="F969" s="1">
        <v>-1388.6222</v>
      </c>
      <c r="G969">
        <v>5.3</v>
      </c>
      <c r="H969" s="1">
        <v>-1385.5028</v>
      </c>
      <c r="I969">
        <v>10.19</v>
      </c>
      <c r="J969" s="1">
        <v>-1390.2552000000001</v>
      </c>
      <c r="K969">
        <v>-2.64</v>
      </c>
      <c r="L969" s="1">
        <v>-1397.5554</v>
      </c>
      <c r="M969">
        <v>18.170000000000002</v>
      </c>
      <c r="N969" s="1">
        <v>-1375.3835999999999</v>
      </c>
      <c r="O969">
        <v>-2.5099999999999998</v>
      </c>
      <c r="P969" s="1">
        <v>-1398.6874</v>
      </c>
      <c r="Q969">
        <v>17.239999999999998</v>
      </c>
      <c r="R969" s="1">
        <v>-1374.5260000000001</v>
      </c>
      <c r="S969">
        <v>1.03</v>
      </c>
    </row>
    <row r="970" spans="6:19" x14ac:dyDescent="0.2">
      <c r="F970" s="1">
        <v>-1388.6</v>
      </c>
      <c r="G970">
        <v>5.43</v>
      </c>
      <c r="H970" s="1">
        <v>-1385.5894000000001</v>
      </c>
      <c r="I970">
        <v>9.43</v>
      </c>
      <c r="J970" s="1">
        <v>-1390.3804</v>
      </c>
      <c r="K970">
        <v>-2.62</v>
      </c>
      <c r="L970" s="1">
        <v>-1397.4502</v>
      </c>
      <c r="M970">
        <v>18.77</v>
      </c>
      <c r="N970" s="1">
        <v>-1375.4378999999999</v>
      </c>
      <c r="O970">
        <v>-3.2</v>
      </c>
      <c r="P970" s="1">
        <v>-1398.6632999999999</v>
      </c>
      <c r="Q970">
        <v>17.22</v>
      </c>
      <c r="R970" s="1">
        <v>-1374.4695999999999</v>
      </c>
      <c r="S970">
        <v>0.94</v>
      </c>
    </row>
    <row r="971" spans="6:19" x14ac:dyDescent="0.2">
      <c r="F971" s="1">
        <v>-1388.6172999999999</v>
      </c>
      <c r="G971">
        <v>5.4</v>
      </c>
      <c r="H971" s="1">
        <v>-1385.7268999999999</v>
      </c>
      <c r="I971">
        <v>8.5299999999999994</v>
      </c>
      <c r="J971" s="1">
        <v>-1390.4744000000001</v>
      </c>
      <c r="K971">
        <v>-2.62</v>
      </c>
      <c r="L971" s="1">
        <v>-1397.4242999999999</v>
      </c>
      <c r="M971">
        <v>19.29</v>
      </c>
      <c r="N971" s="1">
        <v>-1375.5672</v>
      </c>
      <c r="O971">
        <v>-3.98</v>
      </c>
      <c r="P971" s="1">
        <v>-1398.6343999999999</v>
      </c>
      <c r="Q971">
        <v>17.21</v>
      </c>
      <c r="R971" s="1">
        <v>-1374.4148</v>
      </c>
      <c r="S971">
        <v>0.76</v>
      </c>
    </row>
    <row r="972" spans="6:19" x14ac:dyDescent="0.2">
      <c r="F972" s="1">
        <v>-1388.6875</v>
      </c>
      <c r="G972">
        <v>5.2</v>
      </c>
      <c r="H972" s="1">
        <v>-1385.9108000000001</v>
      </c>
      <c r="I972">
        <v>7.3</v>
      </c>
      <c r="J972" s="1">
        <v>-1390.5307</v>
      </c>
      <c r="K972">
        <v>-2.66</v>
      </c>
      <c r="L972" s="1">
        <v>-1397.4716000000001</v>
      </c>
      <c r="M972">
        <v>19.670000000000002</v>
      </c>
      <c r="N972" s="1">
        <v>-1375.7611999999999</v>
      </c>
      <c r="O972">
        <v>-4.33</v>
      </c>
      <c r="P972" s="1">
        <v>-1398.6202000000001</v>
      </c>
      <c r="Q972">
        <v>17.25</v>
      </c>
      <c r="R972" s="1">
        <v>-1374.3671999999999</v>
      </c>
      <c r="S972">
        <v>0.51</v>
      </c>
    </row>
    <row r="973" spans="6:19" x14ac:dyDescent="0.2">
      <c r="F973" s="1">
        <v>-1388.8154</v>
      </c>
      <c r="G973">
        <v>4.8</v>
      </c>
      <c r="H973" s="1">
        <v>-1386.1355000000001</v>
      </c>
      <c r="I973">
        <v>6.12</v>
      </c>
      <c r="J973" s="1">
        <v>-1390.548</v>
      </c>
      <c r="K973">
        <v>-2.69</v>
      </c>
      <c r="L973" s="1">
        <v>-1397.5771999999999</v>
      </c>
      <c r="M973">
        <v>19.62</v>
      </c>
      <c r="N973" s="1">
        <v>-1375.998</v>
      </c>
      <c r="O973">
        <v>-4.74</v>
      </c>
      <c r="P973" s="1">
        <v>-1398.6368</v>
      </c>
      <c r="Q973">
        <v>17.11</v>
      </c>
      <c r="R973" s="1">
        <v>-1374.3316</v>
      </c>
      <c r="S973">
        <v>0.16</v>
      </c>
    </row>
    <row r="974" spans="6:19" x14ac:dyDescent="0.2">
      <c r="F974" s="1">
        <v>-1388.9953</v>
      </c>
      <c r="G974">
        <v>4.32</v>
      </c>
      <c r="H974" s="1">
        <v>-1386.3931</v>
      </c>
      <c r="I974">
        <v>4.8499999999999996</v>
      </c>
      <c r="J974" s="1">
        <v>-1390.5261</v>
      </c>
      <c r="K974">
        <v>-2.72</v>
      </c>
      <c r="L974" s="1">
        <v>-1397.7221999999999</v>
      </c>
      <c r="M974">
        <v>19.61</v>
      </c>
      <c r="N974" s="1">
        <v>-1376.2479000000001</v>
      </c>
      <c r="O974">
        <v>-5.15</v>
      </c>
      <c r="P974" s="1">
        <v>-1398.6947</v>
      </c>
      <c r="Q974">
        <v>16.59</v>
      </c>
      <c r="R974" s="1">
        <v>-1374.3096</v>
      </c>
      <c r="S974">
        <v>-0.27</v>
      </c>
    </row>
    <row r="975" spans="6:19" x14ac:dyDescent="0.2">
      <c r="F975" s="1">
        <v>-1389.2116000000001</v>
      </c>
      <c r="G975">
        <v>3.76</v>
      </c>
      <c r="H975" s="1">
        <v>-1386.6735000000001</v>
      </c>
      <c r="I975">
        <v>3.59</v>
      </c>
      <c r="J975" s="1">
        <v>-1390.4641999999999</v>
      </c>
      <c r="K975">
        <v>-2.69</v>
      </c>
      <c r="L975" s="1">
        <v>-1397.8856000000001</v>
      </c>
      <c r="M975">
        <v>19.63</v>
      </c>
      <c r="N975" s="1">
        <v>-1376.4782</v>
      </c>
      <c r="O975">
        <v>-5.41</v>
      </c>
      <c r="P975" s="1">
        <v>-1398.7992999999999</v>
      </c>
      <c r="Q975">
        <v>15.52</v>
      </c>
      <c r="R975" s="1">
        <v>-1374.299</v>
      </c>
      <c r="S975">
        <v>-0.77</v>
      </c>
    </row>
    <row r="976" spans="6:19" x14ac:dyDescent="0.2">
      <c r="F976" s="1">
        <v>-1389.4418000000001</v>
      </c>
      <c r="G976">
        <v>3.14</v>
      </c>
      <c r="H976" s="1">
        <v>-1386.9621</v>
      </c>
      <c r="I976">
        <v>2.29</v>
      </c>
      <c r="J976" s="1">
        <v>-1390.3595</v>
      </c>
      <c r="K976">
        <v>-2.61</v>
      </c>
      <c r="L976" s="1">
        <v>-1398.0498</v>
      </c>
      <c r="M976">
        <v>19.649999999999999</v>
      </c>
      <c r="N976" s="1">
        <v>-1376.6599000000001</v>
      </c>
      <c r="O976">
        <v>-5.49</v>
      </c>
      <c r="P976" s="1">
        <v>-1398.9509</v>
      </c>
      <c r="Q976">
        <v>14.54</v>
      </c>
      <c r="R976" s="1">
        <v>-1374.2949000000001</v>
      </c>
      <c r="S976">
        <v>-1.27</v>
      </c>
    </row>
    <row r="977" spans="6:19" x14ac:dyDescent="0.2">
      <c r="F977" s="1">
        <v>-1389.6610000000001</v>
      </c>
      <c r="G977">
        <v>2.57</v>
      </c>
      <c r="H977" s="1">
        <v>-1387.2433000000001</v>
      </c>
      <c r="I977">
        <v>1.03</v>
      </c>
      <c r="J977" s="1">
        <v>-1390.2076999999999</v>
      </c>
      <c r="K977">
        <v>-2.54</v>
      </c>
      <c r="L977" s="1">
        <v>-1398.2044000000001</v>
      </c>
      <c r="M977">
        <v>19.670000000000002</v>
      </c>
      <c r="N977" s="1">
        <v>-1376.7722000000001</v>
      </c>
      <c r="O977">
        <v>-5.39</v>
      </c>
      <c r="P977" s="1">
        <v>-1399.1457</v>
      </c>
      <c r="Q977">
        <v>13.42</v>
      </c>
      <c r="R977" s="1">
        <v>-1374.2919999999999</v>
      </c>
      <c r="S977">
        <v>-1.84</v>
      </c>
    </row>
    <row r="978" spans="6:19" x14ac:dyDescent="0.2">
      <c r="F978" s="1">
        <v>-1389.8469</v>
      </c>
      <c r="G978">
        <v>2.14</v>
      </c>
      <c r="H978" s="1">
        <v>-1387.5002999999999</v>
      </c>
      <c r="I978">
        <v>0</v>
      </c>
      <c r="J978" s="1">
        <v>-1390.0059000000001</v>
      </c>
      <c r="K978">
        <v>-2.33</v>
      </c>
      <c r="L978" s="1">
        <v>-1398.3454999999999</v>
      </c>
      <c r="M978">
        <v>19.66</v>
      </c>
      <c r="N978" s="1">
        <v>-1376.8068000000001</v>
      </c>
      <c r="O978">
        <v>-5.09</v>
      </c>
      <c r="P978" s="1">
        <v>-1399.3771999999999</v>
      </c>
      <c r="Q978">
        <v>12.17</v>
      </c>
      <c r="R978" s="1">
        <v>-1374.2855</v>
      </c>
      <c r="S978">
        <v>-2.41</v>
      </c>
    </row>
    <row r="979" spans="6:19" x14ac:dyDescent="0.2">
      <c r="F979" s="1">
        <v>-1389.9829999999999</v>
      </c>
      <c r="G979">
        <v>1.76</v>
      </c>
      <c r="H979" s="1">
        <v>-1387.7175999999999</v>
      </c>
      <c r="I979">
        <v>-0.87</v>
      </c>
      <c r="J979" s="1">
        <v>-1389.7552000000001</v>
      </c>
      <c r="K979">
        <v>-2.02</v>
      </c>
      <c r="L979" s="1">
        <v>-1398.4757999999999</v>
      </c>
      <c r="M979">
        <v>19.66</v>
      </c>
      <c r="N979" s="1">
        <v>-1376.7697000000001</v>
      </c>
      <c r="O979">
        <v>-4.7</v>
      </c>
      <c r="P979" s="1">
        <v>-1399.6374000000001</v>
      </c>
      <c r="Q979">
        <v>10.87</v>
      </c>
      <c r="R979" s="1">
        <v>-1374.2732000000001</v>
      </c>
      <c r="S979">
        <v>-2.92</v>
      </c>
    </row>
    <row r="980" spans="6:19" x14ac:dyDescent="0.2">
      <c r="F980" s="1">
        <v>-1390.0624</v>
      </c>
      <c r="G980">
        <v>1.56</v>
      </c>
      <c r="H980" s="1">
        <v>-1387.8807999999999</v>
      </c>
      <c r="I980">
        <v>-1.54</v>
      </c>
      <c r="J980" s="1">
        <v>-1389.4631999999999</v>
      </c>
      <c r="K980">
        <v>-1.67</v>
      </c>
      <c r="L980" s="1">
        <v>-1398.5988</v>
      </c>
      <c r="M980">
        <v>19.600000000000001</v>
      </c>
      <c r="N980" s="1">
        <v>-1376.6786</v>
      </c>
      <c r="O980">
        <v>-4.16</v>
      </c>
      <c r="P980" s="1">
        <v>-1399.9168</v>
      </c>
      <c r="Q980">
        <v>9.49</v>
      </c>
      <c r="R980" s="1">
        <v>-1374.2530999999999</v>
      </c>
      <c r="S980">
        <v>-3.45</v>
      </c>
    </row>
    <row r="981" spans="6:19" x14ac:dyDescent="0.2">
      <c r="F981" s="1">
        <v>-1390.0849000000001</v>
      </c>
      <c r="G981">
        <v>1.48</v>
      </c>
      <c r="H981" s="1">
        <v>-1387.9782</v>
      </c>
      <c r="I981">
        <v>-1.98</v>
      </c>
      <c r="J981" s="1">
        <v>-1389.1429000000001</v>
      </c>
      <c r="K981">
        <v>-1.25</v>
      </c>
      <c r="L981" s="1">
        <v>-1398.7146</v>
      </c>
      <c r="M981">
        <v>19.559999999999999</v>
      </c>
      <c r="N981" s="1">
        <v>-1376.5572999999999</v>
      </c>
      <c r="O981">
        <v>-3.57</v>
      </c>
      <c r="P981" s="1">
        <v>-1400.2056</v>
      </c>
      <c r="Q981">
        <v>8.1999999999999993</v>
      </c>
      <c r="R981" s="1">
        <v>-1374.2244000000001</v>
      </c>
      <c r="S981">
        <v>-3.89</v>
      </c>
    </row>
    <row r="982" spans="6:19" x14ac:dyDescent="0.2">
      <c r="F982" s="1">
        <v>-1390.0574999999999</v>
      </c>
      <c r="G982">
        <v>1.52</v>
      </c>
      <c r="H982" s="1">
        <v>-1388.0008</v>
      </c>
      <c r="I982">
        <v>-2.0299999999999998</v>
      </c>
      <c r="J982" s="1">
        <v>-1388.8112000000001</v>
      </c>
      <c r="K982">
        <v>-0.73</v>
      </c>
      <c r="L982" s="1">
        <v>-1398.8163</v>
      </c>
      <c r="M982">
        <v>19.53</v>
      </c>
      <c r="N982" s="1">
        <v>-1376.4311</v>
      </c>
      <c r="O982">
        <v>-3.02</v>
      </c>
      <c r="P982" s="1">
        <v>-1400.4934000000001</v>
      </c>
      <c r="Q982">
        <v>6.95</v>
      </c>
      <c r="R982" s="1">
        <v>-1374.1867</v>
      </c>
      <c r="S982">
        <v>-4.25</v>
      </c>
    </row>
    <row r="983" spans="6:19" x14ac:dyDescent="0.2">
      <c r="F983" s="1">
        <v>-1389.9919</v>
      </c>
      <c r="G983">
        <v>1.67</v>
      </c>
      <c r="H983" s="1">
        <v>-1387.9449999999999</v>
      </c>
      <c r="I983">
        <v>-1.81</v>
      </c>
      <c r="J983" s="1">
        <v>-1388.4856</v>
      </c>
      <c r="K983">
        <v>-0.24</v>
      </c>
      <c r="L983" s="1">
        <v>-1398.8897999999999</v>
      </c>
      <c r="M983">
        <v>19.46</v>
      </c>
      <c r="N983" s="1">
        <v>-1376.3178</v>
      </c>
      <c r="O983">
        <v>-2.54</v>
      </c>
      <c r="P983" s="1">
        <v>-1400.7688000000001</v>
      </c>
      <c r="Q983">
        <v>5.84</v>
      </c>
      <c r="R983" s="1">
        <v>-1374.1395</v>
      </c>
      <c r="S983">
        <v>-4.5</v>
      </c>
    </row>
    <row r="984" spans="6:19" x14ac:dyDescent="0.2">
      <c r="F984" s="1">
        <v>-1389.9052999999999</v>
      </c>
      <c r="G984">
        <v>1.82</v>
      </c>
      <c r="H984" s="1">
        <v>-1387.8150000000001</v>
      </c>
      <c r="I984">
        <v>-1.37</v>
      </c>
      <c r="J984" s="1">
        <v>-1388.1795</v>
      </c>
      <c r="K984">
        <v>0.21</v>
      </c>
      <c r="L984" s="1">
        <v>-1398.9186</v>
      </c>
      <c r="M984">
        <v>19.46</v>
      </c>
      <c r="N984" s="1">
        <v>-1376.2263</v>
      </c>
      <c r="O984">
        <v>-2.14</v>
      </c>
      <c r="P984" s="1">
        <v>-1401.02</v>
      </c>
      <c r="Q984">
        <v>4.8600000000000003</v>
      </c>
      <c r="R984" s="1">
        <v>-1374.0829000000001</v>
      </c>
      <c r="S984">
        <v>-4.67</v>
      </c>
    </row>
    <row r="985" spans="6:19" x14ac:dyDescent="0.2">
      <c r="F985" s="1">
        <v>-1389.8187</v>
      </c>
      <c r="G985">
        <v>1.96</v>
      </c>
      <c r="H985" s="1">
        <v>-1387.6259</v>
      </c>
      <c r="I985">
        <v>-0.78</v>
      </c>
      <c r="J985" s="1">
        <v>-1387.9014999999999</v>
      </c>
      <c r="K985">
        <v>0.66</v>
      </c>
      <c r="L985" s="1">
        <v>-1398.8896</v>
      </c>
      <c r="M985">
        <v>19.54</v>
      </c>
      <c r="N985" s="1">
        <v>-1376.1570999999999</v>
      </c>
      <c r="O985">
        <v>-1.86</v>
      </c>
      <c r="P985" s="1">
        <v>-1401.2348</v>
      </c>
      <c r="Q985">
        <v>4.16</v>
      </c>
      <c r="R985" s="1">
        <v>-1374.0179000000001</v>
      </c>
      <c r="S985">
        <v>-4.71</v>
      </c>
    </row>
    <row r="986" spans="6:19" x14ac:dyDescent="0.2">
      <c r="F986" s="1">
        <v>-1389.7556</v>
      </c>
      <c r="G986">
        <v>2</v>
      </c>
      <c r="H986" s="1">
        <v>-1387.4025999999999</v>
      </c>
      <c r="I986">
        <v>-0.01</v>
      </c>
      <c r="J986" s="1">
        <v>-1387.6559999999999</v>
      </c>
      <c r="K986">
        <v>1.08</v>
      </c>
      <c r="L986" s="1">
        <v>-1398.7991999999999</v>
      </c>
      <c r="M986">
        <v>19.63</v>
      </c>
      <c r="N986" s="1">
        <v>-1376.1059</v>
      </c>
      <c r="O986">
        <v>-1.66</v>
      </c>
      <c r="P986" s="1">
        <v>-1401.4028000000001</v>
      </c>
      <c r="Q986">
        <v>3.66</v>
      </c>
      <c r="R986" s="1">
        <v>-1373.9486999999999</v>
      </c>
      <c r="S986">
        <v>-4.7</v>
      </c>
    </row>
    <row r="987" spans="6:19" x14ac:dyDescent="0.2">
      <c r="F987" s="1">
        <v>-1389.7360000000001</v>
      </c>
      <c r="G987">
        <v>1.96</v>
      </c>
      <c r="H987" s="1">
        <v>-1387.1783</v>
      </c>
      <c r="I987">
        <v>0.76</v>
      </c>
      <c r="J987" s="1">
        <v>-1387.4440999999999</v>
      </c>
      <c r="K987">
        <v>1.46</v>
      </c>
      <c r="L987" s="1">
        <v>-1398.6551999999999</v>
      </c>
      <c r="M987">
        <v>19.809999999999999</v>
      </c>
      <c r="N987" s="1">
        <v>-1376.0667000000001</v>
      </c>
      <c r="O987">
        <v>-1.57</v>
      </c>
      <c r="P987" s="1">
        <v>-1401.5152</v>
      </c>
      <c r="Q987">
        <v>3.38</v>
      </c>
      <c r="R987" s="1">
        <v>-1373.8827000000001</v>
      </c>
      <c r="S987">
        <v>-4.62</v>
      </c>
    </row>
    <row r="988" spans="6:19" x14ac:dyDescent="0.2">
      <c r="F988" s="1">
        <v>-1389.7698</v>
      </c>
      <c r="G988">
        <v>1.77</v>
      </c>
      <c r="H988" s="1">
        <v>-1386.9845</v>
      </c>
      <c r="I988">
        <v>1.43</v>
      </c>
      <c r="J988" s="1">
        <v>-1387.2679000000001</v>
      </c>
      <c r="K988">
        <v>1.79</v>
      </c>
      <c r="L988" s="1">
        <v>-1398.4757</v>
      </c>
      <c r="M988">
        <v>20.03</v>
      </c>
      <c r="N988" s="1">
        <v>-1376.0361</v>
      </c>
      <c r="O988">
        <v>-1.64</v>
      </c>
      <c r="P988" s="1">
        <v>-1401.5678</v>
      </c>
      <c r="Q988">
        <v>3.36</v>
      </c>
      <c r="R988" s="1">
        <v>-1373.8309999999999</v>
      </c>
      <c r="S988">
        <v>-4.55</v>
      </c>
    </row>
    <row r="989" spans="6:19" x14ac:dyDescent="0.2">
      <c r="F989" s="1">
        <v>-1389.8526999999999</v>
      </c>
      <c r="G989">
        <v>1.41</v>
      </c>
      <c r="H989" s="1">
        <v>-1386.8423</v>
      </c>
      <c r="I989">
        <v>1.96</v>
      </c>
      <c r="J989" s="1">
        <v>-1387.1304</v>
      </c>
      <c r="K989">
        <v>2.02</v>
      </c>
      <c r="L989" s="1">
        <v>-1398.2851000000001</v>
      </c>
      <c r="M989">
        <v>20.16</v>
      </c>
      <c r="N989" s="1">
        <v>-1376.0136</v>
      </c>
      <c r="O989">
        <v>-1.81</v>
      </c>
      <c r="P989" s="1">
        <v>-1401.5592999999999</v>
      </c>
      <c r="Q989">
        <v>3.51</v>
      </c>
      <c r="R989" s="1">
        <v>-1373.8071</v>
      </c>
      <c r="S989">
        <v>-4.47</v>
      </c>
    </row>
    <row r="990" spans="6:19" x14ac:dyDescent="0.2">
      <c r="F990" s="1">
        <v>-1389.9681</v>
      </c>
      <c r="G990">
        <v>0.91</v>
      </c>
      <c r="H990" s="1">
        <v>-1386.7570000000001</v>
      </c>
      <c r="I990">
        <v>2.44</v>
      </c>
      <c r="J990" s="1">
        <v>-1387.0391</v>
      </c>
      <c r="K990">
        <v>2.16</v>
      </c>
      <c r="L990" s="1">
        <v>-1398.107</v>
      </c>
      <c r="M990">
        <v>20.32</v>
      </c>
      <c r="N990" s="1">
        <v>-1376.0011999999999</v>
      </c>
      <c r="O990">
        <v>-2.09</v>
      </c>
      <c r="P990" s="1">
        <v>-1401.4930999999999</v>
      </c>
      <c r="Q990">
        <v>3.94</v>
      </c>
      <c r="R990" s="1">
        <v>-1373.8228999999999</v>
      </c>
      <c r="S990">
        <v>-4.49</v>
      </c>
    </row>
    <row r="991" spans="6:19" x14ac:dyDescent="0.2">
      <c r="F991" s="1">
        <v>-1390.0936999999999</v>
      </c>
      <c r="G991">
        <v>0.39</v>
      </c>
      <c r="H991" s="1">
        <v>-1386.7175999999999</v>
      </c>
      <c r="I991">
        <v>2.77</v>
      </c>
      <c r="J991" s="1">
        <v>-1387.0020999999999</v>
      </c>
      <c r="K991">
        <v>2.25</v>
      </c>
      <c r="L991" s="1">
        <v>-1397.9613999999999</v>
      </c>
      <c r="M991">
        <v>20.29</v>
      </c>
      <c r="N991" s="1">
        <v>-1376.0011999999999</v>
      </c>
      <c r="O991">
        <v>-2.4500000000000002</v>
      </c>
      <c r="P991" s="1">
        <v>-1401.3773000000001</v>
      </c>
      <c r="Q991">
        <v>4.6500000000000004</v>
      </c>
      <c r="R991" s="1">
        <v>-1373.8860999999999</v>
      </c>
      <c r="S991">
        <v>-4.6500000000000004</v>
      </c>
    </row>
    <row r="992" spans="6:19" x14ac:dyDescent="0.2">
      <c r="F992" s="1">
        <v>-1390.2077999999999</v>
      </c>
      <c r="G992">
        <v>-0.2</v>
      </c>
      <c r="H992" s="1">
        <v>-1386.7027</v>
      </c>
      <c r="I992">
        <v>3.08</v>
      </c>
      <c r="J992" s="1">
        <v>-1387.0263</v>
      </c>
      <c r="K992">
        <v>2.16</v>
      </c>
      <c r="L992" s="1">
        <v>-1397.8653999999999</v>
      </c>
      <c r="M992">
        <v>20.079999999999998</v>
      </c>
      <c r="N992" s="1">
        <v>-1376.0142000000001</v>
      </c>
      <c r="O992">
        <v>-2.9</v>
      </c>
      <c r="P992" s="1">
        <v>-1401.2229</v>
      </c>
      <c r="Q992">
        <v>5.5</v>
      </c>
      <c r="R992" s="1">
        <v>-1373.9955</v>
      </c>
      <c r="S992">
        <v>-4.87</v>
      </c>
    </row>
    <row r="993" spans="6:19" x14ac:dyDescent="0.2">
      <c r="F993" s="1">
        <v>-1390.2940000000001</v>
      </c>
      <c r="G993">
        <v>-0.74</v>
      </c>
      <c r="H993" s="1">
        <v>-1386.6904</v>
      </c>
      <c r="I993">
        <v>3.34</v>
      </c>
      <c r="J993" s="1">
        <v>-1387.1147000000001</v>
      </c>
      <c r="K993">
        <v>1.93</v>
      </c>
      <c r="L993" s="1">
        <v>-1397.8323</v>
      </c>
      <c r="M993">
        <v>19.73</v>
      </c>
      <c r="N993" s="1">
        <v>-1376.0382</v>
      </c>
      <c r="O993">
        <v>-3.38</v>
      </c>
      <c r="P993" s="1">
        <v>-1401.0442</v>
      </c>
      <c r="Q993">
        <v>6.41</v>
      </c>
      <c r="R993" s="1">
        <v>-1374.1398999999999</v>
      </c>
      <c r="S993">
        <v>-5.09</v>
      </c>
    </row>
    <row r="994" spans="6:19" x14ac:dyDescent="0.2">
      <c r="F994" s="1">
        <v>-1390.3416999999999</v>
      </c>
      <c r="G994">
        <v>-1.29</v>
      </c>
      <c r="H994" s="1">
        <v>-1386.6658</v>
      </c>
      <c r="I994">
        <v>3.62</v>
      </c>
      <c r="J994" s="1">
        <v>-1387.2646</v>
      </c>
      <c r="K994">
        <v>1.51</v>
      </c>
      <c r="L994" s="1">
        <v>-1397.8698999999999</v>
      </c>
      <c r="M994">
        <v>19.2</v>
      </c>
      <c r="N994" s="1">
        <v>-1376.0675000000001</v>
      </c>
      <c r="O994">
        <v>-3.88</v>
      </c>
      <c r="P994" s="1">
        <v>-1400.8565000000001</v>
      </c>
      <c r="Q994">
        <v>7.16</v>
      </c>
      <c r="R994" s="1">
        <v>-1374.2985000000001</v>
      </c>
      <c r="S994">
        <v>-5.35</v>
      </c>
    </row>
    <row r="995" spans="6:19" x14ac:dyDescent="0.2">
      <c r="F995" s="1">
        <v>-1390.3447000000001</v>
      </c>
      <c r="G995">
        <v>-1.79</v>
      </c>
      <c r="H995" s="1">
        <v>-1386.624</v>
      </c>
      <c r="I995">
        <v>3.91</v>
      </c>
      <c r="J995" s="1">
        <v>-1387.4654</v>
      </c>
      <c r="K995">
        <v>1.06</v>
      </c>
      <c r="L995" s="1">
        <v>-1397.9777999999999</v>
      </c>
      <c r="M995">
        <v>18.47</v>
      </c>
      <c r="N995" s="1">
        <v>-1376.0942</v>
      </c>
      <c r="O995">
        <v>-4.3600000000000003</v>
      </c>
      <c r="P995" s="1">
        <v>-1400.6759</v>
      </c>
      <c r="Q995">
        <v>7.78</v>
      </c>
      <c r="R995" s="1">
        <v>-1374.4438</v>
      </c>
      <c r="S995">
        <v>-5.51</v>
      </c>
    </row>
    <row r="996" spans="6:19" x14ac:dyDescent="0.2">
      <c r="F996" s="1">
        <v>-1390.2998</v>
      </c>
      <c r="G996">
        <v>-2.21</v>
      </c>
      <c r="H996" s="1">
        <v>-1386.5694000000001</v>
      </c>
      <c r="I996">
        <v>4.24</v>
      </c>
      <c r="J996" s="1">
        <v>-1387.6992</v>
      </c>
      <c r="K996">
        <v>0.6</v>
      </c>
      <c r="L996" s="1">
        <v>-1398.1454000000001</v>
      </c>
      <c r="M996">
        <v>17.53</v>
      </c>
      <c r="N996" s="1">
        <v>-1376.1106</v>
      </c>
      <c r="O996">
        <v>-4.78</v>
      </c>
      <c r="P996" s="1">
        <v>-1400.5168000000001</v>
      </c>
      <c r="Q996">
        <v>8.23</v>
      </c>
      <c r="R996" s="1">
        <v>-1374.5469000000001</v>
      </c>
      <c r="S996">
        <v>-5.63</v>
      </c>
    </row>
    <row r="997" spans="6:19" x14ac:dyDescent="0.2">
      <c r="F997" s="1">
        <v>-1390.2064</v>
      </c>
      <c r="G997">
        <v>-2.42</v>
      </c>
      <c r="H997" s="1">
        <v>-1386.5137</v>
      </c>
      <c r="I997">
        <v>4.54</v>
      </c>
      <c r="J997" s="1">
        <v>-1387.9416000000001</v>
      </c>
      <c r="K997">
        <v>7.0000000000000007E-2</v>
      </c>
      <c r="L997" s="1">
        <v>-1398.3544999999999</v>
      </c>
      <c r="M997">
        <v>16.54</v>
      </c>
      <c r="N997" s="1">
        <v>-1376.1104</v>
      </c>
      <c r="O997">
        <v>-5.1100000000000003</v>
      </c>
      <c r="P997" s="1">
        <v>-1400.3909000000001</v>
      </c>
      <c r="Q997">
        <v>8.3000000000000007</v>
      </c>
      <c r="R997" s="1">
        <v>-1374.5834</v>
      </c>
      <c r="S997">
        <v>-5.56</v>
      </c>
    </row>
    <row r="998" spans="6:19" x14ac:dyDescent="0.2">
      <c r="F998" s="1">
        <v>-1390.0672</v>
      </c>
      <c r="G998">
        <v>-2.5299999999999998</v>
      </c>
      <c r="H998" s="1">
        <v>-1386.4718</v>
      </c>
      <c r="I998">
        <v>4.74</v>
      </c>
      <c r="J998" s="1">
        <v>-1388.1648</v>
      </c>
      <c r="K998">
        <v>-0.36</v>
      </c>
      <c r="L998" s="1">
        <v>-1398.5856000000001</v>
      </c>
      <c r="M998">
        <v>15.56</v>
      </c>
      <c r="N998" s="1">
        <v>-1376.0907</v>
      </c>
      <c r="O998">
        <v>-5.34</v>
      </c>
      <c r="P998" s="1">
        <v>-1400.3064999999999</v>
      </c>
      <c r="Q998">
        <v>7.9</v>
      </c>
      <c r="R998" s="1">
        <v>-1374.5373999999999</v>
      </c>
      <c r="S998">
        <v>-5.28</v>
      </c>
    </row>
    <row r="999" spans="6:19" x14ac:dyDescent="0.2">
      <c r="F999" s="1">
        <v>-1389.8877</v>
      </c>
      <c r="G999">
        <v>-2.58</v>
      </c>
      <c r="H999" s="1">
        <v>-1386.4585999999999</v>
      </c>
      <c r="I999">
        <v>5.01</v>
      </c>
      <c r="J999" s="1">
        <v>-1388.3407999999999</v>
      </c>
      <c r="K999">
        <v>-0.67</v>
      </c>
      <c r="L999" s="1">
        <v>-1398.8215</v>
      </c>
      <c r="M999">
        <v>14.45</v>
      </c>
      <c r="N999" s="1">
        <v>-1376.0526</v>
      </c>
      <c r="O999">
        <v>-5.48</v>
      </c>
      <c r="P999" s="1">
        <v>-1400.2683</v>
      </c>
      <c r="Q999">
        <v>7.64</v>
      </c>
      <c r="R999" s="1">
        <v>-1374.403</v>
      </c>
      <c r="S999">
        <v>-4.78</v>
      </c>
    </row>
    <row r="1000" spans="6:19" x14ac:dyDescent="0.2">
      <c r="F1000" s="1">
        <v>-1389.6776</v>
      </c>
      <c r="G1000">
        <v>-2.46</v>
      </c>
      <c r="H1000" s="1">
        <v>-1386.4857</v>
      </c>
      <c r="I1000">
        <v>5.16</v>
      </c>
      <c r="J1000" s="1">
        <v>-1388.4458</v>
      </c>
      <c r="K1000">
        <v>-0.85</v>
      </c>
      <c r="L1000" s="1">
        <v>-1399.0481</v>
      </c>
      <c r="M1000">
        <v>13.44</v>
      </c>
      <c r="N1000" s="1">
        <v>-1376.0009</v>
      </c>
      <c r="O1000">
        <v>-5.57</v>
      </c>
      <c r="P1000" s="1">
        <v>-1400.2764</v>
      </c>
      <c r="Q1000">
        <v>7.49</v>
      </c>
      <c r="R1000" s="1">
        <v>-1374.1867</v>
      </c>
      <c r="S1000">
        <v>-4.1500000000000004</v>
      </c>
    </row>
    <row r="1001" spans="6:19" x14ac:dyDescent="0.2">
      <c r="F1001" s="1">
        <v>-1389.4505999999999</v>
      </c>
      <c r="G1001">
        <v>-2.34</v>
      </c>
      <c r="H1001" s="1">
        <v>-1386.5583999999999</v>
      </c>
      <c r="I1001">
        <v>5.19</v>
      </c>
      <c r="J1001" s="1">
        <v>-1388.4625000000001</v>
      </c>
      <c r="K1001">
        <v>-0.8</v>
      </c>
      <c r="L1001" s="1">
        <v>-1399.2571</v>
      </c>
      <c r="M1001">
        <v>12.49</v>
      </c>
      <c r="N1001" s="1">
        <v>-1375.9437</v>
      </c>
      <c r="O1001">
        <v>-5.55</v>
      </c>
      <c r="P1001" s="1">
        <v>-1400.327</v>
      </c>
      <c r="Q1001">
        <v>7.19</v>
      </c>
      <c r="R1001" s="1">
        <v>-1373.9074000000001</v>
      </c>
      <c r="S1001">
        <v>-3.42</v>
      </c>
    </row>
    <row r="1002" spans="6:19" x14ac:dyDescent="0.2">
      <c r="F1002" s="1">
        <v>-1389.2228</v>
      </c>
      <c r="G1002">
        <v>-2.27</v>
      </c>
      <c r="H1002" s="1">
        <v>-1386.6748</v>
      </c>
      <c r="I1002">
        <v>5.18</v>
      </c>
      <c r="J1002" s="1">
        <v>-1388.3846000000001</v>
      </c>
      <c r="K1002">
        <v>-0.57999999999999996</v>
      </c>
      <c r="L1002" s="1">
        <v>-1399.4436000000001</v>
      </c>
      <c r="M1002">
        <v>11.66</v>
      </c>
      <c r="N1002" s="1">
        <v>-1375.8894</v>
      </c>
      <c r="O1002">
        <v>-5.46</v>
      </c>
      <c r="P1002" s="1">
        <v>-1400.4119000000001</v>
      </c>
      <c r="Q1002">
        <v>6.75</v>
      </c>
      <c r="R1002" s="1">
        <v>-1373.5959</v>
      </c>
      <c r="S1002">
        <v>-2.58</v>
      </c>
    </row>
    <row r="1003" spans="6:19" x14ac:dyDescent="0.2">
      <c r="F1003" s="1">
        <v>-1389.0123000000001</v>
      </c>
      <c r="G1003">
        <v>-2.27</v>
      </c>
      <c r="H1003" s="1">
        <v>-1386.8259</v>
      </c>
      <c r="I1003">
        <v>5.17</v>
      </c>
      <c r="J1003" s="1">
        <v>-1388.2161000000001</v>
      </c>
      <c r="K1003">
        <v>-0.19</v>
      </c>
      <c r="L1003" s="1">
        <v>-1399.6054999999999</v>
      </c>
      <c r="M1003">
        <v>10.91</v>
      </c>
      <c r="N1003" s="1">
        <v>-1375.8448000000001</v>
      </c>
      <c r="O1003">
        <v>-5.35</v>
      </c>
      <c r="P1003" s="1">
        <v>-1400.5183999999999</v>
      </c>
      <c r="Q1003">
        <v>6.44</v>
      </c>
      <c r="R1003" s="1">
        <v>-1373.2901999999999</v>
      </c>
      <c r="S1003">
        <v>-1.8</v>
      </c>
    </row>
    <row r="1004" spans="6:19" x14ac:dyDescent="0.2">
      <c r="F1004" s="1">
        <v>-1388.8353</v>
      </c>
      <c r="G1004">
        <v>-2.02</v>
      </c>
      <c r="H1004" s="1">
        <v>-1386.9988000000001</v>
      </c>
      <c r="I1004">
        <v>5.13</v>
      </c>
      <c r="J1004" s="1">
        <v>-1387.9731999999999</v>
      </c>
      <c r="K1004">
        <v>0.21</v>
      </c>
      <c r="L1004" s="1">
        <v>-1399.7436</v>
      </c>
      <c r="M1004">
        <v>10.25</v>
      </c>
      <c r="N1004" s="1">
        <v>-1375.8146999999999</v>
      </c>
      <c r="O1004">
        <v>-5.24</v>
      </c>
      <c r="P1004" s="1">
        <v>-1400.6289999999999</v>
      </c>
      <c r="Q1004">
        <v>6.1</v>
      </c>
      <c r="R1004" s="1">
        <v>-1373.0305000000001</v>
      </c>
      <c r="S1004">
        <v>-1.1599999999999999</v>
      </c>
    </row>
    <row r="1005" spans="6:19" x14ac:dyDescent="0.2">
      <c r="F1005" s="1">
        <v>-1388.7039</v>
      </c>
      <c r="G1005">
        <v>-1.94</v>
      </c>
      <c r="H1005" s="1">
        <v>-1387.1803</v>
      </c>
      <c r="I1005">
        <v>5.16</v>
      </c>
      <c r="J1005" s="1">
        <v>-1387.68</v>
      </c>
      <c r="K1005">
        <v>0.77</v>
      </c>
      <c r="L1005" s="1">
        <v>-1399.8607</v>
      </c>
      <c r="M1005">
        <v>9.73</v>
      </c>
      <c r="N1005" s="1">
        <v>-1375.8013000000001</v>
      </c>
      <c r="O1005">
        <v>-5.09</v>
      </c>
      <c r="P1005" s="1">
        <v>-1400.7235000000001</v>
      </c>
      <c r="Q1005">
        <v>5.75</v>
      </c>
      <c r="R1005" s="1">
        <v>-1372.8498</v>
      </c>
      <c r="S1005">
        <v>-0.7</v>
      </c>
    </row>
    <row r="1006" spans="6:19" x14ac:dyDescent="0.2">
      <c r="F1006" s="1">
        <v>-1388.6249</v>
      </c>
      <c r="G1006">
        <v>-1.91</v>
      </c>
      <c r="H1006" s="1">
        <v>-1387.3614</v>
      </c>
      <c r="I1006">
        <v>5.17</v>
      </c>
      <c r="J1006" s="1">
        <v>-1387.364</v>
      </c>
      <c r="K1006">
        <v>1.26</v>
      </c>
      <c r="L1006" s="1">
        <v>-1399.9608000000001</v>
      </c>
      <c r="M1006">
        <v>9.31</v>
      </c>
      <c r="N1006" s="1">
        <v>-1375.8053</v>
      </c>
      <c r="O1006">
        <v>-4.9000000000000004</v>
      </c>
      <c r="P1006" s="1">
        <v>-1400.7806</v>
      </c>
      <c r="Q1006">
        <v>5.54</v>
      </c>
      <c r="R1006" s="1">
        <v>-1372.7655999999999</v>
      </c>
      <c r="S1006">
        <v>-0.44</v>
      </c>
    </row>
    <row r="1007" spans="6:19" x14ac:dyDescent="0.2">
      <c r="F1007" s="1">
        <v>-1388.5962999999999</v>
      </c>
      <c r="G1007">
        <v>-2.0099999999999998</v>
      </c>
      <c r="H1007" s="1">
        <v>-1387.5399</v>
      </c>
      <c r="I1007">
        <v>5.2</v>
      </c>
      <c r="J1007" s="1">
        <v>-1387.0506</v>
      </c>
      <c r="K1007">
        <v>1.6</v>
      </c>
      <c r="L1007" s="1">
        <v>-1400.0489</v>
      </c>
      <c r="M1007">
        <v>8.9700000000000006</v>
      </c>
      <c r="N1007" s="1">
        <v>-1375.8267000000001</v>
      </c>
      <c r="O1007">
        <v>-4.6900000000000004</v>
      </c>
      <c r="P1007" s="1">
        <v>-1400.7801999999999</v>
      </c>
      <c r="Q1007">
        <v>5.54</v>
      </c>
      <c r="R1007" s="1">
        <v>-1372.7777000000001</v>
      </c>
      <c r="S1007">
        <v>-0.44</v>
      </c>
    </row>
    <row r="1008" spans="6:19" x14ac:dyDescent="0.2">
      <c r="F1008" s="1">
        <v>-1388.6081999999999</v>
      </c>
      <c r="G1008">
        <v>-2.04</v>
      </c>
      <c r="H1008" s="1">
        <v>-1387.7207000000001</v>
      </c>
      <c r="I1008">
        <v>5.27</v>
      </c>
      <c r="J1008" s="1">
        <v>-1386.7582</v>
      </c>
      <c r="K1008">
        <v>1.85</v>
      </c>
      <c r="L1008" s="1">
        <v>-1400.1279999999999</v>
      </c>
      <c r="M1008">
        <v>8.7100000000000009</v>
      </c>
      <c r="N1008" s="1">
        <v>-1375.8661999999999</v>
      </c>
      <c r="O1008">
        <v>-4.5</v>
      </c>
      <c r="P1008" s="1">
        <v>-1400.7084</v>
      </c>
      <c r="Q1008">
        <v>5.71</v>
      </c>
      <c r="R1008" s="1">
        <v>-1372.8719000000001</v>
      </c>
      <c r="S1008">
        <v>-0.62</v>
      </c>
    </row>
    <row r="1009" spans="2:19" x14ac:dyDescent="0.2">
      <c r="F1009" s="1">
        <v>-1388.6447000000001</v>
      </c>
      <c r="G1009">
        <v>-2.14</v>
      </c>
      <c r="H1009" s="1">
        <v>-1387.912</v>
      </c>
      <c r="I1009">
        <v>5.32</v>
      </c>
      <c r="J1009" s="1">
        <v>-1386.4949999999999</v>
      </c>
      <c r="K1009">
        <v>2</v>
      </c>
      <c r="L1009" s="1">
        <v>-1400.2004999999999</v>
      </c>
      <c r="M1009">
        <v>8.59</v>
      </c>
      <c r="N1009" s="1">
        <v>-1375.9255000000001</v>
      </c>
      <c r="O1009">
        <v>-4.32</v>
      </c>
      <c r="P1009" s="1">
        <v>-1400.5595000000001</v>
      </c>
      <c r="Q1009">
        <v>6.03</v>
      </c>
      <c r="R1009" s="1">
        <v>-1373.0288</v>
      </c>
      <c r="S1009">
        <v>-0.98</v>
      </c>
    </row>
    <row r="1010" spans="2:19" x14ac:dyDescent="0.2">
      <c r="F1010" s="1">
        <v>-1388.6859999999999</v>
      </c>
      <c r="G1010">
        <v>-2.12</v>
      </c>
      <c r="H1010" s="1">
        <v>-1388.1202000000001</v>
      </c>
      <c r="I1010">
        <v>5.28</v>
      </c>
      <c r="J1010" s="1">
        <v>-1386.2594999999999</v>
      </c>
      <c r="K1010">
        <v>1.97</v>
      </c>
      <c r="L1010" s="1">
        <v>-1400.2669000000001</v>
      </c>
      <c r="M1010">
        <v>8.48</v>
      </c>
      <c r="N1010" s="1">
        <v>-1376.0078000000001</v>
      </c>
      <c r="O1010">
        <v>-4.12</v>
      </c>
      <c r="P1010" s="1">
        <v>-1400.3389</v>
      </c>
      <c r="Q1010">
        <v>6.55</v>
      </c>
      <c r="R1010" s="1">
        <v>-1373.2297000000001</v>
      </c>
      <c r="S1010">
        <v>-1.36</v>
      </c>
    </row>
    <row r="1011" spans="2:19" x14ac:dyDescent="0.2">
      <c r="F1011" s="1">
        <v>-1388.7136</v>
      </c>
      <c r="G1011">
        <v>-2.0499999999999998</v>
      </c>
      <c r="H1011" s="1">
        <v>-1388.3461</v>
      </c>
      <c r="I1011">
        <v>5.24</v>
      </c>
      <c r="J1011" s="1">
        <v>-1386.0450000000001</v>
      </c>
      <c r="K1011">
        <v>1.9</v>
      </c>
      <c r="L1011" s="1">
        <v>-1400.3261</v>
      </c>
      <c r="M1011">
        <v>8.41</v>
      </c>
      <c r="N1011" s="1">
        <v>-1376.1144999999999</v>
      </c>
      <c r="O1011">
        <v>-3.98</v>
      </c>
      <c r="P1011" s="1">
        <v>-1400.0624</v>
      </c>
      <c r="Q1011">
        <v>7.13</v>
      </c>
      <c r="R1011" s="1">
        <v>-1373.4593</v>
      </c>
      <c r="S1011">
        <v>-1.87</v>
      </c>
    </row>
    <row r="1012" spans="2:19" x14ac:dyDescent="0.2">
      <c r="F1012" s="1">
        <v>-1388.7117000000001</v>
      </c>
      <c r="G1012">
        <v>-1.86</v>
      </c>
      <c r="H1012" s="1">
        <v>-1388.5834</v>
      </c>
      <c r="I1012">
        <v>5.14</v>
      </c>
      <c r="J1012" s="1">
        <v>-1385.8456000000001</v>
      </c>
      <c r="K1012">
        <v>1.72</v>
      </c>
      <c r="L1012" s="1">
        <v>-1400.3762999999999</v>
      </c>
      <c r="M1012">
        <v>8.4499999999999993</v>
      </c>
      <c r="N1012" s="1">
        <v>-1376.2437</v>
      </c>
      <c r="O1012">
        <v>-3.87</v>
      </c>
      <c r="P1012" s="1">
        <v>-1399.7538</v>
      </c>
      <c r="Q1012">
        <v>7.81</v>
      </c>
      <c r="R1012" s="1">
        <v>-1373.7018</v>
      </c>
      <c r="S1012">
        <v>-2.4500000000000002</v>
      </c>
    </row>
    <row r="1013" spans="2:19" x14ac:dyDescent="0.2">
      <c r="F1013" s="1">
        <v>-1388.6704</v>
      </c>
      <c r="G1013">
        <v>-1.54</v>
      </c>
      <c r="H1013" s="1">
        <v>-1388.8187</v>
      </c>
      <c r="I1013">
        <v>4.9800000000000004</v>
      </c>
      <c r="J1013" s="1">
        <v>-1385.6604</v>
      </c>
      <c r="K1013">
        <v>1.53</v>
      </c>
      <c r="L1013" s="1">
        <v>-1400.415</v>
      </c>
      <c r="M1013">
        <v>8.4600000000000009</v>
      </c>
      <c r="N1013" s="1">
        <v>-1376.3879999999999</v>
      </c>
      <c r="O1013">
        <v>-3.72</v>
      </c>
      <c r="P1013" s="1">
        <v>-1399.441</v>
      </c>
      <c r="Q1013">
        <v>8.49</v>
      </c>
      <c r="R1013" s="1">
        <v>-1373.9383</v>
      </c>
      <c r="S1013">
        <v>-2.94</v>
      </c>
    </row>
    <row r="1014" spans="2:19" x14ac:dyDescent="0.2">
      <c r="F1014" s="1">
        <v>-1388.5861</v>
      </c>
      <c r="G1014">
        <v>-1.08</v>
      </c>
      <c r="H1014" s="1">
        <v>-1389.0346</v>
      </c>
      <c r="I1014">
        <v>4.8</v>
      </c>
      <c r="J1014" s="1">
        <v>-1385.4953</v>
      </c>
      <c r="K1014">
        <v>1.2</v>
      </c>
      <c r="L1014" s="1">
        <v>-1400.4380000000001</v>
      </c>
      <c r="M1014">
        <v>8.4499999999999993</v>
      </c>
      <c r="N1014" s="1">
        <v>-1376.5362</v>
      </c>
      <c r="O1014">
        <v>-3.56</v>
      </c>
      <c r="P1014" s="1">
        <v>-1399.1492000000001</v>
      </c>
      <c r="Q1014">
        <v>9.09</v>
      </c>
      <c r="R1014" s="1">
        <v>-1374.1472000000001</v>
      </c>
      <c r="S1014">
        <v>-3.53</v>
      </c>
    </row>
    <row r="1015" spans="2:19" x14ac:dyDescent="0.2">
      <c r="F1015" s="1">
        <v>-1388.4629</v>
      </c>
      <c r="G1015">
        <v>-0.47</v>
      </c>
      <c r="H1015" s="1">
        <v>-1389.2138</v>
      </c>
      <c r="I1015">
        <v>4.63</v>
      </c>
      <c r="J1015" s="1">
        <v>-1385.3620000000001</v>
      </c>
      <c r="K1015">
        <v>0.92</v>
      </c>
      <c r="L1015" s="1">
        <v>-1400.4401</v>
      </c>
      <c r="M1015">
        <v>8.6</v>
      </c>
      <c r="N1015" s="1">
        <v>-1376.6742999999999</v>
      </c>
      <c r="O1015">
        <v>-3.36</v>
      </c>
      <c r="P1015" s="1">
        <v>-1398.8986</v>
      </c>
      <c r="Q1015">
        <v>9.49</v>
      </c>
      <c r="R1015" s="1">
        <v>-1374.3098</v>
      </c>
      <c r="S1015">
        <v>-3.86</v>
      </c>
    </row>
    <row r="1017" spans="2:19" x14ac:dyDescent="0.2">
      <c r="B1017" s="1" t="e">
        <f t="shared" ref="B1017:E1017" si="7">AVERAGE(B516:B1015)</f>
        <v>#DIV/0!</v>
      </c>
      <c r="C1017" s="1" t="e">
        <f t="shared" si="7"/>
        <v>#DIV/0!</v>
      </c>
      <c r="D1017" s="1" t="e">
        <f t="shared" si="7"/>
        <v>#DIV/0!</v>
      </c>
      <c r="E1017" s="1" t="e">
        <f t="shared" si="7"/>
        <v>#DIV/0!</v>
      </c>
      <c r="F1017" s="1">
        <f>AVERAGE(F516:F1015)</f>
        <v>-1388.3927614000008</v>
      </c>
      <c r="G1017" s="1">
        <f>AVERAGE(G516:G1015)</f>
        <v>1.22448</v>
      </c>
      <c r="H1017" s="1">
        <f t="shared" ref="H1017:S1017" si="8">AVERAGE(H516:H1015)</f>
        <v>-1388.0899387999991</v>
      </c>
      <c r="I1017" s="1">
        <f t="shared" si="8"/>
        <v>1.7903399999999996</v>
      </c>
      <c r="J1017" s="1">
        <f t="shared" si="8"/>
        <v>-1389.2620026000006</v>
      </c>
      <c r="K1017" s="1">
        <f t="shared" si="8"/>
        <v>-2.4317999999999973</v>
      </c>
      <c r="L1017" s="1">
        <f t="shared" si="8"/>
        <v>-1399.6418696000005</v>
      </c>
      <c r="M1017" s="1">
        <f t="shared" si="8"/>
        <v>10.953720000000001</v>
      </c>
      <c r="N1017" s="1">
        <f t="shared" si="8"/>
        <v>-1377.2185767999988</v>
      </c>
      <c r="O1017" s="1">
        <f t="shared" si="8"/>
        <v>-4.0792600000000041</v>
      </c>
      <c r="P1017" s="1">
        <f t="shared" si="8"/>
        <v>-1398.8196780000001</v>
      </c>
      <c r="Q1017" s="1">
        <f t="shared" si="8"/>
        <v>10.864259999999991</v>
      </c>
      <c r="R1017" s="1">
        <f t="shared" si="8"/>
        <v>-1375.7459660000006</v>
      </c>
      <c r="S1017" s="1">
        <f t="shared" si="8"/>
        <v>-4.6323000000000016</v>
      </c>
    </row>
    <row r="1019" spans="2:19" x14ac:dyDescent="0.2">
      <c r="B1019">
        <v>-1388.7535836</v>
      </c>
      <c r="C1019">
        <v>11.45936</v>
      </c>
      <c r="D1019">
        <v>-1387.7902302</v>
      </c>
      <c r="E1019">
        <v>-5.3742999999999999</v>
      </c>
      <c r="F1019">
        <v>-1388.8095247999995</v>
      </c>
      <c r="G1019">
        <v>-0.15960000000000005</v>
      </c>
      <c r="H1019">
        <v>-1388.0711929999991</v>
      </c>
      <c r="I1019">
        <v>3.5470599999999997</v>
      </c>
      <c r="J1019">
        <v>-1388.1763176000006</v>
      </c>
      <c r="K1019">
        <v>-0.65591999999999961</v>
      </c>
      <c r="L1019">
        <v>-1399.4987083999993</v>
      </c>
      <c r="M1019">
        <v>11.271519999999999</v>
      </c>
      <c r="N1019">
        <v>-1376.1393303999992</v>
      </c>
      <c r="O1019">
        <v>-3.5938000000000017</v>
      </c>
      <c r="P1019">
        <v>-1398.7355608000009</v>
      </c>
      <c r="Q1019">
        <v>10.693359999999998</v>
      </c>
      <c r="R1019">
        <v>-1376.6963320000009</v>
      </c>
      <c r="S1019">
        <v>-5.5270600000000032</v>
      </c>
    </row>
    <row r="1020" spans="2:19" x14ac:dyDescent="0.2">
      <c r="B1020">
        <v>-1389.5625511999999</v>
      </c>
      <c r="C1020">
        <v>10.97784</v>
      </c>
      <c r="D1020">
        <v>-1388.2784882000001</v>
      </c>
      <c r="E1020">
        <v>-6.87319999999999</v>
      </c>
      <c r="F1020">
        <v>-1388.619022599999</v>
      </c>
      <c r="G1020">
        <v>0.80125999999999997</v>
      </c>
      <c r="H1020">
        <v>-1388.3326765999989</v>
      </c>
      <c r="I1020">
        <v>2.0510400000000013</v>
      </c>
      <c r="J1020">
        <v>-1388.6853901999987</v>
      </c>
      <c r="K1020">
        <v>-1.8194799999999982</v>
      </c>
      <c r="L1020">
        <v>-1399.0880326000013</v>
      </c>
      <c r="M1020">
        <v>11.97504</v>
      </c>
      <c r="N1020">
        <v>-1376.4860945999994</v>
      </c>
      <c r="O1020">
        <v>-4.0307600000000026</v>
      </c>
      <c r="P1020">
        <v>-1399.2829436000006</v>
      </c>
      <c r="Q1020">
        <v>10.33544</v>
      </c>
      <c r="R1020">
        <v>-1377.3205036000004</v>
      </c>
      <c r="S1020">
        <v>-7.1759200000000014</v>
      </c>
    </row>
    <row r="1021" spans="2:19" x14ac:dyDescent="0.2">
      <c r="B1021">
        <v>-1388.4690611999999</v>
      </c>
      <c r="C1021">
        <v>11.618499999999999</v>
      </c>
      <c r="D1021">
        <v>-1387.9781413999999</v>
      </c>
      <c r="E1021">
        <v>-7.2202799999999998</v>
      </c>
      <c r="F1021">
        <v>-1389.1214202000001</v>
      </c>
      <c r="G1021">
        <v>0.19496000000000094</v>
      </c>
      <c r="H1021">
        <v>-1388.0899387999991</v>
      </c>
      <c r="I1021">
        <v>1.7903399999999996</v>
      </c>
      <c r="J1021">
        <v>-1389.2620026000006</v>
      </c>
      <c r="K1021">
        <v>-2.4317999999999973</v>
      </c>
      <c r="L1021">
        <v>-1399.6418696000005</v>
      </c>
      <c r="M1021">
        <v>10.953720000000001</v>
      </c>
      <c r="N1021">
        <v>-1377.2185767999988</v>
      </c>
      <c r="O1021">
        <v>-4.0792600000000041</v>
      </c>
      <c r="P1021">
        <v>-1399.1511848000002</v>
      </c>
      <c r="Q1021">
        <v>9.688360000000003</v>
      </c>
      <c r="R1021">
        <v>-1376.8043579999999</v>
      </c>
      <c r="S1021">
        <v>-6.1406000000000009</v>
      </c>
    </row>
    <row r="1022" spans="2:19" x14ac:dyDescent="0.2">
      <c r="F1022">
        <v>-1388.7148305999995</v>
      </c>
      <c r="G1022">
        <v>-0.31724000000000024</v>
      </c>
      <c r="P1022">
        <v>-1398.9120391999998</v>
      </c>
      <c r="Q1022">
        <v>10.634159999999991</v>
      </c>
      <c r="R1022">
        <v>-1375.7220366000008</v>
      </c>
      <c r="S1022">
        <v>-5.0621000000000045</v>
      </c>
    </row>
    <row r="1023" spans="2:19" x14ac:dyDescent="0.2">
      <c r="F1023">
        <v>-1389.0609897999996</v>
      </c>
      <c r="G1023">
        <v>4.0399999999999291E-3</v>
      </c>
      <c r="P1023">
        <v>-1398.3435739999995</v>
      </c>
      <c r="Q1023">
        <v>10.617939999999999</v>
      </c>
      <c r="R1023">
        <v>-1376.960104399999</v>
      </c>
      <c r="S1023">
        <v>-6.142520000000002</v>
      </c>
    </row>
    <row r="1024" spans="2:19" x14ac:dyDescent="0.2">
      <c r="F1024">
        <v>-1388.9260491999989</v>
      </c>
      <c r="G1024">
        <v>-0.38221999999999984</v>
      </c>
      <c r="P1024">
        <v>-1399.5456382000016</v>
      </c>
      <c r="Q1024">
        <v>8.7402800000000056</v>
      </c>
      <c r="R1024">
        <v>-1376.4558273999996</v>
      </c>
      <c r="S1024">
        <v>-5.7635999999999905</v>
      </c>
    </row>
    <row r="1025" spans="1:19" x14ac:dyDescent="0.2">
      <c r="F1025">
        <v>-1388.8708080000004</v>
      </c>
      <c r="G1025">
        <v>0.27610000000000018</v>
      </c>
      <c r="P1025">
        <v>-1398.8804459999999</v>
      </c>
      <c r="Q1025">
        <v>9.8269599999999997</v>
      </c>
      <c r="R1025">
        <v>-1376.7663998000003</v>
      </c>
      <c r="S1025">
        <v>-6.9844399999999975</v>
      </c>
    </row>
    <row r="1026" spans="1:19" x14ac:dyDescent="0.2">
      <c r="F1026">
        <v>-1388.2553845999996</v>
      </c>
      <c r="G1026">
        <v>0.92065999999999926</v>
      </c>
      <c r="P1026">
        <v>-1399.2057157999989</v>
      </c>
      <c r="Q1026">
        <v>10.578560000000016</v>
      </c>
      <c r="R1026">
        <v>-1377.1010110000004</v>
      </c>
      <c r="S1026">
        <v>-5.881139999999994</v>
      </c>
    </row>
    <row r="1027" spans="1:19" x14ac:dyDescent="0.2">
      <c r="P1027">
        <v>-1399.3443772000026</v>
      </c>
      <c r="Q1027">
        <v>10.509399999999999</v>
      </c>
      <c r="R1027">
        <v>-1377.6375181999995</v>
      </c>
      <c r="S1027">
        <v>-6.5698199999999982</v>
      </c>
    </row>
    <row r="1028" spans="1:19" x14ac:dyDescent="0.2">
      <c r="F1028">
        <v>-1388.3927614000008</v>
      </c>
      <c r="G1028">
        <v>1.22448</v>
      </c>
      <c r="P1028">
        <v>-1398.8196780000001</v>
      </c>
      <c r="Q1028">
        <v>10.864259999999991</v>
      </c>
      <c r="R1028">
        <v>-1375.7459660000006</v>
      </c>
      <c r="S1028">
        <v>-4.6323000000000016</v>
      </c>
    </row>
    <row r="1030" spans="1:19" x14ac:dyDescent="0.2">
      <c r="A1030" t="s">
        <v>7</v>
      </c>
      <c r="B1030">
        <f>AVERAGE(B1019:B1028)</f>
        <v>-1388.9283986666667</v>
      </c>
      <c r="C1030">
        <f>AVERAGE(C1019:C1028)</f>
        <v>11.351900000000001</v>
      </c>
      <c r="D1030">
        <f t="shared" ref="D1030" si="9">AVERAGE(D1019:D1028)</f>
        <v>-1388.0156199333333</v>
      </c>
      <c r="E1030">
        <f>AVERAGE(E1019:E1028)</f>
        <v>-6.4892599999999971</v>
      </c>
      <c r="F1030">
        <f>AVERAGE(F1019:F1028)</f>
        <v>-1388.7523101333327</v>
      </c>
      <c r="G1030">
        <f>AVERAGE(G1019:G1028)</f>
        <v>0.28471555555555561</v>
      </c>
      <c r="H1030">
        <f t="shared" ref="H1030" si="10">AVERAGE(H1019:H1028)</f>
        <v>-1388.1646027999989</v>
      </c>
      <c r="I1030">
        <f t="shared" ref="I1030:S1030" si="11">AVERAGE(I1019:I1028)</f>
        <v>2.4628133333333335</v>
      </c>
      <c r="J1030">
        <f t="shared" si="11"/>
        <v>-1388.7079034666667</v>
      </c>
      <c r="K1030">
        <f t="shared" si="11"/>
        <v>-1.6357333333333317</v>
      </c>
      <c r="L1030">
        <f t="shared" si="11"/>
        <v>-1399.4095368666669</v>
      </c>
      <c r="M1030">
        <f t="shared" si="11"/>
        <v>11.400093333333333</v>
      </c>
      <c r="N1030">
        <f t="shared" si="11"/>
        <v>-1376.6146672666657</v>
      </c>
      <c r="O1030">
        <f t="shared" si="11"/>
        <v>-3.9012733333333358</v>
      </c>
      <c r="P1030">
        <f t="shared" si="11"/>
        <v>-1399.0221157600004</v>
      </c>
      <c r="Q1030">
        <f t="shared" si="11"/>
        <v>10.248871999999999</v>
      </c>
      <c r="R1030">
        <f t="shared" si="11"/>
        <v>-1376.7210057000002</v>
      </c>
      <c r="S1030">
        <f t="shared" si="11"/>
        <v>-5.9879499999999997</v>
      </c>
    </row>
    <row r="1031" spans="1:19" x14ac:dyDescent="0.2">
      <c r="A1031" t="s">
        <v>154</v>
      </c>
      <c r="B1031">
        <f>STDEV(B1019:B1028)</f>
        <v>0.56731853986559833</v>
      </c>
      <c r="D1031">
        <f>STDEV(D1019:D1028)</f>
        <v>0.24627717918361694</v>
      </c>
      <c r="F1031">
        <f>STDEV(F1019:F1028)</f>
        <v>0.29034601404647353</v>
      </c>
      <c r="H1031">
        <f>STDEV(H1019:H1028)</f>
        <v>0.14585764614583147</v>
      </c>
      <c r="J1031">
        <f>STDEV(J1019:J1028)</f>
        <v>0.54319252129268525</v>
      </c>
      <c r="L1031">
        <f>STDEV(L1019:L1028)</f>
        <v>0.28748482987743779</v>
      </c>
      <c r="N1031">
        <f>STDEV(N1019:N1028)</f>
        <v>0.55099128481158777</v>
      </c>
      <c r="P1031">
        <f>STDEV(P1019:P1028)</f>
        <v>0.35150913005206713</v>
      </c>
      <c r="R1031">
        <f>STDEV(R1019:R1028)</f>
        <v>0.61730087594216076</v>
      </c>
    </row>
    <row r="1032" spans="1:19" x14ac:dyDescent="0.2">
      <c r="A1032" t="s">
        <v>155</v>
      </c>
      <c r="B1032">
        <f>B1031/SQRT(COUNT(B1019:B1028))</f>
        <v>0.32754151170766865</v>
      </c>
      <c r="D1032">
        <f>D1031/SQRT(COUNT(D1019:D1028))</f>
        <v>0.14218819569692295</v>
      </c>
      <c r="F1032">
        <f>F1031/SQRT(COUNT(F1019:F1028))</f>
        <v>9.6782004682157849E-2</v>
      </c>
      <c r="H1032">
        <f>H1031/SQRT(COUNT(H1019:H1028))</f>
        <v>8.4210951265660985E-2</v>
      </c>
      <c r="J1032">
        <f>J1031/SQRT(COUNT(J1019:J1028))</f>
        <v>0.31361234839012336</v>
      </c>
      <c r="L1032">
        <f>L1031/SQRT(COUNT(L1019:L1028))</f>
        <v>0.16597944391767247</v>
      </c>
      <c r="N1032">
        <f>N1031/SQRT(COUNT(N1019:N1028))</f>
        <v>0.31811496660710797</v>
      </c>
      <c r="P1032">
        <f>P1031/SQRT(COUNT(P1019:P1028))</f>
        <v>0.11115694693088733</v>
      </c>
      <c r="R1032">
        <f>R1031/SQRT(COUNT(R1019:R1028))</f>
        <v>0.1952076769594267</v>
      </c>
    </row>
    <row r="1034" spans="1:19" x14ac:dyDescent="0.2">
      <c r="B1034">
        <v>3.48</v>
      </c>
      <c r="D1034">
        <v>3.5</v>
      </c>
      <c r="F1034">
        <v>3.492</v>
      </c>
      <c r="H1034">
        <v>3.49</v>
      </c>
      <c r="J1034">
        <v>3.4940000000000002</v>
      </c>
      <c r="L1034" t="s">
        <v>181</v>
      </c>
      <c r="N1034" t="s">
        <v>182</v>
      </c>
      <c r="P1034" t="s">
        <v>117</v>
      </c>
      <c r="R1034" t="s">
        <v>144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84E0-3D53-8B44-8BEB-209D7911F68E}">
  <dimension ref="A1:BH1033"/>
  <sheetViews>
    <sheetView topLeftCell="AQ81" workbookViewId="0">
      <selection activeCell="BC114" activeCellId="1" sqref="AZ114 BC114"/>
    </sheetView>
  </sheetViews>
  <sheetFormatPr baseColWidth="10" defaultRowHeight="16" x14ac:dyDescent="0.2"/>
  <cols>
    <col min="41" max="41" width="11.1640625" bestFit="1" customWidth="1"/>
    <col min="42" max="42" width="12.1640625" bestFit="1" customWidth="1"/>
    <col min="52" max="52" width="12.1640625" bestFit="1" customWidth="1"/>
  </cols>
  <sheetData>
    <row r="1" spans="2:32" x14ac:dyDescent="0.2">
      <c r="H1" t="s">
        <v>9</v>
      </c>
      <c r="J1" t="s">
        <v>13</v>
      </c>
      <c r="K1" t="s">
        <v>14</v>
      </c>
      <c r="L1" t="s">
        <v>15</v>
      </c>
      <c r="P1" t="s">
        <v>102</v>
      </c>
      <c r="Q1" t="s">
        <v>103</v>
      </c>
    </row>
    <row r="2" spans="2:32" x14ac:dyDescent="0.2">
      <c r="H2">
        <f>(I2*4)^3</f>
        <v>2725.2269752319999</v>
      </c>
      <c r="I2">
        <v>3.492</v>
      </c>
      <c r="J2">
        <v>-1387.3310090666673</v>
      </c>
      <c r="K2">
        <v>2.5940400000000001</v>
      </c>
      <c r="O2" t="s">
        <v>3</v>
      </c>
      <c r="P2">
        <f>P7</f>
        <v>-1375.3220278399999</v>
      </c>
      <c r="Q2">
        <f>Q7</f>
        <v>-1397.9776746000002</v>
      </c>
      <c r="S2" t="s">
        <v>132</v>
      </c>
      <c r="T2" t="s">
        <v>3</v>
      </c>
      <c r="U2" t="s">
        <v>8</v>
      </c>
      <c r="V2" t="s">
        <v>25</v>
      </c>
      <c r="X2" t="s">
        <v>133</v>
      </c>
      <c r="Y2" t="s">
        <v>3</v>
      </c>
      <c r="Z2" t="s">
        <v>8</v>
      </c>
      <c r="AA2" t="s">
        <v>25</v>
      </c>
    </row>
    <row r="3" spans="2:32" x14ac:dyDescent="0.2">
      <c r="H3">
        <f t="shared" ref="H3:H10" si="0">(I3*4)^3</f>
        <v>2729.9121781760005</v>
      </c>
      <c r="I3">
        <v>3.4940000000000002</v>
      </c>
      <c r="J3">
        <v>-1387.4739756666661</v>
      </c>
      <c r="K3">
        <v>0.60333333333333317</v>
      </c>
      <c r="O3" t="s">
        <v>25</v>
      </c>
      <c r="P3">
        <f>P2-127*L4</f>
        <v>1.2738523407811044</v>
      </c>
      <c r="Q3">
        <f>Q2-129*L4</f>
        <v>0.2968808592181631</v>
      </c>
      <c r="S3">
        <v>3.4940000000000002</v>
      </c>
      <c r="T3">
        <v>-1375.6472625333336</v>
      </c>
      <c r="U3">
        <v>-5.5986933333333342</v>
      </c>
      <c r="V3">
        <f>T3-127*$L$4</f>
        <v>0.94861764744746324</v>
      </c>
      <c r="X3">
        <v>3.496</v>
      </c>
      <c r="Y3">
        <v>-1398.2819684666658</v>
      </c>
      <c r="Z3">
        <v>8.1664866666666622</v>
      </c>
      <c r="AA3">
        <f>Y3-129*$L$4</f>
        <v>-7.4130074474396679E-3</v>
      </c>
    </row>
    <row r="4" spans="2:32" x14ac:dyDescent="0.2">
      <c r="H4">
        <f t="shared" si="0"/>
        <v>2732.2567920000001</v>
      </c>
      <c r="I4">
        <v>3.4950000000000001</v>
      </c>
      <c r="J4">
        <v>-1387.4352178199997</v>
      </c>
      <c r="K4">
        <v>2.7740000000001652E-3</v>
      </c>
      <c r="L4" s="3">
        <f>J4/128</f>
        <v>-10.839337639218748</v>
      </c>
      <c r="S4">
        <v>3.4950000000000001</v>
      </c>
      <c r="T4">
        <v>-1375.3220278399999</v>
      </c>
      <c r="U4">
        <v>-6.4639199999999963</v>
      </c>
      <c r="V4">
        <f>T4-127*$L$4</f>
        <v>1.2738523407811044</v>
      </c>
      <c r="X4">
        <v>3.4950000000000001</v>
      </c>
      <c r="Y4">
        <v>-1397.9776746000002</v>
      </c>
      <c r="Z4">
        <v>9.6184959999999968</v>
      </c>
      <c r="AA4">
        <f>Y4-129*$L$4</f>
        <v>0.2968808592181631</v>
      </c>
    </row>
    <row r="5" spans="2:32" x14ac:dyDescent="0.2">
      <c r="B5" t="s">
        <v>183</v>
      </c>
      <c r="C5">
        <v>2732.2567920000001</v>
      </c>
      <c r="D5" t="s">
        <v>184</v>
      </c>
      <c r="E5">
        <f>-C5*(2*(0.00009012)*C5-0.8755)</f>
        <v>1046.558274935993</v>
      </c>
      <c r="F5" t="s">
        <v>185</v>
      </c>
      <c r="H5">
        <f t="shared" si="0"/>
        <v>2734.6027479039999</v>
      </c>
      <c r="I5">
        <v>3.496</v>
      </c>
      <c r="J5">
        <v>-1387.3602655333334</v>
      </c>
      <c r="K5">
        <v>-1.0558666666666667</v>
      </c>
      <c r="S5">
        <v>3.492</v>
      </c>
      <c r="T5">
        <v>-1375.8446998000002</v>
      </c>
      <c r="U5">
        <v>-3.4714599999999991</v>
      </c>
      <c r="V5">
        <f>T5-127*$L$4</f>
        <v>0.75118038078085192</v>
      </c>
      <c r="X5">
        <v>3.4980000000000002</v>
      </c>
      <c r="Y5">
        <v>-1398.0337682666675</v>
      </c>
      <c r="Z5">
        <v>5.3974733333333305</v>
      </c>
      <c r="AA5">
        <f>Y5-129*$L$4</f>
        <v>0.24078719255089709</v>
      </c>
    </row>
    <row r="6" spans="2:32" x14ac:dyDescent="0.2">
      <c r="B6" t="s">
        <v>10</v>
      </c>
      <c r="C6">
        <f>(C5^(1/3))/4</f>
        <v>3.4950000000000001</v>
      </c>
      <c r="E6">
        <f>E5/10</f>
        <v>104.6558274935993</v>
      </c>
      <c r="F6" t="s">
        <v>186</v>
      </c>
      <c r="H6">
        <f t="shared" si="0"/>
        <v>2739.2986874880003</v>
      </c>
      <c r="I6">
        <v>3.4980000000000002</v>
      </c>
      <c r="J6">
        <v>-1387.3296552666682</v>
      </c>
      <c r="K6">
        <v>-3.0640133333333317</v>
      </c>
      <c r="O6" t="s">
        <v>67</v>
      </c>
      <c r="P6" t="s">
        <v>102</v>
      </c>
      <c r="Q6" t="s">
        <v>103</v>
      </c>
    </row>
    <row r="7" spans="2:32" x14ac:dyDescent="0.2">
      <c r="C7">
        <f>E6</f>
        <v>104.6558274935993</v>
      </c>
      <c r="H7">
        <f t="shared" si="0"/>
        <v>2744</v>
      </c>
      <c r="I7">
        <v>3.5</v>
      </c>
      <c r="J7">
        <v>-1386.9098018000004</v>
      </c>
      <c r="K7">
        <v>-5.1217133333333322</v>
      </c>
      <c r="M7">
        <v>-1387.4352178199997</v>
      </c>
      <c r="N7" t="s">
        <v>3</v>
      </c>
      <c r="O7">
        <v>-1387.4352178199997</v>
      </c>
      <c r="P7">
        <v>-1375.3220278399999</v>
      </c>
      <c r="Q7">
        <v>-1397.9776746000002</v>
      </c>
    </row>
    <row r="8" spans="2:32" x14ac:dyDescent="0.2">
      <c r="H8">
        <f t="shared" si="0"/>
        <v>2720.5471360000006</v>
      </c>
      <c r="I8">
        <v>3.49</v>
      </c>
      <c r="J8">
        <v>-1387.6684238666667</v>
      </c>
      <c r="K8">
        <v>4.4323199999999963</v>
      </c>
      <c r="M8">
        <v>0.35782216239098896</v>
      </c>
      <c r="N8" t="s">
        <v>154</v>
      </c>
      <c r="O8">
        <v>0.35782216239098896</v>
      </c>
      <c r="P8">
        <v>0.38586827505444271</v>
      </c>
      <c r="Q8">
        <v>0.31715777157496727</v>
      </c>
    </row>
    <row r="9" spans="2:32" x14ac:dyDescent="0.2">
      <c r="H9">
        <f t="shared" si="0"/>
        <v>2697.2282880000002</v>
      </c>
      <c r="I9">
        <v>3.48</v>
      </c>
      <c r="J9">
        <v>-1388.6346741999998</v>
      </c>
      <c r="K9">
        <v>13.194240000000001</v>
      </c>
      <c r="M9">
        <v>0.11315330304421664</v>
      </c>
      <c r="N9" t="s">
        <v>155</v>
      </c>
      <c r="O9">
        <v>0.11315330304421664</v>
      </c>
      <c r="P9">
        <v>0.12202226259723717</v>
      </c>
      <c r="Q9">
        <v>0.10029409358003048</v>
      </c>
    </row>
    <row r="10" spans="2:32" x14ac:dyDescent="0.2">
      <c r="H10">
        <f t="shared" si="0"/>
        <v>2767.5872639999993</v>
      </c>
      <c r="I10">
        <v>3.51</v>
      </c>
      <c r="J10">
        <v>-1386.5671389333331</v>
      </c>
      <c r="K10">
        <v>-13.517940000000001</v>
      </c>
      <c r="P10">
        <f>SUM(O9:P9)</f>
        <v>0.23517556564145381</v>
      </c>
      <c r="Q10">
        <f>SUM(O9,Q9)</f>
        <v>0.21344739662424711</v>
      </c>
    </row>
    <row r="13" spans="2:32" x14ac:dyDescent="0.2">
      <c r="B13">
        <v>3.48</v>
      </c>
      <c r="D13">
        <v>3.51</v>
      </c>
      <c r="F13">
        <v>3.49</v>
      </c>
      <c r="H13">
        <v>3.4980000000000002</v>
      </c>
      <c r="J13">
        <v>3.5</v>
      </c>
      <c r="L13">
        <v>3.4950000000000001</v>
      </c>
      <c r="N13">
        <v>3.496</v>
      </c>
      <c r="P13">
        <v>3.4940000000000002</v>
      </c>
      <c r="R13" t="s">
        <v>32</v>
      </c>
      <c r="T13" t="s">
        <v>79</v>
      </c>
      <c r="V13" t="s">
        <v>120</v>
      </c>
      <c r="X13" t="s">
        <v>121</v>
      </c>
      <c r="Z13">
        <v>3.492</v>
      </c>
      <c r="AB13" t="s">
        <v>144</v>
      </c>
      <c r="AD13" t="s">
        <v>145</v>
      </c>
    </row>
    <row r="15" spans="2:32" x14ac:dyDescent="0.2">
      <c r="B15" t="s">
        <v>189</v>
      </c>
      <c r="D15" t="s">
        <v>189</v>
      </c>
      <c r="F15" t="s">
        <v>189</v>
      </c>
      <c r="H15" s="1">
        <v>-1383.4203</v>
      </c>
      <c r="I15">
        <v>10.8</v>
      </c>
      <c r="J15" s="1">
        <v>-1383.4297999999999</v>
      </c>
      <c r="K15">
        <v>8.34</v>
      </c>
      <c r="L15" s="1">
        <v>-1383.3244999999999</v>
      </c>
      <c r="M15">
        <v>14.74</v>
      </c>
      <c r="N15" s="1">
        <v>-1383.404</v>
      </c>
      <c r="O15">
        <v>13.27</v>
      </c>
      <c r="P15" s="1">
        <v>-1383.3112000000001</v>
      </c>
      <c r="Q15">
        <v>15.88</v>
      </c>
      <c r="R15" s="1">
        <v>-1373.8076000000001</v>
      </c>
      <c r="S15">
        <v>-5.07</v>
      </c>
      <c r="T15" s="1">
        <v>-1403.4237000000001</v>
      </c>
      <c r="U15" s="1">
        <v>4.8600000000000003</v>
      </c>
      <c r="V15" s="1">
        <v>-1373.8254999999999</v>
      </c>
      <c r="W15" s="1">
        <v>-4.59</v>
      </c>
      <c r="X15" s="1">
        <v>-1401.6904999999999</v>
      </c>
      <c r="Y15" s="1">
        <v>13.02</v>
      </c>
      <c r="Z15" s="1">
        <v>-1383.2826</v>
      </c>
      <c r="AA15" s="1">
        <v>18.66</v>
      </c>
      <c r="AB15" s="1">
        <v>-1373.8589999999999</v>
      </c>
      <c r="AC15" s="1">
        <v>-2.2999999999999998</v>
      </c>
      <c r="AD15" s="1">
        <v>-1401.6953000000001</v>
      </c>
      <c r="AE15" s="1">
        <v>10.39</v>
      </c>
      <c r="AF15" s="1"/>
    </row>
    <row r="16" spans="2:32" x14ac:dyDescent="0.2">
      <c r="H16" s="1">
        <v>-1383.5917999999999</v>
      </c>
      <c r="I16">
        <v>12.33</v>
      </c>
      <c r="J16" s="1">
        <v>-1383.5996</v>
      </c>
      <c r="K16">
        <v>9.92</v>
      </c>
      <c r="L16" s="1">
        <v>-1383.4982</v>
      </c>
      <c r="M16">
        <v>16.059999999999999</v>
      </c>
      <c r="N16" s="1">
        <v>-1383.5769</v>
      </c>
      <c r="O16">
        <v>14.77</v>
      </c>
      <c r="P16" s="1">
        <v>-1383.4865</v>
      </c>
      <c r="Q16">
        <v>17.14</v>
      </c>
      <c r="R16" s="1">
        <v>-1373.5050000000001</v>
      </c>
      <c r="S16">
        <v>-6.18</v>
      </c>
      <c r="T16" s="1">
        <v>-1403.3846000000001</v>
      </c>
      <c r="U16" s="1">
        <v>6.34</v>
      </c>
      <c r="V16" s="1">
        <v>-1373.5535</v>
      </c>
      <c r="W16" s="1">
        <v>-5.54</v>
      </c>
      <c r="X16" s="1">
        <v>-1399.5841</v>
      </c>
      <c r="Y16" s="1">
        <v>20.32</v>
      </c>
      <c r="Z16" s="1">
        <v>-1383.4574</v>
      </c>
      <c r="AA16" s="1">
        <v>19.96</v>
      </c>
      <c r="AB16" s="1">
        <v>-1373.7484999999999</v>
      </c>
      <c r="AC16" s="1">
        <v>-3.58</v>
      </c>
      <c r="AD16" s="1">
        <v>-1399.6016</v>
      </c>
      <c r="AE16" s="1">
        <v>17.829999999999998</v>
      </c>
      <c r="AF16" s="1"/>
    </row>
    <row r="17" spans="8:60" x14ac:dyDescent="0.2">
      <c r="H17" s="1">
        <v>-1383.8336999999999</v>
      </c>
      <c r="I17">
        <v>12.03</v>
      </c>
      <c r="J17" s="1">
        <v>-1383.8362999999999</v>
      </c>
      <c r="K17">
        <v>9.6300000000000008</v>
      </c>
      <c r="L17" s="1">
        <v>-1383.7483999999999</v>
      </c>
      <c r="M17">
        <v>15.78</v>
      </c>
      <c r="N17" s="1">
        <v>-1383.8242</v>
      </c>
      <c r="O17">
        <v>14.44</v>
      </c>
      <c r="P17" s="1">
        <v>-1383.7396000000001</v>
      </c>
      <c r="Q17">
        <v>16.86</v>
      </c>
      <c r="R17" s="1">
        <v>-1373.2809</v>
      </c>
      <c r="S17">
        <v>-5.61</v>
      </c>
      <c r="T17" s="1">
        <v>-1403.3996999999999</v>
      </c>
      <c r="U17" s="1">
        <v>6.79</v>
      </c>
      <c r="V17" s="1">
        <v>-1373.3451</v>
      </c>
      <c r="W17" s="1">
        <v>-5.46</v>
      </c>
      <c r="X17" s="1">
        <v>-1397.5897</v>
      </c>
      <c r="Y17" s="1">
        <v>24.47</v>
      </c>
      <c r="Z17" s="1">
        <v>-1383.7157</v>
      </c>
      <c r="AA17" s="1">
        <v>19.46</v>
      </c>
      <c r="AB17" s="1">
        <v>-1373.6949</v>
      </c>
      <c r="AC17" s="1">
        <v>-3.69</v>
      </c>
      <c r="AD17" s="1">
        <v>-1397.6106</v>
      </c>
      <c r="AE17" s="1">
        <v>22</v>
      </c>
      <c r="AF17" s="1"/>
    </row>
    <row r="18" spans="8:60" x14ac:dyDescent="0.2">
      <c r="H18" s="1">
        <v>-1384.1070999999999</v>
      </c>
      <c r="I18">
        <v>11.56</v>
      </c>
      <c r="J18" s="1">
        <v>-1384.1021000000001</v>
      </c>
      <c r="K18">
        <v>9.18</v>
      </c>
      <c r="L18" s="1">
        <v>-1384.0337999999999</v>
      </c>
      <c r="M18">
        <v>15.16</v>
      </c>
      <c r="N18" s="1">
        <v>-1384.1054999999999</v>
      </c>
      <c r="O18">
        <v>13.95</v>
      </c>
      <c r="P18" s="1">
        <v>-1384.0291</v>
      </c>
      <c r="Q18">
        <v>16.489999999999998</v>
      </c>
      <c r="R18" s="1">
        <v>-1373.114</v>
      </c>
      <c r="S18">
        <v>-5.2</v>
      </c>
      <c r="T18" s="1">
        <v>-1403.4612</v>
      </c>
      <c r="U18" s="1">
        <v>7.23</v>
      </c>
      <c r="V18" s="1">
        <v>-1373.2038</v>
      </c>
      <c r="W18" s="1">
        <v>-5.4</v>
      </c>
      <c r="X18" s="1">
        <v>-1396.2882</v>
      </c>
      <c r="Y18" s="1">
        <v>26.6</v>
      </c>
      <c r="Z18" s="1">
        <v>-1384.0136</v>
      </c>
      <c r="AA18" s="1">
        <v>18.78</v>
      </c>
      <c r="AB18" s="1">
        <v>-1373.681</v>
      </c>
      <c r="AC18" s="1">
        <v>-3.67</v>
      </c>
      <c r="AD18" s="1">
        <v>-1396.3009</v>
      </c>
      <c r="AE18" s="1">
        <v>24.14</v>
      </c>
      <c r="AF18" s="1"/>
    </row>
    <row r="19" spans="8:60" x14ac:dyDescent="0.2">
      <c r="H19" s="1">
        <v>-1384.3822</v>
      </c>
      <c r="I19">
        <v>10.72</v>
      </c>
      <c r="J19" s="1">
        <v>-1384.3677</v>
      </c>
      <c r="K19">
        <v>8.39</v>
      </c>
      <c r="L19" s="1">
        <v>-1384.3233</v>
      </c>
      <c r="M19">
        <v>14.12</v>
      </c>
      <c r="N19" s="1">
        <v>-1384.3903</v>
      </c>
      <c r="O19">
        <v>13.03</v>
      </c>
      <c r="P19" s="1">
        <v>-1384.3236999999999</v>
      </c>
      <c r="Q19">
        <v>15.42</v>
      </c>
      <c r="R19" s="1">
        <v>-1372.9881</v>
      </c>
      <c r="S19">
        <v>-5.19</v>
      </c>
      <c r="T19" s="1">
        <v>-1403.5594000000001</v>
      </c>
      <c r="U19" s="1">
        <v>7.27</v>
      </c>
      <c r="V19" s="1">
        <v>-1373.1386</v>
      </c>
      <c r="W19" s="1">
        <v>-6.24</v>
      </c>
      <c r="X19" s="1">
        <v>-1395.8425999999999</v>
      </c>
      <c r="Y19" s="1">
        <v>27.31</v>
      </c>
      <c r="Z19" s="1">
        <v>-1384.3185000000001</v>
      </c>
      <c r="AA19" s="1">
        <v>17.649999999999999</v>
      </c>
      <c r="AB19" s="1">
        <v>-1373.6940999999999</v>
      </c>
      <c r="AC19" s="1">
        <v>-4.16</v>
      </c>
      <c r="AD19" s="1">
        <v>-1395.8425</v>
      </c>
      <c r="AE19" s="1">
        <v>24.89</v>
      </c>
      <c r="AF19" s="1"/>
    </row>
    <row r="20" spans="8:60" x14ac:dyDescent="0.2">
      <c r="H20" s="1">
        <v>-1384.6305</v>
      </c>
      <c r="I20">
        <v>10.07</v>
      </c>
      <c r="J20" s="1">
        <v>-1384.6058</v>
      </c>
      <c r="K20">
        <v>7.77</v>
      </c>
      <c r="L20" s="1">
        <v>-1384.5875000000001</v>
      </c>
      <c r="M20">
        <v>13.18</v>
      </c>
      <c r="N20" s="1">
        <v>-1384.6489999999999</v>
      </c>
      <c r="O20">
        <v>12.38</v>
      </c>
      <c r="P20" s="1">
        <v>-1384.5932</v>
      </c>
      <c r="Q20">
        <v>14.65</v>
      </c>
      <c r="R20" s="1">
        <v>-1372.8831</v>
      </c>
      <c r="S20">
        <v>-4.91</v>
      </c>
      <c r="T20" s="1">
        <v>-1403.6754000000001</v>
      </c>
      <c r="U20" s="1">
        <v>7.19</v>
      </c>
      <c r="V20" s="1">
        <v>-1373.1460999999999</v>
      </c>
      <c r="W20" s="1">
        <v>-6.89</v>
      </c>
      <c r="X20" s="1">
        <v>-1395.8276000000001</v>
      </c>
      <c r="Y20" s="1">
        <v>26.77</v>
      </c>
      <c r="Z20" s="1">
        <v>-1384.5995</v>
      </c>
      <c r="AA20" s="1">
        <v>16.940000000000001</v>
      </c>
      <c r="AB20" s="1">
        <v>-1373.7143000000001</v>
      </c>
      <c r="AC20" s="1">
        <v>-3.89</v>
      </c>
      <c r="AD20" s="1">
        <v>-1395.8181</v>
      </c>
      <c r="AE20" s="1">
        <v>24.4</v>
      </c>
      <c r="AF20" s="1"/>
    </row>
    <row r="21" spans="8:60" x14ac:dyDescent="0.2">
      <c r="H21" s="1">
        <v>-1384.8341</v>
      </c>
      <c r="I21">
        <v>9.1199999999999992</v>
      </c>
      <c r="J21" s="1">
        <v>-1384.7989</v>
      </c>
      <c r="K21">
        <v>6.89</v>
      </c>
      <c r="L21" s="1">
        <v>-1384.8072</v>
      </c>
      <c r="M21">
        <v>12.52</v>
      </c>
      <c r="N21" s="1">
        <v>-1384.8630000000001</v>
      </c>
      <c r="O21">
        <v>11.32</v>
      </c>
      <c r="P21" s="1">
        <v>-1384.8184000000001</v>
      </c>
      <c r="Q21">
        <v>13.69</v>
      </c>
      <c r="R21" s="1">
        <v>-1372.7815000000001</v>
      </c>
      <c r="S21">
        <v>-4.4800000000000004</v>
      </c>
      <c r="T21" s="1">
        <v>-1403.7877000000001</v>
      </c>
      <c r="U21" s="1">
        <v>7.21</v>
      </c>
      <c r="V21" s="1">
        <v>-1373.2084</v>
      </c>
      <c r="W21" s="1">
        <v>-7.58</v>
      </c>
      <c r="X21" s="1">
        <v>-1395.7886000000001</v>
      </c>
      <c r="Y21" s="1">
        <v>25.86</v>
      </c>
      <c r="Z21" s="1">
        <v>-1384.8363999999999</v>
      </c>
      <c r="AA21" s="1">
        <v>16.02</v>
      </c>
      <c r="AB21" s="1">
        <v>-1373.7197000000001</v>
      </c>
      <c r="AC21" s="1">
        <v>-3.89</v>
      </c>
      <c r="AD21" s="1">
        <v>-1395.7727</v>
      </c>
      <c r="AE21" s="1">
        <v>23.55</v>
      </c>
      <c r="AF21" s="1"/>
      <c r="AV21" t="s">
        <v>158</v>
      </c>
    </row>
    <row r="22" spans="8:60" x14ac:dyDescent="0.2">
      <c r="H22" s="1">
        <v>-1384.9884</v>
      </c>
      <c r="I22">
        <v>8.4499999999999993</v>
      </c>
      <c r="J22" s="1">
        <v>-1384.9429</v>
      </c>
      <c r="K22">
        <v>6.25</v>
      </c>
      <c r="L22" s="1">
        <v>-1384.9775</v>
      </c>
      <c r="M22">
        <v>11.65</v>
      </c>
      <c r="N22" s="1">
        <v>-1385.0277000000001</v>
      </c>
      <c r="O22">
        <v>10.68</v>
      </c>
      <c r="P22" s="1">
        <v>-1384.9938999999999</v>
      </c>
      <c r="Q22">
        <v>12.98</v>
      </c>
      <c r="R22" s="1">
        <v>-1372.6724999999999</v>
      </c>
      <c r="S22">
        <v>-4.03</v>
      </c>
      <c r="T22" s="1">
        <v>-1403.8748000000001</v>
      </c>
      <c r="U22" s="1">
        <v>6.85</v>
      </c>
      <c r="V22" s="1">
        <v>-1373.2999</v>
      </c>
      <c r="W22" s="1">
        <v>-8.2899999999999991</v>
      </c>
      <c r="X22" s="1">
        <v>-1395.5878</v>
      </c>
      <c r="Y22" s="1">
        <v>24.98</v>
      </c>
      <c r="Z22" s="1">
        <v>-1385.0233000000001</v>
      </c>
      <c r="AA22" s="1">
        <v>15.08</v>
      </c>
      <c r="AB22" s="1">
        <v>-1373.6944000000001</v>
      </c>
      <c r="AC22" s="1">
        <v>-3.36</v>
      </c>
      <c r="AD22" s="1">
        <v>-1395.5653</v>
      </c>
      <c r="AE22" s="1">
        <v>22.67</v>
      </c>
      <c r="AF22" s="1"/>
      <c r="AG22" s="1"/>
    </row>
    <row r="23" spans="8:60" x14ac:dyDescent="0.2">
      <c r="H23" s="1">
        <v>-1385.0986</v>
      </c>
      <c r="I23">
        <v>7.61</v>
      </c>
      <c r="J23" s="1">
        <v>-1385.0431000000001</v>
      </c>
      <c r="K23">
        <v>5.45</v>
      </c>
      <c r="L23" s="1">
        <v>-1385.1027999999999</v>
      </c>
      <c r="M23">
        <v>10.8</v>
      </c>
      <c r="N23" s="1">
        <v>-1385.1473000000001</v>
      </c>
      <c r="O23">
        <v>9.76</v>
      </c>
      <c r="P23" s="1">
        <v>-1385.1241</v>
      </c>
      <c r="Q23">
        <v>11.93</v>
      </c>
      <c r="R23" s="1">
        <v>-1372.5531000000001</v>
      </c>
      <c r="S23">
        <v>-3.61</v>
      </c>
      <c r="T23" s="1">
        <v>-1403.9182000000001</v>
      </c>
      <c r="U23" s="1">
        <v>6.7</v>
      </c>
      <c r="V23" s="1">
        <v>-1373.3929000000001</v>
      </c>
      <c r="W23" s="1">
        <v>-8.85</v>
      </c>
      <c r="X23" s="1">
        <v>-1395.3017</v>
      </c>
      <c r="Y23" s="1">
        <v>24.03</v>
      </c>
      <c r="Z23" s="1">
        <v>-1385.164</v>
      </c>
      <c r="AA23" s="1">
        <v>14.04</v>
      </c>
      <c r="AB23" s="1">
        <v>-1373.6285</v>
      </c>
      <c r="AC23" s="1">
        <v>-2.83</v>
      </c>
      <c r="AD23" s="1">
        <v>-1395.2705000000001</v>
      </c>
      <c r="AE23" s="1">
        <v>21.83</v>
      </c>
      <c r="AF23" s="1"/>
      <c r="AG23" s="1"/>
      <c r="AK23" t="s">
        <v>72</v>
      </c>
      <c r="AL23" t="s">
        <v>83</v>
      </c>
      <c r="AN23" t="s">
        <v>71</v>
      </c>
      <c r="AO23" t="s">
        <v>84</v>
      </c>
    </row>
    <row r="24" spans="8:60" x14ac:dyDescent="0.2">
      <c r="H24" s="1">
        <v>-1385.1744000000001</v>
      </c>
      <c r="I24">
        <v>6.79</v>
      </c>
      <c r="J24" s="1">
        <v>-1385.1098</v>
      </c>
      <c r="K24">
        <v>4.7</v>
      </c>
      <c r="L24" s="1">
        <v>-1385.1929</v>
      </c>
      <c r="M24">
        <v>9.8000000000000007</v>
      </c>
      <c r="N24" s="1">
        <v>-1385.2322999999999</v>
      </c>
      <c r="O24">
        <v>8.94</v>
      </c>
      <c r="P24" s="1">
        <v>-1385.2193</v>
      </c>
      <c r="Q24">
        <v>10.96</v>
      </c>
      <c r="R24" s="1">
        <v>-1372.4259</v>
      </c>
      <c r="S24">
        <v>-2.92</v>
      </c>
      <c r="T24" s="1">
        <v>-1403.9058</v>
      </c>
      <c r="U24" s="1">
        <v>6.43</v>
      </c>
      <c r="V24" s="1">
        <v>-1373.4661000000001</v>
      </c>
      <c r="W24" s="1">
        <v>-9.57</v>
      </c>
      <c r="X24" s="1">
        <v>-1395.0626</v>
      </c>
      <c r="Y24" s="1">
        <v>23.02</v>
      </c>
      <c r="Z24" s="1">
        <v>-1385.2683999999999</v>
      </c>
      <c r="AA24" s="1">
        <v>13.04</v>
      </c>
      <c r="AB24" s="1">
        <v>-1373.5236</v>
      </c>
      <c r="AC24" s="1">
        <v>-2.09</v>
      </c>
      <c r="AD24" s="1">
        <v>-1395.0201999999999</v>
      </c>
      <c r="AE24" s="1">
        <v>20.83</v>
      </c>
      <c r="AF24" s="1"/>
      <c r="AG24" t="s">
        <v>80</v>
      </c>
      <c r="AI24" t="s">
        <v>67</v>
      </c>
      <c r="AJ24" t="s">
        <v>35</v>
      </c>
      <c r="AK24">
        <v>0</v>
      </c>
      <c r="AL24">
        <v>0</v>
      </c>
      <c r="AM24" t="s">
        <v>61</v>
      </c>
      <c r="AN24">
        <v>0</v>
      </c>
      <c r="AO24">
        <v>0</v>
      </c>
      <c r="AP24" t="s">
        <v>73</v>
      </c>
      <c r="AQ24" t="s">
        <v>74</v>
      </c>
      <c r="AS24" t="s">
        <v>113</v>
      </c>
      <c r="AT24" t="s">
        <v>114</v>
      </c>
      <c r="AV24" t="s">
        <v>67</v>
      </c>
      <c r="AX24" t="s">
        <v>80</v>
      </c>
      <c r="AZ24" t="s">
        <v>35</v>
      </c>
      <c r="BA24" t="s">
        <v>162</v>
      </c>
      <c r="BB24" t="s">
        <v>164</v>
      </c>
      <c r="BC24" t="s">
        <v>61</v>
      </c>
      <c r="BD24" t="s">
        <v>68</v>
      </c>
      <c r="BE24" t="s">
        <v>164</v>
      </c>
      <c r="BG24" t="s">
        <v>113</v>
      </c>
      <c r="BH24" t="s">
        <v>114</v>
      </c>
    </row>
    <row r="25" spans="8:60" x14ac:dyDescent="0.2">
      <c r="H25" s="1">
        <v>-1385.2264</v>
      </c>
      <c r="I25">
        <v>5.88</v>
      </c>
      <c r="J25" s="1">
        <v>-1385.1533999999999</v>
      </c>
      <c r="K25">
        <v>3.8</v>
      </c>
      <c r="L25" s="1">
        <v>-1385.2582</v>
      </c>
      <c r="M25">
        <v>8.93</v>
      </c>
      <c r="N25" s="1">
        <v>-1385.2927999999999</v>
      </c>
      <c r="O25">
        <v>7.88</v>
      </c>
      <c r="P25" s="1">
        <v>-1385.2891999999999</v>
      </c>
      <c r="Q25">
        <v>10.039999999999999</v>
      </c>
      <c r="R25" s="1">
        <v>-1372.2965999999999</v>
      </c>
      <c r="S25">
        <v>-2.33</v>
      </c>
      <c r="T25" s="1">
        <v>-1403.8340000000001</v>
      </c>
      <c r="U25" s="1">
        <v>5.98</v>
      </c>
      <c r="V25" s="1">
        <v>-1373.5072</v>
      </c>
      <c r="W25" s="1">
        <v>-9.84</v>
      </c>
      <c r="X25" s="1">
        <v>-1394.9737</v>
      </c>
      <c r="Y25" s="1">
        <v>21.82</v>
      </c>
      <c r="Z25" s="1">
        <v>-1385.3466000000001</v>
      </c>
      <c r="AA25" s="1">
        <v>11.89</v>
      </c>
      <c r="AB25" s="1">
        <v>-1373.3910000000001</v>
      </c>
      <c r="AC25" s="1">
        <v>-1.23</v>
      </c>
      <c r="AD25" s="1">
        <v>-1394.9186999999999</v>
      </c>
      <c r="AE25" s="1">
        <v>19.690000000000001</v>
      </c>
      <c r="AF25" s="1"/>
      <c r="AG25">
        <f>AH25*5*1000*10^-15</f>
        <v>5.0000000000000005E-12</v>
      </c>
      <c r="AH25">
        <v>1</v>
      </c>
      <c r="AI25">
        <v>8.3991848292013191</v>
      </c>
      <c r="AJ25">
        <v>9.5662214881622205</v>
      </c>
      <c r="AK25">
        <f t="shared" ref="AK25:AK64" si="1">AK24+(AJ25-$AI$45)</f>
        <v>1.2144819873024666</v>
      </c>
      <c r="AL25">
        <f t="shared" ref="AL25:AL64" si="2">AL24+(AJ25-$AI$48)</f>
        <v>1.65142148816222</v>
      </c>
      <c r="AM25">
        <v>8.8215283156575808</v>
      </c>
      <c r="AN25">
        <f t="shared" ref="AN25:AN44" si="3">AN24+(AM25-$AI$45)</f>
        <v>0.46978881479782686</v>
      </c>
      <c r="AO25">
        <f t="shared" ref="AO25:AO44" si="4">AO24+(AM25-$AI$48)</f>
        <v>0.90672831565758027</v>
      </c>
      <c r="AP25">
        <f>AL25/6/AH25/1000/(5*10^-15)*(10^-20)</f>
        <v>5.5047382938740654E-10</v>
      </c>
      <c r="AQ25">
        <f>AO25/6/AH25/1000/(5*10^-15)*(10^-20)</f>
        <v>3.0224277188585999E-10</v>
      </c>
      <c r="AS25" s="1">
        <v>256700000000</v>
      </c>
      <c r="AT25" s="1">
        <v>206900000000</v>
      </c>
      <c r="AW25" t="s">
        <v>168</v>
      </c>
      <c r="AX25">
        <v>0</v>
      </c>
      <c r="BA25">
        <v>0</v>
      </c>
      <c r="BB25">
        <v>0</v>
      </c>
      <c r="BD25">
        <v>0</v>
      </c>
      <c r="BE25">
        <v>0</v>
      </c>
      <c r="BG25" s="1">
        <v>132000000000</v>
      </c>
      <c r="BH25" s="1">
        <v>34970000000</v>
      </c>
    </row>
    <row r="26" spans="8:60" x14ac:dyDescent="0.2">
      <c r="H26" s="1">
        <v>-1385.2635</v>
      </c>
      <c r="I26">
        <v>5.15</v>
      </c>
      <c r="J26" s="1">
        <v>-1385.1828</v>
      </c>
      <c r="K26">
        <v>3.12</v>
      </c>
      <c r="L26" s="1">
        <v>-1385.3073999999999</v>
      </c>
      <c r="M26">
        <v>8.02</v>
      </c>
      <c r="N26" s="1">
        <v>-1385.3375000000001</v>
      </c>
      <c r="O26">
        <v>7.16</v>
      </c>
      <c r="P26" s="1">
        <v>-1385.3429000000001</v>
      </c>
      <c r="Q26">
        <v>9.09</v>
      </c>
      <c r="R26" s="1">
        <v>-1372.1711</v>
      </c>
      <c r="S26">
        <v>-1.65</v>
      </c>
      <c r="T26" s="1">
        <v>-1403.7072000000001</v>
      </c>
      <c r="U26" s="1">
        <v>5.42</v>
      </c>
      <c r="V26" s="1">
        <v>-1373.5128</v>
      </c>
      <c r="W26" s="1">
        <v>-10</v>
      </c>
      <c r="X26" s="1">
        <v>-1395.0714</v>
      </c>
      <c r="Y26" s="1">
        <v>20.11</v>
      </c>
      <c r="Z26" s="1">
        <v>-1385.4075</v>
      </c>
      <c r="AA26" s="1">
        <v>10.98</v>
      </c>
      <c r="AB26" s="1">
        <v>-1373.2501</v>
      </c>
      <c r="AC26" s="1">
        <v>-0.37</v>
      </c>
      <c r="AD26" s="1">
        <v>-1395.0046</v>
      </c>
      <c r="AE26" s="1">
        <v>17.989999999999998</v>
      </c>
      <c r="AF26" s="1"/>
      <c r="AG26">
        <f t="shared" ref="AG26:AG44" si="5">AH26*5*1000*10^-15</f>
        <v>1.0000000000000001E-11</v>
      </c>
      <c r="AH26">
        <v>2</v>
      </c>
      <c r="AI26">
        <v>8.2496720727455592</v>
      </c>
      <c r="AJ26">
        <v>9.7870483242997892</v>
      </c>
      <c r="AK26">
        <f t="shared" si="1"/>
        <v>2.6497908107425019</v>
      </c>
      <c r="AL26">
        <f t="shared" si="2"/>
        <v>3.5236698124620087</v>
      </c>
      <c r="AM26">
        <v>9.0723126055910495</v>
      </c>
      <c r="AN26">
        <f t="shared" si="3"/>
        <v>1.1903619195291224</v>
      </c>
      <c r="AO26">
        <f t="shared" si="4"/>
        <v>2.0642409212486292</v>
      </c>
      <c r="AP26">
        <f t="shared" ref="AP26:AP64" si="6">AL26/6/AH26/1000/(5*10^-15)*(10^-20)</f>
        <v>5.8727830207700134E-10</v>
      </c>
      <c r="AQ26">
        <f t="shared" ref="AQ26:AQ64" si="7">AO26/6/AH26/1000/(5*10^-15)*(10^-20)</f>
        <v>3.4404015354143811E-10</v>
      </c>
      <c r="AS26" s="1">
        <f>AS25*(10^-20)</f>
        <v>2.5669999999999999E-9</v>
      </c>
      <c r="AT26" s="1">
        <f>AT25*(10^-20)</f>
        <v>2.0689999999999998E-9</v>
      </c>
      <c r="AV26">
        <v>1.82345854277542</v>
      </c>
      <c r="AX26">
        <f>AX25+(5*2000*10^-15)</f>
        <v>1.0000000000000001E-11</v>
      </c>
      <c r="AY26">
        <v>1</v>
      </c>
      <c r="AZ26">
        <v>1.0923752985409001</v>
      </c>
      <c r="BA26">
        <f t="shared" ref="BA26:BA45" si="8">BA25+(AZ26-$AV$47)</f>
        <v>-0.35629878017316741</v>
      </c>
      <c r="BB26">
        <f t="shared" ref="BB26:BB45" si="9">BB25+(AZ26-$AV$50)</f>
        <v>-0.33432470145909998</v>
      </c>
      <c r="BC26">
        <v>1.97794355531699</v>
      </c>
      <c r="BD26">
        <f t="shared" ref="BD26:BD45" si="10">BD25+(BC26-$AV$47)</f>
        <v>0.52926947660292245</v>
      </c>
      <c r="BE26">
        <f t="shared" ref="BE26:BE45" si="11">BE25+(BC26-$AV$50)</f>
        <v>0.55124355531698987</v>
      </c>
      <c r="BG26" s="1">
        <f>BG25*(10^-20)</f>
        <v>1.32E-9</v>
      </c>
      <c r="BH26" s="1">
        <f>BH25*(10^-20)</f>
        <v>3.4969999999999999E-10</v>
      </c>
    </row>
    <row r="27" spans="8:60" x14ac:dyDescent="0.2">
      <c r="H27" s="1">
        <v>-1385.2972</v>
      </c>
      <c r="I27">
        <v>4.1399999999999997</v>
      </c>
      <c r="J27" s="1">
        <v>-1385.2088000000001</v>
      </c>
      <c r="K27">
        <v>2.17</v>
      </c>
      <c r="L27" s="1">
        <v>-1385.3521000000001</v>
      </c>
      <c r="M27">
        <v>7.04</v>
      </c>
      <c r="N27" s="1">
        <v>-1385.3780999999999</v>
      </c>
      <c r="O27">
        <v>6.09</v>
      </c>
      <c r="P27" s="1">
        <v>-1385.3915999999999</v>
      </c>
      <c r="Q27">
        <v>8.01</v>
      </c>
      <c r="R27" s="1">
        <v>-1372.0525</v>
      </c>
      <c r="S27">
        <v>-1.01</v>
      </c>
      <c r="T27" s="1">
        <v>-1403.5336</v>
      </c>
      <c r="U27" s="1">
        <v>5.03</v>
      </c>
      <c r="V27" s="1">
        <v>-1373.4879000000001</v>
      </c>
      <c r="W27" s="1">
        <v>-9.9</v>
      </c>
      <c r="X27" s="1">
        <v>-1395.3277</v>
      </c>
      <c r="Y27" s="1">
        <v>18.23</v>
      </c>
      <c r="Z27" s="1">
        <v>-1385.4632999999999</v>
      </c>
      <c r="AA27" s="1">
        <v>10.08</v>
      </c>
      <c r="AB27" s="1">
        <v>-1373.1228000000001</v>
      </c>
      <c r="AC27" s="1">
        <v>0.56999999999999995</v>
      </c>
      <c r="AD27" s="1">
        <v>-1395.2517</v>
      </c>
      <c r="AE27" s="1">
        <v>16.239999999999998</v>
      </c>
      <c r="AF27" s="1"/>
      <c r="AG27">
        <f t="shared" si="5"/>
        <v>1.5E-11</v>
      </c>
      <c r="AH27">
        <v>3</v>
      </c>
      <c r="AI27">
        <v>8.7166128635198792</v>
      </c>
      <c r="AJ27">
        <v>7.6415306346846403</v>
      </c>
      <c r="AK27">
        <f t="shared" si="1"/>
        <v>1.9395819445673883</v>
      </c>
      <c r="AL27">
        <f t="shared" si="2"/>
        <v>3.2504004471466486</v>
      </c>
      <c r="AM27">
        <v>8.9450746494902091</v>
      </c>
      <c r="AN27">
        <f t="shared" si="3"/>
        <v>1.7836970681595776</v>
      </c>
      <c r="AO27">
        <f t="shared" si="4"/>
        <v>3.0945155707388379</v>
      </c>
      <c r="AP27">
        <f t="shared" si="6"/>
        <v>3.6115560523851643E-10</v>
      </c>
      <c r="AQ27">
        <f t="shared" si="7"/>
        <v>3.4383506341542631E-10</v>
      </c>
      <c r="AR27" t="s">
        <v>115</v>
      </c>
      <c r="AS27" s="1">
        <f>AS26/6</f>
        <v>4.278333333333333E-10</v>
      </c>
      <c r="AT27" s="1">
        <f>AT26/6</f>
        <v>3.4483333333333328E-10</v>
      </c>
      <c r="AV27">
        <v>1.2859528502783499</v>
      </c>
      <c r="AX27">
        <f t="shared" ref="AX27:AX45" si="12">AX26+(5*2000*10^-15)</f>
        <v>2.0000000000000002E-11</v>
      </c>
      <c r="AY27">
        <v>2</v>
      </c>
      <c r="AZ27">
        <v>2.3281866663469399</v>
      </c>
      <c r="BA27">
        <f t="shared" si="8"/>
        <v>0.52321380745970503</v>
      </c>
      <c r="BB27">
        <f t="shared" si="9"/>
        <v>0.56716196488783988</v>
      </c>
      <c r="BC27">
        <v>1.6997273638391199</v>
      </c>
      <c r="BD27">
        <f t="shared" si="10"/>
        <v>0.78032276172797488</v>
      </c>
      <c r="BE27">
        <f t="shared" si="11"/>
        <v>0.82427091915610973</v>
      </c>
      <c r="BF27" t="s">
        <v>115</v>
      </c>
      <c r="BG27" s="1">
        <f>BG26/6</f>
        <v>2.1999999999999999E-10</v>
      </c>
      <c r="BH27" s="1">
        <f>BH26/6</f>
        <v>5.8283333333333336E-11</v>
      </c>
    </row>
    <row r="28" spans="8:60" x14ac:dyDescent="0.2">
      <c r="H28" s="1">
        <v>-1385.3424</v>
      </c>
      <c r="I28">
        <v>3.14</v>
      </c>
      <c r="J28" s="1">
        <v>-1385.2462</v>
      </c>
      <c r="K28">
        <v>1.25</v>
      </c>
      <c r="L28" s="1">
        <v>-1385.4085</v>
      </c>
      <c r="M28">
        <v>6.08</v>
      </c>
      <c r="N28" s="1">
        <v>-1385.4304</v>
      </c>
      <c r="O28">
        <v>5.0999999999999996</v>
      </c>
      <c r="P28" s="1">
        <v>-1385.4521</v>
      </c>
      <c r="Q28">
        <v>7.02</v>
      </c>
      <c r="R28" s="1">
        <v>-1371.942</v>
      </c>
      <c r="S28">
        <v>-0.12</v>
      </c>
      <c r="T28" s="1">
        <v>-1403.3209999999999</v>
      </c>
      <c r="U28" s="1">
        <v>4.67</v>
      </c>
      <c r="V28" s="1">
        <v>-1373.4431999999999</v>
      </c>
      <c r="W28" s="1">
        <v>-9.8000000000000007</v>
      </c>
      <c r="X28" s="1">
        <v>-1395.6773000000001</v>
      </c>
      <c r="Y28" s="1">
        <v>16.16</v>
      </c>
      <c r="Z28" s="1">
        <v>-1385.5307</v>
      </c>
      <c r="AA28" s="1">
        <v>9</v>
      </c>
      <c r="AB28" s="1">
        <v>-1373.0278000000001</v>
      </c>
      <c r="AC28" s="1">
        <v>1.28</v>
      </c>
      <c r="AD28" s="1">
        <v>-1395.5958000000001</v>
      </c>
      <c r="AE28" s="1">
        <v>14.12</v>
      </c>
      <c r="AF28" s="1"/>
      <c r="AG28">
        <f t="shared" si="5"/>
        <v>2.0000000000000002E-11</v>
      </c>
      <c r="AH28">
        <v>4</v>
      </c>
      <c r="AI28">
        <v>7.8407345662117498</v>
      </c>
      <c r="AJ28">
        <v>7.8916850346107896</v>
      </c>
      <c r="AK28">
        <f t="shared" si="1"/>
        <v>1.479527478318424</v>
      </c>
      <c r="AL28">
        <f t="shared" si="2"/>
        <v>3.2272854817574377</v>
      </c>
      <c r="AM28">
        <v>8.3823926729638103</v>
      </c>
      <c r="AN28">
        <f t="shared" si="3"/>
        <v>1.814350240263634</v>
      </c>
      <c r="AO28">
        <f t="shared" si="4"/>
        <v>3.5621082437026477</v>
      </c>
      <c r="AP28">
        <f t="shared" si="6"/>
        <v>2.6894045681311974E-10</v>
      </c>
      <c r="AQ28">
        <f t="shared" si="7"/>
        <v>2.9684235364188728E-10</v>
      </c>
      <c r="AV28">
        <v>1.52462648486466</v>
      </c>
      <c r="AX28">
        <f t="shared" si="12"/>
        <v>3E-11</v>
      </c>
      <c r="AY28">
        <v>3</v>
      </c>
      <c r="AZ28">
        <v>2.4809995518680901</v>
      </c>
      <c r="BA28">
        <f t="shared" si="8"/>
        <v>1.5555392806137276</v>
      </c>
      <c r="BB28">
        <f t="shared" si="9"/>
        <v>1.6214615167559299</v>
      </c>
      <c r="BC28">
        <v>1.7596489301576299</v>
      </c>
      <c r="BD28">
        <f t="shared" si="10"/>
        <v>1.0912976131715373</v>
      </c>
      <c r="BE28">
        <f t="shared" si="11"/>
        <v>1.1572198493137396</v>
      </c>
    </row>
    <row r="29" spans="8:60" x14ac:dyDescent="0.2">
      <c r="H29" s="1">
        <v>-1385.4191000000001</v>
      </c>
      <c r="I29">
        <v>2.11</v>
      </c>
      <c r="J29" s="1">
        <v>-1385.3146999999999</v>
      </c>
      <c r="K29">
        <v>0.23</v>
      </c>
      <c r="L29" s="1">
        <v>-1385.4967999999999</v>
      </c>
      <c r="M29">
        <v>4.96</v>
      </c>
      <c r="N29" s="1">
        <v>-1385.5143</v>
      </c>
      <c r="O29">
        <v>3.99</v>
      </c>
      <c r="P29" s="1">
        <v>-1385.5442</v>
      </c>
      <c r="Q29">
        <v>5.9</v>
      </c>
      <c r="R29" s="1">
        <v>-1371.8384000000001</v>
      </c>
      <c r="S29">
        <v>0.81</v>
      </c>
      <c r="T29" s="1">
        <v>-1403.0763999999999</v>
      </c>
      <c r="U29" s="1">
        <v>4.13</v>
      </c>
      <c r="V29" s="1">
        <v>-1373.3924999999999</v>
      </c>
      <c r="W29" s="1">
        <v>-9.41</v>
      </c>
      <c r="X29" s="1">
        <v>-1396.0539000000001</v>
      </c>
      <c r="Y29" s="1">
        <v>14.14</v>
      </c>
      <c r="Z29" s="1">
        <v>-1385.6303</v>
      </c>
      <c r="AA29" s="1">
        <v>7.82</v>
      </c>
      <c r="AB29" s="1">
        <v>-1372.9784</v>
      </c>
      <c r="AC29" s="1">
        <v>1.91</v>
      </c>
      <c r="AD29" s="1">
        <v>-1395.9702</v>
      </c>
      <c r="AE29" s="1">
        <v>12.21</v>
      </c>
      <c r="AF29" s="1"/>
      <c r="AG29">
        <f t="shared" si="5"/>
        <v>2.5000000000000001E-11</v>
      </c>
      <c r="AH29">
        <v>5</v>
      </c>
      <c r="AI29">
        <v>7.5744178849022399</v>
      </c>
      <c r="AJ29">
        <v>7.9833434768614202</v>
      </c>
      <c r="AK29">
        <f t="shared" si="1"/>
        <v>1.1111314543200903</v>
      </c>
      <c r="AL29">
        <f t="shared" si="2"/>
        <v>3.2958289586188574</v>
      </c>
      <c r="AM29">
        <v>8.6380235871585498</v>
      </c>
      <c r="AN29">
        <f t="shared" si="3"/>
        <v>2.1006343265624299</v>
      </c>
      <c r="AO29">
        <f t="shared" si="4"/>
        <v>4.285331830861197</v>
      </c>
      <c r="AP29">
        <f t="shared" si="6"/>
        <v>2.1972193057459047E-10</v>
      </c>
      <c r="AQ29">
        <f t="shared" si="7"/>
        <v>2.8568878872407976E-10</v>
      </c>
      <c r="AV29">
        <v>1.4449077572760101</v>
      </c>
      <c r="AX29">
        <f t="shared" si="12"/>
        <v>4.0000000000000004E-11</v>
      </c>
      <c r="AY29">
        <v>4</v>
      </c>
      <c r="AZ29">
        <v>1.8409678984901601</v>
      </c>
      <c r="BA29">
        <f t="shared" si="8"/>
        <v>1.9478331003898202</v>
      </c>
      <c r="BB29">
        <f t="shared" si="9"/>
        <v>2.0357294152460899</v>
      </c>
      <c r="BC29">
        <v>1.77661501750107</v>
      </c>
      <c r="BD29">
        <f t="shared" si="10"/>
        <v>1.4192385519585398</v>
      </c>
      <c r="BE29">
        <f t="shared" si="11"/>
        <v>1.5071348668148095</v>
      </c>
      <c r="BG29" t="s">
        <v>102</v>
      </c>
      <c r="BH29" t="s">
        <v>103</v>
      </c>
    </row>
    <row r="30" spans="8:60" x14ac:dyDescent="0.2">
      <c r="H30" s="1">
        <v>-1385.5462</v>
      </c>
      <c r="I30">
        <v>1.02</v>
      </c>
      <c r="J30" s="1">
        <v>-1385.4332999999999</v>
      </c>
      <c r="K30">
        <v>-0.8</v>
      </c>
      <c r="L30" s="1">
        <v>-1385.6358</v>
      </c>
      <c r="M30">
        <v>3.71</v>
      </c>
      <c r="N30" s="1">
        <v>-1385.6493</v>
      </c>
      <c r="O30">
        <v>2.89</v>
      </c>
      <c r="P30" s="1">
        <v>-1385.6875</v>
      </c>
      <c r="Q30">
        <v>4.63</v>
      </c>
      <c r="R30" s="1">
        <v>-1371.7407000000001</v>
      </c>
      <c r="S30">
        <v>1.6</v>
      </c>
      <c r="T30" s="1">
        <v>-1402.8025</v>
      </c>
      <c r="U30" s="1">
        <v>3.44</v>
      </c>
      <c r="V30" s="1">
        <v>-1373.3490999999999</v>
      </c>
      <c r="W30" s="1">
        <v>-8.9700000000000006</v>
      </c>
      <c r="X30" s="1">
        <v>-1396.4108000000001</v>
      </c>
      <c r="Y30" s="1">
        <v>12.13</v>
      </c>
      <c r="Z30" s="1">
        <v>-1385.7813000000001</v>
      </c>
      <c r="AA30" s="1">
        <v>6.53</v>
      </c>
      <c r="AB30" s="1">
        <v>-1372.9809</v>
      </c>
      <c r="AC30" s="1">
        <v>2.37</v>
      </c>
      <c r="AD30" s="1">
        <v>-1396.3271</v>
      </c>
      <c r="AE30" s="1">
        <v>10.130000000000001</v>
      </c>
      <c r="AF30" s="1"/>
      <c r="AG30">
        <f t="shared" si="5"/>
        <v>3E-11</v>
      </c>
      <c r="AH30">
        <v>6</v>
      </c>
      <c r="AI30">
        <v>8.48486707180823</v>
      </c>
      <c r="AJ30">
        <v>8.8816764372805999</v>
      </c>
      <c r="AK30">
        <f t="shared" si="1"/>
        <v>1.6410683907409362</v>
      </c>
      <c r="AL30">
        <f t="shared" si="2"/>
        <v>4.2627053958994567</v>
      </c>
      <c r="AM30">
        <v>8.9243615550976898</v>
      </c>
      <c r="AN30">
        <f t="shared" si="3"/>
        <v>2.6732563808003658</v>
      </c>
      <c r="AO30">
        <f t="shared" si="4"/>
        <v>5.2948933859588863</v>
      </c>
      <c r="AP30">
        <f t="shared" si="6"/>
        <v>2.3681696643885869E-10</v>
      </c>
      <c r="AQ30">
        <f t="shared" si="7"/>
        <v>2.9416074366438244E-10</v>
      </c>
      <c r="AV30">
        <v>0.93776156364069196</v>
      </c>
      <c r="AX30">
        <f t="shared" si="12"/>
        <v>5.0000000000000008E-11</v>
      </c>
      <c r="AY30">
        <v>5</v>
      </c>
      <c r="AZ30">
        <v>1.4371710324871501</v>
      </c>
      <c r="BA30">
        <f t="shared" si="8"/>
        <v>1.9363300541629027</v>
      </c>
      <c r="BB30">
        <f t="shared" si="9"/>
        <v>2.0462004477332396</v>
      </c>
      <c r="BC30">
        <v>2.2295231242156199</v>
      </c>
      <c r="BD30">
        <f t="shared" si="10"/>
        <v>2.200087597460092</v>
      </c>
      <c r="BE30">
        <f t="shared" si="11"/>
        <v>2.3099579910304291</v>
      </c>
      <c r="BF30">
        <v>1</v>
      </c>
      <c r="BG30" s="1">
        <v>41020000000</v>
      </c>
      <c r="BH30" s="1">
        <v>72320000000</v>
      </c>
    </row>
    <row r="31" spans="8:60" x14ac:dyDescent="0.2">
      <c r="H31" s="1">
        <v>-1385.7357</v>
      </c>
      <c r="I31">
        <v>-0.36</v>
      </c>
      <c r="J31" s="1">
        <v>-1385.6143</v>
      </c>
      <c r="K31">
        <v>-2.16</v>
      </c>
      <c r="L31" s="1">
        <v>-1385.8371</v>
      </c>
      <c r="M31">
        <v>2.2999999999999998</v>
      </c>
      <c r="N31" s="1">
        <v>-1385.8465000000001</v>
      </c>
      <c r="O31">
        <v>1.45</v>
      </c>
      <c r="P31" s="1">
        <v>-1385.8924999999999</v>
      </c>
      <c r="Q31">
        <v>3.23</v>
      </c>
      <c r="R31" s="1">
        <v>-1371.6486</v>
      </c>
      <c r="S31">
        <v>2.36</v>
      </c>
      <c r="T31" s="1">
        <v>-1402.4988000000001</v>
      </c>
      <c r="U31" s="1">
        <v>3</v>
      </c>
      <c r="V31" s="1">
        <v>-1373.3226999999999</v>
      </c>
      <c r="W31" s="1">
        <v>-8.43</v>
      </c>
      <c r="X31" s="1">
        <v>-1396.7253000000001</v>
      </c>
      <c r="Y31" s="1">
        <v>10.27</v>
      </c>
      <c r="Z31" s="1">
        <v>-1385.9940999999999</v>
      </c>
      <c r="AA31" s="1">
        <v>5.1100000000000003</v>
      </c>
      <c r="AB31" s="1">
        <v>-1373.0364999999999</v>
      </c>
      <c r="AC31" s="1">
        <v>2.65</v>
      </c>
      <c r="AD31" s="1">
        <v>-1396.6424999999999</v>
      </c>
      <c r="AE31" s="1">
        <v>8.3699999999999992</v>
      </c>
      <c r="AF31" s="1"/>
      <c r="AG31">
        <f t="shared" si="5"/>
        <v>3.5000000000000002E-11</v>
      </c>
      <c r="AH31">
        <v>7</v>
      </c>
      <c r="AI31">
        <v>9.0407660175059892</v>
      </c>
      <c r="AJ31">
        <v>9.5906964743965499</v>
      </c>
      <c r="AK31">
        <f t="shared" si="1"/>
        <v>2.8800253642777323</v>
      </c>
      <c r="AL31">
        <f t="shared" si="2"/>
        <v>5.9386018702960062</v>
      </c>
      <c r="AM31">
        <v>9.1303377106337607</v>
      </c>
      <c r="AN31">
        <f t="shared" si="3"/>
        <v>3.4518545905743725</v>
      </c>
      <c r="AO31">
        <f t="shared" si="4"/>
        <v>6.5104310965926464</v>
      </c>
      <c r="AP31">
        <f t="shared" si="6"/>
        <v>2.8279056525219067E-10</v>
      </c>
      <c r="AQ31">
        <f t="shared" si="7"/>
        <v>3.1002052840917355E-10</v>
      </c>
      <c r="AV31">
        <v>1.9502151468367801</v>
      </c>
      <c r="AX31">
        <f t="shared" si="12"/>
        <v>6.0000000000000013E-11</v>
      </c>
      <c r="AY31">
        <v>6</v>
      </c>
      <c r="AZ31">
        <v>2.9725379290242899</v>
      </c>
      <c r="BA31">
        <f t="shared" si="8"/>
        <v>3.4601939044731251</v>
      </c>
      <c r="BB31">
        <f t="shared" si="9"/>
        <v>3.5920383767575297</v>
      </c>
      <c r="BC31">
        <v>3.0375460126445599</v>
      </c>
      <c r="BD31">
        <f t="shared" si="10"/>
        <v>3.7889595313905842</v>
      </c>
      <c r="BE31">
        <f t="shared" si="11"/>
        <v>3.9208040036749887</v>
      </c>
      <c r="BF31">
        <v>2</v>
      </c>
      <c r="BG31" s="1">
        <v>25880000000</v>
      </c>
      <c r="BH31" s="1">
        <v>108700000000</v>
      </c>
    </row>
    <row r="32" spans="8:60" x14ac:dyDescent="0.2">
      <c r="H32" s="1">
        <v>-1385.9870000000001</v>
      </c>
      <c r="I32">
        <v>-1.76</v>
      </c>
      <c r="J32" s="1">
        <v>-1385.8583000000001</v>
      </c>
      <c r="K32">
        <v>-3.49</v>
      </c>
      <c r="L32" s="1">
        <v>-1386.0993000000001</v>
      </c>
      <c r="M32">
        <v>0.88</v>
      </c>
      <c r="N32" s="1">
        <v>-1386.105</v>
      </c>
      <c r="O32">
        <v>0.04</v>
      </c>
      <c r="P32" s="1">
        <v>-1386.1577</v>
      </c>
      <c r="Q32">
        <v>1.8</v>
      </c>
      <c r="R32" s="1">
        <v>-1371.5645999999999</v>
      </c>
      <c r="S32">
        <v>3.18</v>
      </c>
      <c r="T32" s="1">
        <v>-1402.1641999999999</v>
      </c>
      <c r="U32" s="1">
        <v>2.65</v>
      </c>
      <c r="V32" s="1">
        <v>-1373.3164999999999</v>
      </c>
      <c r="W32" s="1">
        <v>-7.9</v>
      </c>
      <c r="X32" s="1">
        <v>-1396.9958999999999</v>
      </c>
      <c r="Y32" s="1">
        <v>8.48</v>
      </c>
      <c r="Z32" s="1">
        <v>-1386.2671</v>
      </c>
      <c r="AA32" s="1">
        <v>3.59</v>
      </c>
      <c r="AB32" s="1">
        <v>-1373.1423</v>
      </c>
      <c r="AC32" s="1">
        <v>2.69</v>
      </c>
      <c r="AD32" s="1">
        <v>-1396.9135000000001</v>
      </c>
      <c r="AE32" s="1">
        <v>6.52</v>
      </c>
      <c r="AF32" s="1"/>
      <c r="AG32">
        <f t="shared" si="5"/>
        <v>4.0000000000000004E-11</v>
      </c>
      <c r="AH32">
        <v>8</v>
      </c>
      <c r="AI32">
        <v>8.5791345966108405</v>
      </c>
      <c r="AJ32">
        <v>9.30774336701033</v>
      </c>
      <c r="AK32">
        <f t="shared" si="1"/>
        <v>3.8360292304283083</v>
      </c>
      <c r="AL32">
        <f t="shared" si="2"/>
        <v>7.3315452373063357</v>
      </c>
      <c r="AM32">
        <v>9.1837335861532008</v>
      </c>
      <c r="AN32">
        <f t="shared" si="3"/>
        <v>4.2838486758678194</v>
      </c>
      <c r="AO32">
        <f t="shared" si="4"/>
        <v>7.7793646827458467</v>
      </c>
      <c r="AP32">
        <f t="shared" si="6"/>
        <v>3.0548105155443061E-10</v>
      </c>
      <c r="AQ32">
        <f t="shared" si="7"/>
        <v>3.2414019511441021E-10</v>
      </c>
      <c r="AV32">
        <v>1.62266800662458</v>
      </c>
      <c r="AX32">
        <f t="shared" si="12"/>
        <v>7.0000000000000017E-11</v>
      </c>
      <c r="AY32">
        <v>7</v>
      </c>
      <c r="AZ32">
        <v>1.6876139213369601</v>
      </c>
      <c r="BA32">
        <f t="shared" si="8"/>
        <v>3.6991337470960177</v>
      </c>
      <c r="BB32">
        <f t="shared" si="9"/>
        <v>3.8529522980944897</v>
      </c>
      <c r="BC32">
        <v>2.41476349745394</v>
      </c>
      <c r="BD32">
        <f t="shared" si="10"/>
        <v>4.7550489501304565</v>
      </c>
      <c r="BE32">
        <f t="shared" si="11"/>
        <v>4.9088675011289284</v>
      </c>
      <c r="BF32">
        <v>3</v>
      </c>
      <c r="BG32" s="1">
        <v>132000000000</v>
      </c>
      <c r="BH32" s="1">
        <v>39270000000</v>
      </c>
    </row>
    <row r="33" spans="8:60" x14ac:dyDescent="0.2">
      <c r="H33" s="1">
        <v>-1386.2881</v>
      </c>
      <c r="I33">
        <v>-3.25</v>
      </c>
      <c r="J33" s="1">
        <v>-1386.1532999999999</v>
      </c>
      <c r="K33">
        <v>-4.96</v>
      </c>
      <c r="L33" s="1">
        <v>-1386.4096</v>
      </c>
      <c r="M33">
        <v>-0.62</v>
      </c>
      <c r="N33" s="1">
        <v>-1386.4121</v>
      </c>
      <c r="O33">
        <v>-1.49</v>
      </c>
      <c r="P33" s="1">
        <v>-1386.4703999999999</v>
      </c>
      <c r="Q33">
        <v>0.22</v>
      </c>
      <c r="R33" s="1">
        <v>-1371.4905000000001</v>
      </c>
      <c r="S33">
        <v>4.0199999999999996</v>
      </c>
      <c r="T33" s="1">
        <v>-1401.7994000000001</v>
      </c>
      <c r="U33" s="1">
        <v>2.4300000000000002</v>
      </c>
      <c r="V33" s="1">
        <v>-1373.3255999999999</v>
      </c>
      <c r="W33" s="1">
        <v>-7.28</v>
      </c>
      <c r="X33" s="1">
        <v>-1397.2343000000001</v>
      </c>
      <c r="Y33" s="1">
        <v>6.89</v>
      </c>
      <c r="Z33" s="1">
        <v>-1386.5864999999999</v>
      </c>
      <c r="AA33" s="1">
        <v>2.04</v>
      </c>
      <c r="AB33" s="1">
        <v>-1373.2924</v>
      </c>
      <c r="AC33" s="1">
        <v>2.59</v>
      </c>
      <c r="AD33" s="1">
        <v>-1397.1514</v>
      </c>
      <c r="AE33" s="1">
        <v>4.99</v>
      </c>
      <c r="AF33" s="1"/>
      <c r="AG33">
        <f t="shared" si="5"/>
        <v>4.5000000000000006E-11</v>
      </c>
      <c r="AH33">
        <v>9</v>
      </c>
      <c r="AI33">
        <v>8.0116412973471203</v>
      </c>
      <c r="AJ33">
        <v>8.0534763933860898</v>
      </c>
      <c r="AK33">
        <f t="shared" si="1"/>
        <v>3.5377661229546442</v>
      </c>
      <c r="AL33">
        <f t="shared" si="2"/>
        <v>7.470221630692425</v>
      </c>
      <c r="AM33">
        <v>9.1192743079929706</v>
      </c>
      <c r="AN33">
        <f t="shared" si="3"/>
        <v>5.051383483001036</v>
      </c>
      <c r="AO33">
        <f t="shared" si="4"/>
        <v>8.9838389907388176</v>
      </c>
      <c r="AP33">
        <f t="shared" si="6"/>
        <v>2.7667487521083049E-10</v>
      </c>
      <c r="AQ33">
        <f t="shared" si="7"/>
        <v>3.3273477743477095E-10</v>
      </c>
      <c r="AV33">
        <v>1.5494566516999899</v>
      </c>
      <c r="AX33">
        <f t="shared" si="12"/>
        <v>8.0000000000000021E-11</v>
      </c>
      <c r="AY33">
        <v>8</v>
      </c>
      <c r="AZ33">
        <v>1.50382250001764</v>
      </c>
      <c r="BA33">
        <f t="shared" si="8"/>
        <v>3.7542821683995902</v>
      </c>
      <c r="BB33">
        <f t="shared" si="9"/>
        <v>3.9300747981121296</v>
      </c>
      <c r="BC33">
        <v>2.1139250102562102</v>
      </c>
      <c r="BD33">
        <f t="shared" si="10"/>
        <v>5.4202998816725989</v>
      </c>
      <c r="BE33">
        <f t="shared" si="11"/>
        <v>5.5960925113851383</v>
      </c>
      <c r="BF33" t="s">
        <v>7</v>
      </c>
      <c r="BG33" s="1">
        <f>AVERAGE(BG30:BG32)</f>
        <v>66300000000</v>
      </c>
      <c r="BH33" s="1">
        <f>AVERAGE(BH30:BH32)</f>
        <v>73430000000</v>
      </c>
    </row>
    <row r="34" spans="8:60" x14ac:dyDescent="0.2">
      <c r="H34" s="1">
        <v>-1386.6175000000001</v>
      </c>
      <c r="I34">
        <v>-4.6500000000000004</v>
      </c>
      <c r="J34" s="1">
        <v>-1386.4781</v>
      </c>
      <c r="K34">
        <v>-6.35</v>
      </c>
      <c r="L34" s="1">
        <v>-1386.7464</v>
      </c>
      <c r="M34">
        <v>-2.08</v>
      </c>
      <c r="N34" s="1">
        <v>-1386.7465</v>
      </c>
      <c r="O34">
        <v>-2.88</v>
      </c>
      <c r="P34" s="1">
        <v>-1386.8086000000001</v>
      </c>
      <c r="Q34">
        <v>-1.18</v>
      </c>
      <c r="R34" s="1">
        <v>-1371.4273000000001</v>
      </c>
      <c r="S34">
        <v>4.99</v>
      </c>
      <c r="T34" s="1">
        <v>-1401.4076</v>
      </c>
      <c r="U34" s="1">
        <v>2.25</v>
      </c>
      <c r="V34" s="1">
        <v>-1373.3411000000001</v>
      </c>
      <c r="W34" s="1">
        <v>-6.55</v>
      </c>
      <c r="X34" s="1">
        <v>-1397.4585</v>
      </c>
      <c r="Y34" s="1">
        <v>5.41</v>
      </c>
      <c r="Z34" s="1">
        <v>-1386.9302</v>
      </c>
      <c r="AA34" s="1">
        <v>0.56000000000000005</v>
      </c>
      <c r="AB34" s="1">
        <v>-1373.4773</v>
      </c>
      <c r="AC34" s="1">
        <v>2.2999999999999998</v>
      </c>
      <c r="AD34" s="1">
        <v>-1397.3733999999999</v>
      </c>
      <c r="AE34" s="1">
        <v>3.47</v>
      </c>
      <c r="AF34" s="1"/>
      <c r="AG34">
        <f t="shared" si="5"/>
        <v>5.0000000000000002E-11</v>
      </c>
      <c r="AH34">
        <v>10</v>
      </c>
      <c r="AI34">
        <v>8.6203638087445995</v>
      </c>
      <c r="AJ34">
        <v>7.9389431937565398</v>
      </c>
      <c r="AK34">
        <f t="shared" si="1"/>
        <v>3.1249698158514301</v>
      </c>
      <c r="AL34">
        <f t="shared" si="2"/>
        <v>7.4943648244489642</v>
      </c>
      <c r="AM34">
        <v>9.2291479449576705</v>
      </c>
      <c r="AN34">
        <f t="shared" si="3"/>
        <v>5.9287919270989526</v>
      </c>
      <c r="AO34">
        <f t="shared" si="4"/>
        <v>10.298186935696489</v>
      </c>
      <c r="AP34">
        <f t="shared" si="6"/>
        <v>2.4981216081496542E-10</v>
      </c>
      <c r="AQ34">
        <f t="shared" si="7"/>
        <v>3.4327289785654956E-10</v>
      </c>
      <c r="AV34">
        <v>1.65307027561522</v>
      </c>
      <c r="AX34">
        <f t="shared" si="12"/>
        <v>9.0000000000000025E-11</v>
      </c>
      <c r="AY34">
        <v>9</v>
      </c>
      <c r="AZ34">
        <v>2.1546955704233901</v>
      </c>
      <c r="BA34">
        <f t="shared" si="8"/>
        <v>4.460303660108913</v>
      </c>
      <c r="BB34">
        <f t="shared" si="9"/>
        <v>4.6580703685355198</v>
      </c>
      <c r="BC34">
        <v>2.1077649843520598</v>
      </c>
      <c r="BD34">
        <f t="shared" si="10"/>
        <v>6.079390787310591</v>
      </c>
      <c r="BE34">
        <f t="shared" si="11"/>
        <v>6.2771574957371978</v>
      </c>
      <c r="BF34" t="s">
        <v>115</v>
      </c>
      <c r="BG34" s="1">
        <f>BG33/6*(10^-20)</f>
        <v>1.1049999999999999E-10</v>
      </c>
      <c r="BH34" s="1">
        <f>BH33/6*(10^-20)</f>
        <v>1.2238333333333334E-10</v>
      </c>
    </row>
    <row r="35" spans="8:60" x14ac:dyDescent="0.2">
      <c r="H35" s="1">
        <v>-1386.9516000000001</v>
      </c>
      <c r="I35">
        <v>-6.07</v>
      </c>
      <c r="J35" s="1">
        <v>-1386.8090999999999</v>
      </c>
      <c r="K35">
        <v>-7.72</v>
      </c>
      <c r="L35" s="1">
        <v>-1387.0857000000001</v>
      </c>
      <c r="M35">
        <v>-3.49</v>
      </c>
      <c r="N35" s="1">
        <v>-1387.0843</v>
      </c>
      <c r="O35">
        <v>-4.38</v>
      </c>
      <c r="P35" s="1">
        <v>-1387.1488999999999</v>
      </c>
      <c r="Q35">
        <v>-2.7</v>
      </c>
      <c r="R35" s="1">
        <v>-1371.3758</v>
      </c>
      <c r="S35">
        <v>6.01</v>
      </c>
      <c r="T35" s="1">
        <v>-1400.9961000000001</v>
      </c>
      <c r="U35" s="1">
        <v>2.38</v>
      </c>
      <c r="V35" s="1">
        <v>-1373.3541</v>
      </c>
      <c r="W35" s="1">
        <v>-5.88</v>
      </c>
      <c r="X35" s="1">
        <v>-1397.6873000000001</v>
      </c>
      <c r="Y35" s="1">
        <v>3.98</v>
      </c>
      <c r="Z35" s="1">
        <v>-1387.2746999999999</v>
      </c>
      <c r="AA35" s="1">
        <v>-0.85</v>
      </c>
      <c r="AB35" s="1">
        <v>-1373.6858</v>
      </c>
      <c r="AC35" s="1">
        <v>1.96</v>
      </c>
      <c r="AD35" s="1">
        <v>-1397.5983000000001</v>
      </c>
      <c r="AE35" s="1">
        <v>2.12</v>
      </c>
      <c r="AF35" s="1"/>
      <c r="AG35">
        <f t="shared" si="5"/>
        <v>5.5000000000000004E-11</v>
      </c>
      <c r="AH35">
        <v>11</v>
      </c>
      <c r="AJ35">
        <v>7.6329444876987402</v>
      </c>
      <c r="AK35">
        <f t="shared" si="1"/>
        <v>2.4061748026904164</v>
      </c>
      <c r="AL35">
        <f t="shared" si="2"/>
        <v>7.212509312147704</v>
      </c>
      <c r="AM35">
        <v>9.3315719679955595</v>
      </c>
      <c r="AN35">
        <f t="shared" si="3"/>
        <v>6.9086243942347583</v>
      </c>
      <c r="AO35">
        <f t="shared" si="4"/>
        <v>11.714958903692047</v>
      </c>
      <c r="AP35">
        <f t="shared" si="6"/>
        <v>2.1856088824690009E-10</v>
      </c>
      <c r="AQ35">
        <f t="shared" si="7"/>
        <v>3.5499875465733464E-10</v>
      </c>
      <c r="AV35">
        <v>1.51122539793769</v>
      </c>
      <c r="AX35">
        <f t="shared" si="12"/>
        <v>1.0000000000000003E-10</v>
      </c>
      <c r="AY35">
        <v>10</v>
      </c>
      <c r="AZ35">
        <v>0.99325224296647296</v>
      </c>
      <c r="BA35">
        <f t="shared" si="8"/>
        <v>4.004881824361318</v>
      </c>
      <c r="BB35">
        <f t="shared" si="9"/>
        <v>4.2246226115019923</v>
      </c>
      <c r="BC35">
        <v>1.7824887193872201</v>
      </c>
      <c r="BD35">
        <f t="shared" si="10"/>
        <v>6.413205427983744</v>
      </c>
      <c r="BE35">
        <f t="shared" si="11"/>
        <v>6.6329462151244183</v>
      </c>
    </row>
    <row r="36" spans="8:60" x14ac:dyDescent="0.2">
      <c r="H36" s="1">
        <v>-1387.2677000000001</v>
      </c>
      <c r="I36">
        <v>-7.26</v>
      </c>
      <c r="J36" s="1">
        <v>-1387.1231</v>
      </c>
      <c r="K36">
        <v>-8.98</v>
      </c>
      <c r="L36" s="1">
        <v>-1387.4055000000001</v>
      </c>
      <c r="M36">
        <v>-4.66</v>
      </c>
      <c r="N36" s="1">
        <v>-1387.403</v>
      </c>
      <c r="O36">
        <v>-5.53</v>
      </c>
      <c r="P36" s="1">
        <v>-1387.4693</v>
      </c>
      <c r="Q36">
        <v>-3.85</v>
      </c>
      <c r="R36" s="1">
        <v>-1371.3379</v>
      </c>
      <c r="S36">
        <v>6.68</v>
      </c>
      <c r="T36" s="1">
        <v>-1400.5762</v>
      </c>
      <c r="U36" s="1">
        <v>2.5299999999999998</v>
      </c>
      <c r="V36" s="1">
        <v>-1373.3626999999999</v>
      </c>
      <c r="W36" s="1">
        <v>-5.18</v>
      </c>
      <c r="X36" s="1">
        <v>-1397.9354000000001</v>
      </c>
      <c r="Y36" s="1">
        <v>2.64</v>
      </c>
      <c r="Z36" s="1">
        <v>-1387.5979</v>
      </c>
      <c r="AA36" s="1">
        <v>-2.08</v>
      </c>
      <c r="AB36" s="1">
        <v>-1373.9060999999999</v>
      </c>
      <c r="AC36" s="1">
        <v>1.5</v>
      </c>
      <c r="AD36" s="1">
        <v>-1397.8412000000001</v>
      </c>
      <c r="AE36" s="1">
        <v>0.74</v>
      </c>
      <c r="AF36" s="1"/>
      <c r="AG36">
        <f t="shared" si="5"/>
        <v>6E-11</v>
      </c>
      <c r="AH36">
        <v>12</v>
      </c>
      <c r="AJ36">
        <v>9.0322709623914808</v>
      </c>
      <c r="AK36">
        <f t="shared" si="1"/>
        <v>3.0867062642221432</v>
      </c>
      <c r="AL36">
        <f t="shared" si="2"/>
        <v>8.3299802745391851</v>
      </c>
      <c r="AM36">
        <v>9.0829560488336494</v>
      </c>
      <c r="AN36">
        <f t="shared" si="3"/>
        <v>7.6398409422086537</v>
      </c>
      <c r="AO36">
        <f t="shared" si="4"/>
        <v>12.883114952525695</v>
      </c>
      <c r="AP36">
        <f t="shared" si="6"/>
        <v>2.3138834095942176E-10</v>
      </c>
      <c r="AQ36">
        <f t="shared" si="7"/>
        <v>3.578643042368248E-10</v>
      </c>
      <c r="AV36">
        <v>1.51419781643809</v>
      </c>
      <c r="AX36">
        <f t="shared" si="12"/>
        <v>1.1000000000000003E-10</v>
      </c>
      <c r="AY36">
        <v>11</v>
      </c>
      <c r="AZ36">
        <v>1.3498400120488301</v>
      </c>
      <c r="BA36">
        <f t="shared" si="8"/>
        <v>3.9060477576960806</v>
      </c>
      <c r="BB36">
        <f t="shared" si="9"/>
        <v>4.1477626235508218</v>
      </c>
      <c r="BC36">
        <v>1.79529930304629</v>
      </c>
      <c r="BD36">
        <f t="shared" si="10"/>
        <v>6.7598306523159666</v>
      </c>
      <c r="BE36">
        <f t="shared" si="11"/>
        <v>7.0015455181707082</v>
      </c>
      <c r="BG36" t="s">
        <v>169</v>
      </c>
    </row>
    <row r="37" spans="8:60" x14ac:dyDescent="0.2">
      <c r="H37" s="1">
        <v>-1387.5491</v>
      </c>
      <c r="I37">
        <v>-8.2200000000000006</v>
      </c>
      <c r="J37" s="1">
        <v>-1387.403</v>
      </c>
      <c r="K37">
        <v>-9.9499999999999993</v>
      </c>
      <c r="L37" s="1">
        <v>-1387.6894</v>
      </c>
      <c r="M37">
        <v>-5.7</v>
      </c>
      <c r="N37" s="1">
        <v>-1387.6859999999999</v>
      </c>
      <c r="O37">
        <v>-6.57</v>
      </c>
      <c r="P37" s="1">
        <v>-1387.7537</v>
      </c>
      <c r="Q37">
        <v>-4.8899999999999997</v>
      </c>
      <c r="R37" s="1">
        <v>-1371.3177000000001</v>
      </c>
      <c r="S37">
        <v>6.9</v>
      </c>
      <c r="T37" s="1">
        <v>-1400.1595</v>
      </c>
      <c r="U37" s="1">
        <v>2.84</v>
      </c>
      <c r="V37" s="1">
        <v>-1373.3753999999999</v>
      </c>
      <c r="W37" s="1">
        <v>-4.59</v>
      </c>
      <c r="X37" s="1">
        <v>-1398.2129</v>
      </c>
      <c r="Y37" s="1">
        <v>1.34</v>
      </c>
      <c r="Z37" s="1">
        <v>-1387.8842999999999</v>
      </c>
      <c r="AA37" s="1">
        <v>-3.09</v>
      </c>
      <c r="AB37" s="1">
        <v>-1374.1248000000001</v>
      </c>
      <c r="AC37" s="1">
        <v>1.05</v>
      </c>
      <c r="AD37" s="1">
        <v>-1398.1123</v>
      </c>
      <c r="AE37" s="1">
        <v>-0.5</v>
      </c>
      <c r="AF37" s="1"/>
      <c r="AG37">
        <f t="shared" si="5"/>
        <v>6.5000000000000008E-11</v>
      </c>
      <c r="AH37">
        <v>13</v>
      </c>
      <c r="AJ37">
        <v>9.6146608999559504</v>
      </c>
      <c r="AK37">
        <f t="shared" si="1"/>
        <v>4.3496276633183397</v>
      </c>
      <c r="AL37">
        <f t="shared" si="2"/>
        <v>10.029841174495136</v>
      </c>
      <c r="AM37">
        <v>10.145329765723201</v>
      </c>
      <c r="AN37">
        <f t="shared" si="3"/>
        <v>9.4334312070721005</v>
      </c>
      <c r="AO37">
        <f t="shared" si="4"/>
        <v>15.113644718248896</v>
      </c>
      <c r="AP37">
        <f t="shared" si="6"/>
        <v>2.5717541473064449E-10</v>
      </c>
      <c r="AQ37">
        <f t="shared" si="7"/>
        <v>3.8752935174997157E-10</v>
      </c>
      <c r="AV37">
        <v>1.68851234228522</v>
      </c>
      <c r="AX37">
        <f t="shared" si="12"/>
        <v>1.2000000000000003E-10</v>
      </c>
      <c r="AY37">
        <v>12</v>
      </c>
      <c r="AZ37">
        <v>1.6226696376171701</v>
      </c>
      <c r="BA37">
        <f t="shared" si="8"/>
        <v>4.0800433165991832</v>
      </c>
      <c r="BB37">
        <f t="shared" si="9"/>
        <v>4.3437322611679914</v>
      </c>
      <c r="BC37">
        <v>2.32492385669021</v>
      </c>
      <c r="BD37">
        <f t="shared" si="10"/>
        <v>7.6360804302921093</v>
      </c>
      <c r="BE37">
        <f t="shared" si="11"/>
        <v>7.8997693748609183</v>
      </c>
      <c r="BF37">
        <v>1</v>
      </c>
      <c r="BG37" s="1">
        <v>53320000000</v>
      </c>
      <c r="BH37" s="1">
        <v>78470000000</v>
      </c>
    </row>
    <row r="38" spans="8:60" x14ac:dyDescent="0.2">
      <c r="H38" s="1">
        <v>-1387.7852</v>
      </c>
      <c r="I38">
        <v>-9</v>
      </c>
      <c r="J38" s="1">
        <v>-1387.6380999999999</v>
      </c>
      <c r="K38">
        <v>-10.69</v>
      </c>
      <c r="L38" s="1">
        <v>-1387.9280000000001</v>
      </c>
      <c r="M38">
        <v>-6.47</v>
      </c>
      <c r="N38" s="1">
        <v>-1387.9237000000001</v>
      </c>
      <c r="O38">
        <v>-7.31</v>
      </c>
      <c r="P38" s="1">
        <v>-1387.9926</v>
      </c>
      <c r="Q38">
        <v>-5.57</v>
      </c>
      <c r="R38" s="1">
        <v>-1371.3226999999999</v>
      </c>
      <c r="S38">
        <v>7.24</v>
      </c>
      <c r="T38" s="1">
        <v>-1399.76</v>
      </c>
      <c r="U38" s="1">
        <v>3.29</v>
      </c>
      <c r="V38" s="1">
        <v>-1373.4090000000001</v>
      </c>
      <c r="W38" s="1">
        <v>-4.1500000000000004</v>
      </c>
      <c r="X38" s="1">
        <v>-1398.5226</v>
      </c>
      <c r="Y38" s="1">
        <v>0.13</v>
      </c>
      <c r="Z38" s="1">
        <v>-1388.1251</v>
      </c>
      <c r="AA38" s="1">
        <v>-3.87</v>
      </c>
      <c r="AB38" s="1">
        <v>-1374.327</v>
      </c>
      <c r="AC38" s="1">
        <v>0.56999999999999995</v>
      </c>
      <c r="AD38" s="1">
        <v>-1398.4151999999999</v>
      </c>
      <c r="AE38" s="1">
        <v>-1.73</v>
      </c>
      <c r="AF38" s="1"/>
      <c r="AG38">
        <f t="shared" si="5"/>
        <v>7.0000000000000004E-11</v>
      </c>
      <c r="AH38">
        <v>14</v>
      </c>
      <c r="AJ38">
        <v>8.3172432208977707</v>
      </c>
      <c r="AK38">
        <f t="shared" si="1"/>
        <v>4.3151313833563565</v>
      </c>
      <c r="AL38">
        <f t="shared" si="2"/>
        <v>10.432284395392905</v>
      </c>
      <c r="AM38">
        <v>9.3053695629664102</v>
      </c>
      <c r="AN38">
        <f t="shared" si="3"/>
        <v>10.387061269178757</v>
      </c>
      <c r="AO38">
        <f t="shared" si="4"/>
        <v>16.504214281215305</v>
      </c>
      <c r="AP38">
        <f t="shared" si="6"/>
        <v>2.4838772369983106E-10</v>
      </c>
      <c r="AQ38">
        <f t="shared" si="7"/>
        <v>3.9295748288607855E-10</v>
      </c>
      <c r="AV38">
        <v>1.14654206650458</v>
      </c>
      <c r="AX38">
        <f t="shared" si="12"/>
        <v>1.3000000000000002E-10</v>
      </c>
      <c r="AY38">
        <v>13</v>
      </c>
      <c r="AZ38">
        <v>2.22020739674221</v>
      </c>
      <c r="BA38">
        <f t="shared" si="8"/>
        <v>4.8515766346273255</v>
      </c>
      <c r="BB38">
        <f t="shared" si="9"/>
        <v>5.1372396579102011</v>
      </c>
      <c r="BC38">
        <v>1.8005029319705199</v>
      </c>
      <c r="BD38">
        <f t="shared" si="10"/>
        <v>7.9879092835485617</v>
      </c>
      <c r="BE38">
        <f t="shared" si="11"/>
        <v>8.2735723068314382</v>
      </c>
      <c r="BF38">
        <v>2</v>
      </c>
      <c r="BG38" s="1">
        <v>1141000000</v>
      </c>
      <c r="BH38" s="1">
        <v>121700000000</v>
      </c>
    </row>
    <row r="39" spans="8:60" x14ac:dyDescent="0.2">
      <c r="H39" s="1">
        <v>-1387.9734000000001</v>
      </c>
      <c r="I39">
        <v>-9.5299999999999994</v>
      </c>
      <c r="J39" s="1">
        <v>-1387.8251</v>
      </c>
      <c r="K39">
        <v>-11.18</v>
      </c>
      <c r="L39" s="1">
        <v>-1388.1190999999999</v>
      </c>
      <c r="M39">
        <v>-6.98</v>
      </c>
      <c r="N39" s="1">
        <v>-1388.1133</v>
      </c>
      <c r="O39">
        <v>-7.82</v>
      </c>
      <c r="P39" s="1">
        <v>-1388.184</v>
      </c>
      <c r="Q39">
        <v>-6.13</v>
      </c>
      <c r="R39" s="1">
        <v>-1371.365</v>
      </c>
      <c r="S39">
        <v>7.44</v>
      </c>
      <c r="T39" s="1">
        <v>-1399.3884</v>
      </c>
      <c r="U39" s="1">
        <v>3.84</v>
      </c>
      <c r="V39" s="1">
        <v>-1373.4825000000001</v>
      </c>
      <c r="W39" s="1">
        <v>-3.88</v>
      </c>
      <c r="X39" s="1">
        <v>-1398.8615</v>
      </c>
      <c r="Y39" s="1">
        <v>-1.03</v>
      </c>
      <c r="Z39" s="1">
        <v>-1388.3185000000001</v>
      </c>
      <c r="AA39" s="1">
        <v>-4.38</v>
      </c>
      <c r="AB39" s="1">
        <v>-1374.4962</v>
      </c>
      <c r="AC39" s="1">
        <v>0.16</v>
      </c>
      <c r="AD39" s="1">
        <v>-1398.7476999999999</v>
      </c>
      <c r="AE39" s="1">
        <v>-2.85</v>
      </c>
      <c r="AF39" s="1"/>
      <c r="AG39">
        <f t="shared" si="5"/>
        <v>7.5E-11</v>
      </c>
      <c r="AH39">
        <v>15</v>
      </c>
      <c r="AJ39">
        <v>9.2437183530592897</v>
      </c>
      <c r="AK39">
        <f t="shared" si="1"/>
        <v>5.2071102355558923</v>
      </c>
      <c r="AL39">
        <f t="shared" si="2"/>
        <v>11.761202748452195</v>
      </c>
      <c r="AM39">
        <v>8.6153534358608592</v>
      </c>
      <c r="AN39">
        <f t="shared" si="3"/>
        <v>10.650675204179862</v>
      </c>
      <c r="AO39">
        <f t="shared" si="4"/>
        <v>17.204767717076162</v>
      </c>
      <c r="AP39">
        <f t="shared" si="6"/>
        <v>2.6136006107671539E-10</v>
      </c>
      <c r="AQ39">
        <f t="shared" si="7"/>
        <v>3.8232817149058125E-10</v>
      </c>
      <c r="AV39">
        <v>1.0679706012241801</v>
      </c>
      <c r="AX39">
        <f t="shared" si="12"/>
        <v>1.4000000000000001E-10</v>
      </c>
      <c r="AY39">
        <v>14</v>
      </c>
      <c r="AZ39">
        <v>2.1547362487511901</v>
      </c>
      <c r="BA39">
        <f t="shared" si="8"/>
        <v>5.5576388046644478</v>
      </c>
      <c r="BB39">
        <f t="shared" si="9"/>
        <v>5.8652759066613909</v>
      </c>
      <c r="BC39">
        <v>1.8388713563749499</v>
      </c>
      <c r="BD39">
        <f t="shared" si="10"/>
        <v>8.3781065612094441</v>
      </c>
      <c r="BE39">
        <f t="shared" si="11"/>
        <v>8.685743663206388</v>
      </c>
      <c r="BF39">
        <v>3</v>
      </c>
      <c r="BG39" s="1">
        <v>141800000000</v>
      </c>
      <c r="BH39" s="1">
        <v>47560000000</v>
      </c>
    </row>
    <row r="40" spans="8:60" x14ac:dyDescent="0.2">
      <c r="H40" s="1">
        <v>-1388.1158</v>
      </c>
      <c r="I40">
        <v>-9.75</v>
      </c>
      <c r="J40" s="1">
        <v>-1387.9657</v>
      </c>
      <c r="K40">
        <v>-11.41</v>
      </c>
      <c r="L40" s="1">
        <v>-1388.2652</v>
      </c>
      <c r="M40">
        <v>-7.24</v>
      </c>
      <c r="N40" s="1">
        <v>-1388.2577000000001</v>
      </c>
      <c r="O40">
        <v>-8.0500000000000007</v>
      </c>
      <c r="P40" s="1">
        <v>-1388.3307</v>
      </c>
      <c r="Q40">
        <v>-6.36</v>
      </c>
      <c r="R40" s="1">
        <v>-1371.4561000000001</v>
      </c>
      <c r="S40">
        <v>7.36</v>
      </c>
      <c r="T40" s="1">
        <v>-1399.0514000000001</v>
      </c>
      <c r="U40" s="1">
        <v>4.45</v>
      </c>
      <c r="V40" s="1">
        <v>-1373.6092000000001</v>
      </c>
      <c r="W40" s="1">
        <v>-3.81</v>
      </c>
      <c r="X40" s="1">
        <v>-1399.2213999999999</v>
      </c>
      <c r="Y40" s="1">
        <v>-2.1</v>
      </c>
      <c r="Z40" s="1">
        <v>-1388.4676999999999</v>
      </c>
      <c r="AA40" s="1">
        <v>-4.63</v>
      </c>
      <c r="AB40" s="1">
        <v>-1374.6176</v>
      </c>
      <c r="AC40" s="1">
        <v>-0.16</v>
      </c>
      <c r="AD40" s="1">
        <v>-1399.1017999999999</v>
      </c>
      <c r="AE40" s="1">
        <v>-3.89</v>
      </c>
      <c r="AF40" s="1"/>
      <c r="AG40">
        <f t="shared" si="5"/>
        <v>8.0000000000000008E-11</v>
      </c>
      <c r="AH40">
        <v>16</v>
      </c>
      <c r="AJ40">
        <v>9.3318808850913406</v>
      </c>
      <c r="AK40">
        <f t="shared" si="1"/>
        <v>6.187251619787479</v>
      </c>
      <c r="AL40">
        <f t="shared" si="2"/>
        <v>13.178283633543536</v>
      </c>
      <c r="AM40">
        <v>8.4819661884974504</v>
      </c>
      <c r="AN40">
        <f t="shared" si="3"/>
        <v>10.780901891817559</v>
      </c>
      <c r="AO40">
        <f t="shared" si="4"/>
        <v>17.771933905573611</v>
      </c>
      <c r="AP40">
        <f t="shared" si="6"/>
        <v>2.7454757569882359E-10</v>
      </c>
      <c r="AQ40">
        <f t="shared" si="7"/>
        <v>3.7024862303278347E-10</v>
      </c>
      <c r="AV40">
        <v>1.12638459824421</v>
      </c>
      <c r="AX40">
        <f t="shared" si="12"/>
        <v>1.5E-10</v>
      </c>
      <c r="AY40">
        <v>15</v>
      </c>
      <c r="AZ40">
        <v>1.69102399283574</v>
      </c>
      <c r="BA40">
        <f t="shared" si="8"/>
        <v>5.7999887187861203</v>
      </c>
      <c r="BB40">
        <f t="shared" si="9"/>
        <v>6.1295998994971308</v>
      </c>
      <c r="BC40">
        <v>2.6390753922234098</v>
      </c>
      <c r="BD40">
        <f t="shared" si="10"/>
        <v>9.5685078747187866</v>
      </c>
      <c r="BE40">
        <f t="shared" si="11"/>
        <v>9.8981190554297971</v>
      </c>
      <c r="BF40">
        <v>4</v>
      </c>
      <c r="BG40" s="1">
        <v>47030000000</v>
      </c>
      <c r="BH40" s="1">
        <v>94680000000</v>
      </c>
    </row>
    <row r="41" spans="8:60" x14ac:dyDescent="0.2">
      <c r="H41" s="1">
        <v>-1388.2201</v>
      </c>
      <c r="I41">
        <v>-9.7100000000000009</v>
      </c>
      <c r="J41" s="1">
        <v>-1388.0673999999999</v>
      </c>
      <c r="K41">
        <v>-11.42</v>
      </c>
      <c r="L41" s="1">
        <v>-1388.3742999999999</v>
      </c>
      <c r="M41">
        <v>-7.27</v>
      </c>
      <c r="N41" s="1">
        <v>-1388.3644999999999</v>
      </c>
      <c r="O41">
        <v>-8.0399999999999991</v>
      </c>
      <c r="P41" s="1">
        <v>-1388.4409000000001</v>
      </c>
      <c r="Q41">
        <v>-6.38</v>
      </c>
      <c r="R41" s="1">
        <v>-1371.6017999999999</v>
      </c>
      <c r="S41">
        <v>7.14</v>
      </c>
      <c r="T41" s="1">
        <v>-1398.7497000000001</v>
      </c>
      <c r="U41" s="1">
        <v>5.14</v>
      </c>
      <c r="V41" s="1">
        <v>-1373.7909</v>
      </c>
      <c r="W41" s="1">
        <v>-3.91</v>
      </c>
      <c r="X41" s="1">
        <v>-1399.5904</v>
      </c>
      <c r="Y41" s="1">
        <v>-2.93</v>
      </c>
      <c r="Z41" s="1">
        <v>-1388.5813000000001</v>
      </c>
      <c r="AA41" s="1">
        <v>-4.67</v>
      </c>
      <c r="AB41" s="1">
        <v>-1374.6814999999999</v>
      </c>
      <c r="AC41" s="1">
        <v>-0.28000000000000003</v>
      </c>
      <c r="AD41" s="1">
        <v>-1399.4663</v>
      </c>
      <c r="AE41" s="1">
        <v>-4.79</v>
      </c>
      <c r="AF41" s="1"/>
      <c r="AG41">
        <f t="shared" si="5"/>
        <v>8.5000000000000004E-11</v>
      </c>
      <c r="AH41">
        <v>17</v>
      </c>
      <c r="AJ41">
        <v>8.0664378525819007</v>
      </c>
      <c r="AK41">
        <f t="shared" si="1"/>
        <v>5.9019499715096257</v>
      </c>
      <c r="AL41">
        <f t="shared" si="2"/>
        <v>13.329921486125436</v>
      </c>
      <c r="AM41">
        <v>8.8135560771912793</v>
      </c>
      <c r="AN41">
        <f t="shared" si="3"/>
        <v>11.242718468149084</v>
      </c>
      <c r="AO41">
        <f t="shared" si="4"/>
        <v>18.670689982764891</v>
      </c>
      <c r="AP41">
        <f t="shared" si="6"/>
        <v>2.6137100953187125E-10</v>
      </c>
      <c r="AQ41">
        <f t="shared" si="7"/>
        <v>3.6609196044637036E-10</v>
      </c>
      <c r="AV41">
        <v>1.63767763673016</v>
      </c>
      <c r="AX41">
        <f t="shared" si="12"/>
        <v>1.5999999999999999E-10</v>
      </c>
      <c r="AY41">
        <v>16</v>
      </c>
      <c r="AZ41">
        <v>1.7903460228766701</v>
      </c>
      <c r="BA41">
        <f t="shared" si="8"/>
        <v>6.1416606629487234</v>
      </c>
      <c r="BB41">
        <f t="shared" si="9"/>
        <v>6.4932459223738004</v>
      </c>
      <c r="BC41">
        <v>3.0686448230840599</v>
      </c>
      <c r="BD41">
        <f t="shared" si="10"/>
        <v>11.188478619088778</v>
      </c>
      <c r="BE41">
        <f t="shared" si="11"/>
        <v>11.540063878513857</v>
      </c>
      <c r="BF41" t="s">
        <v>7</v>
      </c>
      <c r="BG41" s="1">
        <f>AVERAGE(BG37:BG40)</f>
        <v>60822750000</v>
      </c>
      <c r="BH41" s="1">
        <f>AVERAGE(BH37:BH40)</f>
        <v>85602500000</v>
      </c>
    </row>
    <row r="42" spans="8:60" x14ac:dyDescent="0.2">
      <c r="H42" s="1">
        <v>-1388.2977000000001</v>
      </c>
      <c r="I42">
        <v>-9.5299999999999994</v>
      </c>
      <c r="J42" s="1">
        <v>-1388.1414</v>
      </c>
      <c r="K42">
        <v>-11.24</v>
      </c>
      <c r="L42" s="1">
        <v>-1388.4579000000001</v>
      </c>
      <c r="M42">
        <v>-7.06</v>
      </c>
      <c r="N42" s="1">
        <v>-1388.4456</v>
      </c>
      <c r="O42">
        <v>-7.88</v>
      </c>
      <c r="P42" s="1">
        <v>-1388.5260000000001</v>
      </c>
      <c r="Q42">
        <v>-6.18</v>
      </c>
      <c r="R42" s="1">
        <v>-1371.7978000000001</v>
      </c>
      <c r="S42">
        <v>6.65</v>
      </c>
      <c r="T42" s="1">
        <v>-1398.4773</v>
      </c>
      <c r="U42" s="1">
        <v>5.89</v>
      </c>
      <c r="V42" s="1">
        <v>-1374.0162</v>
      </c>
      <c r="W42" s="1">
        <v>-4.22</v>
      </c>
      <c r="X42" s="1">
        <v>-1399.9557</v>
      </c>
      <c r="Y42" s="1">
        <v>-3.7</v>
      </c>
      <c r="Z42" s="1">
        <v>-1388.6708000000001</v>
      </c>
      <c r="AA42" s="1">
        <v>-4.5</v>
      </c>
      <c r="AB42" s="1">
        <v>-1374.6867999999999</v>
      </c>
      <c r="AC42" s="1">
        <v>-0.25</v>
      </c>
      <c r="AD42" s="1">
        <v>-1399.8285000000001</v>
      </c>
      <c r="AE42" s="1">
        <v>-5.54</v>
      </c>
      <c r="AF42" s="1"/>
      <c r="AG42">
        <f t="shared" si="5"/>
        <v>9.0000000000000012E-11</v>
      </c>
      <c r="AH42">
        <v>18</v>
      </c>
      <c r="AJ42">
        <v>9.4092063299133599</v>
      </c>
      <c r="AK42">
        <f t="shared" si="1"/>
        <v>6.9594168005632318</v>
      </c>
      <c r="AL42">
        <f t="shared" si="2"/>
        <v>14.824327816038796</v>
      </c>
      <c r="AM42">
        <v>7.98460425798892</v>
      </c>
      <c r="AN42">
        <f t="shared" si="3"/>
        <v>10.87558322527825</v>
      </c>
      <c r="AO42">
        <f t="shared" si="4"/>
        <v>18.740494240753812</v>
      </c>
      <c r="AP42">
        <f t="shared" si="6"/>
        <v>2.7452458918590355E-10</v>
      </c>
      <c r="AQ42">
        <f t="shared" si="7"/>
        <v>3.4704618964358906E-10</v>
      </c>
      <c r="AV42">
        <v>1.16810733406204</v>
      </c>
      <c r="AX42">
        <f t="shared" si="12"/>
        <v>1.6999999999999998E-10</v>
      </c>
      <c r="AY42">
        <v>17</v>
      </c>
      <c r="AZ42">
        <v>2.57641373461334</v>
      </c>
      <c r="BA42">
        <f t="shared" si="8"/>
        <v>7.2694003188479961</v>
      </c>
      <c r="BB42">
        <f t="shared" si="9"/>
        <v>7.6429596569871405</v>
      </c>
      <c r="BC42">
        <v>1.5827525633139401</v>
      </c>
      <c r="BD42">
        <f t="shared" si="10"/>
        <v>11.32255710368865</v>
      </c>
      <c r="BE42">
        <f t="shared" si="11"/>
        <v>11.696116441827797</v>
      </c>
      <c r="BF42" t="s">
        <v>115</v>
      </c>
      <c r="BG42" s="1">
        <f>BG41/6*(10^-20)</f>
        <v>1.0137124999999999E-10</v>
      </c>
      <c r="BH42" s="1">
        <f>BH41/6*(10^-20)</f>
        <v>1.4267083333333333E-10</v>
      </c>
    </row>
    <row r="43" spans="8:60" x14ac:dyDescent="0.2">
      <c r="H43" s="1">
        <v>-1388.3605</v>
      </c>
      <c r="I43">
        <v>-9.26</v>
      </c>
      <c r="J43" s="1">
        <v>-1388.2</v>
      </c>
      <c r="K43">
        <v>-10.91</v>
      </c>
      <c r="L43" s="1">
        <v>-1388.528</v>
      </c>
      <c r="M43">
        <v>-6.79</v>
      </c>
      <c r="N43" s="1">
        <v>-1388.5127</v>
      </c>
      <c r="O43">
        <v>-7.59</v>
      </c>
      <c r="P43" s="1">
        <v>-1388.598</v>
      </c>
      <c r="Q43">
        <v>-5.88</v>
      </c>
      <c r="R43" s="1">
        <v>-1372.0282999999999</v>
      </c>
      <c r="S43">
        <v>6.07</v>
      </c>
      <c r="T43" s="1">
        <v>-1398.2228</v>
      </c>
      <c r="U43" s="1">
        <v>6.75</v>
      </c>
      <c r="V43" s="1">
        <v>-1374.2637</v>
      </c>
      <c r="W43" s="1">
        <v>-4.63</v>
      </c>
      <c r="X43" s="1">
        <v>-1400.3035</v>
      </c>
      <c r="Y43" s="1">
        <v>-4.3099999999999996</v>
      </c>
      <c r="Z43" s="1">
        <v>-1388.7476999999999</v>
      </c>
      <c r="AA43" s="1">
        <v>-4.1900000000000004</v>
      </c>
      <c r="AB43" s="1">
        <v>-1374.6422</v>
      </c>
      <c r="AC43" s="1">
        <v>-0.16</v>
      </c>
      <c r="AD43" s="1">
        <v>-1400.1745000000001</v>
      </c>
      <c r="AE43" s="1">
        <v>-6.1</v>
      </c>
      <c r="AF43" s="1"/>
      <c r="AG43">
        <f t="shared" si="5"/>
        <v>9.5000000000000008E-11</v>
      </c>
      <c r="AH43">
        <v>19</v>
      </c>
      <c r="AJ43">
        <v>8.5146061732587501</v>
      </c>
      <c r="AK43">
        <f t="shared" si="1"/>
        <v>7.122283472962228</v>
      </c>
      <c r="AL43">
        <f t="shared" si="2"/>
        <v>15.424133989297545</v>
      </c>
      <c r="AM43">
        <v>8.9521224848994905</v>
      </c>
      <c r="AN43">
        <f t="shared" si="3"/>
        <v>11.475966209317987</v>
      </c>
      <c r="AO43">
        <f t="shared" si="4"/>
        <v>19.777816725653302</v>
      </c>
      <c r="AP43">
        <f t="shared" si="6"/>
        <v>2.7059884191750069E-10</v>
      </c>
      <c r="AQ43">
        <f t="shared" si="7"/>
        <v>3.4697924080093505E-10</v>
      </c>
      <c r="AV43">
        <v>1.70872864856805</v>
      </c>
      <c r="AX43">
        <f t="shared" si="12"/>
        <v>1.7999999999999997E-10</v>
      </c>
      <c r="AY43">
        <v>18</v>
      </c>
      <c r="AZ43">
        <v>1.6324101716433701</v>
      </c>
      <c r="BA43">
        <f t="shared" si="8"/>
        <v>7.4531364117772991</v>
      </c>
      <c r="BB43">
        <f t="shared" si="9"/>
        <v>7.848669828630511</v>
      </c>
      <c r="BC43">
        <v>2.5846550943747202</v>
      </c>
      <c r="BD43">
        <f t="shared" si="10"/>
        <v>12.458538119349303</v>
      </c>
      <c r="BE43">
        <f t="shared" si="11"/>
        <v>12.854071536202518</v>
      </c>
    </row>
    <row r="44" spans="8:60" x14ac:dyDescent="0.2">
      <c r="H44" s="1">
        <v>-1388.4202</v>
      </c>
      <c r="I44">
        <v>-8.7899999999999991</v>
      </c>
      <c r="J44" s="1">
        <v>-1388.2550000000001</v>
      </c>
      <c r="K44">
        <v>-10.48</v>
      </c>
      <c r="L44" s="1">
        <v>-1388.5954999999999</v>
      </c>
      <c r="M44">
        <v>-6.37</v>
      </c>
      <c r="N44" s="1">
        <v>-1388.5771999999999</v>
      </c>
      <c r="O44">
        <v>-7.14</v>
      </c>
      <c r="P44" s="1">
        <v>-1388.6677</v>
      </c>
      <c r="Q44">
        <v>-5.47</v>
      </c>
      <c r="R44" s="1">
        <v>-1372.2704000000001</v>
      </c>
      <c r="S44">
        <v>5.36</v>
      </c>
      <c r="T44" s="1">
        <v>-1397.9722999999999</v>
      </c>
      <c r="U44" s="1">
        <v>7.66</v>
      </c>
      <c r="V44" s="1">
        <v>-1374.5056999999999</v>
      </c>
      <c r="W44" s="1">
        <v>-5.01</v>
      </c>
      <c r="X44" s="1">
        <v>-1400.6210000000001</v>
      </c>
      <c r="Y44" s="1">
        <v>-4.6500000000000004</v>
      </c>
      <c r="Z44" s="1">
        <v>-1388.8230000000001</v>
      </c>
      <c r="AA44" s="1">
        <v>-3.81</v>
      </c>
      <c r="AB44" s="1">
        <v>-1374.5651</v>
      </c>
      <c r="AC44" s="1">
        <v>-0.03</v>
      </c>
      <c r="AD44" s="1">
        <v>-1400.4911</v>
      </c>
      <c r="AE44" s="1">
        <v>-6.44</v>
      </c>
      <c r="AF44" s="1"/>
      <c r="AG44">
        <f t="shared" si="5"/>
        <v>1E-10</v>
      </c>
      <c r="AH44">
        <v>20</v>
      </c>
      <c r="AJ44">
        <v>9.6161605396621894</v>
      </c>
      <c r="AK44">
        <f t="shared" si="1"/>
        <v>8.3867045117646626</v>
      </c>
      <c r="AL44">
        <f t="shared" si="2"/>
        <v>17.125494528959734</v>
      </c>
      <c r="AM44">
        <v>8.8159886783607906</v>
      </c>
      <c r="AN44">
        <f t="shared" si="3"/>
        <v>11.940215386819023</v>
      </c>
      <c r="AO44">
        <f t="shared" si="4"/>
        <v>20.679005404014092</v>
      </c>
      <c r="AP44">
        <f t="shared" si="6"/>
        <v>2.8542490881599553E-10</v>
      </c>
      <c r="AQ44">
        <f t="shared" si="7"/>
        <v>3.4465009006690147E-10</v>
      </c>
      <c r="AV44">
        <v>1.4536299866033</v>
      </c>
      <c r="AX44">
        <f t="shared" si="12"/>
        <v>1.8999999999999996E-10</v>
      </c>
      <c r="AY44">
        <v>19</v>
      </c>
      <c r="AZ44">
        <v>2.0726615758698501</v>
      </c>
      <c r="BA44">
        <f t="shared" si="8"/>
        <v>8.077123908933082</v>
      </c>
      <c r="BB44">
        <f t="shared" si="9"/>
        <v>8.4946314045003604</v>
      </c>
      <c r="BC44">
        <v>1.9040036416514301</v>
      </c>
      <c r="BD44">
        <f t="shared" si="10"/>
        <v>12.913867682286666</v>
      </c>
      <c r="BE44">
        <f t="shared" si="11"/>
        <v>13.331375177853948</v>
      </c>
    </row>
    <row r="45" spans="8:60" x14ac:dyDescent="0.2">
      <c r="H45" s="1">
        <v>-1388.4857</v>
      </c>
      <c r="I45">
        <v>-8.34</v>
      </c>
      <c r="J45" s="1">
        <v>-1388.3159000000001</v>
      </c>
      <c r="K45">
        <v>-10.01</v>
      </c>
      <c r="L45" s="1">
        <v>-1388.6688999999999</v>
      </c>
      <c r="M45">
        <v>-5.92</v>
      </c>
      <c r="N45" s="1">
        <v>-1388.6477</v>
      </c>
      <c r="O45">
        <v>-6.69</v>
      </c>
      <c r="P45" s="1">
        <v>-1388.7433000000001</v>
      </c>
      <c r="Q45">
        <v>-5.04</v>
      </c>
      <c r="R45" s="1">
        <v>-1372.4994999999999</v>
      </c>
      <c r="S45">
        <v>4.63</v>
      </c>
      <c r="T45" s="1">
        <v>-1397.7139999999999</v>
      </c>
      <c r="U45" s="1">
        <v>8.6999999999999993</v>
      </c>
      <c r="V45" s="1">
        <v>-1374.7122999999999</v>
      </c>
      <c r="W45" s="1">
        <v>-5.34</v>
      </c>
      <c r="X45" s="1">
        <v>-1400.8958</v>
      </c>
      <c r="Y45" s="1">
        <v>-4.7300000000000004</v>
      </c>
      <c r="Z45" s="1">
        <v>-1388.904</v>
      </c>
      <c r="AA45" s="1">
        <v>-3.37</v>
      </c>
      <c r="AB45" s="1">
        <v>-1374.4786999999999</v>
      </c>
      <c r="AC45" s="1">
        <v>0.18</v>
      </c>
      <c r="AD45" s="1">
        <v>-1400.7662</v>
      </c>
      <c r="AE45" s="1">
        <v>-6.56</v>
      </c>
      <c r="AF45" s="1"/>
      <c r="AG45">
        <f>AG44+(5*2000*10^-15)</f>
        <v>1.1000000000000001E-10</v>
      </c>
      <c r="AH45">
        <v>21</v>
      </c>
      <c r="AI45" s="3">
        <f>AVERAGE(AI25:AI44)</f>
        <v>8.3517395008597539</v>
      </c>
      <c r="AJ45">
        <v>10.1705224929518</v>
      </c>
      <c r="AK45">
        <f t="shared" si="1"/>
        <v>10.205487503856709</v>
      </c>
      <c r="AL45">
        <f t="shared" si="2"/>
        <v>19.381217021911535</v>
      </c>
      <c r="AM45">
        <v>9.1774862817776093</v>
      </c>
      <c r="AN45">
        <f t="shared" ref="AN45:AN64" si="13">AN44+(AM45-$AI$45)</f>
        <v>12.765962167736879</v>
      </c>
      <c r="AO45">
        <f t="shared" ref="AO45:AO64" si="14">AO44+(AM45-$AI$48)</f>
        <v>21.941691685791699</v>
      </c>
      <c r="AP45">
        <f t="shared" si="6"/>
        <v>3.0763836542716717E-10</v>
      </c>
      <c r="AQ45">
        <f t="shared" si="7"/>
        <v>3.48280820409392E-10</v>
      </c>
      <c r="AV45">
        <v>1.1583878660721301</v>
      </c>
      <c r="AX45">
        <f t="shared" si="12"/>
        <v>1.9999999999999996E-10</v>
      </c>
      <c r="AY45">
        <v>20</v>
      </c>
      <c r="AZ45">
        <v>2.1791954049266899</v>
      </c>
      <c r="BA45">
        <f t="shared" si="8"/>
        <v>8.8076452351457046</v>
      </c>
      <c r="BB45">
        <f t="shared" si="9"/>
        <v>9.2471268094270496</v>
      </c>
      <c r="BC45">
        <v>2.0155462751734001</v>
      </c>
      <c r="BD45">
        <f t="shared" si="10"/>
        <v>13.480739878745998</v>
      </c>
      <c r="BE45">
        <f t="shared" si="11"/>
        <v>13.920221453027349</v>
      </c>
      <c r="BG45" s="1">
        <v>1.0186740589806845E-10</v>
      </c>
      <c r="BH45" s="1">
        <v>1.2771538364852281E-10</v>
      </c>
    </row>
    <row r="46" spans="8:60" x14ac:dyDescent="0.2">
      <c r="H46" s="1">
        <v>-1388.5613000000001</v>
      </c>
      <c r="I46">
        <v>-7.83</v>
      </c>
      <c r="J46" s="1">
        <v>-1388.3875</v>
      </c>
      <c r="K46">
        <v>-9.4600000000000009</v>
      </c>
      <c r="L46" s="1">
        <v>-1388.7514000000001</v>
      </c>
      <c r="M46">
        <v>-5.38</v>
      </c>
      <c r="N46" s="1">
        <v>-1388.7275</v>
      </c>
      <c r="O46">
        <v>-6.19</v>
      </c>
      <c r="P46" s="1">
        <v>-1388.8275000000001</v>
      </c>
      <c r="Q46">
        <v>-4.55</v>
      </c>
      <c r="R46" s="1">
        <v>-1372.6950999999999</v>
      </c>
      <c r="S46">
        <v>3.88</v>
      </c>
      <c r="T46" s="1">
        <v>-1397.4395</v>
      </c>
      <c r="U46" s="1">
        <v>9.75</v>
      </c>
      <c r="V46" s="1">
        <v>-1374.8579999999999</v>
      </c>
      <c r="W46" s="1">
        <v>-5.54</v>
      </c>
      <c r="X46" s="1">
        <v>-1401.1167</v>
      </c>
      <c r="Y46" s="1">
        <v>-4.62</v>
      </c>
      <c r="Z46" s="1">
        <v>-1388.9930999999999</v>
      </c>
      <c r="AA46" s="1">
        <v>-2.87</v>
      </c>
      <c r="AB46" s="1">
        <v>-1374.4072000000001</v>
      </c>
      <c r="AC46" s="1">
        <v>0.28999999999999998</v>
      </c>
      <c r="AD46" s="1">
        <v>-1400.9882</v>
      </c>
      <c r="AE46" s="1">
        <v>-6.46</v>
      </c>
      <c r="AF46" s="1"/>
      <c r="AG46">
        <f t="shared" ref="AG46:AG64" si="15">AG45+(5*2000*10^-15)</f>
        <v>1.2E-10</v>
      </c>
      <c r="AH46">
        <v>22</v>
      </c>
      <c r="AJ46">
        <v>11.443508822333801</v>
      </c>
      <c r="AK46">
        <f t="shared" si="1"/>
        <v>13.297256825330756</v>
      </c>
      <c r="AL46">
        <f t="shared" si="2"/>
        <v>22.909925844245336</v>
      </c>
      <c r="AM46">
        <v>12.104914074667001</v>
      </c>
      <c r="AN46">
        <f t="shared" si="13"/>
        <v>16.519136741544123</v>
      </c>
      <c r="AO46">
        <f t="shared" si="14"/>
        <v>26.1318057604587</v>
      </c>
      <c r="AP46">
        <f t="shared" si="6"/>
        <v>3.4712008854917166E-10</v>
      </c>
      <c r="AQ46">
        <f t="shared" si="7"/>
        <v>3.9593645091604078E-10</v>
      </c>
      <c r="AW46" t="s">
        <v>160</v>
      </c>
      <c r="AX46">
        <v>0</v>
      </c>
      <c r="BA46">
        <v>0</v>
      </c>
      <c r="BB46">
        <v>0</v>
      </c>
      <c r="BD46">
        <v>0</v>
      </c>
      <c r="BE46">
        <v>0</v>
      </c>
    </row>
    <row r="47" spans="8:60" x14ac:dyDescent="0.2">
      <c r="H47" s="1">
        <v>-1388.645</v>
      </c>
      <c r="I47">
        <v>-7.29</v>
      </c>
      <c r="J47" s="1">
        <v>-1388.4683</v>
      </c>
      <c r="K47">
        <v>-8.89</v>
      </c>
      <c r="L47" s="1">
        <v>-1388.8403000000001</v>
      </c>
      <c r="M47">
        <v>-4.8600000000000003</v>
      </c>
      <c r="N47" s="1">
        <v>-1388.8145</v>
      </c>
      <c r="O47">
        <v>-5.65</v>
      </c>
      <c r="P47" s="1">
        <v>-1388.9176</v>
      </c>
      <c r="Q47">
        <v>-4.0199999999999996</v>
      </c>
      <c r="R47" s="1">
        <v>-1372.8452</v>
      </c>
      <c r="S47">
        <v>3.22</v>
      </c>
      <c r="T47" s="1">
        <v>-1397.1448</v>
      </c>
      <c r="U47" s="1">
        <v>10.88</v>
      </c>
      <c r="V47" s="1">
        <v>-1374.9241999999999</v>
      </c>
      <c r="W47" s="1">
        <v>-5.56</v>
      </c>
      <c r="X47" s="1">
        <v>-1401.2722000000001</v>
      </c>
      <c r="Y47" s="1">
        <v>-4.3</v>
      </c>
      <c r="Z47" s="1">
        <v>-1389.0871999999999</v>
      </c>
      <c r="AA47" s="1">
        <v>-2.36</v>
      </c>
      <c r="AB47" s="1">
        <v>-1374.3723</v>
      </c>
      <c r="AC47" s="1">
        <v>0.27</v>
      </c>
      <c r="AD47" s="1">
        <v>-1401.1458</v>
      </c>
      <c r="AE47" s="1">
        <v>-6.13</v>
      </c>
      <c r="AF47" s="1"/>
      <c r="AG47">
        <f t="shared" si="15"/>
        <v>1.2999999999999999E-10</v>
      </c>
      <c r="AH47">
        <v>23</v>
      </c>
      <c r="AI47" t="s">
        <v>82</v>
      </c>
      <c r="AJ47">
        <v>10.318352824607601</v>
      </c>
      <c r="AK47">
        <f t="shared" si="1"/>
        <v>15.263870149078603</v>
      </c>
      <c r="AL47">
        <f t="shared" si="2"/>
        <v>25.313478668852937</v>
      </c>
      <c r="AM47">
        <v>9.3803572308215593</v>
      </c>
      <c r="AN47">
        <f t="shared" si="13"/>
        <v>17.547754471505929</v>
      </c>
      <c r="AO47">
        <f>AO46+(AM47-$AI$48)</f>
        <v>27.59736299128026</v>
      </c>
      <c r="AP47">
        <f t="shared" si="6"/>
        <v>3.6686200969352082E-10</v>
      </c>
      <c r="AQ47">
        <f t="shared" si="7"/>
        <v>3.9996178248232254E-10</v>
      </c>
      <c r="AV47" s="3">
        <f>AVERAGE(AV26:AV45)</f>
        <v>1.4486740787140675</v>
      </c>
      <c r="AW47" s="3"/>
      <c r="AX47">
        <f>AX46+(5*2000*10^-15)</f>
        <v>1.0000000000000001E-11</v>
      </c>
      <c r="AY47">
        <v>1</v>
      </c>
      <c r="AZ47">
        <v>1.76030753565469</v>
      </c>
      <c r="BA47">
        <f t="shared" ref="BA47:BA66" si="16">BA46+(AZ47-$AV$47)</f>
        <v>0.3116334569406225</v>
      </c>
      <c r="BB47">
        <f t="shared" ref="BB47:BB66" si="17">BB46+(AZ47-$AV$50)</f>
        <v>0.33360753565468992</v>
      </c>
      <c r="BC47">
        <v>1.95835888075034</v>
      </c>
      <c r="BD47">
        <f t="shared" ref="BD47:BD66" si="18">BD46+(BC47-$AV$47)</f>
        <v>0.50968480203627253</v>
      </c>
      <c r="BE47">
        <f t="shared" ref="BE47:BE66" si="19">BE46+(BC47-$AV$50)</f>
        <v>0.53165888075033996</v>
      </c>
    </row>
    <row r="48" spans="8:60" x14ac:dyDescent="0.2">
      <c r="H48" s="1">
        <v>-1388.7297000000001</v>
      </c>
      <c r="I48">
        <v>-6.67</v>
      </c>
      <c r="J48" s="1">
        <v>-1388.5515</v>
      </c>
      <c r="K48">
        <v>-8.3800000000000008</v>
      </c>
      <c r="L48" s="1">
        <v>-1388.9286</v>
      </c>
      <c r="M48">
        <v>-4.3</v>
      </c>
      <c r="N48" s="1">
        <v>-1388.9014</v>
      </c>
      <c r="O48">
        <v>-5.05</v>
      </c>
      <c r="P48" s="1">
        <v>-1389.0065</v>
      </c>
      <c r="Q48">
        <v>-3.45</v>
      </c>
      <c r="R48" s="1">
        <v>-1372.9474</v>
      </c>
      <c r="S48">
        <v>2.58</v>
      </c>
      <c r="T48" s="1">
        <v>-1396.8291999999999</v>
      </c>
      <c r="U48" s="1">
        <v>12.11</v>
      </c>
      <c r="V48" s="1">
        <v>-1374.9033999999999</v>
      </c>
      <c r="W48" s="1">
        <v>-5.41</v>
      </c>
      <c r="X48" s="1">
        <v>-1401.3516999999999</v>
      </c>
      <c r="Y48" s="1">
        <v>-3.71</v>
      </c>
      <c r="Z48" s="1">
        <v>-1389.1791000000001</v>
      </c>
      <c r="AA48" s="1">
        <v>-1.79</v>
      </c>
      <c r="AB48" s="1">
        <v>-1374.3896</v>
      </c>
      <c r="AC48" s="1">
        <v>0.2</v>
      </c>
      <c r="AD48" s="1">
        <v>-1401.2280000000001</v>
      </c>
      <c r="AE48" s="1">
        <v>-5.55</v>
      </c>
      <c r="AF48" s="1"/>
      <c r="AG48">
        <f t="shared" si="15"/>
        <v>1.3999999999999998E-10</v>
      </c>
      <c r="AH48">
        <v>24</v>
      </c>
      <c r="AI48">
        <v>7.9148000000000005</v>
      </c>
      <c r="AJ48">
        <v>8.6849331658569593</v>
      </c>
      <c r="AK48">
        <f t="shared" si="1"/>
        <v>15.597063814075808</v>
      </c>
      <c r="AL48">
        <f t="shared" si="2"/>
        <v>26.083611834709895</v>
      </c>
      <c r="AM48">
        <v>8.1221632212003705</v>
      </c>
      <c r="AN48">
        <f t="shared" si="13"/>
        <v>17.318178191846545</v>
      </c>
      <c r="AO48">
        <f t="shared" si="14"/>
        <v>27.804726212480631</v>
      </c>
      <c r="AP48">
        <f t="shared" si="6"/>
        <v>3.6227238659319298E-10</v>
      </c>
      <c r="AQ48">
        <f t="shared" si="7"/>
        <v>3.8617675295111981E-10</v>
      </c>
      <c r="AX48">
        <f t="shared" ref="AX48:AX66" si="20">AX47+(5*2000*10^-15)</f>
        <v>2.0000000000000002E-11</v>
      </c>
      <c r="AY48">
        <v>2</v>
      </c>
      <c r="AZ48">
        <v>2.1976943589367601</v>
      </c>
      <c r="BA48">
        <f t="shared" si="16"/>
        <v>1.0606537371633151</v>
      </c>
      <c r="BB48">
        <f t="shared" si="17"/>
        <v>1.10460189459145</v>
      </c>
      <c r="BC48">
        <v>2.56388627277815</v>
      </c>
      <c r="BD48">
        <f t="shared" si="18"/>
        <v>1.624896996100355</v>
      </c>
      <c r="BE48">
        <f t="shared" si="19"/>
        <v>1.6688451535284898</v>
      </c>
    </row>
    <row r="49" spans="8:57" x14ac:dyDescent="0.2">
      <c r="H49" s="1">
        <v>-1388.8062</v>
      </c>
      <c r="I49">
        <v>-6.13</v>
      </c>
      <c r="J49" s="1">
        <v>-1388.6274000000001</v>
      </c>
      <c r="K49">
        <v>-7.77</v>
      </c>
      <c r="L49" s="1">
        <v>-1389.0073</v>
      </c>
      <c r="M49">
        <v>-3.72</v>
      </c>
      <c r="N49" s="1">
        <v>-1388.9793999999999</v>
      </c>
      <c r="O49">
        <v>-4.53</v>
      </c>
      <c r="P49" s="1">
        <v>-1389.0852</v>
      </c>
      <c r="Q49">
        <v>-2.89</v>
      </c>
      <c r="R49" s="1">
        <v>-1373.0082</v>
      </c>
      <c r="S49">
        <v>2.0699999999999998</v>
      </c>
      <c r="T49" s="1">
        <v>-1396.4930999999999</v>
      </c>
      <c r="U49" s="1">
        <v>13.36</v>
      </c>
      <c r="V49" s="1">
        <v>-1374.8021000000001</v>
      </c>
      <c r="W49" s="1">
        <v>-5.07</v>
      </c>
      <c r="X49" s="1">
        <v>-1401.3467000000001</v>
      </c>
      <c r="Y49" s="1">
        <v>-2.91</v>
      </c>
      <c r="Z49" s="1">
        <v>-1389.2599</v>
      </c>
      <c r="AA49" s="1">
        <v>-1.23</v>
      </c>
      <c r="AB49" s="1">
        <v>-1374.4665</v>
      </c>
      <c r="AC49" s="1">
        <v>-7.0000000000000007E-2</v>
      </c>
      <c r="AD49" s="1">
        <v>-1401.2261000000001</v>
      </c>
      <c r="AE49" s="1">
        <v>-4.74</v>
      </c>
      <c r="AF49" s="1"/>
      <c r="AG49">
        <f t="shared" si="15"/>
        <v>1.4999999999999997E-10</v>
      </c>
      <c r="AH49">
        <v>25</v>
      </c>
      <c r="AJ49">
        <v>9.5492247966643795</v>
      </c>
      <c r="AK49">
        <f t="shared" si="1"/>
        <v>16.794549109880435</v>
      </c>
      <c r="AL49">
        <f t="shared" si="2"/>
        <v>27.718036631374275</v>
      </c>
      <c r="AM49">
        <v>11.25455457907</v>
      </c>
      <c r="AN49">
        <f t="shared" si="13"/>
        <v>20.220993270056791</v>
      </c>
      <c r="AO49">
        <f t="shared" si="14"/>
        <v>31.144480791550631</v>
      </c>
      <c r="AP49">
        <f t="shared" si="6"/>
        <v>3.6957382175165695E-10</v>
      </c>
      <c r="AQ49">
        <f t="shared" si="7"/>
        <v>4.1525974388734165E-10</v>
      </c>
      <c r="AV49" t="s">
        <v>85</v>
      </c>
      <c r="AX49">
        <f t="shared" si="20"/>
        <v>3E-11</v>
      </c>
      <c r="AY49">
        <v>3</v>
      </c>
      <c r="AZ49">
        <v>1.62645860252592</v>
      </c>
      <c r="BA49">
        <f t="shared" si="16"/>
        <v>1.2384382609751676</v>
      </c>
      <c r="BB49">
        <f t="shared" si="17"/>
        <v>1.3043604971173699</v>
      </c>
      <c r="BC49">
        <v>2.6515097764946902</v>
      </c>
      <c r="BD49">
        <f t="shared" si="18"/>
        <v>2.8277326938809777</v>
      </c>
      <c r="BE49">
        <f t="shared" si="19"/>
        <v>2.89365493002318</v>
      </c>
    </row>
    <row r="50" spans="8:57" x14ac:dyDescent="0.2">
      <c r="H50" s="1">
        <v>-1388.8643999999999</v>
      </c>
      <c r="I50">
        <v>-5.56</v>
      </c>
      <c r="J50" s="1">
        <v>-1388.6857</v>
      </c>
      <c r="K50">
        <v>-7.17</v>
      </c>
      <c r="L50" s="1">
        <v>-1389.0668000000001</v>
      </c>
      <c r="M50">
        <v>-3.13</v>
      </c>
      <c r="N50" s="1">
        <v>-1389.0383999999999</v>
      </c>
      <c r="O50">
        <v>-3.95</v>
      </c>
      <c r="P50" s="1">
        <v>-1389.1442</v>
      </c>
      <c r="Q50">
        <v>-2.3199999999999998</v>
      </c>
      <c r="R50" s="1">
        <v>-1373.0409</v>
      </c>
      <c r="S50">
        <v>1.59</v>
      </c>
      <c r="T50" s="1">
        <v>-1396.1382000000001</v>
      </c>
      <c r="U50" s="1">
        <v>14.6</v>
      </c>
      <c r="V50" s="1">
        <v>-1374.6427000000001</v>
      </c>
      <c r="W50" s="1">
        <v>-4.6500000000000004</v>
      </c>
      <c r="X50" s="1">
        <v>-1401.2512999999999</v>
      </c>
      <c r="Y50" s="1">
        <v>-1.82</v>
      </c>
      <c r="Z50" s="1">
        <v>-1389.3205</v>
      </c>
      <c r="AA50" s="1">
        <v>-0.67</v>
      </c>
      <c r="AB50" s="1">
        <v>-1374.6014</v>
      </c>
      <c r="AC50" s="1">
        <v>-0.51</v>
      </c>
      <c r="AD50" s="1">
        <v>-1401.1342999999999</v>
      </c>
      <c r="AE50" s="1">
        <v>-3.67</v>
      </c>
      <c r="AF50" s="1"/>
      <c r="AG50">
        <f t="shared" si="15"/>
        <v>1.5999999999999996E-10</v>
      </c>
      <c r="AH50">
        <v>26</v>
      </c>
      <c r="AJ50">
        <v>14.0836025330354</v>
      </c>
      <c r="AK50">
        <f t="shared" si="1"/>
        <v>22.526412142056081</v>
      </c>
      <c r="AL50">
        <f t="shared" si="2"/>
        <v>33.886839164409672</v>
      </c>
      <c r="AM50">
        <v>11.005835922629201</v>
      </c>
      <c r="AN50">
        <f t="shared" si="13"/>
        <v>22.87508969182624</v>
      </c>
      <c r="AO50">
        <f t="shared" si="14"/>
        <v>34.23551671417983</v>
      </c>
      <c r="AP50">
        <f t="shared" si="6"/>
        <v>4.344466559539701E-10</v>
      </c>
      <c r="AQ50">
        <f t="shared" si="7"/>
        <v>4.3891688095102333E-10</v>
      </c>
      <c r="AV50">
        <v>1.4267000000000001</v>
      </c>
      <c r="AX50">
        <f t="shared" si="20"/>
        <v>4.0000000000000004E-11</v>
      </c>
      <c r="AY50">
        <v>4</v>
      </c>
      <c r="AZ50">
        <v>1.76801168929078</v>
      </c>
      <c r="BA50">
        <f t="shared" si="16"/>
        <v>1.5577758715518801</v>
      </c>
      <c r="BB50">
        <f t="shared" si="17"/>
        <v>1.6456721864081498</v>
      </c>
      <c r="BC50">
        <v>2.5222470396846401</v>
      </c>
      <c r="BD50">
        <f t="shared" si="18"/>
        <v>3.9013056548515506</v>
      </c>
      <c r="BE50">
        <f t="shared" si="19"/>
        <v>3.9892019697078203</v>
      </c>
    </row>
    <row r="51" spans="8:57" x14ac:dyDescent="0.2">
      <c r="H51" s="1">
        <v>-1388.8968</v>
      </c>
      <c r="I51">
        <v>-4.96</v>
      </c>
      <c r="J51" s="1">
        <v>-1388.7179000000001</v>
      </c>
      <c r="K51">
        <v>-6.59</v>
      </c>
      <c r="L51" s="1">
        <v>-1389.1003000000001</v>
      </c>
      <c r="M51">
        <v>-2.6</v>
      </c>
      <c r="N51" s="1">
        <v>-1389.0715</v>
      </c>
      <c r="O51">
        <v>-3.39</v>
      </c>
      <c r="P51" s="1">
        <v>-1389.1776</v>
      </c>
      <c r="Q51">
        <v>-1.77</v>
      </c>
      <c r="R51" s="1">
        <v>-1373.0627999999999</v>
      </c>
      <c r="S51">
        <v>1.0900000000000001</v>
      </c>
      <c r="T51" s="1">
        <v>-1395.7689</v>
      </c>
      <c r="U51" s="1">
        <v>15.81</v>
      </c>
      <c r="V51" s="1">
        <v>-1374.4592</v>
      </c>
      <c r="W51" s="1">
        <v>-4.1500000000000004</v>
      </c>
      <c r="X51" s="1">
        <v>-1401.0642</v>
      </c>
      <c r="Y51" s="1">
        <v>-0.6</v>
      </c>
      <c r="Z51" s="1">
        <v>-1389.3552</v>
      </c>
      <c r="AA51" s="1">
        <v>-0.12</v>
      </c>
      <c r="AB51" s="1">
        <v>-1374.7844</v>
      </c>
      <c r="AC51" s="1">
        <v>-1.03</v>
      </c>
      <c r="AD51" s="1">
        <v>-1400.9509</v>
      </c>
      <c r="AE51" s="1">
        <v>-2.4700000000000002</v>
      </c>
      <c r="AF51" s="1"/>
      <c r="AG51">
        <f t="shared" si="15"/>
        <v>1.6999999999999996E-10</v>
      </c>
      <c r="AH51">
        <v>27</v>
      </c>
      <c r="AJ51">
        <v>7.59284250924508</v>
      </c>
      <c r="AK51">
        <f t="shared" si="1"/>
        <v>21.767515150441408</v>
      </c>
      <c r="AL51">
        <f t="shared" si="2"/>
        <v>33.564881673654753</v>
      </c>
      <c r="AM51">
        <v>8.9374722665831499</v>
      </c>
      <c r="AN51">
        <f t="shared" si="13"/>
        <v>23.460822457549636</v>
      </c>
      <c r="AO51">
        <f t="shared" si="14"/>
        <v>35.258188980762981</v>
      </c>
      <c r="AP51">
        <f t="shared" si="6"/>
        <v>4.1438125523030552E-10</v>
      </c>
      <c r="AQ51">
        <f t="shared" si="7"/>
        <v>4.3528628371312317E-10</v>
      </c>
      <c r="AX51">
        <f t="shared" si="20"/>
        <v>5.0000000000000008E-11</v>
      </c>
      <c r="AY51">
        <v>5</v>
      </c>
      <c r="AZ51">
        <v>1.82954148753136</v>
      </c>
      <c r="BA51">
        <f t="shared" si="16"/>
        <v>1.9386432803691727</v>
      </c>
      <c r="BB51">
        <f t="shared" si="17"/>
        <v>2.0485136739395098</v>
      </c>
      <c r="BC51">
        <v>2.3536307974439499</v>
      </c>
      <c r="BD51">
        <f t="shared" si="18"/>
        <v>4.8062623735814327</v>
      </c>
      <c r="BE51">
        <f t="shared" si="19"/>
        <v>4.9161327671517698</v>
      </c>
    </row>
    <row r="52" spans="8:57" x14ac:dyDescent="0.2">
      <c r="H52" s="1">
        <v>-1388.8998999999999</v>
      </c>
      <c r="I52">
        <v>-4.43</v>
      </c>
      <c r="J52" s="1">
        <v>-1388.7203999999999</v>
      </c>
      <c r="K52">
        <v>-6.01</v>
      </c>
      <c r="L52" s="1">
        <v>-1389.1048000000001</v>
      </c>
      <c r="M52">
        <v>-2.0699999999999998</v>
      </c>
      <c r="N52" s="1">
        <v>-1389.0757000000001</v>
      </c>
      <c r="O52">
        <v>-2.81</v>
      </c>
      <c r="P52" s="1">
        <v>-1389.1822999999999</v>
      </c>
      <c r="Q52">
        <v>-1.22</v>
      </c>
      <c r="R52" s="1">
        <v>-1373.0923</v>
      </c>
      <c r="S52">
        <v>0.66</v>
      </c>
      <c r="T52" s="1">
        <v>-1395.3959</v>
      </c>
      <c r="U52" s="1">
        <v>16.989999999999998</v>
      </c>
      <c r="V52" s="1">
        <v>-1374.2916</v>
      </c>
      <c r="W52" s="1">
        <v>-3.77</v>
      </c>
      <c r="X52" s="1">
        <v>-1400.7911999999999</v>
      </c>
      <c r="Y52" s="1">
        <v>0.75</v>
      </c>
      <c r="Z52" s="1">
        <v>-1389.3615</v>
      </c>
      <c r="AA52" s="1">
        <v>0.39</v>
      </c>
      <c r="AB52" s="1">
        <v>-1375.0001</v>
      </c>
      <c r="AC52" s="1">
        <v>-1.64</v>
      </c>
      <c r="AD52" s="1">
        <v>-1400.6813</v>
      </c>
      <c r="AE52" s="1">
        <v>-1.1399999999999999</v>
      </c>
      <c r="AF52" s="1"/>
      <c r="AG52">
        <f t="shared" si="15"/>
        <v>1.7999999999999995E-10</v>
      </c>
      <c r="AH52">
        <v>28</v>
      </c>
      <c r="AJ52">
        <v>8.7945913839858196</v>
      </c>
      <c r="AK52">
        <f t="shared" si="1"/>
        <v>22.210367033567472</v>
      </c>
      <c r="AL52">
        <f t="shared" si="2"/>
        <v>34.444673057640571</v>
      </c>
      <c r="AM52">
        <v>8.9840388024440507</v>
      </c>
      <c r="AN52">
        <f t="shared" si="13"/>
        <v>24.093121759133933</v>
      </c>
      <c r="AO52">
        <f t="shared" si="14"/>
        <v>36.327427783207028</v>
      </c>
      <c r="AP52">
        <f t="shared" si="6"/>
        <v>4.1005563163857816E-10</v>
      </c>
      <c r="AQ52">
        <f t="shared" si="7"/>
        <v>4.3246937837151214E-10</v>
      </c>
      <c r="AX52">
        <f t="shared" si="20"/>
        <v>6.0000000000000013E-11</v>
      </c>
      <c r="AY52">
        <v>6</v>
      </c>
      <c r="AZ52">
        <v>2.7484435441790498</v>
      </c>
      <c r="BA52">
        <f t="shared" si="16"/>
        <v>3.2384127458341547</v>
      </c>
      <c r="BB52">
        <f t="shared" si="17"/>
        <v>3.3702572181185593</v>
      </c>
      <c r="BC52">
        <v>2.8748344235177399</v>
      </c>
      <c r="BD52">
        <f t="shared" si="18"/>
        <v>6.2324227183851049</v>
      </c>
      <c r="BE52">
        <f t="shared" si="19"/>
        <v>6.3642671906695094</v>
      </c>
    </row>
    <row r="53" spans="8:57" x14ac:dyDescent="0.2">
      <c r="H53" s="1">
        <v>-1388.8747000000001</v>
      </c>
      <c r="I53">
        <v>-3.92</v>
      </c>
      <c r="J53" s="1">
        <v>-1388.6939</v>
      </c>
      <c r="K53">
        <v>-5.51</v>
      </c>
      <c r="L53" s="1">
        <v>-1389.0822000000001</v>
      </c>
      <c r="M53">
        <v>-1.57</v>
      </c>
      <c r="N53" s="1">
        <v>-1389.0525</v>
      </c>
      <c r="O53">
        <v>-2.33</v>
      </c>
      <c r="P53" s="1">
        <v>-1389.1604</v>
      </c>
      <c r="Q53">
        <v>-0.76</v>
      </c>
      <c r="R53" s="1">
        <v>-1373.1449</v>
      </c>
      <c r="S53">
        <v>0.17</v>
      </c>
      <c r="T53" s="1">
        <v>-1395.0349000000001</v>
      </c>
      <c r="U53" s="1">
        <v>18.059999999999999</v>
      </c>
      <c r="V53" s="1">
        <v>-1374.1767</v>
      </c>
      <c r="W53" s="1">
        <v>-3.55</v>
      </c>
      <c r="X53" s="1">
        <v>-1400.4426000000001</v>
      </c>
      <c r="Y53" s="1">
        <v>2.19</v>
      </c>
      <c r="Z53" s="1">
        <v>-1389.3416</v>
      </c>
      <c r="AA53" s="1">
        <v>0.81</v>
      </c>
      <c r="AB53" s="1">
        <v>-1375.2288000000001</v>
      </c>
      <c r="AC53" s="1">
        <v>-2.23</v>
      </c>
      <c r="AD53" s="1">
        <v>-1400.3357000000001</v>
      </c>
      <c r="AE53" s="1">
        <v>0.37</v>
      </c>
      <c r="AF53" s="1"/>
      <c r="AG53">
        <f t="shared" si="15"/>
        <v>1.8999999999999994E-10</v>
      </c>
      <c r="AH53">
        <v>29</v>
      </c>
      <c r="AJ53">
        <v>10.0862580882243</v>
      </c>
      <c r="AK53">
        <f t="shared" si="1"/>
        <v>23.94488562093202</v>
      </c>
      <c r="AL53">
        <f t="shared" si="2"/>
        <v>36.61613114586487</v>
      </c>
      <c r="AM53">
        <v>12.772105339345</v>
      </c>
      <c r="AN53">
        <f t="shared" si="13"/>
        <v>28.513487597619179</v>
      </c>
      <c r="AO53">
        <f t="shared" si="14"/>
        <v>41.184733122552025</v>
      </c>
      <c r="AP53">
        <f t="shared" si="6"/>
        <v>4.2087507064212486E-10</v>
      </c>
      <c r="AQ53">
        <f t="shared" si="7"/>
        <v>4.7338773704082776E-10</v>
      </c>
      <c r="AX53">
        <f t="shared" si="20"/>
        <v>7.0000000000000017E-11</v>
      </c>
      <c r="AY53">
        <v>7</v>
      </c>
      <c r="AZ53">
        <v>1.84532359752805</v>
      </c>
      <c r="BA53">
        <f t="shared" si="16"/>
        <v>3.6350622646481372</v>
      </c>
      <c r="BB53">
        <f t="shared" si="17"/>
        <v>3.7888808156466092</v>
      </c>
      <c r="BC53">
        <v>2.0484435197008302</v>
      </c>
      <c r="BD53">
        <f t="shared" si="18"/>
        <v>6.8321921593718677</v>
      </c>
      <c r="BE53">
        <f t="shared" si="19"/>
        <v>6.9860107103703397</v>
      </c>
    </row>
    <row r="54" spans="8:57" x14ac:dyDescent="0.2">
      <c r="H54" s="1">
        <v>-1388.8280999999999</v>
      </c>
      <c r="I54">
        <v>-3.51</v>
      </c>
      <c r="J54" s="1">
        <v>-1388.6446000000001</v>
      </c>
      <c r="K54">
        <v>-5.09</v>
      </c>
      <c r="L54" s="1">
        <v>-1389.0393999999999</v>
      </c>
      <c r="M54">
        <v>-1.2</v>
      </c>
      <c r="N54" s="1">
        <v>-1389.0083999999999</v>
      </c>
      <c r="O54">
        <v>-1.91</v>
      </c>
      <c r="P54" s="1">
        <v>-1389.1187</v>
      </c>
      <c r="Q54">
        <v>-0.39</v>
      </c>
      <c r="R54" s="1">
        <v>-1373.2311999999999</v>
      </c>
      <c r="S54">
        <v>-0.3</v>
      </c>
      <c r="T54" s="1">
        <v>-1394.7044000000001</v>
      </c>
      <c r="U54" s="1">
        <v>18.899999999999999</v>
      </c>
      <c r="V54" s="1">
        <v>-1374.1375</v>
      </c>
      <c r="W54" s="1">
        <v>-3.48</v>
      </c>
      <c r="X54" s="1">
        <v>-1400.0341000000001</v>
      </c>
      <c r="Y54" s="1">
        <v>3.73</v>
      </c>
      <c r="Z54" s="1">
        <v>-1389.3026</v>
      </c>
      <c r="AA54" s="1">
        <v>1.22</v>
      </c>
      <c r="AB54" s="1">
        <v>-1375.4498000000001</v>
      </c>
      <c r="AC54" s="1">
        <v>-2.86</v>
      </c>
      <c r="AD54" s="1">
        <v>-1399.9291000000001</v>
      </c>
      <c r="AE54" s="1">
        <v>1.84</v>
      </c>
      <c r="AF54" s="1"/>
      <c r="AG54">
        <f t="shared" si="15"/>
        <v>1.9999999999999993E-10</v>
      </c>
      <c r="AH54">
        <v>30</v>
      </c>
      <c r="AJ54">
        <v>8.1181795831546602</v>
      </c>
      <c r="AK54">
        <f t="shared" si="1"/>
        <v>23.711325703226926</v>
      </c>
      <c r="AL54">
        <f t="shared" si="2"/>
        <v>36.819510729019527</v>
      </c>
      <c r="AM54">
        <v>9.0918814932922594</v>
      </c>
      <c r="AN54">
        <f t="shared" si="13"/>
        <v>29.253629590051684</v>
      </c>
      <c r="AO54">
        <f t="shared" si="14"/>
        <v>42.361814615844281</v>
      </c>
      <c r="AP54">
        <f t="shared" si="6"/>
        <v>4.0910567476688351E-10</v>
      </c>
      <c r="AQ54">
        <f t="shared" si="7"/>
        <v>4.7068682906493642E-10</v>
      </c>
      <c r="AX54">
        <f t="shared" si="20"/>
        <v>8.0000000000000021E-11</v>
      </c>
      <c r="AY54">
        <v>8</v>
      </c>
      <c r="AZ54">
        <v>2.0643655110049099</v>
      </c>
      <c r="BA54">
        <f t="shared" si="16"/>
        <v>4.2507536969389799</v>
      </c>
      <c r="BB54">
        <f t="shared" si="17"/>
        <v>4.4265463266515193</v>
      </c>
      <c r="BC54">
        <v>1.4393267013479001</v>
      </c>
      <c r="BD54">
        <f t="shared" si="18"/>
        <v>6.8228447820057001</v>
      </c>
      <c r="BE54">
        <f t="shared" si="19"/>
        <v>6.9986374117182395</v>
      </c>
    </row>
    <row r="55" spans="8:57" x14ac:dyDescent="0.2">
      <c r="H55" s="1">
        <v>-1388.7709</v>
      </c>
      <c r="I55">
        <v>-3.27</v>
      </c>
      <c r="J55" s="1">
        <v>-1388.5836999999999</v>
      </c>
      <c r="K55">
        <v>-4.79</v>
      </c>
      <c r="L55" s="1">
        <v>-1388.9873</v>
      </c>
      <c r="M55">
        <v>-0.97</v>
      </c>
      <c r="N55" s="1">
        <v>-1388.9545000000001</v>
      </c>
      <c r="O55">
        <v>-1.69</v>
      </c>
      <c r="P55" s="1">
        <v>-1389.0682999999999</v>
      </c>
      <c r="Q55">
        <v>-0.15</v>
      </c>
      <c r="R55" s="1">
        <v>-1373.354</v>
      </c>
      <c r="S55">
        <v>-0.87</v>
      </c>
      <c r="T55" s="1">
        <v>-1394.4213</v>
      </c>
      <c r="U55" s="1">
        <v>19.55</v>
      </c>
      <c r="V55" s="1">
        <v>-1374.1786</v>
      </c>
      <c r="W55" s="1">
        <v>-3.68</v>
      </c>
      <c r="X55" s="1">
        <v>-1399.5879</v>
      </c>
      <c r="Y55" s="1">
        <v>5.21</v>
      </c>
      <c r="Z55" s="1">
        <v>-1389.2556</v>
      </c>
      <c r="AA55" s="1">
        <v>1.41</v>
      </c>
      <c r="AB55" s="1">
        <v>-1375.6441</v>
      </c>
      <c r="AC55" s="1">
        <v>-3.4</v>
      </c>
      <c r="AD55" s="1">
        <v>-1399.4833000000001</v>
      </c>
      <c r="AE55" s="1">
        <v>3.35</v>
      </c>
      <c r="AF55" s="1"/>
      <c r="AG55">
        <f t="shared" si="15"/>
        <v>2.0999999999999992E-10</v>
      </c>
      <c r="AH55">
        <v>31</v>
      </c>
      <c r="AJ55">
        <v>12.295011723344199</v>
      </c>
      <c r="AK55">
        <f t="shared" si="1"/>
        <v>27.654597925711371</v>
      </c>
      <c r="AL55">
        <f t="shared" si="2"/>
        <v>41.199722452363723</v>
      </c>
      <c r="AM55">
        <v>10.3456636269184</v>
      </c>
      <c r="AN55">
        <f t="shared" si="13"/>
        <v>31.247553716110332</v>
      </c>
      <c r="AO55">
        <f t="shared" si="14"/>
        <v>44.792678242762683</v>
      </c>
      <c r="AP55">
        <f t="shared" si="6"/>
        <v>4.4300776830498615E-10</v>
      </c>
      <c r="AQ55">
        <f t="shared" si="7"/>
        <v>4.8164170153508253E-10</v>
      </c>
      <c r="AX55">
        <f t="shared" si="20"/>
        <v>9.0000000000000025E-11</v>
      </c>
      <c r="AY55">
        <v>9</v>
      </c>
      <c r="AZ55">
        <v>2.0904266869102002</v>
      </c>
      <c r="BA55">
        <f t="shared" si="16"/>
        <v>4.8925063051351128</v>
      </c>
      <c r="BB55">
        <f t="shared" si="17"/>
        <v>5.0902730135617196</v>
      </c>
      <c r="BC55">
        <v>2.85054743828143</v>
      </c>
      <c r="BD55">
        <f t="shared" si="18"/>
        <v>8.2247181415730619</v>
      </c>
      <c r="BE55">
        <f t="shared" si="19"/>
        <v>8.4224848499996696</v>
      </c>
    </row>
    <row r="56" spans="8:57" x14ac:dyDescent="0.2">
      <c r="H56" s="1">
        <v>-1388.7166999999999</v>
      </c>
      <c r="I56">
        <v>-3.15</v>
      </c>
      <c r="J56" s="1">
        <v>-1388.5254</v>
      </c>
      <c r="K56">
        <v>-4.6500000000000004</v>
      </c>
      <c r="L56" s="1">
        <v>-1388.9392</v>
      </c>
      <c r="M56">
        <v>-0.9</v>
      </c>
      <c r="N56" s="1">
        <v>-1388.9046000000001</v>
      </c>
      <c r="O56">
        <v>-1.61</v>
      </c>
      <c r="P56" s="1">
        <v>-1389.0223000000001</v>
      </c>
      <c r="Q56">
        <v>-7.0000000000000007E-2</v>
      </c>
      <c r="R56" s="1">
        <v>-1373.5092999999999</v>
      </c>
      <c r="S56">
        <v>-1.49</v>
      </c>
      <c r="T56" s="1">
        <v>-1394.1982</v>
      </c>
      <c r="U56" s="1">
        <v>19.98</v>
      </c>
      <c r="V56" s="1">
        <v>-1374.2873999999999</v>
      </c>
      <c r="W56" s="1">
        <v>-4.1100000000000003</v>
      </c>
      <c r="X56" s="1">
        <v>-1399.1339</v>
      </c>
      <c r="Y56" s="1">
        <v>6.67</v>
      </c>
      <c r="Z56" s="1">
        <v>-1389.2135000000001</v>
      </c>
      <c r="AA56" s="1">
        <v>1.48</v>
      </c>
      <c r="AB56" s="1">
        <v>-1375.7981</v>
      </c>
      <c r="AC56" s="1">
        <v>-3.84</v>
      </c>
      <c r="AD56" s="1">
        <v>-1399.0273999999999</v>
      </c>
      <c r="AE56" s="1">
        <v>4.8</v>
      </c>
      <c r="AF56" s="1"/>
      <c r="AG56">
        <f t="shared" si="15"/>
        <v>2.1999999999999991E-10</v>
      </c>
      <c r="AH56">
        <v>32</v>
      </c>
      <c r="AJ56">
        <v>10.318781572105999</v>
      </c>
      <c r="AK56">
        <f t="shared" si="1"/>
        <v>29.621639996957619</v>
      </c>
      <c r="AL56">
        <f t="shared" si="2"/>
        <v>43.603704024469721</v>
      </c>
      <c r="AM56">
        <v>9.7496872088196795</v>
      </c>
      <c r="AN56">
        <f t="shared" si="13"/>
        <v>32.645501424070261</v>
      </c>
      <c r="AO56">
        <f t="shared" si="14"/>
        <v>46.627565451582363</v>
      </c>
      <c r="AP56">
        <f t="shared" si="6"/>
        <v>4.5420525025489287E-10</v>
      </c>
      <c r="AQ56">
        <f t="shared" si="7"/>
        <v>4.8570380678731622E-10</v>
      </c>
      <c r="AX56">
        <f t="shared" si="20"/>
        <v>1.0000000000000003E-10</v>
      </c>
      <c r="AY56">
        <v>10</v>
      </c>
      <c r="AZ56">
        <v>1.3912847379910001</v>
      </c>
      <c r="BA56">
        <f t="shared" si="16"/>
        <v>4.8351169644120455</v>
      </c>
      <c r="BB56">
        <f t="shared" si="17"/>
        <v>5.0548577515527198</v>
      </c>
      <c r="BC56">
        <v>1.89942279284204</v>
      </c>
      <c r="BD56">
        <f t="shared" si="18"/>
        <v>8.6754668557010337</v>
      </c>
      <c r="BE56">
        <f t="shared" si="19"/>
        <v>8.8952076428417097</v>
      </c>
    </row>
    <row r="57" spans="8:57" x14ac:dyDescent="0.2">
      <c r="H57" s="1">
        <v>-1388.6787999999999</v>
      </c>
      <c r="I57">
        <v>-3.26</v>
      </c>
      <c r="J57" s="1">
        <v>-1388.4830999999999</v>
      </c>
      <c r="K57">
        <v>-4.7699999999999996</v>
      </c>
      <c r="L57" s="1">
        <v>-1388.9078</v>
      </c>
      <c r="M57">
        <v>-0.99</v>
      </c>
      <c r="N57" s="1">
        <v>-1388.8711000000001</v>
      </c>
      <c r="O57">
        <v>-1.71</v>
      </c>
      <c r="P57" s="1">
        <v>-1388.9934000000001</v>
      </c>
      <c r="Q57">
        <v>-0.22</v>
      </c>
      <c r="R57" s="1">
        <v>-1373.6874</v>
      </c>
      <c r="S57">
        <v>-2.04</v>
      </c>
      <c r="T57" s="1">
        <v>-1394.0391999999999</v>
      </c>
      <c r="U57" s="1">
        <v>20.23</v>
      </c>
      <c r="V57" s="1">
        <v>-1374.4422</v>
      </c>
      <c r="W57" s="1">
        <v>-4.6500000000000004</v>
      </c>
      <c r="X57" s="1">
        <v>-1398.7068999999999</v>
      </c>
      <c r="Y57" s="1">
        <v>7.87</v>
      </c>
      <c r="Z57" s="1">
        <v>-1389.1880000000001</v>
      </c>
      <c r="AA57" s="1">
        <v>1.32</v>
      </c>
      <c r="AB57" s="1">
        <v>-1375.9048</v>
      </c>
      <c r="AC57" s="1">
        <v>-4.12</v>
      </c>
      <c r="AD57" s="1">
        <v>-1398.5953999999999</v>
      </c>
      <c r="AE57" s="1">
        <v>5.97</v>
      </c>
      <c r="AF57" s="1"/>
      <c r="AG57">
        <f t="shared" si="15"/>
        <v>2.299999999999999E-10</v>
      </c>
      <c r="AH57">
        <v>33</v>
      </c>
      <c r="AJ57">
        <v>9.7627532391462495</v>
      </c>
      <c r="AK57">
        <f t="shared" si="1"/>
        <v>31.032653735244114</v>
      </c>
      <c r="AL57">
        <f t="shared" si="2"/>
        <v>45.451657263615971</v>
      </c>
      <c r="AM57">
        <v>9.7934772138291795</v>
      </c>
      <c r="AN57">
        <f t="shared" si="13"/>
        <v>34.087239137039688</v>
      </c>
      <c r="AO57">
        <f t="shared" si="14"/>
        <v>48.506242665411541</v>
      </c>
      <c r="AP57">
        <f t="shared" si="6"/>
        <v>4.5910764912743396E-10</v>
      </c>
      <c r="AQ57">
        <f t="shared" si="7"/>
        <v>4.8996204712536897E-10</v>
      </c>
      <c r="AX57">
        <f t="shared" si="20"/>
        <v>1.1000000000000003E-10</v>
      </c>
      <c r="AY57">
        <v>11</v>
      </c>
      <c r="AZ57">
        <v>1.5052381481308399</v>
      </c>
      <c r="BA57">
        <f t="shared" si="16"/>
        <v>4.8916810338288181</v>
      </c>
      <c r="BB57">
        <f t="shared" si="17"/>
        <v>5.1333958996835598</v>
      </c>
      <c r="BC57">
        <v>3.6373392323254299</v>
      </c>
      <c r="BD57">
        <f t="shared" si="18"/>
        <v>10.864132009312396</v>
      </c>
      <c r="BE57">
        <f t="shared" si="19"/>
        <v>11.105846875167138</v>
      </c>
    </row>
    <row r="58" spans="8:57" x14ac:dyDescent="0.2">
      <c r="H58" s="1">
        <v>-1388.6678999999999</v>
      </c>
      <c r="I58">
        <v>-3.57</v>
      </c>
      <c r="J58" s="1">
        <v>-1388.4682</v>
      </c>
      <c r="K58">
        <v>-5.0999999999999996</v>
      </c>
      <c r="L58" s="1">
        <v>-1388.9023999999999</v>
      </c>
      <c r="M58">
        <v>-1.34</v>
      </c>
      <c r="N58" s="1">
        <v>-1388.8641</v>
      </c>
      <c r="O58">
        <v>-2.0099999999999998</v>
      </c>
      <c r="P58" s="1">
        <v>-1388.9906000000001</v>
      </c>
      <c r="Q58">
        <v>-0.56000000000000005</v>
      </c>
      <c r="R58" s="1">
        <v>-1373.8756000000001</v>
      </c>
      <c r="S58">
        <v>-2.58</v>
      </c>
      <c r="T58" s="1">
        <v>-1393.94</v>
      </c>
      <c r="U58" s="1">
        <v>20.36</v>
      </c>
      <c r="V58" s="1">
        <v>-1374.6211000000001</v>
      </c>
      <c r="W58" s="1">
        <v>-5.31</v>
      </c>
      <c r="X58" s="1">
        <v>-1398.3452</v>
      </c>
      <c r="Y58" s="1">
        <v>8.7100000000000009</v>
      </c>
      <c r="Z58" s="1">
        <v>-1389.1877999999999</v>
      </c>
      <c r="AA58" s="1">
        <v>0.97</v>
      </c>
      <c r="AB58" s="1">
        <v>-1375.9673</v>
      </c>
      <c r="AC58" s="1">
        <v>-4.29</v>
      </c>
      <c r="AD58" s="1">
        <v>-1398.2257</v>
      </c>
      <c r="AE58" s="1">
        <v>6.94</v>
      </c>
      <c r="AF58" s="1"/>
      <c r="AG58">
        <f t="shared" si="15"/>
        <v>2.399999999999999E-10</v>
      </c>
      <c r="AH58">
        <v>34</v>
      </c>
      <c r="AJ58">
        <v>13.3398962506957</v>
      </c>
      <c r="AK58">
        <f t="shared" si="1"/>
        <v>36.020810485080062</v>
      </c>
      <c r="AL58">
        <f t="shared" si="2"/>
        <v>50.876753514311673</v>
      </c>
      <c r="AM58">
        <v>9.0284478071352297</v>
      </c>
      <c r="AN58">
        <f t="shared" si="13"/>
        <v>34.763947443315161</v>
      </c>
      <c r="AO58">
        <f t="shared" si="14"/>
        <v>49.619890472546771</v>
      </c>
      <c r="AP58">
        <f t="shared" si="6"/>
        <v>4.9879170112070257E-10</v>
      </c>
      <c r="AQ58">
        <f t="shared" si="7"/>
        <v>4.864695144367329E-10</v>
      </c>
      <c r="AX58">
        <f t="shared" si="20"/>
        <v>1.2000000000000003E-10</v>
      </c>
      <c r="AY58">
        <v>12</v>
      </c>
      <c r="AZ58">
        <v>1.8589674104874201</v>
      </c>
      <c r="BA58">
        <f t="shared" si="16"/>
        <v>5.3019743656021703</v>
      </c>
      <c r="BB58">
        <f t="shared" si="17"/>
        <v>5.5656633101709794</v>
      </c>
      <c r="BC58">
        <v>1.9712374697838799</v>
      </c>
      <c r="BD58">
        <f t="shared" si="18"/>
        <v>11.386695400382209</v>
      </c>
      <c r="BE58">
        <f t="shared" si="19"/>
        <v>11.650384344951018</v>
      </c>
    </row>
    <row r="59" spans="8:57" x14ac:dyDescent="0.2">
      <c r="H59" s="1">
        <v>-1388.6885</v>
      </c>
      <c r="I59">
        <v>-4.0999999999999996</v>
      </c>
      <c r="J59" s="1">
        <v>-1388.4862000000001</v>
      </c>
      <c r="K59">
        <v>-5.6</v>
      </c>
      <c r="L59" s="1">
        <v>-1388.9268</v>
      </c>
      <c r="M59">
        <v>-1.9</v>
      </c>
      <c r="N59" s="1">
        <v>-1388.8875</v>
      </c>
      <c r="O59">
        <v>-2.61</v>
      </c>
      <c r="P59" s="1">
        <v>-1389.0169000000001</v>
      </c>
      <c r="Q59">
        <v>-1.1000000000000001</v>
      </c>
      <c r="R59" s="1">
        <v>-1374.0613000000001</v>
      </c>
      <c r="S59">
        <v>-3.05</v>
      </c>
      <c r="T59" s="1">
        <v>-1393.8887</v>
      </c>
      <c r="U59" s="1">
        <v>20.350000000000001</v>
      </c>
      <c r="V59" s="1">
        <v>-1374.8082999999999</v>
      </c>
      <c r="W59" s="1">
        <v>-6.1</v>
      </c>
      <c r="X59" s="1">
        <v>-1398.0826</v>
      </c>
      <c r="Y59" s="1">
        <v>9.42</v>
      </c>
      <c r="Z59" s="1">
        <v>-1389.2152000000001</v>
      </c>
      <c r="AA59" s="1">
        <v>0.44</v>
      </c>
      <c r="AB59" s="1">
        <v>-1375.9975999999999</v>
      </c>
      <c r="AC59" s="1">
        <v>-4.47</v>
      </c>
      <c r="AD59" s="1">
        <v>-1397.953</v>
      </c>
      <c r="AE59" s="1">
        <v>7.7</v>
      </c>
      <c r="AF59" s="1"/>
      <c r="AG59">
        <f t="shared" si="15"/>
        <v>2.4999999999999991E-10</v>
      </c>
      <c r="AH59">
        <v>35</v>
      </c>
      <c r="AJ59">
        <v>10.579033063251901</v>
      </c>
      <c r="AK59">
        <f t="shared" si="1"/>
        <v>38.248104047472211</v>
      </c>
      <c r="AL59">
        <f t="shared" si="2"/>
        <v>53.540986577563572</v>
      </c>
      <c r="AM59">
        <v>9.6706012458601602</v>
      </c>
      <c r="AN59">
        <f t="shared" si="13"/>
        <v>36.082809188315565</v>
      </c>
      <c r="AO59">
        <f t="shared" si="14"/>
        <v>51.375691718406934</v>
      </c>
      <c r="AP59">
        <f t="shared" si="6"/>
        <v>5.0991415788155775E-10</v>
      </c>
      <c r="AQ59">
        <f t="shared" si="7"/>
        <v>4.8929230208006599E-10</v>
      </c>
      <c r="AX59">
        <f t="shared" si="20"/>
        <v>1.3000000000000002E-10</v>
      </c>
      <c r="AY59">
        <v>13</v>
      </c>
      <c r="AZ59">
        <v>1.24716560984986</v>
      </c>
      <c r="BA59">
        <f t="shared" si="16"/>
        <v>5.1004658967379628</v>
      </c>
      <c r="BB59">
        <f t="shared" si="17"/>
        <v>5.3861289200208393</v>
      </c>
      <c r="BC59">
        <v>1.93113149887355</v>
      </c>
      <c r="BD59">
        <f t="shared" si="18"/>
        <v>11.869152820541691</v>
      </c>
      <c r="BE59">
        <f t="shared" si="19"/>
        <v>12.154815843824569</v>
      </c>
    </row>
    <row r="60" spans="8:57" x14ac:dyDescent="0.2">
      <c r="H60" s="1">
        <v>-1388.7396000000001</v>
      </c>
      <c r="I60">
        <v>-4.79</v>
      </c>
      <c r="J60" s="1">
        <v>-1388.5364999999999</v>
      </c>
      <c r="K60">
        <v>-6.3</v>
      </c>
      <c r="L60" s="1">
        <v>-1388.9785999999999</v>
      </c>
      <c r="M60">
        <v>-2.5499999999999998</v>
      </c>
      <c r="N60" s="1">
        <v>-1388.9398000000001</v>
      </c>
      <c r="O60">
        <v>-3.26</v>
      </c>
      <c r="P60" s="1">
        <v>-1389.0698</v>
      </c>
      <c r="Q60">
        <v>-1.8</v>
      </c>
      <c r="R60" s="1">
        <v>-1374.2343000000001</v>
      </c>
      <c r="S60">
        <v>-3.48</v>
      </c>
      <c r="T60" s="1">
        <v>-1393.8680999999999</v>
      </c>
      <c r="U60" s="1">
        <v>20.260000000000002</v>
      </c>
      <c r="V60" s="1">
        <v>-1374.9965</v>
      </c>
      <c r="W60" s="1">
        <v>-6.91</v>
      </c>
      <c r="X60" s="1">
        <v>-1397.9378999999999</v>
      </c>
      <c r="Y60" s="1">
        <v>9.89</v>
      </c>
      <c r="Z60" s="1">
        <v>-1389.2668000000001</v>
      </c>
      <c r="AA60" s="1">
        <v>-0.21</v>
      </c>
      <c r="AB60" s="1">
        <v>-1376.0139999999999</v>
      </c>
      <c r="AC60" s="1">
        <v>-4.6100000000000003</v>
      </c>
      <c r="AD60" s="1">
        <v>-1397.7985000000001</v>
      </c>
      <c r="AE60" s="1">
        <v>8.09</v>
      </c>
      <c r="AF60" s="1"/>
      <c r="AG60">
        <f t="shared" si="15"/>
        <v>2.5999999999999993E-10</v>
      </c>
      <c r="AH60">
        <v>36</v>
      </c>
      <c r="AJ60">
        <v>10.595486356491699</v>
      </c>
      <c r="AK60">
        <f t="shared" si="1"/>
        <v>40.491850903104158</v>
      </c>
      <c r="AL60">
        <f t="shared" si="2"/>
        <v>56.22167293405527</v>
      </c>
      <c r="AM60">
        <v>11.359081709147199</v>
      </c>
      <c r="AN60">
        <f t="shared" si="13"/>
        <v>39.090151396603012</v>
      </c>
      <c r="AO60">
        <f t="shared" si="14"/>
        <v>54.819973427554132</v>
      </c>
      <c r="AP60">
        <f t="shared" si="6"/>
        <v>5.2057104568569684E-10</v>
      </c>
      <c r="AQ60">
        <f t="shared" si="7"/>
        <v>5.0759234655142708E-10</v>
      </c>
      <c r="AX60">
        <f t="shared" si="20"/>
        <v>1.4000000000000001E-10</v>
      </c>
      <c r="AY60">
        <v>14</v>
      </c>
      <c r="AZ60">
        <v>1.69222321416832</v>
      </c>
      <c r="BA60">
        <f t="shared" si="16"/>
        <v>5.3440150321922157</v>
      </c>
      <c r="BB60">
        <f t="shared" si="17"/>
        <v>5.6516521341891597</v>
      </c>
      <c r="BC60">
        <v>3.2049282153790899</v>
      </c>
      <c r="BD60">
        <f t="shared" si="18"/>
        <v>13.625406957206714</v>
      </c>
      <c r="BE60">
        <f t="shared" si="19"/>
        <v>13.933044059203658</v>
      </c>
    </row>
    <row r="61" spans="8:57" x14ac:dyDescent="0.2">
      <c r="H61" s="1">
        <v>-1388.8136999999999</v>
      </c>
      <c r="I61">
        <v>-5.63</v>
      </c>
      <c r="J61" s="1">
        <v>-1388.6123</v>
      </c>
      <c r="K61">
        <v>-7.15</v>
      </c>
      <c r="L61" s="1">
        <v>-1389.0499</v>
      </c>
      <c r="M61">
        <v>-3.35</v>
      </c>
      <c r="N61" s="1">
        <v>-1389.0126</v>
      </c>
      <c r="O61">
        <v>-4.0999999999999996</v>
      </c>
      <c r="P61" s="1">
        <v>-1389.1411000000001</v>
      </c>
      <c r="Q61">
        <v>-2.62</v>
      </c>
      <c r="R61" s="1">
        <v>-1374.3885</v>
      </c>
      <c r="S61">
        <v>-3.77</v>
      </c>
      <c r="T61" s="1">
        <v>-1393.8625</v>
      </c>
      <c r="U61" s="1">
        <v>20.18</v>
      </c>
      <c r="V61" s="1">
        <v>-1375.1847</v>
      </c>
      <c r="W61" s="1">
        <v>-7.84</v>
      </c>
      <c r="X61" s="1">
        <v>-1397.9066</v>
      </c>
      <c r="Y61" s="1">
        <v>9.9499999999999993</v>
      </c>
      <c r="Z61" s="1">
        <v>-1389.3340000000001</v>
      </c>
      <c r="AA61" s="1">
        <v>-1.03</v>
      </c>
      <c r="AB61" s="1">
        <v>-1376.0359000000001</v>
      </c>
      <c r="AC61" s="1">
        <v>-4.7</v>
      </c>
      <c r="AD61" s="1">
        <v>-1397.7603999999999</v>
      </c>
      <c r="AE61" s="1">
        <v>8.1</v>
      </c>
      <c r="AF61" s="1"/>
      <c r="AG61">
        <f t="shared" si="15"/>
        <v>2.6999999999999995E-10</v>
      </c>
      <c r="AH61">
        <v>37</v>
      </c>
      <c r="AJ61">
        <v>11.102951744992801</v>
      </c>
      <c r="AK61">
        <f t="shared" si="1"/>
        <v>43.243063147237208</v>
      </c>
      <c r="AL61">
        <f t="shared" si="2"/>
        <v>59.409824679048072</v>
      </c>
      <c r="AM61">
        <v>10.525750480846501</v>
      </c>
      <c r="AN61">
        <f t="shared" si="13"/>
        <v>41.264162376589759</v>
      </c>
      <c r="AO61">
        <f t="shared" si="14"/>
        <v>57.430923908400629</v>
      </c>
      <c r="AP61">
        <f t="shared" si="6"/>
        <v>5.352236457571898E-10</v>
      </c>
      <c r="AQ61">
        <f t="shared" si="7"/>
        <v>5.1739571088649206E-10</v>
      </c>
      <c r="AX61">
        <f t="shared" si="20"/>
        <v>1.5E-10</v>
      </c>
      <c r="AY61">
        <v>15</v>
      </c>
      <c r="AZ61">
        <v>1.31481256761109</v>
      </c>
      <c r="BA61">
        <f t="shared" si="16"/>
        <v>5.2101535210892385</v>
      </c>
      <c r="BB61">
        <f t="shared" si="17"/>
        <v>5.5397647018002498</v>
      </c>
      <c r="BC61">
        <v>3.8354940496525001</v>
      </c>
      <c r="BD61">
        <f t="shared" si="18"/>
        <v>16.012226928145147</v>
      </c>
      <c r="BE61">
        <f t="shared" si="19"/>
        <v>16.341838108856159</v>
      </c>
    </row>
    <row r="62" spans="8:57" x14ac:dyDescent="0.2">
      <c r="H62" s="1">
        <v>-1388.9001000000001</v>
      </c>
      <c r="I62">
        <v>-6.53</v>
      </c>
      <c r="J62" s="1">
        <v>-1388.703</v>
      </c>
      <c r="K62">
        <v>-8.0299999999999994</v>
      </c>
      <c r="L62" s="1">
        <v>-1389.1288999999999</v>
      </c>
      <c r="M62">
        <v>-4.22</v>
      </c>
      <c r="N62" s="1">
        <v>-1389.0948000000001</v>
      </c>
      <c r="O62">
        <v>-4.9800000000000004</v>
      </c>
      <c r="P62" s="1">
        <v>-1389.2184999999999</v>
      </c>
      <c r="Q62">
        <v>-3.46</v>
      </c>
      <c r="R62" s="1">
        <v>-1374.5235</v>
      </c>
      <c r="S62">
        <v>-4.0599999999999996</v>
      </c>
      <c r="T62" s="1">
        <v>-1393.8610000000001</v>
      </c>
      <c r="U62" s="1">
        <v>20.149999999999999</v>
      </c>
      <c r="V62" s="1">
        <v>-1375.3715999999999</v>
      </c>
      <c r="W62" s="1">
        <v>-8.73</v>
      </c>
      <c r="X62" s="1">
        <v>-1397.9603999999999</v>
      </c>
      <c r="Y62" s="1">
        <v>9.6199999999999992</v>
      </c>
      <c r="Z62" s="1">
        <v>-1389.4045000000001</v>
      </c>
      <c r="AA62" s="1">
        <v>-1.86</v>
      </c>
      <c r="AB62" s="1">
        <v>-1376.0789</v>
      </c>
      <c r="AC62" s="1">
        <v>-4.82</v>
      </c>
      <c r="AD62" s="1">
        <v>-1397.8121000000001</v>
      </c>
      <c r="AE62" s="1">
        <v>7.89</v>
      </c>
      <c r="AF62" s="1"/>
      <c r="AG62">
        <f t="shared" si="15"/>
        <v>2.7999999999999996E-10</v>
      </c>
      <c r="AH62">
        <v>38</v>
      </c>
      <c r="AJ62">
        <v>9.6960002946140094</v>
      </c>
      <c r="AK62">
        <f t="shared" si="1"/>
        <v>44.587323940991467</v>
      </c>
      <c r="AL62">
        <f t="shared" si="2"/>
        <v>61.191024973662081</v>
      </c>
      <c r="AM62">
        <v>9.9843732971754697</v>
      </c>
      <c r="AN62">
        <f t="shared" si="13"/>
        <v>42.896796172905475</v>
      </c>
      <c r="AO62">
        <f t="shared" si="14"/>
        <v>59.500497205576096</v>
      </c>
      <c r="AP62">
        <f t="shared" si="6"/>
        <v>5.3676337696194798E-10</v>
      </c>
      <c r="AQ62">
        <f t="shared" si="7"/>
        <v>5.2193418601382534E-10</v>
      </c>
      <c r="AX62">
        <f t="shared" si="20"/>
        <v>1.5999999999999999E-10</v>
      </c>
      <c r="AY62">
        <v>16</v>
      </c>
      <c r="AZ62">
        <v>1.25532223025668</v>
      </c>
      <c r="BA62">
        <f t="shared" si="16"/>
        <v>5.0168016726318507</v>
      </c>
      <c r="BB62">
        <f t="shared" si="17"/>
        <v>5.3683869320569295</v>
      </c>
      <c r="BC62">
        <v>3.8081918730683899</v>
      </c>
      <c r="BD62">
        <f t="shared" si="18"/>
        <v>18.371744722499468</v>
      </c>
      <c r="BE62">
        <f t="shared" si="19"/>
        <v>18.72332998192455</v>
      </c>
    </row>
    <row r="63" spans="8:57" x14ac:dyDescent="0.2">
      <c r="H63" s="1">
        <v>-1388.9857</v>
      </c>
      <c r="I63">
        <v>-7.47</v>
      </c>
      <c r="J63" s="1">
        <v>-1388.7959000000001</v>
      </c>
      <c r="K63">
        <v>-8.99</v>
      </c>
      <c r="L63" s="1">
        <v>-1389.2028</v>
      </c>
      <c r="M63">
        <v>-5.0999999999999996</v>
      </c>
      <c r="N63" s="1">
        <v>-1389.1737000000001</v>
      </c>
      <c r="O63">
        <v>-5.91</v>
      </c>
      <c r="P63" s="1">
        <v>-1389.2896000000001</v>
      </c>
      <c r="Q63">
        <v>-4.3600000000000003</v>
      </c>
      <c r="R63" s="1">
        <v>-1374.6433</v>
      </c>
      <c r="S63">
        <v>-4.26</v>
      </c>
      <c r="T63" s="1">
        <v>-1393.8624</v>
      </c>
      <c r="U63" s="1">
        <v>20.13</v>
      </c>
      <c r="V63" s="1">
        <v>-1375.5546999999999</v>
      </c>
      <c r="W63" s="1">
        <v>-9.6</v>
      </c>
      <c r="X63" s="1">
        <v>-1398.056</v>
      </c>
      <c r="Y63" s="1">
        <v>9.4</v>
      </c>
      <c r="Z63" s="1">
        <v>-1389.4652000000001</v>
      </c>
      <c r="AA63" s="1">
        <v>-2.7</v>
      </c>
      <c r="AB63" s="1">
        <v>-1376.1512</v>
      </c>
      <c r="AC63" s="1">
        <v>-5.09</v>
      </c>
      <c r="AD63" s="1">
        <v>-1397.9108000000001</v>
      </c>
      <c r="AE63" s="1">
        <v>7.66</v>
      </c>
      <c r="AF63" s="1"/>
      <c r="AG63">
        <f t="shared" si="15"/>
        <v>2.8999999999999998E-10</v>
      </c>
      <c r="AH63">
        <v>39</v>
      </c>
      <c r="AJ63">
        <v>10.5705304608167</v>
      </c>
      <c r="AK63">
        <f t="shared" si="1"/>
        <v>46.806114900948415</v>
      </c>
      <c r="AL63">
        <f t="shared" si="2"/>
        <v>63.84675543447878</v>
      </c>
      <c r="AM63">
        <v>8.3438226144354495</v>
      </c>
      <c r="AN63">
        <f t="shared" si="13"/>
        <v>42.888879286481171</v>
      </c>
      <c r="AO63">
        <f t="shared" si="14"/>
        <v>59.929519820011542</v>
      </c>
      <c r="AP63">
        <f t="shared" si="6"/>
        <v>5.4569876439725444E-10</v>
      </c>
      <c r="AQ63">
        <f t="shared" si="7"/>
        <v>5.1221811811975676E-10</v>
      </c>
      <c r="AX63">
        <f t="shared" si="20"/>
        <v>1.6999999999999998E-10</v>
      </c>
      <c r="AY63">
        <v>17</v>
      </c>
      <c r="AZ63">
        <v>1.67353304728425</v>
      </c>
      <c r="BA63">
        <f t="shared" si="16"/>
        <v>5.2416606412020332</v>
      </c>
      <c r="BB63">
        <f t="shared" si="17"/>
        <v>5.6152199793411794</v>
      </c>
      <c r="BC63">
        <v>2.0755890610614101</v>
      </c>
      <c r="BD63">
        <f t="shared" si="18"/>
        <v>18.998659704846812</v>
      </c>
      <c r="BE63">
        <f t="shared" si="19"/>
        <v>19.372219042985961</v>
      </c>
    </row>
    <row r="64" spans="8:57" x14ac:dyDescent="0.2">
      <c r="H64" s="1">
        <v>-1389.0568000000001</v>
      </c>
      <c r="I64">
        <v>-8.35</v>
      </c>
      <c r="J64" s="1">
        <v>-1388.877</v>
      </c>
      <c r="K64">
        <v>-9.9</v>
      </c>
      <c r="L64" s="1">
        <v>-1389.2578000000001</v>
      </c>
      <c r="M64">
        <v>-5.95</v>
      </c>
      <c r="N64" s="1">
        <v>-1389.2349999999999</v>
      </c>
      <c r="O64">
        <v>-6.75</v>
      </c>
      <c r="P64" s="1">
        <v>-1389.3395</v>
      </c>
      <c r="Q64">
        <v>-5.17</v>
      </c>
      <c r="R64" s="1">
        <v>-1374.7559000000001</v>
      </c>
      <c r="S64">
        <v>-4.41</v>
      </c>
      <c r="T64" s="1">
        <v>-1393.8749</v>
      </c>
      <c r="U64" s="1">
        <v>20.149999999999999</v>
      </c>
      <c r="V64" s="1">
        <v>-1375.7293</v>
      </c>
      <c r="W64" s="1">
        <v>-10.44</v>
      </c>
      <c r="X64" s="1">
        <v>-1398.1505</v>
      </c>
      <c r="Y64" s="1">
        <v>9.1</v>
      </c>
      <c r="Z64" s="1">
        <v>-1389.5026</v>
      </c>
      <c r="AA64" s="1">
        <v>-3.45</v>
      </c>
      <c r="AB64" s="1">
        <v>-1376.2527</v>
      </c>
      <c r="AC64" s="1">
        <v>-5.39</v>
      </c>
      <c r="AD64" s="1">
        <v>-1398.0125</v>
      </c>
      <c r="AE64" s="1">
        <v>7.34</v>
      </c>
      <c r="AF64" s="1"/>
      <c r="AG64">
        <f t="shared" si="15"/>
        <v>3E-10</v>
      </c>
      <c r="AH64">
        <v>40</v>
      </c>
      <c r="AJ64">
        <v>10.187711311207901</v>
      </c>
      <c r="AK64">
        <f t="shared" si="1"/>
        <v>48.642086711296564</v>
      </c>
      <c r="AL64">
        <f t="shared" si="2"/>
        <v>66.119666745686686</v>
      </c>
      <c r="AM64">
        <v>9.7761939344585702</v>
      </c>
      <c r="AN64">
        <f t="shared" si="13"/>
        <v>44.313333720079989</v>
      </c>
      <c r="AO64">
        <f t="shared" si="14"/>
        <v>61.790913754470111</v>
      </c>
      <c r="AP64">
        <f t="shared" si="6"/>
        <v>5.5099722288072223E-10</v>
      </c>
      <c r="AQ64">
        <f t="shared" si="7"/>
        <v>5.1492428128725077E-10</v>
      </c>
      <c r="AX64">
        <f t="shared" si="20"/>
        <v>1.7999999999999997E-10</v>
      </c>
      <c r="AY64">
        <v>18</v>
      </c>
      <c r="AZ64">
        <v>0.51574817463284295</v>
      </c>
      <c r="BA64">
        <f t="shared" si="16"/>
        <v>4.3087347371208082</v>
      </c>
      <c r="BB64">
        <f t="shared" si="17"/>
        <v>4.7042681539740219</v>
      </c>
      <c r="BC64">
        <v>1.5420461287906799</v>
      </c>
      <c r="BD64">
        <f t="shared" si="18"/>
        <v>19.092031754923426</v>
      </c>
      <c r="BE64">
        <f t="shared" si="19"/>
        <v>19.487565171776641</v>
      </c>
    </row>
    <row r="65" spans="8:57" x14ac:dyDescent="0.2">
      <c r="H65" s="1">
        <v>-1389.1007999999999</v>
      </c>
      <c r="I65">
        <v>-9.11</v>
      </c>
      <c r="J65" s="1">
        <v>-1388.9331</v>
      </c>
      <c r="K65">
        <v>-10.77</v>
      </c>
      <c r="L65" s="1">
        <v>-1389.2819999999999</v>
      </c>
      <c r="M65">
        <v>-6.66</v>
      </c>
      <c r="N65" s="1">
        <v>-1389.2668000000001</v>
      </c>
      <c r="O65">
        <v>-7.45</v>
      </c>
      <c r="P65" s="1">
        <v>-1389.3578</v>
      </c>
      <c r="Q65">
        <v>-5.87</v>
      </c>
      <c r="R65" s="1">
        <v>-1374.8705</v>
      </c>
      <c r="S65">
        <v>-4.5599999999999996</v>
      </c>
      <c r="T65" s="1">
        <v>-1393.9117000000001</v>
      </c>
      <c r="U65" s="1">
        <v>20.13</v>
      </c>
      <c r="V65" s="1">
        <v>-1375.8905999999999</v>
      </c>
      <c r="W65" s="1">
        <v>-11.24</v>
      </c>
      <c r="X65" s="1">
        <v>-1398.2121</v>
      </c>
      <c r="Y65" s="1">
        <v>8.8800000000000008</v>
      </c>
      <c r="Z65" s="1">
        <v>-1389.5060000000001</v>
      </c>
      <c r="AA65" s="1">
        <v>-4.1100000000000003</v>
      </c>
      <c r="AB65" s="1">
        <v>-1376.377</v>
      </c>
      <c r="AC65" s="1">
        <v>-5.78</v>
      </c>
      <c r="AD65" s="1">
        <v>-1398.0841</v>
      </c>
      <c r="AE65" s="1">
        <v>7.03</v>
      </c>
      <c r="AF65" s="1"/>
      <c r="AX65">
        <f t="shared" si="20"/>
        <v>1.8999999999999996E-10</v>
      </c>
      <c r="AY65">
        <v>19</v>
      </c>
      <c r="AZ65">
        <v>1.9821470997523201</v>
      </c>
      <c r="BA65">
        <f t="shared" si="16"/>
        <v>4.842207758159061</v>
      </c>
      <c r="BB65">
        <f t="shared" si="17"/>
        <v>5.2597152537263421</v>
      </c>
      <c r="BC65">
        <v>2.1777302241924099</v>
      </c>
      <c r="BD65">
        <f t="shared" si="18"/>
        <v>19.821087900401768</v>
      </c>
      <c r="BE65">
        <f t="shared" si="19"/>
        <v>20.23859539596905</v>
      </c>
    </row>
    <row r="66" spans="8:57" x14ac:dyDescent="0.2">
      <c r="H66" s="1">
        <v>-1389.1071999999999</v>
      </c>
      <c r="I66">
        <v>-9.77</v>
      </c>
      <c r="J66" s="1">
        <v>-1388.9537</v>
      </c>
      <c r="K66">
        <v>-11.46</v>
      </c>
      <c r="L66" s="1">
        <v>-1389.2659000000001</v>
      </c>
      <c r="M66">
        <v>-7.22</v>
      </c>
      <c r="N66" s="1">
        <v>-1389.2588000000001</v>
      </c>
      <c r="O66">
        <v>-8.06</v>
      </c>
      <c r="P66" s="1">
        <v>-1389.3348000000001</v>
      </c>
      <c r="Q66">
        <v>-6.38</v>
      </c>
      <c r="R66" s="1">
        <v>-1374.9967999999999</v>
      </c>
      <c r="S66">
        <v>-4.78</v>
      </c>
      <c r="T66" s="1">
        <v>-1393.9884999999999</v>
      </c>
      <c r="U66" s="1">
        <v>20.04</v>
      </c>
      <c r="V66" s="1">
        <v>-1376.037</v>
      </c>
      <c r="W66" s="1">
        <v>-11.94</v>
      </c>
      <c r="X66" s="1">
        <v>-1398.2257999999999</v>
      </c>
      <c r="Y66" s="1">
        <v>8.74</v>
      </c>
      <c r="Z66" s="1">
        <v>-1389.4666</v>
      </c>
      <c r="AA66" s="1">
        <v>-4.5999999999999996</v>
      </c>
      <c r="AB66" s="1">
        <v>-1376.5138999999999</v>
      </c>
      <c r="AC66" s="1">
        <v>-6.19</v>
      </c>
      <c r="AD66" s="1">
        <v>-1398.1084000000001</v>
      </c>
      <c r="AE66" s="1">
        <v>6.84</v>
      </c>
      <c r="AF66" s="1"/>
      <c r="AX66">
        <f t="shared" si="20"/>
        <v>1.9999999999999996E-10</v>
      </c>
      <c r="AY66">
        <v>20</v>
      </c>
      <c r="AZ66">
        <v>1.8537505916850501</v>
      </c>
      <c r="BA66">
        <f t="shared" si="16"/>
        <v>5.2472842711300434</v>
      </c>
      <c r="BB66">
        <f t="shared" si="17"/>
        <v>5.6867658454113919</v>
      </c>
      <c r="BC66">
        <v>0.99452325442339495</v>
      </c>
      <c r="BD66">
        <f t="shared" si="18"/>
        <v>19.366937076111096</v>
      </c>
      <c r="BE66">
        <f t="shared" si="19"/>
        <v>19.806418650392445</v>
      </c>
    </row>
    <row r="67" spans="8:57" x14ac:dyDescent="0.2">
      <c r="H67" s="1">
        <v>-1389.0693000000001</v>
      </c>
      <c r="I67">
        <v>-10.199999999999999</v>
      </c>
      <c r="J67" s="1">
        <v>-1388.9313</v>
      </c>
      <c r="K67">
        <v>-11.95</v>
      </c>
      <c r="L67" s="1">
        <v>-1389.204</v>
      </c>
      <c r="M67">
        <v>-7.59</v>
      </c>
      <c r="N67" s="1">
        <v>-1389.2057</v>
      </c>
      <c r="O67">
        <v>-8.5</v>
      </c>
      <c r="P67" s="1">
        <v>-1389.2655</v>
      </c>
      <c r="Q67">
        <v>-6.71</v>
      </c>
      <c r="R67" s="1">
        <v>-1375.1422</v>
      </c>
      <c r="S67">
        <v>-5.01</v>
      </c>
      <c r="T67" s="1">
        <v>-1394.1165000000001</v>
      </c>
      <c r="U67" s="1">
        <v>19.91</v>
      </c>
      <c r="V67" s="1">
        <v>-1376.1692</v>
      </c>
      <c r="W67" s="1">
        <v>-12.61</v>
      </c>
      <c r="X67" s="1">
        <v>-1398.1904</v>
      </c>
      <c r="Y67" s="1">
        <v>8.76</v>
      </c>
      <c r="Z67" s="1">
        <v>-1389.3803</v>
      </c>
      <c r="AA67" s="1">
        <v>-4.87</v>
      </c>
      <c r="AB67" s="1">
        <v>-1376.6510000000001</v>
      </c>
      <c r="AC67" s="1">
        <v>-6.63</v>
      </c>
      <c r="AD67" s="1">
        <v>-1398.0831000000001</v>
      </c>
      <c r="AE67" s="1">
        <v>6.87</v>
      </c>
      <c r="AF67" s="1"/>
      <c r="AW67" t="s">
        <v>161</v>
      </c>
      <c r="AX67">
        <v>0</v>
      </c>
      <c r="BA67">
        <v>0</v>
      </c>
      <c r="BB67">
        <v>0</v>
      </c>
      <c r="BD67">
        <v>0</v>
      </c>
      <c r="BE67">
        <v>0</v>
      </c>
    </row>
    <row r="68" spans="8:57" x14ac:dyDescent="0.2">
      <c r="H68" s="1">
        <v>-1388.9842000000001</v>
      </c>
      <c r="I68">
        <v>-10.48</v>
      </c>
      <c r="J68" s="1">
        <v>-1388.8620000000001</v>
      </c>
      <c r="K68">
        <v>-12.23</v>
      </c>
      <c r="L68" s="1">
        <v>-1389.0942</v>
      </c>
      <c r="M68">
        <v>-7.76</v>
      </c>
      <c r="N68" s="1">
        <v>-1389.1047000000001</v>
      </c>
      <c r="O68">
        <v>-8.67</v>
      </c>
      <c r="P68" s="1">
        <v>-1389.1482000000001</v>
      </c>
      <c r="Q68">
        <v>-6.85</v>
      </c>
      <c r="R68" s="1">
        <v>-1375.3117999999999</v>
      </c>
      <c r="S68">
        <v>-5.36</v>
      </c>
      <c r="T68" s="1">
        <v>-1394.3007</v>
      </c>
      <c r="U68" s="1">
        <v>19.61</v>
      </c>
      <c r="V68" s="1">
        <v>-1376.2909999999999</v>
      </c>
      <c r="W68" s="1">
        <v>-13.22</v>
      </c>
      <c r="X68" s="1">
        <v>-1398.1151</v>
      </c>
      <c r="Y68" s="1">
        <v>8.8699999999999992</v>
      </c>
      <c r="Z68" s="1">
        <v>-1389.2458999999999</v>
      </c>
      <c r="AA68" s="1">
        <v>-4.92</v>
      </c>
      <c r="AB68" s="1">
        <v>-1376.7755</v>
      </c>
      <c r="AC68" s="1">
        <v>-7.08</v>
      </c>
      <c r="AD68" s="1">
        <v>-1398.0165999999999</v>
      </c>
      <c r="AE68" s="1">
        <v>6.96</v>
      </c>
      <c r="AF68" s="1"/>
      <c r="AX68">
        <f>AX67+(5*2000*10^-15)</f>
        <v>1.0000000000000001E-11</v>
      </c>
      <c r="AY68">
        <v>1</v>
      </c>
      <c r="AZ68">
        <v>2.3908330002899101</v>
      </c>
      <c r="BA68">
        <f t="shared" ref="BA68:BA87" si="21">BA67+(AZ68-$AV$47)</f>
        <v>0.94215892157584258</v>
      </c>
      <c r="BB68">
        <f t="shared" ref="BB68:BB87" si="22">BB67+(AZ68-$AV$50)</f>
        <v>0.96413300028991</v>
      </c>
      <c r="BC68">
        <v>2.1268033425261899</v>
      </c>
      <c r="BD68">
        <f t="shared" ref="BD68:BD87" si="23">BD67+(BC68-$AV$47)</f>
        <v>0.67812926381212235</v>
      </c>
      <c r="BE68">
        <f t="shared" ref="BE68:BE87" si="24">BE67+(BC68-$AV$50)</f>
        <v>0.70010334252618978</v>
      </c>
    </row>
    <row r="69" spans="8:57" x14ac:dyDescent="0.2">
      <c r="H69" s="1">
        <v>-1388.8516999999999</v>
      </c>
      <c r="I69">
        <v>-10.49</v>
      </c>
      <c r="J69" s="1">
        <v>-1388.7451000000001</v>
      </c>
      <c r="K69">
        <v>-12.34</v>
      </c>
      <c r="L69" s="1">
        <v>-1388.9376</v>
      </c>
      <c r="M69">
        <v>-7.68</v>
      </c>
      <c r="N69" s="1">
        <v>-1388.9567</v>
      </c>
      <c r="O69">
        <v>-8.61</v>
      </c>
      <c r="P69" s="1">
        <v>-1388.9842000000001</v>
      </c>
      <c r="Q69">
        <v>-6.77</v>
      </c>
      <c r="R69" s="1">
        <v>-1375.5057999999999</v>
      </c>
      <c r="S69">
        <v>-5.75</v>
      </c>
      <c r="T69" s="1">
        <v>-1394.5405000000001</v>
      </c>
      <c r="U69" s="1">
        <v>19.25</v>
      </c>
      <c r="V69" s="1">
        <v>-1376.4068</v>
      </c>
      <c r="W69" s="1">
        <v>-13.69</v>
      </c>
      <c r="X69" s="1">
        <v>-1398.0136</v>
      </c>
      <c r="Y69" s="1">
        <v>9.0299999999999994</v>
      </c>
      <c r="Z69" s="1">
        <v>-1389.0654</v>
      </c>
      <c r="AA69" s="1">
        <v>-4.79</v>
      </c>
      <c r="AB69" s="1">
        <v>-1376.8765000000001</v>
      </c>
      <c r="AC69" s="1">
        <v>-7.47</v>
      </c>
      <c r="AD69" s="1">
        <v>-1397.9219000000001</v>
      </c>
      <c r="AE69" s="1">
        <v>7.1</v>
      </c>
      <c r="AF69" s="1"/>
      <c r="AX69">
        <f t="shared" ref="AX69:AX87" si="25">AX68+(5*2000*10^-15)</f>
        <v>2.0000000000000002E-11</v>
      </c>
      <c r="AY69">
        <v>2</v>
      </c>
      <c r="AZ69">
        <v>2.1325381554353799</v>
      </c>
      <c r="BA69">
        <f t="shared" si="21"/>
        <v>1.626022998297155</v>
      </c>
      <c r="BB69">
        <f t="shared" si="22"/>
        <v>1.6699711557252899</v>
      </c>
      <c r="BC69">
        <v>3.2754272650617402</v>
      </c>
      <c r="BD69">
        <f t="shared" si="23"/>
        <v>2.504882450159795</v>
      </c>
      <c r="BE69">
        <f t="shared" si="24"/>
        <v>2.5488306075879299</v>
      </c>
    </row>
    <row r="70" spans="8:57" x14ac:dyDescent="0.2">
      <c r="H70" s="1">
        <v>-1388.6756</v>
      </c>
      <c r="I70">
        <v>-10.32</v>
      </c>
      <c r="J70" s="1">
        <v>-1388.5835</v>
      </c>
      <c r="K70">
        <v>-12.21</v>
      </c>
      <c r="L70" s="1">
        <v>-1388.7384</v>
      </c>
      <c r="M70">
        <v>-7.43</v>
      </c>
      <c r="N70" s="1">
        <v>-1388.7657999999999</v>
      </c>
      <c r="O70">
        <v>-8.3800000000000008</v>
      </c>
      <c r="P70" s="1">
        <v>-1388.7782999999999</v>
      </c>
      <c r="Q70">
        <v>-6.45</v>
      </c>
      <c r="R70" s="1">
        <v>-1375.7199000000001</v>
      </c>
      <c r="S70">
        <v>-6.25</v>
      </c>
      <c r="T70" s="1">
        <v>-1394.8320000000001</v>
      </c>
      <c r="U70" s="1">
        <v>18.72</v>
      </c>
      <c r="V70" s="1">
        <v>-1376.5197000000001</v>
      </c>
      <c r="W70" s="1">
        <v>-14.1</v>
      </c>
      <c r="X70" s="1">
        <v>-1397.8998999999999</v>
      </c>
      <c r="Y70" s="1">
        <v>9.25</v>
      </c>
      <c r="Z70" s="1">
        <v>-1388.8443</v>
      </c>
      <c r="AA70" s="1">
        <v>-4.45</v>
      </c>
      <c r="AB70" s="1">
        <v>-1376.9454000000001</v>
      </c>
      <c r="AC70" s="1">
        <v>-7.84</v>
      </c>
      <c r="AD70" s="1">
        <v>-1397.8134</v>
      </c>
      <c r="AE70" s="1">
        <v>7.28</v>
      </c>
      <c r="AF70" s="1"/>
      <c r="AX70">
        <f t="shared" si="25"/>
        <v>3E-11</v>
      </c>
      <c r="AY70">
        <v>3</v>
      </c>
      <c r="AZ70">
        <v>3.2227836588979102</v>
      </c>
      <c r="BA70">
        <f t="shared" si="21"/>
        <v>3.4001325784809975</v>
      </c>
      <c r="BB70">
        <f t="shared" si="22"/>
        <v>3.4660548146231998</v>
      </c>
      <c r="BC70">
        <v>2.3953222627694699</v>
      </c>
      <c r="BD70">
        <f t="shared" si="23"/>
        <v>3.4515306342151977</v>
      </c>
      <c r="BE70">
        <f t="shared" si="24"/>
        <v>3.5174528703574</v>
      </c>
    </row>
    <row r="71" spans="8:57" x14ac:dyDescent="0.2">
      <c r="H71" s="1">
        <v>-1388.4614999999999</v>
      </c>
      <c r="I71">
        <v>-9.92</v>
      </c>
      <c r="J71" s="1">
        <v>-1388.3825999999999</v>
      </c>
      <c r="K71">
        <v>-11.86</v>
      </c>
      <c r="L71" s="1">
        <v>-1388.5035</v>
      </c>
      <c r="M71">
        <v>-6.99</v>
      </c>
      <c r="N71" s="1">
        <v>-1388.5382999999999</v>
      </c>
      <c r="O71">
        <v>-7.98</v>
      </c>
      <c r="P71" s="1">
        <v>-1388.5377000000001</v>
      </c>
      <c r="Q71">
        <v>-5.98</v>
      </c>
      <c r="R71" s="1">
        <v>-1375.9457</v>
      </c>
      <c r="S71">
        <v>-6.89</v>
      </c>
      <c r="T71" s="1">
        <v>-1395.1723999999999</v>
      </c>
      <c r="U71" s="1">
        <v>18.09</v>
      </c>
      <c r="V71" s="1">
        <v>-1376.6294</v>
      </c>
      <c r="W71" s="1">
        <v>-14.47</v>
      </c>
      <c r="X71" s="1">
        <v>-1397.7846999999999</v>
      </c>
      <c r="Y71" s="1">
        <v>9.49</v>
      </c>
      <c r="Z71" s="1">
        <v>-1388.5903000000001</v>
      </c>
      <c r="AA71" s="1">
        <v>-3.91</v>
      </c>
      <c r="AB71" s="1">
        <v>-1376.9762000000001</v>
      </c>
      <c r="AC71" s="1">
        <v>-8.16</v>
      </c>
      <c r="AD71" s="1">
        <v>-1397.702</v>
      </c>
      <c r="AE71" s="1">
        <v>7.57</v>
      </c>
      <c r="AF71" s="1"/>
      <c r="AX71">
        <f t="shared" si="25"/>
        <v>4.0000000000000004E-11</v>
      </c>
      <c r="AY71">
        <v>4</v>
      </c>
      <c r="AZ71">
        <v>1.966942438345</v>
      </c>
      <c r="BA71">
        <f t="shared" si="21"/>
        <v>3.91840093811193</v>
      </c>
      <c r="BB71">
        <f t="shared" si="22"/>
        <v>4.0062972529681993</v>
      </c>
      <c r="BC71">
        <v>1.1655548941628</v>
      </c>
      <c r="BD71">
        <f t="shared" si="23"/>
        <v>3.16841144966393</v>
      </c>
      <c r="BE71">
        <f t="shared" si="24"/>
        <v>3.2563077645201997</v>
      </c>
    </row>
    <row r="72" spans="8:57" x14ac:dyDescent="0.2">
      <c r="H72" s="1">
        <v>-1388.2173</v>
      </c>
      <c r="I72">
        <v>-9.39</v>
      </c>
      <c r="J72" s="1">
        <v>-1388.1496999999999</v>
      </c>
      <c r="K72">
        <v>-11.38</v>
      </c>
      <c r="L72" s="1">
        <v>-1388.2417</v>
      </c>
      <c r="M72">
        <v>-6.36</v>
      </c>
      <c r="N72" s="1">
        <v>-1388.2827</v>
      </c>
      <c r="O72">
        <v>-7.39</v>
      </c>
      <c r="P72" s="1">
        <v>-1388.2713000000001</v>
      </c>
      <c r="Q72">
        <v>-5.38</v>
      </c>
      <c r="R72" s="1">
        <v>-1376.1705999999999</v>
      </c>
      <c r="S72">
        <v>-7.55</v>
      </c>
      <c r="T72" s="1">
        <v>-1395.5614</v>
      </c>
      <c r="U72" s="1">
        <v>17.329999999999998</v>
      </c>
      <c r="V72" s="1">
        <v>-1376.7345</v>
      </c>
      <c r="W72" s="1">
        <v>-14.67</v>
      </c>
      <c r="X72" s="1">
        <v>-1397.6753000000001</v>
      </c>
      <c r="Y72" s="1">
        <v>9.7200000000000006</v>
      </c>
      <c r="Z72" s="1">
        <v>-1388.3133</v>
      </c>
      <c r="AA72" s="1">
        <v>-3.23</v>
      </c>
      <c r="AB72" s="1">
        <v>-1376.9674</v>
      </c>
      <c r="AC72" s="1">
        <v>-8.41</v>
      </c>
      <c r="AD72" s="1">
        <v>-1397.5956000000001</v>
      </c>
      <c r="AE72" s="1">
        <v>7.82</v>
      </c>
      <c r="AF72" s="1"/>
      <c r="AX72">
        <f t="shared" si="25"/>
        <v>5.0000000000000008E-11</v>
      </c>
      <c r="AY72">
        <v>5</v>
      </c>
      <c r="AZ72">
        <v>2.1915610577387898</v>
      </c>
      <c r="BA72">
        <f t="shared" si="21"/>
        <v>4.6612879171366526</v>
      </c>
      <c r="BB72">
        <f t="shared" si="22"/>
        <v>4.7711583107069888</v>
      </c>
      <c r="BC72">
        <v>2.4497422755470302</v>
      </c>
      <c r="BD72">
        <f t="shared" si="23"/>
        <v>4.1694796464968924</v>
      </c>
      <c r="BE72">
        <f t="shared" si="24"/>
        <v>4.2793500400672295</v>
      </c>
    </row>
    <row r="73" spans="8:57" x14ac:dyDescent="0.2">
      <c r="H73" s="1">
        <v>-1387.9530999999999</v>
      </c>
      <c r="I73">
        <v>-8.75</v>
      </c>
      <c r="J73" s="1">
        <v>-1387.8941</v>
      </c>
      <c r="K73">
        <v>-10.75</v>
      </c>
      <c r="L73" s="1">
        <v>-1387.9641999999999</v>
      </c>
      <c r="M73">
        <v>-5.6</v>
      </c>
      <c r="N73" s="1">
        <v>-1388.0097000000001</v>
      </c>
      <c r="O73">
        <v>-6.61</v>
      </c>
      <c r="P73" s="1">
        <v>-1387.9905000000001</v>
      </c>
      <c r="Q73">
        <v>-4.6100000000000003</v>
      </c>
      <c r="R73" s="1">
        <v>-1376.3811000000001</v>
      </c>
      <c r="S73">
        <v>-8.2200000000000006</v>
      </c>
      <c r="T73" s="1">
        <v>-1396.0020999999999</v>
      </c>
      <c r="U73" s="1">
        <v>16.43</v>
      </c>
      <c r="V73" s="1">
        <v>-1376.8311000000001</v>
      </c>
      <c r="W73" s="1">
        <v>-14.76</v>
      </c>
      <c r="X73" s="1">
        <v>-1397.5757000000001</v>
      </c>
      <c r="Y73" s="1">
        <v>9.9499999999999993</v>
      </c>
      <c r="Z73" s="1">
        <v>-1388.0255</v>
      </c>
      <c r="AA73" s="1">
        <v>-2.4300000000000002</v>
      </c>
      <c r="AB73" s="1">
        <v>-1376.9211</v>
      </c>
      <c r="AC73" s="1">
        <v>-8.61</v>
      </c>
      <c r="AD73" s="1">
        <v>-1397.4988000000001</v>
      </c>
      <c r="AE73" s="1">
        <v>8.0299999999999994</v>
      </c>
      <c r="AF73" s="1"/>
      <c r="AX73">
        <f t="shared" si="25"/>
        <v>6.0000000000000013E-11</v>
      </c>
      <c r="AY73">
        <v>6</v>
      </c>
      <c r="AZ73">
        <v>2.61847825222404</v>
      </c>
      <c r="BA73">
        <f t="shared" si="21"/>
        <v>5.8310920906466253</v>
      </c>
      <c r="BB73">
        <f t="shared" si="22"/>
        <v>5.9629365629310289</v>
      </c>
      <c r="BC73">
        <v>1.34716306404793</v>
      </c>
      <c r="BD73">
        <f t="shared" si="23"/>
        <v>4.0679686318307553</v>
      </c>
      <c r="BE73">
        <f t="shared" si="24"/>
        <v>4.1998131041151598</v>
      </c>
    </row>
    <row r="74" spans="8:57" x14ac:dyDescent="0.2">
      <c r="H74" s="1">
        <v>-1387.6803</v>
      </c>
      <c r="I74">
        <v>-7.91</v>
      </c>
      <c r="J74" s="1">
        <v>-1387.627</v>
      </c>
      <c r="K74">
        <v>-10.07</v>
      </c>
      <c r="L74" s="1">
        <v>-1387.6838</v>
      </c>
      <c r="M74">
        <v>-4.75</v>
      </c>
      <c r="N74" s="1">
        <v>-1387.7318</v>
      </c>
      <c r="O74">
        <v>-5.78</v>
      </c>
      <c r="P74" s="1">
        <v>-1387.7085999999999</v>
      </c>
      <c r="Q74">
        <v>-3.69</v>
      </c>
      <c r="R74" s="1">
        <v>-1376.5650000000001</v>
      </c>
      <c r="S74">
        <v>-8.86</v>
      </c>
      <c r="T74" s="1">
        <v>-1396.4963</v>
      </c>
      <c r="U74" s="1">
        <v>15.39</v>
      </c>
      <c r="V74" s="1">
        <v>-1376.9159</v>
      </c>
      <c r="W74" s="1">
        <v>-14.75</v>
      </c>
      <c r="X74" s="1">
        <v>-1397.4879000000001</v>
      </c>
      <c r="Y74" s="1">
        <v>10.14</v>
      </c>
      <c r="Z74" s="1">
        <v>-1387.7402999999999</v>
      </c>
      <c r="AA74" s="1">
        <v>-1.55</v>
      </c>
      <c r="AB74" s="1">
        <v>-1376.8409999999999</v>
      </c>
      <c r="AC74" s="1">
        <v>-8.73</v>
      </c>
      <c r="AD74" s="1">
        <v>-1397.4138</v>
      </c>
      <c r="AE74" s="1">
        <v>8.1999999999999993</v>
      </c>
      <c r="AF74" s="1"/>
      <c r="AX74">
        <f t="shared" si="25"/>
        <v>7.0000000000000017E-11</v>
      </c>
      <c r="AY74">
        <v>7</v>
      </c>
      <c r="AZ74">
        <v>2.4472921783327899</v>
      </c>
      <c r="BA74">
        <f t="shared" si="21"/>
        <v>6.8297101902653479</v>
      </c>
      <c r="BB74">
        <f t="shared" si="22"/>
        <v>6.983528741263819</v>
      </c>
      <c r="BC74">
        <v>1.89164961883092</v>
      </c>
      <c r="BD74">
        <f t="shared" si="23"/>
        <v>4.5109441719476076</v>
      </c>
      <c r="BE74">
        <f t="shared" si="24"/>
        <v>4.6647627229460795</v>
      </c>
    </row>
    <row r="75" spans="8:57" x14ac:dyDescent="0.2">
      <c r="H75" s="1">
        <v>-1387.413</v>
      </c>
      <c r="I75">
        <v>-6.97</v>
      </c>
      <c r="J75" s="1">
        <v>-1387.3615</v>
      </c>
      <c r="K75">
        <v>-9.19</v>
      </c>
      <c r="L75" s="1">
        <v>-1387.4148</v>
      </c>
      <c r="M75">
        <v>-3.9</v>
      </c>
      <c r="N75" s="1">
        <v>-1387.4632999999999</v>
      </c>
      <c r="O75">
        <v>-4.99</v>
      </c>
      <c r="P75" s="1">
        <v>-1387.4396999999999</v>
      </c>
      <c r="Q75">
        <v>-2.81</v>
      </c>
      <c r="R75" s="1">
        <v>-1376.7121999999999</v>
      </c>
      <c r="S75">
        <v>-9.42</v>
      </c>
      <c r="T75" s="1">
        <v>-1397.0426</v>
      </c>
      <c r="U75" s="1">
        <v>14.2</v>
      </c>
      <c r="V75" s="1">
        <v>-1376.9864</v>
      </c>
      <c r="W75" s="1">
        <v>-14.56</v>
      </c>
      <c r="X75" s="1">
        <v>-1397.4136000000001</v>
      </c>
      <c r="Y75" s="1">
        <v>10.27</v>
      </c>
      <c r="Z75" s="1">
        <v>-1387.4724000000001</v>
      </c>
      <c r="AA75" s="1">
        <v>-0.63</v>
      </c>
      <c r="AB75" s="1">
        <v>-1376.7321999999999</v>
      </c>
      <c r="AC75" s="1">
        <v>-8.77</v>
      </c>
      <c r="AD75" s="1">
        <v>-1397.3427999999999</v>
      </c>
      <c r="AE75" s="1">
        <v>8.3699999999999992</v>
      </c>
      <c r="AF75" s="1"/>
      <c r="AX75">
        <f t="shared" si="25"/>
        <v>8.0000000000000021E-11</v>
      </c>
      <c r="AY75">
        <v>8</v>
      </c>
      <c r="AZ75">
        <v>3.91855361131041</v>
      </c>
      <c r="BA75">
        <f t="shared" si="21"/>
        <v>9.2995897228616897</v>
      </c>
      <c r="BB75">
        <f t="shared" si="22"/>
        <v>9.4753823525742291</v>
      </c>
      <c r="BC75">
        <v>1.5711185767661699</v>
      </c>
      <c r="BD75">
        <f t="shared" si="23"/>
        <v>4.63338866999971</v>
      </c>
      <c r="BE75">
        <f t="shared" si="24"/>
        <v>4.8091812997122494</v>
      </c>
    </row>
    <row r="76" spans="8:57" x14ac:dyDescent="0.2">
      <c r="H76" s="1">
        <v>-1387.1656</v>
      </c>
      <c r="I76">
        <v>-6.16</v>
      </c>
      <c r="J76" s="1">
        <v>-1387.1121000000001</v>
      </c>
      <c r="K76">
        <v>-8.1999999999999993</v>
      </c>
      <c r="L76" s="1">
        <v>-1387.1713</v>
      </c>
      <c r="M76">
        <v>-3.03</v>
      </c>
      <c r="N76" s="1">
        <v>-1387.2182</v>
      </c>
      <c r="O76">
        <v>-4.1399999999999997</v>
      </c>
      <c r="P76" s="1">
        <v>-1387.1980000000001</v>
      </c>
      <c r="Q76">
        <v>-1.92</v>
      </c>
      <c r="R76" s="1">
        <v>-1376.8159000000001</v>
      </c>
      <c r="S76">
        <v>-9.89</v>
      </c>
      <c r="T76" s="1">
        <v>-1397.6319000000001</v>
      </c>
      <c r="U76" s="1">
        <v>12.81</v>
      </c>
      <c r="V76" s="1">
        <v>-1377.0418</v>
      </c>
      <c r="W76" s="1">
        <v>-14.21</v>
      </c>
      <c r="X76" s="1">
        <v>-1397.3545999999999</v>
      </c>
      <c r="Y76" s="1">
        <v>10.39</v>
      </c>
      <c r="Z76" s="1">
        <v>-1387.2356</v>
      </c>
      <c r="AA76" s="1">
        <v>0.27</v>
      </c>
      <c r="AB76" s="1">
        <v>-1376.5998</v>
      </c>
      <c r="AC76" s="1">
        <v>-8.73</v>
      </c>
      <c r="AD76" s="1">
        <v>-1397.2874999999999</v>
      </c>
      <c r="AE76" s="1">
        <v>8.4499999999999993</v>
      </c>
      <c r="AF76" s="1"/>
      <c r="AX76">
        <f t="shared" si="25"/>
        <v>9.0000000000000025E-11</v>
      </c>
      <c r="AY76">
        <v>9</v>
      </c>
      <c r="AZ76">
        <v>2.2970720181060802</v>
      </c>
      <c r="BA76">
        <f t="shared" si="21"/>
        <v>10.147987662253703</v>
      </c>
      <c r="BB76">
        <f t="shared" si="22"/>
        <v>10.345754370680309</v>
      </c>
      <c r="BC76">
        <v>1.52072227171045</v>
      </c>
      <c r="BD76">
        <f t="shared" si="23"/>
        <v>4.705436862996093</v>
      </c>
      <c r="BE76">
        <f t="shared" si="24"/>
        <v>4.9032035714226989</v>
      </c>
    </row>
    <row r="77" spans="8:57" x14ac:dyDescent="0.2">
      <c r="H77" s="1">
        <v>-1386.9507000000001</v>
      </c>
      <c r="I77">
        <v>-5.37</v>
      </c>
      <c r="J77" s="1">
        <v>-1386.8923</v>
      </c>
      <c r="K77">
        <v>-7.43</v>
      </c>
      <c r="L77" s="1">
        <v>-1386.9656</v>
      </c>
      <c r="M77">
        <v>-2.0499999999999998</v>
      </c>
      <c r="N77" s="1">
        <v>-1387.0085999999999</v>
      </c>
      <c r="O77">
        <v>-3.18</v>
      </c>
      <c r="P77" s="1">
        <v>-1386.9951000000001</v>
      </c>
      <c r="Q77">
        <v>-1.1200000000000001</v>
      </c>
      <c r="R77" s="1">
        <v>-1376.8732</v>
      </c>
      <c r="S77">
        <v>-10.25</v>
      </c>
      <c r="T77" s="1">
        <v>-1398.2482</v>
      </c>
      <c r="U77" s="1">
        <v>11.34</v>
      </c>
      <c r="V77" s="1">
        <v>-1377.0817999999999</v>
      </c>
      <c r="W77" s="1">
        <v>-13.77</v>
      </c>
      <c r="X77" s="1">
        <v>-1397.3132000000001</v>
      </c>
      <c r="Y77" s="1">
        <v>10.37</v>
      </c>
      <c r="Z77" s="1">
        <v>-1387.0405000000001</v>
      </c>
      <c r="AA77" s="1">
        <v>1.1499999999999999</v>
      </c>
      <c r="AB77" s="1">
        <v>-1376.4477999999999</v>
      </c>
      <c r="AC77" s="1">
        <v>-8.65</v>
      </c>
      <c r="AD77" s="1">
        <v>-1397.2499</v>
      </c>
      <c r="AE77" s="1">
        <v>8.5</v>
      </c>
      <c r="AF77" s="1"/>
      <c r="AX77">
        <f t="shared" si="25"/>
        <v>1.0000000000000003E-10</v>
      </c>
      <c r="AY77">
        <v>10</v>
      </c>
      <c r="AZ77">
        <v>2.9218485926934501</v>
      </c>
      <c r="BA77">
        <f t="shared" si="21"/>
        <v>11.621162176233085</v>
      </c>
      <c r="BB77">
        <f t="shared" si="22"/>
        <v>11.840902963373759</v>
      </c>
      <c r="BC77">
        <v>1.47407025008778</v>
      </c>
      <c r="BD77">
        <f t="shared" si="23"/>
        <v>4.7308330343698053</v>
      </c>
      <c r="BE77">
        <f t="shared" si="24"/>
        <v>4.9505738215104786</v>
      </c>
    </row>
    <row r="78" spans="8:57" x14ac:dyDescent="0.2">
      <c r="H78" s="1">
        <v>-1386.7778000000001</v>
      </c>
      <c r="I78">
        <v>-4.57</v>
      </c>
      <c r="J78" s="1">
        <v>-1386.7118</v>
      </c>
      <c r="K78">
        <v>-6.64</v>
      </c>
      <c r="L78" s="1">
        <v>-1386.8055999999999</v>
      </c>
      <c r="M78">
        <v>-1.25</v>
      </c>
      <c r="N78" s="1">
        <v>-1386.8433</v>
      </c>
      <c r="O78">
        <v>-2.29</v>
      </c>
      <c r="P78" s="1">
        <v>-1386.8386</v>
      </c>
      <c r="Q78">
        <v>-0.21</v>
      </c>
      <c r="R78" s="1">
        <v>-1376.8831</v>
      </c>
      <c r="S78">
        <v>-10.62</v>
      </c>
      <c r="T78" s="1">
        <v>-1398.8692000000001</v>
      </c>
      <c r="U78" s="1">
        <v>9.91</v>
      </c>
      <c r="V78" s="1">
        <v>-1377.1067</v>
      </c>
      <c r="W78" s="1">
        <v>-13.19</v>
      </c>
      <c r="X78" s="1">
        <v>-1397.2905000000001</v>
      </c>
      <c r="Y78" s="1">
        <v>10.33</v>
      </c>
      <c r="Z78" s="1">
        <v>-1386.8939</v>
      </c>
      <c r="AA78" s="1">
        <v>1.96</v>
      </c>
      <c r="AB78" s="1">
        <v>-1376.2791999999999</v>
      </c>
      <c r="AC78" s="1">
        <v>-8.4499999999999993</v>
      </c>
      <c r="AD78" s="1">
        <v>-1397.2307000000001</v>
      </c>
      <c r="AE78" s="1">
        <v>8.4600000000000009</v>
      </c>
      <c r="AF78" s="1"/>
      <c r="AX78">
        <f t="shared" si="25"/>
        <v>1.1000000000000003E-10</v>
      </c>
      <c r="AY78">
        <v>11</v>
      </c>
      <c r="AZ78">
        <v>2.8599533600240901</v>
      </c>
      <c r="BA78">
        <f t="shared" si="21"/>
        <v>13.032441457543108</v>
      </c>
      <c r="BB78">
        <f t="shared" si="22"/>
        <v>13.274156323397849</v>
      </c>
      <c r="BC78">
        <v>0.84852231236600295</v>
      </c>
      <c r="BD78">
        <f t="shared" si="23"/>
        <v>4.1306812680217408</v>
      </c>
      <c r="BE78">
        <f t="shared" si="24"/>
        <v>4.3723961338764816</v>
      </c>
    </row>
    <row r="79" spans="8:57" x14ac:dyDescent="0.2">
      <c r="H79" s="1">
        <v>-1386.6514999999999</v>
      </c>
      <c r="I79">
        <v>-3.66</v>
      </c>
      <c r="J79" s="1">
        <v>-1386.5771</v>
      </c>
      <c r="K79">
        <v>-5.83</v>
      </c>
      <c r="L79" s="1">
        <v>-1386.6940999999999</v>
      </c>
      <c r="M79">
        <v>-0.53</v>
      </c>
      <c r="N79" s="1">
        <v>-1386.7260000000001</v>
      </c>
      <c r="O79">
        <v>-1.55</v>
      </c>
      <c r="P79" s="1">
        <v>-1386.7306000000001</v>
      </c>
      <c r="Q79">
        <v>0.54</v>
      </c>
      <c r="R79" s="1">
        <v>-1376.8465000000001</v>
      </c>
      <c r="S79">
        <v>-11.07</v>
      </c>
      <c r="T79" s="1">
        <v>-1399.4701</v>
      </c>
      <c r="U79" s="1">
        <v>8.43</v>
      </c>
      <c r="V79" s="1">
        <v>-1377.1172999999999</v>
      </c>
      <c r="W79" s="1">
        <v>-12.43</v>
      </c>
      <c r="X79" s="1">
        <v>-1397.2869000000001</v>
      </c>
      <c r="Y79" s="1">
        <v>10.24</v>
      </c>
      <c r="Z79" s="1">
        <v>-1386.7965999999999</v>
      </c>
      <c r="AA79" s="1">
        <v>2.76</v>
      </c>
      <c r="AB79" s="1">
        <v>-1376.0944999999999</v>
      </c>
      <c r="AC79" s="1">
        <v>-8.2200000000000006</v>
      </c>
      <c r="AD79" s="1">
        <v>-1397.2289000000001</v>
      </c>
      <c r="AE79" s="1">
        <v>8.3699999999999992</v>
      </c>
      <c r="AF79" s="1"/>
      <c r="AX79">
        <f t="shared" si="25"/>
        <v>1.2000000000000003E-10</v>
      </c>
      <c r="AY79">
        <v>12</v>
      </c>
      <c r="AZ79">
        <v>2.31460733596187</v>
      </c>
      <c r="BA79">
        <f t="shared" si="21"/>
        <v>13.89837471479091</v>
      </c>
      <c r="BB79">
        <f t="shared" si="22"/>
        <v>14.162063659359719</v>
      </c>
      <c r="BC79">
        <v>3.1829762152855099</v>
      </c>
      <c r="BD79">
        <f t="shared" si="23"/>
        <v>5.8649834045931835</v>
      </c>
      <c r="BE79">
        <f t="shared" si="24"/>
        <v>6.1286723491619917</v>
      </c>
    </row>
    <row r="80" spans="8:57" x14ac:dyDescent="0.2">
      <c r="H80" s="1">
        <v>-1386.5712000000001</v>
      </c>
      <c r="I80">
        <v>-2.95</v>
      </c>
      <c r="J80" s="1">
        <v>-1386.4882</v>
      </c>
      <c r="K80">
        <v>-5.09</v>
      </c>
      <c r="L80" s="1">
        <v>-1386.6288</v>
      </c>
      <c r="M80">
        <v>0.18</v>
      </c>
      <c r="N80" s="1">
        <v>-1386.6548</v>
      </c>
      <c r="O80">
        <v>-0.93</v>
      </c>
      <c r="P80" s="1">
        <v>-1386.6684</v>
      </c>
      <c r="Q80">
        <v>1.22</v>
      </c>
      <c r="R80" s="1">
        <v>-1376.7646999999999</v>
      </c>
      <c r="S80">
        <v>-11.63</v>
      </c>
      <c r="T80" s="1">
        <v>-1400.0263</v>
      </c>
      <c r="U80" s="1">
        <v>7</v>
      </c>
      <c r="V80" s="1">
        <v>-1377.1135999999999</v>
      </c>
      <c r="W80" s="1">
        <v>-11.54</v>
      </c>
      <c r="X80" s="1">
        <v>-1397.2996000000001</v>
      </c>
      <c r="Y80" s="1">
        <v>10.01</v>
      </c>
      <c r="Z80" s="1">
        <v>-1386.7444</v>
      </c>
      <c r="AA80" s="1">
        <v>3.44</v>
      </c>
      <c r="AB80" s="1">
        <v>-1375.8929000000001</v>
      </c>
      <c r="AC80" s="1">
        <v>-7.89</v>
      </c>
      <c r="AD80" s="1">
        <v>-1397.2405000000001</v>
      </c>
      <c r="AE80" s="1">
        <v>8.1999999999999993</v>
      </c>
      <c r="AF80" s="1"/>
      <c r="AX80">
        <f t="shared" si="25"/>
        <v>1.3000000000000002E-10</v>
      </c>
      <c r="AY80">
        <v>13</v>
      </c>
      <c r="AZ80">
        <v>2.5170027909976298</v>
      </c>
      <c r="BA80">
        <f t="shared" si="21"/>
        <v>14.966703427074473</v>
      </c>
      <c r="BB80">
        <f t="shared" si="22"/>
        <v>15.252366450357348</v>
      </c>
      <c r="BC80">
        <v>1.59326476375686</v>
      </c>
      <c r="BD80">
        <f t="shared" si="23"/>
        <v>6.0095740896359757</v>
      </c>
      <c r="BE80">
        <f t="shared" si="24"/>
        <v>6.2952371129188514</v>
      </c>
    </row>
    <row r="81" spans="8:57" x14ac:dyDescent="0.2">
      <c r="H81" s="1">
        <v>-1386.5308</v>
      </c>
      <c r="I81">
        <v>-2.37</v>
      </c>
      <c r="J81" s="1">
        <v>-1386.4399000000001</v>
      </c>
      <c r="K81">
        <v>-4.4400000000000004</v>
      </c>
      <c r="L81" s="1">
        <v>-1386.6014</v>
      </c>
      <c r="M81">
        <v>0.89</v>
      </c>
      <c r="N81" s="1">
        <v>-1386.6224</v>
      </c>
      <c r="O81">
        <v>-0.23</v>
      </c>
      <c r="P81" s="1">
        <v>-1386.6433999999999</v>
      </c>
      <c r="Q81">
        <v>1.76</v>
      </c>
      <c r="R81" s="1">
        <v>-1376.6411000000001</v>
      </c>
      <c r="S81">
        <v>-12.16</v>
      </c>
      <c r="T81" s="1">
        <v>-1400.5155</v>
      </c>
      <c r="U81" s="1">
        <v>5.67</v>
      </c>
      <c r="V81" s="1">
        <v>-1377.0953999999999</v>
      </c>
      <c r="W81" s="1">
        <v>-10.62</v>
      </c>
      <c r="X81" s="1">
        <v>-1397.3243</v>
      </c>
      <c r="Y81" s="1">
        <v>9.75</v>
      </c>
      <c r="Z81" s="1">
        <v>-1386.7281</v>
      </c>
      <c r="AA81" s="1">
        <v>4.0599999999999996</v>
      </c>
      <c r="AB81" s="1">
        <v>-1375.6727000000001</v>
      </c>
      <c r="AC81" s="1">
        <v>-7.5</v>
      </c>
      <c r="AD81" s="1">
        <v>-1397.2598</v>
      </c>
      <c r="AE81" s="1">
        <v>7.99</v>
      </c>
      <c r="AF81" s="1"/>
      <c r="AX81">
        <f t="shared" si="25"/>
        <v>1.4000000000000001E-10</v>
      </c>
      <c r="AY81">
        <v>14</v>
      </c>
      <c r="AZ81">
        <v>3.9444327184291401</v>
      </c>
      <c r="BA81">
        <f t="shared" si="21"/>
        <v>17.462462066789545</v>
      </c>
      <c r="BB81">
        <f t="shared" si="22"/>
        <v>17.770099168786487</v>
      </c>
      <c r="BC81">
        <v>1.42440784816966</v>
      </c>
      <c r="BD81">
        <f t="shared" si="23"/>
        <v>5.9853078590915683</v>
      </c>
      <c r="BE81">
        <f t="shared" si="24"/>
        <v>6.2929449610885113</v>
      </c>
    </row>
    <row r="82" spans="8:57" x14ac:dyDescent="0.2">
      <c r="H82" s="1">
        <v>-1386.5192</v>
      </c>
      <c r="I82">
        <v>-1.68</v>
      </c>
      <c r="J82" s="1">
        <v>-1386.4222</v>
      </c>
      <c r="K82">
        <v>-3.82</v>
      </c>
      <c r="L82" s="1">
        <v>-1386.6004</v>
      </c>
      <c r="M82">
        <v>1.53</v>
      </c>
      <c r="N82" s="1">
        <v>-1386.6171999999999</v>
      </c>
      <c r="O82">
        <v>0.45</v>
      </c>
      <c r="P82" s="1">
        <v>-1386.6439</v>
      </c>
      <c r="Q82">
        <v>2.4900000000000002</v>
      </c>
      <c r="R82" s="1">
        <v>-1376.4793</v>
      </c>
      <c r="S82">
        <v>-11.55</v>
      </c>
      <c r="T82" s="1">
        <v>-1400.9213</v>
      </c>
      <c r="U82" s="1">
        <v>4.5</v>
      </c>
      <c r="V82" s="1">
        <v>-1377.0639000000001</v>
      </c>
      <c r="W82" s="1">
        <v>-9.64</v>
      </c>
      <c r="X82" s="1">
        <v>-1397.3566000000001</v>
      </c>
      <c r="Y82" s="1">
        <v>9.49</v>
      </c>
      <c r="Z82" s="1">
        <v>-1386.7352000000001</v>
      </c>
      <c r="AA82" s="1">
        <v>4.67</v>
      </c>
      <c r="AB82" s="1">
        <v>-1375.4326000000001</v>
      </c>
      <c r="AC82" s="1">
        <v>-7.01</v>
      </c>
      <c r="AD82" s="1">
        <v>-1397.2823000000001</v>
      </c>
      <c r="AE82" s="1">
        <v>7.74</v>
      </c>
      <c r="AF82" s="1"/>
      <c r="AX82">
        <f t="shared" si="25"/>
        <v>1.5E-10</v>
      </c>
      <c r="AY82">
        <v>15</v>
      </c>
      <c r="AZ82">
        <v>2.64075420191761</v>
      </c>
      <c r="BA82">
        <f t="shared" si="21"/>
        <v>18.654542189993087</v>
      </c>
      <c r="BB82">
        <f t="shared" si="22"/>
        <v>18.984153370704096</v>
      </c>
      <c r="BC82">
        <v>1.7416695719442199</v>
      </c>
      <c r="BD82">
        <f t="shared" si="23"/>
        <v>6.2783033523217204</v>
      </c>
      <c r="BE82">
        <f t="shared" si="24"/>
        <v>6.6079145330327309</v>
      </c>
    </row>
    <row r="83" spans="8:57" x14ac:dyDescent="0.2">
      <c r="H83" s="1">
        <v>-1386.5227</v>
      </c>
      <c r="I83">
        <v>-1.03</v>
      </c>
      <c r="J83" s="1">
        <v>-1386.4217000000001</v>
      </c>
      <c r="K83">
        <v>-3.2</v>
      </c>
      <c r="L83" s="1">
        <v>-1386.6116</v>
      </c>
      <c r="M83">
        <v>2.08</v>
      </c>
      <c r="N83" s="1">
        <v>-1386.6252999999999</v>
      </c>
      <c r="O83">
        <v>1.04</v>
      </c>
      <c r="P83" s="1">
        <v>-1386.6556</v>
      </c>
      <c r="Q83">
        <v>3.14</v>
      </c>
      <c r="R83" s="1">
        <v>-1376.2847999999999</v>
      </c>
      <c r="S83">
        <v>-11.47</v>
      </c>
      <c r="T83" s="1">
        <v>-1401.2339999999999</v>
      </c>
      <c r="U83" s="1">
        <v>3.38</v>
      </c>
      <c r="V83" s="1">
        <v>-1377.0222000000001</v>
      </c>
      <c r="W83" s="1">
        <v>-8.57</v>
      </c>
      <c r="X83" s="1">
        <v>-1397.3933</v>
      </c>
      <c r="Y83" s="1">
        <v>9.1300000000000008</v>
      </c>
      <c r="Z83" s="1">
        <v>-1386.7516000000001</v>
      </c>
      <c r="AA83" s="1">
        <v>5.29</v>
      </c>
      <c r="AB83" s="1">
        <v>-1375.1742999999999</v>
      </c>
      <c r="AC83" s="1">
        <v>-6.4</v>
      </c>
      <c r="AD83" s="1">
        <v>-1397.3049000000001</v>
      </c>
      <c r="AE83" s="1">
        <v>7.4</v>
      </c>
      <c r="AF83" s="1"/>
      <c r="AX83">
        <f t="shared" si="25"/>
        <v>1.5999999999999999E-10</v>
      </c>
      <c r="AY83">
        <v>16</v>
      </c>
      <c r="AZ83">
        <v>2.6010634538434401</v>
      </c>
      <c r="BA83">
        <f t="shared" si="21"/>
        <v>19.806931565122461</v>
      </c>
      <c r="BB83">
        <f t="shared" si="22"/>
        <v>20.158516824547537</v>
      </c>
      <c r="BC83">
        <v>3.01594239388929</v>
      </c>
      <c r="BD83">
        <f t="shared" si="23"/>
        <v>7.8455716674969427</v>
      </c>
      <c r="BE83">
        <f t="shared" si="24"/>
        <v>8.1971569269220215</v>
      </c>
    </row>
    <row r="84" spans="8:57" x14ac:dyDescent="0.2">
      <c r="H84" s="1">
        <v>-1386.5263</v>
      </c>
      <c r="I84">
        <v>-0.43</v>
      </c>
      <c r="J84" s="1">
        <v>-1386.4231</v>
      </c>
      <c r="K84">
        <v>-2.48</v>
      </c>
      <c r="L84" s="1">
        <v>-1386.62</v>
      </c>
      <c r="M84">
        <v>2.74</v>
      </c>
      <c r="N84" s="1">
        <v>-1386.6318000000001</v>
      </c>
      <c r="O84">
        <v>1.68</v>
      </c>
      <c r="P84" s="1">
        <v>-1386.6639</v>
      </c>
      <c r="Q84">
        <v>3.71</v>
      </c>
      <c r="R84" s="1">
        <v>-1376.0654999999999</v>
      </c>
      <c r="S84">
        <v>-11.29</v>
      </c>
      <c r="T84" s="1">
        <v>-1401.451</v>
      </c>
      <c r="U84" s="1">
        <v>2.67</v>
      </c>
      <c r="V84" s="1">
        <v>-1376.9765</v>
      </c>
      <c r="W84" s="1">
        <v>-7.45</v>
      </c>
      <c r="X84" s="1">
        <v>-1397.4345000000001</v>
      </c>
      <c r="Y84" s="1">
        <v>8.74</v>
      </c>
      <c r="Z84" s="1">
        <v>-1386.7626</v>
      </c>
      <c r="AA84" s="1">
        <v>5.96</v>
      </c>
      <c r="AB84" s="1">
        <v>-1374.9041</v>
      </c>
      <c r="AC84" s="1">
        <v>-5.71</v>
      </c>
      <c r="AD84" s="1">
        <v>-1397.3291999999999</v>
      </c>
      <c r="AE84" s="1">
        <v>7.08</v>
      </c>
      <c r="AF84" s="1"/>
      <c r="AX84">
        <f t="shared" si="25"/>
        <v>1.6999999999999998E-10</v>
      </c>
      <c r="AY84">
        <v>17</v>
      </c>
      <c r="AZ84">
        <v>3.0053875991366699</v>
      </c>
      <c r="BA84">
        <f t="shared" si="21"/>
        <v>21.363645085545063</v>
      </c>
      <c r="BB84">
        <f t="shared" si="22"/>
        <v>21.737204423684208</v>
      </c>
      <c r="BC84">
        <v>1.3378237997876701</v>
      </c>
      <c r="BD84">
        <f t="shared" si="23"/>
        <v>7.734721388570545</v>
      </c>
      <c r="BE84">
        <f t="shared" si="24"/>
        <v>8.1082807267096921</v>
      </c>
    </row>
    <row r="85" spans="8:57" x14ac:dyDescent="0.2">
      <c r="H85" s="1">
        <v>-1386.5157999999999</v>
      </c>
      <c r="I85">
        <v>0.32</v>
      </c>
      <c r="J85" s="1">
        <v>-1386.4117000000001</v>
      </c>
      <c r="K85">
        <v>-1.79</v>
      </c>
      <c r="L85" s="1">
        <v>-1386.6114</v>
      </c>
      <c r="M85">
        <v>3.47</v>
      </c>
      <c r="N85" s="1">
        <v>-1386.6224999999999</v>
      </c>
      <c r="O85">
        <v>2.4500000000000002</v>
      </c>
      <c r="P85" s="1">
        <v>-1386.6545000000001</v>
      </c>
      <c r="Q85">
        <v>4.45</v>
      </c>
      <c r="R85" s="1">
        <v>-1375.8315</v>
      </c>
      <c r="S85">
        <v>-11.03</v>
      </c>
      <c r="T85" s="1">
        <v>-1401.5773999999999</v>
      </c>
      <c r="U85" s="1">
        <v>2.17</v>
      </c>
      <c r="V85" s="1">
        <v>-1376.9366</v>
      </c>
      <c r="W85" s="1">
        <v>-6.42</v>
      </c>
      <c r="X85" s="1">
        <v>-1397.4812999999999</v>
      </c>
      <c r="Y85" s="1">
        <v>8.34</v>
      </c>
      <c r="Z85" s="1">
        <v>-1386.7541000000001</v>
      </c>
      <c r="AA85" s="1">
        <v>6.67</v>
      </c>
      <c r="AB85" s="1">
        <v>-1374.6335999999999</v>
      </c>
      <c r="AC85" s="1">
        <v>-5.04</v>
      </c>
      <c r="AD85" s="1">
        <v>-1397.3589999999999</v>
      </c>
      <c r="AE85" s="1">
        <v>6.74</v>
      </c>
      <c r="AF85" s="1"/>
      <c r="AX85">
        <f t="shared" si="25"/>
        <v>1.7999999999999997E-10</v>
      </c>
      <c r="AY85">
        <v>18</v>
      </c>
      <c r="AZ85">
        <v>2.9502651866452498</v>
      </c>
      <c r="BA85">
        <f t="shared" si="21"/>
        <v>22.865236193476246</v>
      </c>
      <c r="BB85">
        <f t="shared" si="22"/>
        <v>23.260769610329458</v>
      </c>
      <c r="BC85">
        <v>1.7027071857216001</v>
      </c>
      <c r="BD85">
        <f t="shared" si="23"/>
        <v>7.9887544955780774</v>
      </c>
      <c r="BE85">
        <f t="shared" si="24"/>
        <v>8.3842879124312919</v>
      </c>
    </row>
    <row r="86" spans="8:57" x14ac:dyDescent="0.2">
      <c r="H86" s="1">
        <v>-1386.4782</v>
      </c>
      <c r="I86">
        <v>1.0900000000000001</v>
      </c>
      <c r="J86" s="1">
        <v>-1386.3744999999999</v>
      </c>
      <c r="K86">
        <v>-1.05</v>
      </c>
      <c r="L86" s="1">
        <v>-1386.5733</v>
      </c>
      <c r="M86">
        <v>4.24</v>
      </c>
      <c r="N86" s="1">
        <v>-1386.5847000000001</v>
      </c>
      <c r="O86">
        <v>3.25</v>
      </c>
      <c r="P86" s="1">
        <v>-1386.6159</v>
      </c>
      <c r="Q86">
        <v>5.27</v>
      </c>
      <c r="R86" s="1">
        <v>-1375.5936999999999</v>
      </c>
      <c r="S86">
        <v>-10.86</v>
      </c>
      <c r="T86" s="1">
        <v>-1401.6251</v>
      </c>
      <c r="U86" s="1">
        <v>1.63</v>
      </c>
      <c r="V86" s="1">
        <v>-1376.9165</v>
      </c>
      <c r="W86" s="1">
        <v>-5.62</v>
      </c>
      <c r="X86" s="1">
        <v>-1397.5335</v>
      </c>
      <c r="Y86" s="1">
        <v>7.95</v>
      </c>
      <c r="Z86" s="1">
        <v>-1386.7149999999999</v>
      </c>
      <c r="AA86" s="1">
        <v>7.4</v>
      </c>
      <c r="AB86" s="1">
        <v>-1374.3787</v>
      </c>
      <c r="AC86" s="1">
        <v>-4.29</v>
      </c>
      <c r="AD86" s="1">
        <v>-1397.3969999999999</v>
      </c>
      <c r="AE86" s="1">
        <v>6.36</v>
      </c>
      <c r="AF86" s="1"/>
      <c r="AX86">
        <f t="shared" si="25"/>
        <v>1.8999999999999996E-10</v>
      </c>
      <c r="AY86">
        <v>19</v>
      </c>
      <c r="AZ86">
        <v>2.5318199232944001</v>
      </c>
      <c r="BA86">
        <f t="shared" si="21"/>
        <v>23.948382038056579</v>
      </c>
      <c r="BB86">
        <f t="shared" si="22"/>
        <v>24.365889533623857</v>
      </c>
      <c r="BC86">
        <v>1.70280179383747</v>
      </c>
      <c r="BD86">
        <f t="shared" si="23"/>
        <v>8.2428822107014792</v>
      </c>
      <c r="BE86">
        <f t="shared" si="24"/>
        <v>8.6603897062687611</v>
      </c>
    </row>
    <row r="87" spans="8:57" x14ac:dyDescent="0.2">
      <c r="H87" s="1">
        <v>-1386.4042999999999</v>
      </c>
      <c r="I87">
        <v>1.93</v>
      </c>
      <c r="J87" s="1">
        <v>-1386.3016</v>
      </c>
      <c r="K87">
        <v>-0.18</v>
      </c>
      <c r="L87" s="1">
        <v>-1386.4975999999999</v>
      </c>
      <c r="M87">
        <v>5.09</v>
      </c>
      <c r="N87" s="1">
        <v>-1386.5096000000001</v>
      </c>
      <c r="O87">
        <v>4</v>
      </c>
      <c r="P87" s="1">
        <v>-1386.5395000000001</v>
      </c>
      <c r="Q87">
        <v>6.07</v>
      </c>
      <c r="R87" s="1">
        <v>-1375.3643</v>
      </c>
      <c r="S87">
        <v>-10.61</v>
      </c>
      <c r="T87" s="1">
        <v>-1401.6120000000001</v>
      </c>
      <c r="U87" s="1">
        <v>1.27</v>
      </c>
      <c r="V87" s="1">
        <v>-1376.9335000000001</v>
      </c>
      <c r="W87" s="1">
        <v>-4.8899999999999997</v>
      </c>
      <c r="X87" s="1">
        <v>-1397.5869</v>
      </c>
      <c r="Y87" s="1">
        <v>7.63</v>
      </c>
      <c r="Z87" s="1">
        <v>-1386.6371999999999</v>
      </c>
      <c r="AA87" s="1">
        <v>8.19</v>
      </c>
      <c r="AB87" s="1">
        <v>-1374.1575</v>
      </c>
      <c r="AC87" s="1">
        <v>-3.59</v>
      </c>
      <c r="AD87" s="1">
        <v>-1397.4412</v>
      </c>
      <c r="AE87" s="1">
        <v>5.96</v>
      </c>
      <c r="AF87" s="1"/>
      <c r="AX87">
        <f t="shared" si="25"/>
        <v>1.9999999999999996E-10</v>
      </c>
      <c r="AY87">
        <v>20</v>
      </c>
      <c r="AZ87">
        <v>2.6834656997603301</v>
      </c>
      <c r="BA87">
        <f t="shared" si="21"/>
        <v>25.183173659102842</v>
      </c>
      <c r="BB87">
        <f t="shared" si="22"/>
        <v>25.622655233384187</v>
      </c>
      <c r="BC87">
        <v>2.2898530193167601</v>
      </c>
      <c r="BD87">
        <f t="shared" si="23"/>
        <v>9.0840611513041711</v>
      </c>
      <c r="BE87">
        <f t="shared" si="24"/>
        <v>9.5235427255855214</v>
      </c>
    </row>
    <row r="88" spans="8:57" x14ac:dyDescent="0.2">
      <c r="H88" s="1">
        <v>-1386.2883999999999</v>
      </c>
      <c r="I88">
        <v>2.79</v>
      </c>
      <c r="J88" s="1">
        <v>-1386.1869999999999</v>
      </c>
      <c r="K88">
        <v>0.74</v>
      </c>
      <c r="L88" s="1">
        <v>-1386.3789999999999</v>
      </c>
      <c r="M88">
        <v>5.91</v>
      </c>
      <c r="N88" s="1">
        <v>-1386.3920000000001</v>
      </c>
      <c r="O88">
        <v>4.91</v>
      </c>
      <c r="P88" s="1">
        <v>-1386.4204</v>
      </c>
      <c r="Q88">
        <v>6.94</v>
      </c>
      <c r="R88" s="1">
        <v>-1375.1552999999999</v>
      </c>
      <c r="S88">
        <v>-10.36</v>
      </c>
      <c r="T88" s="1">
        <v>-1401.5583999999999</v>
      </c>
      <c r="U88" s="1">
        <v>0.96</v>
      </c>
      <c r="V88" s="1">
        <v>-1377.0063</v>
      </c>
      <c r="W88" s="1">
        <v>-4.3899999999999997</v>
      </c>
      <c r="X88" s="1">
        <v>-1397.6306</v>
      </c>
      <c r="Y88" s="1">
        <v>7.37</v>
      </c>
      <c r="Z88" s="1">
        <v>-1386.5162</v>
      </c>
      <c r="AA88" s="1">
        <v>9.06</v>
      </c>
      <c r="AB88" s="1">
        <v>-1373.9861000000001</v>
      </c>
      <c r="AC88" s="1">
        <v>-2.93</v>
      </c>
      <c r="AD88" s="1">
        <v>-1397.4825000000001</v>
      </c>
      <c r="AE88" s="1">
        <v>5.7</v>
      </c>
      <c r="AF88" s="1"/>
      <c r="AW88" t="s">
        <v>166</v>
      </c>
      <c r="AX88">
        <v>0</v>
      </c>
      <c r="BA88">
        <v>0</v>
      </c>
      <c r="BB88">
        <v>0</v>
      </c>
      <c r="BD88">
        <v>0</v>
      </c>
      <c r="BE88">
        <v>0</v>
      </c>
    </row>
    <row r="89" spans="8:57" x14ac:dyDescent="0.2">
      <c r="H89" s="1">
        <v>-1386.1293000000001</v>
      </c>
      <c r="I89">
        <v>3.76</v>
      </c>
      <c r="J89" s="1">
        <v>-1386.0286000000001</v>
      </c>
      <c r="K89">
        <v>1.67</v>
      </c>
      <c r="L89" s="1">
        <v>-1386.2171000000001</v>
      </c>
      <c r="M89">
        <v>6.85</v>
      </c>
      <c r="N89" s="1">
        <v>-1386.2308</v>
      </c>
      <c r="O89">
        <v>5.86</v>
      </c>
      <c r="P89" s="1">
        <v>-1386.2582</v>
      </c>
      <c r="Q89">
        <v>7.89</v>
      </c>
      <c r="R89" s="1">
        <v>-1374.9771000000001</v>
      </c>
      <c r="S89">
        <v>-10.23</v>
      </c>
      <c r="T89" s="1">
        <v>-1401.4835</v>
      </c>
      <c r="U89" s="1">
        <v>0.79</v>
      </c>
      <c r="V89" s="1">
        <v>-1377.1492000000001</v>
      </c>
      <c r="W89" s="1">
        <v>-4.1399999999999997</v>
      </c>
      <c r="X89" s="1">
        <v>-1397.65</v>
      </c>
      <c r="Y89" s="1">
        <v>7.26</v>
      </c>
      <c r="Z89" s="1">
        <v>-1386.3525</v>
      </c>
      <c r="AA89" s="1">
        <v>10</v>
      </c>
      <c r="AB89" s="1">
        <v>-1373.873</v>
      </c>
      <c r="AC89" s="1">
        <v>-2.3199999999999998</v>
      </c>
      <c r="AD89" s="1">
        <v>-1397.5072</v>
      </c>
      <c r="AE89" s="1">
        <v>5.58</v>
      </c>
      <c r="AF89" s="1"/>
      <c r="AX89">
        <f>AX88+(5*2000*10^-15)</f>
        <v>1.0000000000000001E-11</v>
      </c>
      <c r="AY89">
        <v>1</v>
      </c>
      <c r="AZ89">
        <v>1.39226496028795</v>
      </c>
      <c r="BA89">
        <f t="shared" ref="BA89:BA108" si="26">BA88+(AZ89-$AV$47)</f>
        <v>-5.640911842611751E-2</v>
      </c>
      <c r="BB89">
        <f t="shared" ref="BB89:BB108" si="27">BB88+(AZ89-$AV$50)</f>
        <v>-3.4435039712050086E-2</v>
      </c>
      <c r="BC89">
        <v>2.1403065760897499</v>
      </c>
      <c r="BD89">
        <f t="shared" ref="BD89:BD108" si="28">BD88+(BC89-$AV$47)</f>
        <v>0.69163249737568244</v>
      </c>
      <c r="BE89">
        <f t="shared" ref="BE89:BE108" si="29">BE88+(BC89-$AV$50)</f>
        <v>0.71360657608974987</v>
      </c>
    </row>
    <row r="90" spans="8:57" x14ac:dyDescent="0.2">
      <c r="H90" s="1">
        <v>-1385.9294</v>
      </c>
      <c r="I90">
        <v>4.75</v>
      </c>
      <c r="J90" s="1">
        <v>-1385.8290999999999</v>
      </c>
      <c r="K90">
        <v>2.7</v>
      </c>
      <c r="L90" s="1">
        <v>-1386.0146999999999</v>
      </c>
      <c r="M90">
        <v>7.85</v>
      </c>
      <c r="N90" s="1">
        <v>-1386.0291</v>
      </c>
      <c r="O90">
        <v>6.84</v>
      </c>
      <c r="P90" s="1">
        <v>-1386.0563</v>
      </c>
      <c r="Q90">
        <v>8.8699999999999992</v>
      </c>
      <c r="R90" s="1">
        <v>-1374.8381999999999</v>
      </c>
      <c r="S90">
        <v>-10.039999999999999</v>
      </c>
      <c r="T90" s="1">
        <v>-1401.4039</v>
      </c>
      <c r="U90" s="1">
        <v>0.74</v>
      </c>
      <c r="V90" s="1">
        <v>-1377.3656000000001</v>
      </c>
      <c r="W90" s="1">
        <v>-4.25</v>
      </c>
      <c r="X90" s="1">
        <v>-1397.6325999999999</v>
      </c>
      <c r="Y90" s="1">
        <v>7.35</v>
      </c>
      <c r="Z90" s="1">
        <v>-1386.1485</v>
      </c>
      <c r="AA90" s="1">
        <v>10.96</v>
      </c>
      <c r="AB90" s="1">
        <v>-1373.8181</v>
      </c>
      <c r="AC90" s="1">
        <v>-1.79</v>
      </c>
      <c r="AD90" s="1">
        <v>-1397.5015000000001</v>
      </c>
      <c r="AE90" s="1">
        <v>5.54</v>
      </c>
      <c r="AF90" s="1"/>
      <c r="AX90">
        <f t="shared" ref="AX90:AX108" si="30">AX89+(5*2000*10^-15)</f>
        <v>2.0000000000000002E-11</v>
      </c>
      <c r="AY90">
        <v>2</v>
      </c>
      <c r="AZ90">
        <v>1.51513189446262</v>
      </c>
      <c r="BA90">
        <f t="shared" si="26"/>
        <v>1.0048697322434963E-2</v>
      </c>
      <c r="BB90">
        <f t="shared" si="27"/>
        <v>5.3996854750569812E-2</v>
      </c>
      <c r="BC90">
        <v>1.9104081087084599</v>
      </c>
      <c r="BD90">
        <f t="shared" si="28"/>
        <v>1.1533665273700748</v>
      </c>
      <c r="BE90">
        <f t="shared" si="29"/>
        <v>1.1973146847982097</v>
      </c>
    </row>
    <row r="91" spans="8:57" x14ac:dyDescent="0.2">
      <c r="H91" s="1">
        <v>-1385.6928</v>
      </c>
      <c r="I91">
        <v>5.76</v>
      </c>
      <c r="J91" s="1">
        <v>-1385.5925999999999</v>
      </c>
      <c r="K91">
        <v>3.72</v>
      </c>
      <c r="L91" s="1">
        <v>-1385.7762</v>
      </c>
      <c r="M91">
        <v>8.81</v>
      </c>
      <c r="N91" s="1">
        <v>-1385.7907</v>
      </c>
      <c r="O91">
        <v>7.85</v>
      </c>
      <c r="P91" s="1">
        <v>-1385.8181999999999</v>
      </c>
      <c r="Q91">
        <v>9.84</v>
      </c>
      <c r="R91" s="1">
        <v>-1374.7444</v>
      </c>
      <c r="S91">
        <v>-9.98</v>
      </c>
      <c r="T91" s="1">
        <v>-1401.3309999999999</v>
      </c>
      <c r="U91" s="1">
        <v>0.82</v>
      </c>
      <c r="V91" s="1">
        <v>-1377.6438000000001</v>
      </c>
      <c r="W91" s="1">
        <v>-4.5599999999999996</v>
      </c>
      <c r="X91" s="1">
        <v>-1397.5686000000001</v>
      </c>
      <c r="Y91" s="1">
        <v>7.65</v>
      </c>
      <c r="Z91" s="1">
        <v>-1385.9090000000001</v>
      </c>
      <c r="AA91" s="1">
        <v>11.92</v>
      </c>
      <c r="AB91" s="1">
        <v>-1373.8148000000001</v>
      </c>
      <c r="AC91" s="1">
        <v>-1.36</v>
      </c>
      <c r="AD91" s="1">
        <v>-1397.4557</v>
      </c>
      <c r="AE91" s="1">
        <v>5.73</v>
      </c>
      <c r="AF91" s="1"/>
      <c r="AX91">
        <f t="shared" si="30"/>
        <v>3E-11</v>
      </c>
      <c r="AY91">
        <v>3</v>
      </c>
      <c r="AZ91">
        <v>1.43781204296231</v>
      </c>
      <c r="BA91">
        <f t="shared" si="26"/>
        <v>-8.1333842932251876E-4</v>
      </c>
      <c r="BB91">
        <f t="shared" si="27"/>
        <v>6.5108897712879754E-2</v>
      </c>
      <c r="BC91">
        <v>2.9507761504591699</v>
      </c>
      <c r="BD91">
        <f t="shared" si="28"/>
        <v>2.655468599115177</v>
      </c>
      <c r="BE91">
        <f t="shared" si="29"/>
        <v>2.7213908352573792</v>
      </c>
    </row>
    <row r="92" spans="8:57" x14ac:dyDescent="0.2">
      <c r="H92" s="1">
        <v>-1385.4247</v>
      </c>
      <c r="I92">
        <v>6.79</v>
      </c>
      <c r="J92" s="1">
        <v>-1385.3243</v>
      </c>
      <c r="K92">
        <v>4.75</v>
      </c>
      <c r="L92" s="1">
        <v>-1385.5063</v>
      </c>
      <c r="M92">
        <v>9.83</v>
      </c>
      <c r="N92" s="1">
        <v>-1385.5210999999999</v>
      </c>
      <c r="O92">
        <v>8.92</v>
      </c>
      <c r="P92" s="1">
        <v>-1385.5488</v>
      </c>
      <c r="Q92">
        <v>10.89</v>
      </c>
      <c r="R92" s="1">
        <v>-1374.6978999999999</v>
      </c>
      <c r="S92">
        <v>-10</v>
      </c>
      <c r="T92" s="1">
        <v>-1401.2698</v>
      </c>
      <c r="U92" s="1">
        <v>0.94</v>
      </c>
      <c r="V92" s="1">
        <v>-1377.9572000000001</v>
      </c>
      <c r="W92" s="1">
        <v>-5.14</v>
      </c>
      <c r="X92" s="1">
        <v>-1397.454</v>
      </c>
      <c r="Y92" s="1">
        <v>8.1199999999999992</v>
      </c>
      <c r="Z92" s="1">
        <v>-1385.6380999999999</v>
      </c>
      <c r="AA92" s="1">
        <v>12.96</v>
      </c>
      <c r="AB92" s="1">
        <v>-1373.8539000000001</v>
      </c>
      <c r="AC92" s="1">
        <v>-0.94</v>
      </c>
      <c r="AD92" s="1">
        <v>-1397.3637000000001</v>
      </c>
      <c r="AE92" s="1">
        <v>6.1</v>
      </c>
      <c r="AF92" s="1"/>
      <c r="AX92">
        <f t="shared" si="30"/>
        <v>4.0000000000000004E-11</v>
      </c>
      <c r="AY92">
        <v>4</v>
      </c>
      <c r="AZ92">
        <v>1.92039075389477</v>
      </c>
      <c r="BA92">
        <f t="shared" si="26"/>
        <v>0.47090333675137996</v>
      </c>
      <c r="BB92">
        <f t="shared" si="27"/>
        <v>0.55879965160764966</v>
      </c>
      <c r="BC92">
        <v>1.7290244333554201</v>
      </c>
      <c r="BD92">
        <f t="shared" si="28"/>
        <v>2.9358189537565296</v>
      </c>
      <c r="BE92">
        <f t="shared" si="29"/>
        <v>3.0237152686127993</v>
      </c>
    </row>
    <row r="93" spans="8:57" x14ac:dyDescent="0.2">
      <c r="H93" s="1">
        <v>-1385.1298999999999</v>
      </c>
      <c r="I93">
        <v>7.88</v>
      </c>
      <c r="J93" s="1">
        <v>-1385.0291</v>
      </c>
      <c r="K93">
        <v>5.86</v>
      </c>
      <c r="L93" s="1">
        <v>-1385.2101</v>
      </c>
      <c r="M93">
        <v>10.88</v>
      </c>
      <c r="N93" s="1">
        <v>-1385.2249999999999</v>
      </c>
      <c r="O93">
        <v>9.94</v>
      </c>
      <c r="P93" s="1">
        <v>-1385.2527</v>
      </c>
      <c r="Q93">
        <v>11.95</v>
      </c>
      <c r="R93" s="1">
        <v>-1374.6975</v>
      </c>
      <c r="S93">
        <v>-10.09</v>
      </c>
      <c r="T93" s="1">
        <v>-1401.2189000000001</v>
      </c>
      <c r="U93" s="1">
        <v>0.98</v>
      </c>
      <c r="V93" s="1">
        <v>-1378.2709</v>
      </c>
      <c r="W93" s="1">
        <v>-5.79</v>
      </c>
      <c r="X93" s="1">
        <v>-1397.2891999999999</v>
      </c>
      <c r="Y93" s="1">
        <v>8.76</v>
      </c>
      <c r="Z93" s="1">
        <v>-1385.3405</v>
      </c>
      <c r="AA93" s="1">
        <v>13.98</v>
      </c>
      <c r="AB93" s="1">
        <v>-1373.9289000000001</v>
      </c>
      <c r="AC93" s="1">
        <v>-0.57999999999999996</v>
      </c>
      <c r="AD93" s="1">
        <v>-1397.2248</v>
      </c>
      <c r="AE93" s="1">
        <v>6.62</v>
      </c>
      <c r="AF93" s="1"/>
      <c r="AX93">
        <f t="shared" si="30"/>
        <v>5.0000000000000008E-11</v>
      </c>
      <c r="AY93">
        <v>5</v>
      </c>
      <c r="AZ93">
        <v>1.38250147201915</v>
      </c>
      <c r="BA93">
        <f t="shared" si="26"/>
        <v>0.40473073005646243</v>
      </c>
      <c r="BB93">
        <f t="shared" si="27"/>
        <v>0.51460112362679955</v>
      </c>
      <c r="BC93">
        <v>1.6729417984700199</v>
      </c>
      <c r="BD93">
        <f t="shared" si="28"/>
        <v>3.160086673512482</v>
      </c>
      <c r="BE93">
        <f t="shared" si="29"/>
        <v>3.2699570670828191</v>
      </c>
    </row>
    <row r="94" spans="8:57" x14ac:dyDescent="0.2">
      <c r="H94" s="1">
        <v>-1384.8126</v>
      </c>
      <c r="I94">
        <v>8.9600000000000009</v>
      </c>
      <c r="J94" s="1">
        <v>-1384.7108000000001</v>
      </c>
      <c r="K94">
        <v>6.99</v>
      </c>
      <c r="L94" s="1">
        <v>-1384.8923</v>
      </c>
      <c r="M94">
        <v>11.97</v>
      </c>
      <c r="N94" s="1">
        <v>-1384.9073000000001</v>
      </c>
      <c r="O94">
        <v>11</v>
      </c>
      <c r="P94" s="1">
        <v>-1384.9350999999999</v>
      </c>
      <c r="Q94">
        <v>12.97</v>
      </c>
      <c r="R94" s="1">
        <v>-1374.7393999999999</v>
      </c>
      <c r="S94">
        <v>-10.23</v>
      </c>
      <c r="T94" s="1">
        <v>-1401.1714999999999</v>
      </c>
      <c r="U94" s="1">
        <v>1.03</v>
      </c>
      <c r="V94" s="1">
        <v>-1378.5482</v>
      </c>
      <c r="W94" s="1">
        <v>-6.47</v>
      </c>
      <c r="X94" s="1">
        <v>-1397.0797</v>
      </c>
      <c r="Y94" s="1">
        <v>9.51</v>
      </c>
      <c r="Z94" s="1">
        <v>-1385.0218</v>
      </c>
      <c r="AA94" s="1">
        <v>15.04</v>
      </c>
      <c r="AB94" s="1">
        <v>-1374.0385000000001</v>
      </c>
      <c r="AC94" s="1">
        <v>-0.28000000000000003</v>
      </c>
      <c r="AD94" s="1">
        <v>-1397.0420999999999</v>
      </c>
      <c r="AE94" s="1">
        <v>7.29</v>
      </c>
      <c r="AF94" s="1"/>
      <c r="AX94">
        <f t="shared" si="30"/>
        <v>6.0000000000000013E-11</v>
      </c>
      <c r="AY94">
        <v>6</v>
      </c>
      <c r="AZ94">
        <v>0.71618459849148997</v>
      </c>
      <c r="BA94">
        <f t="shared" si="26"/>
        <v>-0.32775875016611511</v>
      </c>
      <c r="BB94">
        <f t="shared" si="27"/>
        <v>-0.19591427788171056</v>
      </c>
      <c r="BC94">
        <v>1.78748251881621</v>
      </c>
      <c r="BD94">
        <f t="shared" si="28"/>
        <v>3.4988951136146245</v>
      </c>
      <c r="BE94">
        <f t="shared" si="29"/>
        <v>3.630739585899029</v>
      </c>
    </row>
    <row r="95" spans="8:57" x14ac:dyDescent="0.2">
      <c r="H95" s="1">
        <v>-1384.4779000000001</v>
      </c>
      <c r="I95">
        <v>10.08</v>
      </c>
      <c r="J95" s="1">
        <v>-1384.3742</v>
      </c>
      <c r="K95">
        <v>8.09</v>
      </c>
      <c r="L95" s="1">
        <v>-1384.5588</v>
      </c>
      <c r="M95">
        <v>13.07</v>
      </c>
      <c r="N95" s="1">
        <v>-1384.5734</v>
      </c>
      <c r="O95">
        <v>12.1</v>
      </c>
      <c r="P95" s="1">
        <v>-1384.6017999999999</v>
      </c>
      <c r="Q95">
        <v>14.03</v>
      </c>
      <c r="R95" s="1">
        <v>-1374.8169</v>
      </c>
      <c r="S95">
        <v>-10.39</v>
      </c>
      <c r="T95" s="1">
        <v>-1401.1180999999999</v>
      </c>
      <c r="U95" s="1">
        <v>1.29</v>
      </c>
      <c r="V95" s="1">
        <v>-1378.758</v>
      </c>
      <c r="W95" s="1">
        <v>-7.14</v>
      </c>
      <c r="X95" s="1">
        <v>-1396.8380999999999</v>
      </c>
      <c r="Y95" s="1">
        <v>10.33</v>
      </c>
      <c r="Z95" s="1">
        <v>-1384.6892</v>
      </c>
      <c r="AA95" s="1">
        <v>16.11</v>
      </c>
      <c r="AB95" s="1">
        <v>-1374.1859999999999</v>
      </c>
      <c r="AC95" s="1">
        <v>-0.13</v>
      </c>
      <c r="AD95" s="1">
        <v>-1396.8241</v>
      </c>
      <c r="AE95" s="1">
        <v>8.0399999999999991</v>
      </c>
      <c r="AF95" s="1"/>
      <c r="AX95">
        <f t="shared" si="30"/>
        <v>7.0000000000000017E-11</v>
      </c>
      <c r="AY95">
        <v>7</v>
      </c>
      <c r="AZ95">
        <v>2.2185227250172499</v>
      </c>
      <c r="BA95">
        <f t="shared" si="26"/>
        <v>0.44208989613706728</v>
      </c>
      <c r="BB95">
        <f t="shared" si="27"/>
        <v>0.59590844713553925</v>
      </c>
      <c r="BC95">
        <v>2.2749828559563099</v>
      </c>
      <c r="BD95">
        <f t="shared" si="28"/>
        <v>4.3252038908568666</v>
      </c>
      <c r="BE95">
        <f t="shared" si="29"/>
        <v>4.4790224418553386</v>
      </c>
    </row>
    <row r="96" spans="8:57" x14ac:dyDescent="0.2">
      <c r="H96" s="1">
        <v>-1384.1319000000001</v>
      </c>
      <c r="I96">
        <v>11.14</v>
      </c>
      <c r="J96" s="1">
        <v>-1384.0246999999999</v>
      </c>
      <c r="K96">
        <v>9.18</v>
      </c>
      <c r="L96" s="1">
        <v>-1384.2174</v>
      </c>
      <c r="M96">
        <v>14.23</v>
      </c>
      <c r="N96" s="1">
        <v>-1384.231</v>
      </c>
      <c r="O96">
        <v>13.21</v>
      </c>
      <c r="P96" s="1">
        <v>-1384.261</v>
      </c>
      <c r="Q96">
        <v>15.09</v>
      </c>
      <c r="R96" s="1">
        <v>-1374.9235000000001</v>
      </c>
      <c r="S96">
        <v>-10.6</v>
      </c>
      <c r="T96" s="1">
        <v>-1401.0482999999999</v>
      </c>
      <c r="U96" s="1">
        <v>1.62</v>
      </c>
      <c r="V96" s="1">
        <v>-1378.8815</v>
      </c>
      <c r="W96" s="1">
        <v>-7.64</v>
      </c>
      <c r="X96" s="1">
        <v>-1396.5831000000001</v>
      </c>
      <c r="Y96" s="1">
        <v>11.19</v>
      </c>
      <c r="Z96" s="1">
        <v>-1384.3508999999999</v>
      </c>
      <c r="AA96" s="1">
        <v>17.13</v>
      </c>
      <c r="AB96" s="1">
        <v>-1374.375</v>
      </c>
      <c r="AC96" s="1">
        <v>-0.13</v>
      </c>
      <c r="AD96" s="1">
        <v>-1396.5852</v>
      </c>
      <c r="AE96" s="1">
        <v>8.84</v>
      </c>
      <c r="AF96" s="1"/>
      <c r="AX96">
        <f t="shared" si="30"/>
        <v>8.0000000000000021E-11</v>
      </c>
      <c r="AY96">
        <v>8</v>
      </c>
      <c r="AZ96">
        <v>2.5021602087655199</v>
      </c>
      <c r="BA96">
        <f t="shared" si="26"/>
        <v>1.4955760261885196</v>
      </c>
      <c r="BB96">
        <f t="shared" si="27"/>
        <v>1.671368655901059</v>
      </c>
      <c r="BC96">
        <v>3.6755720267125902</v>
      </c>
      <c r="BD96">
        <f t="shared" si="28"/>
        <v>6.5521018388553891</v>
      </c>
      <c r="BE96">
        <f t="shared" si="29"/>
        <v>6.7278944685679285</v>
      </c>
    </row>
    <row r="97" spans="8:57" x14ac:dyDescent="0.2">
      <c r="H97" s="1">
        <v>-1383.7829999999999</v>
      </c>
      <c r="I97">
        <v>12.23</v>
      </c>
      <c r="J97" s="1">
        <v>-1383.6702</v>
      </c>
      <c r="K97">
        <v>10.27</v>
      </c>
      <c r="L97" s="1">
        <v>-1383.8761</v>
      </c>
      <c r="M97">
        <v>15.11</v>
      </c>
      <c r="N97" s="1">
        <v>-1383.8883000000001</v>
      </c>
      <c r="O97">
        <v>14.23</v>
      </c>
      <c r="P97" s="1">
        <v>-1383.9206999999999</v>
      </c>
      <c r="Q97">
        <v>16.12</v>
      </c>
      <c r="R97" s="1">
        <v>-1375.0533</v>
      </c>
      <c r="S97">
        <v>-10.77</v>
      </c>
      <c r="T97" s="1">
        <v>-1400.9529</v>
      </c>
      <c r="U97" s="1">
        <v>2.1</v>
      </c>
      <c r="V97" s="1">
        <v>-1378.9127000000001</v>
      </c>
      <c r="W97" s="1">
        <v>-8.1199999999999992</v>
      </c>
      <c r="X97" s="1">
        <v>-1396.3409999999999</v>
      </c>
      <c r="Y97" s="1">
        <v>11.91</v>
      </c>
      <c r="Z97" s="1">
        <v>-1384.0151000000001</v>
      </c>
      <c r="AA97" s="1">
        <v>18.07</v>
      </c>
      <c r="AB97" s="1">
        <v>-1374.6059</v>
      </c>
      <c r="AC97" s="1">
        <v>-0.2</v>
      </c>
      <c r="AD97" s="1">
        <v>-1396.3462999999999</v>
      </c>
      <c r="AE97" s="1">
        <v>9.6</v>
      </c>
      <c r="AF97" s="1"/>
      <c r="AX97">
        <f t="shared" si="30"/>
        <v>9.0000000000000025E-11</v>
      </c>
      <c r="AY97">
        <v>9</v>
      </c>
      <c r="AZ97">
        <v>2.6716485726731101</v>
      </c>
      <c r="BA97">
        <f t="shared" si="26"/>
        <v>2.7185505201475619</v>
      </c>
      <c r="BB97">
        <f t="shared" si="27"/>
        <v>2.9163172285741688</v>
      </c>
      <c r="BC97">
        <v>2.8576791926006901</v>
      </c>
      <c r="BD97">
        <f t="shared" si="28"/>
        <v>7.9611069527420115</v>
      </c>
      <c r="BE97">
        <f t="shared" si="29"/>
        <v>8.1588736611686183</v>
      </c>
    </row>
    <row r="98" spans="8:57" x14ac:dyDescent="0.2">
      <c r="H98" s="1">
        <v>-1383.4394</v>
      </c>
      <c r="I98">
        <v>13.27</v>
      </c>
      <c r="J98" s="1">
        <v>-1383.3193000000001</v>
      </c>
      <c r="K98">
        <v>11.4</v>
      </c>
      <c r="L98" s="1">
        <v>-1383.5423000000001</v>
      </c>
      <c r="M98">
        <v>16.16</v>
      </c>
      <c r="N98" s="1">
        <v>-1383.5530000000001</v>
      </c>
      <c r="O98">
        <v>15.19</v>
      </c>
      <c r="P98" s="1">
        <v>-1383.5882999999999</v>
      </c>
      <c r="Q98">
        <v>17.079999999999998</v>
      </c>
      <c r="R98" s="1">
        <v>-1375.2012</v>
      </c>
      <c r="S98">
        <v>-10.93</v>
      </c>
      <c r="T98" s="1">
        <v>-1400.8271</v>
      </c>
      <c r="U98" s="1">
        <v>2.76</v>
      </c>
      <c r="V98" s="1">
        <v>-1378.8587</v>
      </c>
      <c r="W98" s="1">
        <v>-8.36</v>
      </c>
      <c r="X98" s="1">
        <v>-1396.1401000000001</v>
      </c>
      <c r="Y98" s="1">
        <v>12.47</v>
      </c>
      <c r="Z98" s="1">
        <v>-1383.6876999999999</v>
      </c>
      <c r="AA98" s="1">
        <v>19.02</v>
      </c>
      <c r="AB98" s="1">
        <v>-1374.8705</v>
      </c>
      <c r="AC98" s="1">
        <v>-0.46</v>
      </c>
      <c r="AD98" s="1">
        <v>-1396.1333999999999</v>
      </c>
      <c r="AE98" s="1">
        <v>10.199999999999999</v>
      </c>
      <c r="AF98" s="1"/>
      <c r="AX98">
        <f t="shared" si="30"/>
        <v>1.0000000000000003E-10</v>
      </c>
      <c r="AY98">
        <v>10</v>
      </c>
      <c r="AZ98">
        <v>1.70776959692356</v>
      </c>
      <c r="BA98">
        <f t="shared" si="26"/>
        <v>2.9776460383570544</v>
      </c>
      <c r="BB98">
        <f t="shared" si="27"/>
        <v>3.1973868254977287</v>
      </c>
      <c r="BC98">
        <v>2.32970001527287</v>
      </c>
      <c r="BD98">
        <f t="shared" si="28"/>
        <v>8.8421328893008138</v>
      </c>
      <c r="BE98">
        <f t="shared" si="29"/>
        <v>9.061873676441488</v>
      </c>
    </row>
    <row r="99" spans="8:57" x14ac:dyDescent="0.2">
      <c r="H99" s="1">
        <v>-1383.1095</v>
      </c>
      <c r="I99">
        <v>14.28</v>
      </c>
      <c r="J99" s="1">
        <v>-1382.9817</v>
      </c>
      <c r="K99">
        <v>12.43</v>
      </c>
      <c r="L99" s="1">
        <v>-1383.2233000000001</v>
      </c>
      <c r="M99">
        <v>17.010000000000002</v>
      </c>
      <c r="N99" s="1">
        <v>-1383.2317</v>
      </c>
      <c r="O99">
        <v>16.14</v>
      </c>
      <c r="P99" s="1">
        <v>-1383.2699</v>
      </c>
      <c r="Q99">
        <v>17.96</v>
      </c>
      <c r="R99" s="1">
        <v>-1375.3634999999999</v>
      </c>
      <c r="S99">
        <v>-11.14</v>
      </c>
      <c r="T99" s="1">
        <v>-1400.6713</v>
      </c>
      <c r="U99" s="1">
        <v>3.56</v>
      </c>
      <c r="V99" s="1">
        <v>-1378.7363</v>
      </c>
      <c r="W99" s="1">
        <v>-8.56</v>
      </c>
      <c r="X99" s="1">
        <v>-1396.0057999999999</v>
      </c>
      <c r="Y99" s="1">
        <v>12.8</v>
      </c>
      <c r="Z99" s="1">
        <v>-1383.3737000000001</v>
      </c>
      <c r="AA99" s="1">
        <v>19.89</v>
      </c>
      <c r="AB99" s="1">
        <v>-1375.1512</v>
      </c>
      <c r="AC99" s="1">
        <v>-0.81</v>
      </c>
      <c r="AD99" s="1">
        <v>-1395.9718</v>
      </c>
      <c r="AE99" s="1">
        <v>10.58</v>
      </c>
      <c r="AF99" s="1"/>
      <c r="AX99">
        <f t="shared" si="30"/>
        <v>1.1000000000000003E-10</v>
      </c>
      <c r="AY99">
        <v>11</v>
      </c>
      <c r="AZ99">
        <v>2.3575886691831802</v>
      </c>
      <c r="BA99">
        <f t="shared" si="26"/>
        <v>3.8865606288261674</v>
      </c>
      <c r="BB99">
        <f t="shared" si="27"/>
        <v>4.128275494680909</v>
      </c>
      <c r="BC99">
        <v>2.5224636518894599</v>
      </c>
      <c r="BD99">
        <f t="shared" si="28"/>
        <v>9.9159224624762068</v>
      </c>
      <c r="BE99">
        <f t="shared" si="29"/>
        <v>10.157637328330948</v>
      </c>
    </row>
    <row r="100" spans="8:57" x14ac:dyDescent="0.2">
      <c r="H100" s="1">
        <v>-1382.8008</v>
      </c>
      <c r="I100">
        <v>15.18</v>
      </c>
      <c r="J100" s="1">
        <v>-1382.6660999999999</v>
      </c>
      <c r="K100">
        <v>13.38</v>
      </c>
      <c r="L100" s="1">
        <v>-1382.9235000000001</v>
      </c>
      <c r="M100">
        <v>17.87</v>
      </c>
      <c r="N100" s="1">
        <v>-1382.9304</v>
      </c>
      <c r="O100">
        <v>17.04</v>
      </c>
      <c r="P100" s="1">
        <v>-1382.97</v>
      </c>
      <c r="Q100">
        <v>18.84</v>
      </c>
      <c r="R100" s="1">
        <v>-1375.5346</v>
      </c>
      <c r="S100">
        <v>-11.27</v>
      </c>
      <c r="T100" s="1">
        <v>-1400.4915000000001</v>
      </c>
      <c r="U100" s="1">
        <v>4.47</v>
      </c>
      <c r="V100" s="1">
        <v>-1378.5690999999999</v>
      </c>
      <c r="W100" s="1">
        <v>-8.65</v>
      </c>
      <c r="X100" s="1">
        <v>-1395.9544000000001</v>
      </c>
      <c r="Y100" s="1">
        <v>12.79</v>
      </c>
      <c r="Z100" s="1">
        <v>-1383.0766000000001</v>
      </c>
      <c r="AA100" s="1">
        <v>20.74</v>
      </c>
      <c r="AB100" s="1">
        <v>-1375.4226000000001</v>
      </c>
      <c r="AC100" s="1">
        <v>-1.2</v>
      </c>
      <c r="AD100" s="1">
        <v>-1395.8806999999999</v>
      </c>
      <c r="AE100" s="1">
        <v>10.72</v>
      </c>
      <c r="AF100" s="1"/>
      <c r="AX100">
        <f t="shared" si="30"/>
        <v>1.2000000000000003E-10</v>
      </c>
      <c r="AY100">
        <v>12</v>
      </c>
      <c r="AZ100">
        <v>1.37421620336734</v>
      </c>
      <c r="BA100">
        <f t="shared" si="26"/>
        <v>3.8121027534794401</v>
      </c>
      <c r="BB100">
        <f t="shared" si="27"/>
        <v>4.0757916980482491</v>
      </c>
      <c r="BC100">
        <v>1.8899607376935601</v>
      </c>
      <c r="BD100">
        <f t="shared" si="28"/>
        <v>10.3572091214557</v>
      </c>
      <c r="BE100">
        <f t="shared" si="29"/>
        <v>10.620898066024507</v>
      </c>
    </row>
    <row r="101" spans="8:57" x14ac:dyDescent="0.2">
      <c r="H101" s="1">
        <v>-1382.519</v>
      </c>
      <c r="I101">
        <v>16.04</v>
      </c>
      <c r="J101" s="1">
        <v>-1382.3795</v>
      </c>
      <c r="K101">
        <v>14.26</v>
      </c>
      <c r="L101" s="1">
        <v>-1382.6472000000001</v>
      </c>
      <c r="M101">
        <v>18.670000000000002</v>
      </c>
      <c r="N101" s="1">
        <v>-1382.6531</v>
      </c>
      <c r="O101">
        <v>17.87</v>
      </c>
      <c r="P101" s="1">
        <v>-1382.693</v>
      </c>
      <c r="Q101">
        <v>19.62</v>
      </c>
      <c r="R101" s="1">
        <v>-1375.7071000000001</v>
      </c>
      <c r="S101">
        <v>-11.37</v>
      </c>
      <c r="T101" s="1">
        <v>-1400.2972</v>
      </c>
      <c r="U101" s="1">
        <v>5.45</v>
      </c>
      <c r="V101" s="1">
        <v>-1378.3828000000001</v>
      </c>
      <c r="W101" s="1">
        <v>-8.68</v>
      </c>
      <c r="X101" s="1">
        <v>-1395.9909</v>
      </c>
      <c r="Y101" s="1">
        <v>12.54</v>
      </c>
      <c r="Z101" s="1">
        <v>-1382.8008</v>
      </c>
      <c r="AA101" s="1">
        <v>21.43</v>
      </c>
      <c r="AB101" s="1">
        <v>-1375.6590000000001</v>
      </c>
      <c r="AC101" s="1">
        <v>-1.56</v>
      </c>
      <c r="AD101" s="1">
        <v>-1395.8706999999999</v>
      </c>
      <c r="AE101" s="1">
        <v>10.63</v>
      </c>
      <c r="AF101" s="1"/>
      <c r="AX101">
        <f t="shared" si="30"/>
        <v>1.3000000000000002E-10</v>
      </c>
      <c r="AY101">
        <v>13</v>
      </c>
      <c r="AZ101">
        <v>2.5321593094875099</v>
      </c>
      <c r="BA101">
        <f t="shared" si="26"/>
        <v>4.8955879842528827</v>
      </c>
      <c r="BB101">
        <f t="shared" si="27"/>
        <v>5.1812510075357592</v>
      </c>
      <c r="BC101">
        <v>2.1194505618867399</v>
      </c>
      <c r="BD101">
        <f t="shared" si="28"/>
        <v>11.027985604628372</v>
      </c>
      <c r="BE101">
        <f t="shared" si="29"/>
        <v>11.313648627911247</v>
      </c>
    </row>
    <row r="102" spans="8:57" x14ac:dyDescent="0.2">
      <c r="H102" s="1">
        <v>-1382.2692999999999</v>
      </c>
      <c r="I102">
        <v>16.71</v>
      </c>
      <c r="J102" s="1">
        <v>-1382.1269</v>
      </c>
      <c r="K102">
        <v>15.01</v>
      </c>
      <c r="L102" s="1">
        <v>-1382.4012</v>
      </c>
      <c r="M102">
        <v>19.3</v>
      </c>
      <c r="N102" s="1">
        <v>-1382.4058</v>
      </c>
      <c r="O102">
        <v>18.45</v>
      </c>
      <c r="P102" s="1">
        <v>-1382.4464</v>
      </c>
      <c r="Q102">
        <v>20.23</v>
      </c>
      <c r="R102" s="1">
        <v>-1375.8724</v>
      </c>
      <c r="S102">
        <v>-11.41</v>
      </c>
      <c r="T102" s="1">
        <v>-1400.0971</v>
      </c>
      <c r="U102" s="1">
        <v>6.51</v>
      </c>
      <c r="V102" s="1">
        <v>-1378.2011</v>
      </c>
      <c r="W102" s="1">
        <v>-8.7200000000000006</v>
      </c>
      <c r="X102" s="1">
        <v>-1396.1084000000001</v>
      </c>
      <c r="Y102" s="1">
        <v>12.02</v>
      </c>
      <c r="Z102" s="1">
        <v>-1382.5554999999999</v>
      </c>
      <c r="AA102" s="1">
        <v>22.06</v>
      </c>
      <c r="AB102" s="1">
        <v>-1375.8390999999999</v>
      </c>
      <c r="AC102" s="1">
        <v>-1.89</v>
      </c>
      <c r="AD102" s="1">
        <v>-1395.9416000000001</v>
      </c>
      <c r="AE102" s="1">
        <v>10.220000000000001</v>
      </c>
      <c r="AF102" s="1"/>
      <c r="AX102">
        <f t="shared" si="30"/>
        <v>1.4000000000000001E-10</v>
      </c>
      <c r="AY102">
        <v>14</v>
      </c>
      <c r="AZ102">
        <v>2.0746419299708498</v>
      </c>
      <c r="BA102">
        <f t="shared" si="26"/>
        <v>5.5215558355096652</v>
      </c>
      <c r="BB102">
        <f t="shared" si="27"/>
        <v>5.8291929375066092</v>
      </c>
      <c r="BC102">
        <v>3.2043489714289199</v>
      </c>
      <c r="BD102">
        <f t="shared" si="28"/>
        <v>12.783660497343224</v>
      </c>
      <c r="BE102">
        <f t="shared" si="29"/>
        <v>13.091297599340168</v>
      </c>
    </row>
    <row r="103" spans="8:57" x14ac:dyDescent="0.2">
      <c r="H103" s="1">
        <v>-1382.0588</v>
      </c>
      <c r="I103">
        <v>17.34</v>
      </c>
      <c r="J103" s="1">
        <v>-1381.9148</v>
      </c>
      <c r="K103">
        <v>15.65</v>
      </c>
      <c r="L103" s="1">
        <v>-1382.1957</v>
      </c>
      <c r="M103">
        <v>19.77</v>
      </c>
      <c r="N103" s="1">
        <v>-1382.1977999999999</v>
      </c>
      <c r="O103">
        <v>18.98</v>
      </c>
      <c r="P103" s="1">
        <v>-1382.2411999999999</v>
      </c>
      <c r="Q103">
        <v>20.68</v>
      </c>
      <c r="R103" s="1">
        <v>-1376.0207</v>
      </c>
      <c r="S103">
        <v>-11.43</v>
      </c>
      <c r="T103" s="1">
        <v>-1399.8968</v>
      </c>
      <c r="U103" s="1">
        <v>7.55</v>
      </c>
      <c r="V103" s="1">
        <v>-1378.0429999999999</v>
      </c>
      <c r="W103" s="1">
        <v>-8.8000000000000007</v>
      </c>
      <c r="X103" s="1">
        <v>-1396.2908</v>
      </c>
      <c r="Y103" s="1">
        <v>11.28</v>
      </c>
      <c r="Z103" s="1">
        <v>-1382.3543</v>
      </c>
      <c r="AA103" s="1">
        <v>22.43</v>
      </c>
      <c r="AB103" s="1">
        <v>-1375.9526000000001</v>
      </c>
      <c r="AC103" s="1">
        <v>-2.11</v>
      </c>
      <c r="AD103" s="1">
        <v>-1396.0827999999999</v>
      </c>
      <c r="AE103" s="1">
        <v>9.61</v>
      </c>
      <c r="AF103" s="1"/>
      <c r="AX103">
        <f t="shared" si="30"/>
        <v>1.5E-10</v>
      </c>
      <c r="AY103">
        <v>15</v>
      </c>
      <c r="AZ103">
        <v>1.6462843751663301</v>
      </c>
      <c r="BA103">
        <f t="shared" si="26"/>
        <v>5.719166131961928</v>
      </c>
      <c r="BB103">
        <f t="shared" si="27"/>
        <v>6.0487773126729394</v>
      </c>
      <c r="BC103">
        <v>1.92095806500717</v>
      </c>
      <c r="BD103">
        <f t="shared" si="28"/>
        <v>13.255944483636327</v>
      </c>
      <c r="BE103">
        <f t="shared" si="29"/>
        <v>13.585555664347337</v>
      </c>
    </row>
    <row r="104" spans="8:57" x14ac:dyDescent="0.2">
      <c r="H104" s="1">
        <v>-1381.8983000000001</v>
      </c>
      <c r="I104">
        <v>17.62</v>
      </c>
      <c r="J104" s="1">
        <v>-1381.7503999999999</v>
      </c>
      <c r="K104">
        <v>15.96</v>
      </c>
      <c r="L104" s="1">
        <v>-1382.0456999999999</v>
      </c>
      <c r="M104">
        <v>20.04</v>
      </c>
      <c r="N104" s="1">
        <v>-1382.0427999999999</v>
      </c>
      <c r="O104">
        <v>19.3</v>
      </c>
      <c r="P104" s="1">
        <v>-1382.0943</v>
      </c>
      <c r="Q104">
        <v>20.93</v>
      </c>
      <c r="R104" s="1">
        <v>-1376.1410000000001</v>
      </c>
      <c r="S104">
        <v>-11.34</v>
      </c>
      <c r="T104" s="1">
        <v>-1399.6969999999999</v>
      </c>
      <c r="U104" s="1">
        <v>8.57</v>
      </c>
      <c r="V104" s="1">
        <v>-1377.9209000000001</v>
      </c>
      <c r="W104" s="1">
        <v>-8.9600000000000009</v>
      </c>
      <c r="X104" s="1">
        <v>-1396.5173</v>
      </c>
      <c r="Y104" s="1">
        <v>10.33</v>
      </c>
      <c r="Z104" s="1">
        <v>-1382.2164</v>
      </c>
      <c r="AA104" s="1">
        <v>22.63</v>
      </c>
      <c r="AB104" s="1">
        <v>-1376</v>
      </c>
      <c r="AC104" s="1">
        <v>-2.2400000000000002</v>
      </c>
      <c r="AD104" s="1">
        <v>-1396.2773</v>
      </c>
      <c r="AE104" s="1">
        <v>8.7899999999999991</v>
      </c>
      <c r="AF104" s="1"/>
      <c r="AX104">
        <f t="shared" si="30"/>
        <v>1.5999999999999999E-10</v>
      </c>
      <c r="AY104">
        <v>16</v>
      </c>
      <c r="AZ104">
        <v>1.2331577995357601</v>
      </c>
      <c r="BA104">
        <f t="shared" si="26"/>
        <v>5.5036498527836208</v>
      </c>
      <c r="BB104">
        <f t="shared" si="27"/>
        <v>5.8552351122086996</v>
      </c>
      <c r="BC104">
        <v>2.5220085393204599</v>
      </c>
      <c r="BD104">
        <f t="shared" si="28"/>
        <v>14.32927894424272</v>
      </c>
      <c r="BE104">
        <f t="shared" si="29"/>
        <v>14.680864203667797</v>
      </c>
    </row>
    <row r="105" spans="8:57" x14ac:dyDescent="0.2">
      <c r="H105" s="1">
        <v>-1381.8022000000001</v>
      </c>
      <c r="I105">
        <v>17.75</v>
      </c>
      <c r="J105" s="1">
        <v>-1381.6455000000001</v>
      </c>
      <c r="K105">
        <v>16.16</v>
      </c>
      <c r="L105" s="1">
        <v>-1381.9702</v>
      </c>
      <c r="M105">
        <v>20.100000000000001</v>
      </c>
      <c r="N105" s="1">
        <v>-1381.9584</v>
      </c>
      <c r="O105">
        <v>19.350000000000001</v>
      </c>
      <c r="P105" s="1">
        <v>-1382.0255</v>
      </c>
      <c r="Q105">
        <v>20.95</v>
      </c>
      <c r="R105" s="1">
        <v>-1376.2225000000001</v>
      </c>
      <c r="S105">
        <v>-11.15</v>
      </c>
      <c r="T105" s="1">
        <v>-1399.4974999999999</v>
      </c>
      <c r="U105" s="1">
        <v>9.57</v>
      </c>
      <c r="V105" s="1">
        <v>-1377.8396</v>
      </c>
      <c r="W105" s="1">
        <v>-9.15</v>
      </c>
      <c r="X105" s="1">
        <v>-1396.7671</v>
      </c>
      <c r="Y105" s="1">
        <v>9.31</v>
      </c>
      <c r="Z105" s="1">
        <v>-1382.1642999999999</v>
      </c>
      <c r="AA105" s="1">
        <v>22.56</v>
      </c>
      <c r="AB105" s="1">
        <v>-1375.99</v>
      </c>
      <c r="AC105" s="1">
        <v>-2.27</v>
      </c>
      <c r="AD105" s="1">
        <v>-1396.5062</v>
      </c>
      <c r="AE105" s="1">
        <v>7.82</v>
      </c>
      <c r="AF105" s="1"/>
      <c r="AX105">
        <f t="shared" si="30"/>
        <v>1.6999999999999998E-10</v>
      </c>
      <c r="AY105">
        <v>17</v>
      </c>
      <c r="AZ105">
        <v>2.0628668872693101</v>
      </c>
      <c r="BA105">
        <f t="shared" si="26"/>
        <v>6.1178426613388632</v>
      </c>
      <c r="BB105">
        <f t="shared" si="27"/>
        <v>6.4914019994780094</v>
      </c>
      <c r="BC105">
        <v>2.8785532337757802</v>
      </c>
      <c r="BD105">
        <f t="shared" si="28"/>
        <v>15.759158099304432</v>
      </c>
      <c r="BE105">
        <f t="shared" si="29"/>
        <v>16.132717437443578</v>
      </c>
    </row>
    <row r="106" spans="8:57" x14ac:dyDescent="0.2">
      <c r="H106" s="1">
        <v>-1381.7872</v>
      </c>
      <c r="I106">
        <v>17.559999999999999</v>
      </c>
      <c r="J106" s="1">
        <v>-1381.6147000000001</v>
      </c>
      <c r="K106">
        <v>16.059999999999999</v>
      </c>
      <c r="L106" s="1">
        <v>-1381.9880000000001</v>
      </c>
      <c r="M106">
        <v>19.809999999999999</v>
      </c>
      <c r="N106" s="1">
        <v>-1381.9630999999999</v>
      </c>
      <c r="O106">
        <v>19.05</v>
      </c>
      <c r="P106" s="1">
        <v>-1382.0544</v>
      </c>
      <c r="Q106">
        <v>20.57</v>
      </c>
      <c r="R106" s="1">
        <v>-1376.2529999999999</v>
      </c>
      <c r="S106">
        <v>-10.84</v>
      </c>
      <c r="T106" s="1">
        <v>-1399.3027999999999</v>
      </c>
      <c r="U106" s="1">
        <v>10.44</v>
      </c>
      <c r="V106" s="1">
        <v>-1377.7973</v>
      </c>
      <c r="W106" s="1">
        <v>-9.44</v>
      </c>
      <c r="X106" s="1">
        <v>-1397.0237999999999</v>
      </c>
      <c r="Y106" s="1">
        <v>8.24</v>
      </c>
      <c r="Z106" s="1">
        <v>-1382.2180000000001</v>
      </c>
      <c r="AA106" s="1">
        <v>22.16</v>
      </c>
      <c r="AB106" s="1">
        <v>-1375.9333999999999</v>
      </c>
      <c r="AC106" s="1">
        <v>-2.25</v>
      </c>
      <c r="AD106" s="1">
        <v>-1396.7523000000001</v>
      </c>
      <c r="AE106" s="1">
        <v>6.76</v>
      </c>
      <c r="AF106" s="1"/>
      <c r="AX106">
        <f t="shared" si="30"/>
        <v>1.7999999999999997E-10</v>
      </c>
      <c r="AY106">
        <v>18</v>
      </c>
      <c r="AZ106">
        <v>1.5092301650418001</v>
      </c>
      <c r="BA106">
        <f t="shared" si="26"/>
        <v>6.1783987476665958</v>
      </c>
      <c r="BB106">
        <f t="shared" si="27"/>
        <v>6.5739321645198094</v>
      </c>
      <c r="BC106">
        <v>1.8758318142218999</v>
      </c>
      <c r="BD106">
        <f t="shared" si="28"/>
        <v>16.186315834812266</v>
      </c>
      <c r="BE106">
        <f t="shared" si="29"/>
        <v>16.581849251665478</v>
      </c>
    </row>
    <row r="107" spans="8:57" x14ac:dyDescent="0.2">
      <c r="H107" s="1">
        <v>-1381.8688</v>
      </c>
      <c r="I107">
        <v>17.09</v>
      </c>
      <c r="J107" s="1">
        <v>-1381.6724999999999</v>
      </c>
      <c r="K107">
        <v>15.65</v>
      </c>
      <c r="L107" s="1">
        <v>-1382.1143</v>
      </c>
      <c r="M107">
        <v>19.11</v>
      </c>
      <c r="N107" s="1">
        <v>-1382.0724</v>
      </c>
      <c r="O107">
        <v>18.5</v>
      </c>
      <c r="P107" s="1">
        <v>-1382.1955</v>
      </c>
      <c r="Q107">
        <v>19.899999999999999</v>
      </c>
      <c r="R107" s="1">
        <v>-1376.2235000000001</v>
      </c>
      <c r="S107">
        <v>-10.4</v>
      </c>
      <c r="T107" s="1">
        <v>-1399.124</v>
      </c>
      <c r="U107" s="1">
        <v>11.15</v>
      </c>
      <c r="V107" s="1">
        <v>-1377.7855</v>
      </c>
      <c r="W107" s="1">
        <v>-9.74</v>
      </c>
      <c r="X107" s="1">
        <v>-1397.2741000000001</v>
      </c>
      <c r="Y107" s="1">
        <v>7.11</v>
      </c>
      <c r="Z107" s="1">
        <v>-1382.3906999999999</v>
      </c>
      <c r="AA107" s="1">
        <v>21.37</v>
      </c>
      <c r="AB107" s="1">
        <v>-1375.8414</v>
      </c>
      <c r="AC107" s="1">
        <v>-2.13</v>
      </c>
      <c r="AD107" s="1">
        <v>-1397.0019</v>
      </c>
      <c r="AE107" s="1">
        <v>5.69</v>
      </c>
      <c r="AF107" s="1"/>
      <c r="AX107">
        <f t="shared" si="30"/>
        <v>1.8999999999999996E-10</v>
      </c>
      <c r="AY107">
        <v>19</v>
      </c>
      <c r="AZ107">
        <v>2.9517238021530701</v>
      </c>
      <c r="BA107">
        <f t="shared" si="26"/>
        <v>7.6814484711055986</v>
      </c>
      <c r="BB107">
        <f t="shared" si="27"/>
        <v>8.0989559666728788</v>
      </c>
      <c r="BC107">
        <v>2.5219385555367699</v>
      </c>
      <c r="BD107">
        <f t="shared" si="28"/>
        <v>17.25958031163497</v>
      </c>
      <c r="BE107">
        <f t="shared" si="29"/>
        <v>17.677087807202248</v>
      </c>
    </row>
    <row r="108" spans="8:57" x14ac:dyDescent="0.2">
      <c r="H108" s="1">
        <v>-1382.0579</v>
      </c>
      <c r="I108">
        <v>16.23</v>
      </c>
      <c r="J108" s="1">
        <v>-1381.8315</v>
      </c>
      <c r="K108">
        <v>14.87</v>
      </c>
      <c r="L108" s="1">
        <v>-1382.3552999999999</v>
      </c>
      <c r="M108">
        <v>18.16</v>
      </c>
      <c r="N108" s="1">
        <v>-1382.2943</v>
      </c>
      <c r="O108">
        <v>17.579999999999998</v>
      </c>
      <c r="P108" s="1">
        <v>-1382.4537</v>
      </c>
      <c r="Q108">
        <v>18.920000000000002</v>
      </c>
      <c r="R108" s="1">
        <v>-1376.1310000000001</v>
      </c>
      <c r="S108">
        <v>-9.85</v>
      </c>
      <c r="T108" s="1">
        <v>-1398.9768999999999</v>
      </c>
      <c r="U108" s="1">
        <v>11.62</v>
      </c>
      <c r="V108" s="1">
        <v>-1377.7919999999999</v>
      </c>
      <c r="W108" s="1">
        <v>-10.06</v>
      </c>
      <c r="X108" s="1">
        <v>-1397.5079000000001</v>
      </c>
      <c r="Y108" s="1">
        <v>6.06</v>
      </c>
      <c r="Z108" s="1">
        <v>-1382.6838</v>
      </c>
      <c r="AA108" s="1">
        <v>20.37</v>
      </c>
      <c r="AB108" s="1">
        <v>-1375.7239</v>
      </c>
      <c r="AC108" s="1">
        <v>-1.9</v>
      </c>
      <c r="AD108" s="1">
        <v>-1397.2421999999999</v>
      </c>
      <c r="AE108" s="1">
        <v>4.5999999999999996</v>
      </c>
      <c r="AF108" s="1"/>
      <c r="AX108">
        <f t="shared" si="30"/>
        <v>1.9999999999999996E-10</v>
      </c>
      <c r="AY108">
        <v>20</v>
      </c>
      <c r="AZ108">
        <v>1.66755097617731</v>
      </c>
      <c r="BA108">
        <f t="shared" si="26"/>
        <v>7.9003253685688408</v>
      </c>
      <c r="BB108">
        <f t="shared" si="27"/>
        <v>8.3398069428501884</v>
      </c>
      <c r="BC108">
        <v>1.80281351508334</v>
      </c>
      <c r="BD108">
        <f t="shared" si="28"/>
        <v>17.613719748004243</v>
      </c>
      <c r="BE108">
        <f t="shared" si="29"/>
        <v>18.053201322285588</v>
      </c>
    </row>
    <row r="109" spans="8:57" x14ac:dyDescent="0.2">
      <c r="H109" s="1">
        <v>-1382.3568</v>
      </c>
      <c r="I109">
        <v>15.1</v>
      </c>
      <c r="J109" s="1">
        <v>-1382.0976000000001</v>
      </c>
      <c r="K109">
        <v>13.81</v>
      </c>
      <c r="L109" s="1">
        <v>-1382.7072000000001</v>
      </c>
      <c r="M109">
        <v>16.940000000000001</v>
      </c>
      <c r="N109" s="1">
        <v>-1382.6274000000001</v>
      </c>
      <c r="O109">
        <v>16.37</v>
      </c>
      <c r="P109" s="1">
        <v>-1382.8232</v>
      </c>
      <c r="Q109">
        <v>17.66</v>
      </c>
      <c r="R109" s="1">
        <v>-1375.9811</v>
      </c>
      <c r="S109">
        <v>-9.1199999999999992</v>
      </c>
      <c r="T109" s="1">
        <v>-1398.8757000000001</v>
      </c>
      <c r="U109" s="1">
        <v>11.86</v>
      </c>
      <c r="V109" s="1">
        <v>-1377.8019999999999</v>
      </c>
      <c r="W109" s="1">
        <v>-10.34</v>
      </c>
      <c r="X109" s="1">
        <v>-1397.7147</v>
      </c>
      <c r="Y109" s="1">
        <v>5.1100000000000003</v>
      </c>
      <c r="Z109" s="1">
        <v>-1383.0876000000001</v>
      </c>
      <c r="AA109" s="1">
        <v>19.010000000000002</v>
      </c>
      <c r="AB109" s="1">
        <v>-1375.5900999999999</v>
      </c>
      <c r="AC109" s="1">
        <v>-1.72</v>
      </c>
      <c r="AD109" s="1">
        <v>-1397.4616000000001</v>
      </c>
      <c r="AE109" s="1">
        <v>3.59</v>
      </c>
      <c r="AF109" s="1"/>
    </row>
    <row r="110" spans="8:57" x14ac:dyDescent="0.2">
      <c r="H110" s="1">
        <v>-1382.7588000000001</v>
      </c>
      <c r="I110">
        <v>13.68</v>
      </c>
      <c r="J110" s="1">
        <v>-1382.4690000000001</v>
      </c>
      <c r="K110">
        <v>12.44</v>
      </c>
      <c r="L110" s="1">
        <v>-1383.1560999999999</v>
      </c>
      <c r="M110">
        <v>15.46</v>
      </c>
      <c r="N110" s="1">
        <v>-1383.0600999999999</v>
      </c>
      <c r="O110">
        <v>14.86</v>
      </c>
      <c r="P110" s="1">
        <v>-1383.288</v>
      </c>
      <c r="Q110">
        <v>16.100000000000001</v>
      </c>
      <c r="R110" s="1">
        <v>-1375.7865999999999</v>
      </c>
      <c r="S110">
        <v>-8.3699999999999992</v>
      </c>
      <c r="T110" s="1">
        <v>-1398.8255999999999</v>
      </c>
      <c r="U110" s="1">
        <v>11.81</v>
      </c>
      <c r="V110" s="1">
        <v>-1377.8004000000001</v>
      </c>
      <c r="W110" s="1">
        <v>-10.6</v>
      </c>
      <c r="X110" s="1">
        <v>-1397.8834999999999</v>
      </c>
      <c r="Y110" s="1">
        <v>4.29</v>
      </c>
      <c r="Z110" s="1">
        <v>-1383.5817</v>
      </c>
      <c r="AA110" s="1">
        <v>17.440000000000001</v>
      </c>
      <c r="AB110" s="1">
        <v>-1375.4495999999999</v>
      </c>
      <c r="AC110" s="1">
        <v>-1.46</v>
      </c>
      <c r="AD110" s="1">
        <v>-1397.6469999999999</v>
      </c>
      <c r="AE110" s="1">
        <v>2.74</v>
      </c>
      <c r="AF110" s="1"/>
      <c r="AY110" t="s">
        <v>178</v>
      </c>
      <c r="AZ110">
        <f>AVERAGE(AZ26:AZ108)</f>
        <v>2.0379044353884104</v>
      </c>
      <c r="BC110">
        <f>AVERAGE(BC26:BC108)</f>
        <v>2.1929923018911364</v>
      </c>
    </row>
    <row r="111" spans="8:57" x14ac:dyDescent="0.2">
      <c r="H111" s="1">
        <v>-1383.2474999999999</v>
      </c>
      <c r="I111">
        <v>12</v>
      </c>
      <c r="J111" s="1">
        <v>-1382.9329</v>
      </c>
      <c r="K111">
        <v>10.79</v>
      </c>
      <c r="L111" s="1">
        <v>-1383.6797999999999</v>
      </c>
      <c r="M111">
        <v>13.75</v>
      </c>
      <c r="N111" s="1">
        <v>-1383.5723</v>
      </c>
      <c r="O111">
        <v>13.21</v>
      </c>
      <c r="P111" s="1">
        <v>-1383.8234</v>
      </c>
      <c r="Q111">
        <v>14.45</v>
      </c>
      <c r="R111" s="1">
        <v>-1375.5646999999999</v>
      </c>
      <c r="S111">
        <v>-7.56</v>
      </c>
      <c r="T111" s="1">
        <v>-1398.8190999999999</v>
      </c>
      <c r="U111" s="1">
        <v>11.51</v>
      </c>
      <c r="V111" s="1">
        <v>-1377.7755999999999</v>
      </c>
      <c r="W111" s="1">
        <v>-10.83</v>
      </c>
      <c r="X111" s="1">
        <v>-1398.0062</v>
      </c>
      <c r="Y111" s="1">
        <v>3.64</v>
      </c>
      <c r="Z111" s="1">
        <v>-1384.1378999999999</v>
      </c>
      <c r="AA111" s="1">
        <v>15.74</v>
      </c>
      <c r="AB111" s="1">
        <v>-1375.3134</v>
      </c>
      <c r="AC111" s="1">
        <v>-1.1399999999999999</v>
      </c>
      <c r="AD111" s="1">
        <v>-1397.7877000000001</v>
      </c>
      <c r="AE111" s="1">
        <v>2.02</v>
      </c>
      <c r="AF111" s="1"/>
      <c r="AY111" t="s">
        <v>179</v>
      </c>
      <c r="AZ111">
        <f>AZ110-AV50</f>
        <v>0.61120443538841029</v>
      </c>
      <c r="BC111">
        <f>BC110-AV50</f>
        <v>0.76629230189113628</v>
      </c>
    </row>
    <row r="112" spans="8:57" x14ac:dyDescent="0.2">
      <c r="H112" s="1">
        <v>-1383.7986000000001</v>
      </c>
      <c r="I112">
        <v>10.24</v>
      </c>
      <c r="J112" s="1">
        <v>-1383.4675999999999</v>
      </c>
      <c r="K112">
        <v>9.0399999999999991</v>
      </c>
      <c r="L112" s="1">
        <v>-1384.2501999999999</v>
      </c>
      <c r="M112">
        <v>11.96</v>
      </c>
      <c r="N112" s="1">
        <v>-1384.1369999999999</v>
      </c>
      <c r="O112">
        <v>11.4</v>
      </c>
      <c r="P112" s="1">
        <v>-1384.4002</v>
      </c>
      <c r="Q112">
        <v>12.61</v>
      </c>
      <c r="R112" s="1">
        <v>-1375.3345999999999</v>
      </c>
      <c r="S112">
        <v>-6.76</v>
      </c>
      <c r="T112" s="1">
        <v>-1398.8406</v>
      </c>
      <c r="U112" s="1">
        <v>11.03</v>
      </c>
      <c r="V112" s="1">
        <v>-1377.7207000000001</v>
      </c>
      <c r="W112" s="1">
        <v>-10.94</v>
      </c>
      <c r="X112" s="1">
        <v>-1398.079</v>
      </c>
      <c r="Y112" s="1">
        <v>3.18</v>
      </c>
      <c r="Z112" s="1">
        <v>-1384.7236</v>
      </c>
      <c r="AA112" s="1">
        <v>13.97</v>
      </c>
      <c r="AB112" s="1">
        <v>-1375.1922999999999</v>
      </c>
      <c r="AC112" s="1">
        <v>-0.78</v>
      </c>
      <c r="AD112" s="1">
        <v>-1397.8786</v>
      </c>
      <c r="AE112" s="1">
        <v>1.45</v>
      </c>
      <c r="AF112" s="1"/>
      <c r="AY112" t="s">
        <v>167</v>
      </c>
      <c r="AZ112">
        <f>(AX108-AX107)</f>
        <v>9.9999999999999913E-12</v>
      </c>
      <c r="BC112">
        <f>(AX108-AX107)</f>
        <v>9.9999999999999913E-12</v>
      </c>
    </row>
    <row r="113" spans="8:55" x14ac:dyDescent="0.2">
      <c r="H113" s="1">
        <v>-1384.3828000000001</v>
      </c>
      <c r="I113">
        <v>8.32</v>
      </c>
      <c r="J113" s="1">
        <v>-1384.0449000000001</v>
      </c>
      <c r="K113">
        <v>7.16</v>
      </c>
      <c r="L113" s="1">
        <v>-1384.8362999999999</v>
      </c>
      <c r="M113">
        <v>10.14</v>
      </c>
      <c r="N113" s="1">
        <v>-1384.7237</v>
      </c>
      <c r="O113">
        <v>9.5500000000000007</v>
      </c>
      <c r="P113" s="1">
        <v>-1384.9861000000001</v>
      </c>
      <c r="Q113">
        <v>10.86</v>
      </c>
      <c r="R113" s="1">
        <v>-1375.1134999999999</v>
      </c>
      <c r="S113">
        <v>-6.01</v>
      </c>
      <c r="T113" s="1">
        <v>-1398.8704</v>
      </c>
      <c r="U113" s="1">
        <v>10.46</v>
      </c>
      <c r="V113" s="1">
        <v>-1377.6356000000001</v>
      </c>
      <c r="W113" s="1">
        <v>-11.05</v>
      </c>
      <c r="X113" s="1">
        <v>-1398.105</v>
      </c>
      <c r="Y113" s="1">
        <v>2.84</v>
      </c>
      <c r="Z113" s="1">
        <v>-1385.3062</v>
      </c>
      <c r="AA113" s="1">
        <v>12.22</v>
      </c>
      <c r="AB113" s="1">
        <v>-1375.095</v>
      </c>
      <c r="AC113" s="1">
        <v>-0.52</v>
      </c>
      <c r="AD113" s="1">
        <v>-1397.921</v>
      </c>
      <c r="AE113" s="1">
        <v>1.05</v>
      </c>
      <c r="AF113" s="1"/>
      <c r="AZ113">
        <f>AZ111/AZ112</f>
        <v>61120443538.84108</v>
      </c>
      <c r="BC113">
        <f>BC111/BC112</f>
        <v>76629230189.113693</v>
      </c>
    </row>
    <row r="114" spans="8:55" x14ac:dyDescent="0.2">
      <c r="H114" s="1">
        <v>-1384.9688000000001</v>
      </c>
      <c r="I114">
        <v>6.46</v>
      </c>
      <c r="J114" s="1">
        <v>-1384.6331</v>
      </c>
      <c r="K114">
        <v>5.17</v>
      </c>
      <c r="L114" s="1">
        <v>-1385.4078</v>
      </c>
      <c r="M114">
        <v>8.41</v>
      </c>
      <c r="N114" s="1">
        <v>-1385.3017</v>
      </c>
      <c r="O114">
        <v>7.76</v>
      </c>
      <c r="P114" s="1">
        <v>-1385.5513000000001</v>
      </c>
      <c r="Q114">
        <v>9.1199999999999992</v>
      </c>
      <c r="R114" s="1">
        <v>-1374.9157</v>
      </c>
      <c r="S114">
        <v>-5.26</v>
      </c>
      <c r="T114" s="1">
        <v>-1398.8897999999999</v>
      </c>
      <c r="U114" s="1">
        <v>9.69</v>
      </c>
      <c r="V114" s="1">
        <v>-1377.5266999999999</v>
      </c>
      <c r="W114" s="1">
        <v>-11.09</v>
      </c>
      <c r="X114" s="1">
        <v>-1398.0912000000001</v>
      </c>
      <c r="Y114" s="1">
        <v>2.71</v>
      </c>
      <c r="Z114" s="1">
        <v>-1385.8554999999999</v>
      </c>
      <c r="AA114" s="1">
        <v>10.55</v>
      </c>
      <c r="AB114" s="1">
        <v>-1375.0272</v>
      </c>
      <c r="AC114" s="1">
        <v>-0.3</v>
      </c>
      <c r="AD114" s="1">
        <v>-1397.9227000000001</v>
      </c>
      <c r="AE114" s="1">
        <v>0.8</v>
      </c>
      <c r="AF114" s="1"/>
      <c r="AZ114" s="1">
        <f>AZ113*(10^-20)/6</f>
        <v>1.0186740589806845E-10</v>
      </c>
      <c r="BC114" s="1">
        <f>BC113*(10^-20)/6</f>
        <v>1.2771538364852281E-10</v>
      </c>
    </row>
    <row r="115" spans="8:55" x14ac:dyDescent="0.2">
      <c r="H115" s="1">
        <v>-1385.5283999999999</v>
      </c>
      <c r="I115">
        <v>4.58</v>
      </c>
      <c r="J115" s="1">
        <v>-1385.2028</v>
      </c>
      <c r="K115">
        <v>3.23</v>
      </c>
      <c r="L115" s="1">
        <v>-1385.9383</v>
      </c>
      <c r="M115">
        <v>6.73</v>
      </c>
      <c r="N115" s="1">
        <v>-1385.8436999999999</v>
      </c>
      <c r="O115">
        <v>5.97</v>
      </c>
      <c r="P115" s="1">
        <v>-1386.07</v>
      </c>
      <c r="Q115">
        <v>7.51</v>
      </c>
      <c r="R115" s="1">
        <v>-1374.7528</v>
      </c>
      <c r="S115">
        <v>-4.5999999999999996</v>
      </c>
      <c r="T115" s="1">
        <v>-1398.8843999999999</v>
      </c>
      <c r="U115" s="1">
        <v>8.91</v>
      </c>
      <c r="V115" s="1">
        <v>-1377.4061999999999</v>
      </c>
      <c r="W115" s="1">
        <v>-11.11</v>
      </c>
      <c r="X115" s="1">
        <v>-1398.0453</v>
      </c>
      <c r="Y115" s="1">
        <v>2.66</v>
      </c>
      <c r="Z115" s="1">
        <v>-1386.3480999999999</v>
      </c>
      <c r="AA115" s="1">
        <v>9.02</v>
      </c>
      <c r="AB115" s="1">
        <v>-1374.9907000000001</v>
      </c>
      <c r="AC115" s="1">
        <v>-0.09</v>
      </c>
      <c r="AD115" s="1">
        <v>-1397.8923</v>
      </c>
      <c r="AE115" s="1">
        <v>0.65</v>
      </c>
      <c r="AF115" s="1"/>
    </row>
    <row r="116" spans="8:55" x14ac:dyDescent="0.2">
      <c r="H116" s="1">
        <v>-1386.0376000000001</v>
      </c>
      <c r="I116">
        <v>2.89</v>
      </c>
      <c r="J116" s="1">
        <v>-1385.7291</v>
      </c>
      <c r="K116">
        <v>1.51</v>
      </c>
      <c r="L116" s="1">
        <v>-1386.4075</v>
      </c>
      <c r="M116">
        <v>5.15</v>
      </c>
      <c r="N116" s="1">
        <v>-1386.3281999999999</v>
      </c>
      <c r="O116">
        <v>4.3600000000000003</v>
      </c>
      <c r="P116" s="1">
        <v>-1386.5237</v>
      </c>
      <c r="Q116">
        <v>5.99</v>
      </c>
      <c r="R116" s="1">
        <v>-1374.6322</v>
      </c>
      <c r="S116">
        <v>-4.07</v>
      </c>
      <c r="T116" s="1">
        <v>-1398.8445999999999</v>
      </c>
      <c r="U116" s="1">
        <v>8.15</v>
      </c>
      <c r="V116" s="1">
        <v>-1377.2892999999999</v>
      </c>
      <c r="W116" s="1">
        <v>-11.09</v>
      </c>
      <c r="X116" s="1">
        <v>-1397.9733000000001</v>
      </c>
      <c r="Y116" s="1">
        <v>2.73</v>
      </c>
      <c r="Z116" s="1">
        <v>-1386.7688000000001</v>
      </c>
      <c r="AA116" s="1">
        <v>7.64</v>
      </c>
      <c r="AB116" s="1">
        <v>-1374.9837</v>
      </c>
      <c r="AC116" s="1">
        <v>0.16</v>
      </c>
      <c r="AD116" s="1">
        <v>-1397.8363999999999</v>
      </c>
      <c r="AE116" s="1">
        <v>0.69</v>
      </c>
      <c r="AF116" s="1"/>
    </row>
    <row r="117" spans="8:55" x14ac:dyDescent="0.2">
      <c r="H117" s="1">
        <v>-1386.4799</v>
      </c>
      <c r="I117">
        <v>1.34</v>
      </c>
      <c r="J117" s="1">
        <v>-1386.1936000000001</v>
      </c>
      <c r="K117">
        <v>-0.14000000000000001</v>
      </c>
      <c r="L117" s="1">
        <v>-1386.8034</v>
      </c>
      <c r="M117">
        <v>3.72</v>
      </c>
      <c r="N117" s="1">
        <v>-1386.7411</v>
      </c>
      <c r="O117">
        <v>2.93</v>
      </c>
      <c r="P117" s="1">
        <v>-1386.9028000000001</v>
      </c>
      <c r="Q117">
        <v>4.6500000000000004</v>
      </c>
      <c r="R117" s="1">
        <v>-1374.5598</v>
      </c>
      <c r="S117">
        <v>-3.65</v>
      </c>
      <c r="T117" s="1">
        <v>-1398.7671</v>
      </c>
      <c r="U117" s="1">
        <v>7.42</v>
      </c>
      <c r="V117" s="1">
        <v>-1377.192</v>
      </c>
      <c r="W117" s="1">
        <v>-11.11</v>
      </c>
      <c r="X117" s="1">
        <v>-1397.8786</v>
      </c>
      <c r="Y117" s="1">
        <v>2.97</v>
      </c>
      <c r="Z117" s="1">
        <v>-1387.1126999999999</v>
      </c>
      <c r="AA117" s="1">
        <v>6.39</v>
      </c>
      <c r="AB117" s="1">
        <v>-1375.0020999999999</v>
      </c>
      <c r="AC117" s="1">
        <v>0.28999999999999998</v>
      </c>
      <c r="AD117" s="1">
        <v>-1397.7585999999999</v>
      </c>
      <c r="AE117" s="1">
        <v>0.81</v>
      </c>
      <c r="AF117" s="1"/>
    </row>
    <row r="118" spans="8:55" x14ac:dyDescent="0.2">
      <c r="H118" s="1">
        <v>-1386.8467000000001</v>
      </c>
      <c r="I118">
        <v>-0.01</v>
      </c>
      <c r="J118" s="1">
        <v>-1386.5852</v>
      </c>
      <c r="K118">
        <v>-1.63</v>
      </c>
      <c r="L118" s="1">
        <v>-1387.1233999999999</v>
      </c>
      <c r="M118">
        <v>2.6</v>
      </c>
      <c r="N118" s="1">
        <v>-1387.0776000000001</v>
      </c>
      <c r="O118">
        <v>1.68</v>
      </c>
      <c r="P118" s="1">
        <v>-1387.2067999999999</v>
      </c>
      <c r="Q118">
        <v>3.52</v>
      </c>
      <c r="R118" s="1">
        <v>-1374.5392999999999</v>
      </c>
      <c r="S118">
        <v>-3.37</v>
      </c>
      <c r="T118" s="1">
        <v>-1398.6532999999999</v>
      </c>
      <c r="U118" s="1">
        <v>6.87</v>
      </c>
      <c r="V118" s="1">
        <v>-1377.1269</v>
      </c>
      <c r="W118" s="1">
        <v>-11.19</v>
      </c>
      <c r="X118" s="1">
        <v>-1397.7628999999999</v>
      </c>
      <c r="Y118" s="1">
        <v>3.29</v>
      </c>
      <c r="Z118" s="1">
        <v>-1387.3835999999999</v>
      </c>
      <c r="AA118" s="1">
        <v>5.38</v>
      </c>
      <c r="AB118" s="1">
        <v>-1375.0413000000001</v>
      </c>
      <c r="AC118" s="1">
        <v>0.33</v>
      </c>
      <c r="AD118" s="1">
        <v>-1397.6593</v>
      </c>
      <c r="AE118" s="1">
        <v>1.07</v>
      </c>
      <c r="AF118" s="1"/>
    </row>
    <row r="119" spans="8:55" x14ac:dyDescent="0.2">
      <c r="H119" s="1">
        <v>-1387.1367</v>
      </c>
      <c r="I119">
        <v>-1.23</v>
      </c>
      <c r="J119" s="1">
        <v>-1386.9006999999999</v>
      </c>
      <c r="K119">
        <v>-2.92</v>
      </c>
      <c r="L119" s="1">
        <v>-1387.3712</v>
      </c>
      <c r="M119">
        <v>1.53</v>
      </c>
      <c r="N119" s="1">
        <v>-1387.3398</v>
      </c>
      <c r="O119">
        <v>0.59</v>
      </c>
      <c r="P119" s="1">
        <v>-1387.4412</v>
      </c>
      <c r="Q119">
        <v>2.59</v>
      </c>
      <c r="R119" s="1">
        <v>-1374.5731000000001</v>
      </c>
      <c r="S119">
        <v>-3.28</v>
      </c>
      <c r="T119" s="1">
        <v>-1398.5106000000001</v>
      </c>
      <c r="U119" s="1">
        <v>6.39</v>
      </c>
      <c r="V119" s="1">
        <v>-1377.1007</v>
      </c>
      <c r="W119" s="1">
        <v>-11.28</v>
      </c>
      <c r="X119" s="1">
        <v>-1397.6301000000001</v>
      </c>
      <c r="Y119" s="1">
        <v>3.74</v>
      </c>
      <c r="Z119" s="1">
        <v>-1387.5906</v>
      </c>
      <c r="AA119" s="1">
        <v>4.46</v>
      </c>
      <c r="AB119" s="1">
        <v>-1375.097</v>
      </c>
      <c r="AC119" s="1">
        <v>0.43</v>
      </c>
      <c r="AD119" s="1">
        <v>-1397.5397</v>
      </c>
      <c r="AE119" s="1">
        <v>1.4</v>
      </c>
      <c r="AF119" s="1"/>
    </row>
    <row r="120" spans="8:55" x14ac:dyDescent="0.2">
      <c r="H120" s="1">
        <v>-1387.3547000000001</v>
      </c>
      <c r="I120">
        <v>-2.19</v>
      </c>
      <c r="J120" s="1">
        <v>-1387.1419000000001</v>
      </c>
      <c r="K120">
        <v>-3.98</v>
      </c>
      <c r="L120" s="1">
        <v>-1387.5545</v>
      </c>
      <c r="M120">
        <v>0.6</v>
      </c>
      <c r="N120" s="1">
        <v>-1387.5342000000001</v>
      </c>
      <c r="O120">
        <v>-0.28000000000000003</v>
      </c>
      <c r="P120" s="1">
        <v>-1387.6144999999999</v>
      </c>
      <c r="Q120">
        <v>1.68</v>
      </c>
      <c r="R120" s="1">
        <v>-1374.6606999999999</v>
      </c>
      <c r="S120">
        <v>-3.36</v>
      </c>
      <c r="T120" s="1">
        <v>-1398.3517999999999</v>
      </c>
      <c r="U120" s="1">
        <v>5.98</v>
      </c>
      <c r="V120" s="1">
        <v>-1377.1129000000001</v>
      </c>
      <c r="W120" s="1">
        <v>-11.36</v>
      </c>
      <c r="X120" s="1">
        <v>-1397.4861000000001</v>
      </c>
      <c r="Y120" s="1">
        <v>4.2300000000000004</v>
      </c>
      <c r="Z120" s="1">
        <v>-1387.7444</v>
      </c>
      <c r="AA120" s="1">
        <v>3.67</v>
      </c>
      <c r="AB120" s="1">
        <v>-1375.165</v>
      </c>
      <c r="AC120" s="1">
        <v>0.5</v>
      </c>
      <c r="AD120" s="1">
        <v>-1397.4024999999999</v>
      </c>
      <c r="AE120" s="1">
        <v>1.9</v>
      </c>
      <c r="AF120" s="1"/>
    </row>
    <row r="121" spans="8:55" x14ac:dyDescent="0.2">
      <c r="H121" s="1">
        <v>-1387.5070000000001</v>
      </c>
      <c r="I121">
        <v>-3.06</v>
      </c>
      <c r="J121" s="1">
        <v>-1387.3145999999999</v>
      </c>
      <c r="K121">
        <v>-4.8499999999999996</v>
      </c>
      <c r="L121" s="1">
        <v>-1387.6826000000001</v>
      </c>
      <c r="M121">
        <v>-0.1</v>
      </c>
      <c r="N121" s="1">
        <v>-1387.6695</v>
      </c>
      <c r="O121">
        <v>-1.06</v>
      </c>
      <c r="P121" s="1">
        <v>-1387.7362000000001</v>
      </c>
      <c r="Q121">
        <v>0.98</v>
      </c>
      <c r="R121" s="1">
        <v>-1374.7978000000001</v>
      </c>
      <c r="S121">
        <v>-3.56</v>
      </c>
      <c r="T121" s="1">
        <v>-1398.1904</v>
      </c>
      <c r="U121" s="1">
        <v>5.63</v>
      </c>
      <c r="V121" s="1">
        <v>-1377.1561999999999</v>
      </c>
      <c r="W121" s="1">
        <v>-11.49</v>
      </c>
      <c r="X121" s="1">
        <v>-1397.3393000000001</v>
      </c>
      <c r="Y121" s="1">
        <v>4.74</v>
      </c>
      <c r="Z121" s="1">
        <v>-1387.8554999999999</v>
      </c>
      <c r="AA121" s="1">
        <v>3.01</v>
      </c>
      <c r="AB121" s="1">
        <v>-1375.2407000000001</v>
      </c>
      <c r="AC121" s="1">
        <v>0.55000000000000004</v>
      </c>
      <c r="AD121" s="1">
        <v>-1397.2548999999999</v>
      </c>
      <c r="AE121" s="1">
        <v>2.41</v>
      </c>
      <c r="AF121" s="1"/>
    </row>
    <row r="122" spans="8:55" x14ac:dyDescent="0.2">
      <c r="H122" s="1">
        <v>-1387.6034</v>
      </c>
      <c r="I122">
        <v>-3.7</v>
      </c>
      <c r="J122" s="1">
        <v>-1387.4268999999999</v>
      </c>
      <c r="K122">
        <v>-5.62</v>
      </c>
      <c r="L122" s="1">
        <v>-1387.7653</v>
      </c>
      <c r="M122">
        <v>-0.66</v>
      </c>
      <c r="N122" s="1">
        <v>-1387.7553</v>
      </c>
      <c r="O122">
        <v>-1.74</v>
      </c>
      <c r="P122" s="1">
        <v>-1387.8155999999999</v>
      </c>
      <c r="Q122">
        <v>0.42</v>
      </c>
      <c r="R122" s="1">
        <v>-1374.9762000000001</v>
      </c>
      <c r="S122">
        <v>-3.9</v>
      </c>
      <c r="T122" s="1">
        <v>-1398.0386000000001</v>
      </c>
      <c r="U122" s="1">
        <v>5.5</v>
      </c>
      <c r="V122" s="1">
        <v>-1377.2177999999999</v>
      </c>
      <c r="W122" s="1">
        <v>-11.61</v>
      </c>
      <c r="X122" s="1">
        <v>-1397.2005999999999</v>
      </c>
      <c r="Y122" s="1">
        <v>5.3</v>
      </c>
      <c r="Z122" s="1">
        <v>-1387.9315999999999</v>
      </c>
      <c r="AA122" s="1">
        <v>2.4300000000000002</v>
      </c>
      <c r="AB122" s="1">
        <v>-1375.3182999999999</v>
      </c>
      <c r="AC122" s="1">
        <v>0.56999999999999995</v>
      </c>
      <c r="AD122" s="1">
        <v>-1397.1053999999999</v>
      </c>
      <c r="AE122" s="1">
        <v>2.94</v>
      </c>
      <c r="AF122" s="1"/>
    </row>
    <row r="123" spans="8:55" x14ac:dyDescent="0.2">
      <c r="H123" s="1">
        <v>-1387.6549</v>
      </c>
      <c r="I123">
        <v>-4.22</v>
      </c>
      <c r="J123" s="1">
        <v>-1387.4888000000001</v>
      </c>
      <c r="K123">
        <v>-6.13</v>
      </c>
      <c r="L123" s="1">
        <v>-1387.8119999999999</v>
      </c>
      <c r="M123">
        <v>-1.1499999999999999</v>
      </c>
      <c r="N123" s="1">
        <v>-1387.8021000000001</v>
      </c>
      <c r="O123">
        <v>-2.15</v>
      </c>
      <c r="P123" s="1">
        <v>-1387.8616</v>
      </c>
      <c r="Q123">
        <v>-7.0000000000000007E-2</v>
      </c>
      <c r="R123" s="1">
        <v>-1375.1835000000001</v>
      </c>
      <c r="S123">
        <v>-4.34</v>
      </c>
      <c r="T123" s="1">
        <v>-1397.9046000000001</v>
      </c>
      <c r="U123" s="1">
        <v>5.49</v>
      </c>
      <c r="V123" s="1">
        <v>-1377.2835</v>
      </c>
      <c r="W123" s="1">
        <v>-11.7</v>
      </c>
      <c r="X123" s="1">
        <v>-1397.0804000000001</v>
      </c>
      <c r="Y123" s="1">
        <v>5.88</v>
      </c>
      <c r="Z123" s="1">
        <v>-1387.9808</v>
      </c>
      <c r="AA123" s="1">
        <v>1.97</v>
      </c>
      <c r="AB123" s="1">
        <v>-1375.3924999999999</v>
      </c>
      <c r="AC123" s="1">
        <v>0.59</v>
      </c>
      <c r="AD123" s="1">
        <v>-1396.9644000000001</v>
      </c>
      <c r="AE123" s="1">
        <v>3.52</v>
      </c>
      <c r="AF123" s="1"/>
    </row>
    <row r="124" spans="8:55" x14ac:dyDescent="0.2">
      <c r="H124" s="1">
        <v>-1387.6726000000001</v>
      </c>
      <c r="I124">
        <v>-4.58</v>
      </c>
      <c r="J124" s="1">
        <v>-1387.5125</v>
      </c>
      <c r="K124">
        <v>-6.59</v>
      </c>
      <c r="L124" s="1">
        <v>-1387.8329000000001</v>
      </c>
      <c r="M124">
        <v>-1.51</v>
      </c>
      <c r="N124" s="1">
        <v>-1387.8207</v>
      </c>
      <c r="O124">
        <v>-2.5299999999999998</v>
      </c>
      <c r="P124" s="1">
        <v>-1387.8842</v>
      </c>
      <c r="Q124">
        <v>-0.47</v>
      </c>
      <c r="R124" s="1">
        <v>-1375.4028000000001</v>
      </c>
      <c r="S124">
        <v>-4.8499999999999996</v>
      </c>
      <c r="T124" s="1">
        <v>-1397.7923000000001</v>
      </c>
      <c r="U124" s="1">
        <v>5.5</v>
      </c>
      <c r="V124" s="1">
        <v>-1377.3386</v>
      </c>
      <c r="W124" s="1">
        <v>-11.67</v>
      </c>
      <c r="X124" s="1">
        <v>-1396.9872</v>
      </c>
      <c r="Y124" s="1">
        <v>6.37</v>
      </c>
      <c r="Z124" s="1">
        <v>-1388.0107</v>
      </c>
      <c r="AA124" s="1">
        <v>1.57</v>
      </c>
      <c r="AB124" s="1">
        <v>-1375.4592</v>
      </c>
      <c r="AC124" s="1">
        <v>0.62</v>
      </c>
      <c r="AD124" s="1">
        <v>-1396.8415</v>
      </c>
      <c r="AE124" s="1">
        <v>4.1500000000000004</v>
      </c>
      <c r="AF124" s="1"/>
    </row>
    <row r="125" spans="8:55" x14ac:dyDescent="0.2">
      <c r="H125" s="1">
        <v>-1387.6692</v>
      </c>
      <c r="I125">
        <v>-4.9000000000000004</v>
      </c>
      <c r="J125" s="1">
        <v>-1387.5102999999999</v>
      </c>
      <c r="K125">
        <v>-6.82</v>
      </c>
      <c r="L125" s="1">
        <v>-1387.8384000000001</v>
      </c>
      <c r="M125">
        <v>-1.8</v>
      </c>
      <c r="N125" s="1">
        <v>-1387.8223</v>
      </c>
      <c r="O125">
        <v>-2.85</v>
      </c>
      <c r="P125" s="1">
        <v>-1387.8928000000001</v>
      </c>
      <c r="Q125">
        <v>-0.76</v>
      </c>
      <c r="R125" s="1">
        <v>-1375.6172999999999</v>
      </c>
      <c r="S125">
        <v>-5.33</v>
      </c>
      <c r="T125" s="1">
        <v>-1397.7013999999999</v>
      </c>
      <c r="U125" s="1">
        <v>5.58</v>
      </c>
      <c r="V125" s="1">
        <v>-1377.3732</v>
      </c>
      <c r="W125" s="1">
        <v>-11.61</v>
      </c>
      <c r="X125" s="1">
        <v>-1396.9283</v>
      </c>
      <c r="Y125" s="1">
        <v>6.81</v>
      </c>
      <c r="Z125" s="1">
        <v>-1388.0300999999999</v>
      </c>
      <c r="AA125" s="1">
        <v>1.23</v>
      </c>
      <c r="AB125" s="1">
        <v>-1375.5196000000001</v>
      </c>
      <c r="AC125" s="1">
        <v>0.65</v>
      </c>
      <c r="AD125" s="1">
        <v>-1396.7457999999999</v>
      </c>
      <c r="AE125" s="1">
        <v>4.66</v>
      </c>
      <c r="AF125" s="1"/>
    </row>
    <row r="126" spans="8:55" x14ac:dyDescent="0.2">
      <c r="H126" s="1">
        <v>-1387.6570999999999</v>
      </c>
      <c r="I126">
        <v>-5.05</v>
      </c>
      <c r="J126" s="1">
        <v>-1387.4955</v>
      </c>
      <c r="K126">
        <v>-7.07</v>
      </c>
      <c r="L126" s="1">
        <v>-1387.8390999999999</v>
      </c>
      <c r="M126">
        <v>-2</v>
      </c>
      <c r="N126" s="1">
        <v>-1387.818</v>
      </c>
      <c r="O126">
        <v>-3.06</v>
      </c>
      <c r="P126" s="1">
        <v>-1387.8982000000001</v>
      </c>
      <c r="Q126">
        <v>-0.98</v>
      </c>
      <c r="R126" s="1">
        <v>-1375.8125</v>
      </c>
      <c r="S126">
        <v>-5.79</v>
      </c>
      <c r="T126" s="1">
        <v>-1397.6291000000001</v>
      </c>
      <c r="U126" s="1">
        <v>5.72</v>
      </c>
      <c r="V126" s="1">
        <v>-1377.3811000000001</v>
      </c>
      <c r="W126" s="1">
        <v>-11.49</v>
      </c>
      <c r="X126" s="1">
        <v>-1396.9084</v>
      </c>
      <c r="Y126" s="1">
        <v>7.22</v>
      </c>
      <c r="Z126" s="1">
        <v>-1388.049</v>
      </c>
      <c r="AA126" s="1">
        <v>0.98</v>
      </c>
      <c r="AB126" s="1">
        <v>-1375.5838000000001</v>
      </c>
      <c r="AC126" s="1">
        <v>0.56000000000000005</v>
      </c>
      <c r="AD126" s="1">
        <v>-1396.6847</v>
      </c>
      <c r="AE126" s="1">
        <v>5.13</v>
      </c>
      <c r="AF126" s="1"/>
    </row>
    <row r="127" spans="8:55" x14ac:dyDescent="0.2">
      <c r="H127" s="1">
        <v>-1387.6478</v>
      </c>
      <c r="I127">
        <v>-5.15</v>
      </c>
      <c r="J127" s="1">
        <v>-1387.4807000000001</v>
      </c>
      <c r="K127">
        <v>-7.17</v>
      </c>
      <c r="L127" s="1">
        <v>-1387.8457000000001</v>
      </c>
      <c r="M127">
        <v>-2.1800000000000002</v>
      </c>
      <c r="N127" s="1">
        <v>-1387.8187</v>
      </c>
      <c r="O127">
        <v>-3.1</v>
      </c>
      <c r="P127" s="1">
        <v>-1387.9108000000001</v>
      </c>
      <c r="Q127">
        <v>-1.1599999999999999</v>
      </c>
      <c r="R127" s="1">
        <v>-1375.9780000000001</v>
      </c>
      <c r="S127">
        <v>-6.22</v>
      </c>
      <c r="T127" s="1">
        <v>-1397.5727999999999</v>
      </c>
      <c r="U127" s="1">
        <v>5.93</v>
      </c>
      <c r="V127" s="1">
        <v>-1377.3604</v>
      </c>
      <c r="W127" s="1">
        <v>-11.36</v>
      </c>
      <c r="X127" s="1">
        <v>-1396.9308000000001</v>
      </c>
      <c r="Y127" s="1">
        <v>7.55</v>
      </c>
      <c r="Z127" s="1">
        <v>-1388.0776000000001</v>
      </c>
      <c r="AA127" s="1">
        <v>0.79</v>
      </c>
      <c r="AB127" s="1">
        <v>-1375.6681000000001</v>
      </c>
      <c r="AC127" s="1">
        <v>0.39</v>
      </c>
      <c r="AD127" s="1">
        <v>-1396.6636000000001</v>
      </c>
      <c r="AE127" s="1">
        <v>5.56</v>
      </c>
      <c r="AF127" s="1"/>
    </row>
    <row r="128" spans="8:55" x14ac:dyDescent="0.2">
      <c r="H128" s="1">
        <v>-1387.6519000000001</v>
      </c>
      <c r="I128">
        <v>-5.18</v>
      </c>
      <c r="J128" s="1">
        <v>-1387.4768999999999</v>
      </c>
      <c r="K128">
        <v>-7.19</v>
      </c>
      <c r="L128" s="1">
        <v>-1387.8681999999999</v>
      </c>
      <c r="M128">
        <v>-2.3199999999999998</v>
      </c>
      <c r="N128" s="1">
        <v>-1387.8345999999999</v>
      </c>
      <c r="O128">
        <v>-3.24</v>
      </c>
      <c r="P128" s="1">
        <v>-1387.9408000000001</v>
      </c>
      <c r="Q128">
        <v>-1.3</v>
      </c>
      <c r="R128" s="1">
        <v>-1376.1088</v>
      </c>
      <c r="S128">
        <v>-6.6</v>
      </c>
      <c r="T128" s="1">
        <v>-1397.5315000000001</v>
      </c>
      <c r="U128" s="1">
        <v>6.34</v>
      </c>
      <c r="V128" s="1">
        <v>-1377.3139000000001</v>
      </c>
      <c r="W128" s="1">
        <v>-11.1</v>
      </c>
      <c r="X128" s="1">
        <v>-1396.9954</v>
      </c>
      <c r="Y128" s="1">
        <v>7.74</v>
      </c>
      <c r="Z128" s="1">
        <v>-1388.1256000000001</v>
      </c>
      <c r="AA128" s="1">
        <v>0.51</v>
      </c>
      <c r="AB128" s="1">
        <v>-1375.7908</v>
      </c>
      <c r="AC128" s="1">
        <v>0.08</v>
      </c>
      <c r="AD128" s="1">
        <v>-1396.6854000000001</v>
      </c>
      <c r="AE128" s="1">
        <v>5.89</v>
      </c>
      <c r="AF128" s="1"/>
    </row>
    <row r="129" spans="8:32" x14ac:dyDescent="0.2">
      <c r="H129" s="1">
        <v>-1387.6786999999999</v>
      </c>
      <c r="I129">
        <v>-5.24</v>
      </c>
      <c r="J129" s="1">
        <v>-1387.4934000000001</v>
      </c>
      <c r="K129">
        <v>-7.17</v>
      </c>
      <c r="L129" s="1">
        <v>-1387.915</v>
      </c>
      <c r="M129">
        <v>-2.36</v>
      </c>
      <c r="N129" s="1">
        <v>-1387.8742</v>
      </c>
      <c r="O129">
        <v>-3.32</v>
      </c>
      <c r="P129" s="1">
        <v>-1387.9957999999999</v>
      </c>
      <c r="Q129">
        <v>-1.47</v>
      </c>
      <c r="R129" s="1">
        <v>-1376.2039</v>
      </c>
      <c r="S129">
        <v>-6.91</v>
      </c>
      <c r="T129" s="1">
        <v>-1397.5070000000001</v>
      </c>
      <c r="U129" s="1">
        <v>6.7</v>
      </c>
      <c r="V129" s="1">
        <v>-1377.2488000000001</v>
      </c>
      <c r="W129" s="1">
        <v>-10.86</v>
      </c>
      <c r="X129" s="1">
        <v>-1397.0981999999999</v>
      </c>
      <c r="Y129" s="1">
        <v>7.81</v>
      </c>
      <c r="Z129" s="1">
        <v>-1388.1994999999999</v>
      </c>
      <c r="AA129" s="1">
        <v>0.27</v>
      </c>
      <c r="AB129" s="1">
        <v>-1375.9627</v>
      </c>
      <c r="AC129" s="1">
        <v>-0.41</v>
      </c>
      <c r="AD129" s="1">
        <v>-1396.7496000000001</v>
      </c>
      <c r="AE129" s="1">
        <v>6.07</v>
      </c>
      <c r="AF129" s="1"/>
    </row>
    <row r="130" spans="8:32" x14ac:dyDescent="0.2">
      <c r="H130" s="1">
        <v>-1387.7340999999999</v>
      </c>
      <c r="I130">
        <v>-5.32</v>
      </c>
      <c r="J130" s="1">
        <v>-1387.5372</v>
      </c>
      <c r="K130">
        <v>-7.24</v>
      </c>
      <c r="L130" s="1">
        <v>-1387.991</v>
      </c>
      <c r="M130">
        <v>-2.5</v>
      </c>
      <c r="N130" s="1">
        <v>-1387.9429</v>
      </c>
      <c r="O130">
        <v>-3.47</v>
      </c>
      <c r="P130" s="1">
        <v>-1388.0804000000001</v>
      </c>
      <c r="Q130">
        <v>-1.67</v>
      </c>
      <c r="R130" s="1">
        <v>-1376.2643</v>
      </c>
      <c r="S130">
        <v>-7.06</v>
      </c>
      <c r="T130" s="1">
        <v>-1397.5041000000001</v>
      </c>
      <c r="U130" s="1">
        <v>6.87</v>
      </c>
      <c r="V130" s="1">
        <v>-1377.1759999999999</v>
      </c>
      <c r="W130" s="1">
        <v>-10.6</v>
      </c>
      <c r="X130" s="1">
        <v>-1397.2298000000001</v>
      </c>
      <c r="Y130" s="1">
        <v>7.8</v>
      </c>
      <c r="Z130" s="1">
        <v>-1388.3018999999999</v>
      </c>
      <c r="AA130" s="1">
        <v>0.12</v>
      </c>
      <c r="AB130" s="1">
        <v>-1376.1781000000001</v>
      </c>
      <c r="AC130" s="1">
        <v>-1.02</v>
      </c>
      <c r="AD130" s="1">
        <v>-1396.8498999999999</v>
      </c>
      <c r="AE130" s="1">
        <v>6.18</v>
      </c>
      <c r="AF130" s="1"/>
    </row>
    <row r="131" spans="8:32" x14ac:dyDescent="0.2">
      <c r="H131" s="1">
        <v>-1387.8222000000001</v>
      </c>
      <c r="I131">
        <v>-5.37</v>
      </c>
      <c r="J131" s="1">
        <v>-1387.6124</v>
      </c>
      <c r="K131">
        <v>-7.28</v>
      </c>
      <c r="L131" s="1">
        <v>-1388.0985000000001</v>
      </c>
      <c r="M131">
        <v>-2.69</v>
      </c>
      <c r="N131" s="1">
        <v>-1388.0435</v>
      </c>
      <c r="O131">
        <v>-3.52</v>
      </c>
      <c r="P131" s="1">
        <v>-1388.1957</v>
      </c>
      <c r="Q131">
        <v>-1.79</v>
      </c>
      <c r="R131" s="1">
        <v>-1376.2891999999999</v>
      </c>
      <c r="S131">
        <v>-7.15</v>
      </c>
      <c r="T131" s="1">
        <v>-1397.5286000000001</v>
      </c>
      <c r="U131" s="1">
        <v>7.24</v>
      </c>
      <c r="V131" s="1">
        <v>-1377.1083000000001</v>
      </c>
      <c r="W131" s="1">
        <v>-10.39</v>
      </c>
      <c r="X131" s="1">
        <v>-1397.3758</v>
      </c>
      <c r="Y131" s="1">
        <v>7.76</v>
      </c>
      <c r="Z131" s="1">
        <v>-1388.4331</v>
      </c>
      <c r="AA131" s="1">
        <v>-0.15</v>
      </c>
      <c r="AB131" s="1">
        <v>-1376.4127000000001</v>
      </c>
      <c r="AC131" s="1">
        <v>-1.66</v>
      </c>
      <c r="AD131" s="1">
        <v>-1396.9756</v>
      </c>
      <c r="AE131" s="1">
        <v>6.16</v>
      </c>
      <c r="AF131" s="1"/>
    </row>
    <row r="132" spans="8:32" x14ac:dyDescent="0.2">
      <c r="H132" s="1">
        <v>-1387.9427000000001</v>
      </c>
      <c r="I132">
        <v>-5.4</v>
      </c>
      <c r="J132" s="1">
        <v>-1387.7203999999999</v>
      </c>
      <c r="K132">
        <v>-7.28</v>
      </c>
      <c r="L132" s="1">
        <v>-1388.2357999999999</v>
      </c>
      <c r="M132">
        <v>-2.81</v>
      </c>
      <c r="N132" s="1">
        <v>-1388.1745000000001</v>
      </c>
      <c r="O132">
        <v>-3.61</v>
      </c>
      <c r="P132" s="1">
        <v>-1388.3403000000001</v>
      </c>
      <c r="Q132">
        <v>-1.97</v>
      </c>
      <c r="R132" s="1">
        <v>-1376.277</v>
      </c>
      <c r="S132">
        <v>-7.17</v>
      </c>
      <c r="T132" s="1">
        <v>-1397.5832</v>
      </c>
      <c r="U132" s="1">
        <v>7.55</v>
      </c>
      <c r="V132" s="1">
        <v>-1377.0571</v>
      </c>
      <c r="W132" s="1">
        <v>-10.210000000000001</v>
      </c>
      <c r="X132" s="1">
        <v>-1397.5208</v>
      </c>
      <c r="Y132" s="1">
        <v>7.66</v>
      </c>
      <c r="Z132" s="1">
        <v>-1388.5907999999999</v>
      </c>
      <c r="AA132" s="1">
        <v>-0.42</v>
      </c>
      <c r="AB132" s="1">
        <v>-1376.6298999999999</v>
      </c>
      <c r="AC132" s="1">
        <v>-2.34</v>
      </c>
      <c r="AD132" s="1">
        <v>-1397.1126999999999</v>
      </c>
      <c r="AE132" s="1">
        <v>6.1</v>
      </c>
      <c r="AF132" s="1"/>
    </row>
    <row r="133" spans="8:32" x14ac:dyDescent="0.2">
      <c r="H133" s="1">
        <v>-1388.0930000000001</v>
      </c>
      <c r="I133">
        <v>-5.5</v>
      </c>
      <c r="J133" s="1">
        <v>-1387.8580999999999</v>
      </c>
      <c r="K133">
        <v>-7.31</v>
      </c>
      <c r="L133" s="1">
        <v>-1388.4</v>
      </c>
      <c r="M133">
        <v>-2.94</v>
      </c>
      <c r="N133" s="1">
        <v>-1388.3331000000001</v>
      </c>
      <c r="O133">
        <v>-3.75</v>
      </c>
      <c r="P133" s="1">
        <v>-1388.5108</v>
      </c>
      <c r="Q133">
        <v>-2.1800000000000002</v>
      </c>
      <c r="R133" s="1">
        <v>-1376.2247</v>
      </c>
      <c r="S133">
        <v>-7.07</v>
      </c>
      <c r="T133" s="1">
        <v>-1397.6659</v>
      </c>
      <c r="U133" s="1">
        <v>7.78</v>
      </c>
      <c r="V133" s="1">
        <v>-1377.0274999999999</v>
      </c>
      <c r="W133" s="1">
        <v>-9.99</v>
      </c>
      <c r="X133" s="1">
        <v>-1397.6506999999999</v>
      </c>
      <c r="Y133" s="1">
        <v>7.55</v>
      </c>
      <c r="Z133" s="1">
        <v>-1388.7719</v>
      </c>
      <c r="AA133" s="1">
        <v>-0.67</v>
      </c>
      <c r="AB133" s="1">
        <v>-1376.7914000000001</v>
      </c>
      <c r="AC133" s="1">
        <v>-3.03</v>
      </c>
      <c r="AD133" s="1">
        <v>-1397.2470000000001</v>
      </c>
      <c r="AE133" s="1">
        <v>6.09</v>
      </c>
      <c r="AF133" s="1"/>
    </row>
    <row r="134" spans="8:32" x14ac:dyDescent="0.2">
      <c r="H134" s="1">
        <v>-1388.268</v>
      </c>
      <c r="I134">
        <v>-5.64</v>
      </c>
      <c r="J134" s="1">
        <v>-1388.0210999999999</v>
      </c>
      <c r="K134">
        <v>-7.44</v>
      </c>
      <c r="L134" s="1">
        <v>-1388.5867000000001</v>
      </c>
      <c r="M134">
        <v>-3.17</v>
      </c>
      <c r="N134" s="1">
        <v>-1388.5146999999999</v>
      </c>
      <c r="O134">
        <v>-4.01</v>
      </c>
      <c r="P134" s="1">
        <v>-1388.7028</v>
      </c>
      <c r="Q134">
        <v>-2.52</v>
      </c>
      <c r="R134" s="1">
        <v>-1376.1306999999999</v>
      </c>
      <c r="S134">
        <v>-6.91</v>
      </c>
      <c r="T134" s="1">
        <v>-1397.7698</v>
      </c>
      <c r="U134" s="1">
        <v>7.8</v>
      </c>
      <c r="V134" s="1">
        <v>-1377.0157999999999</v>
      </c>
      <c r="W134" s="1">
        <v>-9.82</v>
      </c>
      <c r="X134" s="1">
        <v>-1397.7568000000001</v>
      </c>
      <c r="Y134" s="1">
        <v>7.46</v>
      </c>
      <c r="Z134" s="1">
        <v>-1388.9725000000001</v>
      </c>
      <c r="AA134" s="1">
        <v>-0.99</v>
      </c>
      <c r="AB134" s="1">
        <v>-1376.866</v>
      </c>
      <c r="AC134" s="1">
        <v>-3.4</v>
      </c>
      <c r="AD134" s="1">
        <v>-1397.3689999999999</v>
      </c>
      <c r="AE134" s="1">
        <v>5.96</v>
      </c>
      <c r="AF134" s="1"/>
    </row>
    <row r="135" spans="8:32" x14ac:dyDescent="0.2">
      <c r="H135" s="1">
        <v>-1388.4611</v>
      </c>
      <c r="I135">
        <v>-5.87</v>
      </c>
      <c r="J135" s="1">
        <v>-1388.2022999999999</v>
      </c>
      <c r="K135">
        <v>-7.55</v>
      </c>
      <c r="L135" s="1">
        <v>-1388.7907</v>
      </c>
      <c r="M135">
        <v>-3.48</v>
      </c>
      <c r="N135" s="1">
        <v>-1388.7136</v>
      </c>
      <c r="O135">
        <v>-4.18</v>
      </c>
      <c r="P135" s="1">
        <v>-1388.9114999999999</v>
      </c>
      <c r="Q135">
        <v>-2.73</v>
      </c>
      <c r="R135" s="1">
        <v>-1375.9988000000001</v>
      </c>
      <c r="S135">
        <v>-6.62</v>
      </c>
      <c r="T135" s="1">
        <v>-1397.8857</v>
      </c>
      <c r="U135" s="1">
        <v>7.98</v>
      </c>
      <c r="V135" s="1">
        <v>-1377.0106000000001</v>
      </c>
      <c r="W135" s="1">
        <v>-9.6199999999999992</v>
      </c>
      <c r="X135" s="1">
        <v>-1397.8379</v>
      </c>
      <c r="Y135" s="1">
        <v>7.36</v>
      </c>
      <c r="Z135" s="1">
        <v>-1389.1885</v>
      </c>
      <c r="AA135" s="1">
        <v>-1.31</v>
      </c>
      <c r="AB135" s="1">
        <v>-1376.8351</v>
      </c>
      <c r="AC135" s="1">
        <v>-3.63</v>
      </c>
      <c r="AD135" s="1">
        <v>-1397.4754</v>
      </c>
      <c r="AE135" s="1">
        <v>5.87</v>
      </c>
      <c r="AF135" s="1"/>
    </row>
    <row r="136" spans="8:32" x14ac:dyDescent="0.2">
      <c r="H136" s="1">
        <v>-1388.6656</v>
      </c>
      <c r="I136">
        <v>-6.02</v>
      </c>
      <c r="J136" s="1">
        <v>-1388.3947000000001</v>
      </c>
      <c r="K136">
        <v>-7.68</v>
      </c>
      <c r="L136" s="1">
        <v>-1389.0061000000001</v>
      </c>
      <c r="M136">
        <v>-3.78</v>
      </c>
      <c r="N136" s="1">
        <v>-1388.924</v>
      </c>
      <c r="O136">
        <v>-4.46</v>
      </c>
      <c r="P136" s="1">
        <v>-1389.1311000000001</v>
      </c>
      <c r="Q136">
        <v>-3.06</v>
      </c>
      <c r="R136" s="1">
        <v>-1375.8393000000001</v>
      </c>
      <c r="S136">
        <v>-6.35</v>
      </c>
      <c r="T136" s="1">
        <v>-1398.0047999999999</v>
      </c>
      <c r="U136" s="1">
        <v>8.15</v>
      </c>
      <c r="V136" s="1">
        <v>-1376.9981</v>
      </c>
      <c r="W136" s="1">
        <v>-9.3800000000000008</v>
      </c>
      <c r="X136" s="1">
        <v>-1397.8977</v>
      </c>
      <c r="Y136" s="1">
        <v>7.29</v>
      </c>
      <c r="Z136" s="1">
        <v>-1389.4138</v>
      </c>
      <c r="AA136" s="1">
        <v>-1.65</v>
      </c>
      <c r="AB136" s="1">
        <v>-1376.6960999999999</v>
      </c>
      <c r="AC136" s="1">
        <v>-3.73</v>
      </c>
      <c r="AD136" s="1">
        <v>-1397.5663</v>
      </c>
      <c r="AE136" s="1">
        <v>5.76</v>
      </c>
      <c r="AF136" s="1"/>
    </row>
    <row r="137" spans="8:32" x14ac:dyDescent="0.2">
      <c r="H137" s="1">
        <v>-1388.8743999999999</v>
      </c>
      <c r="I137">
        <v>-6.25</v>
      </c>
      <c r="J137" s="1">
        <v>-1388.5900999999999</v>
      </c>
      <c r="K137">
        <v>-7.8</v>
      </c>
      <c r="L137" s="1">
        <v>-1389.2266</v>
      </c>
      <c r="M137">
        <v>-4.05</v>
      </c>
      <c r="N137" s="1">
        <v>-1389.1395</v>
      </c>
      <c r="O137">
        <v>-4.72</v>
      </c>
      <c r="P137" s="1">
        <v>-1389.3549</v>
      </c>
      <c r="Q137">
        <v>-3.37</v>
      </c>
      <c r="R137" s="1">
        <v>-1375.6681000000001</v>
      </c>
      <c r="S137">
        <v>-6.14</v>
      </c>
      <c r="T137" s="1">
        <v>-1398.1202000000001</v>
      </c>
      <c r="U137" s="1">
        <v>8.2100000000000009</v>
      </c>
      <c r="V137" s="1">
        <v>-1376.9667999999999</v>
      </c>
      <c r="W137" s="1">
        <v>-9.08</v>
      </c>
      <c r="X137" s="1">
        <v>-1397.942</v>
      </c>
      <c r="Y137" s="1">
        <v>7.22</v>
      </c>
      <c r="Z137" s="1">
        <v>-1389.6410000000001</v>
      </c>
      <c r="AA137" s="1">
        <v>-2</v>
      </c>
      <c r="AB137" s="1">
        <v>-1376.4612</v>
      </c>
      <c r="AC137" s="1">
        <v>-3.55</v>
      </c>
      <c r="AD137" s="1">
        <v>-1397.6443999999999</v>
      </c>
      <c r="AE137" s="1">
        <v>5.62</v>
      </c>
      <c r="AF137" s="1"/>
    </row>
    <row r="138" spans="8:32" x14ac:dyDescent="0.2">
      <c r="H138" s="1">
        <v>-1389.0815</v>
      </c>
      <c r="I138">
        <v>-6.47</v>
      </c>
      <c r="J138" s="1">
        <v>-1388.7820999999999</v>
      </c>
      <c r="K138">
        <v>-7.98</v>
      </c>
      <c r="L138" s="1">
        <v>-1389.4448</v>
      </c>
      <c r="M138">
        <v>-4.37</v>
      </c>
      <c r="N138" s="1">
        <v>-1389.3532</v>
      </c>
      <c r="O138">
        <v>-5.05</v>
      </c>
      <c r="P138" s="1">
        <v>-1389.5749000000001</v>
      </c>
      <c r="Q138">
        <v>-3.75</v>
      </c>
      <c r="R138" s="1">
        <v>-1375.5042000000001</v>
      </c>
      <c r="S138">
        <v>-5.96</v>
      </c>
      <c r="T138" s="1">
        <v>-1398.2281</v>
      </c>
      <c r="U138" s="1">
        <v>8.24</v>
      </c>
      <c r="V138" s="1">
        <v>-1376.9114</v>
      </c>
      <c r="W138" s="1">
        <v>-8.69</v>
      </c>
      <c r="X138" s="1">
        <v>-1397.9735000000001</v>
      </c>
      <c r="Y138" s="1">
        <v>7.21</v>
      </c>
      <c r="Z138" s="1">
        <v>-1389.8607</v>
      </c>
      <c r="AA138" s="1">
        <v>-2.34</v>
      </c>
      <c r="AB138" s="1">
        <v>-1376.1548</v>
      </c>
      <c r="AC138" s="1">
        <v>-3.26</v>
      </c>
      <c r="AD138" s="1">
        <v>-1397.7094999999999</v>
      </c>
      <c r="AE138" s="1">
        <v>5.54</v>
      </c>
      <c r="AF138" s="1"/>
    </row>
    <row r="139" spans="8:32" x14ac:dyDescent="0.2">
      <c r="H139" s="1">
        <v>-1389.2805000000001</v>
      </c>
      <c r="I139">
        <v>-6.78</v>
      </c>
      <c r="J139" s="1">
        <v>-1388.9659999999999</v>
      </c>
      <c r="K139">
        <v>-8.15</v>
      </c>
      <c r="L139" s="1">
        <v>-1389.6531</v>
      </c>
      <c r="M139">
        <v>-4.71</v>
      </c>
      <c r="N139" s="1">
        <v>-1389.5583999999999</v>
      </c>
      <c r="O139">
        <v>-5.32</v>
      </c>
      <c r="P139" s="1">
        <v>-1389.7832000000001</v>
      </c>
      <c r="Q139">
        <v>-4.05</v>
      </c>
      <c r="R139" s="1">
        <v>-1375.3665000000001</v>
      </c>
      <c r="S139">
        <v>-5.79</v>
      </c>
      <c r="T139" s="1">
        <v>-1398.3255999999999</v>
      </c>
      <c r="U139" s="1">
        <v>8.33</v>
      </c>
      <c r="V139" s="1">
        <v>-1376.8330000000001</v>
      </c>
      <c r="W139" s="1">
        <v>-8.23</v>
      </c>
      <c r="X139" s="1">
        <v>-1397.9883</v>
      </c>
      <c r="Y139" s="1">
        <v>7.2</v>
      </c>
      <c r="Z139" s="1">
        <v>-1390.0636</v>
      </c>
      <c r="AA139" s="1">
        <v>-2.69</v>
      </c>
      <c r="AB139" s="1">
        <v>-1375.8090999999999</v>
      </c>
      <c r="AC139" s="1">
        <v>-3.01</v>
      </c>
      <c r="AD139" s="1">
        <v>-1397.7583999999999</v>
      </c>
      <c r="AE139" s="1">
        <v>5.54</v>
      </c>
      <c r="AF139" s="1"/>
    </row>
    <row r="140" spans="8:32" x14ac:dyDescent="0.2">
      <c r="H140" s="1">
        <v>-1389.4668999999999</v>
      </c>
      <c r="I140">
        <v>-7.05</v>
      </c>
      <c r="J140" s="1">
        <v>-1389.1388999999999</v>
      </c>
      <c r="K140">
        <v>-8.36</v>
      </c>
      <c r="L140" s="1">
        <v>-1389.8432</v>
      </c>
      <c r="M140">
        <v>-5.0599999999999996</v>
      </c>
      <c r="N140" s="1">
        <v>-1389.7483999999999</v>
      </c>
      <c r="O140">
        <v>-5.64</v>
      </c>
      <c r="P140" s="1">
        <v>-1389.9704999999999</v>
      </c>
      <c r="Q140">
        <v>-4.3600000000000003</v>
      </c>
      <c r="R140" s="1">
        <v>-1375.2671</v>
      </c>
      <c r="S140">
        <v>-5.75</v>
      </c>
      <c r="T140" s="1">
        <v>-1398.4102</v>
      </c>
      <c r="U140" s="1">
        <v>8.44</v>
      </c>
      <c r="V140" s="1">
        <v>-1376.7369000000001</v>
      </c>
      <c r="W140" s="1">
        <v>-7.7</v>
      </c>
      <c r="X140" s="1">
        <v>-1397.9767999999999</v>
      </c>
      <c r="Y140" s="1">
        <v>7.34</v>
      </c>
      <c r="Z140" s="1">
        <v>-1390.2402</v>
      </c>
      <c r="AA140" s="1">
        <v>-2.97</v>
      </c>
      <c r="AB140" s="1">
        <v>-1375.4593</v>
      </c>
      <c r="AC140" s="1">
        <v>-2.61</v>
      </c>
      <c r="AD140" s="1">
        <v>-1397.7819999999999</v>
      </c>
      <c r="AE140" s="1">
        <v>5.54</v>
      </c>
      <c r="AF140" s="1"/>
    </row>
    <row r="141" spans="8:32" x14ac:dyDescent="0.2">
      <c r="H141" s="1">
        <v>-1389.6360999999999</v>
      </c>
      <c r="I141">
        <v>-7.27</v>
      </c>
      <c r="J141" s="1">
        <v>-1389.2981</v>
      </c>
      <c r="K141">
        <v>-8.58</v>
      </c>
      <c r="L141" s="1">
        <v>-1390.0083999999999</v>
      </c>
      <c r="M141">
        <v>-5.36</v>
      </c>
      <c r="N141" s="1">
        <v>-1389.9163000000001</v>
      </c>
      <c r="O141">
        <v>-5.91</v>
      </c>
      <c r="P141" s="1">
        <v>-1390.1302000000001</v>
      </c>
      <c r="Q141">
        <v>-4.6399999999999997</v>
      </c>
      <c r="R141" s="1">
        <v>-1375.2108000000001</v>
      </c>
      <c r="S141">
        <v>-5.87</v>
      </c>
      <c r="T141" s="1">
        <v>-1398.4799</v>
      </c>
      <c r="U141" s="1">
        <v>8.52</v>
      </c>
      <c r="V141" s="1">
        <v>-1376.6297999999999</v>
      </c>
      <c r="W141" s="1">
        <v>-7.16</v>
      </c>
      <c r="X141" s="1">
        <v>-1397.9268</v>
      </c>
      <c r="Y141" s="1">
        <v>7.56</v>
      </c>
      <c r="Z141" s="1">
        <v>-1390.3832</v>
      </c>
      <c r="AA141" s="1">
        <v>-3.18</v>
      </c>
      <c r="AB141" s="1">
        <v>-1375.136</v>
      </c>
      <c r="AC141" s="1">
        <v>-2.3199999999999998</v>
      </c>
      <c r="AD141" s="1">
        <v>-1397.7701999999999</v>
      </c>
      <c r="AE141" s="1">
        <v>5.67</v>
      </c>
      <c r="AF141" s="1"/>
    </row>
    <row r="142" spans="8:32" x14ac:dyDescent="0.2">
      <c r="H142" s="1">
        <v>-1389.7837</v>
      </c>
      <c r="I142">
        <v>-7.62</v>
      </c>
      <c r="J142" s="1">
        <v>-1389.4417000000001</v>
      </c>
      <c r="K142">
        <v>-8.81</v>
      </c>
      <c r="L142" s="1">
        <v>-1390.1431</v>
      </c>
      <c r="M142">
        <v>-5.59</v>
      </c>
      <c r="N142" s="1">
        <v>-1390.0571</v>
      </c>
      <c r="O142">
        <v>-6.28</v>
      </c>
      <c r="P142" s="1">
        <v>-1390.2561000000001</v>
      </c>
      <c r="Q142">
        <v>-4.8899999999999997</v>
      </c>
      <c r="R142" s="1">
        <v>-1375.1932999999999</v>
      </c>
      <c r="S142">
        <v>-6.04</v>
      </c>
      <c r="T142" s="1">
        <v>-1398.5329999999999</v>
      </c>
      <c r="U142" s="1">
        <v>8.6300000000000008</v>
      </c>
      <c r="V142" s="1">
        <v>-1376.5166999999999</v>
      </c>
      <c r="W142" s="1">
        <v>-6.63</v>
      </c>
      <c r="X142" s="1">
        <v>-1397.8296</v>
      </c>
      <c r="Y142" s="1">
        <v>7.88</v>
      </c>
      <c r="Z142" s="1">
        <v>-1390.4869000000001</v>
      </c>
      <c r="AA142" s="1">
        <v>-3.29</v>
      </c>
      <c r="AB142" s="1">
        <v>-1374.8601000000001</v>
      </c>
      <c r="AC142" s="1">
        <v>-2.16</v>
      </c>
      <c r="AD142" s="1">
        <v>-1397.7138</v>
      </c>
      <c r="AE142" s="1">
        <v>5.94</v>
      </c>
      <c r="AF142" s="1"/>
    </row>
    <row r="143" spans="8:32" x14ac:dyDescent="0.2">
      <c r="H143" s="1">
        <v>-1389.9066</v>
      </c>
      <c r="I143">
        <v>-7.91</v>
      </c>
      <c r="J143" s="1">
        <v>-1389.5681999999999</v>
      </c>
      <c r="K143">
        <v>-9.09</v>
      </c>
      <c r="L143" s="1">
        <v>-1390.2429</v>
      </c>
      <c r="M143">
        <v>-5.76</v>
      </c>
      <c r="N143" s="1">
        <v>-1390.1664000000001</v>
      </c>
      <c r="O143">
        <v>-6.46</v>
      </c>
      <c r="P143" s="1">
        <v>-1390.3442</v>
      </c>
      <c r="Q143">
        <v>-5.03</v>
      </c>
      <c r="R143" s="1">
        <v>-1375.2047</v>
      </c>
      <c r="S143">
        <v>-6.26</v>
      </c>
      <c r="T143" s="1">
        <v>-1398.5687</v>
      </c>
      <c r="U143" s="1">
        <v>8.7799999999999994</v>
      </c>
      <c r="V143" s="1">
        <v>-1376.3998999999999</v>
      </c>
      <c r="W143" s="1">
        <v>-6.07</v>
      </c>
      <c r="X143" s="1">
        <v>-1397.6829</v>
      </c>
      <c r="Y143" s="1">
        <v>8.3699999999999992</v>
      </c>
      <c r="Z143" s="1">
        <v>-1390.5482999999999</v>
      </c>
      <c r="AA143" s="1">
        <v>-3.32</v>
      </c>
      <c r="AB143" s="1">
        <v>-1374.6401000000001</v>
      </c>
      <c r="AC143" s="1">
        <v>-2.0099999999999998</v>
      </c>
      <c r="AD143" s="1">
        <v>-1397.6096</v>
      </c>
      <c r="AE143" s="1">
        <v>6.28</v>
      </c>
      <c r="AF143" s="1"/>
    </row>
    <row r="144" spans="8:32" x14ac:dyDescent="0.2">
      <c r="H144" s="1">
        <v>-1390.0009</v>
      </c>
      <c r="I144">
        <v>-8.1</v>
      </c>
      <c r="J144" s="1">
        <v>-1389.675</v>
      </c>
      <c r="K144">
        <v>-9.35</v>
      </c>
      <c r="L144" s="1">
        <v>-1390.3049000000001</v>
      </c>
      <c r="M144">
        <v>-5.89</v>
      </c>
      <c r="N144" s="1">
        <v>-1390.241</v>
      </c>
      <c r="O144">
        <v>-6.6</v>
      </c>
      <c r="P144" s="1">
        <v>-1390.3916999999999</v>
      </c>
      <c r="Q144">
        <v>-5.08</v>
      </c>
      <c r="R144" s="1">
        <v>-1375.2308</v>
      </c>
      <c r="S144">
        <v>-6.45</v>
      </c>
      <c r="T144" s="1">
        <v>-1398.587</v>
      </c>
      <c r="U144" s="1">
        <v>9.01</v>
      </c>
      <c r="V144" s="1">
        <v>-1376.2795000000001</v>
      </c>
      <c r="W144" s="1">
        <v>-5.41</v>
      </c>
      <c r="X144" s="1">
        <v>-1397.4938</v>
      </c>
      <c r="Y144" s="1">
        <v>8.98</v>
      </c>
      <c r="Z144" s="1">
        <v>-1390.5654</v>
      </c>
      <c r="AA144" s="1">
        <v>-3.2</v>
      </c>
      <c r="AB144" s="1">
        <v>-1374.4744000000001</v>
      </c>
      <c r="AC144" s="1">
        <v>-1.98</v>
      </c>
      <c r="AD144" s="1">
        <v>-1397.4606000000001</v>
      </c>
      <c r="AE144" s="1">
        <v>6.82</v>
      </c>
      <c r="AF144" s="1"/>
    </row>
    <row r="145" spans="8:32" x14ac:dyDescent="0.2">
      <c r="H145" s="1">
        <v>-1390.0628999999999</v>
      </c>
      <c r="I145">
        <v>-8.26</v>
      </c>
      <c r="J145" s="1">
        <v>-1389.7575999999999</v>
      </c>
      <c r="K145">
        <v>-9.6199999999999992</v>
      </c>
      <c r="L145" s="1">
        <v>-1390.3259</v>
      </c>
      <c r="M145">
        <v>-5.89</v>
      </c>
      <c r="N145" s="1">
        <v>-1390.2772</v>
      </c>
      <c r="O145">
        <v>-6.66</v>
      </c>
      <c r="P145" s="1">
        <v>-1390.3964000000001</v>
      </c>
      <c r="Q145">
        <v>-4.97</v>
      </c>
      <c r="R145" s="1">
        <v>-1375.2575999999999</v>
      </c>
      <c r="S145">
        <v>-6.61</v>
      </c>
      <c r="T145" s="1">
        <v>-1398.5880999999999</v>
      </c>
      <c r="U145" s="1">
        <v>9.25</v>
      </c>
      <c r="V145" s="1">
        <v>-1376.1557</v>
      </c>
      <c r="W145" s="1">
        <v>-4.7300000000000004</v>
      </c>
      <c r="X145" s="1">
        <v>-1397.2768000000001</v>
      </c>
      <c r="Y145" s="1">
        <v>9.61</v>
      </c>
      <c r="Z145" s="1">
        <v>-1390.5372</v>
      </c>
      <c r="AA145" s="1">
        <v>-2.92</v>
      </c>
      <c r="AB145" s="1">
        <v>-1374.3556000000001</v>
      </c>
      <c r="AC145" s="1">
        <v>-2.0699999999999998</v>
      </c>
      <c r="AD145" s="1">
        <v>-1397.2746999999999</v>
      </c>
      <c r="AE145" s="1">
        <v>7.41</v>
      </c>
      <c r="AF145" s="1"/>
    </row>
    <row r="146" spans="8:32" x14ac:dyDescent="0.2">
      <c r="H146" s="1">
        <v>-1390.0875000000001</v>
      </c>
      <c r="I146">
        <v>-8.34</v>
      </c>
      <c r="J146" s="1">
        <v>-1389.81</v>
      </c>
      <c r="K146">
        <v>-9.7200000000000006</v>
      </c>
      <c r="L146" s="1">
        <v>-1390.3027999999999</v>
      </c>
      <c r="M146">
        <v>-5.71</v>
      </c>
      <c r="N146" s="1">
        <v>-1390.2713000000001</v>
      </c>
      <c r="O146">
        <v>-6.62</v>
      </c>
      <c r="P146" s="1">
        <v>-1390.355</v>
      </c>
      <c r="Q146">
        <v>-4.75</v>
      </c>
      <c r="R146" s="1">
        <v>-1375.2734</v>
      </c>
      <c r="S146">
        <v>-6.78</v>
      </c>
      <c r="T146" s="1">
        <v>-1398.5712000000001</v>
      </c>
      <c r="U146" s="1">
        <v>9.52</v>
      </c>
      <c r="V146" s="1">
        <v>-1376.0314000000001</v>
      </c>
      <c r="W146" s="1">
        <v>-4.1100000000000003</v>
      </c>
      <c r="X146" s="1">
        <v>-1397.0521000000001</v>
      </c>
      <c r="Y146" s="1">
        <v>10.28</v>
      </c>
      <c r="Z146" s="1">
        <v>-1390.4619</v>
      </c>
      <c r="AA146" s="1">
        <v>-2.48</v>
      </c>
      <c r="AB146" s="1">
        <v>-1374.2748999999999</v>
      </c>
      <c r="AC146" s="1">
        <v>-2.14</v>
      </c>
      <c r="AD146" s="1">
        <v>-1397.0662</v>
      </c>
      <c r="AE146" s="1">
        <v>8.0500000000000007</v>
      </c>
      <c r="AF146" s="1"/>
    </row>
    <row r="147" spans="8:32" x14ac:dyDescent="0.2">
      <c r="H147" s="1">
        <v>-1390.0689</v>
      </c>
      <c r="I147">
        <v>-8.2799999999999994</v>
      </c>
      <c r="J147" s="1">
        <v>-1389.8252</v>
      </c>
      <c r="K147">
        <v>-9.83</v>
      </c>
      <c r="L147" s="1">
        <v>-1390.2309</v>
      </c>
      <c r="M147">
        <v>-5.32</v>
      </c>
      <c r="N147" s="1">
        <v>-1390.2186999999999</v>
      </c>
      <c r="O147">
        <v>-6.4</v>
      </c>
      <c r="P147" s="1">
        <v>-1390.2641000000001</v>
      </c>
      <c r="Q147">
        <v>-4.2699999999999996</v>
      </c>
      <c r="R147" s="1">
        <v>-1375.2713000000001</v>
      </c>
      <c r="S147">
        <v>-6.9</v>
      </c>
      <c r="T147" s="1">
        <v>-1398.5328</v>
      </c>
      <c r="U147" s="1">
        <v>9.9</v>
      </c>
      <c r="V147" s="1">
        <v>-1375.9137000000001</v>
      </c>
      <c r="W147" s="1">
        <v>-3.44</v>
      </c>
      <c r="X147" s="1">
        <v>-1396.8391999999999</v>
      </c>
      <c r="Y147" s="1">
        <v>10.94</v>
      </c>
      <c r="Z147" s="1">
        <v>-1390.3367000000001</v>
      </c>
      <c r="AA147" s="1">
        <v>-1.88</v>
      </c>
      <c r="AB147" s="1">
        <v>-1374.2255</v>
      </c>
      <c r="AC147" s="1">
        <v>-2.2799999999999998</v>
      </c>
      <c r="AD147" s="1">
        <v>-1396.8510000000001</v>
      </c>
      <c r="AE147" s="1">
        <v>8.7200000000000006</v>
      </c>
      <c r="AF147" s="1"/>
    </row>
    <row r="148" spans="8:32" x14ac:dyDescent="0.2">
      <c r="H148" s="1">
        <v>-1390.0009</v>
      </c>
      <c r="I148">
        <v>-8.0399999999999991</v>
      </c>
      <c r="J148" s="1">
        <v>-1389.7949000000001</v>
      </c>
      <c r="K148">
        <v>-9.8000000000000007</v>
      </c>
      <c r="L148" s="1">
        <v>-1390.1051</v>
      </c>
      <c r="M148">
        <v>-4.78</v>
      </c>
      <c r="N148" s="1">
        <v>-1390.1143999999999</v>
      </c>
      <c r="O148">
        <v>-5.93</v>
      </c>
      <c r="P148" s="1">
        <v>-1390.1188</v>
      </c>
      <c r="Q148">
        <v>-3.64</v>
      </c>
      <c r="R148" s="1">
        <v>-1375.2511999999999</v>
      </c>
      <c r="S148">
        <v>-6.96</v>
      </c>
      <c r="T148" s="1">
        <v>-1398.4670000000001</v>
      </c>
      <c r="U148" s="1">
        <v>10.38</v>
      </c>
      <c r="V148" s="1">
        <v>-1375.8136</v>
      </c>
      <c r="W148" s="1">
        <v>-2.81</v>
      </c>
      <c r="X148" s="1">
        <v>-1396.6560999999999</v>
      </c>
      <c r="Y148" s="1">
        <v>11.48</v>
      </c>
      <c r="Z148" s="1">
        <v>-1390.1596</v>
      </c>
      <c r="AA148" s="1">
        <v>-1.05</v>
      </c>
      <c r="AB148" s="1">
        <v>-1374.2022999999999</v>
      </c>
      <c r="AC148" s="1">
        <v>-2.48</v>
      </c>
      <c r="AD148" s="1">
        <v>-1396.6454000000001</v>
      </c>
      <c r="AE148" s="1">
        <v>9.33</v>
      </c>
      <c r="AF148" s="1"/>
    </row>
    <row r="149" spans="8:32" x14ac:dyDescent="0.2">
      <c r="H149" s="1">
        <v>-1389.8776</v>
      </c>
      <c r="I149">
        <v>-7.57</v>
      </c>
      <c r="J149" s="1">
        <v>-1389.7125000000001</v>
      </c>
      <c r="K149">
        <v>-9.56</v>
      </c>
      <c r="L149" s="1">
        <v>-1389.9208000000001</v>
      </c>
      <c r="M149">
        <v>-3.98</v>
      </c>
      <c r="N149" s="1">
        <v>-1389.953</v>
      </c>
      <c r="O149">
        <v>-5.23</v>
      </c>
      <c r="P149" s="1">
        <v>-1389.9159999999999</v>
      </c>
      <c r="Q149">
        <v>-2.73</v>
      </c>
      <c r="R149" s="1">
        <v>-1375.2193</v>
      </c>
      <c r="S149">
        <v>-6.99</v>
      </c>
      <c r="T149" s="1">
        <v>-1398.3659</v>
      </c>
      <c r="U149" s="1">
        <v>10.95</v>
      </c>
      <c r="V149" s="1">
        <v>-1375.7442000000001</v>
      </c>
      <c r="W149" s="1">
        <v>-2.23</v>
      </c>
      <c r="X149" s="1">
        <v>-1396.5155999999999</v>
      </c>
      <c r="Y149" s="1">
        <v>11.93</v>
      </c>
      <c r="Z149" s="1">
        <v>-1389.9292</v>
      </c>
      <c r="AA149" s="1">
        <v>-0.09</v>
      </c>
      <c r="AB149" s="1">
        <v>-1374.2025000000001</v>
      </c>
      <c r="AC149" s="1">
        <v>-2.69</v>
      </c>
      <c r="AD149" s="1">
        <v>-1396.4643000000001</v>
      </c>
      <c r="AE149" s="1">
        <v>9.8800000000000008</v>
      </c>
      <c r="AF149" s="1"/>
    </row>
    <row r="150" spans="8:32" x14ac:dyDescent="0.2">
      <c r="H150" s="1">
        <v>-1389.6950999999999</v>
      </c>
      <c r="I150">
        <v>-6.9</v>
      </c>
      <c r="J150" s="1">
        <v>-1389.5731000000001</v>
      </c>
      <c r="K150">
        <v>-9.14</v>
      </c>
      <c r="L150" s="1">
        <v>-1389.6758</v>
      </c>
      <c r="M150">
        <v>-3.03</v>
      </c>
      <c r="N150" s="1">
        <v>-1389.7311999999999</v>
      </c>
      <c r="O150">
        <v>-4.3600000000000003</v>
      </c>
      <c r="P150" s="1">
        <v>-1389.6545000000001</v>
      </c>
      <c r="Q150">
        <v>-1.67</v>
      </c>
      <c r="R150" s="1">
        <v>-1375.1857</v>
      </c>
      <c r="S150">
        <v>-7.03</v>
      </c>
      <c r="T150" s="1">
        <v>-1398.2203</v>
      </c>
      <c r="U150" s="1">
        <v>11.64</v>
      </c>
      <c r="V150" s="1">
        <v>-1375.7166999999999</v>
      </c>
      <c r="W150" s="1">
        <v>-1.86</v>
      </c>
      <c r="X150" s="1">
        <v>-1396.4236000000001</v>
      </c>
      <c r="Y150" s="1">
        <v>12.2</v>
      </c>
      <c r="Z150" s="1">
        <v>-1389.6478999999999</v>
      </c>
      <c r="AA150" s="1">
        <v>1.0900000000000001</v>
      </c>
      <c r="AB150" s="1">
        <v>-1374.2242000000001</v>
      </c>
      <c r="AC150" s="1">
        <v>-2.93</v>
      </c>
      <c r="AD150" s="1">
        <v>-1396.3188</v>
      </c>
      <c r="AE150" s="1">
        <v>10.34</v>
      </c>
      <c r="AF150" s="1"/>
    </row>
    <row r="151" spans="8:32" x14ac:dyDescent="0.2">
      <c r="H151" s="1">
        <v>-1389.4522999999999</v>
      </c>
      <c r="I151">
        <v>-6.07</v>
      </c>
      <c r="J151" s="1">
        <v>-1389.3749</v>
      </c>
      <c r="K151">
        <v>-8.56</v>
      </c>
      <c r="L151" s="1">
        <v>-1389.3732</v>
      </c>
      <c r="M151">
        <v>-1.88</v>
      </c>
      <c r="N151" s="1">
        <v>-1389.4498000000001</v>
      </c>
      <c r="O151">
        <v>-3.3</v>
      </c>
      <c r="P151" s="1">
        <v>-1389.3397</v>
      </c>
      <c r="Q151">
        <v>-0.44</v>
      </c>
      <c r="R151" s="1">
        <v>-1375.1612</v>
      </c>
      <c r="S151">
        <v>-7.11</v>
      </c>
      <c r="T151" s="1">
        <v>-1398.0214000000001</v>
      </c>
      <c r="U151" s="1">
        <v>12.51</v>
      </c>
      <c r="V151" s="1">
        <v>-1375.7354</v>
      </c>
      <c r="W151" s="1">
        <v>-1.61</v>
      </c>
      <c r="X151" s="1">
        <v>-1396.3806</v>
      </c>
      <c r="Y151" s="1">
        <v>12.32</v>
      </c>
      <c r="Z151" s="1">
        <v>-1389.3245999999999</v>
      </c>
      <c r="AA151" s="1">
        <v>2.31</v>
      </c>
      <c r="AB151" s="1">
        <v>-1374.2645</v>
      </c>
      <c r="AC151" s="1">
        <v>-3.13</v>
      </c>
      <c r="AD151" s="1">
        <v>-1396.2158999999999</v>
      </c>
      <c r="AE151" s="1">
        <v>10.61</v>
      </c>
      <c r="AF151" s="1"/>
    </row>
    <row r="152" spans="8:32" x14ac:dyDescent="0.2">
      <c r="H152" s="1">
        <v>-1389.1541</v>
      </c>
      <c r="I152">
        <v>-5.01</v>
      </c>
      <c r="J152" s="1">
        <v>-1389.1215</v>
      </c>
      <c r="K152">
        <v>-7.74</v>
      </c>
      <c r="L152" s="1">
        <v>-1389.0248999999999</v>
      </c>
      <c r="M152">
        <v>-0.55000000000000004</v>
      </c>
      <c r="N152" s="1">
        <v>-1389.1180999999999</v>
      </c>
      <c r="O152">
        <v>-2.0499999999999998</v>
      </c>
      <c r="P152" s="1">
        <v>-1388.9857</v>
      </c>
      <c r="Q152">
        <v>0.85</v>
      </c>
      <c r="R152" s="1">
        <v>-1375.1545000000001</v>
      </c>
      <c r="S152">
        <v>-7.2</v>
      </c>
      <c r="T152" s="1">
        <v>-1397.7638999999999</v>
      </c>
      <c r="U152" s="1">
        <v>13.45</v>
      </c>
      <c r="V152" s="1">
        <v>-1375.7967000000001</v>
      </c>
      <c r="W152" s="1">
        <v>-1.46</v>
      </c>
      <c r="X152" s="1">
        <v>-1396.3824</v>
      </c>
      <c r="Y152" s="1">
        <v>12.37</v>
      </c>
      <c r="Z152" s="1">
        <v>-1388.9765</v>
      </c>
      <c r="AA152" s="1">
        <v>3.67</v>
      </c>
      <c r="AB152" s="1">
        <v>-1374.3207</v>
      </c>
      <c r="AC152" s="1">
        <v>-3.34</v>
      </c>
      <c r="AD152" s="1">
        <v>-1396.1585</v>
      </c>
      <c r="AE152" s="1">
        <v>10.75</v>
      </c>
      <c r="AF152" s="1"/>
    </row>
    <row r="153" spans="8:32" x14ac:dyDescent="0.2">
      <c r="H153" s="1">
        <v>-1388.8132000000001</v>
      </c>
      <c r="I153">
        <v>-3.79</v>
      </c>
      <c r="J153" s="1">
        <v>-1388.8218999999999</v>
      </c>
      <c r="K153">
        <v>-6.82</v>
      </c>
      <c r="L153" s="1">
        <v>-1388.6521</v>
      </c>
      <c r="M153">
        <v>0.79</v>
      </c>
      <c r="N153" s="1">
        <v>-1388.7536</v>
      </c>
      <c r="O153">
        <v>-0.72</v>
      </c>
      <c r="P153" s="1">
        <v>-1388.6171999999999</v>
      </c>
      <c r="Q153">
        <v>2.19</v>
      </c>
      <c r="R153" s="1">
        <v>-1375.1685</v>
      </c>
      <c r="S153">
        <v>-7.3</v>
      </c>
      <c r="T153" s="1">
        <v>-1397.4472000000001</v>
      </c>
      <c r="U153" s="1">
        <v>14.56</v>
      </c>
      <c r="V153" s="1">
        <v>-1375.8903</v>
      </c>
      <c r="W153" s="1">
        <v>-1.48</v>
      </c>
      <c r="X153" s="1">
        <v>-1396.4218000000001</v>
      </c>
      <c r="Y153" s="1">
        <v>12.25</v>
      </c>
      <c r="Z153" s="1">
        <v>-1388.6298999999999</v>
      </c>
      <c r="AA153" s="1">
        <v>4.8099999999999996</v>
      </c>
      <c r="AB153" s="1">
        <v>-1374.3875</v>
      </c>
      <c r="AC153" s="1">
        <v>-3.52</v>
      </c>
      <c r="AD153" s="1">
        <v>-1396.1445000000001</v>
      </c>
      <c r="AE153" s="1">
        <v>10.81</v>
      </c>
      <c r="AF153" s="1"/>
    </row>
    <row r="154" spans="8:32" x14ac:dyDescent="0.2">
      <c r="H154" s="1">
        <v>-1388.4505999999999</v>
      </c>
      <c r="I154">
        <v>-2.56</v>
      </c>
      <c r="J154" s="1">
        <v>-1388.4908</v>
      </c>
      <c r="K154">
        <v>-5.8</v>
      </c>
      <c r="L154" s="1">
        <v>-1388.2858000000001</v>
      </c>
      <c r="M154">
        <v>2.14</v>
      </c>
      <c r="N154" s="1">
        <v>-1388.3837000000001</v>
      </c>
      <c r="O154">
        <v>0.46</v>
      </c>
      <c r="P154" s="1">
        <v>-1388.2669000000001</v>
      </c>
      <c r="Q154">
        <v>3.37</v>
      </c>
      <c r="R154" s="1">
        <v>-1375.1996999999999</v>
      </c>
      <c r="S154">
        <v>-7.41</v>
      </c>
      <c r="T154" s="1">
        <v>-1397.0789</v>
      </c>
      <c r="U154" s="1">
        <v>15.8</v>
      </c>
      <c r="V154" s="1">
        <v>-1376.0046</v>
      </c>
      <c r="W154" s="1">
        <v>-1.67</v>
      </c>
      <c r="X154" s="1">
        <v>-1396.491</v>
      </c>
      <c r="Y154" s="1">
        <v>11.95</v>
      </c>
      <c r="Z154" s="1">
        <v>-1388.3177000000001</v>
      </c>
      <c r="AA154" s="1">
        <v>5.92</v>
      </c>
      <c r="AB154" s="1">
        <v>-1374.4581000000001</v>
      </c>
      <c r="AC154" s="1">
        <v>-3.66</v>
      </c>
      <c r="AD154" s="1">
        <v>-1396.17</v>
      </c>
      <c r="AE154" s="1">
        <v>10.66</v>
      </c>
      <c r="AF154" s="1"/>
    </row>
    <row r="155" spans="8:32" x14ac:dyDescent="0.2">
      <c r="H155" s="1">
        <v>-1388.0943</v>
      </c>
      <c r="I155">
        <v>-1.35</v>
      </c>
      <c r="J155" s="1">
        <v>-1388.1495</v>
      </c>
      <c r="K155">
        <v>-4.66</v>
      </c>
      <c r="L155" s="1">
        <v>-1387.9611</v>
      </c>
      <c r="M155">
        <v>3.25</v>
      </c>
      <c r="N155" s="1">
        <v>-1388.0418</v>
      </c>
      <c r="O155">
        <v>1.83</v>
      </c>
      <c r="P155" s="1">
        <v>-1387.9699000000001</v>
      </c>
      <c r="Q155">
        <v>4.43</v>
      </c>
      <c r="R155" s="1">
        <v>-1375.2385999999999</v>
      </c>
      <c r="S155">
        <v>-7.51</v>
      </c>
      <c r="T155" s="1">
        <v>-1396.6747</v>
      </c>
      <c r="U155" s="1">
        <v>17.02</v>
      </c>
      <c r="V155" s="1">
        <v>-1376.1294</v>
      </c>
      <c r="W155" s="1">
        <v>-1.93</v>
      </c>
      <c r="X155" s="1">
        <v>-1396.5834</v>
      </c>
      <c r="Y155" s="1">
        <v>11.57</v>
      </c>
      <c r="Z155" s="1">
        <v>-1388.0717</v>
      </c>
      <c r="AA155" s="1">
        <v>6.82</v>
      </c>
      <c r="AB155" s="1">
        <v>-1374.5237999999999</v>
      </c>
      <c r="AC155" s="1">
        <v>-3.74</v>
      </c>
      <c r="AD155" s="1">
        <v>-1396.2293</v>
      </c>
      <c r="AE155" s="1">
        <v>10.37</v>
      </c>
      <c r="AF155" s="1"/>
    </row>
    <row r="156" spans="8:32" x14ac:dyDescent="0.2">
      <c r="H156" s="1">
        <v>-1387.7760000000001</v>
      </c>
      <c r="I156">
        <v>-0.02</v>
      </c>
      <c r="J156" s="1">
        <v>-1387.8234</v>
      </c>
      <c r="K156">
        <v>-3.52</v>
      </c>
      <c r="L156" s="1">
        <v>-1387.7101</v>
      </c>
      <c r="M156">
        <v>4.21</v>
      </c>
      <c r="N156" s="1">
        <v>-1387.7614000000001</v>
      </c>
      <c r="O156">
        <v>2.95</v>
      </c>
      <c r="P156" s="1">
        <v>-1387.7561000000001</v>
      </c>
      <c r="Q156">
        <v>5.29</v>
      </c>
      <c r="R156" s="1">
        <v>-1375.2715000000001</v>
      </c>
      <c r="S156">
        <v>-7.56</v>
      </c>
      <c r="T156" s="1">
        <v>-1396.2570000000001</v>
      </c>
      <c r="U156" s="1">
        <v>18.21</v>
      </c>
      <c r="V156" s="1">
        <v>-1376.2574999999999</v>
      </c>
      <c r="W156" s="1">
        <v>-2.29</v>
      </c>
      <c r="X156" s="1">
        <v>-1396.6949999999999</v>
      </c>
      <c r="Y156" s="1">
        <v>11.13</v>
      </c>
      <c r="Z156" s="1">
        <v>-1387.9155000000001</v>
      </c>
      <c r="AA156" s="1">
        <v>7.42</v>
      </c>
      <c r="AB156" s="1">
        <v>-1374.575</v>
      </c>
      <c r="AC156" s="1">
        <v>-3.75</v>
      </c>
      <c r="AD156" s="1">
        <v>-1396.3172</v>
      </c>
      <c r="AE156" s="1">
        <v>9.98</v>
      </c>
      <c r="AF156" s="1"/>
    </row>
    <row r="157" spans="8:32" x14ac:dyDescent="0.2">
      <c r="H157" s="1">
        <v>-1387.5236</v>
      </c>
      <c r="I157">
        <v>0.97</v>
      </c>
      <c r="J157" s="1">
        <v>-1387.5385000000001</v>
      </c>
      <c r="K157">
        <v>-2.4500000000000002</v>
      </c>
      <c r="L157" s="1">
        <v>-1387.5528999999999</v>
      </c>
      <c r="M157">
        <v>4.9800000000000004</v>
      </c>
      <c r="N157" s="1">
        <v>-1387.5668000000001</v>
      </c>
      <c r="O157">
        <v>3.75</v>
      </c>
      <c r="P157" s="1">
        <v>-1387.6403</v>
      </c>
      <c r="Q157">
        <v>5.97</v>
      </c>
      <c r="R157" s="1">
        <v>-1375.2822000000001</v>
      </c>
      <c r="S157">
        <v>-7.48</v>
      </c>
      <c r="T157" s="1">
        <v>-1395.8518999999999</v>
      </c>
      <c r="U157" s="1">
        <v>19.350000000000001</v>
      </c>
      <c r="V157" s="1">
        <v>-1376.3843999999999</v>
      </c>
      <c r="W157" s="1">
        <v>-2.77</v>
      </c>
      <c r="X157" s="1">
        <v>-1396.8224</v>
      </c>
      <c r="Y157" s="1">
        <v>10.63</v>
      </c>
      <c r="Z157" s="1">
        <v>-1387.855</v>
      </c>
      <c r="AA157" s="1">
        <v>7.78</v>
      </c>
      <c r="AB157" s="1">
        <v>-1374.6048000000001</v>
      </c>
      <c r="AC157" s="1">
        <v>-3.72</v>
      </c>
      <c r="AD157" s="1">
        <v>-1396.4296999999999</v>
      </c>
      <c r="AE157" s="1">
        <v>9.51</v>
      </c>
      <c r="AF157" s="1"/>
    </row>
    <row r="158" spans="8:32" x14ac:dyDescent="0.2">
      <c r="H158" s="1">
        <v>-1387.3529000000001</v>
      </c>
      <c r="I158">
        <v>1.68</v>
      </c>
      <c r="J158" s="1">
        <v>-1387.3148000000001</v>
      </c>
      <c r="K158">
        <v>-1.6</v>
      </c>
      <c r="L158" s="1">
        <v>-1387.49</v>
      </c>
      <c r="M158">
        <v>5.49</v>
      </c>
      <c r="N158" s="1">
        <v>-1387.4650999999999</v>
      </c>
      <c r="O158">
        <v>4.34</v>
      </c>
      <c r="P158" s="1">
        <v>-1387.6175000000001</v>
      </c>
      <c r="Q158">
        <v>6.19</v>
      </c>
      <c r="R158" s="1">
        <v>-1375.2560000000001</v>
      </c>
      <c r="S158">
        <v>-7.26</v>
      </c>
      <c r="T158" s="1">
        <v>-1395.4845</v>
      </c>
      <c r="U158" s="1">
        <v>20.38</v>
      </c>
      <c r="V158" s="1">
        <v>-1376.5062</v>
      </c>
      <c r="W158" s="1">
        <v>-3.24</v>
      </c>
      <c r="X158" s="1">
        <v>-1396.9604999999999</v>
      </c>
      <c r="Y158" s="1">
        <v>10.09</v>
      </c>
      <c r="Z158" s="1">
        <v>-1387.8784000000001</v>
      </c>
      <c r="AA158" s="1">
        <v>7.89</v>
      </c>
      <c r="AB158" s="1">
        <v>-1374.6104</v>
      </c>
      <c r="AC158" s="1">
        <v>-3.65</v>
      </c>
      <c r="AD158" s="1">
        <v>-1396.5623000000001</v>
      </c>
      <c r="AE158" s="1">
        <v>9</v>
      </c>
      <c r="AF158" s="1"/>
    </row>
    <row r="159" spans="8:32" x14ac:dyDescent="0.2">
      <c r="H159" s="1">
        <v>-1387.2624000000001</v>
      </c>
      <c r="I159">
        <v>2.33</v>
      </c>
      <c r="J159" s="1">
        <v>-1387.1594</v>
      </c>
      <c r="K159">
        <v>-0.79</v>
      </c>
      <c r="L159" s="1">
        <v>-1387.5046</v>
      </c>
      <c r="M159">
        <v>5.71</v>
      </c>
      <c r="N159" s="1">
        <v>-1387.4453000000001</v>
      </c>
      <c r="O159">
        <v>4.72</v>
      </c>
      <c r="P159" s="1">
        <v>-1387.6660999999999</v>
      </c>
      <c r="Q159">
        <v>6.3</v>
      </c>
      <c r="R159" s="1">
        <v>-1375.1819</v>
      </c>
      <c r="S159">
        <v>-6.88</v>
      </c>
      <c r="T159" s="1">
        <v>-1395.1741</v>
      </c>
      <c r="U159" s="1">
        <v>21.05</v>
      </c>
      <c r="V159" s="1">
        <v>-1376.6171999999999</v>
      </c>
      <c r="W159" s="1">
        <v>-3.65</v>
      </c>
      <c r="X159" s="1">
        <v>-1397.1015</v>
      </c>
      <c r="Y159" s="1">
        <v>9.5500000000000007</v>
      </c>
      <c r="Z159" s="1">
        <v>-1387.9608000000001</v>
      </c>
      <c r="AA159" s="1">
        <v>7.75</v>
      </c>
      <c r="AB159" s="1">
        <v>-1374.5935999999999</v>
      </c>
      <c r="AC159" s="1">
        <v>-3.57</v>
      </c>
      <c r="AD159" s="1">
        <v>-1396.7085</v>
      </c>
      <c r="AE159" s="1">
        <v>8.43</v>
      </c>
      <c r="AF159" s="1"/>
    </row>
    <row r="160" spans="8:32" x14ac:dyDescent="0.2">
      <c r="H160" s="1">
        <v>-1387.2361000000001</v>
      </c>
      <c r="I160">
        <v>2.76</v>
      </c>
      <c r="J160" s="1">
        <v>-1387.0672</v>
      </c>
      <c r="K160">
        <v>-0.15</v>
      </c>
      <c r="L160" s="1">
        <v>-1387.5689</v>
      </c>
      <c r="M160">
        <v>5.74</v>
      </c>
      <c r="N160" s="1">
        <v>-1387.4826</v>
      </c>
      <c r="O160">
        <v>4.88</v>
      </c>
      <c r="P160" s="1">
        <v>-1387.7562</v>
      </c>
      <c r="Q160">
        <v>6.25</v>
      </c>
      <c r="R160" s="1">
        <v>-1375.056</v>
      </c>
      <c r="S160">
        <v>-6.38</v>
      </c>
      <c r="T160" s="1">
        <v>-1394.9331999999999</v>
      </c>
      <c r="U160" s="1">
        <v>21.6</v>
      </c>
      <c r="V160" s="1">
        <v>-1376.7085999999999</v>
      </c>
      <c r="W160" s="1">
        <v>-4.0599999999999996</v>
      </c>
      <c r="X160" s="1">
        <v>-1397.2353000000001</v>
      </c>
      <c r="Y160" s="1">
        <v>9.08</v>
      </c>
      <c r="Z160" s="1">
        <v>-1388.0737999999999</v>
      </c>
      <c r="AA160" s="1">
        <v>7.51</v>
      </c>
      <c r="AB160" s="1">
        <v>-1374.5641000000001</v>
      </c>
      <c r="AC160" s="1">
        <v>-3.44</v>
      </c>
      <c r="AD160" s="1">
        <v>-1396.8601000000001</v>
      </c>
      <c r="AE160" s="1">
        <v>7.83</v>
      </c>
      <c r="AF160" s="1"/>
    </row>
    <row r="161" spans="8:32" x14ac:dyDescent="0.2">
      <c r="H161" s="1">
        <v>-1387.2519</v>
      </c>
      <c r="I161">
        <v>3.08</v>
      </c>
      <c r="J161" s="1">
        <v>-1387.0235</v>
      </c>
      <c r="K161">
        <v>0.27</v>
      </c>
      <c r="L161" s="1">
        <v>-1387.6549</v>
      </c>
      <c r="M161">
        <v>5.66</v>
      </c>
      <c r="N161" s="1">
        <v>-1387.5494000000001</v>
      </c>
      <c r="O161">
        <v>4.8899999999999997</v>
      </c>
      <c r="P161" s="1">
        <v>-1387.8607999999999</v>
      </c>
      <c r="Q161">
        <v>6.07</v>
      </c>
      <c r="R161" s="1">
        <v>-1374.8824999999999</v>
      </c>
      <c r="S161">
        <v>-5.7</v>
      </c>
      <c r="T161" s="1">
        <v>-1394.7697000000001</v>
      </c>
      <c r="U161" s="1">
        <v>21.99</v>
      </c>
      <c r="V161" s="1">
        <v>-1376.7714000000001</v>
      </c>
      <c r="W161" s="1">
        <v>-4.4400000000000004</v>
      </c>
      <c r="X161" s="1">
        <v>-1397.3507999999999</v>
      </c>
      <c r="Y161" s="1">
        <v>8.68</v>
      </c>
      <c r="Z161" s="1">
        <v>-1388.1949</v>
      </c>
      <c r="AA161" s="1">
        <v>7.14</v>
      </c>
      <c r="AB161" s="1">
        <v>-1374.5344</v>
      </c>
      <c r="AC161" s="1">
        <v>-3.47</v>
      </c>
      <c r="AD161" s="1">
        <v>-1397.0066999999999</v>
      </c>
      <c r="AE161" s="1">
        <v>7.35</v>
      </c>
      <c r="AF161" s="1"/>
    </row>
    <row r="162" spans="8:32" x14ac:dyDescent="0.2">
      <c r="H162" s="1">
        <v>-1387.2887000000001</v>
      </c>
      <c r="I162">
        <v>3.11</v>
      </c>
      <c r="J162" s="1">
        <v>-1387.0132000000001</v>
      </c>
      <c r="K162">
        <v>0.51</v>
      </c>
      <c r="L162" s="1">
        <v>-1387.7439999999999</v>
      </c>
      <c r="M162">
        <v>5.46</v>
      </c>
      <c r="N162" s="1">
        <v>-1387.6249</v>
      </c>
      <c r="O162">
        <v>4.8600000000000003</v>
      </c>
      <c r="P162" s="1">
        <v>-1387.9628</v>
      </c>
      <c r="Q162">
        <v>5.86</v>
      </c>
      <c r="R162" s="1">
        <v>-1374.6724999999999</v>
      </c>
      <c r="S162">
        <v>-4.95</v>
      </c>
      <c r="T162" s="1">
        <v>-1394.6912</v>
      </c>
      <c r="U162" s="1">
        <v>21.84</v>
      </c>
      <c r="V162" s="1">
        <v>-1376.7969000000001</v>
      </c>
      <c r="W162" s="1">
        <v>-4.63</v>
      </c>
      <c r="X162" s="1">
        <v>-1397.4385</v>
      </c>
      <c r="Y162" s="1">
        <v>8.42</v>
      </c>
      <c r="Z162" s="1">
        <v>-1388.3119999999999</v>
      </c>
      <c r="AA162" s="1">
        <v>6.81</v>
      </c>
      <c r="AB162" s="1">
        <v>-1374.5171</v>
      </c>
      <c r="AC162" s="1">
        <v>-3.56</v>
      </c>
      <c r="AD162" s="1">
        <v>-1397.1377</v>
      </c>
      <c r="AE162" s="1">
        <v>6.96</v>
      </c>
      <c r="AF162" s="1"/>
    </row>
    <row r="163" spans="8:32" x14ac:dyDescent="0.2">
      <c r="H163" s="1">
        <v>-1387.3367000000001</v>
      </c>
      <c r="I163">
        <v>3.17</v>
      </c>
      <c r="J163" s="1">
        <v>-1387.0264999999999</v>
      </c>
      <c r="K163">
        <v>0.75</v>
      </c>
      <c r="L163" s="1">
        <v>-1387.8304000000001</v>
      </c>
      <c r="M163">
        <v>5.22</v>
      </c>
      <c r="N163" s="1">
        <v>-1387.7011</v>
      </c>
      <c r="O163">
        <v>4.7300000000000004</v>
      </c>
      <c r="P163" s="1">
        <v>-1388.0579</v>
      </c>
      <c r="Q163">
        <v>5.56</v>
      </c>
      <c r="R163" s="1">
        <v>-1374.4440999999999</v>
      </c>
      <c r="S163">
        <v>-4.1100000000000003</v>
      </c>
      <c r="T163" s="1">
        <v>-1394.7065</v>
      </c>
      <c r="U163" s="1">
        <v>21.47</v>
      </c>
      <c r="V163" s="1">
        <v>-1376.7801999999999</v>
      </c>
      <c r="W163" s="1">
        <v>-4.68</v>
      </c>
      <c r="X163" s="1">
        <v>-1397.4924000000001</v>
      </c>
      <c r="Y163" s="1">
        <v>8.27</v>
      </c>
      <c r="Z163" s="1">
        <v>-1388.4236000000001</v>
      </c>
      <c r="AA163" s="1">
        <v>6.41</v>
      </c>
      <c r="AB163" s="1">
        <v>-1374.521</v>
      </c>
      <c r="AC163" s="1">
        <v>-3.67</v>
      </c>
      <c r="AD163" s="1">
        <v>-1397.2455</v>
      </c>
      <c r="AE163" s="1">
        <v>6.65</v>
      </c>
      <c r="AF163" s="1"/>
    </row>
    <row r="164" spans="8:32" x14ac:dyDescent="0.2">
      <c r="H164" s="1">
        <v>-1387.3958</v>
      </c>
      <c r="I164">
        <v>3.05</v>
      </c>
      <c r="J164" s="1">
        <v>-1387.0619999999999</v>
      </c>
      <c r="K164">
        <v>0.83</v>
      </c>
      <c r="L164" s="1">
        <v>-1387.9184</v>
      </c>
      <c r="M164">
        <v>4.91</v>
      </c>
      <c r="N164" s="1">
        <v>-1387.7809999999999</v>
      </c>
      <c r="O164">
        <v>4.4800000000000004</v>
      </c>
      <c r="P164" s="1">
        <v>-1388.1510000000001</v>
      </c>
      <c r="Q164">
        <v>5.24</v>
      </c>
      <c r="R164" s="1">
        <v>-1374.2199000000001</v>
      </c>
      <c r="S164">
        <v>-3.24</v>
      </c>
      <c r="T164" s="1">
        <v>-1394.8234</v>
      </c>
      <c r="U164" s="1">
        <v>20.84</v>
      </c>
      <c r="V164" s="1">
        <v>-1376.722</v>
      </c>
      <c r="W164" s="1">
        <v>-4.68</v>
      </c>
      <c r="X164" s="1">
        <v>-1397.5124000000001</v>
      </c>
      <c r="Y164" s="1">
        <v>8.26</v>
      </c>
      <c r="Z164" s="1">
        <v>-1388.5336</v>
      </c>
      <c r="AA164" s="1">
        <v>5.94</v>
      </c>
      <c r="AB164" s="1">
        <v>-1374.5507</v>
      </c>
      <c r="AC164" s="1">
        <v>-3.89</v>
      </c>
      <c r="AD164" s="1">
        <v>-1397.3254999999999</v>
      </c>
      <c r="AE164" s="1">
        <v>6.44</v>
      </c>
      <c r="AF164" s="1"/>
    </row>
    <row r="165" spans="8:32" x14ac:dyDescent="0.2">
      <c r="H165" s="1">
        <v>-1387.4763</v>
      </c>
      <c r="I165">
        <v>2.84</v>
      </c>
      <c r="J165" s="1">
        <v>-1387.126</v>
      </c>
      <c r="K165">
        <v>0.74</v>
      </c>
      <c r="L165" s="1">
        <v>-1388.0181</v>
      </c>
      <c r="M165">
        <v>4.54</v>
      </c>
      <c r="N165" s="1">
        <v>-1387.8746000000001</v>
      </c>
      <c r="O165">
        <v>4.0999999999999996</v>
      </c>
      <c r="P165" s="1">
        <v>-1388.2512999999999</v>
      </c>
      <c r="Q165">
        <v>4.8499999999999996</v>
      </c>
      <c r="R165" s="1">
        <v>-1374.0225</v>
      </c>
      <c r="S165">
        <v>-2.46</v>
      </c>
      <c r="T165" s="1">
        <v>-1395.0443</v>
      </c>
      <c r="U165" s="1">
        <v>19.98</v>
      </c>
      <c r="V165" s="1">
        <v>-1376.6296</v>
      </c>
      <c r="W165" s="1">
        <v>-4.54</v>
      </c>
      <c r="X165" s="1">
        <v>-1397.5018</v>
      </c>
      <c r="Y165" s="1">
        <v>8.39</v>
      </c>
      <c r="Z165" s="1">
        <v>-1388.6452999999999</v>
      </c>
      <c r="AA165" s="1">
        <v>5.48</v>
      </c>
      <c r="AB165" s="1">
        <v>-1374.6063999999999</v>
      </c>
      <c r="AC165" s="1">
        <v>-4.1500000000000004</v>
      </c>
      <c r="AD165" s="1">
        <v>-1397.3770999999999</v>
      </c>
      <c r="AE165" s="1">
        <v>6.35</v>
      </c>
      <c r="AF165" s="1"/>
    </row>
    <row r="166" spans="8:32" x14ac:dyDescent="0.2">
      <c r="H166" s="1">
        <v>-1387.5886</v>
      </c>
      <c r="I166">
        <v>2.37</v>
      </c>
      <c r="J166" s="1">
        <v>-1387.2274</v>
      </c>
      <c r="K166">
        <v>0.48</v>
      </c>
      <c r="L166" s="1">
        <v>-1388.1369</v>
      </c>
      <c r="M166">
        <v>4.01</v>
      </c>
      <c r="N166" s="1">
        <v>-1387.9917</v>
      </c>
      <c r="O166">
        <v>3.65</v>
      </c>
      <c r="P166" s="1">
        <v>-1388.3642</v>
      </c>
      <c r="Q166">
        <v>4.42</v>
      </c>
      <c r="R166" s="1">
        <v>-1373.8719000000001</v>
      </c>
      <c r="S166">
        <v>-1.83</v>
      </c>
      <c r="T166" s="1">
        <v>-1395.3617999999999</v>
      </c>
      <c r="U166" s="1">
        <v>18.829999999999998</v>
      </c>
      <c r="V166" s="1">
        <v>-1376.5137</v>
      </c>
      <c r="W166" s="1">
        <v>-4.43</v>
      </c>
      <c r="X166" s="1">
        <v>-1397.4674</v>
      </c>
      <c r="Y166" s="1">
        <v>8.6199999999999992</v>
      </c>
      <c r="Z166" s="1">
        <v>-1388.7572</v>
      </c>
      <c r="AA166" s="1">
        <v>5.0599999999999996</v>
      </c>
      <c r="AB166" s="1">
        <v>-1374.6858999999999</v>
      </c>
      <c r="AC166" s="1">
        <v>-4.47</v>
      </c>
      <c r="AD166" s="1">
        <v>-1397.4027000000001</v>
      </c>
      <c r="AE166" s="1">
        <v>6.44</v>
      </c>
      <c r="AF166" s="1"/>
    </row>
    <row r="167" spans="8:32" x14ac:dyDescent="0.2">
      <c r="H167" s="1">
        <v>-1387.7399</v>
      </c>
      <c r="I167">
        <v>1.89</v>
      </c>
      <c r="J167" s="1">
        <v>-1387.3733999999999</v>
      </c>
      <c r="K167">
        <v>7.0000000000000007E-2</v>
      </c>
      <c r="L167" s="1">
        <v>-1388.2769000000001</v>
      </c>
      <c r="M167">
        <v>3.51</v>
      </c>
      <c r="N167" s="1">
        <v>-1388.1371999999999</v>
      </c>
      <c r="O167">
        <v>3.13</v>
      </c>
      <c r="P167" s="1">
        <v>-1388.4896000000001</v>
      </c>
      <c r="Q167">
        <v>3.96</v>
      </c>
      <c r="R167" s="1">
        <v>-1373.7816</v>
      </c>
      <c r="S167">
        <v>-1.31</v>
      </c>
      <c r="T167" s="1">
        <v>-1395.7560000000001</v>
      </c>
      <c r="U167" s="1">
        <v>17.510000000000002</v>
      </c>
      <c r="V167" s="1">
        <v>-1376.3856000000001</v>
      </c>
      <c r="W167" s="1">
        <v>-4.3</v>
      </c>
      <c r="X167" s="1">
        <v>-1397.4164000000001</v>
      </c>
      <c r="Y167" s="1">
        <v>9.02</v>
      </c>
      <c r="Z167" s="1">
        <v>-1388.8607999999999</v>
      </c>
      <c r="AA167" s="1">
        <v>4.68</v>
      </c>
      <c r="AB167" s="1">
        <v>-1374.7854</v>
      </c>
      <c r="AC167" s="1">
        <v>-4.79</v>
      </c>
      <c r="AD167" s="1">
        <v>-1397.4047</v>
      </c>
      <c r="AE167" s="1">
        <v>6.63</v>
      </c>
      <c r="AF167" s="1"/>
    </row>
    <row r="168" spans="8:32" x14ac:dyDescent="0.2">
      <c r="H168" s="1">
        <v>-1387.9280000000001</v>
      </c>
      <c r="I168">
        <v>1.22</v>
      </c>
      <c r="J168" s="1">
        <v>-1387.5637999999999</v>
      </c>
      <c r="K168">
        <v>-0.52</v>
      </c>
      <c r="L168" s="1">
        <v>-1388.4309000000001</v>
      </c>
      <c r="M168">
        <v>2.96</v>
      </c>
      <c r="N168" s="1">
        <v>-1388.3062</v>
      </c>
      <c r="O168">
        <v>2.52</v>
      </c>
      <c r="P168" s="1">
        <v>-1388.6184000000001</v>
      </c>
      <c r="Q168">
        <v>3.48</v>
      </c>
      <c r="R168" s="1">
        <v>-1373.7592999999999</v>
      </c>
      <c r="S168">
        <v>-0.93</v>
      </c>
      <c r="T168" s="1">
        <v>-1396.1964</v>
      </c>
      <c r="U168" s="1">
        <v>16.12</v>
      </c>
      <c r="V168" s="1">
        <v>-1376.2550000000001</v>
      </c>
      <c r="W168" s="1">
        <v>-4.12</v>
      </c>
      <c r="X168" s="1">
        <v>-1397.3533</v>
      </c>
      <c r="Y168" s="1">
        <v>9.52</v>
      </c>
      <c r="Z168" s="1">
        <v>-1388.9429</v>
      </c>
      <c r="AA168" s="1">
        <v>4.3499999999999996</v>
      </c>
      <c r="AB168" s="1">
        <v>-1374.8987</v>
      </c>
      <c r="AC168" s="1">
        <v>-5.15</v>
      </c>
      <c r="AD168" s="1">
        <v>-1397.3841</v>
      </c>
      <c r="AE168" s="1">
        <v>6.91</v>
      </c>
      <c r="AF168" s="1"/>
    </row>
    <row r="169" spans="8:32" x14ac:dyDescent="0.2">
      <c r="H169" s="1">
        <v>-1388.1396999999999</v>
      </c>
      <c r="I169">
        <v>0.53</v>
      </c>
      <c r="J169" s="1">
        <v>-1387.7881</v>
      </c>
      <c r="K169">
        <v>-1.19</v>
      </c>
      <c r="L169" s="1">
        <v>-1388.5830000000001</v>
      </c>
      <c r="M169">
        <v>2.4500000000000002</v>
      </c>
      <c r="N169" s="1">
        <v>-1388.4838</v>
      </c>
      <c r="O169">
        <v>1.88</v>
      </c>
      <c r="P169" s="1">
        <v>-1388.7353000000001</v>
      </c>
      <c r="Q169">
        <v>3.09</v>
      </c>
      <c r="R169" s="1">
        <v>-1373.8046999999999</v>
      </c>
      <c r="S169">
        <v>-0.72</v>
      </c>
      <c r="T169" s="1">
        <v>-1396.6457</v>
      </c>
      <c r="U169" s="1">
        <v>14.72</v>
      </c>
      <c r="V169" s="1">
        <v>-1376.1275000000001</v>
      </c>
      <c r="W169" s="1">
        <v>-3.97</v>
      </c>
      <c r="X169" s="1">
        <v>-1397.2820999999999</v>
      </c>
      <c r="Y169" s="1">
        <v>10.050000000000001</v>
      </c>
      <c r="Z169" s="1">
        <v>-1388.9882</v>
      </c>
      <c r="AA169" s="1">
        <v>4.17</v>
      </c>
      <c r="AB169" s="1">
        <v>-1375.0163</v>
      </c>
      <c r="AC169" s="1">
        <v>-5.4</v>
      </c>
      <c r="AD169" s="1">
        <v>-1397.3411000000001</v>
      </c>
      <c r="AE169" s="1">
        <v>7.31</v>
      </c>
      <c r="AF169" s="1"/>
    </row>
    <row r="170" spans="8:32" x14ac:dyDescent="0.2">
      <c r="H170" s="1">
        <v>-1388.3515</v>
      </c>
      <c r="I170">
        <v>-0.25</v>
      </c>
      <c r="J170" s="1">
        <v>-1388.0255</v>
      </c>
      <c r="K170">
        <v>-1.9</v>
      </c>
      <c r="L170" s="1">
        <v>-1388.7113999999999</v>
      </c>
      <c r="M170">
        <v>1.93</v>
      </c>
      <c r="N170" s="1">
        <v>-1388.6469999999999</v>
      </c>
      <c r="O170">
        <v>1.35</v>
      </c>
      <c r="P170" s="1">
        <v>-1388.8212000000001</v>
      </c>
      <c r="Q170">
        <v>2.7</v>
      </c>
      <c r="R170" s="1">
        <v>-1373.9111</v>
      </c>
      <c r="S170">
        <v>-0.72</v>
      </c>
      <c r="T170" s="1">
        <v>-1397.0662</v>
      </c>
      <c r="U170" s="1">
        <v>13.49</v>
      </c>
      <c r="V170" s="1">
        <v>-1376.008</v>
      </c>
      <c r="W170" s="1">
        <v>-3.83</v>
      </c>
      <c r="X170" s="1">
        <v>-1397.2071000000001</v>
      </c>
      <c r="Y170" s="1">
        <v>10.63</v>
      </c>
      <c r="Z170" s="1">
        <v>-1388.9828</v>
      </c>
      <c r="AA170" s="1">
        <v>4.0599999999999996</v>
      </c>
      <c r="AB170" s="1">
        <v>-1375.1261</v>
      </c>
      <c r="AC170" s="1">
        <v>-5.7</v>
      </c>
      <c r="AD170" s="1">
        <v>-1397.2765999999999</v>
      </c>
      <c r="AE170" s="1">
        <v>7.85</v>
      </c>
      <c r="AF170" s="1"/>
    </row>
    <row r="171" spans="8:32" x14ac:dyDescent="0.2">
      <c r="H171" s="1">
        <v>-1388.5336</v>
      </c>
      <c r="I171">
        <v>-0.78</v>
      </c>
      <c r="J171" s="1">
        <v>-1388.2467999999999</v>
      </c>
      <c r="K171">
        <v>-2.5499999999999998</v>
      </c>
      <c r="L171" s="1">
        <v>-1388.7940000000001</v>
      </c>
      <c r="M171">
        <v>1.56</v>
      </c>
      <c r="N171" s="1">
        <v>-1388.7693999999999</v>
      </c>
      <c r="O171">
        <v>0.92</v>
      </c>
      <c r="P171" s="1">
        <v>-1388.8588</v>
      </c>
      <c r="Q171">
        <v>2.4900000000000002</v>
      </c>
      <c r="R171" s="1">
        <v>-1374.0668000000001</v>
      </c>
      <c r="S171">
        <v>-0.89</v>
      </c>
      <c r="T171" s="1">
        <v>-1397.4255000000001</v>
      </c>
      <c r="U171" s="1">
        <v>12.4</v>
      </c>
      <c r="V171" s="1">
        <v>-1375.9039</v>
      </c>
      <c r="W171" s="1">
        <v>-3.77</v>
      </c>
      <c r="X171" s="1">
        <v>-1397.1351999999999</v>
      </c>
      <c r="Y171" s="1">
        <v>11.28</v>
      </c>
      <c r="Z171" s="1">
        <v>-1388.9184</v>
      </c>
      <c r="AA171" s="1">
        <v>4.16</v>
      </c>
      <c r="AB171" s="1">
        <v>-1375.2138</v>
      </c>
      <c r="AC171" s="1">
        <v>-5.79</v>
      </c>
      <c r="AD171" s="1">
        <v>-1397.1949999999999</v>
      </c>
      <c r="AE171" s="1">
        <v>8.4600000000000009</v>
      </c>
      <c r="AF171" s="1"/>
    </row>
    <row r="172" spans="8:32" x14ac:dyDescent="0.2">
      <c r="H172" s="1">
        <v>-1388.6554000000001</v>
      </c>
      <c r="I172">
        <v>-1.32</v>
      </c>
      <c r="J172" s="1">
        <v>-1388.4190000000001</v>
      </c>
      <c r="K172">
        <v>-3.09</v>
      </c>
      <c r="L172" s="1">
        <v>-1388.8119999999999</v>
      </c>
      <c r="M172">
        <v>1.37</v>
      </c>
      <c r="N172" s="1">
        <v>-1388.8273999999999</v>
      </c>
      <c r="O172">
        <v>0.51</v>
      </c>
      <c r="P172" s="1">
        <v>-1388.8340000000001</v>
      </c>
      <c r="Q172">
        <v>2.41</v>
      </c>
      <c r="R172" s="1">
        <v>-1374.2570000000001</v>
      </c>
      <c r="S172">
        <v>-1.03</v>
      </c>
      <c r="T172" s="1">
        <v>-1397.7019</v>
      </c>
      <c r="U172" s="1">
        <v>11.5</v>
      </c>
      <c r="V172" s="1">
        <v>-1375.8291999999999</v>
      </c>
      <c r="W172" s="1">
        <v>-3.81</v>
      </c>
      <c r="X172" s="1">
        <v>-1397.0762</v>
      </c>
      <c r="Y172" s="1">
        <v>11.88</v>
      </c>
      <c r="Z172" s="1">
        <v>-1388.7936999999999</v>
      </c>
      <c r="AA172" s="1">
        <v>4.3499999999999996</v>
      </c>
      <c r="AB172" s="1">
        <v>-1375.2661000000001</v>
      </c>
      <c r="AC172" s="1">
        <v>-5.74</v>
      </c>
      <c r="AD172" s="1">
        <v>-1397.1045999999999</v>
      </c>
      <c r="AE172" s="1">
        <v>9.06</v>
      </c>
      <c r="AF172" s="1"/>
    </row>
    <row r="173" spans="8:32" x14ac:dyDescent="0.2">
      <c r="H173" s="1">
        <v>-1388.6921</v>
      </c>
      <c r="I173">
        <v>-1.61</v>
      </c>
      <c r="J173" s="1">
        <v>-1388.5124000000001</v>
      </c>
      <c r="K173">
        <v>-3.5</v>
      </c>
      <c r="L173" s="1">
        <v>-1388.7532000000001</v>
      </c>
      <c r="M173">
        <v>1.28</v>
      </c>
      <c r="N173" s="1">
        <v>-1388.8037999999999</v>
      </c>
      <c r="O173">
        <v>0.28000000000000003</v>
      </c>
      <c r="P173" s="1">
        <v>-1388.7406000000001</v>
      </c>
      <c r="Q173">
        <v>2.44</v>
      </c>
      <c r="R173" s="1">
        <v>-1374.4640999999999</v>
      </c>
      <c r="S173">
        <v>-1.33</v>
      </c>
      <c r="T173" s="1">
        <v>-1397.8898999999999</v>
      </c>
      <c r="U173" s="1">
        <v>10.95</v>
      </c>
      <c r="V173" s="1">
        <v>-1375.8021000000001</v>
      </c>
      <c r="W173" s="1">
        <v>-4</v>
      </c>
      <c r="X173" s="1">
        <v>-1397.0427</v>
      </c>
      <c r="Y173" s="1">
        <v>12.36</v>
      </c>
      <c r="Z173" s="1">
        <v>-1388.617</v>
      </c>
      <c r="AA173" s="1">
        <v>4.59</v>
      </c>
      <c r="AB173" s="1">
        <v>-1375.2728999999999</v>
      </c>
      <c r="AC173" s="1">
        <v>-5.54</v>
      </c>
      <c r="AD173" s="1">
        <v>-1397.0191</v>
      </c>
      <c r="AE173" s="1">
        <v>9.6199999999999992</v>
      </c>
      <c r="AF173" s="1"/>
    </row>
    <row r="174" spans="8:32" x14ac:dyDescent="0.2">
      <c r="H174" s="1">
        <v>-1388.6313</v>
      </c>
      <c r="I174">
        <v>-1.84</v>
      </c>
      <c r="J174" s="1">
        <v>-1388.5070000000001</v>
      </c>
      <c r="K174">
        <v>-3.83</v>
      </c>
      <c r="L174" s="1">
        <v>-1388.6179999999999</v>
      </c>
      <c r="M174">
        <v>1.32</v>
      </c>
      <c r="N174" s="1">
        <v>-1388.694</v>
      </c>
      <c r="O174">
        <v>0.3</v>
      </c>
      <c r="P174" s="1">
        <v>-1388.5844</v>
      </c>
      <c r="Q174">
        <v>2.5</v>
      </c>
      <c r="R174" s="1">
        <v>-1374.6712</v>
      </c>
      <c r="S174">
        <v>-1.63</v>
      </c>
      <c r="T174" s="1">
        <v>-1397.9999</v>
      </c>
      <c r="U174" s="1">
        <v>10.46</v>
      </c>
      <c r="V174" s="1">
        <v>-1375.8417999999999</v>
      </c>
      <c r="W174" s="1">
        <v>-4.3099999999999996</v>
      </c>
      <c r="X174" s="1">
        <v>-1397.0468000000001</v>
      </c>
      <c r="Y174" s="1">
        <v>12.69</v>
      </c>
      <c r="Z174" s="1">
        <v>-1388.4070999999999</v>
      </c>
      <c r="AA174" s="1">
        <v>4.8499999999999996</v>
      </c>
      <c r="AB174" s="1">
        <v>-1375.2308</v>
      </c>
      <c r="AC174" s="1">
        <v>-5.17</v>
      </c>
      <c r="AD174" s="1">
        <v>-1396.9537</v>
      </c>
      <c r="AE174" s="1">
        <v>10.11</v>
      </c>
      <c r="AF174" s="1"/>
    </row>
    <row r="175" spans="8:32" x14ac:dyDescent="0.2">
      <c r="H175" s="1">
        <v>-1388.4773</v>
      </c>
      <c r="I175">
        <v>-1.84</v>
      </c>
      <c r="J175" s="1">
        <v>-1388.3982000000001</v>
      </c>
      <c r="K175">
        <v>-3.88</v>
      </c>
      <c r="L175" s="1">
        <v>-1388.4229</v>
      </c>
      <c r="M175">
        <v>1.43</v>
      </c>
      <c r="N175" s="1">
        <v>-1388.5097000000001</v>
      </c>
      <c r="O175">
        <v>0.35</v>
      </c>
      <c r="P175" s="1">
        <v>-1388.3841</v>
      </c>
      <c r="Q175">
        <v>2.69</v>
      </c>
      <c r="R175" s="1">
        <v>-1374.8625999999999</v>
      </c>
      <c r="S175">
        <v>-1.9</v>
      </c>
      <c r="T175" s="1">
        <v>-1398.0572</v>
      </c>
      <c r="U175" s="1">
        <v>10.08</v>
      </c>
      <c r="V175" s="1">
        <v>-1375.9576999999999</v>
      </c>
      <c r="W175" s="1">
        <v>-4.8499999999999996</v>
      </c>
      <c r="X175" s="1">
        <v>-1397.0984000000001</v>
      </c>
      <c r="Y175" s="1">
        <v>12.85</v>
      </c>
      <c r="Z175" s="1">
        <v>-1388.191</v>
      </c>
      <c r="AA175" s="1">
        <v>5.0599999999999996</v>
      </c>
      <c r="AB175" s="1">
        <v>-1375.1438000000001</v>
      </c>
      <c r="AC175" s="1">
        <v>-4.67</v>
      </c>
      <c r="AD175" s="1">
        <v>-1396.9232999999999</v>
      </c>
      <c r="AE175" s="1">
        <v>10.38</v>
      </c>
      <c r="AF175" s="1"/>
    </row>
    <row r="176" spans="8:32" x14ac:dyDescent="0.2">
      <c r="H176" s="1">
        <v>-1388.2538999999999</v>
      </c>
      <c r="I176">
        <v>-1.71</v>
      </c>
      <c r="J176" s="1">
        <v>-1388.2009</v>
      </c>
      <c r="K176">
        <v>-3.72</v>
      </c>
      <c r="L176" s="1">
        <v>-1388.1995999999999</v>
      </c>
      <c r="M176">
        <v>1.51</v>
      </c>
      <c r="N176" s="1">
        <v>-1388.2798</v>
      </c>
      <c r="O176">
        <v>0.48</v>
      </c>
      <c r="P176" s="1">
        <v>-1388.1701</v>
      </c>
      <c r="Q176">
        <v>2.76</v>
      </c>
      <c r="R176" s="1">
        <v>-1375.0250000000001</v>
      </c>
      <c r="S176">
        <v>-2.16</v>
      </c>
      <c r="T176" s="1">
        <v>-1398.0953999999999</v>
      </c>
      <c r="U176" s="1">
        <v>9.86</v>
      </c>
      <c r="V176" s="1">
        <v>-1376.1442999999999</v>
      </c>
      <c r="W176" s="1">
        <v>-5.52</v>
      </c>
      <c r="X176" s="1">
        <v>-1397.2030999999999</v>
      </c>
      <c r="Y176" s="1">
        <v>12.81</v>
      </c>
      <c r="Z176" s="1">
        <v>-1387.9999</v>
      </c>
      <c r="AA176" s="1">
        <v>5.17</v>
      </c>
      <c r="AB176" s="1">
        <v>-1375.0245</v>
      </c>
      <c r="AC176" s="1">
        <v>-4.12</v>
      </c>
      <c r="AD176" s="1">
        <v>-1396.9398000000001</v>
      </c>
      <c r="AE176" s="1">
        <v>10.52</v>
      </c>
      <c r="AF176" s="1"/>
    </row>
    <row r="177" spans="8:32" x14ac:dyDescent="0.2">
      <c r="H177" s="1">
        <v>-1388.0017</v>
      </c>
      <c r="I177">
        <v>-1.73</v>
      </c>
      <c r="J177" s="1">
        <v>-1387.9495999999999</v>
      </c>
      <c r="K177">
        <v>-3.71</v>
      </c>
      <c r="L177" s="1">
        <v>-1387.9889000000001</v>
      </c>
      <c r="M177">
        <v>1.49</v>
      </c>
      <c r="N177" s="1">
        <v>-1388.0468000000001</v>
      </c>
      <c r="O177">
        <v>0.53</v>
      </c>
      <c r="P177" s="1">
        <v>-1387.9791</v>
      </c>
      <c r="Q177">
        <v>2.73</v>
      </c>
      <c r="R177" s="1">
        <v>-1375.1491000000001</v>
      </c>
      <c r="S177">
        <v>-2.33</v>
      </c>
      <c r="T177" s="1">
        <v>-1398.1463000000001</v>
      </c>
      <c r="U177" s="1">
        <v>9.51</v>
      </c>
      <c r="V177" s="1">
        <v>-1376.3806</v>
      </c>
      <c r="W177" s="1">
        <v>-6.34</v>
      </c>
      <c r="X177" s="1">
        <v>-1397.3628000000001</v>
      </c>
      <c r="Y177" s="1">
        <v>12.54</v>
      </c>
      <c r="Z177" s="1">
        <v>-1387.8622</v>
      </c>
      <c r="AA177" s="1">
        <v>5.13</v>
      </c>
      <c r="AB177" s="1">
        <v>-1374.8916999999999</v>
      </c>
      <c r="AC177" s="1">
        <v>-3.51</v>
      </c>
      <c r="AD177" s="1">
        <v>-1397.0114000000001</v>
      </c>
      <c r="AE177" s="1">
        <v>10.46</v>
      </c>
      <c r="AF177" s="1"/>
    </row>
    <row r="178" spans="8:32" x14ac:dyDescent="0.2">
      <c r="H178" s="1">
        <v>-1387.7701999999999</v>
      </c>
      <c r="I178">
        <v>-1.66</v>
      </c>
      <c r="J178" s="1">
        <v>-1387.6918000000001</v>
      </c>
      <c r="K178">
        <v>-3.62</v>
      </c>
      <c r="L178" s="1">
        <v>-1387.8317999999999</v>
      </c>
      <c r="M178">
        <v>1.35</v>
      </c>
      <c r="N178" s="1">
        <v>-1387.857</v>
      </c>
      <c r="O178">
        <v>0.36</v>
      </c>
      <c r="P178" s="1">
        <v>-1387.8454999999999</v>
      </c>
      <c r="Q178">
        <v>2.5299999999999998</v>
      </c>
      <c r="R178" s="1">
        <v>-1375.2312999999999</v>
      </c>
      <c r="S178">
        <v>-2.48</v>
      </c>
      <c r="T178" s="1">
        <v>-1398.2344000000001</v>
      </c>
      <c r="U178" s="1">
        <v>9.0299999999999994</v>
      </c>
      <c r="V178" s="1">
        <v>-1376.635</v>
      </c>
      <c r="W178" s="1">
        <v>-7.2</v>
      </c>
      <c r="X178" s="1">
        <v>-1397.5735999999999</v>
      </c>
      <c r="Y178" s="1">
        <v>12.05</v>
      </c>
      <c r="Z178" s="1">
        <v>-1387.797</v>
      </c>
      <c r="AA178" s="1">
        <v>4.83</v>
      </c>
      <c r="AB178" s="1">
        <v>-1374.7672</v>
      </c>
      <c r="AC178" s="1">
        <v>-2.92</v>
      </c>
      <c r="AD178" s="1">
        <v>-1397.1412</v>
      </c>
      <c r="AE178" s="1">
        <v>10.17</v>
      </c>
      <c r="AF178" s="1"/>
    </row>
    <row r="179" spans="8:32" x14ac:dyDescent="0.2">
      <c r="H179" s="1">
        <v>-1387.6048000000001</v>
      </c>
      <c r="I179">
        <v>-1.93</v>
      </c>
      <c r="J179" s="1">
        <v>-1387.4775</v>
      </c>
      <c r="K179">
        <v>-3.7</v>
      </c>
      <c r="L179" s="1">
        <v>-1387.7571</v>
      </c>
      <c r="M179">
        <v>1</v>
      </c>
      <c r="N179" s="1">
        <v>-1387.7472</v>
      </c>
      <c r="O179">
        <v>0</v>
      </c>
      <c r="P179" s="1">
        <v>-1387.7911999999999</v>
      </c>
      <c r="Q179">
        <v>2.16</v>
      </c>
      <c r="R179" s="1">
        <v>-1375.2739999999999</v>
      </c>
      <c r="S179">
        <v>-2.57</v>
      </c>
      <c r="T179" s="1">
        <v>-1398.3702000000001</v>
      </c>
      <c r="U179" s="1">
        <v>8.5399999999999991</v>
      </c>
      <c r="V179" s="1">
        <v>-1376.8741</v>
      </c>
      <c r="W179" s="1">
        <v>-8.0299999999999994</v>
      </c>
      <c r="X179" s="1">
        <v>-1397.8267000000001</v>
      </c>
      <c r="Y179" s="1">
        <v>11.4</v>
      </c>
      <c r="Z179" s="1">
        <v>-1387.8101999999999</v>
      </c>
      <c r="AA179" s="1">
        <v>4.32</v>
      </c>
      <c r="AB179" s="1">
        <v>-1374.6719000000001</v>
      </c>
      <c r="AC179" s="1">
        <v>-2.38</v>
      </c>
      <c r="AD179" s="1">
        <v>-1397.3262999999999</v>
      </c>
      <c r="AE179" s="1">
        <v>9.64</v>
      </c>
      <c r="AF179" s="1"/>
    </row>
    <row r="180" spans="8:32" x14ac:dyDescent="0.2">
      <c r="H180" s="1">
        <v>-1387.5324000000001</v>
      </c>
      <c r="I180">
        <v>-2.44</v>
      </c>
      <c r="J180" s="1">
        <v>-1387.3438000000001</v>
      </c>
      <c r="K180">
        <v>-4.1100000000000003</v>
      </c>
      <c r="L180" s="1">
        <v>-1387.7719999999999</v>
      </c>
      <c r="M180">
        <v>0.41</v>
      </c>
      <c r="N180" s="1">
        <v>-1387.7334000000001</v>
      </c>
      <c r="O180">
        <v>-0.55000000000000004</v>
      </c>
      <c r="P180" s="1">
        <v>-1387.8193000000001</v>
      </c>
      <c r="Q180">
        <v>1.5</v>
      </c>
      <c r="R180" s="1">
        <v>-1375.2846</v>
      </c>
      <c r="S180">
        <v>-2.71</v>
      </c>
      <c r="T180" s="1">
        <v>-1398.5527</v>
      </c>
      <c r="U180" s="1">
        <v>7.89</v>
      </c>
      <c r="V180" s="1">
        <v>-1377.0708999999999</v>
      </c>
      <c r="W180" s="1">
        <v>-8.77</v>
      </c>
      <c r="X180" s="1">
        <v>-1398.1085</v>
      </c>
      <c r="Y180" s="1">
        <v>10.64</v>
      </c>
      <c r="Z180" s="1">
        <v>-1387.8934999999999</v>
      </c>
      <c r="AA180" s="1">
        <v>3.58</v>
      </c>
      <c r="AB180" s="1">
        <v>-1374.6224</v>
      </c>
      <c r="AC180" s="1">
        <v>-2.0099999999999998</v>
      </c>
      <c r="AD180" s="1">
        <v>-1397.5577000000001</v>
      </c>
      <c r="AE180" s="1">
        <v>8.9</v>
      </c>
      <c r="AF180" s="1"/>
    </row>
    <row r="181" spans="8:32" x14ac:dyDescent="0.2">
      <c r="H181" s="1">
        <v>-1387.5561</v>
      </c>
      <c r="I181">
        <v>-3.03</v>
      </c>
      <c r="J181" s="1">
        <v>-1387.3059000000001</v>
      </c>
      <c r="K181">
        <v>-4.58</v>
      </c>
      <c r="L181" s="1">
        <v>-1387.8623</v>
      </c>
      <c r="M181">
        <v>-0.35</v>
      </c>
      <c r="N181" s="1">
        <v>-1387.8072</v>
      </c>
      <c r="O181">
        <v>-1.24</v>
      </c>
      <c r="P181" s="1">
        <v>-1387.9152999999999</v>
      </c>
      <c r="Q181">
        <v>0.73</v>
      </c>
      <c r="R181" s="1">
        <v>-1375.2757999999999</v>
      </c>
      <c r="S181">
        <v>-2.83</v>
      </c>
      <c r="T181" s="1">
        <v>-1398.77</v>
      </c>
      <c r="U181" s="1">
        <v>7.1</v>
      </c>
      <c r="V181" s="1">
        <v>-1377.2077999999999</v>
      </c>
      <c r="W181" s="1">
        <v>-9.2899999999999991</v>
      </c>
      <c r="X181" s="1">
        <v>-1398.4007999999999</v>
      </c>
      <c r="Y181" s="1">
        <v>9.73</v>
      </c>
      <c r="Z181" s="1">
        <v>-1388.028</v>
      </c>
      <c r="AA181" s="1">
        <v>2.79</v>
      </c>
      <c r="AB181" s="1">
        <v>-1374.6277</v>
      </c>
      <c r="AC181" s="1">
        <v>-1.72</v>
      </c>
      <c r="AD181" s="1">
        <v>-1397.8193000000001</v>
      </c>
      <c r="AE181" s="1">
        <v>8.07</v>
      </c>
      <c r="AF181" s="1"/>
    </row>
    <row r="182" spans="8:32" x14ac:dyDescent="0.2">
      <c r="H182" s="1">
        <v>-1387.6550999999999</v>
      </c>
      <c r="I182">
        <v>-3.82</v>
      </c>
      <c r="J182" s="1">
        <v>-1387.3541</v>
      </c>
      <c r="K182">
        <v>-5.34</v>
      </c>
      <c r="L182" s="1">
        <v>-1387.9988000000001</v>
      </c>
      <c r="M182">
        <v>-1.1100000000000001</v>
      </c>
      <c r="N182" s="1">
        <v>-1387.9413999999999</v>
      </c>
      <c r="O182">
        <v>-2.0299999999999998</v>
      </c>
      <c r="P182" s="1">
        <v>-1388.0527</v>
      </c>
      <c r="Q182">
        <v>-0.09</v>
      </c>
      <c r="R182" s="1">
        <v>-1375.2624000000001</v>
      </c>
      <c r="S182">
        <v>-2.97</v>
      </c>
      <c r="T182" s="1">
        <v>-1399.0056999999999</v>
      </c>
      <c r="U182" s="1">
        <v>6.21</v>
      </c>
      <c r="V182" s="1">
        <v>-1377.278</v>
      </c>
      <c r="W182" s="1">
        <v>-9.6999999999999993</v>
      </c>
      <c r="X182" s="1">
        <v>-1398.6829</v>
      </c>
      <c r="Y182" s="1">
        <v>8.7799999999999994</v>
      </c>
      <c r="Z182" s="1">
        <v>-1388.1892</v>
      </c>
      <c r="AA182" s="1">
        <v>1.86</v>
      </c>
      <c r="AB182" s="1">
        <v>-1374.6877999999999</v>
      </c>
      <c r="AC182" s="1">
        <v>-1.66</v>
      </c>
      <c r="AD182" s="1">
        <v>-1398.0907999999999</v>
      </c>
      <c r="AE182" s="1">
        <v>7.15</v>
      </c>
      <c r="AF182" s="1"/>
    </row>
    <row r="183" spans="8:32" x14ac:dyDescent="0.2">
      <c r="H183" s="1">
        <v>-1387.7968000000001</v>
      </c>
      <c r="I183">
        <v>-4.62</v>
      </c>
      <c r="J183" s="1">
        <v>-1387.4618</v>
      </c>
      <c r="K183">
        <v>-6.1</v>
      </c>
      <c r="L183" s="1">
        <v>-1388.1483000000001</v>
      </c>
      <c r="M183">
        <v>-1.93</v>
      </c>
      <c r="N183" s="1">
        <v>-1388.1002000000001</v>
      </c>
      <c r="O183">
        <v>-2.93</v>
      </c>
      <c r="P183" s="1">
        <v>-1388.202</v>
      </c>
      <c r="Q183">
        <v>-0.94</v>
      </c>
      <c r="R183" s="1">
        <v>-1375.2559000000001</v>
      </c>
      <c r="S183">
        <v>-3.23</v>
      </c>
      <c r="T183" s="1">
        <v>-1399.2398000000001</v>
      </c>
      <c r="U183" s="1">
        <v>5.36</v>
      </c>
      <c r="V183" s="1">
        <v>-1377.2837999999999</v>
      </c>
      <c r="W183" s="1">
        <v>-9.9</v>
      </c>
      <c r="X183" s="1">
        <v>-1398.9350999999999</v>
      </c>
      <c r="Y183" s="1">
        <v>7.86</v>
      </c>
      <c r="Z183" s="1">
        <v>-1388.3532</v>
      </c>
      <c r="AA183" s="1">
        <v>0.93</v>
      </c>
      <c r="AB183" s="1">
        <v>-1374.7949000000001</v>
      </c>
      <c r="AC183" s="1">
        <v>-1.77</v>
      </c>
      <c r="AD183" s="1">
        <v>-1398.3497</v>
      </c>
      <c r="AE183" s="1">
        <v>6.12</v>
      </c>
      <c r="AF183" s="1"/>
    </row>
    <row r="184" spans="8:32" x14ac:dyDescent="0.2">
      <c r="H184" s="1">
        <v>-1387.9459999999999</v>
      </c>
      <c r="I184">
        <v>-5.4</v>
      </c>
      <c r="J184" s="1">
        <v>-1387.5951</v>
      </c>
      <c r="K184">
        <v>-6.87</v>
      </c>
      <c r="L184" s="1">
        <v>-1388.2829999999999</v>
      </c>
      <c r="M184">
        <v>-2.63</v>
      </c>
      <c r="N184" s="1">
        <v>-1388.2505000000001</v>
      </c>
      <c r="O184">
        <v>-3.62</v>
      </c>
      <c r="P184" s="1">
        <v>-1388.3379</v>
      </c>
      <c r="Q184">
        <v>-1.79</v>
      </c>
      <c r="R184" s="1">
        <v>-1375.2626</v>
      </c>
      <c r="S184">
        <v>-3.56</v>
      </c>
      <c r="T184" s="1">
        <v>-1399.4537</v>
      </c>
      <c r="U184" s="1">
        <v>4.53</v>
      </c>
      <c r="V184" s="1">
        <v>-1377.2354</v>
      </c>
      <c r="W184" s="1">
        <v>-9.91</v>
      </c>
      <c r="X184" s="1">
        <v>-1399.1412</v>
      </c>
      <c r="Y184" s="1">
        <v>7</v>
      </c>
      <c r="Z184" s="1">
        <v>-1388.5017</v>
      </c>
      <c r="AA184" s="1">
        <v>0.03</v>
      </c>
      <c r="AB184" s="1">
        <v>-1374.9355</v>
      </c>
      <c r="AC184" s="1">
        <v>-1.98</v>
      </c>
      <c r="AD184" s="1">
        <v>-1398.5749000000001</v>
      </c>
      <c r="AE184" s="1">
        <v>5.16</v>
      </c>
      <c r="AF184" s="1"/>
    </row>
    <row r="185" spans="8:32" x14ac:dyDescent="0.2">
      <c r="H185" s="1">
        <v>-1388.0754999999999</v>
      </c>
      <c r="I185">
        <v>-5.91</v>
      </c>
      <c r="J185" s="1">
        <v>-1387.7237</v>
      </c>
      <c r="K185">
        <v>-7.59</v>
      </c>
      <c r="L185" s="1">
        <v>-1388.385</v>
      </c>
      <c r="M185">
        <v>-3.25</v>
      </c>
      <c r="N185" s="1">
        <v>-1388.3692000000001</v>
      </c>
      <c r="O185">
        <v>-4.32</v>
      </c>
      <c r="P185" s="1">
        <v>-1388.4449999999999</v>
      </c>
      <c r="Q185">
        <v>-2.37</v>
      </c>
      <c r="R185" s="1">
        <v>-1375.2811999999999</v>
      </c>
      <c r="S185">
        <v>-3.91</v>
      </c>
      <c r="T185" s="1">
        <v>-1399.6339</v>
      </c>
      <c r="U185" s="1">
        <v>3.77</v>
      </c>
      <c r="V185" s="1">
        <v>-1377.1478999999999</v>
      </c>
      <c r="W185" s="1">
        <v>-9.82</v>
      </c>
      <c r="X185" s="1">
        <v>-1399.2897</v>
      </c>
      <c r="Y185" s="1">
        <v>6.31</v>
      </c>
      <c r="Z185" s="1">
        <v>-1388.6235999999999</v>
      </c>
      <c r="AA185" s="1">
        <v>-0.79</v>
      </c>
      <c r="AB185" s="1">
        <v>-1375.0940000000001</v>
      </c>
      <c r="AC185" s="1">
        <v>-2.3199999999999998</v>
      </c>
      <c r="AD185" s="1">
        <v>-1398.7494999999999</v>
      </c>
      <c r="AE185" s="1">
        <v>4.29</v>
      </c>
      <c r="AF185" s="1"/>
    </row>
    <row r="186" spans="8:32" x14ac:dyDescent="0.2">
      <c r="H186" s="1">
        <v>-1388.1684</v>
      </c>
      <c r="I186">
        <v>-6.37</v>
      </c>
      <c r="J186" s="1">
        <v>-1387.826</v>
      </c>
      <c r="K186">
        <v>-8.0399999999999991</v>
      </c>
      <c r="L186" s="1">
        <v>-1388.4475</v>
      </c>
      <c r="M186">
        <v>-3.72</v>
      </c>
      <c r="N186" s="1">
        <v>-1388.4455</v>
      </c>
      <c r="O186">
        <v>-4.72</v>
      </c>
      <c r="P186" s="1">
        <v>-1388.5171</v>
      </c>
      <c r="Q186">
        <v>-2.94</v>
      </c>
      <c r="R186" s="1">
        <v>-1375.3040000000001</v>
      </c>
      <c r="S186">
        <v>-4.29</v>
      </c>
      <c r="T186" s="1">
        <v>-1399.7751000000001</v>
      </c>
      <c r="U186" s="1">
        <v>2.98</v>
      </c>
      <c r="V186" s="1">
        <v>-1377.0398</v>
      </c>
      <c r="W186" s="1">
        <v>-9.61</v>
      </c>
      <c r="X186" s="1">
        <v>-1399.3756000000001</v>
      </c>
      <c r="Y186" s="1">
        <v>5.66</v>
      </c>
      <c r="Z186" s="1">
        <v>-1388.7137</v>
      </c>
      <c r="AA186" s="1">
        <v>-1.54</v>
      </c>
      <c r="AB186" s="1">
        <v>-1375.2561000000001</v>
      </c>
      <c r="AC186" s="1">
        <v>-2.8</v>
      </c>
      <c r="AD186" s="1">
        <v>-1398.8639000000001</v>
      </c>
      <c r="AE186" s="1">
        <v>3.58</v>
      </c>
      <c r="AF186" s="1"/>
    </row>
    <row r="187" spans="8:32" x14ac:dyDescent="0.2">
      <c r="H187" s="1">
        <v>-1388.2180000000001</v>
      </c>
      <c r="I187">
        <v>-6.5</v>
      </c>
      <c r="J187" s="1">
        <v>-1387.8897999999999</v>
      </c>
      <c r="K187">
        <v>-8.31</v>
      </c>
      <c r="L187" s="1">
        <v>-1388.4718</v>
      </c>
      <c r="M187">
        <v>-4.08</v>
      </c>
      <c r="N187" s="1">
        <v>-1388.4791</v>
      </c>
      <c r="O187">
        <v>-5.04</v>
      </c>
      <c r="P187" s="1">
        <v>-1388.5553</v>
      </c>
      <c r="Q187">
        <v>-3.37</v>
      </c>
      <c r="R187" s="1">
        <v>-1375.3203000000001</v>
      </c>
      <c r="S187">
        <v>-4.5999999999999996</v>
      </c>
      <c r="T187" s="1">
        <v>-1399.8822</v>
      </c>
      <c r="U187" s="1">
        <v>2.34</v>
      </c>
      <c r="V187" s="1">
        <v>-1376.931</v>
      </c>
      <c r="W187" s="1">
        <v>-9.36</v>
      </c>
      <c r="X187" s="1">
        <v>-1399.3995</v>
      </c>
      <c r="Y187" s="1">
        <v>5.22</v>
      </c>
      <c r="Z187" s="1">
        <v>-1388.7714000000001</v>
      </c>
      <c r="AA187" s="1">
        <v>-2.11</v>
      </c>
      <c r="AB187" s="1">
        <v>-1375.4106999999999</v>
      </c>
      <c r="AC187" s="1">
        <v>-3.32</v>
      </c>
      <c r="AD187" s="1">
        <v>-1398.9155000000001</v>
      </c>
      <c r="AE187" s="1">
        <v>3</v>
      </c>
      <c r="AF187" s="1"/>
    </row>
    <row r="188" spans="8:32" x14ac:dyDescent="0.2">
      <c r="H188" s="1">
        <v>-1388.2266</v>
      </c>
      <c r="I188">
        <v>-6.52</v>
      </c>
      <c r="J188" s="1">
        <v>-1387.9105999999999</v>
      </c>
      <c r="K188">
        <v>-8.34</v>
      </c>
      <c r="L188" s="1">
        <v>-1388.4638</v>
      </c>
      <c r="M188">
        <v>-4.1900000000000004</v>
      </c>
      <c r="N188" s="1">
        <v>-1388.4754</v>
      </c>
      <c r="O188">
        <v>-5.0599999999999996</v>
      </c>
      <c r="P188" s="1">
        <v>-1388.5646999999999</v>
      </c>
      <c r="Q188">
        <v>-3.67</v>
      </c>
      <c r="R188" s="1">
        <v>-1375.3212000000001</v>
      </c>
      <c r="S188">
        <v>-4.82</v>
      </c>
      <c r="T188" s="1">
        <v>-1399.9691</v>
      </c>
      <c r="U188" s="1">
        <v>1.83</v>
      </c>
      <c r="V188" s="1">
        <v>-1376.8404</v>
      </c>
      <c r="W188" s="1">
        <v>-9.1300000000000008</v>
      </c>
      <c r="X188" s="1">
        <v>-1399.3659</v>
      </c>
      <c r="Y188" s="1">
        <v>4.9800000000000004</v>
      </c>
      <c r="Z188" s="1">
        <v>-1388.7981</v>
      </c>
      <c r="AA188" s="1">
        <v>-2.66</v>
      </c>
      <c r="AB188" s="1">
        <v>-1375.5501999999999</v>
      </c>
      <c r="AC188" s="1">
        <v>-3.76</v>
      </c>
      <c r="AD188" s="1">
        <v>-1398.9069999999999</v>
      </c>
      <c r="AE188" s="1">
        <v>2.54</v>
      </c>
      <c r="AF188" s="1"/>
    </row>
    <row r="189" spans="8:32" x14ac:dyDescent="0.2">
      <c r="H189" s="1">
        <v>-1388.2008000000001</v>
      </c>
      <c r="I189">
        <v>-6.32</v>
      </c>
      <c r="J189" s="1">
        <v>-1387.8896999999999</v>
      </c>
      <c r="K189">
        <v>-8.1</v>
      </c>
      <c r="L189" s="1">
        <v>-1388.4315999999999</v>
      </c>
      <c r="M189">
        <v>-4.2699999999999996</v>
      </c>
      <c r="N189" s="1">
        <v>-1388.4427000000001</v>
      </c>
      <c r="O189">
        <v>-5.07</v>
      </c>
      <c r="P189" s="1">
        <v>-1388.5515</v>
      </c>
      <c r="Q189">
        <v>-3.87</v>
      </c>
      <c r="R189" s="1">
        <v>-1375.3028999999999</v>
      </c>
      <c r="S189">
        <v>-5.13</v>
      </c>
      <c r="T189" s="1">
        <v>-1400.0531000000001</v>
      </c>
      <c r="U189" s="1">
        <v>1.28</v>
      </c>
      <c r="V189" s="1">
        <v>-1376.7846</v>
      </c>
      <c r="W189" s="1">
        <v>-8.9499999999999993</v>
      </c>
      <c r="X189" s="1">
        <v>-1399.2819</v>
      </c>
      <c r="Y189" s="1">
        <v>4.87</v>
      </c>
      <c r="Z189" s="1">
        <v>-1388.7950000000001</v>
      </c>
      <c r="AA189" s="1">
        <v>-3.01</v>
      </c>
      <c r="AB189" s="1">
        <v>-1375.6697999999999</v>
      </c>
      <c r="AC189" s="1">
        <v>-4.18</v>
      </c>
      <c r="AD189" s="1">
        <v>-1398.8447000000001</v>
      </c>
      <c r="AE189" s="1">
        <v>2.2400000000000002</v>
      </c>
      <c r="AF189" s="1"/>
    </row>
    <row r="190" spans="8:32" x14ac:dyDescent="0.2">
      <c r="H190" s="1">
        <v>-1388.1488999999999</v>
      </c>
      <c r="I190">
        <v>-5.91</v>
      </c>
      <c r="J190" s="1">
        <v>-1387.8312000000001</v>
      </c>
      <c r="K190">
        <v>-7.69</v>
      </c>
      <c r="L190" s="1">
        <v>-1388.3823</v>
      </c>
      <c r="M190">
        <v>-4.17</v>
      </c>
      <c r="N190" s="1">
        <v>-1388.3896</v>
      </c>
      <c r="O190">
        <v>-4.83</v>
      </c>
      <c r="P190" s="1">
        <v>-1388.5196000000001</v>
      </c>
      <c r="Q190">
        <v>-3.92</v>
      </c>
      <c r="R190" s="1">
        <v>-1375.2681</v>
      </c>
      <c r="S190">
        <v>-5.4</v>
      </c>
      <c r="T190" s="1">
        <v>-1400.1455000000001</v>
      </c>
      <c r="U190" s="1">
        <v>0.85</v>
      </c>
      <c r="V190" s="1">
        <v>-1376.7771</v>
      </c>
      <c r="W190" s="1">
        <v>-8.8699999999999992</v>
      </c>
      <c r="X190" s="1">
        <v>-1399.1557</v>
      </c>
      <c r="Y190" s="1">
        <v>4.93</v>
      </c>
      <c r="Z190" s="1">
        <v>-1388.7619999999999</v>
      </c>
      <c r="AA190" s="1">
        <v>-3.14</v>
      </c>
      <c r="AB190" s="1">
        <v>-1375.7673</v>
      </c>
      <c r="AC190" s="1">
        <v>-4.57</v>
      </c>
      <c r="AD190" s="1">
        <v>-1398.7384999999999</v>
      </c>
      <c r="AE190" s="1">
        <v>2.17</v>
      </c>
      <c r="AF190" s="1"/>
    </row>
    <row r="191" spans="8:32" x14ac:dyDescent="0.2">
      <c r="H191" s="1">
        <v>-1388.0789</v>
      </c>
      <c r="I191">
        <v>-5.38</v>
      </c>
      <c r="J191" s="1">
        <v>-1387.7406000000001</v>
      </c>
      <c r="K191">
        <v>-7.04</v>
      </c>
      <c r="L191" s="1">
        <v>-1388.3198</v>
      </c>
      <c r="M191">
        <v>-3.99</v>
      </c>
      <c r="N191" s="1">
        <v>-1388.3218999999999</v>
      </c>
      <c r="O191">
        <v>-4.5599999999999996</v>
      </c>
      <c r="P191" s="1">
        <v>-1388.4691</v>
      </c>
      <c r="Q191">
        <v>-3.86</v>
      </c>
      <c r="R191" s="1">
        <v>-1375.2266999999999</v>
      </c>
      <c r="S191">
        <v>-5.5</v>
      </c>
      <c r="T191" s="1">
        <v>-1400.2462</v>
      </c>
      <c r="U191" s="1">
        <v>0.37</v>
      </c>
      <c r="V191" s="1">
        <v>-1376.8245999999999</v>
      </c>
      <c r="W191" s="1">
        <v>-8.91</v>
      </c>
      <c r="X191" s="1">
        <v>-1398.9954</v>
      </c>
      <c r="Y191" s="1">
        <v>5.13</v>
      </c>
      <c r="Z191" s="1">
        <v>-1388.6975</v>
      </c>
      <c r="AA191" s="1">
        <v>-3.11</v>
      </c>
      <c r="AB191" s="1">
        <v>-1375.8426999999999</v>
      </c>
      <c r="AC191" s="1">
        <v>-5.03</v>
      </c>
      <c r="AD191" s="1">
        <v>-1398.5979</v>
      </c>
      <c r="AE191" s="1">
        <v>2.1800000000000002</v>
      </c>
      <c r="AF191" s="1"/>
    </row>
    <row r="192" spans="8:32" x14ac:dyDescent="0.2">
      <c r="H192" s="1">
        <v>-1387.9961000000001</v>
      </c>
      <c r="I192">
        <v>-4.82</v>
      </c>
      <c r="J192" s="1">
        <v>-1387.6242</v>
      </c>
      <c r="K192">
        <v>-6.25</v>
      </c>
      <c r="L192" s="1">
        <v>-1388.2447</v>
      </c>
      <c r="M192">
        <v>-3.68</v>
      </c>
      <c r="N192" s="1">
        <v>-1388.2427</v>
      </c>
      <c r="O192">
        <v>-4.08</v>
      </c>
      <c r="P192" s="1">
        <v>-1388.3976</v>
      </c>
      <c r="Q192">
        <v>-3.62</v>
      </c>
      <c r="R192" s="1">
        <v>-1375.1929</v>
      </c>
      <c r="S192">
        <v>-5.61</v>
      </c>
      <c r="T192" s="1">
        <v>-1400.3417999999999</v>
      </c>
      <c r="U192" s="1">
        <v>0.02</v>
      </c>
      <c r="V192" s="1">
        <v>-1376.9274</v>
      </c>
      <c r="W192" s="1">
        <v>-9.08</v>
      </c>
      <c r="X192" s="1">
        <v>-1398.8073999999999</v>
      </c>
      <c r="Y192" s="1">
        <v>5.54</v>
      </c>
      <c r="Z192" s="1">
        <v>-1388.6</v>
      </c>
      <c r="AA192" s="1">
        <v>-2.94</v>
      </c>
      <c r="AB192" s="1">
        <v>-1375.8972000000001</v>
      </c>
      <c r="AC192" s="1">
        <v>-5.32</v>
      </c>
      <c r="AD192" s="1">
        <v>-1398.4315999999999</v>
      </c>
      <c r="AE192" s="1">
        <v>2.4</v>
      </c>
      <c r="AF192" s="1"/>
    </row>
    <row r="193" spans="8:32" x14ac:dyDescent="0.2">
      <c r="H193" s="1">
        <v>-1387.9048</v>
      </c>
      <c r="I193">
        <v>-4.1399999999999997</v>
      </c>
      <c r="J193" s="1">
        <v>-1387.4898000000001</v>
      </c>
      <c r="K193">
        <v>-5.34</v>
      </c>
      <c r="L193" s="1">
        <v>-1388.1550999999999</v>
      </c>
      <c r="M193">
        <v>-3.25</v>
      </c>
      <c r="N193" s="1">
        <v>-1388.1523999999999</v>
      </c>
      <c r="O193">
        <v>-3.67</v>
      </c>
      <c r="P193" s="1">
        <v>-1388.3012000000001</v>
      </c>
      <c r="Q193">
        <v>-3.29</v>
      </c>
      <c r="R193" s="1">
        <v>-1375.1814999999999</v>
      </c>
      <c r="S193">
        <v>-5.77</v>
      </c>
      <c r="T193" s="1">
        <v>-1400.4114999999999</v>
      </c>
      <c r="U193" s="1">
        <v>-0.24</v>
      </c>
      <c r="V193" s="1">
        <v>-1377.0771</v>
      </c>
      <c r="W193" s="1">
        <v>-9.34</v>
      </c>
      <c r="X193" s="1">
        <v>-1398.5977</v>
      </c>
      <c r="Y193" s="1">
        <v>5.97</v>
      </c>
      <c r="Z193" s="1">
        <v>-1388.4703</v>
      </c>
      <c r="AA193" s="1">
        <v>-2.62</v>
      </c>
      <c r="AB193" s="1">
        <v>-1375.9349</v>
      </c>
      <c r="AC193" s="1">
        <v>-5.51</v>
      </c>
      <c r="AD193" s="1">
        <v>-1398.2470000000001</v>
      </c>
      <c r="AE193" s="1">
        <v>2.66</v>
      </c>
      <c r="AF193" s="1"/>
    </row>
    <row r="194" spans="8:32" x14ac:dyDescent="0.2">
      <c r="H194" s="1">
        <v>-1387.8103000000001</v>
      </c>
      <c r="I194">
        <v>-3.4</v>
      </c>
      <c r="J194" s="1">
        <v>-1387.3478</v>
      </c>
      <c r="K194">
        <v>-4.3899999999999997</v>
      </c>
      <c r="L194" s="1">
        <v>-1388.0504000000001</v>
      </c>
      <c r="M194">
        <v>-2.79</v>
      </c>
      <c r="N194" s="1">
        <v>-1388.0525</v>
      </c>
      <c r="O194">
        <v>-3.1</v>
      </c>
      <c r="P194" s="1">
        <v>-1388.1789000000001</v>
      </c>
      <c r="Q194">
        <v>-2.8</v>
      </c>
      <c r="R194" s="1">
        <v>-1375.2021</v>
      </c>
      <c r="S194">
        <v>-5.99</v>
      </c>
      <c r="T194" s="1">
        <v>-1400.4373000000001</v>
      </c>
      <c r="U194" s="1">
        <v>-0.36</v>
      </c>
      <c r="V194" s="1">
        <v>-1377.259</v>
      </c>
      <c r="W194" s="1">
        <v>-9.69</v>
      </c>
      <c r="X194" s="1">
        <v>-1398.3728000000001</v>
      </c>
      <c r="Y194" s="1">
        <v>6.51</v>
      </c>
      <c r="Z194" s="1">
        <v>-1388.3125</v>
      </c>
      <c r="AA194" s="1">
        <v>-2.16</v>
      </c>
      <c r="AB194" s="1">
        <v>-1375.9611</v>
      </c>
      <c r="AC194" s="1">
        <v>-5.63</v>
      </c>
      <c r="AD194" s="1">
        <v>-1398.0496000000001</v>
      </c>
      <c r="AE194" s="1">
        <v>3.04</v>
      </c>
      <c r="AF194" s="1"/>
    </row>
    <row r="195" spans="8:32" x14ac:dyDescent="0.2">
      <c r="H195" s="1">
        <v>-1387.722</v>
      </c>
      <c r="I195">
        <v>-2.67</v>
      </c>
      <c r="J195" s="1">
        <v>-1387.2152000000001</v>
      </c>
      <c r="K195">
        <v>-3.46</v>
      </c>
      <c r="L195" s="1">
        <v>-1387.9350999999999</v>
      </c>
      <c r="M195">
        <v>-2.3199999999999998</v>
      </c>
      <c r="N195" s="1">
        <v>-1387.9481000000001</v>
      </c>
      <c r="O195">
        <v>-2.57</v>
      </c>
      <c r="P195" s="1">
        <v>-1388.0364</v>
      </c>
      <c r="Q195">
        <v>-2.25</v>
      </c>
      <c r="R195" s="1">
        <v>-1375.2578000000001</v>
      </c>
      <c r="S195">
        <v>-6.22</v>
      </c>
      <c r="T195" s="1">
        <v>-1400.4129</v>
      </c>
      <c r="U195" s="1">
        <v>-0.34</v>
      </c>
      <c r="V195" s="1">
        <v>-1377.4523999999999</v>
      </c>
      <c r="W195" s="1">
        <v>-10.1</v>
      </c>
      <c r="X195" s="1">
        <v>-1398.1396999999999</v>
      </c>
      <c r="Y195" s="1">
        <v>7.14</v>
      </c>
      <c r="Z195" s="1">
        <v>-1388.1342</v>
      </c>
      <c r="AA195" s="1">
        <v>-1.63</v>
      </c>
      <c r="AB195" s="1">
        <v>-1375.9799</v>
      </c>
      <c r="AC195" s="1">
        <v>-5.71</v>
      </c>
      <c r="AD195" s="1">
        <v>-1397.8453999999999</v>
      </c>
      <c r="AE195" s="1">
        <v>3.47</v>
      </c>
      <c r="AF195" s="1"/>
    </row>
    <row r="196" spans="8:32" x14ac:dyDescent="0.2">
      <c r="H196" s="1">
        <v>-1387.6543999999999</v>
      </c>
      <c r="I196">
        <v>-2.08</v>
      </c>
      <c r="J196" s="1">
        <v>-1387.115</v>
      </c>
      <c r="K196">
        <v>-2.68</v>
      </c>
      <c r="L196" s="1">
        <v>-1387.8189</v>
      </c>
      <c r="M196">
        <v>-1.68</v>
      </c>
      <c r="N196" s="1">
        <v>-1387.8504</v>
      </c>
      <c r="O196">
        <v>-1.99</v>
      </c>
      <c r="P196" s="1">
        <v>-1387.8846000000001</v>
      </c>
      <c r="Q196">
        <v>-1.67</v>
      </c>
      <c r="R196" s="1">
        <v>-1375.3451</v>
      </c>
      <c r="S196">
        <v>-6.45</v>
      </c>
      <c r="T196" s="1">
        <v>-1400.3474000000001</v>
      </c>
      <c r="U196" s="1">
        <v>-0.26</v>
      </c>
      <c r="V196" s="1">
        <v>-1377.6353999999999</v>
      </c>
      <c r="W196" s="1">
        <v>-10.52</v>
      </c>
      <c r="X196" s="1">
        <v>-1397.9073000000001</v>
      </c>
      <c r="Y196" s="1">
        <v>7.71</v>
      </c>
      <c r="Z196" s="1">
        <v>-1387.9472000000001</v>
      </c>
      <c r="AA196" s="1">
        <v>-1</v>
      </c>
      <c r="AB196" s="1">
        <v>-1375.9934000000001</v>
      </c>
      <c r="AC196" s="1">
        <v>-5.7</v>
      </c>
      <c r="AD196" s="1">
        <v>-1397.6409000000001</v>
      </c>
      <c r="AE196" s="1">
        <v>3.98</v>
      </c>
      <c r="AF196" s="1"/>
    </row>
    <row r="197" spans="8:32" x14ac:dyDescent="0.2">
      <c r="H197" s="1">
        <v>-1387.6273000000001</v>
      </c>
      <c r="I197">
        <v>-1.65</v>
      </c>
      <c r="J197" s="1">
        <v>-1387.0742</v>
      </c>
      <c r="K197">
        <v>-2.06</v>
      </c>
      <c r="L197" s="1">
        <v>-1387.7181</v>
      </c>
      <c r="M197">
        <v>-1.27</v>
      </c>
      <c r="N197" s="1">
        <v>-1387.7773999999999</v>
      </c>
      <c r="O197">
        <v>-1.57</v>
      </c>
      <c r="P197" s="1">
        <v>-1387.7408</v>
      </c>
      <c r="Q197">
        <v>-1.1599999999999999</v>
      </c>
      <c r="R197" s="1">
        <v>-1375.4554000000001</v>
      </c>
      <c r="S197">
        <v>-6.69</v>
      </c>
      <c r="T197" s="1">
        <v>-1400.2628999999999</v>
      </c>
      <c r="U197" s="1">
        <v>-0.13</v>
      </c>
      <c r="V197" s="1">
        <v>-1377.7873</v>
      </c>
      <c r="W197" s="1">
        <v>-10.88</v>
      </c>
      <c r="X197" s="1">
        <v>-1397.6864</v>
      </c>
      <c r="Y197" s="1">
        <v>8.19</v>
      </c>
      <c r="Z197" s="1">
        <v>-1387.7659000000001</v>
      </c>
      <c r="AA197" s="1">
        <v>-0.46</v>
      </c>
      <c r="AB197" s="1">
        <v>-1376</v>
      </c>
      <c r="AC197" s="1">
        <v>-5.62</v>
      </c>
      <c r="AD197" s="1">
        <v>-1397.443</v>
      </c>
      <c r="AE197" s="1">
        <v>4.45</v>
      </c>
      <c r="AF197" s="1"/>
    </row>
    <row r="198" spans="8:32" x14ac:dyDescent="0.2">
      <c r="H198" s="1">
        <v>-1387.6615999999999</v>
      </c>
      <c r="I198">
        <v>-1.37</v>
      </c>
      <c r="J198" s="1">
        <v>-1387.1168</v>
      </c>
      <c r="K198">
        <v>-1.7</v>
      </c>
      <c r="L198" s="1">
        <v>-1387.6510000000001</v>
      </c>
      <c r="M198">
        <v>-0.92</v>
      </c>
      <c r="N198" s="1">
        <v>-1387.7483999999999</v>
      </c>
      <c r="O198">
        <v>-1.3</v>
      </c>
      <c r="P198" s="1">
        <v>-1387.6244999999999</v>
      </c>
      <c r="Q198">
        <v>-0.73</v>
      </c>
      <c r="R198" s="1">
        <v>-1375.5804000000001</v>
      </c>
      <c r="S198">
        <v>-7.01</v>
      </c>
      <c r="T198" s="1">
        <v>-1400.1851999999999</v>
      </c>
      <c r="U198" s="1">
        <v>0.02</v>
      </c>
      <c r="V198" s="1">
        <v>-1377.8920000000001</v>
      </c>
      <c r="W198" s="1">
        <v>-11.06</v>
      </c>
      <c r="X198" s="1">
        <v>-1397.4881</v>
      </c>
      <c r="Y198" s="1">
        <v>8.68</v>
      </c>
      <c r="Z198" s="1">
        <v>-1387.606</v>
      </c>
      <c r="AA198" s="1">
        <v>0</v>
      </c>
      <c r="AB198" s="1">
        <v>-1375.9946</v>
      </c>
      <c r="AC198" s="1">
        <v>-5.46</v>
      </c>
      <c r="AD198" s="1">
        <v>-1397.26</v>
      </c>
      <c r="AE198" s="1">
        <v>4.8499999999999996</v>
      </c>
      <c r="AF198" s="1"/>
    </row>
    <row r="199" spans="8:32" x14ac:dyDescent="0.2">
      <c r="H199" s="1">
        <v>-1387.7711999999999</v>
      </c>
      <c r="I199">
        <v>-1.34</v>
      </c>
      <c r="J199" s="1">
        <v>-1387.2534000000001</v>
      </c>
      <c r="K199">
        <v>-1.6</v>
      </c>
      <c r="L199" s="1">
        <v>-1387.6324999999999</v>
      </c>
      <c r="M199">
        <v>-0.72</v>
      </c>
      <c r="N199" s="1">
        <v>-1387.7789</v>
      </c>
      <c r="O199">
        <v>-1.25</v>
      </c>
      <c r="P199" s="1">
        <v>-1387.5518999999999</v>
      </c>
      <c r="Q199">
        <v>-0.4</v>
      </c>
      <c r="R199" s="1">
        <v>-1375.7121</v>
      </c>
      <c r="S199">
        <v>-7.33</v>
      </c>
      <c r="T199" s="1">
        <v>-1400.1353999999999</v>
      </c>
      <c r="U199" s="1">
        <v>0.15</v>
      </c>
      <c r="V199" s="1">
        <v>-1377.9389000000001</v>
      </c>
      <c r="W199" s="1">
        <v>-11.25</v>
      </c>
      <c r="X199" s="1">
        <v>-1397.3243</v>
      </c>
      <c r="Y199" s="1">
        <v>9.1</v>
      </c>
      <c r="Z199" s="1">
        <v>-1387.4817</v>
      </c>
      <c r="AA199" s="1">
        <v>0.41</v>
      </c>
      <c r="AB199" s="1">
        <v>-1375.9691</v>
      </c>
      <c r="AC199" s="1">
        <v>-5.21</v>
      </c>
      <c r="AD199" s="1">
        <v>-1397.0989</v>
      </c>
      <c r="AE199" s="1">
        <v>5.21</v>
      </c>
      <c r="AF199" s="1"/>
    </row>
    <row r="200" spans="8:32" x14ac:dyDescent="0.2">
      <c r="H200" s="1">
        <v>-1387.9557</v>
      </c>
      <c r="I200">
        <v>-1.62</v>
      </c>
      <c r="J200" s="1">
        <v>-1387.4770000000001</v>
      </c>
      <c r="K200">
        <v>-1.85</v>
      </c>
      <c r="L200" s="1">
        <v>-1387.6696999999999</v>
      </c>
      <c r="M200">
        <v>-0.82</v>
      </c>
      <c r="N200" s="1">
        <v>-1387.8742</v>
      </c>
      <c r="O200">
        <v>-1.36</v>
      </c>
      <c r="P200" s="1">
        <v>-1387.5335</v>
      </c>
      <c r="Q200">
        <v>-0.3</v>
      </c>
      <c r="R200" s="1">
        <v>-1375.8462</v>
      </c>
      <c r="S200">
        <v>-7.59</v>
      </c>
      <c r="T200" s="1">
        <v>-1400.1205</v>
      </c>
      <c r="U200" s="1">
        <v>0.25</v>
      </c>
      <c r="V200" s="1">
        <v>-1377.9248</v>
      </c>
      <c r="W200" s="1">
        <v>-11.25</v>
      </c>
      <c r="X200" s="1">
        <v>-1397.2043000000001</v>
      </c>
      <c r="Y200" s="1">
        <v>9.2899999999999991</v>
      </c>
      <c r="Z200" s="1">
        <v>-1387.4025999999999</v>
      </c>
      <c r="AA200" s="1">
        <v>0.62</v>
      </c>
      <c r="AB200" s="1">
        <v>-1375.9156</v>
      </c>
      <c r="AC200" s="1">
        <v>-4.83</v>
      </c>
      <c r="AD200" s="1">
        <v>-1396.9655</v>
      </c>
      <c r="AE200" s="1">
        <v>5.56</v>
      </c>
      <c r="AF200" s="1"/>
    </row>
    <row r="201" spans="8:32" x14ac:dyDescent="0.2">
      <c r="H201" s="1">
        <v>-1388.1967</v>
      </c>
      <c r="I201">
        <v>-2.0699999999999998</v>
      </c>
      <c r="J201" s="1">
        <v>-1387.7615000000001</v>
      </c>
      <c r="K201">
        <v>-2.27</v>
      </c>
      <c r="L201" s="1">
        <v>-1387.7574</v>
      </c>
      <c r="M201">
        <v>-1.08</v>
      </c>
      <c r="N201" s="1">
        <v>-1388.0248999999999</v>
      </c>
      <c r="O201">
        <v>-1.66</v>
      </c>
      <c r="P201" s="1">
        <v>-1387.5675000000001</v>
      </c>
      <c r="Q201">
        <v>-0.39</v>
      </c>
      <c r="R201" s="1">
        <v>-1375.9817</v>
      </c>
      <c r="S201">
        <v>-7.89</v>
      </c>
      <c r="T201" s="1">
        <v>-1400.1344999999999</v>
      </c>
      <c r="U201" s="1">
        <v>0.33</v>
      </c>
      <c r="V201" s="1">
        <v>-1377.8511000000001</v>
      </c>
      <c r="W201" s="1">
        <v>-11.13</v>
      </c>
      <c r="X201" s="1">
        <v>-1397.1333</v>
      </c>
      <c r="Y201" s="1">
        <v>9.39</v>
      </c>
      <c r="Z201" s="1">
        <v>-1387.3695</v>
      </c>
      <c r="AA201" s="1">
        <v>0.63</v>
      </c>
      <c r="AB201" s="1">
        <v>-1375.8285000000001</v>
      </c>
      <c r="AC201" s="1">
        <v>-4.4000000000000004</v>
      </c>
      <c r="AD201" s="1">
        <v>-1396.8629000000001</v>
      </c>
      <c r="AE201" s="1">
        <v>5.79</v>
      </c>
      <c r="AF201" s="1"/>
    </row>
    <row r="202" spans="8:32" x14ac:dyDescent="0.2">
      <c r="H202" s="1">
        <v>-1388.4621</v>
      </c>
      <c r="I202">
        <v>-2.62</v>
      </c>
      <c r="J202" s="1">
        <v>-1388.0676000000001</v>
      </c>
      <c r="K202">
        <v>-2.8</v>
      </c>
      <c r="L202" s="1">
        <v>-1387.8775000000001</v>
      </c>
      <c r="M202">
        <v>-1.41</v>
      </c>
      <c r="N202" s="1">
        <v>-1388.2075</v>
      </c>
      <c r="O202">
        <v>-2.12</v>
      </c>
      <c r="P202" s="1">
        <v>-1387.6405999999999</v>
      </c>
      <c r="Q202">
        <v>-0.56000000000000005</v>
      </c>
      <c r="R202" s="1">
        <v>-1376.1193000000001</v>
      </c>
      <c r="S202">
        <v>-8.23</v>
      </c>
      <c r="T202" s="1">
        <v>-1400.1611</v>
      </c>
      <c r="U202" s="1">
        <v>0.4</v>
      </c>
      <c r="V202" s="1">
        <v>-1377.7229</v>
      </c>
      <c r="W202" s="1">
        <v>-10.91</v>
      </c>
      <c r="X202" s="1">
        <v>-1397.1101000000001</v>
      </c>
      <c r="Y202" s="1">
        <v>9.39</v>
      </c>
      <c r="Z202" s="1">
        <v>-1387.3741</v>
      </c>
      <c r="AA202" s="1">
        <v>0.57999999999999996</v>
      </c>
      <c r="AB202" s="1">
        <v>-1375.7072000000001</v>
      </c>
      <c r="AC202" s="1">
        <v>-3.88</v>
      </c>
      <c r="AD202" s="1">
        <v>-1396.7897</v>
      </c>
      <c r="AE202" s="1">
        <v>6</v>
      </c>
      <c r="AF202" s="1"/>
    </row>
    <row r="203" spans="8:32" x14ac:dyDescent="0.2">
      <c r="H203" s="1">
        <v>-1388.7129</v>
      </c>
      <c r="I203">
        <v>-3.37</v>
      </c>
      <c r="J203" s="1">
        <v>-1388.3538000000001</v>
      </c>
      <c r="K203">
        <v>-3.48</v>
      </c>
      <c r="L203" s="1">
        <v>-1388.0045</v>
      </c>
      <c r="M203">
        <v>-1.71</v>
      </c>
      <c r="N203" s="1">
        <v>-1388.3895</v>
      </c>
      <c r="O203">
        <v>-2.5299999999999998</v>
      </c>
      <c r="P203" s="1">
        <v>-1387.7304999999999</v>
      </c>
      <c r="Q203">
        <v>-0.8</v>
      </c>
      <c r="R203" s="1">
        <v>-1376.2608</v>
      </c>
      <c r="S203">
        <v>-8.57</v>
      </c>
      <c r="T203" s="1">
        <v>-1400.183</v>
      </c>
      <c r="U203" s="1">
        <v>0.6</v>
      </c>
      <c r="V203" s="1">
        <v>-1377.5478000000001</v>
      </c>
      <c r="W203" s="1">
        <v>-10.62</v>
      </c>
      <c r="X203" s="1">
        <v>-1397.1278</v>
      </c>
      <c r="Y203" s="1">
        <v>9.1999999999999993</v>
      </c>
      <c r="Z203" s="1">
        <v>-1387.4009000000001</v>
      </c>
      <c r="AA203" s="1">
        <v>0.38</v>
      </c>
      <c r="AB203" s="1">
        <v>-1375.5565999999999</v>
      </c>
      <c r="AC203" s="1">
        <v>-3.39</v>
      </c>
      <c r="AD203" s="1">
        <v>-1396.7414000000001</v>
      </c>
      <c r="AE203" s="1">
        <v>6.07</v>
      </c>
      <c r="AF203" s="1"/>
    </row>
    <row r="204" spans="8:32" x14ac:dyDescent="0.2">
      <c r="H204" s="1">
        <v>-1388.9126000000001</v>
      </c>
      <c r="I204">
        <v>-3.88</v>
      </c>
      <c r="J204" s="1">
        <v>-1388.5838000000001</v>
      </c>
      <c r="K204">
        <v>-4.0599999999999996</v>
      </c>
      <c r="L204" s="1">
        <v>-1388.1101000000001</v>
      </c>
      <c r="M204">
        <v>-1.96</v>
      </c>
      <c r="N204" s="1">
        <v>-1388.5378000000001</v>
      </c>
      <c r="O204">
        <v>-3.03</v>
      </c>
      <c r="P204" s="1">
        <v>-1387.8117</v>
      </c>
      <c r="Q204">
        <v>-1.06</v>
      </c>
      <c r="R204" s="1">
        <v>-1376.4082000000001</v>
      </c>
      <c r="S204">
        <v>-8.89</v>
      </c>
      <c r="T204" s="1">
        <v>-1400.1875</v>
      </c>
      <c r="U204" s="1">
        <v>0.89</v>
      </c>
      <c r="V204" s="1">
        <v>-1377.3327999999999</v>
      </c>
      <c r="W204" s="1">
        <v>-10.15</v>
      </c>
      <c r="X204" s="1">
        <v>-1397.1756</v>
      </c>
      <c r="Y204" s="1">
        <v>8.92</v>
      </c>
      <c r="Z204" s="1">
        <v>-1387.43</v>
      </c>
      <c r="AA204" s="1">
        <v>0.15</v>
      </c>
      <c r="AB204" s="1">
        <v>-1375.3861999999999</v>
      </c>
      <c r="AC204" s="1">
        <v>-2.85</v>
      </c>
      <c r="AD204" s="1">
        <v>-1396.7107000000001</v>
      </c>
      <c r="AE204" s="1">
        <v>6.12</v>
      </c>
      <c r="AF204" s="1"/>
    </row>
    <row r="205" spans="8:32" x14ac:dyDescent="0.2">
      <c r="H205" s="1">
        <v>-1389.0338999999999</v>
      </c>
      <c r="I205">
        <v>-4.3899999999999997</v>
      </c>
      <c r="J205" s="1">
        <v>-1388.7327</v>
      </c>
      <c r="K205">
        <v>-4.54</v>
      </c>
      <c r="L205" s="1">
        <v>-1388.1705999999999</v>
      </c>
      <c r="M205">
        <v>-2.15</v>
      </c>
      <c r="N205" s="1">
        <v>-1388.625</v>
      </c>
      <c r="O205">
        <v>-3.35</v>
      </c>
      <c r="P205" s="1">
        <v>-1387.8607</v>
      </c>
      <c r="Q205">
        <v>-1.28</v>
      </c>
      <c r="R205" s="1">
        <v>-1376.5622000000001</v>
      </c>
      <c r="S205">
        <v>-9.23</v>
      </c>
      <c r="T205" s="1">
        <v>-1400.1684</v>
      </c>
      <c r="U205" s="1">
        <v>1.31</v>
      </c>
      <c r="V205" s="1">
        <v>-1377.0838000000001</v>
      </c>
      <c r="W205" s="1">
        <v>-9.65</v>
      </c>
      <c r="X205" s="1">
        <v>-1397.2407000000001</v>
      </c>
      <c r="Y205" s="1">
        <v>8.65</v>
      </c>
      <c r="Z205" s="1">
        <v>-1387.4432999999999</v>
      </c>
      <c r="AA205" s="1">
        <v>-0.05</v>
      </c>
      <c r="AB205" s="1">
        <v>-1375.2075</v>
      </c>
      <c r="AC205" s="1">
        <v>-2.35</v>
      </c>
      <c r="AD205" s="1">
        <v>-1396.6892</v>
      </c>
      <c r="AE205" s="1">
        <v>6.17</v>
      </c>
      <c r="AF205" s="1"/>
    </row>
    <row r="206" spans="8:32" x14ac:dyDescent="0.2">
      <c r="H206" s="1">
        <v>-1389.0634</v>
      </c>
      <c r="I206">
        <v>-4.68</v>
      </c>
      <c r="J206" s="1">
        <v>-1388.7916</v>
      </c>
      <c r="K206">
        <v>-4.96</v>
      </c>
      <c r="L206" s="1">
        <v>-1388.1701</v>
      </c>
      <c r="M206">
        <v>-2.36</v>
      </c>
      <c r="N206" s="1">
        <v>-1388.6337000000001</v>
      </c>
      <c r="O206">
        <v>-3.48</v>
      </c>
      <c r="P206" s="1">
        <v>-1387.86</v>
      </c>
      <c r="Q206">
        <v>-1.3</v>
      </c>
      <c r="R206" s="1">
        <v>-1376.7216000000001</v>
      </c>
      <c r="S206">
        <v>-9.57</v>
      </c>
      <c r="T206" s="1">
        <v>-1400.1252999999999</v>
      </c>
      <c r="U206" s="1">
        <v>1.8</v>
      </c>
      <c r="V206" s="1">
        <v>-1376.8049000000001</v>
      </c>
      <c r="W206" s="1">
        <v>-9.02</v>
      </c>
      <c r="X206" s="1">
        <v>-1397.309</v>
      </c>
      <c r="Y206" s="1">
        <v>8.3699999999999992</v>
      </c>
      <c r="Z206" s="1">
        <v>-1387.4271000000001</v>
      </c>
      <c r="AA206" s="1">
        <v>-0.11</v>
      </c>
      <c r="AB206" s="1">
        <v>-1375.0305000000001</v>
      </c>
      <c r="AC206" s="1">
        <v>-1.97</v>
      </c>
      <c r="AD206" s="1">
        <v>-1396.67</v>
      </c>
      <c r="AE206" s="1">
        <v>6.19</v>
      </c>
      <c r="AF206" s="1"/>
    </row>
    <row r="207" spans="8:32" x14ac:dyDescent="0.2">
      <c r="H207" s="1">
        <v>-1389.0001</v>
      </c>
      <c r="I207">
        <v>-4.8099999999999996</v>
      </c>
      <c r="J207" s="1">
        <v>-1388.7651000000001</v>
      </c>
      <c r="K207">
        <v>-5.25</v>
      </c>
      <c r="L207" s="1">
        <v>-1388.1004</v>
      </c>
      <c r="M207">
        <v>-2.46</v>
      </c>
      <c r="N207" s="1">
        <v>-1388.5585000000001</v>
      </c>
      <c r="O207">
        <v>-3.39</v>
      </c>
      <c r="P207" s="1">
        <v>-1387.7999</v>
      </c>
      <c r="Q207">
        <v>-1.23</v>
      </c>
      <c r="R207" s="1">
        <v>-1376.8824999999999</v>
      </c>
      <c r="S207">
        <v>-9.9499999999999993</v>
      </c>
      <c r="T207" s="1">
        <v>-1400.0608999999999</v>
      </c>
      <c r="U207" s="1">
        <v>2.42</v>
      </c>
      <c r="V207" s="1">
        <v>-1376.4996000000001</v>
      </c>
      <c r="W207" s="1">
        <v>-8.34</v>
      </c>
      <c r="X207" s="1">
        <v>-1397.3684000000001</v>
      </c>
      <c r="Y207" s="1">
        <v>8.08</v>
      </c>
      <c r="Z207" s="1">
        <v>-1387.3724999999999</v>
      </c>
      <c r="AA207" s="1">
        <v>-0.13</v>
      </c>
      <c r="AB207" s="1">
        <v>-1374.8633</v>
      </c>
      <c r="AC207" s="1">
        <v>-1.66</v>
      </c>
      <c r="AD207" s="1">
        <v>-1396.6485</v>
      </c>
      <c r="AE207" s="1">
        <v>6.16</v>
      </c>
      <c r="AF207" s="1"/>
    </row>
    <row r="208" spans="8:32" x14ac:dyDescent="0.2">
      <c r="H208" s="1">
        <v>-1388.8552999999999</v>
      </c>
      <c r="I208">
        <v>-4.75</v>
      </c>
      <c r="J208" s="1">
        <v>-1388.6723999999999</v>
      </c>
      <c r="K208">
        <v>-5.35</v>
      </c>
      <c r="L208" s="1">
        <v>-1387.9613999999999</v>
      </c>
      <c r="M208">
        <v>-2.3199999999999998</v>
      </c>
      <c r="N208" s="1">
        <v>-1388.4034999999999</v>
      </c>
      <c r="O208">
        <v>-3.18</v>
      </c>
      <c r="P208" s="1">
        <v>-1387.6759999999999</v>
      </c>
      <c r="Q208">
        <v>-0.96</v>
      </c>
      <c r="R208" s="1">
        <v>-1377.0399</v>
      </c>
      <c r="S208">
        <v>-10.28</v>
      </c>
      <c r="T208" s="1">
        <v>-1399.9783</v>
      </c>
      <c r="U208" s="1">
        <v>3.14</v>
      </c>
      <c r="V208" s="1">
        <v>-1376.1715999999999</v>
      </c>
      <c r="W208" s="1">
        <v>-7.57</v>
      </c>
      <c r="X208" s="1">
        <v>-1397.4095</v>
      </c>
      <c r="Y208" s="1">
        <v>7.85</v>
      </c>
      <c r="Z208" s="1">
        <v>-1387.2746999999999</v>
      </c>
      <c r="AA208" s="1">
        <v>0.01</v>
      </c>
      <c r="AB208" s="1">
        <v>-1374.7093</v>
      </c>
      <c r="AC208" s="1">
        <v>-1.41</v>
      </c>
      <c r="AD208" s="1">
        <v>-1396.6242999999999</v>
      </c>
      <c r="AE208" s="1">
        <v>6.2</v>
      </c>
      <c r="AF208" s="1"/>
    </row>
    <row r="209" spans="8:32" x14ac:dyDescent="0.2">
      <c r="H209" s="1">
        <v>-1388.652</v>
      </c>
      <c r="I209">
        <v>-4.6399999999999997</v>
      </c>
      <c r="J209" s="1">
        <v>-1388.5420999999999</v>
      </c>
      <c r="K209">
        <v>-5.5</v>
      </c>
      <c r="L209" s="1">
        <v>-1387.7584999999999</v>
      </c>
      <c r="M209">
        <v>-1.62</v>
      </c>
      <c r="N209" s="1">
        <v>-1388.1824999999999</v>
      </c>
      <c r="O209">
        <v>-2.73</v>
      </c>
      <c r="P209" s="1">
        <v>-1387.4909</v>
      </c>
      <c r="Q209">
        <v>-0.44</v>
      </c>
      <c r="R209" s="1">
        <v>-1377.1875</v>
      </c>
      <c r="S209">
        <v>-10.61</v>
      </c>
      <c r="T209" s="1">
        <v>-1399.8793000000001</v>
      </c>
      <c r="U209" s="1">
        <v>3.99</v>
      </c>
      <c r="V209" s="1">
        <v>-1375.826</v>
      </c>
      <c r="W209" s="1">
        <v>-6.86</v>
      </c>
      <c r="X209" s="1">
        <v>-1397.4271000000001</v>
      </c>
      <c r="Y209" s="1">
        <v>7.74</v>
      </c>
      <c r="Z209" s="1">
        <v>-1387.1321</v>
      </c>
      <c r="AA209" s="1">
        <v>0.26</v>
      </c>
      <c r="AB209" s="1">
        <v>-1374.5700999999999</v>
      </c>
      <c r="AC209" s="1">
        <v>-1.26</v>
      </c>
      <c r="AD209" s="1">
        <v>-1396.5993000000001</v>
      </c>
      <c r="AE209" s="1">
        <v>6.27</v>
      </c>
      <c r="AF209" s="1"/>
    </row>
    <row r="210" spans="8:32" x14ac:dyDescent="0.2">
      <c r="H210" s="1">
        <v>-1388.42</v>
      </c>
      <c r="I210">
        <v>-4.29</v>
      </c>
      <c r="J210" s="1">
        <v>-1388.4087999999999</v>
      </c>
      <c r="K210">
        <v>-5.59</v>
      </c>
      <c r="L210" s="1">
        <v>-1387.5060000000001</v>
      </c>
      <c r="M210">
        <v>-0.95</v>
      </c>
      <c r="N210" s="1">
        <v>-1387.9195999999999</v>
      </c>
      <c r="O210">
        <v>-2.12</v>
      </c>
      <c r="P210" s="1">
        <v>-1387.2538999999999</v>
      </c>
      <c r="Q210">
        <v>0.19</v>
      </c>
      <c r="R210" s="1">
        <v>-1377.3185000000001</v>
      </c>
      <c r="S210">
        <v>-10.85</v>
      </c>
      <c r="T210" s="1">
        <v>-1399.7617</v>
      </c>
      <c r="U210" s="1">
        <v>4.8499999999999996</v>
      </c>
      <c r="V210" s="1">
        <v>-1375.4712999999999</v>
      </c>
      <c r="W210" s="1">
        <v>-6.11</v>
      </c>
      <c r="X210" s="1">
        <v>-1397.4212</v>
      </c>
      <c r="Y210" s="1">
        <v>7.72</v>
      </c>
      <c r="Z210" s="1">
        <v>-1386.9466</v>
      </c>
      <c r="AA210" s="1">
        <v>0.74</v>
      </c>
      <c r="AB210" s="1">
        <v>-1374.4484</v>
      </c>
      <c r="AC210" s="1">
        <v>-1.28</v>
      </c>
      <c r="AD210" s="1">
        <v>-1396.5782999999999</v>
      </c>
      <c r="AE210" s="1">
        <v>6.36</v>
      </c>
      <c r="AF210" s="1"/>
    </row>
    <row r="211" spans="8:32" x14ac:dyDescent="0.2">
      <c r="H211" s="1">
        <v>-1388.1923999999999</v>
      </c>
      <c r="I211">
        <v>-3.98</v>
      </c>
      <c r="J211" s="1">
        <v>-1388.3007</v>
      </c>
      <c r="K211">
        <v>-5.73</v>
      </c>
      <c r="L211" s="1">
        <v>-1387.2294999999999</v>
      </c>
      <c r="M211">
        <v>-0.21</v>
      </c>
      <c r="N211" s="1">
        <v>-1387.6485</v>
      </c>
      <c r="O211">
        <v>-1.47</v>
      </c>
      <c r="P211" s="1">
        <v>-1386.9857999999999</v>
      </c>
      <c r="Q211">
        <v>0.94</v>
      </c>
      <c r="R211" s="1">
        <v>-1377.4253000000001</v>
      </c>
      <c r="S211">
        <v>-11.04</v>
      </c>
      <c r="T211" s="1">
        <v>-1399.6217999999999</v>
      </c>
      <c r="U211" s="1">
        <v>5.81</v>
      </c>
      <c r="V211" s="1">
        <v>-1375.1192000000001</v>
      </c>
      <c r="W211" s="1">
        <v>-5.31</v>
      </c>
      <c r="X211" s="1">
        <v>-1397.3965000000001</v>
      </c>
      <c r="Y211" s="1">
        <v>7.75</v>
      </c>
      <c r="Z211" s="1">
        <v>-1386.7248999999999</v>
      </c>
      <c r="AA211" s="1">
        <v>1.31</v>
      </c>
      <c r="AB211" s="1">
        <v>-1374.3506</v>
      </c>
      <c r="AC211" s="1">
        <v>-1.46</v>
      </c>
      <c r="AD211" s="1">
        <v>-1396.5668000000001</v>
      </c>
      <c r="AE211" s="1">
        <v>6.41</v>
      </c>
      <c r="AF211" s="1"/>
    </row>
    <row r="212" spans="8:32" x14ac:dyDescent="0.2">
      <c r="H212" s="1">
        <v>-1387.9956</v>
      </c>
      <c r="I212">
        <v>-3.66</v>
      </c>
      <c r="J212" s="1">
        <v>-1388.2316000000001</v>
      </c>
      <c r="K212">
        <v>-5.84</v>
      </c>
      <c r="L212" s="1">
        <v>-1386.9640999999999</v>
      </c>
      <c r="M212">
        <v>0.56000000000000005</v>
      </c>
      <c r="N212" s="1">
        <v>-1387.4060999999999</v>
      </c>
      <c r="O212">
        <v>-0.84</v>
      </c>
      <c r="P212" s="1">
        <v>-1386.7181</v>
      </c>
      <c r="Q212">
        <v>1.72</v>
      </c>
      <c r="R212" s="1">
        <v>-1377.4979000000001</v>
      </c>
      <c r="S212">
        <v>-11.12</v>
      </c>
      <c r="T212" s="1">
        <v>-1399.4538</v>
      </c>
      <c r="U212" s="1">
        <v>6.81</v>
      </c>
      <c r="V212" s="1">
        <v>-1374.7842000000001</v>
      </c>
      <c r="W212" s="1">
        <v>-4.62</v>
      </c>
      <c r="X212" s="1">
        <v>-1397.3594000000001</v>
      </c>
      <c r="Y212" s="1">
        <v>7.82</v>
      </c>
      <c r="Z212" s="1">
        <v>-1386.4817</v>
      </c>
      <c r="AA212" s="1">
        <v>2</v>
      </c>
      <c r="AB212" s="1">
        <v>-1374.2898</v>
      </c>
      <c r="AC212" s="1">
        <v>-1.78</v>
      </c>
      <c r="AD212" s="1">
        <v>-1396.57</v>
      </c>
      <c r="AE212" s="1">
        <v>6.48</v>
      </c>
      <c r="AF212" s="1"/>
    </row>
    <row r="213" spans="8:32" x14ac:dyDescent="0.2">
      <c r="H213" s="1">
        <v>-1387.8405</v>
      </c>
      <c r="I213">
        <v>-3.36</v>
      </c>
      <c r="J213" s="1">
        <v>-1388.1969999999999</v>
      </c>
      <c r="K213">
        <v>-6.04</v>
      </c>
      <c r="L213" s="1">
        <v>-1386.7498000000001</v>
      </c>
      <c r="M213">
        <v>1.31</v>
      </c>
      <c r="N213" s="1">
        <v>-1387.2229</v>
      </c>
      <c r="O213">
        <v>-0.16</v>
      </c>
      <c r="P213" s="1">
        <v>-1386.4921999999999</v>
      </c>
      <c r="Q213">
        <v>2.52</v>
      </c>
      <c r="R213" s="1">
        <v>-1377.5239999999999</v>
      </c>
      <c r="S213">
        <v>-11.16</v>
      </c>
      <c r="T213" s="1">
        <v>-1399.2538</v>
      </c>
      <c r="U213" s="1">
        <v>7.86</v>
      </c>
      <c r="V213" s="1">
        <v>-1374.4808</v>
      </c>
      <c r="W213" s="1">
        <v>-4.07</v>
      </c>
      <c r="X213" s="1">
        <v>-1397.3157000000001</v>
      </c>
      <c r="Y213" s="1">
        <v>8</v>
      </c>
      <c r="Z213" s="1">
        <v>-1386.2427</v>
      </c>
      <c r="AA213" s="1">
        <v>2.72</v>
      </c>
      <c r="AB213" s="1">
        <v>-1374.2822000000001</v>
      </c>
      <c r="AC213" s="1">
        <v>-2.21</v>
      </c>
      <c r="AD213" s="1">
        <v>-1396.59</v>
      </c>
      <c r="AE213" s="1">
        <v>6.61</v>
      </c>
      <c r="AF213" s="1"/>
    </row>
    <row r="214" spans="8:32" x14ac:dyDescent="0.2">
      <c r="H214" s="1">
        <v>-1387.7246</v>
      </c>
      <c r="I214">
        <v>-3.09</v>
      </c>
      <c r="J214" s="1">
        <v>-1388.1789000000001</v>
      </c>
      <c r="K214">
        <v>-6.18</v>
      </c>
      <c r="L214" s="1">
        <v>-1386.6166000000001</v>
      </c>
      <c r="M214">
        <v>1.98</v>
      </c>
      <c r="N214" s="1">
        <v>-1387.1128000000001</v>
      </c>
      <c r="O214">
        <v>0.3</v>
      </c>
      <c r="P214" s="1">
        <v>-1386.3471</v>
      </c>
      <c r="Q214">
        <v>3.18</v>
      </c>
      <c r="R214" s="1">
        <v>-1377.4909</v>
      </c>
      <c r="S214">
        <v>-11</v>
      </c>
      <c r="T214" s="1">
        <v>-1399.0210999999999</v>
      </c>
      <c r="U214" s="1">
        <v>8.86</v>
      </c>
      <c r="V214" s="1">
        <v>-1374.2211</v>
      </c>
      <c r="W214" s="1">
        <v>-3.5</v>
      </c>
      <c r="X214" s="1">
        <v>-1397.2678000000001</v>
      </c>
      <c r="Y214" s="1">
        <v>8.2100000000000009</v>
      </c>
      <c r="Z214" s="1">
        <v>-1386.0424</v>
      </c>
      <c r="AA214" s="1">
        <v>3.43</v>
      </c>
      <c r="AB214" s="1">
        <v>-1374.3379</v>
      </c>
      <c r="AC214" s="1">
        <v>-2.85</v>
      </c>
      <c r="AD214" s="1">
        <v>-1396.624</v>
      </c>
      <c r="AE214" s="1">
        <v>6.75</v>
      </c>
      <c r="AF214" s="1"/>
    </row>
    <row r="215" spans="8:32" x14ac:dyDescent="0.2">
      <c r="H215" s="1">
        <v>-1387.6369</v>
      </c>
      <c r="I215">
        <v>-2.92</v>
      </c>
      <c r="J215" s="1">
        <v>-1388.1555000000001</v>
      </c>
      <c r="K215">
        <v>-6.29</v>
      </c>
      <c r="L215" s="1">
        <v>-1386.5735999999999</v>
      </c>
      <c r="M215">
        <v>2.38</v>
      </c>
      <c r="N215" s="1">
        <v>-1387.0710999999999</v>
      </c>
      <c r="O215">
        <v>0.68</v>
      </c>
      <c r="P215" s="1">
        <v>-1386.3039000000001</v>
      </c>
      <c r="Q215">
        <v>3.66</v>
      </c>
      <c r="R215" s="1">
        <v>-1377.3891000000001</v>
      </c>
      <c r="S215">
        <v>-10.69</v>
      </c>
      <c r="T215" s="1">
        <v>-1398.7601</v>
      </c>
      <c r="U215" s="1">
        <v>9.84</v>
      </c>
      <c r="V215" s="1">
        <v>-1374.0135</v>
      </c>
      <c r="W215" s="1">
        <v>-3.07</v>
      </c>
      <c r="X215" s="1">
        <v>-1397.2117000000001</v>
      </c>
      <c r="Y215" s="1">
        <v>8.5500000000000007</v>
      </c>
      <c r="Z215" s="1">
        <v>-1385.9157</v>
      </c>
      <c r="AA215" s="1">
        <v>3.99</v>
      </c>
      <c r="AB215" s="1">
        <v>-1374.4527</v>
      </c>
      <c r="AC215" s="1">
        <v>-3.66</v>
      </c>
      <c r="AD215" s="1">
        <v>-1396.6631</v>
      </c>
      <c r="AE215" s="1">
        <v>6.92</v>
      </c>
      <c r="AF215" s="1"/>
    </row>
    <row r="216" spans="8:32" x14ac:dyDescent="0.2">
      <c r="H216" s="1">
        <v>-1387.568</v>
      </c>
      <c r="I216">
        <v>-2.65</v>
      </c>
      <c r="J216" s="1">
        <v>-1388.1125999999999</v>
      </c>
      <c r="K216">
        <v>-6.28</v>
      </c>
      <c r="L216" s="1">
        <v>-1386.6090999999999</v>
      </c>
      <c r="M216">
        <v>2.68</v>
      </c>
      <c r="N216" s="1">
        <v>-1387.0808</v>
      </c>
      <c r="O216">
        <v>1</v>
      </c>
      <c r="P216" s="1">
        <v>-1386.3579999999999</v>
      </c>
      <c r="Q216">
        <v>3.83</v>
      </c>
      <c r="R216" s="1">
        <v>-1377.2175</v>
      </c>
      <c r="S216">
        <v>-10.24</v>
      </c>
      <c r="T216" s="1">
        <v>-1398.4789000000001</v>
      </c>
      <c r="U216" s="1">
        <v>10.78</v>
      </c>
      <c r="V216" s="1">
        <v>-1373.8615</v>
      </c>
      <c r="W216" s="1">
        <v>-2.75</v>
      </c>
      <c r="X216" s="1">
        <v>-1397.1369</v>
      </c>
      <c r="Y216" s="1">
        <v>8.9499999999999993</v>
      </c>
      <c r="Z216" s="1">
        <v>-1385.8837000000001</v>
      </c>
      <c r="AA216" s="1">
        <v>4.41</v>
      </c>
      <c r="AB216" s="1">
        <v>-1374.6044999999999</v>
      </c>
      <c r="AC216" s="1">
        <v>-4.5599999999999996</v>
      </c>
      <c r="AD216" s="1">
        <v>-1396.6940999999999</v>
      </c>
      <c r="AE216" s="1">
        <v>7.15</v>
      </c>
      <c r="AF216" s="1"/>
    </row>
    <row r="217" spans="8:32" x14ac:dyDescent="0.2">
      <c r="H217" s="1">
        <v>-1387.5152</v>
      </c>
      <c r="I217">
        <v>-2.48</v>
      </c>
      <c r="J217" s="1">
        <v>-1388.0472</v>
      </c>
      <c r="K217">
        <v>-6.26</v>
      </c>
      <c r="L217" s="1">
        <v>-1386.6981000000001</v>
      </c>
      <c r="M217">
        <v>2.96</v>
      </c>
      <c r="N217" s="1">
        <v>-1387.1224</v>
      </c>
      <c r="O217">
        <v>1.22</v>
      </c>
      <c r="P217" s="1">
        <v>-1386.4824000000001</v>
      </c>
      <c r="Q217">
        <v>4.1100000000000003</v>
      </c>
      <c r="R217" s="1">
        <v>-1376.9844000000001</v>
      </c>
      <c r="S217">
        <v>-9.6999999999999993</v>
      </c>
      <c r="T217" s="1">
        <v>-1398.1878999999999</v>
      </c>
      <c r="U217" s="1">
        <v>11.67</v>
      </c>
      <c r="V217" s="1">
        <v>-1373.7653</v>
      </c>
      <c r="W217" s="1">
        <v>-2.5299999999999998</v>
      </c>
      <c r="X217" s="1">
        <v>-1397.0277000000001</v>
      </c>
      <c r="Y217" s="1">
        <v>9.5</v>
      </c>
      <c r="Z217" s="1">
        <v>-1385.9425000000001</v>
      </c>
      <c r="AA217" s="1">
        <v>4.68</v>
      </c>
      <c r="AB217" s="1">
        <v>-1374.7597000000001</v>
      </c>
      <c r="AC217" s="1">
        <v>-5.42</v>
      </c>
      <c r="AD217" s="1">
        <v>-1396.7012999999999</v>
      </c>
      <c r="AE217" s="1">
        <v>7.48</v>
      </c>
      <c r="AF217" s="1"/>
    </row>
    <row r="218" spans="8:32" x14ac:dyDescent="0.2">
      <c r="H218" s="1">
        <v>-1387.4812999999999</v>
      </c>
      <c r="I218">
        <v>-2.2999999999999998</v>
      </c>
      <c r="J218" s="1">
        <v>-1387.9658999999999</v>
      </c>
      <c r="K218">
        <v>-6.16</v>
      </c>
      <c r="L218" s="1">
        <v>-1386.8123000000001</v>
      </c>
      <c r="M218">
        <v>3.18</v>
      </c>
      <c r="N218" s="1">
        <v>-1387.1808000000001</v>
      </c>
      <c r="O218">
        <v>1.44</v>
      </c>
      <c r="P218" s="1">
        <v>-1386.6391000000001</v>
      </c>
      <c r="Q218">
        <v>4.16</v>
      </c>
      <c r="R218" s="1">
        <v>-1376.7072000000001</v>
      </c>
      <c r="S218">
        <v>-9</v>
      </c>
      <c r="T218" s="1">
        <v>-1397.9007999999999</v>
      </c>
      <c r="U218" s="1">
        <v>12.43</v>
      </c>
      <c r="V218" s="1">
        <v>-1373.7218</v>
      </c>
      <c r="W218" s="1">
        <v>-2.35</v>
      </c>
      <c r="X218" s="1">
        <v>-1396.8668</v>
      </c>
      <c r="Y218" s="1">
        <v>10.18</v>
      </c>
      <c r="Z218" s="1">
        <v>-1386.0651</v>
      </c>
      <c r="AA218" s="1">
        <v>4.97</v>
      </c>
      <c r="AB218" s="1">
        <v>-1374.8844999999999</v>
      </c>
      <c r="AC218" s="1">
        <v>-6.22</v>
      </c>
      <c r="AD218" s="1">
        <v>-1396.6695</v>
      </c>
      <c r="AE218" s="1">
        <v>7.92</v>
      </c>
      <c r="AF218" s="1"/>
    </row>
    <row r="219" spans="8:32" x14ac:dyDescent="0.2">
      <c r="H219" s="1">
        <v>-1387.4697000000001</v>
      </c>
      <c r="I219">
        <v>-2.2200000000000002</v>
      </c>
      <c r="J219" s="1">
        <v>-1387.8804</v>
      </c>
      <c r="K219">
        <v>-6.04</v>
      </c>
      <c r="L219" s="1">
        <v>-1386.9280000000001</v>
      </c>
      <c r="M219">
        <v>3.33</v>
      </c>
      <c r="N219" s="1">
        <v>-1387.2453</v>
      </c>
      <c r="O219">
        <v>1.63</v>
      </c>
      <c r="P219" s="1">
        <v>-1386.7923000000001</v>
      </c>
      <c r="Q219">
        <v>4.33</v>
      </c>
      <c r="R219" s="1">
        <v>-1376.4084</v>
      </c>
      <c r="S219">
        <v>-8.2799999999999994</v>
      </c>
      <c r="T219" s="1">
        <v>-1397.6346000000001</v>
      </c>
      <c r="U219" s="1">
        <v>12.66</v>
      </c>
      <c r="V219" s="1">
        <v>-1373.7268999999999</v>
      </c>
      <c r="W219" s="1">
        <v>-2.23</v>
      </c>
      <c r="X219" s="1">
        <v>-1396.6411000000001</v>
      </c>
      <c r="Y219" s="1">
        <v>11.04</v>
      </c>
      <c r="Z219" s="1">
        <v>-1386.2113999999999</v>
      </c>
      <c r="AA219" s="1">
        <v>5.25</v>
      </c>
      <c r="AB219" s="1">
        <v>-1374.9555</v>
      </c>
      <c r="AC219" s="1">
        <v>-6.96</v>
      </c>
      <c r="AD219" s="1">
        <v>-1396.5854999999999</v>
      </c>
      <c r="AE219" s="1">
        <v>8.4700000000000006</v>
      </c>
      <c r="AF219" s="1"/>
    </row>
    <row r="220" spans="8:32" x14ac:dyDescent="0.2">
      <c r="H220" s="1">
        <v>-1387.4804999999999</v>
      </c>
      <c r="I220">
        <v>-2.17</v>
      </c>
      <c r="J220" s="1">
        <v>-1387.8045</v>
      </c>
      <c r="K220">
        <v>-5.97</v>
      </c>
      <c r="L220" s="1">
        <v>-1387.0279</v>
      </c>
      <c r="M220">
        <v>3.55</v>
      </c>
      <c r="N220" s="1">
        <v>-1387.3085000000001</v>
      </c>
      <c r="O220">
        <v>1.86</v>
      </c>
      <c r="P220" s="1">
        <v>-1386.9149</v>
      </c>
      <c r="Q220">
        <v>4.5199999999999996</v>
      </c>
      <c r="R220" s="1">
        <v>-1376.1081999999999</v>
      </c>
      <c r="S220">
        <v>-7.63</v>
      </c>
      <c r="T220" s="1">
        <v>-1397.4096999999999</v>
      </c>
      <c r="U220" s="1">
        <v>13.6</v>
      </c>
      <c r="V220" s="1">
        <v>-1373.7774999999999</v>
      </c>
      <c r="W220" s="1">
        <v>-2.21</v>
      </c>
      <c r="X220" s="1">
        <v>-1396.3453999999999</v>
      </c>
      <c r="Y220" s="1">
        <v>12.01</v>
      </c>
      <c r="Z220" s="1">
        <v>-1386.3423</v>
      </c>
      <c r="AA220" s="1">
        <v>5.59</v>
      </c>
      <c r="AB220" s="1">
        <v>-1374.9613999999999</v>
      </c>
      <c r="AC220" s="1">
        <v>-7.38</v>
      </c>
      <c r="AD220" s="1">
        <v>-1396.4405999999999</v>
      </c>
      <c r="AE220" s="1">
        <v>9.17</v>
      </c>
      <c r="AF220" s="1"/>
    </row>
    <row r="221" spans="8:32" x14ac:dyDescent="0.2">
      <c r="H221" s="1">
        <v>-1387.5072</v>
      </c>
      <c r="I221">
        <v>-2.19</v>
      </c>
      <c r="J221" s="1">
        <v>-1387.7476999999999</v>
      </c>
      <c r="K221">
        <v>-5.92</v>
      </c>
      <c r="L221" s="1">
        <v>-1387.1013</v>
      </c>
      <c r="M221">
        <v>3.78</v>
      </c>
      <c r="N221" s="1">
        <v>-1387.3639000000001</v>
      </c>
      <c r="O221">
        <v>2.0299999999999998</v>
      </c>
      <c r="P221" s="1">
        <v>-1386.9911999999999</v>
      </c>
      <c r="Q221">
        <v>4.9000000000000004</v>
      </c>
      <c r="R221" s="1">
        <v>-1375.8227999999999</v>
      </c>
      <c r="S221">
        <v>-6.93</v>
      </c>
      <c r="T221" s="1">
        <v>-1397.2482</v>
      </c>
      <c r="U221" s="1">
        <v>13.95</v>
      </c>
      <c r="V221" s="1">
        <v>-1373.8724999999999</v>
      </c>
      <c r="W221" s="1">
        <v>-2.31</v>
      </c>
      <c r="X221" s="1">
        <v>-1395.9865</v>
      </c>
      <c r="Y221" s="1">
        <v>13.08</v>
      </c>
      <c r="Z221" s="1">
        <v>-1386.4273000000001</v>
      </c>
      <c r="AA221" s="1">
        <v>6.11</v>
      </c>
      <c r="AB221" s="1">
        <v>-1374.9022</v>
      </c>
      <c r="AC221" s="1">
        <v>-7.66</v>
      </c>
      <c r="AD221" s="1">
        <v>-1396.2320999999999</v>
      </c>
      <c r="AE221" s="1">
        <v>9.9700000000000006</v>
      </c>
      <c r="AF221" s="1"/>
    </row>
    <row r="222" spans="8:32" x14ac:dyDescent="0.2">
      <c r="H222" s="1">
        <v>-1387.5391999999999</v>
      </c>
      <c r="I222">
        <v>-2.21</v>
      </c>
      <c r="J222" s="1">
        <v>-1387.7145</v>
      </c>
      <c r="K222">
        <v>-5.87</v>
      </c>
      <c r="L222" s="1">
        <v>-1387.1413</v>
      </c>
      <c r="M222">
        <v>4.07</v>
      </c>
      <c r="N222" s="1">
        <v>-1387.4046000000001</v>
      </c>
      <c r="O222">
        <v>2.27</v>
      </c>
      <c r="P222" s="1">
        <v>-1387.0137</v>
      </c>
      <c r="Q222">
        <v>5.26</v>
      </c>
      <c r="R222" s="1">
        <v>-1375.5621000000001</v>
      </c>
      <c r="S222">
        <v>-6.25</v>
      </c>
      <c r="T222" s="1">
        <v>-1397.1672000000001</v>
      </c>
      <c r="U222" s="1">
        <v>13.38</v>
      </c>
      <c r="V222" s="1">
        <v>-1374.0107</v>
      </c>
      <c r="W222" s="1">
        <v>-2.39</v>
      </c>
      <c r="X222" s="1">
        <v>-1395.5854999999999</v>
      </c>
      <c r="Y222" s="1">
        <v>14.19</v>
      </c>
      <c r="Z222" s="1">
        <v>-1386.45</v>
      </c>
      <c r="AA222" s="1">
        <v>6.76</v>
      </c>
      <c r="AB222" s="1">
        <v>-1374.7861</v>
      </c>
      <c r="AC222" s="1">
        <v>-7.82</v>
      </c>
      <c r="AD222" s="1">
        <v>-1395.9622999999999</v>
      </c>
      <c r="AE222" s="1">
        <v>10.88</v>
      </c>
      <c r="AF222" s="1"/>
    </row>
    <row r="223" spans="8:32" x14ac:dyDescent="0.2">
      <c r="H223" s="1">
        <v>-1387.5648000000001</v>
      </c>
      <c r="I223">
        <v>-2.21</v>
      </c>
      <c r="J223" s="1">
        <v>-1387.7046</v>
      </c>
      <c r="K223">
        <v>-5.89</v>
      </c>
      <c r="L223" s="1">
        <v>-1387.1456000000001</v>
      </c>
      <c r="M223">
        <v>4.4000000000000004</v>
      </c>
      <c r="N223" s="1">
        <v>-1387.4241999999999</v>
      </c>
      <c r="O223">
        <v>2.52</v>
      </c>
      <c r="P223" s="1">
        <v>-1386.9825000000001</v>
      </c>
      <c r="Q223">
        <v>5.82</v>
      </c>
      <c r="R223" s="1">
        <v>-1375.3308999999999</v>
      </c>
      <c r="S223">
        <v>-5.62</v>
      </c>
      <c r="T223" s="1">
        <v>-1397.1705999999999</v>
      </c>
      <c r="U223" s="1">
        <v>13.29</v>
      </c>
      <c r="V223" s="1">
        <v>-1374.1886</v>
      </c>
      <c r="W223" s="1">
        <v>-2.46</v>
      </c>
      <c r="X223" s="1">
        <v>-1395.1735000000001</v>
      </c>
      <c r="Y223" s="1">
        <v>15.23</v>
      </c>
      <c r="Z223" s="1">
        <v>-1386.4061999999999</v>
      </c>
      <c r="AA223" s="1">
        <v>7.53</v>
      </c>
      <c r="AB223" s="1">
        <v>-1374.6251999999999</v>
      </c>
      <c r="AC223" s="1">
        <v>-7.63</v>
      </c>
      <c r="AD223" s="1">
        <v>-1395.6403</v>
      </c>
      <c r="AE223" s="1">
        <v>11.91</v>
      </c>
      <c r="AF223" s="1"/>
    </row>
    <row r="224" spans="8:32" x14ac:dyDescent="0.2">
      <c r="H224" s="1">
        <v>-1387.5743</v>
      </c>
      <c r="I224">
        <v>-2.13</v>
      </c>
      <c r="J224" s="1">
        <v>-1387.7139</v>
      </c>
      <c r="K224">
        <v>-5.9</v>
      </c>
      <c r="L224" s="1">
        <v>-1387.1164000000001</v>
      </c>
      <c r="M224">
        <v>4.76</v>
      </c>
      <c r="N224" s="1">
        <v>-1387.4182000000001</v>
      </c>
      <c r="O224">
        <v>2.81</v>
      </c>
      <c r="P224" s="1">
        <v>-1386.9045000000001</v>
      </c>
      <c r="Q224">
        <v>6.28</v>
      </c>
      <c r="R224" s="1">
        <v>-1375.1318000000001</v>
      </c>
      <c r="S224">
        <v>-5.09</v>
      </c>
      <c r="T224" s="1">
        <v>-1397.2487000000001</v>
      </c>
      <c r="U224" s="1">
        <v>13.41</v>
      </c>
      <c r="V224" s="1">
        <v>-1374.3982000000001</v>
      </c>
      <c r="W224" s="1">
        <v>-2.66</v>
      </c>
      <c r="X224" s="1">
        <v>-1394.7853</v>
      </c>
      <c r="Y224" s="1">
        <v>16.18</v>
      </c>
      <c r="Z224" s="1">
        <v>-1386.3012000000001</v>
      </c>
      <c r="AA224" s="1">
        <v>8.43</v>
      </c>
      <c r="AB224" s="1">
        <v>-1374.431</v>
      </c>
      <c r="AC224" s="1">
        <v>-7.4</v>
      </c>
      <c r="AD224" s="1">
        <v>-1395.2816</v>
      </c>
      <c r="AE224" s="1">
        <v>12.9</v>
      </c>
      <c r="AF224" s="1"/>
    </row>
    <row r="225" spans="8:32" x14ac:dyDescent="0.2">
      <c r="H225" s="1">
        <v>-1387.5626</v>
      </c>
      <c r="I225">
        <v>-2.06</v>
      </c>
      <c r="J225" s="1">
        <v>-1387.7378000000001</v>
      </c>
      <c r="K225">
        <v>-5.88</v>
      </c>
      <c r="L225" s="1">
        <v>-1387.0612000000001</v>
      </c>
      <c r="M225">
        <v>5.12</v>
      </c>
      <c r="N225" s="1">
        <v>-1387.3856000000001</v>
      </c>
      <c r="O225">
        <v>3.09</v>
      </c>
      <c r="P225" s="1">
        <v>-1386.7926</v>
      </c>
      <c r="Q225">
        <v>6.88</v>
      </c>
      <c r="R225" s="1">
        <v>-1374.9679000000001</v>
      </c>
      <c r="S225">
        <v>-4.6500000000000004</v>
      </c>
      <c r="T225" s="1">
        <v>-1397.3788999999999</v>
      </c>
      <c r="U225" s="1">
        <v>12.87</v>
      </c>
      <c r="V225" s="1">
        <v>-1374.6244999999999</v>
      </c>
      <c r="W225" s="1">
        <v>-2.84</v>
      </c>
      <c r="X225" s="1">
        <v>-1394.4511</v>
      </c>
      <c r="Y225" s="1">
        <v>16.93</v>
      </c>
      <c r="Z225" s="1">
        <v>-1386.1487</v>
      </c>
      <c r="AA225" s="1">
        <v>9.35</v>
      </c>
      <c r="AB225" s="1">
        <v>-1374.2127</v>
      </c>
      <c r="AC225" s="1">
        <v>-7.03</v>
      </c>
      <c r="AD225" s="1">
        <v>-1394.9068</v>
      </c>
      <c r="AE225" s="1">
        <v>13.92</v>
      </c>
      <c r="AF225" s="1"/>
    </row>
    <row r="226" spans="8:32" x14ac:dyDescent="0.2">
      <c r="H226" s="1">
        <v>-1387.5320999999999</v>
      </c>
      <c r="I226">
        <v>-1.94</v>
      </c>
      <c r="J226" s="1">
        <v>-1387.7718</v>
      </c>
      <c r="K226">
        <v>-5.88</v>
      </c>
      <c r="L226" s="1">
        <v>-1386.9919</v>
      </c>
      <c r="M226">
        <v>5.49</v>
      </c>
      <c r="N226" s="1">
        <v>-1387.33</v>
      </c>
      <c r="O226">
        <v>3.39</v>
      </c>
      <c r="P226" s="1">
        <v>-1386.6632999999999</v>
      </c>
      <c r="Q226">
        <v>7.33</v>
      </c>
      <c r="R226" s="1">
        <v>-1374.8449000000001</v>
      </c>
      <c r="S226">
        <v>-4.34</v>
      </c>
      <c r="T226" s="1">
        <v>-1397.5337</v>
      </c>
      <c r="U226" s="1">
        <v>12</v>
      </c>
      <c r="V226" s="1">
        <v>-1374.8474000000001</v>
      </c>
      <c r="W226" s="1">
        <v>-3.01</v>
      </c>
      <c r="X226" s="1">
        <v>-1394.1929</v>
      </c>
      <c r="Y226" s="1">
        <v>17.32</v>
      </c>
      <c r="Z226" s="1">
        <v>-1385.9684999999999</v>
      </c>
      <c r="AA226" s="1">
        <v>10.24</v>
      </c>
      <c r="AB226" s="1">
        <v>-1373.9757999999999</v>
      </c>
      <c r="AC226" s="1">
        <v>-6.48</v>
      </c>
      <c r="AD226" s="1">
        <v>-1394.5402999999999</v>
      </c>
      <c r="AE226" s="1">
        <v>14.83</v>
      </c>
      <c r="AF226" s="1"/>
    </row>
    <row r="227" spans="8:32" x14ac:dyDescent="0.2">
      <c r="H227" s="1">
        <v>-1387.4896000000001</v>
      </c>
      <c r="I227">
        <v>-1.78</v>
      </c>
      <c r="J227" s="1">
        <v>-1387.8113000000001</v>
      </c>
      <c r="K227">
        <v>-5.85</v>
      </c>
      <c r="L227" s="1">
        <v>-1386.9226000000001</v>
      </c>
      <c r="M227">
        <v>5.72</v>
      </c>
      <c r="N227" s="1">
        <v>-1387.2598</v>
      </c>
      <c r="O227">
        <v>3.65</v>
      </c>
      <c r="P227" s="1">
        <v>-1386.5353</v>
      </c>
      <c r="Q227">
        <v>7.75</v>
      </c>
      <c r="R227" s="1">
        <v>-1374.7689</v>
      </c>
      <c r="S227">
        <v>-4.0999999999999996</v>
      </c>
      <c r="T227" s="1">
        <v>-1397.6883</v>
      </c>
      <c r="U227" s="1">
        <v>11.17</v>
      </c>
      <c r="V227" s="1">
        <v>-1375.0463999999999</v>
      </c>
      <c r="W227" s="1">
        <v>-3.2</v>
      </c>
      <c r="X227" s="1">
        <v>-1394.0229999999999</v>
      </c>
      <c r="Y227" s="1">
        <v>17.3</v>
      </c>
      <c r="Z227" s="1">
        <v>-1385.7834</v>
      </c>
      <c r="AA227" s="1">
        <v>11.08</v>
      </c>
      <c r="AB227" s="1">
        <v>-1373.7239</v>
      </c>
      <c r="AC227" s="1">
        <v>-5.79</v>
      </c>
      <c r="AD227" s="1">
        <v>-1394.2070000000001</v>
      </c>
      <c r="AE227" s="1">
        <v>15.62</v>
      </c>
      <c r="AF227" s="1"/>
    </row>
    <row r="228" spans="8:32" x14ac:dyDescent="0.2">
      <c r="H228" s="1">
        <v>-1387.4434000000001</v>
      </c>
      <c r="I228">
        <v>-1.58</v>
      </c>
      <c r="J228" s="1">
        <v>-1387.8504</v>
      </c>
      <c r="K228">
        <v>-5.82</v>
      </c>
      <c r="L228" s="1">
        <v>-1386.8670999999999</v>
      </c>
      <c r="M228">
        <v>5.88</v>
      </c>
      <c r="N228" s="1">
        <v>-1387.1858999999999</v>
      </c>
      <c r="O228">
        <v>3.88</v>
      </c>
      <c r="P228" s="1">
        <v>-1386.4260999999999</v>
      </c>
      <c r="Q228">
        <v>7.95</v>
      </c>
      <c r="R228" s="1">
        <v>-1374.7474</v>
      </c>
      <c r="S228">
        <v>-4.01</v>
      </c>
      <c r="T228" s="1">
        <v>-1397.8262999999999</v>
      </c>
      <c r="U228" s="1">
        <v>11.54</v>
      </c>
      <c r="V228" s="1">
        <v>-1375.2058999999999</v>
      </c>
      <c r="W228" s="1">
        <v>-3.26</v>
      </c>
      <c r="X228" s="1">
        <v>-1393.9454000000001</v>
      </c>
      <c r="Y228" s="1">
        <v>17.170000000000002</v>
      </c>
      <c r="Z228" s="1">
        <v>-1385.6161</v>
      </c>
      <c r="AA228" s="1">
        <v>11.78</v>
      </c>
      <c r="AB228" s="1">
        <v>-1373.4617000000001</v>
      </c>
      <c r="AC228" s="1">
        <v>-5.05</v>
      </c>
      <c r="AD228" s="1">
        <v>-1393.9308000000001</v>
      </c>
      <c r="AE228" s="1">
        <v>16.22</v>
      </c>
      <c r="AF228" s="1"/>
    </row>
    <row r="229" spans="8:32" x14ac:dyDescent="0.2">
      <c r="H229" s="1">
        <v>-1387.4007999999999</v>
      </c>
      <c r="I229">
        <v>-1.43</v>
      </c>
      <c r="J229" s="1">
        <v>-1387.8812</v>
      </c>
      <c r="K229">
        <v>-5.72</v>
      </c>
      <c r="L229" s="1">
        <v>-1386.8368</v>
      </c>
      <c r="M229">
        <v>5.92</v>
      </c>
      <c r="N229" s="1">
        <v>-1387.1189999999999</v>
      </c>
      <c r="O229">
        <v>4.0199999999999996</v>
      </c>
      <c r="P229" s="1">
        <v>-1386.3498</v>
      </c>
      <c r="Q229">
        <v>8.1</v>
      </c>
      <c r="R229" s="1">
        <v>-1374.7871</v>
      </c>
      <c r="S229">
        <v>-4.12</v>
      </c>
      <c r="T229" s="1">
        <v>-1397.9416000000001</v>
      </c>
      <c r="U229" s="1">
        <v>11.52</v>
      </c>
      <c r="V229" s="1">
        <v>-1375.3186000000001</v>
      </c>
      <c r="W229" s="1">
        <v>-3.34</v>
      </c>
      <c r="X229" s="1">
        <v>-1393.9590000000001</v>
      </c>
      <c r="Y229" s="1">
        <v>16.77</v>
      </c>
      <c r="Z229" s="1">
        <v>-1385.4849999999999</v>
      </c>
      <c r="AA229" s="1">
        <v>12.26</v>
      </c>
      <c r="AB229" s="1">
        <v>-1373.1981000000001</v>
      </c>
      <c r="AC229" s="1">
        <v>-4.2699999999999996</v>
      </c>
      <c r="AD229" s="1">
        <v>-1393.731</v>
      </c>
      <c r="AE229" s="1">
        <v>16.559999999999999</v>
      </c>
      <c r="AF229" s="1"/>
    </row>
    <row r="230" spans="8:32" x14ac:dyDescent="0.2">
      <c r="H230" s="1">
        <v>-1387.3642</v>
      </c>
      <c r="I230">
        <v>-1.23</v>
      </c>
      <c r="J230" s="1">
        <v>-1387.8933999999999</v>
      </c>
      <c r="K230">
        <v>-5.6</v>
      </c>
      <c r="L230" s="1">
        <v>-1386.8364999999999</v>
      </c>
      <c r="M230">
        <v>5.79</v>
      </c>
      <c r="N230" s="1">
        <v>-1387.0668000000001</v>
      </c>
      <c r="O230">
        <v>4.1399999999999997</v>
      </c>
      <c r="P230" s="1">
        <v>-1386.3143</v>
      </c>
      <c r="Q230">
        <v>7.93</v>
      </c>
      <c r="R230" s="1">
        <v>-1374.8918000000001</v>
      </c>
      <c r="S230">
        <v>-4.4000000000000004</v>
      </c>
      <c r="T230" s="1">
        <v>-1398.0355</v>
      </c>
      <c r="U230" s="1">
        <v>11.27</v>
      </c>
      <c r="V230" s="1">
        <v>-1375.3831</v>
      </c>
      <c r="W230" s="1">
        <v>-3.42</v>
      </c>
      <c r="X230" s="1">
        <v>-1394.0564999999999</v>
      </c>
      <c r="Y230" s="1">
        <v>16.03</v>
      </c>
      <c r="Z230" s="1">
        <v>-1385.4006999999999</v>
      </c>
      <c r="AA230" s="1">
        <v>12.54</v>
      </c>
      <c r="AB230" s="1">
        <v>-1372.9475</v>
      </c>
      <c r="AC230" s="1">
        <v>-3.48</v>
      </c>
      <c r="AD230" s="1">
        <v>-1393.6203</v>
      </c>
      <c r="AE230" s="1">
        <v>16.66</v>
      </c>
      <c r="AF230" s="1"/>
    </row>
    <row r="231" spans="8:32" x14ac:dyDescent="0.2">
      <c r="H231" s="1">
        <v>-1387.3295000000001</v>
      </c>
      <c r="I231">
        <v>-1.06</v>
      </c>
      <c r="J231" s="1">
        <v>-1387.8744999999999</v>
      </c>
      <c r="K231">
        <v>-5.34</v>
      </c>
      <c r="L231" s="1">
        <v>-1386.8651</v>
      </c>
      <c r="M231">
        <v>5.55</v>
      </c>
      <c r="N231" s="1">
        <v>-1387.0334</v>
      </c>
      <c r="O231">
        <v>4.08</v>
      </c>
      <c r="P231" s="1">
        <v>-1386.3195000000001</v>
      </c>
      <c r="Q231">
        <v>7.71</v>
      </c>
      <c r="R231" s="1">
        <v>-1375.0616</v>
      </c>
      <c r="S231">
        <v>-4.74</v>
      </c>
      <c r="T231" s="1">
        <v>-1398.114</v>
      </c>
      <c r="U231" s="1">
        <v>10.87</v>
      </c>
      <c r="V231" s="1">
        <v>-1375.4021</v>
      </c>
      <c r="W231" s="1">
        <v>-3.42</v>
      </c>
      <c r="X231" s="1">
        <v>-1394.2257</v>
      </c>
      <c r="Y231" s="1">
        <v>15.07</v>
      </c>
      <c r="Z231" s="1">
        <v>-1385.3649</v>
      </c>
      <c r="AA231" s="1">
        <v>12.55</v>
      </c>
      <c r="AB231" s="1">
        <v>-1372.7276999999999</v>
      </c>
      <c r="AC231" s="1">
        <v>-2.68</v>
      </c>
      <c r="AD231" s="1">
        <v>-1393.6023</v>
      </c>
      <c r="AE231" s="1">
        <v>16.52</v>
      </c>
      <c r="AF231" s="1"/>
    </row>
    <row r="232" spans="8:32" x14ac:dyDescent="0.2">
      <c r="H232" s="1">
        <v>-1387.2874999999999</v>
      </c>
      <c r="I232">
        <v>-0.89</v>
      </c>
      <c r="J232" s="1">
        <v>-1387.8127999999999</v>
      </c>
      <c r="K232">
        <v>-4.92</v>
      </c>
      <c r="L232" s="1">
        <v>-1386.9137000000001</v>
      </c>
      <c r="M232">
        <v>5.2</v>
      </c>
      <c r="N232" s="1">
        <v>-1387.0174999999999</v>
      </c>
      <c r="O232">
        <v>3.95</v>
      </c>
      <c r="P232" s="1">
        <v>-1386.3587</v>
      </c>
      <c r="Q232">
        <v>7.21</v>
      </c>
      <c r="R232" s="1">
        <v>-1375.2899</v>
      </c>
      <c r="S232">
        <v>-5.2</v>
      </c>
      <c r="T232" s="1">
        <v>-1398.1845000000001</v>
      </c>
      <c r="U232" s="1">
        <v>10.82</v>
      </c>
      <c r="V232" s="1">
        <v>-1375.3787</v>
      </c>
      <c r="W232" s="1">
        <v>-3.46</v>
      </c>
      <c r="X232" s="1">
        <v>-1394.4495999999999</v>
      </c>
      <c r="Y232" s="1">
        <v>13.99</v>
      </c>
      <c r="Z232" s="1">
        <v>-1385.3698999999999</v>
      </c>
      <c r="AA232" s="1">
        <v>12.37</v>
      </c>
      <c r="AB232" s="1">
        <v>-1372.5553</v>
      </c>
      <c r="AC232" s="1">
        <v>-2.06</v>
      </c>
      <c r="AD232" s="1">
        <v>-1393.6705999999999</v>
      </c>
      <c r="AE232" s="1">
        <v>16.2</v>
      </c>
      <c r="AF232" s="1"/>
    </row>
    <row r="233" spans="8:32" x14ac:dyDescent="0.2">
      <c r="H233" s="1">
        <v>-1387.2297000000001</v>
      </c>
      <c r="I233">
        <v>-0.62</v>
      </c>
      <c r="J233" s="1">
        <v>-1387.7018</v>
      </c>
      <c r="K233">
        <v>-4.4400000000000004</v>
      </c>
      <c r="L233" s="1">
        <v>-1386.9694999999999</v>
      </c>
      <c r="M233">
        <v>4.7699999999999996</v>
      </c>
      <c r="N233" s="1">
        <v>-1387.0132000000001</v>
      </c>
      <c r="O233">
        <v>3.73</v>
      </c>
      <c r="P233" s="1">
        <v>-1386.4197999999999</v>
      </c>
      <c r="Q233">
        <v>6.68</v>
      </c>
      <c r="R233" s="1">
        <v>-1375.5653</v>
      </c>
      <c r="S233">
        <v>-5.76</v>
      </c>
      <c r="T233" s="1">
        <v>-1398.2533000000001</v>
      </c>
      <c r="U233" s="1">
        <v>10.91</v>
      </c>
      <c r="V233" s="1">
        <v>-1375.3154999999999</v>
      </c>
      <c r="W233" s="1">
        <v>-3.47</v>
      </c>
      <c r="X233" s="1">
        <v>-1394.7089000000001</v>
      </c>
      <c r="Y233" s="1">
        <v>12.9</v>
      </c>
      <c r="Z233" s="1">
        <v>-1385.4014</v>
      </c>
      <c r="AA233" s="1">
        <v>11.98</v>
      </c>
      <c r="AB233" s="1">
        <v>-1372.4419</v>
      </c>
      <c r="AC233" s="1">
        <v>-1.51</v>
      </c>
      <c r="AD233" s="1">
        <v>-1393.809</v>
      </c>
      <c r="AE233" s="1">
        <v>15.7</v>
      </c>
      <c r="AF233" s="1"/>
    </row>
    <row r="234" spans="8:32" x14ac:dyDescent="0.2">
      <c r="H234" s="1">
        <v>-1387.1496</v>
      </c>
      <c r="I234">
        <v>-0.34</v>
      </c>
      <c r="J234" s="1">
        <v>-1387.5417</v>
      </c>
      <c r="K234">
        <v>-3.89</v>
      </c>
      <c r="L234" s="1">
        <v>-1387.0182</v>
      </c>
      <c r="M234">
        <v>4.28</v>
      </c>
      <c r="N234" s="1">
        <v>-1387.0137</v>
      </c>
      <c r="O234">
        <v>3.47</v>
      </c>
      <c r="P234" s="1">
        <v>-1386.4881</v>
      </c>
      <c r="Q234">
        <v>5.93</v>
      </c>
      <c r="R234" s="1">
        <v>-1375.8698999999999</v>
      </c>
      <c r="S234">
        <v>-6.34</v>
      </c>
      <c r="T234" s="1">
        <v>-1398.3240000000001</v>
      </c>
      <c r="U234" s="1">
        <v>10.88</v>
      </c>
      <c r="V234" s="1">
        <v>-1375.2157999999999</v>
      </c>
      <c r="W234" s="1">
        <v>-3.5</v>
      </c>
      <c r="X234" s="1">
        <v>-1394.9849999999999</v>
      </c>
      <c r="Y234" s="1">
        <v>11.83</v>
      </c>
      <c r="Z234" s="1">
        <v>-1385.4421</v>
      </c>
      <c r="AA234" s="1">
        <v>11.42</v>
      </c>
      <c r="AB234" s="1">
        <v>-1372.3916999999999</v>
      </c>
      <c r="AC234" s="1">
        <v>-1.1000000000000001</v>
      </c>
      <c r="AD234" s="1">
        <v>-1393.9954</v>
      </c>
      <c r="AE234" s="1">
        <v>15.08</v>
      </c>
      <c r="AF234" s="1"/>
    </row>
    <row r="235" spans="8:32" x14ac:dyDescent="0.2">
      <c r="H235" s="1">
        <v>-1387.0471</v>
      </c>
      <c r="I235">
        <v>-0.05</v>
      </c>
      <c r="J235" s="1">
        <v>-1387.3430000000001</v>
      </c>
      <c r="K235">
        <v>-3.24</v>
      </c>
      <c r="L235" s="1">
        <v>-1387.0482999999999</v>
      </c>
      <c r="M235">
        <v>3.81</v>
      </c>
      <c r="N235" s="1">
        <v>-1387.0132000000001</v>
      </c>
      <c r="O235">
        <v>3.15</v>
      </c>
      <c r="P235" s="1">
        <v>-1386.5498</v>
      </c>
      <c r="Q235">
        <v>5.3</v>
      </c>
      <c r="R235" s="1">
        <v>-1376.1822</v>
      </c>
      <c r="S235">
        <v>-6.84</v>
      </c>
      <c r="T235" s="1">
        <v>-1398.3956000000001</v>
      </c>
      <c r="U235" s="1">
        <v>10.89</v>
      </c>
      <c r="V235" s="1">
        <v>-1375.0878</v>
      </c>
      <c r="W235" s="1">
        <v>-3.56</v>
      </c>
      <c r="X235" s="1">
        <v>-1395.2630999999999</v>
      </c>
      <c r="Y235" s="1">
        <v>10.8</v>
      </c>
      <c r="Z235" s="1">
        <v>-1385.4765</v>
      </c>
      <c r="AA235" s="1">
        <v>10.76</v>
      </c>
      <c r="AB235" s="1">
        <v>-1372.4022</v>
      </c>
      <c r="AC235" s="1">
        <v>-0.91</v>
      </c>
      <c r="AD235" s="1">
        <v>-1394.2067</v>
      </c>
      <c r="AE235" s="1">
        <v>14.49</v>
      </c>
      <c r="AF235" s="1"/>
    </row>
    <row r="236" spans="8:32" x14ac:dyDescent="0.2">
      <c r="H236" s="1">
        <v>-1386.931</v>
      </c>
      <c r="I236">
        <v>0.24</v>
      </c>
      <c r="J236" s="1">
        <v>-1387.1249</v>
      </c>
      <c r="K236">
        <v>-2.56</v>
      </c>
      <c r="L236" s="1">
        <v>-1387.0532000000001</v>
      </c>
      <c r="M236">
        <v>3.35</v>
      </c>
      <c r="N236" s="1">
        <v>-1387.0084999999999</v>
      </c>
      <c r="O236">
        <v>2.77</v>
      </c>
      <c r="P236" s="1">
        <v>-1386.5941</v>
      </c>
      <c r="Q236">
        <v>4.5599999999999996</v>
      </c>
      <c r="R236" s="1">
        <v>-1376.4793999999999</v>
      </c>
      <c r="S236">
        <v>-7.25</v>
      </c>
      <c r="T236" s="1">
        <v>-1398.4626000000001</v>
      </c>
      <c r="U236" s="1">
        <v>10.9</v>
      </c>
      <c r="V236" s="1">
        <v>-1374.9447</v>
      </c>
      <c r="W236" s="1">
        <v>-3.65</v>
      </c>
      <c r="X236" s="1">
        <v>-1395.5346</v>
      </c>
      <c r="Y236" s="1">
        <v>9.93</v>
      </c>
      <c r="Z236" s="1">
        <v>-1385.4931999999999</v>
      </c>
      <c r="AA236" s="1">
        <v>9.98</v>
      </c>
      <c r="AB236" s="1">
        <v>-1372.4663</v>
      </c>
      <c r="AC236" s="1">
        <v>-0.78</v>
      </c>
      <c r="AD236" s="1">
        <v>-1394.4223999999999</v>
      </c>
      <c r="AE236" s="1">
        <v>13.91</v>
      </c>
      <c r="AF236" s="1"/>
    </row>
    <row r="237" spans="8:32" x14ac:dyDescent="0.2">
      <c r="H237" s="1">
        <v>-1386.8162</v>
      </c>
      <c r="I237">
        <v>0.5</v>
      </c>
      <c r="J237" s="1">
        <v>-1386.912</v>
      </c>
      <c r="K237">
        <v>-1.96</v>
      </c>
      <c r="L237" s="1">
        <v>-1387.0316</v>
      </c>
      <c r="M237">
        <v>2.88</v>
      </c>
      <c r="N237" s="1">
        <v>-1387.0009</v>
      </c>
      <c r="O237">
        <v>2.35</v>
      </c>
      <c r="P237" s="1">
        <v>-1386.6129000000001</v>
      </c>
      <c r="Q237">
        <v>3.97</v>
      </c>
      <c r="R237" s="1">
        <v>-1376.7391</v>
      </c>
      <c r="S237">
        <v>-7.48</v>
      </c>
      <c r="T237" s="1">
        <v>-1398.5155999999999</v>
      </c>
      <c r="U237" s="1">
        <v>10.99</v>
      </c>
      <c r="V237" s="1">
        <v>-1374.8032000000001</v>
      </c>
      <c r="W237" s="1">
        <v>-3.84</v>
      </c>
      <c r="X237" s="1">
        <v>-1395.7958000000001</v>
      </c>
      <c r="Y237" s="1">
        <v>9.24</v>
      </c>
      <c r="Z237" s="1">
        <v>-1385.4865</v>
      </c>
      <c r="AA237" s="1">
        <v>9.19</v>
      </c>
      <c r="AB237" s="1">
        <v>-1372.575</v>
      </c>
      <c r="AC237" s="1">
        <v>-0.66</v>
      </c>
      <c r="AD237" s="1">
        <v>-1394.6291000000001</v>
      </c>
      <c r="AE237" s="1">
        <v>13.34</v>
      </c>
      <c r="AF237" s="1"/>
    </row>
    <row r="238" spans="8:32" x14ac:dyDescent="0.2">
      <c r="H238" s="1">
        <v>-1386.7202</v>
      </c>
      <c r="I238">
        <v>0.56000000000000005</v>
      </c>
      <c r="J238" s="1">
        <v>-1386.7302999999999</v>
      </c>
      <c r="K238">
        <v>-1.44</v>
      </c>
      <c r="L238" s="1">
        <v>-1386.9872</v>
      </c>
      <c r="M238">
        <v>2.44</v>
      </c>
      <c r="N238" s="1">
        <v>-1386.9929999999999</v>
      </c>
      <c r="O238">
        <v>1.91</v>
      </c>
      <c r="P238" s="1">
        <v>-1386.6031</v>
      </c>
      <c r="Q238">
        <v>3.29</v>
      </c>
      <c r="R238" s="1">
        <v>-1376.942</v>
      </c>
      <c r="S238">
        <v>-7.51</v>
      </c>
      <c r="T238" s="1">
        <v>-1398.5437999999999</v>
      </c>
      <c r="U238" s="1">
        <v>11.18</v>
      </c>
      <c r="V238" s="1">
        <v>-1374.6842999999999</v>
      </c>
      <c r="W238" s="1">
        <v>-4.13</v>
      </c>
      <c r="X238" s="1">
        <v>-1396.0473</v>
      </c>
      <c r="Y238" s="1">
        <v>8.67</v>
      </c>
      <c r="Z238" s="1">
        <v>-1385.4555</v>
      </c>
      <c r="AA238" s="1">
        <v>8.42</v>
      </c>
      <c r="AB238" s="1">
        <v>-1372.7204999999999</v>
      </c>
      <c r="AC238" s="1">
        <v>-0.71</v>
      </c>
      <c r="AD238" s="1">
        <v>-1394.8203000000001</v>
      </c>
      <c r="AE238" s="1">
        <v>12.93</v>
      </c>
      <c r="AF238" s="1"/>
    </row>
    <row r="239" spans="8:32" x14ac:dyDescent="0.2">
      <c r="H239" s="1">
        <v>-1386.6596999999999</v>
      </c>
      <c r="I239">
        <v>0.51</v>
      </c>
      <c r="J239" s="1">
        <v>-1386.6022</v>
      </c>
      <c r="K239">
        <v>-1.08</v>
      </c>
      <c r="L239" s="1">
        <v>-1386.9262000000001</v>
      </c>
      <c r="M239">
        <v>2.0499999999999998</v>
      </c>
      <c r="N239" s="1">
        <v>-1386.9896000000001</v>
      </c>
      <c r="O239">
        <v>1.4</v>
      </c>
      <c r="P239" s="1">
        <v>-1386.5636</v>
      </c>
      <c r="Q239">
        <v>2.75</v>
      </c>
      <c r="R239" s="1">
        <v>-1377.0739000000001</v>
      </c>
      <c r="S239">
        <v>-7.33</v>
      </c>
      <c r="T239" s="1">
        <v>-1398.537</v>
      </c>
      <c r="U239" s="1">
        <v>11.38</v>
      </c>
      <c r="V239" s="1">
        <v>-1374.6088</v>
      </c>
      <c r="W239" s="1">
        <v>-4.57</v>
      </c>
      <c r="X239" s="1">
        <v>-1396.2918</v>
      </c>
      <c r="Y239" s="1">
        <v>8.33</v>
      </c>
      <c r="Z239" s="1">
        <v>-1385.4041999999999</v>
      </c>
      <c r="AA239" s="1">
        <v>7.72</v>
      </c>
      <c r="AB239" s="1">
        <v>-1372.8951</v>
      </c>
      <c r="AC239" s="1">
        <v>-0.79</v>
      </c>
      <c r="AD239" s="1">
        <v>-1394.9958999999999</v>
      </c>
      <c r="AE239" s="1">
        <v>12.6</v>
      </c>
      <c r="AF239" s="1"/>
    </row>
    <row r="240" spans="8:32" x14ac:dyDescent="0.2">
      <c r="H240" s="1">
        <v>-1386.6433999999999</v>
      </c>
      <c r="I240">
        <v>0.4</v>
      </c>
      <c r="J240" s="1">
        <v>-1386.5408</v>
      </c>
      <c r="K240">
        <v>-0.96</v>
      </c>
      <c r="L240" s="1">
        <v>-1386.8567</v>
      </c>
      <c r="M240">
        <v>1.66</v>
      </c>
      <c r="N240" s="1">
        <v>-1386.9917</v>
      </c>
      <c r="O240">
        <v>0.88</v>
      </c>
      <c r="P240" s="1">
        <v>-1386.4960000000001</v>
      </c>
      <c r="Q240">
        <v>2.36</v>
      </c>
      <c r="R240" s="1">
        <v>-1377.1265000000001</v>
      </c>
      <c r="S240">
        <v>-6.85</v>
      </c>
      <c r="T240" s="1">
        <v>-1398.4881</v>
      </c>
      <c r="U240" s="1">
        <v>11.7</v>
      </c>
      <c r="V240" s="1">
        <v>-1374.5936999999999</v>
      </c>
      <c r="W240" s="1">
        <v>-5.24</v>
      </c>
      <c r="X240" s="1">
        <v>-1396.5304000000001</v>
      </c>
      <c r="Y240" s="1">
        <v>8.1199999999999992</v>
      </c>
      <c r="Z240" s="1">
        <v>-1385.3390999999999</v>
      </c>
      <c r="AA240" s="1">
        <v>7.02</v>
      </c>
      <c r="AB240" s="1">
        <v>-1373.0922</v>
      </c>
      <c r="AC240" s="1">
        <v>-0.93</v>
      </c>
      <c r="AD240" s="1">
        <v>-1395.1599000000001</v>
      </c>
      <c r="AE240" s="1">
        <v>12.35</v>
      </c>
      <c r="AF240" s="1"/>
    </row>
    <row r="241" spans="8:32" x14ac:dyDescent="0.2">
      <c r="H241" s="1">
        <v>-1386.6727000000001</v>
      </c>
      <c r="I241">
        <v>0.06</v>
      </c>
      <c r="J241" s="1">
        <v>-1386.55</v>
      </c>
      <c r="K241">
        <v>-1.04</v>
      </c>
      <c r="L241" s="1">
        <v>-1386.7852</v>
      </c>
      <c r="M241">
        <v>1.26</v>
      </c>
      <c r="N241" s="1">
        <v>-1386.9971</v>
      </c>
      <c r="O241">
        <v>0.31</v>
      </c>
      <c r="P241" s="1">
        <v>-1386.4042999999999</v>
      </c>
      <c r="Q241">
        <v>2.0499999999999998</v>
      </c>
      <c r="R241" s="1">
        <v>-1377.0979</v>
      </c>
      <c r="S241">
        <v>-6.19</v>
      </c>
      <c r="T241" s="1">
        <v>-1398.3965000000001</v>
      </c>
      <c r="U241" s="1">
        <v>12.06</v>
      </c>
      <c r="V241" s="1">
        <v>-1374.6504</v>
      </c>
      <c r="W241" s="1">
        <v>-5.97</v>
      </c>
      <c r="X241" s="1">
        <v>-1396.7623000000001</v>
      </c>
      <c r="Y241" s="1">
        <v>8.06</v>
      </c>
      <c r="Z241" s="1">
        <v>-1385.2689</v>
      </c>
      <c r="AA241" s="1">
        <v>6.36</v>
      </c>
      <c r="AB241" s="1">
        <v>-1373.3043</v>
      </c>
      <c r="AC241" s="1">
        <v>-1.06</v>
      </c>
      <c r="AD241" s="1">
        <v>-1395.3172</v>
      </c>
      <c r="AE241" s="1">
        <v>12.18</v>
      </c>
      <c r="AF241" s="1"/>
    </row>
    <row r="242" spans="8:32" x14ac:dyDescent="0.2">
      <c r="H242" s="1">
        <v>-1386.7393</v>
      </c>
      <c r="I242">
        <v>-0.39</v>
      </c>
      <c r="J242" s="1">
        <v>-1386.6251</v>
      </c>
      <c r="K242">
        <v>-1.29</v>
      </c>
      <c r="L242" s="1">
        <v>-1386.7199000000001</v>
      </c>
      <c r="M242">
        <v>0.92</v>
      </c>
      <c r="N242" s="1">
        <v>-1387.0006000000001</v>
      </c>
      <c r="O242">
        <v>-0.22</v>
      </c>
      <c r="P242" s="1">
        <v>-1386.2955999999999</v>
      </c>
      <c r="Q242">
        <v>1.81</v>
      </c>
      <c r="R242" s="1">
        <v>-1376.9948999999999</v>
      </c>
      <c r="S242">
        <v>-5.33</v>
      </c>
      <c r="T242" s="1">
        <v>-1398.2688000000001</v>
      </c>
      <c r="U242" s="1">
        <v>12.51</v>
      </c>
      <c r="V242" s="1">
        <v>-1374.7835</v>
      </c>
      <c r="W242" s="1">
        <v>-6.83</v>
      </c>
      <c r="X242" s="1">
        <v>-1396.9829999999999</v>
      </c>
      <c r="Y242" s="1">
        <v>8.0399999999999991</v>
      </c>
      <c r="Z242" s="1">
        <v>-1385.2004999999999</v>
      </c>
      <c r="AA242" s="1">
        <v>5.75</v>
      </c>
      <c r="AB242" s="1">
        <v>-1373.5232000000001</v>
      </c>
      <c r="AC242" s="1">
        <v>-1.1499999999999999</v>
      </c>
      <c r="AD242" s="1">
        <v>-1395.4703</v>
      </c>
      <c r="AE242" s="1">
        <v>12.04</v>
      </c>
      <c r="AF242" s="1"/>
    </row>
    <row r="243" spans="8:32" x14ac:dyDescent="0.2">
      <c r="H243" s="1">
        <v>-1386.8317</v>
      </c>
      <c r="I243">
        <v>-0.88</v>
      </c>
      <c r="J243" s="1">
        <v>-1386.7562</v>
      </c>
      <c r="K243">
        <v>-1.73</v>
      </c>
      <c r="L243" s="1">
        <v>-1386.6686</v>
      </c>
      <c r="M243">
        <v>0.56999999999999995</v>
      </c>
      <c r="N243" s="1">
        <v>-1386.9953</v>
      </c>
      <c r="O243">
        <v>-0.73</v>
      </c>
      <c r="P243" s="1">
        <v>-1386.1803</v>
      </c>
      <c r="Q243">
        <v>1.63</v>
      </c>
      <c r="R243" s="1">
        <v>-1376.8309999999999</v>
      </c>
      <c r="S243">
        <v>-4.45</v>
      </c>
      <c r="T243" s="1">
        <v>-1398.1181999999999</v>
      </c>
      <c r="U243" s="1">
        <v>12.94</v>
      </c>
      <c r="V243" s="1">
        <v>-1374.9893</v>
      </c>
      <c r="W243" s="1">
        <v>-7.93</v>
      </c>
      <c r="X243" s="1">
        <v>-1397.1869999999999</v>
      </c>
      <c r="Y243" s="1">
        <v>8.26</v>
      </c>
      <c r="Z243" s="1">
        <v>-1385.1392000000001</v>
      </c>
      <c r="AA243" s="1">
        <v>5.27</v>
      </c>
      <c r="AB243" s="1">
        <v>-1373.7406000000001</v>
      </c>
      <c r="AC243" s="1">
        <v>-1.3</v>
      </c>
      <c r="AD243" s="1">
        <v>-1395.6188999999999</v>
      </c>
      <c r="AE243" s="1">
        <v>11.92</v>
      </c>
      <c r="AF243" s="1"/>
    </row>
    <row r="244" spans="8:32" x14ac:dyDescent="0.2">
      <c r="H244" s="1">
        <v>-1386.9350999999999</v>
      </c>
      <c r="I244">
        <v>-1.48</v>
      </c>
      <c r="J244" s="1">
        <v>-1386.9327000000001</v>
      </c>
      <c r="K244">
        <v>-2.29</v>
      </c>
      <c r="L244" s="1">
        <v>-1386.6374000000001</v>
      </c>
      <c r="M244">
        <v>0.22</v>
      </c>
      <c r="N244" s="1">
        <v>-1386.9771000000001</v>
      </c>
      <c r="O244">
        <v>-1.1399999999999999</v>
      </c>
      <c r="P244" s="1">
        <v>-1386.0708999999999</v>
      </c>
      <c r="Q244">
        <v>1.51</v>
      </c>
      <c r="R244" s="1">
        <v>-1376.6268</v>
      </c>
      <c r="S244">
        <v>-3.37</v>
      </c>
      <c r="T244" s="1">
        <v>-1397.9623999999999</v>
      </c>
      <c r="U244" s="1">
        <v>13.36</v>
      </c>
      <c r="V244" s="1">
        <v>-1375.259</v>
      </c>
      <c r="W244" s="1">
        <v>-9.08</v>
      </c>
      <c r="X244" s="1">
        <v>-1397.3689999999999</v>
      </c>
      <c r="Y244" s="1">
        <v>8.49</v>
      </c>
      <c r="Z244" s="1">
        <v>-1385.0871999999999</v>
      </c>
      <c r="AA244" s="1">
        <v>4.8</v>
      </c>
      <c r="AB244" s="1">
        <v>-1373.9494</v>
      </c>
      <c r="AC244" s="1">
        <v>-1.37</v>
      </c>
      <c r="AD244" s="1">
        <v>-1395.759</v>
      </c>
      <c r="AE244" s="1">
        <v>11.83</v>
      </c>
      <c r="AF244" s="1"/>
    </row>
    <row r="245" spans="8:32" x14ac:dyDescent="0.2">
      <c r="H245" s="1">
        <v>-1387.0343</v>
      </c>
      <c r="I245">
        <v>-2.12</v>
      </c>
      <c r="J245" s="1">
        <v>-1387.1414</v>
      </c>
      <c r="K245">
        <v>-2.93</v>
      </c>
      <c r="L245" s="1">
        <v>-1386.6306</v>
      </c>
      <c r="M245">
        <v>-0.16</v>
      </c>
      <c r="N245" s="1">
        <v>-1386.9455</v>
      </c>
      <c r="O245">
        <v>-1.53</v>
      </c>
      <c r="P245" s="1">
        <v>-1385.9793999999999</v>
      </c>
      <c r="Q245">
        <v>1.37</v>
      </c>
      <c r="R245" s="1">
        <v>-1376.4069</v>
      </c>
      <c r="S245">
        <v>-2.39</v>
      </c>
      <c r="T245" s="1">
        <v>-1397.8200999999999</v>
      </c>
      <c r="U245" s="1">
        <v>13.69</v>
      </c>
      <c r="V245" s="1">
        <v>-1375.5789</v>
      </c>
      <c r="W245" s="1">
        <v>-10.27</v>
      </c>
      <c r="X245" s="1">
        <v>-1397.5254</v>
      </c>
      <c r="Y245" s="1">
        <v>8.73</v>
      </c>
      <c r="Z245" s="1">
        <v>-1385.0452</v>
      </c>
      <c r="AA245" s="1">
        <v>4.4000000000000004</v>
      </c>
      <c r="AB245" s="1">
        <v>-1374.1431</v>
      </c>
      <c r="AC245" s="1">
        <v>-1.43</v>
      </c>
      <c r="AD245" s="1">
        <v>-1395.886</v>
      </c>
      <c r="AE245" s="1">
        <v>11.72</v>
      </c>
      <c r="AF245" s="1"/>
    </row>
    <row r="246" spans="8:32" x14ac:dyDescent="0.2">
      <c r="H246" s="1">
        <v>-1387.1156000000001</v>
      </c>
      <c r="I246">
        <v>-2.65</v>
      </c>
      <c r="J246" s="1">
        <v>-1387.3624</v>
      </c>
      <c r="K246">
        <v>-3.63</v>
      </c>
      <c r="L246" s="1">
        <v>-1386.6494</v>
      </c>
      <c r="M246">
        <v>-0.53</v>
      </c>
      <c r="N246" s="1">
        <v>-1386.9042999999999</v>
      </c>
      <c r="O246">
        <v>-1.86</v>
      </c>
      <c r="P246" s="1">
        <v>-1385.9168999999999</v>
      </c>
      <c r="Q246">
        <v>1.23</v>
      </c>
      <c r="R246" s="1">
        <v>-1376.1960999999999</v>
      </c>
      <c r="S246">
        <v>-1.59</v>
      </c>
      <c r="T246" s="1">
        <v>-1397.7068999999999</v>
      </c>
      <c r="U246" s="1">
        <v>13.94</v>
      </c>
      <c r="V246" s="1">
        <v>-1375.9338</v>
      </c>
      <c r="W246" s="1">
        <v>-11.43</v>
      </c>
      <c r="X246" s="1">
        <v>-1397.6566</v>
      </c>
      <c r="Y246" s="1">
        <v>9</v>
      </c>
      <c r="Z246" s="1">
        <v>-1385.0128999999999</v>
      </c>
      <c r="AA246" s="1">
        <v>4.09</v>
      </c>
      <c r="AB246" s="1">
        <v>-1374.3159000000001</v>
      </c>
      <c r="AC246" s="1">
        <v>-1.43</v>
      </c>
      <c r="AD246" s="1">
        <v>-1395.9965</v>
      </c>
      <c r="AE246" s="1">
        <v>11.62</v>
      </c>
      <c r="AF246" s="1"/>
    </row>
    <row r="247" spans="8:32" x14ac:dyDescent="0.2">
      <c r="H247" s="1">
        <v>-1387.1659999999999</v>
      </c>
      <c r="I247">
        <v>-3.09</v>
      </c>
      <c r="J247" s="1">
        <v>-1387.5672</v>
      </c>
      <c r="K247">
        <v>-4.26</v>
      </c>
      <c r="L247" s="1">
        <v>-1386.6922</v>
      </c>
      <c r="M247">
        <v>-0.92</v>
      </c>
      <c r="N247" s="1">
        <v>-1386.8594000000001</v>
      </c>
      <c r="O247">
        <v>-2.12</v>
      </c>
      <c r="P247" s="1">
        <v>-1385.8916999999999</v>
      </c>
      <c r="Q247">
        <v>0.98</v>
      </c>
      <c r="R247" s="1">
        <v>-1376.0183999999999</v>
      </c>
      <c r="S247">
        <v>-0.89</v>
      </c>
      <c r="T247" s="1">
        <v>-1397.6319000000001</v>
      </c>
      <c r="U247" s="1">
        <v>14.04</v>
      </c>
      <c r="V247" s="1">
        <v>-1376.3088</v>
      </c>
      <c r="W247" s="1">
        <v>-12.56</v>
      </c>
      <c r="X247" s="1">
        <v>-1397.7655</v>
      </c>
      <c r="Y247" s="1">
        <v>9.27</v>
      </c>
      <c r="Z247" s="1">
        <v>-1384.9917</v>
      </c>
      <c r="AA247" s="1">
        <v>3.79</v>
      </c>
      <c r="AB247" s="1">
        <v>-1374.4618</v>
      </c>
      <c r="AC247" s="1">
        <v>-1.33</v>
      </c>
      <c r="AD247" s="1">
        <v>-1396.0907999999999</v>
      </c>
      <c r="AE247" s="1">
        <v>11.48</v>
      </c>
      <c r="AF247" s="1"/>
    </row>
    <row r="248" spans="8:32" x14ac:dyDescent="0.2">
      <c r="H248" s="1">
        <v>-1387.1762000000001</v>
      </c>
      <c r="I248">
        <v>-3.46</v>
      </c>
      <c r="J248" s="1">
        <v>-1387.7221</v>
      </c>
      <c r="K248">
        <v>-4.72</v>
      </c>
      <c r="L248" s="1">
        <v>-1386.7559000000001</v>
      </c>
      <c r="M248">
        <v>-1.26</v>
      </c>
      <c r="N248" s="1">
        <v>-1386.819</v>
      </c>
      <c r="O248">
        <v>-2.2799999999999998</v>
      </c>
      <c r="P248" s="1">
        <v>-1385.9088999999999</v>
      </c>
      <c r="Q248">
        <v>0.72</v>
      </c>
      <c r="R248" s="1">
        <v>-1375.8915999999999</v>
      </c>
      <c r="S248">
        <v>-0.47</v>
      </c>
      <c r="T248" s="1">
        <v>-1397.5971999999999</v>
      </c>
      <c r="U248" s="1">
        <v>13.95</v>
      </c>
      <c r="V248" s="1">
        <v>-1376.6908000000001</v>
      </c>
      <c r="W248" s="1">
        <v>-13.64</v>
      </c>
      <c r="X248" s="1">
        <v>-1397.8571999999999</v>
      </c>
      <c r="Y248" s="1">
        <v>9.41</v>
      </c>
      <c r="Z248" s="1">
        <v>-1384.9870000000001</v>
      </c>
      <c r="AA248" s="1">
        <v>3.5</v>
      </c>
      <c r="AB248" s="1">
        <v>-1374.5748000000001</v>
      </c>
      <c r="AC248" s="1">
        <v>-1.21</v>
      </c>
      <c r="AD248" s="1">
        <v>-1396.174</v>
      </c>
      <c r="AE248" s="1">
        <v>11.21</v>
      </c>
      <c r="AF248" s="1"/>
    </row>
    <row r="249" spans="8:32" x14ac:dyDescent="0.2">
      <c r="H249" s="1">
        <v>-1387.1456000000001</v>
      </c>
      <c r="I249">
        <v>-3.7</v>
      </c>
      <c r="J249" s="1">
        <v>-1387.7955999999999</v>
      </c>
      <c r="K249">
        <v>-4.8600000000000003</v>
      </c>
      <c r="L249" s="1">
        <v>-1386.8385000000001</v>
      </c>
      <c r="M249">
        <v>-1.56</v>
      </c>
      <c r="N249" s="1">
        <v>-1386.7910999999999</v>
      </c>
      <c r="O249">
        <v>-2.4500000000000002</v>
      </c>
      <c r="P249" s="1">
        <v>-1385.9709</v>
      </c>
      <c r="Q249">
        <v>0.41</v>
      </c>
      <c r="R249" s="1">
        <v>-1375.8269</v>
      </c>
      <c r="S249">
        <v>-0.38</v>
      </c>
      <c r="T249" s="1">
        <v>-1397.5993000000001</v>
      </c>
      <c r="U249" s="1">
        <v>13.75</v>
      </c>
      <c r="V249" s="1">
        <v>-1377.0696</v>
      </c>
      <c r="W249" s="1">
        <v>-14.62</v>
      </c>
      <c r="X249" s="1">
        <v>-1397.9383</v>
      </c>
      <c r="Y249" s="1">
        <v>9.49</v>
      </c>
      <c r="Z249" s="1">
        <v>-1385.0066999999999</v>
      </c>
      <c r="AA249" s="1">
        <v>3.26</v>
      </c>
      <c r="AB249" s="1">
        <v>-1374.6482000000001</v>
      </c>
      <c r="AC249" s="1">
        <v>-1</v>
      </c>
      <c r="AD249" s="1">
        <v>-1396.2538999999999</v>
      </c>
      <c r="AE249" s="1">
        <v>10.87</v>
      </c>
      <c r="AF249" s="1"/>
    </row>
    <row r="250" spans="8:32" x14ac:dyDescent="0.2">
      <c r="H250" s="1">
        <v>-1387.0826999999999</v>
      </c>
      <c r="I250">
        <v>-3.78</v>
      </c>
      <c r="J250" s="1">
        <v>-1387.7702999999999</v>
      </c>
      <c r="K250">
        <v>-4.7699999999999996</v>
      </c>
      <c r="L250" s="1">
        <v>-1386.9386</v>
      </c>
      <c r="M250">
        <v>-1.89</v>
      </c>
      <c r="N250" s="1">
        <v>-1386.7822000000001</v>
      </c>
      <c r="O250">
        <v>-2.62</v>
      </c>
      <c r="P250" s="1">
        <v>-1386.0762</v>
      </c>
      <c r="Q250">
        <v>0.02</v>
      </c>
      <c r="R250" s="1">
        <v>-1375.8308999999999</v>
      </c>
      <c r="S250">
        <v>-0.62</v>
      </c>
      <c r="T250" s="1">
        <v>-1397.6315</v>
      </c>
      <c r="U250" s="1">
        <v>13.51</v>
      </c>
      <c r="V250" s="1">
        <v>-1377.4384</v>
      </c>
      <c r="W250" s="1">
        <v>-15.5</v>
      </c>
      <c r="X250" s="1">
        <v>-1398.0160000000001</v>
      </c>
      <c r="Y250" s="1">
        <v>9.4700000000000006</v>
      </c>
      <c r="Z250" s="1">
        <v>-1385.0592999999999</v>
      </c>
      <c r="AA250" s="1">
        <v>3.02</v>
      </c>
      <c r="AB250" s="1">
        <v>-1374.6774</v>
      </c>
      <c r="AC250" s="1">
        <v>-0.72</v>
      </c>
      <c r="AD250" s="1">
        <v>-1396.3390999999999</v>
      </c>
      <c r="AE250" s="1">
        <v>10.43</v>
      </c>
      <c r="AF250" s="1"/>
    </row>
    <row r="251" spans="8:32" x14ac:dyDescent="0.2">
      <c r="H251" s="1">
        <v>-1387.0048999999999</v>
      </c>
      <c r="I251">
        <v>-3.79</v>
      </c>
      <c r="J251" s="1">
        <v>-1387.646</v>
      </c>
      <c r="K251">
        <v>-4.5</v>
      </c>
      <c r="L251" s="1">
        <v>-1387.0553</v>
      </c>
      <c r="M251">
        <v>-2.21</v>
      </c>
      <c r="N251" s="1">
        <v>-1386.7972</v>
      </c>
      <c r="O251">
        <v>-2.74</v>
      </c>
      <c r="P251" s="1">
        <v>-1386.2189000000001</v>
      </c>
      <c r="Q251">
        <v>-0.39</v>
      </c>
      <c r="R251" s="1">
        <v>-1375.9049</v>
      </c>
      <c r="S251">
        <v>-1.1100000000000001</v>
      </c>
      <c r="T251" s="1">
        <v>-1397.6864</v>
      </c>
      <c r="U251" s="1">
        <v>13.19</v>
      </c>
      <c r="V251" s="1">
        <v>-1377.7927999999999</v>
      </c>
      <c r="W251" s="1">
        <v>-16.25</v>
      </c>
      <c r="X251" s="1">
        <v>-1398.0953999999999</v>
      </c>
      <c r="Y251" s="1">
        <v>9.34</v>
      </c>
      <c r="Z251" s="1">
        <v>-1385.1479999999999</v>
      </c>
      <c r="AA251" s="1">
        <v>2.71</v>
      </c>
      <c r="AB251" s="1">
        <v>-1374.6618000000001</v>
      </c>
      <c r="AC251" s="1">
        <v>-0.42</v>
      </c>
      <c r="AD251" s="1">
        <v>-1396.4372000000001</v>
      </c>
      <c r="AE251" s="1">
        <v>9.7799999999999994</v>
      </c>
      <c r="AF251" s="1"/>
    </row>
    <row r="252" spans="8:32" x14ac:dyDescent="0.2">
      <c r="H252" s="1">
        <v>-1386.9333999999999</v>
      </c>
      <c r="I252">
        <v>-3.83</v>
      </c>
      <c r="J252" s="1">
        <v>-1387.4413</v>
      </c>
      <c r="K252">
        <v>-3.89</v>
      </c>
      <c r="L252" s="1">
        <v>-1387.1854000000001</v>
      </c>
      <c r="M252">
        <v>-2.4900000000000002</v>
      </c>
      <c r="N252" s="1">
        <v>-1386.8364999999999</v>
      </c>
      <c r="O252">
        <v>-2.86</v>
      </c>
      <c r="P252" s="1">
        <v>-1386.3880999999999</v>
      </c>
      <c r="Q252">
        <v>-0.83</v>
      </c>
      <c r="R252" s="1">
        <v>-1376.0450000000001</v>
      </c>
      <c r="S252">
        <v>-1.96</v>
      </c>
      <c r="T252" s="1">
        <v>-1397.7561000000001</v>
      </c>
      <c r="U252" s="1">
        <v>12.74</v>
      </c>
      <c r="V252" s="1">
        <v>-1378.1294</v>
      </c>
      <c r="W252" s="1">
        <v>-16.88</v>
      </c>
      <c r="X252" s="1">
        <v>-1398.1774</v>
      </c>
      <c r="Y252" s="1">
        <v>8.99</v>
      </c>
      <c r="Z252" s="1">
        <v>-1385.269</v>
      </c>
      <c r="AA252" s="1">
        <v>2.44</v>
      </c>
      <c r="AB252" s="1">
        <v>-1374.6074000000001</v>
      </c>
      <c r="AC252" s="1">
        <v>-0.09</v>
      </c>
      <c r="AD252" s="1">
        <v>-1396.5540000000001</v>
      </c>
      <c r="AE252" s="1">
        <v>9.0500000000000007</v>
      </c>
      <c r="AF252" s="1"/>
    </row>
    <row r="253" spans="8:32" x14ac:dyDescent="0.2">
      <c r="H253" s="1">
        <v>-1386.8862999999999</v>
      </c>
      <c r="I253">
        <v>-3.84</v>
      </c>
      <c r="J253" s="1">
        <v>-1387.1878999999999</v>
      </c>
      <c r="K253">
        <v>-3.22</v>
      </c>
      <c r="L253" s="1">
        <v>-1387.3225</v>
      </c>
      <c r="M253">
        <v>-2.74</v>
      </c>
      <c r="N253" s="1">
        <v>-1386.8963000000001</v>
      </c>
      <c r="O253">
        <v>-3</v>
      </c>
      <c r="P253" s="1">
        <v>-1386.5672999999999</v>
      </c>
      <c r="Q253">
        <v>-1.21</v>
      </c>
      <c r="R253" s="1">
        <v>-1376.2394999999999</v>
      </c>
      <c r="S253">
        <v>-3.01</v>
      </c>
      <c r="T253" s="1">
        <v>-1397.8335</v>
      </c>
      <c r="U253" s="1">
        <v>12.25</v>
      </c>
      <c r="V253" s="1">
        <v>-1378.4448</v>
      </c>
      <c r="W253" s="1">
        <v>-17.43</v>
      </c>
      <c r="X253" s="1">
        <v>-1398.258</v>
      </c>
      <c r="Y253" s="1">
        <v>8.67</v>
      </c>
      <c r="Z253" s="1">
        <v>-1385.4119000000001</v>
      </c>
      <c r="AA253" s="1">
        <v>2.2599999999999998</v>
      </c>
      <c r="AB253" s="1">
        <v>-1374.5284999999999</v>
      </c>
      <c r="AC253" s="1">
        <v>0.12</v>
      </c>
      <c r="AD253" s="1">
        <v>-1396.6934000000001</v>
      </c>
      <c r="AE253" s="1">
        <v>8.25</v>
      </c>
      <c r="AF253" s="1"/>
    </row>
    <row r="254" spans="8:32" x14ac:dyDescent="0.2">
      <c r="H254" s="1">
        <v>-1386.8739</v>
      </c>
      <c r="I254">
        <v>-3.82</v>
      </c>
      <c r="J254" s="1">
        <v>-1386.9226000000001</v>
      </c>
      <c r="K254">
        <v>-2.35</v>
      </c>
      <c r="L254" s="1">
        <v>-1387.4552000000001</v>
      </c>
      <c r="M254">
        <v>-2.93</v>
      </c>
      <c r="N254" s="1">
        <v>-1386.9679000000001</v>
      </c>
      <c r="O254">
        <v>-3.16</v>
      </c>
      <c r="P254" s="1">
        <v>-1386.7393999999999</v>
      </c>
      <c r="Q254">
        <v>-1.54</v>
      </c>
      <c r="R254" s="1">
        <v>-1376.4675999999999</v>
      </c>
      <c r="S254">
        <v>-4.28</v>
      </c>
      <c r="T254" s="1">
        <v>-1397.9129</v>
      </c>
      <c r="U254" s="1">
        <v>11.8</v>
      </c>
      <c r="V254" s="1">
        <v>-1378.7348</v>
      </c>
      <c r="W254" s="1">
        <v>-17.84</v>
      </c>
      <c r="X254" s="1">
        <v>-1398.3285000000001</v>
      </c>
      <c r="Y254" s="1">
        <v>8.19</v>
      </c>
      <c r="Z254" s="1">
        <v>-1385.5628999999999</v>
      </c>
      <c r="AA254" s="1">
        <v>2.17</v>
      </c>
      <c r="AB254" s="1">
        <v>-1374.4480000000001</v>
      </c>
      <c r="AC254" s="1">
        <v>0.24</v>
      </c>
      <c r="AD254" s="1">
        <v>-1396.8561</v>
      </c>
      <c r="AE254" s="1">
        <v>7.26</v>
      </c>
      <c r="AF254" s="1"/>
    </row>
    <row r="255" spans="8:32" x14ac:dyDescent="0.2">
      <c r="H255" s="1">
        <v>-1386.8983000000001</v>
      </c>
      <c r="I255">
        <v>-4.01</v>
      </c>
      <c r="J255" s="1">
        <v>-1386.6804</v>
      </c>
      <c r="K255">
        <v>-1.62</v>
      </c>
      <c r="L255" s="1">
        <v>-1387.5690999999999</v>
      </c>
      <c r="M255">
        <v>-3.06</v>
      </c>
      <c r="N255" s="1">
        <v>-1387.0399</v>
      </c>
      <c r="O255">
        <v>-3.26</v>
      </c>
      <c r="P255" s="1">
        <v>-1386.8859</v>
      </c>
      <c r="Q255">
        <v>-1.72</v>
      </c>
      <c r="R255" s="1">
        <v>-1376.7002</v>
      </c>
      <c r="S255">
        <v>-5.63</v>
      </c>
      <c r="T255" s="1">
        <v>-1397.9888000000001</v>
      </c>
      <c r="U255" s="1">
        <v>11.34</v>
      </c>
      <c r="V255" s="1">
        <v>-1378.9934000000001</v>
      </c>
      <c r="W255" s="1">
        <v>-18.11</v>
      </c>
      <c r="X255" s="1">
        <v>-1398.3810000000001</v>
      </c>
      <c r="Y255" s="1">
        <v>7.75</v>
      </c>
      <c r="Z255" s="1">
        <v>-1385.7083</v>
      </c>
      <c r="AA255" s="1">
        <v>2.1</v>
      </c>
      <c r="AB255" s="1">
        <v>-1374.394</v>
      </c>
      <c r="AC255" s="1">
        <v>0.16</v>
      </c>
      <c r="AD255" s="1">
        <v>-1397.0383999999999</v>
      </c>
      <c r="AE255" s="1">
        <v>6.1</v>
      </c>
      <c r="AF255" s="1"/>
    </row>
    <row r="256" spans="8:32" x14ac:dyDescent="0.2">
      <c r="H256" s="1">
        <v>-1386.9546</v>
      </c>
      <c r="I256">
        <v>-4.08</v>
      </c>
      <c r="J256" s="1">
        <v>-1386.4893</v>
      </c>
      <c r="K256">
        <v>-0.88</v>
      </c>
      <c r="L256" s="1">
        <v>-1387.65</v>
      </c>
      <c r="M256">
        <v>-3.13</v>
      </c>
      <c r="N256" s="1">
        <v>-1387.0994000000001</v>
      </c>
      <c r="O256">
        <v>-3.37</v>
      </c>
      <c r="P256" s="1">
        <v>-1386.9920999999999</v>
      </c>
      <c r="Q256">
        <v>-1.73</v>
      </c>
      <c r="R256" s="1">
        <v>-1376.9076</v>
      </c>
      <c r="S256">
        <v>-6.98</v>
      </c>
      <c r="T256" s="1">
        <v>-1398.0578</v>
      </c>
      <c r="U256" s="1">
        <v>10.91</v>
      </c>
      <c r="V256" s="1">
        <v>-1379.2131999999999</v>
      </c>
      <c r="W256" s="1">
        <v>-18.22</v>
      </c>
      <c r="X256" s="1">
        <v>-1398.4136000000001</v>
      </c>
      <c r="Y256" s="1">
        <v>7.33</v>
      </c>
      <c r="Z256" s="1">
        <v>-1385.8371999999999</v>
      </c>
      <c r="AA256" s="1">
        <v>2.16</v>
      </c>
      <c r="AB256" s="1">
        <v>-1374.3924</v>
      </c>
      <c r="AC256" s="1">
        <v>-0.12</v>
      </c>
      <c r="AD256" s="1">
        <v>-1397.2322999999999</v>
      </c>
      <c r="AE256" s="1">
        <v>4.97</v>
      </c>
      <c r="AF256" s="1"/>
    </row>
    <row r="257" spans="8:32" x14ac:dyDescent="0.2">
      <c r="H257" s="1">
        <v>-1387.0346999999999</v>
      </c>
      <c r="I257">
        <v>-4.2300000000000004</v>
      </c>
      <c r="J257" s="1">
        <v>-1386.3670999999999</v>
      </c>
      <c r="K257">
        <v>-0.44</v>
      </c>
      <c r="L257" s="1">
        <v>-1387.6862000000001</v>
      </c>
      <c r="M257">
        <v>-2.99</v>
      </c>
      <c r="N257" s="1">
        <v>-1387.136</v>
      </c>
      <c r="O257">
        <v>-3.4</v>
      </c>
      <c r="P257" s="1">
        <v>-1387.0473999999999</v>
      </c>
      <c r="Q257">
        <v>-1.58</v>
      </c>
      <c r="R257" s="1">
        <v>-1377.0679</v>
      </c>
      <c r="S257">
        <v>-8.2799999999999994</v>
      </c>
      <c r="T257" s="1">
        <v>-1398.1181999999999</v>
      </c>
      <c r="U257" s="1">
        <v>10.48</v>
      </c>
      <c r="V257" s="1">
        <v>-1379.3867</v>
      </c>
      <c r="W257" s="1">
        <v>-18.260000000000002</v>
      </c>
      <c r="X257" s="1">
        <v>-1398.4313</v>
      </c>
      <c r="Y257" s="1">
        <v>6.93</v>
      </c>
      <c r="Z257" s="1">
        <v>-1385.9425000000001</v>
      </c>
      <c r="AA257" s="1">
        <v>2.37</v>
      </c>
      <c r="AB257" s="1">
        <v>-1374.4564</v>
      </c>
      <c r="AC257" s="1">
        <v>-0.62</v>
      </c>
      <c r="AD257" s="1">
        <v>-1397.4269999999999</v>
      </c>
      <c r="AE257" s="1">
        <v>3.86</v>
      </c>
      <c r="AF257" s="1"/>
    </row>
    <row r="258" spans="8:32" x14ac:dyDescent="0.2">
      <c r="H258" s="1">
        <v>-1387.1315999999999</v>
      </c>
      <c r="I258">
        <v>-4.4000000000000004</v>
      </c>
      <c r="J258" s="1">
        <v>-1386.3223</v>
      </c>
      <c r="K258">
        <v>-0.1</v>
      </c>
      <c r="L258" s="1">
        <v>-1387.6713999999999</v>
      </c>
      <c r="M258">
        <v>-2.73</v>
      </c>
      <c r="N258" s="1">
        <v>-1387.1425999999999</v>
      </c>
      <c r="O258">
        <v>-3.37</v>
      </c>
      <c r="P258" s="1">
        <v>-1387.0472</v>
      </c>
      <c r="Q258">
        <v>-1.22</v>
      </c>
      <c r="R258" s="1">
        <v>-1377.1717000000001</v>
      </c>
      <c r="S258">
        <v>-9.43</v>
      </c>
      <c r="T258" s="1">
        <v>-1398.1704999999999</v>
      </c>
      <c r="U258" s="1">
        <v>10.029999999999999</v>
      </c>
      <c r="V258" s="1">
        <v>-1379.5077000000001</v>
      </c>
      <c r="W258" s="1">
        <v>-18.13</v>
      </c>
      <c r="X258" s="1">
        <v>-1398.4437</v>
      </c>
      <c r="Y258" s="1">
        <v>6.56</v>
      </c>
      <c r="Z258" s="1">
        <v>-1386.0191</v>
      </c>
      <c r="AA258" s="1">
        <v>2.72</v>
      </c>
      <c r="AB258" s="1">
        <v>-1374.5827999999999</v>
      </c>
      <c r="AC258" s="1">
        <v>-1.4</v>
      </c>
      <c r="AD258" s="1">
        <v>-1397.6143999999999</v>
      </c>
      <c r="AE258" s="1">
        <v>2.77</v>
      </c>
      <c r="AF258" s="1"/>
    </row>
    <row r="259" spans="8:32" x14ac:dyDescent="0.2">
      <c r="H259" s="1">
        <v>-1387.2401</v>
      </c>
      <c r="I259">
        <v>-4.66</v>
      </c>
      <c r="J259" s="1">
        <v>-1386.3558</v>
      </c>
      <c r="K259">
        <v>0.04</v>
      </c>
      <c r="L259" s="1">
        <v>-1387.6048000000001</v>
      </c>
      <c r="M259">
        <v>-2.31</v>
      </c>
      <c r="N259" s="1">
        <v>-1387.1188999999999</v>
      </c>
      <c r="O259">
        <v>-3.25</v>
      </c>
      <c r="P259" s="1">
        <v>-1386.9947</v>
      </c>
      <c r="Q259">
        <v>-0.73</v>
      </c>
      <c r="R259" s="1">
        <v>-1377.2233000000001</v>
      </c>
      <c r="S259">
        <v>-10.52</v>
      </c>
      <c r="T259" s="1">
        <v>-1398.2174</v>
      </c>
      <c r="U259" s="1">
        <v>9.65</v>
      </c>
      <c r="V259" s="1">
        <v>-1379.5724</v>
      </c>
      <c r="W259" s="1">
        <v>-17.809999999999999</v>
      </c>
      <c r="X259" s="1">
        <v>-1398.4611</v>
      </c>
      <c r="Y259" s="1">
        <v>6.21</v>
      </c>
      <c r="Z259" s="1">
        <v>-1386.0636</v>
      </c>
      <c r="AA259" s="1">
        <v>3.23</v>
      </c>
      <c r="AB259" s="1">
        <v>-1374.7529999999999</v>
      </c>
      <c r="AC259" s="1">
        <v>-2.25</v>
      </c>
      <c r="AD259" s="1">
        <v>-1397.7889</v>
      </c>
      <c r="AE259" s="1">
        <v>1.79</v>
      </c>
      <c r="AF259" s="1"/>
    </row>
    <row r="260" spans="8:32" x14ac:dyDescent="0.2">
      <c r="H260" s="1">
        <v>-1387.3571999999999</v>
      </c>
      <c r="I260">
        <v>-4.93</v>
      </c>
      <c r="J260" s="1">
        <v>-1386.4614999999999</v>
      </c>
      <c r="K260">
        <v>0.12</v>
      </c>
      <c r="L260" s="1">
        <v>-1387.4928</v>
      </c>
      <c r="M260">
        <v>-1.81</v>
      </c>
      <c r="N260" s="1">
        <v>-1387.0703000000001</v>
      </c>
      <c r="O260">
        <v>-3.24</v>
      </c>
      <c r="P260" s="1">
        <v>-1386.8993</v>
      </c>
      <c r="Q260">
        <v>-0.11</v>
      </c>
      <c r="R260" s="1">
        <v>-1377.2361000000001</v>
      </c>
      <c r="S260">
        <v>-11.45</v>
      </c>
      <c r="T260" s="1">
        <v>-1398.2614000000001</v>
      </c>
      <c r="U260" s="1">
        <v>9.2200000000000006</v>
      </c>
      <c r="V260" s="1">
        <v>-1379.5805</v>
      </c>
      <c r="W260" s="1">
        <v>-17.399999999999999</v>
      </c>
      <c r="X260" s="1">
        <v>-1398.4881</v>
      </c>
      <c r="Y260" s="1">
        <v>5.88</v>
      </c>
      <c r="Z260" s="1">
        <v>-1386.0742</v>
      </c>
      <c r="AA260" s="1">
        <v>3.76</v>
      </c>
      <c r="AB260" s="1">
        <v>-1374.9404999999999</v>
      </c>
      <c r="AC260" s="1">
        <v>-3.21</v>
      </c>
      <c r="AD260" s="1">
        <v>-1397.9480000000001</v>
      </c>
      <c r="AE260" s="1">
        <v>0.92</v>
      </c>
      <c r="AF260" s="1"/>
    </row>
    <row r="261" spans="8:32" x14ac:dyDescent="0.2">
      <c r="H261" s="1">
        <v>-1387.4807000000001</v>
      </c>
      <c r="I261">
        <v>-5.24</v>
      </c>
      <c r="J261" s="1">
        <v>-1386.6283000000001</v>
      </c>
      <c r="K261">
        <v>-0.16</v>
      </c>
      <c r="L261" s="1">
        <v>-1387.3489</v>
      </c>
      <c r="M261">
        <v>-1.33</v>
      </c>
      <c r="N261" s="1">
        <v>-1387.0073</v>
      </c>
      <c r="O261">
        <v>-3.1</v>
      </c>
      <c r="P261" s="1">
        <v>-1386.7747999999999</v>
      </c>
      <c r="Q261">
        <v>0.56000000000000005</v>
      </c>
      <c r="R261" s="1">
        <v>-1377.2267999999999</v>
      </c>
      <c r="S261">
        <v>-12.34</v>
      </c>
      <c r="T261" s="1">
        <v>-1398.3036</v>
      </c>
      <c r="U261" s="1">
        <v>8.8000000000000007</v>
      </c>
      <c r="V261" s="1">
        <v>-1379.5359000000001</v>
      </c>
      <c r="W261" s="1">
        <v>-16.899999999999999</v>
      </c>
      <c r="X261" s="1">
        <v>-1398.5220999999999</v>
      </c>
      <c r="Y261" s="1">
        <v>5.6</v>
      </c>
      <c r="Z261" s="1">
        <v>-1386.0523000000001</v>
      </c>
      <c r="AA261" s="1">
        <v>4.4000000000000004</v>
      </c>
      <c r="AB261" s="1">
        <v>-1375.1215999999999</v>
      </c>
      <c r="AC261" s="1">
        <v>-4.13</v>
      </c>
      <c r="AD261" s="1">
        <v>-1398.0923</v>
      </c>
      <c r="AE261" s="1">
        <v>0.21</v>
      </c>
      <c r="AF261" s="1"/>
    </row>
    <row r="262" spans="8:32" x14ac:dyDescent="0.2">
      <c r="H262" s="1">
        <v>-1387.6061999999999</v>
      </c>
      <c r="I262">
        <v>-5.59</v>
      </c>
      <c r="J262" s="1">
        <v>-1386.8415</v>
      </c>
      <c r="K262">
        <v>-0.52</v>
      </c>
      <c r="L262" s="1">
        <v>-1387.1921</v>
      </c>
      <c r="M262">
        <v>-0.83</v>
      </c>
      <c r="N262" s="1">
        <v>-1386.9422</v>
      </c>
      <c r="O262">
        <v>-3.09</v>
      </c>
      <c r="P262" s="1">
        <v>-1386.6384</v>
      </c>
      <c r="Q262">
        <v>1.25</v>
      </c>
      <c r="R262" s="1">
        <v>-1377.21</v>
      </c>
      <c r="S262">
        <v>-13.18</v>
      </c>
      <c r="T262" s="1">
        <v>-1398.3436999999999</v>
      </c>
      <c r="U262" s="1">
        <v>8.4</v>
      </c>
      <c r="V262" s="1">
        <v>-1379.4449999999999</v>
      </c>
      <c r="W262" s="1">
        <v>-16.2</v>
      </c>
      <c r="X262" s="1">
        <v>-1398.5550000000001</v>
      </c>
      <c r="Y262" s="1">
        <v>5.4</v>
      </c>
      <c r="Z262" s="1">
        <v>-1386.0027</v>
      </c>
      <c r="AA262" s="1">
        <v>5.13</v>
      </c>
      <c r="AB262" s="1">
        <v>-1375.2816</v>
      </c>
      <c r="AC262" s="1">
        <v>-4.9800000000000004</v>
      </c>
      <c r="AD262" s="1">
        <v>-1398.2230999999999</v>
      </c>
      <c r="AE262" s="1">
        <v>-0.33</v>
      </c>
      <c r="AF262" s="1"/>
    </row>
    <row r="263" spans="8:32" x14ac:dyDescent="0.2">
      <c r="H263" s="1">
        <v>-1387.7258999999999</v>
      </c>
      <c r="I263">
        <v>-5.92</v>
      </c>
      <c r="J263" s="1">
        <v>-1387.0833</v>
      </c>
      <c r="K263">
        <v>-1.05</v>
      </c>
      <c r="L263" s="1">
        <v>-1387.0458000000001</v>
      </c>
      <c r="M263">
        <v>-0.39</v>
      </c>
      <c r="N263" s="1">
        <v>-1386.8876</v>
      </c>
      <c r="O263">
        <v>-3.06</v>
      </c>
      <c r="P263" s="1">
        <v>-1386.508</v>
      </c>
      <c r="Q263">
        <v>1.95</v>
      </c>
      <c r="R263" s="1">
        <v>-1377.1960999999999</v>
      </c>
      <c r="S263">
        <v>-13.97</v>
      </c>
      <c r="T263" s="1">
        <v>-1398.3783000000001</v>
      </c>
      <c r="U263" s="1">
        <v>7.97</v>
      </c>
      <c r="V263" s="1">
        <v>-1379.3149000000001</v>
      </c>
      <c r="W263" s="1">
        <v>-15.48</v>
      </c>
      <c r="X263" s="1">
        <v>-1398.5782999999999</v>
      </c>
      <c r="Y263" s="1">
        <v>5.32</v>
      </c>
      <c r="Z263" s="1">
        <v>-1385.9356</v>
      </c>
      <c r="AA263" s="1">
        <v>5.87</v>
      </c>
      <c r="AB263" s="1">
        <v>-1375.4164000000001</v>
      </c>
      <c r="AC263" s="1">
        <v>-5.73</v>
      </c>
      <c r="AD263" s="1">
        <v>-1398.3432</v>
      </c>
      <c r="AE263" s="1">
        <v>-0.66</v>
      </c>
      <c r="AF263" s="1"/>
    </row>
    <row r="264" spans="8:32" x14ac:dyDescent="0.2">
      <c r="H264" s="1">
        <v>-1387.8287</v>
      </c>
      <c r="I264">
        <v>-6.25</v>
      </c>
      <c r="J264" s="1">
        <v>-1387.3366000000001</v>
      </c>
      <c r="K264">
        <v>-1.68</v>
      </c>
      <c r="L264" s="1">
        <v>-1386.9339</v>
      </c>
      <c r="M264">
        <v>-0.12</v>
      </c>
      <c r="N264" s="1">
        <v>-1386.8527999999999</v>
      </c>
      <c r="O264">
        <v>-3.16</v>
      </c>
      <c r="P264" s="1">
        <v>-1386.4007999999999</v>
      </c>
      <c r="Q264">
        <v>2.4700000000000002</v>
      </c>
      <c r="R264" s="1">
        <v>-1377.1903</v>
      </c>
      <c r="S264">
        <v>-14.65</v>
      </c>
      <c r="T264" s="1">
        <v>-1398.4007999999999</v>
      </c>
      <c r="U264" s="1">
        <v>7.52</v>
      </c>
      <c r="V264" s="1">
        <v>-1379.1527000000001</v>
      </c>
      <c r="W264" s="1">
        <v>-14.71</v>
      </c>
      <c r="X264" s="1">
        <v>-1398.5862</v>
      </c>
      <c r="Y264" s="1">
        <v>5.32</v>
      </c>
      <c r="Z264" s="1">
        <v>-1385.8658</v>
      </c>
      <c r="AA264" s="1">
        <v>6.5</v>
      </c>
      <c r="AB264" s="1">
        <v>-1375.5284999999999</v>
      </c>
      <c r="AC264" s="1">
        <v>-6.41</v>
      </c>
      <c r="AD264" s="1">
        <v>-1398.4559999999999</v>
      </c>
      <c r="AE264" s="1">
        <v>-0.87</v>
      </c>
      <c r="AF264" s="1"/>
    </row>
    <row r="265" spans="8:32" x14ac:dyDescent="0.2">
      <c r="H265" s="1">
        <v>-1387.9031</v>
      </c>
      <c r="I265">
        <v>-6.44</v>
      </c>
      <c r="J265" s="1">
        <v>-1387.586</v>
      </c>
      <c r="K265">
        <v>-2.44</v>
      </c>
      <c r="L265" s="1">
        <v>-1386.8788</v>
      </c>
      <c r="M265">
        <v>-0.03</v>
      </c>
      <c r="N265" s="1">
        <v>-1386.8438000000001</v>
      </c>
      <c r="O265">
        <v>-3.24</v>
      </c>
      <c r="P265" s="1">
        <v>-1386.3324</v>
      </c>
      <c r="Q265">
        <v>2.86</v>
      </c>
      <c r="R265" s="1">
        <v>-1377.192</v>
      </c>
      <c r="S265">
        <v>-15.27</v>
      </c>
      <c r="T265" s="1">
        <v>-1398.403</v>
      </c>
      <c r="U265" s="1">
        <v>7.22</v>
      </c>
      <c r="V265" s="1">
        <v>-1378.9637</v>
      </c>
      <c r="W265" s="1">
        <v>-13.79</v>
      </c>
      <c r="X265" s="1">
        <v>-1398.5791999999999</v>
      </c>
      <c r="Y265" s="1">
        <v>5.44</v>
      </c>
      <c r="Z265" s="1">
        <v>-1385.8108999999999</v>
      </c>
      <c r="AA265" s="1">
        <v>7.05</v>
      </c>
      <c r="AB265" s="1">
        <v>-1375.6243999999999</v>
      </c>
      <c r="AC265" s="1">
        <v>-6.92</v>
      </c>
      <c r="AD265" s="1">
        <v>-1398.5654999999999</v>
      </c>
      <c r="AE265" s="1">
        <v>-0.97</v>
      </c>
      <c r="AF265" s="1"/>
    </row>
    <row r="266" spans="8:32" x14ac:dyDescent="0.2">
      <c r="H266" s="1">
        <v>-1387.9392</v>
      </c>
      <c r="I266">
        <v>-6.45</v>
      </c>
      <c r="J266" s="1">
        <v>-1387.8219999999999</v>
      </c>
      <c r="K266">
        <v>-3.21</v>
      </c>
      <c r="L266" s="1">
        <v>-1386.8947000000001</v>
      </c>
      <c r="M266">
        <v>-0.17</v>
      </c>
      <c r="N266" s="1">
        <v>-1386.8633</v>
      </c>
      <c r="O266">
        <v>-3.47</v>
      </c>
      <c r="P266" s="1">
        <v>-1386.3136</v>
      </c>
      <c r="Q266">
        <v>3.09</v>
      </c>
      <c r="R266" s="1">
        <v>-1377.1975</v>
      </c>
      <c r="S266">
        <v>-15.85</v>
      </c>
      <c r="T266" s="1">
        <v>-1398.3769</v>
      </c>
      <c r="U266" s="1">
        <v>7.01</v>
      </c>
      <c r="V266" s="1">
        <v>-1378.7519</v>
      </c>
      <c r="W266" s="1">
        <v>-12.83</v>
      </c>
      <c r="X266" s="1">
        <v>-1398.5617999999999</v>
      </c>
      <c r="Y266" s="1">
        <v>5.59</v>
      </c>
      <c r="Z266" s="1">
        <v>-1385.7878000000001</v>
      </c>
      <c r="AA266" s="1">
        <v>7.45</v>
      </c>
      <c r="AB266" s="1">
        <v>-1375.7117000000001</v>
      </c>
      <c r="AC266" s="1">
        <v>-7.32</v>
      </c>
      <c r="AD266" s="1">
        <v>-1398.6759999999999</v>
      </c>
      <c r="AE266" s="1">
        <v>-0.96</v>
      </c>
      <c r="AF266" s="1"/>
    </row>
    <row r="267" spans="8:32" x14ac:dyDescent="0.2">
      <c r="H267" s="1">
        <v>-1387.9331999999999</v>
      </c>
      <c r="I267">
        <v>-6.5</v>
      </c>
      <c r="J267" s="1">
        <v>-1388.0398</v>
      </c>
      <c r="K267">
        <v>-4.0599999999999996</v>
      </c>
      <c r="L267" s="1">
        <v>-1386.9852000000001</v>
      </c>
      <c r="M267">
        <v>-0.53</v>
      </c>
      <c r="N267" s="1">
        <v>-1386.9117000000001</v>
      </c>
      <c r="O267">
        <v>-3.79</v>
      </c>
      <c r="P267" s="1">
        <v>-1386.3507999999999</v>
      </c>
      <c r="Q267">
        <v>3.14</v>
      </c>
      <c r="R267" s="1">
        <v>-1377.2007000000001</v>
      </c>
      <c r="S267">
        <v>-16.350000000000001</v>
      </c>
      <c r="T267" s="1">
        <v>-1398.3176000000001</v>
      </c>
      <c r="U267" s="1">
        <v>6.82</v>
      </c>
      <c r="V267" s="1">
        <v>-1378.5201999999999</v>
      </c>
      <c r="W267" s="1">
        <v>-11.82</v>
      </c>
      <c r="X267" s="1">
        <v>-1398.5418999999999</v>
      </c>
      <c r="Y267" s="1">
        <v>5.78</v>
      </c>
      <c r="Z267" s="1">
        <v>-1385.8097</v>
      </c>
      <c r="AA267" s="1">
        <v>7.63</v>
      </c>
      <c r="AB267" s="1">
        <v>-1375.7956999999999</v>
      </c>
      <c r="AC267" s="1">
        <v>-7.62</v>
      </c>
      <c r="AD267" s="1">
        <v>-1398.7895000000001</v>
      </c>
      <c r="AE267" s="1">
        <v>-0.84</v>
      </c>
      <c r="AF267" s="1"/>
    </row>
    <row r="268" spans="8:32" x14ac:dyDescent="0.2">
      <c r="H268" s="1">
        <v>-1387.8887999999999</v>
      </c>
      <c r="I268">
        <v>-6.45</v>
      </c>
      <c r="J268" s="1">
        <v>-1388.2384999999999</v>
      </c>
      <c r="K268">
        <v>-4.93</v>
      </c>
      <c r="L268" s="1">
        <v>-1387.1418000000001</v>
      </c>
      <c r="M268">
        <v>-1.1599999999999999</v>
      </c>
      <c r="N268" s="1">
        <v>-1386.9870000000001</v>
      </c>
      <c r="O268">
        <v>-4.16</v>
      </c>
      <c r="P268" s="1">
        <v>-1386.4447</v>
      </c>
      <c r="Q268">
        <v>2.95</v>
      </c>
      <c r="R268" s="1">
        <v>-1377.1954000000001</v>
      </c>
      <c r="S268">
        <v>-16.7</v>
      </c>
      <c r="T268" s="1">
        <v>-1398.2246</v>
      </c>
      <c r="U268" s="1">
        <v>6.75</v>
      </c>
      <c r="V268" s="1">
        <v>-1378.2713000000001</v>
      </c>
      <c r="W268" s="1">
        <v>-10.73</v>
      </c>
      <c r="X268" s="1">
        <v>-1398.528</v>
      </c>
      <c r="Y268" s="1">
        <v>6.02</v>
      </c>
      <c r="Z268" s="1">
        <v>-1385.8822</v>
      </c>
      <c r="AA268" s="1">
        <v>7.62</v>
      </c>
      <c r="AB268" s="1">
        <v>-1375.8805</v>
      </c>
      <c r="AC268" s="1">
        <v>-7.86</v>
      </c>
      <c r="AD268" s="1">
        <v>-1398.9055000000001</v>
      </c>
      <c r="AE268" s="1">
        <v>-0.66</v>
      </c>
      <c r="AF268" s="1"/>
    </row>
    <row r="269" spans="8:32" x14ac:dyDescent="0.2">
      <c r="H269" s="1">
        <v>-1387.8171</v>
      </c>
      <c r="I269">
        <v>-6.28</v>
      </c>
      <c r="J269" s="1">
        <v>-1388.4195</v>
      </c>
      <c r="K269">
        <v>-5.83</v>
      </c>
      <c r="L269" s="1">
        <v>-1387.3467000000001</v>
      </c>
      <c r="M269">
        <v>-1.97</v>
      </c>
      <c r="N269" s="1">
        <v>-1387.0851</v>
      </c>
      <c r="O269">
        <v>-4.54</v>
      </c>
      <c r="P269" s="1">
        <v>-1386.5907</v>
      </c>
      <c r="Q269">
        <v>2.5499999999999998</v>
      </c>
      <c r="R269" s="1">
        <v>-1377.1757</v>
      </c>
      <c r="S269">
        <v>-16.940000000000001</v>
      </c>
      <c r="T269" s="1">
        <v>-1398.1020000000001</v>
      </c>
      <c r="U269" s="1">
        <v>6.81</v>
      </c>
      <c r="V269" s="1">
        <v>-1378.0094999999999</v>
      </c>
      <c r="W269" s="1">
        <v>-9.65</v>
      </c>
      <c r="X269" s="1">
        <v>-1398.528</v>
      </c>
      <c r="Y269" s="1">
        <v>6.25</v>
      </c>
      <c r="Z269" s="1">
        <v>-1386.0012999999999</v>
      </c>
      <c r="AA269" s="1">
        <v>7.42</v>
      </c>
      <c r="AB269" s="1">
        <v>-1375.9688000000001</v>
      </c>
      <c r="AC269" s="1">
        <v>-7.99</v>
      </c>
      <c r="AD269" s="1">
        <v>-1399.0202999999999</v>
      </c>
      <c r="AE269" s="1">
        <v>-0.46</v>
      </c>
      <c r="AF269" s="1"/>
    </row>
    <row r="270" spans="8:32" x14ac:dyDescent="0.2">
      <c r="H270" s="1">
        <v>-1387.7339999999999</v>
      </c>
      <c r="I270">
        <v>-6.05</v>
      </c>
      <c r="J270" s="1">
        <v>-1388.5847000000001</v>
      </c>
      <c r="K270">
        <v>-6.69</v>
      </c>
      <c r="L270" s="1">
        <v>-1387.5764999999999</v>
      </c>
      <c r="M270">
        <v>-2.89</v>
      </c>
      <c r="N270" s="1">
        <v>-1387.1990000000001</v>
      </c>
      <c r="O270">
        <v>-5.01</v>
      </c>
      <c r="P270" s="1">
        <v>-1386.7806</v>
      </c>
      <c r="Q270">
        <v>1.89</v>
      </c>
      <c r="R270" s="1">
        <v>-1377.1373000000001</v>
      </c>
      <c r="S270">
        <v>-17.07</v>
      </c>
      <c r="T270" s="1">
        <v>-1397.9577999999999</v>
      </c>
      <c r="U270" s="1">
        <v>6.93</v>
      </c>
      <c r="V270" s="1">
        <v>-1377.7408</v>
      </c>
      <c r="W270" s="1">
        <v>-8.5399999999999991</v>
      </c>
      <c r="X270" s="1">
        <v>-1398.5473</v>
      </c>
      <c r="Y270" s="1">
        <v>6.45</v>
      </c>
      <c r="Z270" s="1">
        <v>-1386.1537000000001</v>
      </c>
      <c r="AA270" s="1">
        <v>7</v>
      </c>
      <c r="AB270" s="1">
        <v>-1376.0637999999999</v>
      </c>
      <c r="AC270" s="1">
        <v>-8.11</v>
      </c>
      <c r="AD270" s="1">
        <v>-1399.1287</v>
      </c>
      <c r="AE270" s="1">
        <v>-0.25</v>
      </c>
      <c r="AF270" s="1"/>
    </row>
    <row r="271" spans="8:32" x14ac:dyDescent="0.2">
      <c r="H271" s="1">
        <v>-1387.6573000000001</v>
      </c>
      <c r="I271">
        <v>-5.88</v>
      </c>
      <c r="J271" s="1">
        <v>-1388.7333000000001</v>
      </c>
      <c r="K271">
        <v>-7.55</v>
      </c>
      <c r="L271" s="1">
        <v>-1387.8087</v>
      </c>
      <c r="M271">
        <v>-3.84</v>
      </c>
      <c r="N271" s="1">
        <v>-1387.3190999999999</v>
      </c>
      <c r="O271">
        <v>-5.46</v>
      </c>
      <c r="P271" s="1">
        <v>-1387.0038</v>
      </c>
      <c r="Q271">
        <v>1.1399999999999999</v>
      </c>
      <c r="R271" s="1">
        <v>-1377.0787</v>
      </c>
      <c r="S271">
        <v>-17.05</v>
      </c>
      <c r="T271" s="1">
        <v>-1397.8030000000001</v>
      </c>
      <c r="U271" s="1">
        <v>7.14</v>
      </c>
      <c r="V271" s="1">
        <v>-1377.4715000000001</v>
      </c>
      <c r="W271" s="1">
        <v>-7.43</v>
      </c>
      <c r="X271" s="1">
        <v>-1398.5888</v>
      </c>
      <c r="Y271" s="1">
        <v>6.59</v>
      </c>
      <c r="Z271" s="1">
        <v>-1386.3198</v>
      </c>
      <c r="AA271" s="1">
        <v>6.44</v>
      </c>
      <c r="AB271" s="1">
        <v>-1376.1702</v>
      </c>
      <c r="AC271" s="1">
        <v>-8.19</v>
      </c>
      <c r="AD271" s="1">
        <v>-1399.2268999999999</v>
      </c>
      <c r="AE271" s="1">
        <v>-0.01</v>
      </c>
      <c r="AF271" s="1"/>
    </row>
    <row r="272" spans="8:32" x14ac:dyDescent="0.2">
      <c r="H272" s="1">
        <v>-1387.6029000000001</v>
      </c>
      <c r="I272">
        <v>-5.69</v>
      </c>
      <c r="J272" s="1">
        <v>-1388.8634</v>
      </c>
      <c r="K272">
        <v>-8.34</v>
      </c>
      <c r="L272" s="1">
        <v>-1388.0257999999999</v>
      </c>
      <c r="M272">
        <v>-4.84</v>
      </c>
      <c r="N272" s="1">
        <v>-1387.4349</v>
      </c>
      <c r="O272">
        <v>-5.82</v>
      </c>
      <c r="P272" s="1">
        <v>-1387.2501</v>
      </c>
      <c r="Q272">
        <v>0.3</v>
      </c>
      <c r="R272" s="1">
        <v>-1377.0008</v>
      </c>
      <c r="S272">
        <v>-16.87</v>
      </c>
      <c r="T272" s="1">
        <v>-1397.652</v>
      </c>
      <c r="U272" s="1">
        <v>7.34</v>
      </c>
      <c r="V272" s="1">
        <v>-1377.2083</v>
      </c>
      <c r="W272" s="1">
        <v>-6.28</v>
      </c>
      <c r="X272" s="1">
        <v>-1398.6512</v>
      </c>
      <c r="Y272" s="1">
        <v>6.68</v>
      </c>
      <c r="Z272" s="1">
        <v>-1386.4765</v>
      </c>
      <c r="AA272" s="1">
        <v>5.83</v>
      </c>
      <c r="AB272" s="1">
        <v>-1376.2932000000001</v>
      </c>
      <c r="AC272" s="1">
        <v>-8.31</v>
      </c>
      <c r="AD272" s="1">
        <v>-1399.3137999999999</v>
      </c>
      <c r="AE272" s="1">
        <v>0.25</v>
      </c>
      <c r="AF272" s="1"/>
    </row>
    <row r="273" spans="8:32" x14ac:dyDescent="0.2">
      <c r="H273" s="1">
        <v>-1387.5821000000001</v>
      </c>
      <c r="I273">
        <v>-5.59</v>
      </c>
      <c r="J273" s="1">
        <v>-1388.9715000000001</v>
      </c>
      <c r="K273">
        <v>-9.02</v>
      </c>
      <c r="L273" s="1">
        <v>-1388.2161000000001</v>
      </c>
      <c r="M273">
        <v>-5.81</v>
      </c>
      <c r="N273" s="1">
        <v>-1387.5361</v>
      </c>
      <c r="O273">
        <v>-6.08</v>
      </c>
      <c r="P273" s="1">
        <v>-1387.5089</v>
      </c>
      <c r="Q273">
        <v>-0.69</v>
      </c>
      <c r="R273" s="1">
        <v>-1376.9069</v>
      </c>
      <c r="S273">
        <v>-16.57</v>
      </c>
      <c r="T273" s="1">
        <v>-1397.5207</v>
      </c>
      <c r="U273" s="1">
        <v>7.61</v>
      </c>
      <c r="V273" s="1">
        <v>-1376.9581000000001</v>
      </c>
      <c r="W273" s="1">
        <v>-5.33</v>
      </c>
      <c r="X273" s="1">
        <v>-1398.7302</v>
      </c>
      <c r="Y273" s="1">
        <v>6.73</v>
      </c>
      <c r="Z273" s="1">
        <v>-1386.6035999999999</v>
      </c>
      <c r="AA273" s="1">
        <v>5.22</v>
      </c>
      <c r="AB273" s="1">
        <v>-1376.4385</v>
      </c>
      <c r="AC273" s="1">
        <v>-8.4600000000000009</v>
      </c>
      <c r="AD273" s="1">
        <v>-1399.3924</v>
      </c>
      <c r="AE273" s="1">
        <v>0.45</v>
      </c>
      <c r="AF273" s="1"/>
    </row>
    <row r="274" spans="8:32" x14ac:dyDescent="0.2">
      <c r="H274" s="1">
        <v>-1387.5997</v>
      </c>
      <c r="I274">
        <v>-5.63</v>
      </c>
      <c r="J274" s="1">
        <v>-1389.0543</v>
      </c>
      <c r="K274">
        <v>-9.51</v>
      </c>
      <c r="L274" s="1">
        <v>-1388.3757000000001</v>
      </c>
      <c r="M274">
        <v>-6.62</v>
      </c>
      <c r="N274" s="1">
        <v>-1387.6155000000001</v>
      </c>
      <c r="O274">
        <v>-6.33</v>
      </c>
      <c r="P274" s="1">
        <v>-1387.7716</v>
      </c>
      <c r="Q274">
        <v>-1.67</v>
      </c>
      <c r="R274" s="1">
        <v>-1376.8024</v>
      </c>
      <c r="S274">
        <v>-16.170000000000002</v>
      </c>
      <c r="T274" s="1">
        <v>-1397.425</v>
      </c>
      <c r="U274" s="1">
        <v>7.8</v>
      </c>
      <c r="V274" s="1">
        <v>-1376.7282</v>
      </c>
      <c r="W274" s="1">
        <v>-4.42</v>
      </c>
      <c r="X274" s="1">
        <v>-1398.8157000000001</v>
      </c>
      <c r="Y274" s="1">
        <v>6.8</v>
      </c>
      <c r="Z274" s="1">
        <v>-1386.6886999999999</v>
      </c>
      <c r="AA274" s="1">
        <v>4.6500000000000004</v>
      </c>
      <c r="AB274" s="1">
        <v>-1376.6088</v>
      </c>
      <c r="AC274" s="1">
        <v>-8.69</v>
      </c>
      <c r="AD274" s="1">
        <v>-1399.4701</v>
      </c>
      <c r="AE274" s="1">
        <v>0.56000000000000005</v>
      </c>
      <c r="AF274" s="1"/>
    </row>
    <row r="275" spans="8:32" x14ac:dyDescent="0.2">
      <c r="H275" s="1">
        <v>-1387.6537000000001</v>
      </c>
      <c r="I275">
        <v>-5.72</v>
      </c>
      <c r="J275" s="1">
        <v>-1389.1095</v>
      </c>
      <c r="K275">
        <v>-9.91</v>
      </c>
      <c r="L275" s="1">
        <v>-1388.5051000000001</v>
      </c>
      <c r="M275">
        <v>-7.37</v>
      </c>
      <c r="N275" s="1">
        <v>-1387.6701</v>
      </c>
      <c r="O275">
        <v>-6.47</v>
      </c>
      <c r="P275" s="1">
        <v>-1388.0314000000001</v>
      </c>
      <c r="Q275">
        <v>-2.62</v>
      </c>
      <c r="R275" s="1">
        <v>-1376.6940999999999</v>
      </c>
      <c r="S275">
        <v>-15.69</v>
      </c>
      <c r="T275" s="1">
        <v>-1397.3780999999999</v>
      </c>
      <c r="U275" s="1">
        <v>7.89</v>
      </c>
      <c r="V275" s="1">
        <v>-1376.5262</v>
      </c>
      <c r="W275" s="1">
        <v>-3.6</v>
      </c>
      <c r="X275" s="1">
        <v>-1398.8941</v>
      </c>
      <c r="Y275" s="1">
        <v>6.85</v>
      </c>
      <c r="Z275" s="1">
        <v>-1386.7306000000001</v>
      </c>
      <c r="AA275" s="1">
        <v>4.08</v>
      </c>
      <c r="AB275" s="1">
        <v>-1376.8021000000001</v>
      </c>
      <c r="AC275" s="1">
        <v>-8.99</v>
      </c>
      <c r="AD275" s="1">
        <v>-1399.5542</v>
      </c>
      <c r="AE275" s="1">
        <v>0.61</v>
      </c>
      <c r="AF275" s="1"/>
    </row>
    <row r="276" spans="8:32" x14ac:dyDescent="0.2">
      <c r="H276" s="1">
        <v>-1387.7351000000001</v>
      </c>
      <c r="I276">
        <v>-5.78</v>
      </c>
      <c r="J276" s="1">
        <v>-1389.135</v>
      </c>
      <c r="K276">
        <v>-10.24</v>
      </c>
      <c r="L276" s="1">
        <v>-1388.6097</v>
      </c>
      <c r="M276">
        <v>-7.93</v>
      </c>
      <c r="N276" s="1">
        <v>-1387.7003</v>
      </c>
      <c r="O276">
        <v>-6.48</v>
      </c>
      <c r="P276" s="1">
        <v>-1388.2817</v>
      </c>
      <c r="Q276">
        <v>-3.52</v>
      </c>
      <c r="R276" s="1">
        <v>-1376.5886</v>
      </c>
      <c r="S276">
        <v>-15.08</v>
      </c>
      <c r="T276" s="1">
        <v>-1397.3887</v>
      </c>
      <c r="U276" s="1">
        <v>7.95</v>
      </c>
      <c r="V276" s="1">
        <v>-1376.3622</v>
      </c>
      <c r="W276" s="1">
        <v>-3.04</v>
      </c>
      <c r="X276" s="1">
        <v>-1398.9503</v>
      </c>
      <c r="Y276" s="1">
        <v>6.97</v>
      </c>
      <c r="Z276" s="1">
        <v>-1386.7365</v>
      </c>
      <c r="AA276" s="1">
        <v>3.59</v>
      </c>
      <c r="AB276" s="1">
        <v>-1377.0117</v>
      </c>
      <c r="AC276" s="1">
        <v>-9.31</v>
      </c>
      <c r="AD276" s="1">
        <v>-1399.6497999999999</v>
      </c>
      <c r="AE276" s="1">
        <v>0.57999999999999996</v>
      </c>
      <c r="AF276" s="1"/>
    </row>
    <row r="277" spans="8:32" x14ac:dyDescent="0.2">
      <c r="H277" s="1">
        <v>-1387.8321000000001</v>
      </c>
      <c r="I277">
        <v>-5.94</v>
      </c>
      <c r="J277" s="1">
        <v>-1389.1327000000001</v>
      </c>
      <c r="K277">
        <v>-10.34</v>
      </c>
      <c r="L277" s="1">
        <v>-1388.6949</v>
      </c>
      <c r="M277">
        <v>-8.35</v>
      </c>
      <c r="N277" s="1">
        <v>-1387.7103999999999</v>
      </c>
      <c r="O277">
        <v>-6.33</v>
      </c>
      <c r="P277" s="1">
        <v>-1388.5159000000001</v>
      </c>
      <c r="Q277">
        <v>-4.29</v>
      </c>
      <c r="R277" s="1">
        <v>-1376.4902</v>
      </c>
      <c r="S277">
        <v>-14.42</v>
      </c>
      <c r="T277" s="1">
        <v>-1397.4577999999999</v>
      </c>
      <c r="U277" s="1">
        <v>7.92</v>
      </c>
      <c r="V277" s="1">
        <v>-1376.2472</v>
      </c>
      <c r="W277" s="1">
        <v>-2.5499999999999998</v>
      </c>
      <c r="X277" s="1">
        <v>-1398.9707000000001</v>
      </c>
      <c r="Y277" s="1">
        <v>7.17</v>
      </c>
      <c r="Z277" s="1">
        <v>-1386.7199000000001</v>
      </c>
      <c r="AA277" s="1">
        <v>3.23</v>
      </c>
      <c r="AB277" s="1">
        <v>-1377.2252000000001</v>
      </c>
      <c r="AC277" s="1">
        <v>-9.6999999999999993</v>
      </c>
      <c r="AD277" s="1">
        <v>-1399.7546</v>
      </c>
      <c r="AE277" s="1">
        <v>0.48</v>
      </c>
      <c r="AF277" s="1"/>
    </row>
    <row r="278" spans="8:32" x14ac:dyDescent="0.2">
      <c r="H278" s="1">
        <v>-1387.9306999999999</v>
      </c>
      <c r="I278">
        <v>-6.09</v>
      </c>
      <c r="J278" s="1">
        <v>-1389.1066000000001</v>
      </c>
      <c r="K278">
        <v>-10.220000000000001</v>
      </c>
      <c r="L278" s="1">
        <v>-1388.7636</v>
      </c>
      <c r="M278">
        <v>-8.5</v>
      </c>
      <c r="N278" s="1">
        <v>-1387.7058999999999</v>
      </c>
      <c r="O278">
        <v>-6.16</v>
      </c>
      <c r="P278" s="1">
        <v>-1388.7261000000001</v>
      </c>
      <c r="Q278">
        <v>-4.93</v>
      </c>
      <c r="R278" s="1">
        <v>-1376.3988999999999</v>
      </c>
      <c r="S278">
        <v>-13.76</v>
      </c>
      <c r="T278" s="1">
        <v>-1397.5795000000001</v>
      </c>
      <c r="U278" s="1">
        <v>7.77</v>
      </c>
      <c r="V278" s="1">
        <v>-1376.1922999999999</v>
      </c>
      <c r="W278" s="1">
        <v>-2.3199999999999998</v>
      </c>
      <c r="X278" s="1">
        <v>-1398.9449</v>
      </c>
      <c r="Y278" s="1">
        <v>7.49</v>
      </c>
      <c r="Z278" s="1">
        <v>-1386.6944000000001</v>
      </c>
      <c r="AA278" s="1">
        <v>2.92</v>
      </c>
      <c r="AB278" s="1">
        <v>-1377.4268999999999</v>
      </c>
      <c r="AC278" s="1">
        <v>-10.119999999999999</v>
      </c>
      <c r="AD278" s="1">
        <v>-1399.8585</v>
      </c>
      <c r="AE278" s="1">
        <v>0.37</v>
      </c>
      <c r="AF278" s="1"/>
    </row>
    <row r="279" spans="8:32" x14ac:dyDescent="0.2">
      <c r="H279" s="1">
        <v>-1388.0202999999999</v>
      </c>
      <c r="I279">
        <v>-6.21</v>
      </c>
      <c r="J279" s="1">
        <v>-1389.0624</v>
      </c>
      <c r="K279">
        <v>-10.08</v>
      </c>
      <c r="L279" s="1">
        <v>-1388.8157000000001</v>
      </c>
      <c r="M279">
        <v>-8.49</v>
      </c>
      <c r="N279" s="1">
        <v>-1387.6927000000001</v>
      </c>
      <c r="O279">
        <v>-5.87</v>
      </c>
      <c r="P279" s="1">
        <v>-1388.9023999999999</v>
      </c>
      <c r="Q279">
        <v>-5.33</v>
      </c>
      <c r="R279" s="1">
        <v>-1376.3110999999999</v>
      </c>
      <c r="S279">
        <v>-12.98</v>
      </c>
      <c r="T279" s="1">
        <v>-1397.7425000000001</v>
      </c>
      <c r="U279" s="1">
        <v>7.57</v>
      </c>
      <c r="V279" s="1">
        <v>-1376.2044000000001</v>
      </c>
      <c r="W279" s="1">
        <v>-2.4</v>
      </c>
      <c r="X279" s="1">
        <v>-1398.8690999999999</v>
      </c>
      <c r="Y279" s="1">
        <v>7.92</v>
      </c>
      <c r="Z279" s="1">
        <v>-1386.6683</v>
      </c>
      <c r="AA279" s="1">
        <v>2.68</v>
      </c>
      <c r="AB279" s="1">
        <v>-1377.5993000000001</v>
      </c>
      <c r="AC279" s="1">
        <v>-10.5</v>
      </c>
      <c r="AD279" s="1">
        <v>-1399.9459999999999</v>
      </c>
      <c r="AE279" s="1">
        <v>0.33</v>
      </c>
      <c r="AF279" s="1"/>
    </row>
    <row r="280" spans="8:32" x14ac:dyDescent="0.2">
      <c r="H280" s="1">
        <v>-1388.0944999999999</v>
      </c>
      <c r="I280">
        <v>-6.27</v>
      </c>
      <c r="J280" s="1">
        <v>-1389.0081</v>
      </c>
      <c r="K280">
        <v>-9.82</v>
      </c>
      <c r="L280" s="1">
        <v>-1388.8484000000001</v>
      </c>
      <c r="M280">
        <v>-8.3000000000000007</v>
      </c>
      <c r="N280" s="1">
        <v>-1387.6745000000001</v>
      </c>
      <c r="O280">
        <v>-5.53</v>
      </c>
      <c r="P280" s="1">
        <v>-1389.0345</v>
      </c>
      <c r="Q280">
        <v>-5.47</v>
      </c>
      <c r="R280" s="1">
        <v>-1376.2177999999999</v>
      </c>
      <c r="S280">
        <v>-12.1</v>
      </c>
      <c r="T280" s="1">
        <v>-1397.9329</v>
      </c>
      <c r="U280" s="1">
        <v>7.28</v>
      </c>
      <c r="V280" s="1">
        <v>-1376.2832000000001</v>
      </c>
      <c r="W280" s="1">
        <v>-2.67</v>
      </c>
      <c r="X280" s="1">
        <v>-1398.7481</v>
      </c>
      <c r="Y280" s="1">
        <v>8.44</v>
      </c>
      <c r="Z280" s="1">
        <v>-1386.6436000000001</v>
      </c>
      <c r="AA280" s="1">
        <v>2.52</v>
      </c>
      <c r="AB280" s="1">
        <v>-1377.7268999999999</v>
      </c>
      <c r="AC280" s="1">
        <v>-10.77</v>
      </c>
      <c r="AD280" s="1">
        <v>-1400.0003999999999</v>
      </c>
      <c r="AE280" s="1">
        <v>0.33</v>
      </c>
      <c r="AF280" s="1"/>
    </row>
    <row r="281" spans="8:32" x14ac:dyDescent="0.2">
      <c r="H281" s="1">
        <v>-1388.1528000000001</v>
      </c>
      <c r="I281">
        <v>-6.36</v>
      </c>
      <c r="J281" s="1">
        <v>-1388.9518</v>
      </c>
      <c r="K281">
        <v>-9.36</v>
      </c>
      <c r="L281" s="1">
        <v>-1388.8568</v>
      </c>
      <c r="M281">
        <v>-7.81</v>
      </c>
      <c r="N281" s="1">
        <v>-1387.6528000000001</v>
      </c>
      <c r="O281">
        <v>-5.19</v>
      </c>
      <c r="P281" s="1">
        <v>-1389.1119000000001</v>
      </c>
      <c r="Q281">
        <v>-5.41</v>
      </c>
      <c r="R281" s="1">
        <v>-1376.1076</v>
      </c>
      <c r="S281">
        <v>-11.17</v>
      </c>
      <c r="T281" s="1">
        <v>-1398.1377</v>
      </c>
      <c r="U281" s="1">
        <v>7.1</v>
      </c>
      <c r="V281" s="1">
        <v>-1376.42</v>
      </c>
      <c r="W281" s="1">
        <v>-3.11</v>
      </c>
      <c r="X281" s="1">
        <v>-1398.5927999999999</v>
      </c>
      <c r="Y281" s="1">
        <v>9.0299999999999994</v>
      </c>
      <c r="Z281" s="1">
        <v>-1386.6184000000001</v>
      </c>
      <c r="AA281" s="1">
        <v>2.48</v>
      </c>
      <c r="AB281" s="1">
        <v>-1377.7977000000001</v>
      </c>
      <c r="AC281" s="1">
        <v>-10.97</v>
      </c>
      <c r="AD281" s="1">
        <v>-1400.0089</v>
      </c>
      <c r="AE281" s="1">
        <v>0.44</v>
      </c>
      <c r="AF281" s="1"/>
    </row>
    <row r="282" spans="8:32" x14ac:dyDescent="0.2">
      <c r="H282" s="1">
        <v>-1388.1994</v>
      </c>
      <c r="I282">
        <v>-6.45</v>
      </c>
      <c r="J282" s="1">
        <v>-1388.8994</v>
      </c>
      <c r="K282">
        <v>-8.9</v>
      </c>
      <c r="L282" s="1">
        <v>-1388.8356000000001</v>
      </c>
      <c r="M282">
        <v>-7.1</v>
      </c>
      <c r="N282" s="1">
        <v>-1387.6253999999999</v>
      </c>
      <c r="O282">
        <v>-4.75</v>
      </c>
      <c r="P282" s="1">
        <v>-1389.1255000000001</v>
      </c>
      <c r="Q282">
        <v>-5.09</v>
      </c>
      <c r="R282" s="1">
        <v>-1375.9674</v>
      </c>
      <c r="S282">
        <v>-10.08</v>
      </c>
      <c r="T282" s="1">
        <v>-1398.3453999999999</v>
      </c>
      <c r="U282" s="1">
        <v>6.94</v>
      </c>
      <c r="V282" s="1">
        <v>-1376.5989</v>
      </c>
      <c r="W282" s="1">
        <v>-3.74</v>
      </c>
      <c r="X282" s="1">
        <v>-1398.4192</v>
      </c>
      <c r="Y282" s="1">
        <v>9.6199999999999992</v>
      </c>
      <c r="Z282" s="1">
        <v>-1386.5913</v>
      </c>
      <c r="AA282" s="1">
        <v>2.5499999999999998</v>
      </c>
      <c r="AB282" s="1">
        <v>-1377.8035</v>
      </c>
      <c r="AC282" s="1">
        <v>-11.03</v>
      </c>
      <c r="AD282" s="1">
        <v>-1399.9644000000001</v>
      </c>
      <c r="AE282" s="1">
        <v>0.7</v>
      </c>
      <c r="AF282" s="1"/>
    </row>
    <row r="283" spans="8:32" x14ac:dyDescent="0.2">
      <c r="H283" s="1">
        <v>-1388.2393999999999</v>
      </c>
      <c r="I283">
        <v>-6.5</v>
      </c>
      <c r="J283" s="1">
        <v>-1388.8534999999999</v>
      </c>
      <c r="K283">
        <v>-8.4700000000000006</v>
      </c>
      <c r="L283" s="1">
        <v>-1388.7782999999999</v>
      </c>
      <c r="M283">
        <v>-6.33</v>
      </c>
      <c r="N283" s="1">
        <v>-1387.5871999999999</v>
      </c>
      <c r="O283">
        <v>-4.2300000000000004</v>
      </c>
      <c r="P283" s="1">
        <v>-1389.0714</v>
      </c>
      <c r="Q283">
        <v>-4.46</v>
      </c>
      <c r="R283" s="1">
        <v>-1375.7855999999999</v>
      </c>
      <c r="S283">
        <v>-8.91</v>
      </c>
      <c r="T283" s="1">
        <v>-1398.5469000000001</v>
      </c>
      <c r="U283" s="1">
        <v>6.84</v>
      </c>
      <c r="V283" s="1">
        <v>-1376.8018999999999</v>
      </c>
      <c r="W283" s="1">
        <v>-4.54</v>
      </c>
      <c r="X283" s="1">
        <v>-1398.2438</v>
      </c>
      <c r="Y283" s="1">
        <v>10.199999999999999</v>
      </c>
      <c r="Z283" s="1">
        <v>-1386.5645</v>
      </c>
      <c r="AA283" s="1">
        <v>2.72</v>
      </c>
      <c r="AB283" s="1">
        <v>-1377.742</v>
      </c>
      <c r="AC283" s="1">
        <v>-10.99</v>
      </c>
      <c r="AD283" s="1">
        <v>-1399.8664000000001</v>
      </c>
      <c r="AE283" s="1">
        <v>1.0900000000000001</v>
      </c>
      <c r="AF283" s="1"/>
    </row>
    <row r="284" spans="8:32" x14ac:dyDescent="0.2">
      <c r="H284" s="1">
        <v>-1388.2781</v>
      </c>
      <c r="I284">
        <v>-6.58</v>
      </c>
      <c r="J284" s="1">
        <v>-1388.8134</v>
      </c>
      <c r="K284">
        <v>-8.0500000000000007</v>
      </c>
      <c r="L284" s="1">
        <v>-1388.6806999999999</v>
      </c>
      <c r="M284">
        <v>-5.2</v>
      </c>
      <c r="N284" s="1">
        <v>-1387.5306</v>
      </c>
      <c r="O284">
        <v>-3.65</v>
      </c>
      <c r="P284" s="1">
        <v>-1388.9491</v>
      </c>
      <c r="Q284">
        <v>-3.65</v>
      </c>
      <c r="R284" s="1">
        <v>-1375.5531000000001</v>
      </c>
      <c r="S284">
        <v>-7.62</v>
      </c>
      <c r="T284" s="1">
        <v>-1398.7340999999999</v>
      </c>
      <c r="U284" s="1">
        <v>6.81</v>
      </c>
      <c r="V284" s="1">
        <v>-1377.0119</v>
      </c>
      <c r="W284" s="1">
        <v>-5.38</v>
      </c>
      <c r="X284" s="1">
        <v>-1398.0820000000001</v>
      </c>
      <c r="Y284" s="1">
        <v>10.77</v>
      </c>
      <c r="Z284" s="1">
        <v>-1386.5458000000001</v>
      </c>
      <c r="AA284" s="1">
        <v>2.92</v>
      </c>
      <c r="AB284" s="1">
        <v>-1377.6153999999999</v>
      </c>
      <c r="AC284" s="1">
        <v>-10.82</v>
      </c>
      <c r="AD284" s="1">
        <v>-1399.7189000000001</v>
      </c>
      <c r="AE284" s="1">
        <v>1.62</v>
      </c>
      <c r="AF284" s="1"/>
    </row>
    <row r="285" spans="8:32" x14ac:dyDescent="0.2">
      <c r="H285" s="1">
        <v>-1388.3196</v>
      </c>
      <c r="I285">
        <v>-6.71</v>
      </c>
      <c r="J285" s="1">
        <v>-1388.7757999999999</v>
      </c>
      <c r="K285">
        <v>-7.49</v>
      </c>
      <c r="L285" s="1">
        <v>-1388.5420999999999</v>
      </c>
      <c r="M285">
        <v>-3.95</v>
      </c>
      <c r="N285" s="1">
        <v>-1387.4485999999999</v>
      </c>
      <c r="O285">
        <v>-3</v>
      </c>
      <c r="P285" s="1">
        <v>-1388.7636</v>
      </c>
      <c r="Q285">
        <v>-2.67</v>
      </c>
      <c r="R285" s="1">
        <v>-1375.2662</v>
      </c>
      <c r="S285">
        <v>-6.14</v>
      </c>
      <c r="T285" s="1">
        <v>-1398.8996999999999</v>
      </c>
      <c r="U285" s="1">
        <v>6.95</v>
      </c>
      <c r="V285" s="1">
        <v>-1377.2148</v>
      </c>
      <c r="W285" s="1">
        <v>-6.23</v>
      </c>
      <c r="X285" s="1">
        <v>-1397.944</v>
      </c>
      <c r="Y285" s="1">
        <v>11.23</v>
      </c>
      <c r="Z285" s="1">
        <v>-1386.5437999999999</v>
      </c>
      <c r="AA285" s="1">
        <v>3.08</v>
      </c>
      <c r="AB285" s="1">
        <v>-1377.4318000000001</v>
      </c>
      <c r="AC285" s="1">
        <v>-10.45</v>
      </c>
      <c r="AD285" s="1">
        <v>-1399.5298</v>
      </c>
      <c r="AE285" s="1">
        <v>2.27</v>
      </c>
      <c r="AF285" s="1"/>
    </row>
    <row r="286" spans="8:32" x14ac:dyDescent="0.2">
      <c r="H286" s="1">
        <v>-1388.3659</v>
      </c>
      <c r="I286">
        <v>-6.79</v>
      </c>
      <c r="J286" s="1">
        <v>-1388.7364</v>
      </c>
      <c r="K286">
        <v>-6.98</v>
      </c>
      <c r="L286" s="1">
        <v>-1388.3684000000001</v>
      </c>
      <c r="M286">
        <v>-2.69</v>
      </c>
      <c r="N286" s="1">
        <v>-1387.337</v>
      </c>
      <c r="O286">
        <v>-2.2799999999999998</v>
      </c>
      <c r="P286" s="1">
        <v>-1388.5261</v>
      </c>
      <c r="Q286">
        <v>-1.57</v>
      </c>
      <c r="R286" s="1">
        <v>-1374.9281000000001</v>
      </c>
      <c r="S286">
        <v>-4.55</v>
      </c>
      <c r="T286" s="1">
        <v>-1399.0369000000001</v>
      </c>
      <c r="U286" s="1">
        <v>7.21</v>
      </c>
      <c r="V286" s="1">
        <v>-1377.3991000000001</v>
      </c>
      <c r="W286" s="1">
        <v>-7.06</v>
      </c>
      <c r="X286" s="1">
        <v>-1397.8326999999999</v>
      </c>
      <c r="Y286" s="1">
        <v>11.64</v>
      </c>
      <c r="Z286" s="1">
        <v>-1386.5648000000001</v>
      </c>
      <c r="AA286" s="1">
        <v>3.23</v>
      </c>
      <c r="AB286" s="1">
        <v>-1377.2025000000001</v>
      </c>
      <c r="AC286" s="1">
        <v>-9.93</v>
      </c>
      <c r="AD286" s="1">
        <v>-1399.3088</v>
      </c>
      <c r="AE286" s="1">
        <v>3.07</v>
      </c>
      <c r="AF286" s="1"/>
    </row>
    <row r="287" spans="8:32" x14ac:dyDescent="0.2">
      <c r="H287" s="1">
        <v>-1388.4174</v>
      </c>
      <c r="I287">
        <v>-6.88</v>
      </c>
      <c r="J287" s="1">
        <v>-1388.6904999999999</v>
      </c>
      <c r="K287">
        <v>-6.48</v>
      </c>
      <c r="L287" s="1">
        <v>-1388.1759999999999</v>
      </c>
      <c r="M287">
        <v>-1.35</v>
      </c>
      <c r="N287" s="1">
        <v>-1387.1958</v>
      </c>
      <c r="O287">
        <v>-1.48</v>
      </c>
      <c r="P287" s="1">
        <v>-1388.2557999999999</v>
      </c>
      <c r="Q287">
        <v>-0.32</v>
      </c>
      <c r="R287" s="1">
        <v>-1374.5492999999999</v>
      </c>
      <c r="S287">
        <v>-3.01</v>
      </c>
      <c r="T287" s="1">
        <v>-1399.1398999999999</v>
      </c>
      <c r="U287" s="1">
        <v>7.65</v>
      </c>
      <c r="V287" s="1">
        <v>-1377.5561</v>
      </c>
      <c r="W287" s="1">
        <v>-7.89</v>
      </c>
      <c r="X287" s="1">
        <v>-1397.7427</v>
      </c>
      <c r="Y287" s="1">
        <v>12.01</v>
      </c>
      <c r="Z287" s="1">
        <v>-1386.6092000000001</v>
      </c>
      <c r="AA287" s="1">
        <v>3.37</v>
      </c>
      <c r="AB287" s="1">
        <v>-1376.9422</v>
      </c>
      <c r="AC287" s="1">
        <v>-9.32</v>
      </c>
      <c r="AD287" s="1">
        <v>-1399.0653</v>
      </c>
      <c r="AE287" s="1">
        <v>3.97</v>
      </c>
      <c r="AF287" s="1"/>
    </row>
    <row r="288" spans="8:32" x14ac:dyDescent="0.2">
      <c r="H288" s="1">
        <v>-1388.4708000000001</v>
      </c>
      <c r="I288">
        <v>-6.99</v>
      </c>
      <c r="J288" s="1">
        <v>-1388.6365000000001</v>
      </c>
      <c r="K288">
        <v>-6.06</v>
      </c>
      <c r="L288" s="1">
        <v>-1387.991</v>
      </c>
      <c r="M288">
        <v>0.01</v>
      </c>
      <c r="N288" s="1">
        <v>-1387.0305000000001</v>
      </c>
      <c r="O288">
        <v>-0.63</v>
      </c>
      <c r="P288" s="1">
        <v>-1387.9794999999999</v>
      </c>
      <c r="Q288">
        <v>0.87</v>
      </c>
      <c r="R288" s="1">
        <v>-1374.1468</v>
      </c>
      <c r="S288">
        <v>-1.47</v>
      </c>
      <c r="T288" s="1">
        <v>-1399.2049</v>
      </c>
      <c r="U288" s="1">
        <v>8.19</v>
      </c>
      <c r="V288" s="1">
        <v>-1377.6786</v>
      </c>
      <c r="W288" s="1">
        <v>-8.6</v>
      </c>
      <c r="X288" s="1">
        <v>-1397.6623999999999</v>
      </c>
      <c r="Y288" s="1">
        <v>12.32</v>
      </c>
      <c r="Z288" s="1">
        <v>-1386.6712</v>
      </c>
      <c r="AA288" s="1">
        <v>3.45</v>
      </c>
      <c r="AB288" s="1">
        <v>-1376.6675</v>
      </c>
      <c r="AC288" s="1">
        <v>-8.6199999999999992</v>
      </c>
      <c r="AD288" s="1">
        <v>-1398.8094000000001</v>
      </c>
      <c r="AE288" s="1">
        <v>4.96</v>
      </c>
      <c r="AF288" s="1"/>
    </row>
    <row r="289" spans="8:32" x14ac:dyDescent="0.2">
      <c r="H289" s="1">
        <v>-1388.5209</v>
      </c>
      <c r="I289">
        <v>-7.03</v>
      </c>
      <c r="J289" s="1">
        <v>-1388.5757000000001</v>
      </c>
      <c r="K289">
        <v>-5.7</v>
      </c>
      <c r="L289" s="1">
        <v>-1387.8457000000001</v>
      </c>
      <c r="M289">
        <v>1.18</v>
      </c>
      <c r="N289" s="1">
        <v>-1386.8511000000001</v>
      </c>
      <c r="O289">
        <v>0.21</v>
      </c>
      <c r="P289" s="1">
        <v>-1387.7294999999999</v>
      </c>
      <c r="Q289">
        <v>1.82</v>
      </c>
      <c r="R289" s="1">
        <v>-1373.7420999999999</v>
      </c>
      <c r="S289">
        <v>0.1</v>
      </c>
      <c r="T289" s="1">
        <v>-1399.2307000000001</v>
      </c>
      <c r="U289" s="1">
        <v>8.91</v>
      </c>
      <c r="V289" s="1">
        <v>-1377.7610999999999</v>
      </c>
      <c r="W289" s="1">
        <v>-9.2200000000000006</v>
      </c>
      <c r="X289" s="1">
        <v>-1397.5777</v>
      </c>
      <c r="Y289" s="1">
        <v>12.55</v>
      </c>
      <c r="Z289" s="1">
        <v>-1386.7420999999999</v>
      </c>
      <c r="AA289" s="1">
        <v>3.48</v>
      </c>
      <c r="AB289" s="1">
        <v>-1376.3951</v>
      </c>
      <c r="AC289" s="1">
        <v>-7.83</v>
      </c>
      <c r="AD289" s="1">
        <v>-1398.5535</v>
      </c>
      <c r="AE289" s="1">
        <v>5.95</v>
      </c>
      <c r="AF289" s="1"/>
    </row>
    <row r="290" spans="8:32" x14ac:dyDescent="0.2">
      <c r="H290" s="1">
        <v>-1388.5595000000001</v>
      </c>
      <c r="I290">
        <v>-7.03</v>
      </c>
      <c r="J290" s="1">
        <v>-1388.5133000000001</v>
      </c>
      <c r="K290">
        <v>-5.3</v>
      </c>
      <c r="L290" s="1">
        <v>-1387.7699</v>
      </c>
      <c r="M290">
        <v>2.0499999999999998</v>
      </c>
      <c r="N290" s="1">
        <v>-1386.6714999999999</v>
      </c>
      <c r="O290">
        <v>1.03</v>
      </c>
      <c r="P290" s="1">
        <v>-1387.5385000000001</v>
      </c>
      <c r="Q290">
        <v>2.52</v>
      </c>
      <c r="R290" s="1">
        <v>-1373.3571999999999</v>
      </c>
      <c r="S290">
        <v>1.59</v>
      </c>
      <c r="T290" s="1">
        <v>-1399.2192</v>
      </c>
      <c r="U290" s="1">
        <v>9.7200000000000006</v>
      </c>
      <c r="V290" s="1">
        <v>-1377.7999</v>
      </c>
      <c r="W290" s="1">
        <v>-9.6999999999999993</v>
      </c>
      <c r="X290" s="1">
        <v>-1397.4768999999999</v>
      </c>
      <c r="Y290" s="1">
        <v>12.78</v>
      </c>
      <c r="Z290" s="1">
        <v>-1386.8126999999999</v>
      </c>
      <c r="AA290" s="1">
        <v>3.48</v>
      </c>
      <c r="AB290" s="1">
        <v>-1376.1401000000001</v>
      </c>
      <c r="AC290" s="1">
        <v>-7.06</v>
      </c>
      <c r="AD290" s="1">
        <v>-1398.3103000000001</v>
      </c>
      <c r="AE290" s="1">
        <v>6.95</v>
      </c>
      <c r="AF290" s="1"/>
    </row>
    <row r="291" spans="8:32" x14ac:dyDescent="0.2">
      <c r="H291" s="1">
        <v>-1388.5773999999999</v>
      </c>
      <c r="I291">
        <v>-6.9</v>
      </c>
      <c r="J291" s="1">
        <v>-1388.4559999999999</v>
      </c>
      <c r="K291">
        <v>-4.99</v>
      </c>
      <c r="L291" s="1">
        <v>-1387.7822000000001</v>
      </c>
      <c r="M291">
        <v>2.65</v>
      </c>
      <c r="N291" s="1">
        <v>-1386.5083999999999</v>
      </c>
      <c r="O291">
        <v>1.72</v>
      </c>
      <c r="P291" s="1">
        <v>-1387.4329</v>
      </c>
      <c r="Q291">
        <v>3.06</v>
      </c>
      <c r="R291" s="1">
        <v>-1373.0118</v>
      </c>
      <c r="S291">
        <v>2.89</v>
      </c>
      <c r="T291" s="1">
        <v>-1399.1757</v>
      </c>
      <c r="U291" s="1">
        <v>10.54</v>
      </c>
      <c r="V291" s="1">
        <v>-1377.7925</v>
      </c>
      <c r="W291" s="1">
        <v>-10.050000000000001</v>
      </c>
      <c r="X291" s="1">
        <v>-1397.3548000000001</v>
      </c>
      <c r="Y291" s="1">
        <v>13.11</v>
      </c>
      <c r="Z291" s="1">
        <v>-1386.8764000000001</v>
      </c>
      <c r="AA291" s="1">
        <v>3.45</v>
      </c>
      <c r="AB291" s="1">
        <v>-1375.9141999999999</v>
      </c>
      <c r="AC291" s="1">
        <v>-6.27</v>
      </c>
      <c r="AD291" s="1">
        <v>-1398.0936999999999</v>
      </c>
      <c r="AE291" s="1">
        <v>7.92</v>
      </c>
      <c r="AF291" s="1"/>
    </row>
    <row r="292" spans="8:32" x14ac:dyDescent="0.2">
      <c r="H292" s="1">
        <v>-1388.5671</v>
      </c>
      <c r="I292">
        <v>-6.7</v>
      </c>
      <c r="J292" s="1">
        <v>-1388.4101000000001</v>
      </c>
      <c r="K292">
        <v>-4.83</v>
      </c>
      <c r="L292" s="1">
        <v>-1387.8829000000001</v>
      </c>
      <c r="M292">
        <v>2.99</v>
      </c>
      <c r="N292" s="1">
        <v>-1386.3793000000001</v>
      </c>
      <c r="O292">
        <v>2.2999999999999998</v>
      </c>
      <c r="P292" s="1">
        <v>-1387.4269999999999</v>
      </c>
      <c r="Q292">
        <v>3.32</v>
      </c>
      <c r="R292" s="1">
        <v>-1372.7246</v>
      </c>
      <c r="S292">
        <v>3.88</v>
      </c>
      <c r="T292" s="1">
        <v>-1399.1081999999999</v>
      </c>
      <c r="U292" s="1">
        <v>11.44</v>
      </c>
      <c r="V292" s="1">
        <v>-1377.7382</v>
      </c>
      <c r="W292" s="1">
        <v>-10.24</v>
      </c>
      <c r="X292" s="1">
        <v>-1397.2148</v>
      </c>
      <c r="Y292" s="1">
        <v>13.36</v>
      </c>
      <c r="Z292" s="1">
        <v>-1386.931</v>
      </c>
      <c r="AA292" s="1">
        <v>3.39</v>
      </c>
      <c r="AB292" s="1">
        <v>-1375.7265</v>
      </c>
      <c r="AC292" s="1">
        <v>-5.42</v>
      </c>
      <c r="AD292" s="1">
        <v>-1397.9154000000001</v>
      </c>
      <c r="AE292" s="1">
        <v>8.82</v>
      </c>
      <c r="AF292" s="1"/>
    </row>
    <row r="293" spans="8:32" x14ac:dyDescent="0.2">
      <c r="H293" s="1">
        <v>-1388.5234</v>
      </c>
      <c r="I293">
        <v>-6.4</v>
      </c>
      <c r="J293" s="1">
        <v>-1388.3794</v>
      </c>
      <c r="K293">
        <v>-4.76</v>
      </c>
      <c r="L293" s="1">
        <v>-1388.0545999999999</v>
      </c>
      <c r="M293">
        <v>3.01</v>
      </c>
      <c r="N293" s="1">
        <v>-1386.3005000000001</v>
      </c>
      <c r="O293">
        <v>2.77</v>
      </c>
      <c r="P293" s="1">
        <v>-1387.5195000000001</v>
      </c>
      <c r="Q293">
        <v>3.12</v>
      </c>
      <c r="R293" s="1">
        <v>-1372.5151000000001</v>
      </c>
      <c r="S293">
        <v>4.7</v>
      </c>
      <c r="T293" s="1">
        <v>-1399.0264</v>
      </c>
      <c r="U293" s="1">
        <v>12.32</v>
      </c>
      <c r="V293" s="1">
        <v>-1377.6378</v>
      </c>
      <c r="W293" s="1">
        <v>-10.27</v>
      </c>
      <c r="X293" s="1">
        <v>-1397.0681</v>
      </c>
      <c r="Y293" s="1">
        <v>13.51</v>
      </c>
      <c r="Z293" s="1">
        <v>-1386.9782</v>
      </c>
      <c r="AA293" s="1">
        <v>3.26</v>
      </c>
      <c r="AB293" s="1">
        <v>-1375.5821000000001</v>
      </c>
      <c r="AC293" s="1">
        <v>-4.6500000000000004</v>
      </c>
      <c r="AD293" s="1">
        <v>-1397.7819999999999</v>
      </c>
      <c r="AE293" s="1">
        <v>9.51</v>
      </c>
      <c r="AF293" s="1"/>
    </row>
    <row r="294" spans="8:32" x14ac:dyDescent="0.2">
      <c r="H294" s="1">
        <v>-1388.4469999999999</v>
      </c>
      <c r="I294">
        <v>-6.01</v>
      </c>
      <c r="J294" s="1">
        <v>-1388.3643999999999</v>
      </c>
      <c r="K294">
        <v>-4.72</v>
      </c>
      <c r="L294" s="1">
        <v>-1388.2674</v>
      </c>
      <c r="M294">
        <v>2.82</v>
      </c>
      <c r="N294" s="1">
        <v>-1386.2850000000001</v>
      </c>
      <c r="O294">
        <v>3.05</v>
      </c>
      <c r="P294" s="1">
        <v>-1387.6947</v>
      </c>
      <c r="Q294">
        <v>2.74</v>
      </c>
      <c r="R294" s="1">
        <v>-1372.4055000000001</v>
      </c>
      <c r="S294">
        <v>5.17</v>
      </c>
      <c r="T294" s="1">
        <v>-1398.9412</v>
      </c>
      <c r="U294" s="1">
        <v>13.07</v>
      </c>
      <c r="V294" s="1">
        <v>-1377.4955</v>
      </c>
      <c r="W294" s="1">
        <v>-10.16</v>
      </c>
      <c r="X294" s="1">
        <v>-1396.9309000000001</v>
      </c>
      <c r="Y294" s="1">
        <v>13.71</v>
      </c>
      <c r="Z294" s="1">
        <v>-1387.0227</v>
      </c>
      <c r="AA294" s="1">
        <v>3.01</v>
      </c>
      <c r="AB294" s="1">
        <v>-1375.4839999999999</v>
      </c>
      <c r="AC294" s="1">
        <v>-4.1500000000000004</v>
      </c>
      <c r="AD294" s="1">
        <v>-1397.6938</v>
      </c>
      <c r="AE294" s="1">
        <v>10.06</v>
      </c>
      <c r="AF294" s="1"/>
    </row>
    <row r="295" spans="8:32" x14ac:dyDescent="0.2">
      <c r="H295" s="1">
        <v>-1388.3432</v>
      </c>
      <c r="I295">
        <v>-5.44</v>
      </c>
      <c r="J295" s="1">
        <v>-1388.3613</v>
      </c>
      <c r="K295">
        <v>-4.7300000000000004</v>
      </c>
      <c r="L295" s="1">
        <v>-1388.489</v>
      </c>
      <c r="M295">
        <v>2.48</v>
      </c>
      <c r="N295" s="1">
        <v>-1386.3407</v>
      </c>
      <c r="O295">
        <v>3.06</v>
      </c>
      <c r="P295" s="1">
        <v>-1387.9265</v>
      </c>
      <c r="Q295">
        <v>2.17</v>
      </c>
      <c r="R295" s="1">
        <v>-1372.4177</v>
      </c>
      <c r="S295">
        <v>5.36</v>
      </c>
      <c r="T295" s="1">
        <v>-1398.8634999999999</v>
      </c>
      <c r="U295" s="1">
        <v>13.71</v>
      </c>
      <c r="V295" s="1">
        <v>-1377.3196</v>
      </c>
      <c r="W295" s="1">
        <v>-9.91</v>
      </c>
      <c r="X295" s="1">
        <v>-1396.8193000000001</v>
      </c>
      <c r="Y295" s="1">
        <v>13.8</v>
      </c>
      <c r="Z295" s="1">
        <v>-1387.0693000000001</v>
      </c>
      <c r="AA295" s="1">
        <v>2.78</v>
      </c>
      <c r="AB295" s="1">
        <v>-1375.433</v>
      </c>
      <c r="AC295" s="1">
        <v>-3.68</v>
      </c>
      <c r="AD295" s="1">
        <v>-1397.6449</v>
      </c>
      <c r="AE295" s="1">
        <v>10.55</v>
      </c>
      <c r="AF295" s="1"/>
    </row>
    <row r="296" spans="8:32" x14ac:dyDescent="0.2">
      <c r="H296" s="1">
        <v>-1388.2213999999999</v>
      </c>
      <c r="I296">
        <v>-4.84</v>
      </c>
      <c r="J296" s="1">
        <v>-1388.3646000000001</v>
      </c>
      <c r="K296">
        <v>-4.8099999999999996</v>
      </c>
      <c r="L296" s="1">
        <v>-1388.6909000000001</v>
      </c>
      <c r="M296">
        <v>2.04</v>
      </c>
      <c r="N296" s="1">
        <v>-1386.4694999999999</v>
      </c>
      <c r="O296">
        <v>2.78</v>
      </c>
      <c r="P296" s="1">
        <v>-1388.1858</v>
      </c>
      <c r="Q296">
        <v>1.42</v>
      </c>
      <c r="R296" s="1">
        <v>-1372.5636999999999</v>
      </c>
      <c r="S296">
        <v>5.08</v>
      </c>
      <c r="T296" s="1">
        <v>-1398.8045</v>
      </c>
      <c r="U296" s="1">
        <v>14.21</v>
      </c>
      <c r="V296" s="1">
        <v>-1377.1228000000001</v>
      </c>
      <c r="W296" s="1">
        <v>-9.51</v>
      </c>
      <c r="X296" s="1">
        <v>-1396.7452000000001</v>
      </c>
      <c r="Y296" s="1">
        <v>13.87</v>
      </c>
      <c r="Z296" s="1">
        <v>-1387.1208999999999</v>
      </c>
      <c r="AA296" s="1">
        <v>2.48</v>
      </c>
      <c r="AB296" s="1">
        <v>-1375.4291000000001</v>
      </c>
      <c r="AC296" s="1">
        <v>-3.16</v>
      </c>
      <c r="AD296" s="1">
        <v>-1397.6237000000001</v>
      </c>
      <c r="AE296" s="1">
        <v>10.88</v>
      </c>
      <c r="AF296" s="1"/>
    </row>
    <row r="297" spans="8:32" x14ac:dyDescent="0.2">
      <c r="H297" s="1">
        <v>-1388.0925999999999</v>
      </c>
      <c r="I297">
        <v>-4.24</v>
      </c>
      <c r="J297" s="1">
        <v>-1388.3671999999999</v>
      </c>
      <c r="K297">
        <v>-4.8899999999999997</v>
      </c>
      <c r="L297" s="1">
        <v>-1388.8534</v>
      </c>
      <c r="M297">
        <v>1.56</v>
      </c>
      <c r="N297" s="1">
        <v>-1386.6648</v>
      </c>
      <c r="O297">
        <v>2.38</v>
      </c>
      <c r="P297" s="1">
        <v>-1388.4437</v>
      </c>
      <c r="Q297">
        <v>0.57999999999999996</v>
      </c>
      <c r="R297" s="1">
        <v>-1372.8335</v>
      </c>
      <c r="S297">
        <v>4.3600000000000003</v>
      </c>
      <c r="T297" s="1">
        <v>-1398.7732000000001</v>
      </c>
      <c r="U297" s="1">
        <v>14.53</v>
      </c>
      <c r="V297" s="1">
        <v>-1376.9209000000001</v>
      </c>
      <c r="W297" s="1">
        <v>-9.06</v>
      </c>
      <c r="X297" s="1">
        <v>-1396.7147</v>
      </c>
      <c r="Y297" s="1">
        <v>13.85</v>
      </c>
      <c r="Z297" s="1">
        <v>-1387.1768999999999</v>
      </c>
      <c r="AA297" s="1">
        <v>2.13</v>
      </c>
      <c r="AB297" s="1">
        <v>-1375.4712999999999</v>
      </c>
      <c r="AC297" s="1">
        <v>-2.86</v>
      </c>
      <c r="AD297" s="1">
        <v>-1397.6157000000001</v>
      </c>
      <c r="AE297" s="1">
        <v>11.11</v>
      </c>
      <c r="AF297" s="1"/>
    </row>
    <row r="298" spans="8:32" x14ac:dyDescent="0.2">
      <c r="H298" s="1">
        <v>-1387.9683</v>
      </c>
      <c r="I298">
        <v>-3.69</v>
      </c>
      <c r="J298" s="1">
        <v>-1388.3642</v>
      </c>
      <c r="K298">
        <v>-4.95</v>
      </c>
      <c r="L298" s="1">
        <v>-1388.9664</v>
      </c>
      <c r="M298">
        <v>1.01</v>
      </c>
      <c r="N298" s="1">
        <v>-1386.9128000000001</v>
      </c>
      <c r="O298">
        <v>1.73</v>
      </c>
      <c r="P298" s="1">
        <v>-1388.6757</v>
      </c>
      <c r="Q298">
        <v>-0.11</v>
      </c>
      <c r="R298" s="1">
        <v>-1373.1949999999999</v>
      </c>
      <c r="S298">
        <v>3.49</v>
      </c>
      <c r="T298" s="1">
        <v>-1398.7762</v>
      </c>
      <c r="U298" s="1">
        <v>14.59</v>
      </c>
      <c r="V298" s="1">
        <v>-1376.7312999999999</v>
      </c>
      <c r="W298" s="1">
        <v>-8.6300000000000008</v>
      </c>
      <c r="X298" s="1">
        <v>-1396.7285999999999</v>
      </c>
      <c r="Y298" s="1">
        <v>13.76</v>
      </c>
      <c r="Z298" s="1">
        <v>-1387.2348</v>
      </c>
      <c r="AA298" s="1">
        <v>1.79</v>
      </c>
      <c r="AB298" s="1">
        <v>-1375.5574999999999</v>
      </c>
      <c r="AC298" s="1">
        <v>-2.72</v>
      </c>
      <c r="AD298" s="1">
        <v>-1397.6058</v>
      </c>
      <c r="AE298" s="1">
        <v>11.28</v>
      </c>
      <c r="AF298" s="1"/>
    </row>
    <row r="299" spans="8:32" x14ac:dyDescent="0.2">
      <c r="H299" s="1">
        <v>-1387.8580999999999</v>
      </c>
      <c r="I299">
        <v>-3.15</v>
      </c>
      <c r="J299" s="1">
        <v>-1388.3544999999999</v>
      </c>
      <c r="K299">
        <v>-4.97</v>
      </c>
      <c r="L299" s="1">
        <v>-1389.0279</v>
      </c>
      <c r="M299">
        <v>0.53</v>
      </c>
      <c r="N299" s="1">
        <v>-1387.1936000000001</v>
      </c>
      <c r="O299">
        <v>0.93</v>
      </c>
      <c r="P299" s="1">
        <v>-1388.8617999999999</v>
      </c>
      <c r="Q299">
        <v>-0.71</v>
      </c>
      <c r="R299" s="1">
        <v>-1373.6023</v>
      </c>
      <c r="S299">
        <v>2.37</v>
      </c>
      <c r="T299" s="1">
        <v>-1398.8162</v>
      </c>
      <c r="U299" s="1">
        <v>14.43</v>
      </c>
      <c r="V299" s="1">
        <v>-1376.5727999999999</v>
      </c>
      <c r="W299" s="1">
        <v>-8.1300000000000008</v>
      </c>
      <c r="X299" s="1">
        <v>-1396.7841000000001</v>
      </c>
      <c r="Y299" s="1">
        <v>13.65</v>
      </c>
      <c r="Z299" s="1">
        <v>-1387.2906</v>
      </c>
      <c r="AA299" s="1">
        <v>1.41</v>
      </c>
      <c r="AB299" s="1">
        <v>-1375.6829</v>
      </c>
      <c r="AC299" s="1">
        <v>-2.63</v>
      </c>
      <c r="AD299" s="1">
        <v>-1397.5816</v>
      </c>
      <c r="AE299" s="1">
        <v>11.49</v>
      </c>
      <c r="AF299" s="1"/>
    </row>
    <row r="300" spans="8:32" x14ac:dyDescent="0.2">
      <c r="H300" s="1">
        <v>-1387.7696000000001</v>
      </c>
      <c r="I300">
        <v>-2.56</v>
      </c>
      <c r="J300" s="1">
        <v>-1388.3394000000001</v>
      </c>
      <c r="K300">
        <v>-5.0199999999999996</v>
      </c>
      <c r="L300" s="1">
        <v>-1389.0414000000001</v>
      </c>
      <c r="M300">
        <v>0.03</v>
      </c>
      <c r="N300" s="1">
        <v>-1387.4829999999999</v>
      </c>
      <c r="O300">
        <v>0.05</v>
      </c>
      <c r="P300" s="1">
        <v>-1388.9874</v>
      </c>
      <c r="Q300">
        <v>-1.1599999999999999</v>
      </c>
      <c r="R300" s="1">
        <v>-1374.0065</v>
      </c>
      <c r="S300">
        <v>1.33</v>
      </c>
      <c r="T300" s="1">
        <v>-1398.8919000000001</v>
      </c>
      <c r="U300" s="1">
        <v>14.11</v>
      </c>
      <c r="V300" s="1">
        <v>-1376.4618</v>
      </c>
      <c r="W300" s="1">
        <v>-7.61</v>
      </c>
      <c r="X300" s="1">
        <v>-1396.8775000000001</v>
      </c>
      <c r="Y300" s="1">
        <v>13.59</v>
      </c>
      <c r="Z300" s="1">
        <v>-1387.3426999999999</v>
      </c>
      <c r="AA300" s="1">
        <v>1.07</v>
      </c>
      <c r="AB300" s="1">
        <v>-1375.8385000000001</v>
      </c>
      <c r="AC300" s="1">
        <v>-2.56</v>
      </c>
      <c r="AD300" s="1">
        <v>-1397.5367000000001</v>
      </c>
      <c r="AE300" s="1">
        <v>11.63</v>
      </c>
      <c r="AF300" s="1"/>
    </row>
    <row r="301" spans="8:32" x14ac:dyDescent="0.2">
      <c r="H301" s="1">
        <v>-1387.7095999999999</v>
      </c>
      <c r="I301">
        <v>-2.2000000000000002</v>
      </c>
      <c r="J301" s="1">
        <v>-1388.3223</v>
      </c>
      <c r="K301">
        <v>-5.08</v>
      </c>
      <c r="L301" s="1">
        <v>-1389.0152</v>
      </c>
      <c r="M301">
        <v>-0.47</v>
      </c>
      <c r="N301" s="1">
        <v>-1387.7577000000001</v>
      </c>
      <c r="O301">
        <v>-0.82</v>
      </c>
      <c r="P301" s="1">
        <v>-1389.0449000000001</v>
      </c>
      <c r="Q301">
        <v>-1.51</v>
      </c>
      <c r="R301" s="1">
        <v>-1374.3677</v>
      </c>
      <c r="S301">
        <v>0.27</v>
      </c>
      <c r="T301" s="1">
        <v>-1398.9966999999999</v>
      </c>
      <c r="U301" s="1">
        <v>13.62</v>
      </c>
      <c r="V301" s="1">
        <v>-1376.4114999999999</v>
      </c>
      <c r="W301" s="1">
        <v>-7.29</v>
      </c>
      <c r="X301" s="1">
        <v>-1397.0038999999999</v>
      </c>
      <c r="Y301" s="1">
        <v>13.45</v>
      </c>
      <c r="Z301" s="1">
        <v>-1387.3933999999999</v>
      </c>
      <c r="AA301" s="1">
        <v>0.71</v>
      </c>
      <c r="AB301" s="1">
        <v>-1376.0105000000001</v>
      </c>
      <c r="AC301" s="1">
        <v>-2.54</v>
      </c>
      <c r="AD301" s="1">
        <v>-1397.4721999999999</v>
      </c>
      <c r="AE301" s="1">
        <v>11.73</v>
      </c>
      <c r="AF301" s="1"/>
    </row>
    <row r="302" spans="8:32" x14ac:dyDescent="0.2">
      <c r="H302" s="1">
        <v>-1387.6847</v>
      </c>
      <c r="I302">
        <v>-2.0099999999999998</v>
      </c>
      <c r="J302" s="1">
        <v>-1388.3056999999999</v>
      </c>
      <c r="K302">
        <v>-5.15</v>
      </c>
      <c r="L302" s="1">
        <v>-1388.9608000000001</v>
      </c>
      <c r="M302">
        <v>-0.99</v>
      </c>
      <c r="N302" s="1">
        <v>-1387.9974</v>
      </c>
      <c r="O302">
        <v>-1.69</v>
      </c>
      <c r="P302" s="1">
        <v>-1389.0328999999999</v>
      </c>
      <c r="Q302">
        <v>-1.63</v>
      </c>
      <c r="R302" s="1">
        <v>-1374.6594</v>
      </c>
      <c r="S302">
        <v>-0.53</v>
      </c>
      <c r="T302" s="1">
        <v>-1399.1202000000001</v>
      </c>
      <c r="U302" s="1">
        <v>13.07</v>
      </c>
      <c r="V302" s="1">
        <v>-1376.4287999999999</v>
      </c>
      <c r="W302" s="1">
        <v>-7.01</v>
      </c>
      <c r="X302" s="1">
        <v>-1397.1567</v>
      </c>
      <c r="Y302" s="1">
        <v>13.37</v>
      </c>
      <c r="Z302" s="1">
        <v>-1387.4492</v>
      </c>
      <c r="AA302" s="1">
        <v>0.4</v>
      </c>
      <c r="AB302" s="1">
        <v>-1376.1804999999999</v>
      </c>
      <c r="AC302" s="1">
        <v>-2.52</v>
      </c>
      <c r="AD302" s="1">
        <v>-1397.3982000000001</v>
      </c>
      <c r="AE302" s="1">
        <v>11.85</v>
      </c>
      <c r="AF302" s="1"/>
    </row>
    <row r="303" spans="8:32" x14ac:dyDescent="0.2">
      <c r="H303" s="1">
        <v>-1387.701</v>
      </c>
      <c r="I303">
        <v>-1.89</v>
      </c>
      <c r="J303" s="1">
        <v>-1388.2904000000001</v>
      </c>
      <c r="K303">
        <v>-5.21</v>
      </c>
      <c r="L303" s="1">
        <v>-1388.8902</v>
      </c>
      <c r="M303">
        <v>-1.48</v>
      </c>
      <c r="N303" s="1">
        <v>-1388.1884</v>
      </c>
      <c r="O303">
        <v>-2.59</v>
      </c>
      <c r="P303" s="1">
        <v>-1388.9555</v>
      </c>
      <c r="Q303">
        <v>-1.6</v>
      </c>
      <c r="R303" s="1">
        <v>-1374.8717999999999</v>
      </c>
      <c r="S303">
        <v>-1.28</v>
      </c>
      <c r="T303" s="1">
        <v>-1399.2498000000001</v>
      </c>
      <c r="U303" s="1">
        <v>12.41</v>
      </c>
      <c r="V303" s="1">
        <v>-1376.5134</v>
      </c>
      <c r="W303" s="1">
        <v>-6.8</v>
      </c>
      <c r="X303" s="1">
        <v>-1397.3248000000001</v>
      </c>
      <c r="Y303" s="1">
        <v>13.3</v>
      </c>
      <c r="Z303" s="1">
        <v>-1387.5188000000001</v>
      </c>
      <c r="AA303" s="1">
        <v>0.04</v>
      </c>
      <c r="AB303" s="1">
        <v>-1376.3285000000001</v>
      </c>
      <c r="AC303" s="1">
        <v>-2.4300000000000002</v>
      </c>
      <c r="AD303" s="1">
        <v>-1397.3330000000001</v>
      </c>
      <c r="AE303" s="1">
        <v>11.9</v>
      </c>
      <c r="AF303" s="1"/>
    </row>
    <row r="304" spans="8:32" x14ac:dyDescent="0.2">
      <c r="H304" s="1">
        <v>-1387.7650000000001</v>
      </c>
      <c r="I304">
        <v>-1.95</v>
      </c>
      <c r="J304" s="1">
        <v>-1388.2744</v>
      </c>
      <c r="K304">
        <v>-5.22</v>
      </c>
      <c r="L304" s="1">
        <v>-1388.8161</v>
      </c>
      <c r="M304">
        <v>-2.0299999999999998</v>
      </c>
      <c r="N304" s="1">
        <v>-1388.3263999999999</v>
      </c>
      <c r="O304">
        <v>-3.38</v>
      </c>
      <c r="P304" s="1">
        <v>-1388.8215</v>
      </c>
      <c r="Q304">
        <v>-1.39</v>
      </c>
      <c r="R304" s="1">
        <v>-1375.0128</v>
      </c>
      <c r="S304">
        <v>-1.83</v>
      </c>
      <c r="T304" s="1">
        <v>-1399.3725999999999</v>
      </c>
      <c r="U304" s="1">
        <v>11.79</v>
      </c>
      <c r="V304" s="1">
        <v>-1376.6578999999999</v>
      </c>
      <c r="W304" s="1">
        <v>-6.78</v>
      </c>
      <c r="X304" s="1">
        <v>-1397.4940999999999</v>
      </c>
      <c r="Y304" s="1">
        <v>13.3</v>
      </c>
      <c r="Z304" s="1">
        <v>-1387.6102000000001</v>
      </c>
      <c r="AA304" s="1">
        <v>-0.3</v>
      </c>
      <c r="AB304" s="1">
        <v>-1376.4376</v>
      </c>
      <c r="AC304" s="1">
        <v>-2.2200000000000002</v>
      </c>
      <c r="AD304" s="1">
        <v>-1397.2967000000001</v>
      </c>
      <c r="AE304" s="1">
        <v>11.84</v>
      </c>
      <c r="AF304" s="1"/>
    </row>
    <row r="305" spans="8:32" x14ac:dyDescent="0.2">
      <c r="H305" s="1">
        <v>-1387.8811000000001</v>
      </c>
      <c r="I305">
        <v>-2.17</v>
      </c>
      <c r="J305" s="1">
        <v>-1388.2538999999999</v>
      </c>
      <c r="K305">
        <v>-5.27</v>
      </c>
      <c r="L305" s="1">
        <v>-1388.7482</v>
      </c>
      <c r="M305">
        <v>-2.56</v>
      </c>
      <c r="N305" s="1">
        <v>-1388.4149</v>
      </c>
      <c r="O305">
        <v>-4.04</v>
      </c>
      <c r="P305" s="1">
        <v>-1388.6456000000001</v>
      </c>
      <c r="Q305">
        <v>-1.1000000000000001</v>
      </c>
      <c r="R305" s="1">
        <v>-1375.1041</v>
      </c>
      <c r="S305">
        <v>-2.27</v>
      </c>
      <c r="T305" s="1">
        <v>-1399.4773</v>
      </c>
      <c r="U305" s="1">
        <v>11.17</v>
      </c>
      <c r="V305" s="1">
        <v>-1376.8492000000001</v>
      </c>
      <c r="W305" s="1">
        <v>-6.84</v>
      </c>
      <c r="X305" s="1">
        <v>-1397.6519000000001</v>
      </c>
      <c r="Y305" s="1">
        <v>13.35</v>
      </c>
      <c r="Z305" s="1">
        <v>-1387.7261000000001</v>
      </c>
      <c r="AA305" s="1">
        <v>-0.6</v>
      </c>
      <c r="AB305" s="1">
        <v>-1376.4967999999999</v>
      </c>
      <c r="AC305" s="1">
        <v>-1.95</v>
      </c>
      <c r="AD305" s="1">
        <v>-1397.3026</v>
      </c>
      <c r="AE305" s="1">
        <v>11.73</v>
      </c>
      <c r="AF305" s="1"/>
    </row>
    <row r="306" spans="8:32" x14ac:dyDescent="0.2">
      <c r="H306" s="1">
        <v>-1388.0492999999999</v>
      </c>
      <c r="I306">
        <v>-2.6</v>
      </c>
      <c r="J306" s="1">
        <v>-1388.2255</v>
      </c>
      <c r="K306">
        <v>-5.35</v>
      </c>
      <c r="L306" s="1">
        <v>-1388.6925000000001</v>
      </c>
      <c r="M306">
        <v>-3.52</v>
      </c>
      <c r="N306" s="1">
        <v>-1388.4636</v>
      </c>
      <c r="O306">
        <v>-4.7</v>
      </c>
      <c r="P306" s="1">
        <v>-1388.4440999999999</v>
      </c>
      <c r="Q306">
        <v>-0.7</v>
      </c>
      <c r="R306" s="1">
        <v>-1375.1744000000001</v>
      </c>
      <c r="S306">
        <v>-2.67</v>
      </c>
      <c r="T306" s="1">
        <v>-1399.5551</v>
      </c>
      <c r="U306" s="1">
        <v>10.68</v>
      </c>
      <c r="V306" s="1">
        <v>-1377.0722000000001</v>
      </c>
      <c r="W306" s="1">
        <v>-6.95</v>
      </c>
      <c r="X306" s="1">
        <v>-1397.7918999999999</v>
      </c>
      <c r="Y306" s="1">
        <v>13.43</v>
      </c>
      <c r="Z306" s="1">
        <v>-1387.8631</v>
      </c>
      <c r="AA306" s="1">
        <v>-0.85</v>
      </c>
      <c r="AB306" s="1">
        <v>-1376.5039999999999</v>
      </c>
      <c r="AC306" s="1">
        <v>-1.53</v>
      </c>
      <c r="AD306" s="1">
        <v>-1397.3487</v>
      </c>
      <c r="AE306" s="1">
        <v>11.54</v>
      </c>
      <c r="AF306" s="1"/>
    </row>
    <row r="307" spans="8:32" x14ac:dyDescent="0.2">
      <c r="H307" s="1">
        <v>-1388.2627</v>
      </c>
      <c r="I307">
        <v>-3.13</v>
      </c>
      <c r="J307" s="1">
        <v>-1388.1856</v>
      </c>
      <c r="K307">
        <v>-5.4</v>
      </c>
      <c r="L307" s="1">
        <v>-1388.65</v>
      </c>
      <c r="M307">
        <v>-3.87</v>
      </c>
      <c r="N307" s="1">
        <v>-1388.4835</v>
      </c>
      <c r="O307">
        <v>-5.34</v>
      </c>
      <c r="P307" s="1">
        <v>-1388.2331999999999</v>
      </c>
      <c r="Q307">
        <v>-0.31</v>
      </c>
      <c r="R307" s="1">
        <v>-1375.25</v>
      </c>
      <c r="S307">
        <v>-3.07</v>
      </c>
      <c r="T307" s="1">
        <v>-1399.6005</v>
      </c>
      <c r="U307" s="1">
        <v>10.31</v>
      </c>
      <c r="V307" s="1">
        <v>-1377.3109999999999</v>
      </c>
      <c r="W307" s="1">
        <v>-7.1</v>
      </c>
      <c r="X307" s="1">
        <v>-1397.9179999999999</v>
      </c>
      <c r="Y307" s="1">
        <v>13.55</v>
      </c>
      <c r="Z307" s="1">
        <v>-1388.01</v>
      </c>
      <c r="AA307" s="1">
        <v>-1.1100000000000001</v>
      </c>
      <c r="AB307" s="1">
        <v>-1376.4656</v>
      </c>
      <c r="AC307" s="1">
        <v>-1.1000000000000001</v>
      </c>
      <c r="AD307" s="1">
        <v>-1397.4169999999999</v>
      </c>
      <c r="AE307" s="1">
        <v>11.31</v>
      </c>
      <c r="AF307" s="1"/>
    </row>
    <row r="308" spans="8:32" x14ac:dyDescent="0.2">
      <c r="H308" s="1">
        <v>-1388.5065</v>
      </c>
      <c r="I308">
        <v>-3.74</v>
      </c>
      <c r="J308" s="1">
        <v>-1388.1327000000001</v>
      </c>
      <c r="K308">
        <v>-5.4</v>
      </c>
      <c r="L308" s="1">
        <v>-1388.6186</v>
      </c>
      <c r="M308">
        <v>-3.83</v>
      </c>
      <c r="N308" s="1">
        <v>-1388.4834000000001</v>
      </c>
      <c r="O308">
        <v>-5.81</v>
      </c>
      <c r="P308" s="1">
        <v>-1388.0265999999999</v>
      </c>
      <c r="Q308">
        <v>7.0000000000000007E-2</v>
      </c>
      <c r="R308" s="1">
        <v>-1375.3468</v>
      </c>
      <c r="S308">
        <v>-3.52</v>
      </c>
      <c r="T308" s="1">
        <v>-1399.6115</v>
      </c>
      <c r="U308" s="1">
        <v>10.029999999999999</v>
      </c>
      <c r="V308" s="1">
        <v>-1377.5524</v>
      </c>
      <c r="W308" s="1">
        <v>-7.31</v>
      </c>
      <c r="X308" s="1">
        <v>-1398.0449000000001</v>
      </c>
      <c r="Y308" s="1">
        <v>13.63</v>
      </c>
      <c r="Z308" s="1">
        <v>-1388.1503</v>
      </c>
      <c r="AA308" s="1">
        <v>-1.23</v>
      </c>
      <c r="AB308" s="1">
        <v>-1376.3934999999999</v>
      </c>
      <c r="AC308" s="1">
        <v>-0.59</v>
      </c>
      <c r="AD308" s="1">
        <v>-1397.4829999999999</v>
      </c>
      <c r="AE308" s="1">
        <v>11.1</v>
      </c>
      <c r="AF308" s="1"/>
    </row>
    <row r="309" spans="8:32" x14ac:dyDescent="0.2">
      <c r="H309" s="1">
        <v>-1388.7608</v>
      </c>
      <c r="I309">
        <v>-4.4400000000000004</v>
      </c>
      <c r="J309" s="1">
        <v>-1388.0654999999999</v>
      </c>
      <c r="K309">
        <v>-5.44</v>
      </c>
      <c r="L309" s="1">
        <v>-1388.5921000000001</v>
      </c>
      <c r="M309">
        <v>-4.3499999999999996</v>
      </c>
      <c r="N309" s="1">
        <v>-1388.4672</v>
      </c>
      <c r="O309">
        <v>-6.33</v>
      </c>
      <c r="P309" s="1">
        <v>-1387.8332</v>
      </c>
      <c r="Q309">
        <v>0.42</v>
      </c>
      <c r="R309" s="1">
        <v>-1375.4666999999999</v>
      </c>
      <c r="S309">
        <v>-4.0199999999999996</v>
      </c>
      <c r="T309" s="1">
        <v>-1399.5886</v>
      </c>
      <c r="U309" s="1">
        <v>9.85</v>
      </c>
      <c r="V309" s="1">
        <v>-1377.7846999999999</v>
      </c>
      <c r="W309" s="1">
        <v>-7.52</v>
      </c>
      <c r="X309" s="1">
        <v>-1398.1902</v>
      </c>
      <c r="Y309" s="1">
        <v>13.59</v>
      </c>
      <c r="Z309" s="1">
        <v>-1388.2678000000001</v>
      </c>
      <c r="AA309" s="1">
        <v>-1.21</v>
      </c>
      <c r="AB309" s="1">
        <v>-1376.3034</v>
      </c>
      <c r="AC309" s="1">
        <v>-0.1</v>
      </c>
      <c r="AD309" s="1">
        <v>-1397.529</v>
      </c>
      <c r="AE309" s="1">
        <v>10.95</v>
      </c>
      <c r="AF309" s="1"/>
    </row>
    <row r="310" spans="8:32" x14ac:dyDescent="0.2">
      <c r="H310" s="1">
        <v>-1389.0018</v>
      </c>
      <c r="I310">
        <v>-5.16</v>
      </c>
      <c r="J310" s="1">
        <v>-1387.9827</v>
      </c>
      <c r="K310">
        <v>-5.52</v>
      </c>
      <c r="L310" s="1">
        <v>-1388.5622000000001</v>
      </c>
      <c r="M310">
        <v>-5.26</v>
      </c>
      <c r="N310" s="1">
        <v>-1388.4336000000001</v>
      </c>
      <c r="O310">
        <v>-6.74</v>
      </c>
      <c r="P310" s="1">
        <v>-1387.6578999999999</v>
      </c>
      <c r="Q310">
        <v>0.84</v>
      </c>
      <c r="R310" s="1">
        <v>-1375.5998999999999</v>
      </c>
      <c r="S310">
        <v>-4.55</v>
      </c>
      <c r="T310" s="1">
        <v>-1399.5347999999999</v>
      </c>
      <c r="U310" s="1">
        <v>9.8000000000000007</v>
      </c>
      <c r="V310" s="1">
        <v>-1377.9983</v>
      </c>
      <c r="W310" s="1">
        <v>-7.75</v>
      </c>
      <c r="X310" s="1">
        <v>-1398.365</v>
      </c>
      <c r="Y310" s="1">
        <v>13.4</v>
      </c>
      <c r="Z310" s="1">
        <v>-1388.3495</v>
      </c>
      <c r="AA310" s="1">
        <v>-1.06</v>
      </c>
      <c r="AB310" s="1">
        <v>-1376.2108000000001</v>
      </c>
      <c r="AC310" s="1">
        <v>0.3</v>
      </c>
      <c r="AD310" s="1">
        <v>-1397.5518999999999</v>
      </c>
      <c r="AE310" s="1">
        <v>10.83</v>
      </c>
      <c r="AF310" s="1"/>
    </row>
    <row r="311" spans="8:32" x14ac:dyDescent="0.2">
      <c r="H311" s="1">
        <v>-1389.2074</v>
      </c>
      <c r="I311">
        <v>-5.64</v>
      </c>
      <c r="J311" s="1">
        <v>-1387.8806999999999</v>
      </c>
      <c r="K311">
        <v>-5.49</v>
      </c>
      <c r="L311" s="1">
        <v>-1388.5202999999999</v>
      </c>
      <c r="M311">
        <v>-5.77</v>
      </c>
      <c r="N311" s="1">
        <v>-1388.3801000000001</v>
      </c>
      <c r="O311">
        <v>-7.06</v>
      </c>
      <c r="P311" s="1">
        <v>-1387.5018</v>
      </c>
      <c r="Q311">
        <v>1.1100000000000001</v>
      </c>
      <c r="R311" s="1">
        <v>-1375.7317</v>
      </c>
      <c r="S311">
        <v>-5.17</v>
      </c>
      <c r="T311" s="1">
        <v>-1399.4539</v>
      </c>
      <c r="U311" s="1">
        <v>9.8699999999999992</v>
      </c>
      <c r="V311" s="1">
        <v>-1378.1841999999999</v>
      </c>
      <c r="W311" s="1">
        <v>-7.93</v>
      </c>
      <c r="X311" s="1">
        <v>-1398.5662</v>
      </c>
      <c r="Y311" s="1">
        <v>13.13</v>
      </c>
      <c r="Z311" s="1">
        <v>-1388.3896999999999</v>
      </c>
      <c r="AA311" s="1">
        <v>-0.77</v>
      </c>
      <c r="AB311" s="1">
        <v>-1376.1279999999999</v>
      </c>
      <c r="AC311" s="1">
        <v>0.63</v>
      </c>
      <c r="AD311" s="1">
        <v>-1397.5608</v>
      </c>
      <c r="AE311" s="1">
        <v>10.81</v>
      </c>
      <c r="AF311" s="1"/>
    </row>
    <row r="312" spans="8:32" x14ac:dyDescent="0.2">
      <c r="H312" s="1">
        <v>-1389.3594000000001</v>
      </c>
      <c r="I312">
        <v>-6.09</v>
      </c>
      <c r="J312" s="1">
        <v>-1387.7547</v>
      </c>
      <c r="K312">
        <v>-5.43</v>
      </c>
      <c r="L312" s="1">
        <v>-1388.4590000000001</v>
      </c>
      <c r="M312">
        <v>-6</v>
      </c>
      <c r="N312" s="1">
        <v>-1388.3039000000001</v>
      </c>
      <c r="O312">
        <v>-7.23</v>
      </c>
      <c r="P312" s="1">
        <v>-1387.3653999999999</v>
      </c>
      <c r="Q312">
        <v>1.25</v>
      </c>
      <c r="R312" s="1">
        <v>-1375.8495</v>
      </c>
      <c r="S312">
        <v>-5.74</v>
      </c>
      <c r="T312" s="1">
        <v>-1399.3496</v>
      </c>
      <c r="U312" s="1">
        <v>10.039999999999999</v>
      </c>
      <c r="V312" s="1">
        <v>-1378.3344</v>
      </c>
      <c r="W312" s="1">
        <v>-8.08</v>
      </c>
      <c r="X312" s="1">
        <v>-1398.7756999999999</v>
      </c>
      <c r="Y312" s="1">
        <v>12.79</v>
      </c>
      <c r="Z312" s="1">
        <v>-1388.3922</v>
      </c>
      <c r="AA312" s="1">
        <v>-0.44</v>
      </c>
      <c r="AB312" s="1">
        <v>-1376.0637999999999</v>
      </c>
      <c r="AC312" s="1">
        <v>0.87</v>
      </c>
      <c r="AD312" s="1">
        <v>-1397.5694000000001</v>
      </c>
      <c r="AE312" s="1">
        <v>10.73</v>
      </c>
      <c r="AF312" s="1"/>
    </row>
    <row r="313" spans="8:32" x14ac:dyDescent="0.2">
      <c r="H313" s="1">
        <v>-1389.4475</v>
      </c>
      <c r="I313">
        <v>-6.45</v>
      </c>
      <c r="J313" s="1">
        <v>-1387.5997</v>
      </c>
      <c r="K313">
        <v>-5.34</v>
      </c>
      <c r="L313" s="1">
        <v>-1388.3719000000001</v>
      </c>
      <c r="M313">
        <v>-5.76</v>
      </c>
      <c r="N313" s="1">
        <v>-1388.2084</v>
      </c>
      <c r="O313">
        <v>-7.34</v>
      </c>
      <c r="P313" s="1">
        <v>-1387.2509</v>
      </c>
      <c r="Q313">
        <v>1.39</v>
      </c>
      <c r="R313" s="1">
        <v>-1375.9456</v>
      </c>
      <c r="S313">
        <v>-6.32</v>
      </c>
      <c r="T313" s="1">
        <v>-1399.2262000000001</v>
      </c>
      <c r="U313" s="1">
        <v>10.26</v>
      </c>
      <c r="V313" s="1">
        <v>-1378.4428</v>
      </c>
      <c r="W313" s="1">
        <v>-8.17</v>
      </c>
      <c r="X313" s="1">
        <v>-1398.9658999999999</v>
      </c>
      <c r="Y313" s="1">
        <v>12.41</v>
      </c>
      <c r="Z313" s="1">
        <v>-1388.3701000000001</v>
      </c>
      <c r="AA313" s="1">
        <v>-0.05</v>
      </c>
      <c r="AB313" s="1">
        <v>-1376.0220999999999</v>
      </c>
      <c r="AC313" s="1">
        <v>0.88</v>
      </c>
      <c r="AD313" s="1">
        <v>-1397.5884000000001</v>
      </c>
      <c r="AE313" s="1">
        <v>10.65</v>
      </c>
      <c r="AF313" s="1"/>
    </row>
    <row r="314" spans="8:32" x14ac:dyDescent="0.2">
      <c r="H314" s="1">
        <v>-1389.4694</v>
      </c>
      <c r="I314">
        <v>-6.61</v>
      </c>
      <c r="J314" s="1">
        <v>-1387.4139</v>
      </c>
      <c r="K314">
        <v>-5.15</v>
      </c>
      <c r="L314" s="1">
        <v>-1388.2570000000001</v>
      </c>
      <c r="M314">
        <v>-5.38</v>
      </c>
      <c r="N314" s="1">
        <v>-1388.1007999999999</v>
      </c>
      <c r="O314">
        <v>-7.37</v>
      </c>
      <c r="P314" s="1">
        <v>-1387.1643999999999</v>
      </c>
      <c r="Q314">
        <v>1.47</v>
      </c>
      <c r="R314" s="1">
        <v>-1376.0173</v>
      </c>
      <c r="S314">
        <v>-6.87</v>
      </c>
      <c r="T314" s="1">
        <v>-1399.0864999999999</v>
      </c>
      <c r="U314" s="1">
        <v>10.56</v>
      </c>
      <c r="V314" s="1">
        <v>-1378.5065</v>
      </c>
      <c r="W314" s="1">
        <v>-8.18</v>
      </c>
      <c r="X314" s="1">
        <v>-1399.1101000000001</v>
      </c>
      <c r="Y314" s="1">
        <v>11.98</v>
      </c>
      <c r="Z314" s="1">
        <v>-1388.3402000000001</v>
      </c>
      <c r="AA314" s="1">
        <v>0.35</v>
      </c>
      <c r="AB314" s="1">
        <v>-1376.0036</v>
      </c>
      <c r="AC314" s="1">
        <v>0.78</v>
      </c>
      <c r="AD314" s="1">
        <v>-1397.6228000000001</v>
      </c>
      <c r="AE314" s="1">
        <v>10.58</v>
      </c>
      <c r="AF314" s="1"/>
    </row>
    <row r="315" spans="8:32" x14ac:dyDescent="0.2">
      <c r="H315" s="1">
        <v>-1389.4295999999999</v>
      </c>
      <c r="I315">
        <v>-6.57</v>
      </c>
      <c r="J315" s="1">
        <v>-1387.2004999999999</v>
      </c>
      <c r="K315">
        <v>-4.87</v>
      </c>
      <c r="L315" s="1">
        <v>-1388.1158</v>
      </c>
      <c r="M315">
        <v>-5.39</v>
      </c>
      <c r="N315" s="1">
        <v>-1387.9920999999999</v>
      </c>
      <c r="O315">
        <v>-7.34</v>
      </c>
      <c r="P315" s="1">
        <v>-1387.1157000000001</v>
      </c>
      <c r="Q315">
        <v>1.37</v>
      </c>
      <c r="R315" s="1">
        <v>-1376.0681</v>
      </c>
      <c r="S315">
        <v>-7.44</v>
      </c>
      <c r="T315" s="1">
        <v>-1398.934</v>
      </c>
      <c r="U315" s="1">
        <v>10.88</v>
      </c>
      <c r="V315" s="1">
        <v>-1378.5272</v>
      </c>
      <c r="W315" s="1">
        <v>-8.11</v>
      </c>
      <c r="X315" s="1">
        <v>-1399.1913</v>
      </c>
      <c r="Y315" s="1">
        <v>11.63</v>
      </c>
      <c r="Z315" s="1">
        <v>-1388.3182999999999</v>
      </c>
      <c r="AA315" s="1">
        <v>0.68</v>
      </c>
      <c r="AB315" s="1">
        <v>-1376.0075999999999</v>
      </c>
      <c r="AC315" s="1">
        <v>0.5</v>
      </c>
      <c r="AD315" s="1">
        <v>-1397.6732999999999</v>
      </c>
      <c r="AE315" s="1">
        <v>10.44</v>
      </c>
      <c r="AF315" s="1"/>
    </row>
    <row r="316" spans="8:32" x14ac:dyDescent="0.2">
      <c r="H316" s="1">
        <v>-1389.3378</v>
      </c>
      <c r="I316">
        <v>-6.51</v>
      </c>
      <c r="J316" s="1">
        <v>-1386.9693</v>
      </c>
      <c r="K316">
        <v>-4.58</v>
      </c>
      <c r="L316" s="1">
        <v>-1387.9546</v>
      </c>
      <c r="M316">
        <v>-5.42</v>
      </c>
      <c r="N316" s="1">
        <v>-1387.8929000000001</v>
      </c>
      <c r="O316">
        <v>-7.27</v>
      </c>
      <c r="P316" s="1">
        <v>-1387.114</v>
      </c>
      <c r="Q316">
        <v>1.1299999999999999</v>
      </c>
      <c r="R316" s="1">
        <v>-1376.1075000000001</v>
      </c>
      <c r="S316">
        <v>-8.0500000000000007</v>
      </c>
      <c r="T316" s="1">
        <v>-1398.7717</v>
      </c>
      <c r="U316" s="1">
        <v>11.21</v>
      </c>
      <c r="V316" s="1">
        <v>-1378.5103999999999</v>
      </c>
      <c r="W316" s="1">
        <v>-8.01</v>
      </c>
      <c r="X316" s="1">
        <v>-1399.2066</v>
      </c>
      <c r="Y316" s="1">
        <v>11.33</v>
      </c>
      <c r="Z316" s="1">
        <v>-1388.3176000000001</v>
      </c>
      <c r="AA316" s="1">
        <v>0.95</v>
      </c>
      <c r="AB316" s="1">
        <v>-1376.0329999999999</v>
      </c>
      <c r="AC316" s="1">
        <v>0.17</v>
      </c>
      <c r="AD316" s="1">
        <v>-1397.7411</v>
      </c>
      <c r="AE316" s="1">
        <v>10.24</v>
      </c>
      <c r="AF316" s="1"/>
    </row>
    <row r="317" spans="8:32" x14ac:dyDescent="0.2">
      <c r="H317" s="1">
        <v>-1389.2071000000001</v>
      </c>
      <c r="I317">
        <v>-6.28</v>
      </c>
      <c r="J317" s="1">
        <v>-1386.7356</v>
      </c>
      <c r="K317">
        <v>-4.29</v>
      </c>
      <c r="L317" s="1">
        <v>-1387.7833000000001</v>
      </c>
      <c r="M317">
        <v>-4.96</v>
      </c>
      <c r="N317" s="1">
        <v>-1387.8113000000001</v>
      </c>
      <c r="O317">
        <v>-7.14</v>
      </c>
      <c r="P317" s="1">
        <v>-1387.165</v>
      </c>
      <c r="Q317">
        <v>0.73</v>
      </c>
      <c r="R317" s="1">
        <v>-1376.1478</v>
      </c>
      <c r="S317">
        <v>-8.61</v>
      </c>
      <c r="T317" s="1">
        <v>-1398.6034</v>
      </c>
      <c r="U317" s="1">
        <v>11.51</v>
      </c>
      <c r="V317" s="1">
        <v>-1378.4650999999999</v>
      </c>
      <c r="W317" s="1">
        <v>-7.86</v>
      </c>
      <c r="X317" s="1">
        <v>-1399.1631</v>
      </c>
      <c r="Y317" s="1">
        <v>11.02</v>
      </c>
      <c r="Z317" s="1">
        <v>-1388.3467000000001</v>
      </c>
      <c r="AA317" s="1">
        <v>0.98</v>
      </c>
      <c r="AB317" s="1">
        <v>-1376.0800999999999</v>
      </c>
      <c r="AC317" s="1">
        <v>-0.33</v>
      </c>
      <c r="AD317" s="1">
        <v>-1397.8280999999999</v>
      </c>
      <c r="AE317" s="1">
        <v>9.9499999999999993</v>
      </c>
      <c r="AF317" s="1"/>
    </row>
    <row r="318" spans="8:32" x14ac:dyDescent="0.2">
      <c r="H318" s="1">
        <v>-1389.0506</v>
      </c>
      <c r="I318">
        <v>-6</v>
      </c>
      <c r="J318" s="1">
        <v>-1386.5171</v>
      </c>
      <c r="K318">
        <v>-3.97</v>
      </c>
      <c r="L318" s="1">
        <v>-1387.6152</v>
      </c>
      <c r="M318">
        <v>-4.4800000000000004</v>
      </c>
      <c r="N318" s="1">
        <v>-1387.7514000000001</v>
      </c>
      <c r="O318">
        <v>-7.03</v>
      </c>
      <c r="P318" s="1">
        <v>-1387.2668000000001</v>
      </c>
      <c r="Q318">
        <v>0.25</v>
      </c>
      <c r="R318" s="1">
        <v>-1376.2032999999999</v>
      </c>
      <c r="S318">
        <v>-9.1999999999999993</v>
      </c>
      <c r="T318" s="1">
        <v>-1398.4355</v>
      </c>
      <c r="U318" s="1">
        <v>11.79</v>
      </c>
      <c r="V318" s="1">
        <v>-1378.4022</v>
      </c>
      <c r="W318" s="1">
        <v>-7.7</v>
      </c>
      <c r="X318" s="1">
        <v>-1399.0749000000001</v>
      </c>
      <c r="Y318" s="1">
        <v>10.75</v>
      </c>
      <c r="Z318" s="1">
        <v>-1388.4104</v>
      </c>
      <c r="AA318" s="1">
        <v>0.9</v>
      </c>
      <c r="AB318" s="1">
        <v>-1376.1503</v>
      </c>
      <c r="AC318" s="1">
        <v>-1.04</v>
      </c>
      <c r="AD318" s="1">
        <v>-1397.9366</v>
      </c>
      <c r="AE318" s="1">
        <v>9.6</v>
      </c>
      <c r="AF318" s="1"/>
    </row>
    <row r="319" spans="8:32" x14ac:dyDescent="0.2">
      <c r="H319" s="1">
        <v>-1388.8805</v>
      </c>
      <c r="I319">
        <v>-5.7</v>
      </c>
      <c r="J319" s="1">
        <v>-1386.3314</v>
      </c>
      <c r="K319">
        <v>-3.71</v>
      </c>
      <c r="L319" s="1">
        <v>-1387.4653000000001</v>
      </c>
      <c r="M319">
        <v>-4</v>
      </c>
      <c r="N319" s="1">
        <v>-1387.7130999999999</v>
      </c>
      <c r="O319">
        <v>-6.99</v>
      </c>
      <c r="P319" s="1">
        <v>-1387.4102</v>
      </c>
      <c r="Q319">
        <v>-0.42</v>
      </c>
      <c r="R319" s="1">
        <v>-1376.2863</v>
      </c>
      <c r="S319">
        <v>-9.86</v>
      </c>
      <c r="T319" s="1">
        <v>-1398.2771</v>
      </c>
      <c r="U319" s="1">
        <v>12</v>
      </c>
      <c r="V319" s="1">
        <v>-1378.3323</v>
      </c>
      <c r="W319" s="1">
        <v>-7.59</v>
      </c>
      <c r="X319" s="1">
        <v>-1398.9591</v>
      </c>
      <c r="Y319" s="1">
        <v>10.47</v>
      </c>
      <c r="Z319" s="1">
        <v>-1388.51</v>
      </c>
      <c r="AA319" s="1">
        <v>0.6</v>
      </c>
      <c r="AB319" s="1">
        <v>-1376.2439999999999</v>
      </c>
      <c r="AC319" s="1">
        <v>-1.84</v>
      </c>
      <c r="AD319" s="1">
        <v>-1398.0662</v>
      </c>
      <c r="AE319" s="1">
        <v>9.0399999999999991</v>
      </c>
      <c r="AF319" s="1"/>
    </row>
    <row r="320" spans="8:32" x14ac:dyDescent="0.2">
      <c r="H320" s="1">
        <v>-1388.7072000000001</v>
      </c>
      <c r="I320">
        <v>-5.42</v>
      </c>
      <c r="J320" s="1">
        <v>-1386.1905999999999</v>
      </c>
      <c r="K320">
        <v>-3.63</v>
      </c>
      <c r="L320" s="1">
        <v>-1387.3487</v>
      </c>
      <c r="M320">
        <v>-3.58</v>
      </c>
      <c r="N320" s="1">
        <v>-1387.6932999999999</v>
      </c>
      <c r="O320">
        <v>-6.94</v>
      </c>
      <c r="P320" s="1">
        <v>-1387.5798</v>
      </c>
      <c r="Q320">
        <v>-1.1000000000000001</v>
      </c>
      <c r="R320" s="1">
        <v>-1376.4049</v>
      </c>
      <c r="S320">
        <v>-10.56</v>
      </c>
      <c r="T320" s="1">
        <v>-1398.1389999999999</v>
      </c>
      <c r="U320" s="1">
        <v>12.02</v>
      </c>
      <c r="V320" s="1">
        <v>-1378.2624000000001</v>
      </c>
      <c r="W320" s="1">
        <v>-7.48</v>
      </c>
      <c r="X320" s="1">
        <v>-1398.8320000000001</v>
      </c>
      <c r="Y320" s="1">
        <v>10.26</v>
      </c>
      <c r="Z320" s="1">
        <v>-1388.6433999999999</v>
      </c>
      <c r="AA320" s="1">
        <v>0.16</v>
      </c>
      <c r="AB320" s="1">
        <v>-1376.3611000000001</v>
      </c>
      <c r="AC320" s="1">
        <v>-2.66</v>
      </c>
      <c r="AD320" s="1">
        <v>-1398.2113999999999</v>
      </c>
      <c r="AE320" s="1">
        <v>8.43</v>
      </c>
      <c r="AF320" s="1"/>
    </row>
    <row r="321" spans="8:32" x14ac:dyDescent="0.2">
      <c r="H321" s="1">
        <v>-1388.539</v>
      </c>
      <c r="I321">
        <v>-5.09</v>
      </c>
      <c r="J321" s="1">
        <v>-1386.1001000000001</v>
      </c>
      <c r="K321">
        <v>-3.64</v>
      </c>
      <c r="L321" s="1">
        <v>-1387.2764</v>
      </c>
      <c r="M321">
        <v>-3.15</v>
      </c>
      <c r="N321" s="1">
        <v>-1387.6878999999999</v>
      </c>
      <c r="O321">
        <v>-6.87</v>
      </c>
      <c r="P321" s="1">
        <v>-1387.758</v>
      </c>
      <c r="Q321">
        <v>-1.84</v>
      </c>
      <c r="R321" s="1">
        <v>-1376.5624</v>
      </c>
      <c r="S321">
        <v>-11.29</v>
      </c>
      <c r="T321" s="1">
        <v>-1398.0324000000001</v>
      </c>
      <c r="U321" s="1">
        <v>11.91</v>
      </c>
      <c r="V321" s="1">
        <v>-1378.1950999999999</v>
      </c>
      <c r="W321" s="1">
        <v>-7.38</v>
      </c>
      <c r="X321" s="1">
        <v>-1398.7083</v>
      </c>
      <c r="Y321" s="1">
        <v>9.92</v>
      </c>
      <c r="Z321" s="1">
        <v>-1388.8046999999999</v>
      </c>
      <c r="AA321" s="1">
        <v>-0.51</v>
      </c>
      <c r="AB321" s="1">
        <v>-1376.4983999999999</v>
      </c>
      <c r="AC321" s="1">
        <v>-3.57</v>
      </c>
      <c r="AD321" s="1">
        <v>-1398.3628000000001</v>
      </c>
      <c r="AE321" s="1">
        <v>7.76</v>
      </c>
      <c r="AF321" s="1"/>
    </row>
    <row r="322" spans="8:32" x14ac:dyDescent="0.2">
      <c r="H322" s="1">
        <v>-1388.3814</v>
      </c>
      <c r="I322">
        <v>-4.79</v>
      </c>
      <c r="J322" s="1">
        <v>-1386.0581</v>
      </c>
      <c r="K322">
        <v>-3.71</v>
      </c>
      <c r="L322" s="1">
        <v>-1387.2551000000001</v>
      </c>
      <c r="M322">
        <v>-2.68</v>
      </c>
      <c r="N322" s="1">
        <v>-1387.6931</v>
      </c>
      <c r="O322">
        <v>-6.77</v>
      </c>
      <c r="P322" s="1">
        <v>-1387.9299000000001</v>
      </c>
      <c r="Q322">
        <v>-2.58</v>
      </c>
      <c r="R322" s="1">
        <v>-1376.7568000000001</v>
      </c>
      <c r="S322">
        <v>-12.04</v>
      </c>
      <c r="T322" s="1">
        <v>-1397.9667999999999</v>
      </c>
      <c r="U322" s="1">
        <v>11.72</v>
      </c>
      <c r="V322" s="1">
        <v>-1378.1271999999999</v>
      </c>
      <c r="W322" s="1">
        <v>-7.26</v>
      </c>
      <c r="X322" s="1">
        <v>-1398.5995</v>
      </c>
      <c r="Y322" s="1">
        <v>9.6</v>
      </c>
      <c r="Z322" s="1">
        <v>-1388.9842000000001</v>
      </c>
      <c r="AA322" s="1">
        <v>-1.35</v>
      </c>
      <c r="AB322" s="1">
        <v>-1376.6504</v>
      </c>
      <c r="AC322" s="1">
        <v>-4.5199999999999996</v>
      </c>
      <c r="AD322" s="1">
        <v>-1398.511</v>
      </c>
      <c r="AE322" s="1">
        <v>7.06</v>
      </c>
      <c r="AF322" s="1"/>
    </row>
    <row r="323" spans="8:32" x14ac:dyDescent="0.2">
      <c r="H323" s="1">
        <v>-1388.2384999999999</v>
      </c>
      <c r="I323">
        <v>-4.5599999999999996</v>
      </c>
      <c r="J323" s="1">
        <v>-1386.0572999999999</v>
      </c>
      <c r="K323">
        <v>-3.83</v>
      </c>
      <c r="L323" s="1">
        <v>-1387.2853</v>
      </c>
      <c r="M323">
        <v>-2.1800000000000002</v>
      </c>
      <c r="N323" s="1">
        <v>-1387.7057</v>
      </c>
      <c r="O323">
        <v>-6.72</v>
      </c>
      <c r="P323" s="1">
        <v>-1388.0871999999999</v>
      </c>
      <c r="Q323">
        <v>-3.29</v>
      </c>
      <c r="R323" s="1">
        <v>-1376.982</v>
      </c>
      <c r="S323">
        <v>-12.87</v>
      </c>
      <c r="T323" s="1">
        <v>-1397.9473</v>
      </c>
      <c r="U323" s="1">
        <v>11.31</v>
      </c>
      <c r="V323" s="1">
        <v>-1378.0512000000001</v>
      </c>
      <c r="W323" s="1">
        <v>-7.11</v>
      </c>
      <c r="X323" s="1">
        <v>-1398.5159000000001</v>
      </c>
      <c r="Y323" s="1">
        <v>9.19</v>
      </c>
      <c r="Z323" s="1">
        <v>-1389.1693</v>
      </c>
      <c r="AA323" s="1">
        <v>-2.2400000000000002</v>
      </c>
      <c r="AB323" s="1">
        <v>-1376.8105</v>
      </c>
      <c r="AC323" s="1">
        <v>-5.45</v>
      </c>
      <c r="AD323" s="1">
        <v>-1398.6501000000001</v>
      </c>
      <c r="AE323" s="1">
        <v>6.25</v>
      </c>
      <c r="AF323" s="1"/>
    </row>
    <row r="324" spans="8:32" x14ac:dyDescent="0.2">
      <c r="H324" s="1">
        <v>-1388.1105</v>
      </c>
      <c r="I324">
        <v>-4.42</v>
      </c>
      <c r="J324" s="1">
        <v>-1386.0881999999999</v>
      </c>
      <c r="K324">
        <v>-4.0199999999999996</v>
      </c>
      <c r="L324" s="1">
        <v>-1387.3598999999999</v>
      </c>
      <c r="M324">
        <v>-1.93</v>
      </c>
      <c r="N324" s="1">
        <v>-1387.7248999999999</v>
      </c>
      <c r="O324">
        <v>-6.6</v>
      </c>
      <c r="P324" s="1">
        <v>-1388.2285999999999</v>
      </c>
      <c r="Q324">
        <v>-3.96</v>
      </c>
      <c r="R324" s="1">
        <v>-1377.2292</v>
      </c>
      <c r="S324">
        <v>-13.65</v>
      </c>
      <c r="T324" s="1">
        <v>-1397.9728</v>
      </c>
      <c r="U324" s="1">
        <v>10.66</v>
      </c>
      <c r="V324" s="1">
        <v>-1377.9583</v>
      </c>
      <c r="W324" s="1">
        <v>-6.93</v>
      </c>
      <c r="X324" s="1">
        <v>-1398.4647</v>
      </c>
      <c r="Y324" s="1">
        <v>8.6999999999999993</v>
      </c>
      <c r="Z324" s="1">
        <v>-1389.3471</v>
      </c>
      <c r="AA324" s="1">
        <v>-3.12</v>
      </c>
      <c r="AB324" s="1">
        <v>-1376.9715000000001</v>
      </c>
      <c r="AC324" s="1">
        <v>-6.28</v>
      </c>
      <c r="AD324" s="1">
        <v>-1398.7791</v>
      </c>
      <c r="AE324" s="1">
        <v>5.45</v>
      </c>
      <c r="AF324" s="1"/>
    </row>
    <row r="325" spans="8:32" x14ac:dyDescent="0.2">
      <c r="H325" s="1">
        <v>-1387.9956</v>
      </c>
      <c r="I325">
        <v>-4.2699999999999996</v>
      </c>
      <c r="J325" s="1">
        <v>-1386.143</v>
      </c>
      <c r="K325">
        <v>-4.2699999999999996</v>
      </c>
      <c r="L325" s="1">
        <v>-1387.4666999999999</v>
      </c>
      <c r="M325">
        <v>-1.62</v>
      </c>
      <c r="N325" s="1">
        <v>-1387.7502999999999</v>
      </c>
      <c r="O325">
        <v>-6.54</v>
      </c>
      <c r="P325" s="1">
        <v>-1388.3580999999999</v>
      </c>
      <c r="Q325">
        <v>-4.62</v>
      </c>
      <c r="R325" s="1">
        <v>-1377.4884999999999</v>
      </c>
      <c r="S325">
        <v>-14.39</v>
      </c>
      <c r="T325" s="1">
        <v>-1398.0343</v>
      </c>
      <c r="U325" s="1">
        <v>9.9</v>
      </c>
      <c r="V325" s="1">
        <v>-1377.8425999999999</v>
      </c>
      <c r="W325" s="1">
        <v>-6.65</v>
      </c>
      <c r="X325" s="1">
        <v>-1398.4508000000001</v>
      </c>
      <c r="Y325" s="1">
        <v>8.17</v>
      </c>
      <c r="Z325" s="1">
        <v>-1389.5047999999999</v>
      </c>
      <c r="AA325" s="1">
        <v>-4.01</v>
      </c>
      <c r="AB325" s="1">
        <v>-1377.1277</v>
      </c>
      <c r="AC325" s="1">
        <v>-7.05</v>
      </c>
      <c r="AD325" s="1">
        <v>-1398.8993</v>
      </c>
      <c r="AE325" s="1">
        <v>4.58</v>
      </c>
      <c r="AF325" s="1"/>
    </row>
    <row r="326" spans="8:32" x14ac:dyDescent="0.2">
      <c r="H326" s="1">
        <v>-1387.8915999999999</v>
      </c>
      <c r="I326">
        <v>-4.1399999999999997</v>
      </c>
      <c r="J326" s="1">
        <v>-1386.2172</v>
      </c>
      <c r="K326">
        <v>-4.53</v>
      </c>
      <c r="L326" s="1">
        <v>-1387.5908999999999</v>
      </c>
      <c r="M326">
        <v>-1.41</v>
      </c>
      <c r="N326" s="1">
        <v>-1387.7824000000001</v>
      </c>
      <c r="O326">
        <v>-6.43</v>
      </c>
      <c r="P326" s="1">
        <v>-1388.4820999999999</v>
      </c>
      <c r="Q326">
        <v>-5.26</v>
      </c>
      <c r="R326" s="1">
        <v>-1377.7497000000001</v>
      </c>
      <c r="S326">
        <v>-15.06</v>
      </c>
      <c r="T326" s="1">
        <v>-1398.1180999999999</v>
      </c>
      <c r="U326" s="1">
        <v>9.08</v>
      </c>
      <c r="V326" s="1">
        <v>-1377.7022999999999</v>
      </c>
      <c r="W326" s="1">
        <v>-6.28</v>
      </c>
      <c r="X326" s="1">
        <v>-1398.4771000000001</v>
      </c>
      <c r="Y326" s="1">
        <v>7.51</v>
      </c>
      <c r="Z326" s="1">
        <v>-1389.6311000000001</v>
      </c>
      <c r="AA326" s="1">
        <v>-4.83</v>
      </c>
      <c r="AB326" s="1">
        <v>-1377.2744</v>
      </c>
      <c r="AC326" s="1">
        <v>-7.68</v>
      </c>
      <c r="AD326" s="1">
        <v>-1399.0103999999999</v>
      </c>
      <c r="AE326" s="1">
        <v>3.7</v>
      </c>
      <c r="AF326" s="1"/>
    </row>
    <row r="327" spans="8:32" x14ac:dyDescent="0.2">
      <c r="H327" s="1">
        <v>-1387.7961</v>
      </c>
      <c r="I327">
        <v>-4.0599999999999996</v>
      </c>
      <c r="J327" s="1">
        <v>-1386.3108</v>
      </c>
      <c r="K327">
        <v>-4.7699999999999996</v>
      </c>
      <c r="L327" s="1">
        <v>-1387.7194</v>
      </c>
      <c r="M327">
        <v>-1.18</v>
      </c>
      <c r="N327" s="1">
        <v>-1387.8207</v>
      </c>
      <c r="O327">
        <v>-6.31</v>
      </c>
      <c r="P327" s="1">
        <v>-1388.6033</v>
      </c>
      <c r="Q327">
        <v>-5.88</v>
      </c>
      <c r="R327" s="1">
        <v>-1378.0028</v>
      </c>
      <c r="S327">
        <v>-15.73</v>
      </c>
      <c r="T327" s="1">
        <v>-1398.2067</v>
      </c>
      <c r="U327" s="1">
        <v>8.3000000000000007</v>
      </c>
      <c r="V327" s="1">
        <v>-1377.5404000000001</v>
      </c>
      <c r="W327" s="1">
        <v>-5.91</v>
      </c>
      <c r="X327" s="1">
        <v>-1398.5455999999999</v>
      </c>
      <c r="Y327" s="1">
        <v>6.88</v>
      </c>
      <c r="Z327" s="1">
        <v>-1389.7157999999999</v>
      </c>
      <c r="AA327" s="1">
        <v>-5.47</v>
      </c>
      <c r="AB327" s="1">
        <v>-1377.4069</v>
      </c>
      <c r="AC327" s="1">
        <v>-8.2100000000000009</v>
      </c>
      <c r="AD327" s="1">
        <v>-1399.1080999999999</v>
      </c>
      <c r="AE327" s="1">
        <v>2.86</v>
      </c>
      <c r="AF327" s="1"/>
    </row>
    <row r="328" spans="8:32" x14ac:dyDescent="0.2">
      <c r="H328" s="1">
        <v>-1387.7094999999999</v>
      </c>
      <c r="I328">
        <v>-4.01</v>
      </c>
      <c r="J328" s="1">
        <v>-1386.4263000000001</v>
      </c>
      <c r="K328">
        <v>-5.04</v>
      </c>
      <c r="L328" s="1">
        <v>-1387.8415</v>
      </c>
      <c r="M328">
        <v>-1.05</v>
      </c>
      <c r="N328" s="1">
        <v>-1387.8647000000001</v>
      </c>
      <c r="O328">
        <v>-6.17</v>
      </c>
      <c r="P328" s="1">
        <v>-1388.7198000000001</v>
      </c>
      <c r="Q328">
        <v>-6.44</v>
      </c>
      <c r="R328" s="1">
        <v>-1378.2389000000001</v>
      </c>
      <c r="S328">
        <v>-16.3</v>
      </c>
      <c r="T328" s="1">
        <v>-1398.2826</v>
      </c>
      <c r="U328" s="1">
        <v>7.57</v>
      </c>
      <c r="V328" s="1">
        <v>-1377.3634</v>
      </c>
      <c r="W328" s="1">
        <v>-5.42</v>
      </c>
      <c r="X328" s="1">
        <v>-1398.6564000000001</v>
      </c>
      <c r="Y328" s="1">
        <v>6.2</v>
      </c>
      <c r="Z328" s="1">
        <v>-1389.7520999999999</v>
      </c>
      <c r="AA328" s="1">
        <v>-5.93</v>
      </c>
      <c r="AB328" s="1">
        <v>-1377.52</v>
      </c>
      <c r="AC328" s="1">
        <v>-8.58</v>
      </c>
      <c r="AD328" s="1">
        <v>-1399.1847</v>
      </c>
      <c r="AE328" s="1">
        <v>2.0699999999999998</v>
      </c>
      <c r="AF328" s="1"/>
    </row>
    <row r="329" spans="8:32" x14ac:dyDescent="0.2">
      <c r="H329" s="1">
        <v>-1387.6341</v>
      </c>
      <c r="I329">
        <v>-3.9</v>
      </c>
      <c r="J329" s="1">
        <v>-1386.5663999999999</v>
      </c>
      <c r="K329">
        <v>-5.28</v>
      </c>
      <c r="L329" s="1">
        <v>-1387.9499000000001</v>
      </c>
      <c r="M329">
        <v>-0.87</v>
      </c>
      <c r="N329" s="1">
        <v>-1387.9113</v>
      </c>
      <c r="O329">
        <v>-5.97</v>
      </c>
      <c r="P329" s="1">
        <v>-1388.8239000000001</v>
      </c>
      <c r="Q329">
        <v>-6.93</v>
      </c>
      <c r="R329" s="1">
        <v>-1378.45</v>
      </c>
      <c r="S329">
        <v>-16.79</v>
      </c>
      <c r="T329" s="1">
        <v>-1398.3335999999999</v>
      </c>
      <c r="U329" s="1">
        <v>6.96</v>
      </c>
      <c r="V329" s="1">
        <v>-1377.1797999999999</v>
      </c>
      <c r="W329" s="1">
        <v>-4.84</v>
      </c>
      <c r="X329" s="1">
        <v>-1398.8076000000001</v>
      </c>
      <c r="Y329" s="1">
        <v>5.41</v>
      </c>
      <c r="Z329" s="1">
        <v>-1389.7370000000001</v>
      </c>
      <c r="AA329" s="1">
        <v>-6.23</v>
      </c>
      <c r="AB329" s="1">
        <v>-1377.6067</v>
      </c>
      <c r="AC329" s="1">
        <v>-8.76</v>
      </c>
      <c r="AD329" s="1">
        <v>-1399.2311999999999</v>
      </c>
      <c r="AE329" s="1">
        <v>1.33</v>
      </c>
      <c r="AF329" s="1"/>
    </row>
    <row r="330" spans="8:32" x14ac:dyDescent="0.2">
      <c r="H330" s="1">
        <v>-1387.5732</v>
      </c>
      <c r="I330">
        <v>-3.88</v>
      </c>
      <c r="J330" s="1">
        <v>-1386.7318</v>
      </c>
      <c r="K330">
        <v>-5.5</v>
      </c>
      <c r="L330" s="1">
        <v>-1388.0397</v>
      </c>
      <c r="M330">
        <v>-0.8</v>
      </c>
      <c r="N330" s="1">
        <v>-1387.9562000000001</v>
      </c>
      <c r="O330">
        <v>-5.72</v>
      </c>
      <c r="P330" s="1">
        <v>-1388.9076</v>
      </c>
      <c r="Q330">
        <v>-7.28</v>
      </c>
      <c r="R330" s="1">
        <v>-1378.6296</v>
      </c>
      <c r="S330">
        <v>-17.18</v>
      </c>
      <c r="T330" s="1">
        <v>-1398.3557000000001</v>
      </c>
      <c r="U330" s="1">
        <v>6.44</v>
      </c>
      <c r="V330" s="1">
        <v>-1376.9978000000001</v>
      </c>
      <c r="W330" s="1">
        <v>-4.32</v>
      </c>
      <c r="X330" s="1">
        <v>-1398.9944</v>
      </c>
      <c r="Y330" s="1">
        <v>4.63</v>
      </c>
      <c r="Z330" s="1">
        <v>-1389.6727000000001</v>
      </c>
      <c r="AA330" s="1">
        <v>-6.34</v>
      </c>
      <c r="AB330" s="1">
        <v>-1377.6587</v>
      </c>
      <c r="AC330" s="1">
        <v>-8.81</v>
      </c>
      <c r="AD330" s="1">
        <v>-1399.2416000000001</v>
      </c>
      <c r="AE330" s="1">
        <v>0.77</v>
      </c>
      <c r="AF330" s="1"/>
    </row>
    <row r="331" spans="8:32" x14ac:dyDescent="0.2">
      <c r="H331" s="1">
        <v>-1387.5300999999999</v>
      </c>
      <c r="I331">
        <v>-3.79</v>
      </c>
      <c r="J331" s="1">
        <v>-1386.9191000000001</v>
      </c>
      <c r="K331">
        <v>-5.74</v>
      </c>
      <c r="L331" s="1">
        <v>-1388.1059</v>
      </c>
      <c r="M331">
        <v>-0.74</v>
      </c>
      <c r="N331" s="1">
        <v>-1387.9937</v>
      </c>
      <c r="O331">
        <v>-5.36</v>
      </c>
      <c r="P331" s="1">
        <v>-1388.9662000000001</v>
      </c>
      <c r="Q331">
        <v>-7.55</v>
      </c>
      <c r="R331" s="1">
        <v>-1378.7718</v>
      </c>
      <c r="S331">
        <v>-17.46</v>
      </c>
      <c r="T331" s="1">
        <v>-1398.3530000000001</v>
      </c>
      <c r="U331" s="1">
        <v>5.91</v>
      </c>
      <c r="V331" s="1">
        <v>-1376.8255999999999</v>
      </c>
      <c r="W331" s="1">
        <v>-3.83</v>
      </c>
      <c r="X331" s="1">
        <v>-1399.2092</v>
      </c>
      <c r="Y331" s="1">
        <v>3.9</v>
      </c>
      <c r="Z331" s="1">
        <v>-1389.5669</v>
      </c>
      <c r="AA331" s="1">
        <v>-6.29</v>
      </c>
      <c r="AB331" s="1">
        <v>-1377.6691000000001</v>
      </c>
      <c r="AC331" s="1">
        <v>-8.7100000000000009</v>
      </c>
      <c r="AD331" s="1">
        <v>-1399.2140999999999</v>
      </c>
      <c r="AE331" s="1">
        <v>0.34</v>
      </c>
      <c r="AF331" s="1"/>
    </row>
    <row r="332" spans="8:32" x14ac:dyDescent="0.2">
      <c r="H332" s="1">
        <v>-1387.5060000000001</v>
      </c>
      <c r="I332">
        <v>-3.74</v>
      </c>
      <c r="J332" s="1">
        <v>-1387.1203</v>
      </c>
      <c r="K332">
        <v>-5.86</v>
      </c>
      <c r="L332" s="1">
        <v>-1388.1449</v>
      </c>
      <c r="M332">
        <v>-0.69</v>
      </c>
      <c r="N332" s="1">
        <v>-1388.0175999999999</v>
      </c>
      <c r="O332">
        <v>-4.88</v>
      </c>
      <c r="P332" s="1">
        <v>-1389.0029</v>
      </c>
      <c r="Q332">
        <v>-7.75</v>
      </c>
      <c r="R332" s="1">
        <v>-1378.8704</v>
      </c>
      <c r="S332">
        <v>-17.59</v>
      </c>
      <c r="T332" s="1">
        <v>-1398.3377</v>
      </c>
      <c r="U332" s="1">
        <v>5.21</v>
      </c>
      <c r="V332" s="1">
        <v>-1376.6704</v>
      </c>
      <c r="W332" s="1">
        <v>-3.32</v>
      </c>
      <c r="X332" s="1">
        <v>-1399.4409000000001</v>
      </c>
      <c r="Y332" s="1">
        <v>3.19</v>
      </c>
      <c r="Z332" s="1">
        <v>-1389.4317000000001</v>
      </c>
      <c r="AA332" s="1">
        <v>-6.09</v>
      </c>
      <c r="AB332" s="1">
        <v>-1377.6333</v>
      </c>
      <c r="AC332" s="1">
        <v>-8.4499999999999993</v>
      </c>
      <c r="AD332" s="1">
        <v>-1399.1532999999999</v>
      </c>
      <c r="AE332" s="1">
        <v>0.03</v>
      </c>
      <c r="AF332" s="1"/>
    </row>
    <row r="333" spans="8:32" x14ac:dyDescent="0.2">
      <c r="H333" s="1">
        <v>-1387.4979000000001</v>
      </c>
      <c r="I333">
        <v>-3.65</v>
      </c>
      <c r="J333" s="1">
        <v>-1387.3240000000001</v>
      </c>
      <c r="K333">
        <v>-5.92</v>
      </c>
      <c r="L333" s="1">
        <v>-1388.1539</v>
      </c>
      <c r="M333">
        <v>-0.7</v>
      </c>
      <c r="N333" s="1">
        <v>-1388.0227</v>
      </c>
      <c r="O333">
        <v>-4.41</v>
      </c>
      <c r="P333" s="1">
        <v>-1389.028</v>
      </c>
      <c r="Q333">
        <v>-7.88</v>
      </c>
      <c r="R333" s="1">
        <v>-1378.9202</v>
      </c>
      <c r="S333">
        <v>-17.559999999999999</v>
      </c>
      <c r="T333" s="1">
        <v>-1398.3269</v>
      </c>
      <c r="U333" s="1">
        <v>4.7</v>
      </c>
      <c r="V333" s="1">
        <v>-1376.5382</v>
      </c>
      <c r="W333" s="1">
        <v>-2.88</v>
      </c>
      <c r="X333" s="1">
        <v>-1399.6758</v>
      </c>
      <c r="Y333" s="1">
        <v>2.58</v>
      </c>
      <c r="Z333" s="1">
        <v>-1389.2817</v>
      </c>
      <c r="AA333" s="1">
        <v>-5.75</v>
      </c>
      <c r="AB333" s="1">
        <v>-1377.5517</v>
      </c>
      <c r="AC333" s="1">
        <v>-8.08</v>
      </c>
      <c r="AD333" s="1">
        <v>-1399.0679</v>
      </c>
      <c r="AE333" s="1">
        <v>-0.16</v>
      </c>
      <c r="AF333" s="1"/>
    </row>
    <row r="334" spans="8:32" x14ac:dyDescent="0.2">
      <c r="H334" s="1">
        <v>-1387.5005000000001</v>
      </c>
      <c r="I334">
        <v>-3.57</v>
      </c>
      <c r="J334" s="1">
        <v>-1387.5191</v>
      </c>
      <c r="K334">
        <v>-5.91</v>
      </c>
      <c r="L334" s="1">
        <v>-1388.1327000000001</v>
      </c>
      <c r="M334">
        <v>-0.67</v>
      </c>
      <c r="N334" s="1">
        <v>-1388.0063</v>
      </c>
      <c r="O334">
        <v>-3.76</v>
      </c>
      <c r="P334" s="1">
        <v>-1389.058</v>
      </c>
      <c r="Q334">
        <v>-8</v>
      </c>
      <c r="R334" s="1">
        <v>-1378.9168999999999</v>
      </c>
      <c r="S334">
        <v>-17.34</v>
      </c>
      <c r="T334" s="1">
        <v>-1398.3353999999999</v>
      </c>
      <c r="U334" s="1">
        <v>4.29</v>
      </c>
      <c r="V334" s="1">
        <v>-1376.4319</v>
      </c>
      <c r="W334" s="1">
        <v>-2.5499999999999998</v>
      </c>
      <c r="X334" s="1">
        <v>-1399.8987999999999</v>
      </c>
      <c r="Y334" s="1">
        <v>2.1</v>
      </c>
      <c r="Z334" s="1">
        <v>-1389.1320000000001</v>
      </c>
      <c r="AA334" s="1">
        <v>-5.38</v>
      </c>
      <c r="AB334" s="1">
        <v>-1377.4304</v>
      </c>
      <c r="AC334" s="1">
        <v>-7.62</v>
      </c>
      <c r="AD334" s="1">
        <v>-1398.9704999999999</v>
      </c>
      <c r="AE334" s="1">
        <v>-0.31</v>
      </c>
      <c r="AF334" s="1"/>
    </row>
    <row r="335" spans="8:32" x14ac:dyDescent="0.2">
      <c r="H335" s="1">
        <v>-1387.5068000000001</v>
      </c>
      <c r="I335">
        <v>-3.32</v>
      </c>
      <c r="J335" s="1">
        <v>-1387.6945000000001</v>
      </c>
      <c r="K335">
        <v>-5.77</v>
      </c>
      <c r="L335" s="1">
        <v>-1388.0843</v>
      </c>
      <c r="M335">
        <v>-0.69</v>
      </c>
      <c r="N335" s="1">
        <v>-1387.9690000000001</v>
      </c>
      <c r="O335">
        <v>-2.99</v>
      </c>
      <c r="P335" s="1">
        <v>-1389.11</v>
      </c>
      <c r="Q335">
        <v>-8.15</v>
      </c>
      <c r="R335" s="1">
        <v>-1378.8577</v>
      </c>
      <c r="S335">
        <v>-17.02</v>
      </c>
      <c r="T335" s="1">
        <v>-1398.3707999999999</v>
      </c>
      <c r="U335" s="1">
        <v>3.91</v>
      </c>
      <c r="V335" s="1">
        <v>-1376.3520000000001</v>
      </c>
      <c r="W335" s="1">
        <v>-2.2999999999999998</v>
      </c>
      <c r="X335" s="1">
        <v>-1400.0956000000001</v>
      </c>
      <c r="Y335" s="1">
        <v>1.8</v>
      </c>
      <c r="Z335" s="1">
        <v>-1388.9955</v>
      </c>
      <c r="AA335" s="1">
        <v>-4.97</v>
      </c>
      <c r="AB335" s="1">
        <v>-1377.2814000000001</v>
      </c>
      <c r="AC335" s="1">
        <v>-7.13</v>
      </c>
      <c r="AD335" s="1">
        <v>-1398.8743999999999</v>
      </c>
      <c r="AE335" s="1">
        <v>-0.31</v>
      </c>
      <c r="AF335" s="1"/>
    </row>
    <row r="336" spans="8:32" x14ac:dyDescent="0.2">
      <c r="H336" s="1">
        <v>-1387.5083999999999</v>
      </c>
      <c r="I336">
        <v>-3.01</v>
      </c>
      <c r="J336" s="1">
        <v>-1387.8394000000001</v>
      </c>
      <c r="K336">
        <v>-5.53</v>
      </c>
      <c r="L336" s="1">
        <v>-1388.0137999999999</v>
      </c>
      <c r="M336">
        <v>-0.75</v>
      </c>
      <c r="N336" s="1">
        <v>-1387.9154000000001</v>
      </c>
      <c r="O336">
        <v>-2.1800000000000002</v>
      </c>
      <c r="P336" s="1">
        <v>-1389.1974</v>
      </c>
      <c r="Q336">
        <v>-8.31</v>
      </c>
      <c r="R336" s="1">
        <v>-1378.7425000000001</v>
      </c>
      <c r="S336">
        <v>-16.510000000000002</v>
      </c>
      <c r="T336" s="1">
        <v>-1398.4286999999999</v>
      </c>
      <c r="U336" s="1">
        <v>3.59</v>
      </c>
      <c r="V336" s="1">
        <v>-1376.2946999999999</v>
      </c>
      <c r="W336" s="1">
        <v>-2.14</v>
      </c>
      <c r="X336" s="1">
        <v>-1400.2541000000001</v>
      </c>
      <c r="Y336" s="1">
        <v>1.66</v>
      </c>
      <c r="Z336" s="1">
        <v>-1388.8806</v>
      </c>
      <c r="AA336" s="1">
        <v>-4.5199999999999996</v>
      </c>
      <c r="AB336" s="1">
        <v>-1377.1201000000001</v>
      </c>
      <c r="AC336" s="1">
        <v>-6.57</v>
      </c>
      <c r="AD336" s="1">
        <v>-1398.7918999999999</v>
      </c>
      <c r="AE336" s="1">
        <v>-0.28000000000000003</v>
      </c>
      <c r="AF336" s="1"/>
    </row>
    <row r="337" spans="8:32" x14ac:dyDescent="0.2">
      <c r="H337" s="1">
        <v>-1387.499</v>
      </c>
      <c r="I337">
        <v>-2.67</v>
      </c>
      <c r="J337" s="1">
        <v>-1387.9458999999999</v>
      </c>
      <c r="K337">
        <v>-5.19</v>
      </c>
      <c r="L337" s="1">
        <v>-1387.9276</v>
      </c>
      <c r="M337">
        <v>-0.82</v>
      </c>
      <c r="N337" s="1">
        <v>-1387.8525</v>
      </c>
      <c r="O337">
        <v>-1.37</v>
      </c>
      <c r="P337" s="1">
        <v>-1389.3261</v>
      </c>
      <c r="Q337">
        <v>-8.5</v>
      </c>
      <c r="R337" s="1">
        <v>-1378.5741</v>
      </c>
      <c r="S337">
        <v>-15.79</v>
      </c>
      <c r="T337" s="1">
        <v>-1398.4934000000001</v>
      </c>
      <c r="U337" s="1">
        <v>3.36</v>
      </c>
      <c r="V337" s="1">
        <v>-1376.2545</v>
      </c>
      <c r="W337" s="1">
        <v>-2.02</v>
      </c>
      <c r="X337" s="1">
        <v>-1400.3659</v>
      </c>
      <c r="Y337" s="1">
        <v>1.67</v>
      </c>
      <c r="Z337" s="1">
        <v>-1388.7906</v>
      </c>
      <c r="AA337" s="1">
        <v>-4.08</v>
      </c>
      <c r="AB337" s="1">
        <v>-1376.9639</v>
      </c>
      <c r="AC337" s="1">
        <v>-6.13</v>
      </c>
      <c r="AD337" s="1">
        <v>-1398.7331999999999</v>
      </c>
      <c r="AE337" s="1">
        <v>-0.2</v>
      </c>
      <c r="AF337" s="1"/>
    </row>
    <row r="338" spans="8:32" x14ac:dyDescent="0.2">
      <c r="H338" s="1">
        <v>-1387.4748</v>
      </c>
      <c r="I338">
        <v>-2.2200000000000002</v>
      </c>
      <c r="J338" s="1">
        <v>-1388.0075999999999</v>
      </c>
      <c r="K338">
        <v>-4.75</v>
      </c>
      <c r="L338" s="1">
        <v>-1387.8315</v>
      </c>
      <c r="M338">
        <v>-0.94</v>
      </c>
      <c r="N338" s="1">
        <v>-1387.788</v>
      </c>
      <c r="O338">
        <v>-0.46</v>
      </c>
      <c r="P338" s="1">
        <v>-1389.4938</v>
      </c>
      <c r="Q338">
        <v>-8.7799999999999994</v>
      </c>
      <c r="R338" s="1">
        <v>-1378.3563999999999</v>
      </c>
      <c r="S338">
        <v>-14.89</v>
      </c>
      <c r="T338" s="1">
        <v>-1398.5414000000001</v>
      </c>
      <c r="U338" s="1">
        <v>3.34</v>
      </c>
      <c r="V338" s="1">
        <v>-1376.2249999999999</v>
      </c>
      <c r="W338" s="1">
        <v>-2.0099999999999998</v>
      </c>
      <c r="X338" s="1">
        <v>-1400.43</v>
      </c>
      <c r="Y338" s="1">
        <v>1.87</v>
      </c>
      <c r="Z338" s="1">
        <v>-1388.7253000000001</v>
      </c>
      <c r="AA338" s="1">
        <v>-3.65</v>
      </c>
      <c r="AB338" s="1">
        <v>-1376.8293000000001</v>
      </c>
      <c r="AC338" s="1">
        <v>-5.79</v>
      </c>
      <c r="AD338" s="1">
        <v>-1398.7048</v>
      </c>
      <c r="AE338" s="1">
        <v>-0.19</v>
      </c>
      <c r="AF338" s="1"/>
    </row>
    <row r="339" spans="8:32" x14ac:dyDescent="0.2">
      <c r="H339" s="1">
        <v>-1387.4345000000001</v>
      </c>
      <c r="I339">
        <v>-1.71</v>
      </c>
      <c r="J339" s="1">
        <v>-1388.0214000000001</v>
      </c>
      <c r="K339">
        <v>-4.2</v>
      </c>
      <c r="L339" s="1">
        <v>-1387.7292</v>
      </c>
      <c r="M339">
        <v>-1.08</v>
      </c>
      <c r="N339" s="1">
        <v>-1387.7257</v>
      </c>
      <c r="O339">
        <v>0.32</v>
      </c>
      <c r="P339" s="1">
        <v>-1389.6913</v>
      </c>
      <c r="Q339">
        <v>-9.0399999999999991</v>
      </c>
      <c r="R339" s="1">
        <v>-1378.0951</v>
      </c>
      <c r="S339">
        <v>-13.93</v>
      </c>
      <c r="T339" s="1">
        <v>-1398.5503000000001</v>
      </c>
      <c r="U339" s="1">
        <v>3.55</v>
      </c>
      <c r="V339" s="1">
        <v>-1376.2009</v>
      </c>
      <c r="W339" s="1">
        <v>-2.04</v>
      </c>
      <c r="X339" s="1">
        <v>-1400.4536000000001</v>
      </c>
      <c r="Y339" s="1">
        <v>2.2400000000000002</v>
      </c>
      <c r="Z339" s="1">
        <v>-1388.6827000000001</v>
      </c>
      <c r="AA339" s="1">
        <v>-3.23</v>
      </c>
      <c r="AB339" s="1">
        <v>-1376.7298000000001</v>
      </c>
      <c r="AC339" s="1">
        <v>-5.57</v>
      </c>
      <c r="AD339" s="1">
        <v>-1398.7091</v>
      </c>
      <c r="AE339" s="1">
        <v>-0.03</v>
      </c>
      <c r="AF339" s="1"/>
    </row>
    <row r="340" spans="8:32" x14ac:dyDescent="0.2">
      <c r="H340" s="1">
        <v>-1387.3806999999999</v>
      </c>
      <c r="I340">
        <v>-1.2</v>
      </c>
      <c r="J340" s="1">
        <v>-1387.9879000000001</v>
      </c>
      <c r="K340">
        <v>-3.58</v>
      </c>
      <c r="L340" s="1">
        <v>-1387.6216999999999</v>
      </c>
      <c r="M340">
        <v>-1.2</v>
      </c>
      <c r="N340" s="1">
        <v>-1387.6659</v>
      </c>
      <c r="O340">
        <v>1.1499999999999999</v>
      </c>
      <c r="P340" s="1">
        <v>-1389.9061999999999</v>
      </c>
      <c r="Q340">
        <v>-9.33</v>
      </c>
      <c r="R340" s="1">
        <v>-1377.7963999999999</v>
      </c>
      <c r="S340">
        <v>-12.81</v>
      </c>
      <c r="T340" s="1">
        <v>-1398.5033000000001</v>
      </c>
      <c r="U340" s="1">
        <v>4.08</v>
      </c>
      <c r="V340" s="1">
        <v>-1376.1799000000001</v>
      </c>
      <c r="W340" s="1">
        <v>-2.0499999999999998</v>
      </c>
      <c r="X340" s="1">
        <v>-1400.4529</v>
      </c>
      <c r="Y340" s="1">
        <v>2.69</v>
      </c>
      <c r="Z340" s="1">
        <v>-1388.6612</v>
      </c>
      <c r="AA340" s="1">
        <v>-2.78</v>
      </c>
      <c r="AB340" s="1">
        <v>-1376.6729</v>
      </c>
      <c r="AC340" s="1">
        <v>-5.51</v>
      </c>
      <c r="AD340" s="1">
        <v>-1398.7457999999999</v>
      </c>
      <c r="AE340" s="1">
        <v>0.05</v>
      </c>
      <c r="AF340" s="1"/>
    </row>
    <row r="341" spans="8:32" x14ac:dyDescent="0.2">
      <c r="H341" s="1">
        <v>-1387.3176000000001</v>
      </c>
      <c r="I341">
        <v>-0.6</v>
      </c>
      <c r="J341" s="1">
        <v>-1387.9126000000001</v>
      </c>
      <c r="K341">
        <v>-2.88</v>
      </c>
      <c r="L341" s="1">
        <v>-1387.5074999999999</v>
      </c>
      <c r="M341">
        <v>-1.35</v>
      </c>
      <c r="N341" s="1">
        <v>-1387.6026999999999</v>
      </c>
      <c r="O341">
        <v>1.91</v>
      </c>
      <c r="P341" s="1">
        <v>-1390.1264000000001</v>
      </c>
      <c r="Q341">
        <v>-9.5399999999999991</v>
      </c>
      <c r="R341" s="1">
        <v>-1377.4664</v>
      </c>
      <c r="S341">
        <v>-11.54</v>
      </c>
      <c r="T341" s="1">
        <v>-1398.3939</v>
      </c>
      <c r="U341" s="1">
        <v>4.8600000000000003</v>
      </c>
      <c r="V341" s="1">
        <v>-1376.1619000000001</v>
      </c>
      <c r="W341" s="1">
        <v>-2.14</v>
      </c>
      <c r="X341" s="1">
        <v>-1400.4477999999999</v>
      </c>
      <c r="Y341" s="1">
        <v>3.14</v>
      </c>
      <c r="Z341" s="1">
        <v>-1388.6591000000001</v>
      </c>
      <c r="AA341" s="1">
        <v>-2.34</v>
      </c>
      <c r="AB341" s="1">
        <v>-1376.6588999999999</v>
      </c>
      <c r="AC341" s="1">
        <v>-5.61</v>
      </c>
      <c r="AD341" s="1">
        <v>-1398.8119999999999</v>
      </c>
      <c r="AE341" s="1">
        <v>0.16</v>
      </c>
      <c r="AF341" s="1"/>
    </row>
    <row r="342" spans="8:32" x14ac:dyDescent="0.2">
      <c r="H342" s="1">
        <v>-1387.2525000000001</v>
      </c>
      <c r="I342">
        <v>0.01</v>
      </c>
      <c r="J342" s="1">
        <v>-1387.8052</v>
      </c>
      <c r="K342">
        <v>-2.13</v>
      </c>
      <c r="L342" s="1">
        <v>-1387.3841</v>
      </c>
      <c r="M342">
        <v>-1.53</v>
      </c>
      <c r="N342" s="1">
        <v>-1387.5284999999999</v>
      </c>
      <c r="O342">
        <v>2.66</v>
      </c>
      <c r="P342" s="1">
        <v>-1390.3422</v>
      </c>
      <c r="Q342">
        <v>-9.7200000000000006</v>
      </c>
      <c r="R342" s="1">
        <v>-1377.1112000000001</v>
      </c>
      <c r="S342">
        <v>-10.27</v>
      </c>
      <c r="T342" s="1">
        <v>-1398.2252000000001</v>
      </c>
      <c r="U342" s="1">
        <v>5.75</v>
      </c>
      <c r="V342" s="1">
        <v>-1376.1487</v>
      </c>
      <c r="W342" s="1">
        <v>-2.2799999999999998</v>
      </c>
      <c r="X342" s="1">
        <v>-1400.4584</v>
      </c>
      <c r="Y342" s="1">
        <v>3.66</v>
      </c>
      <c r="Z342" s="1">
        <v>-1388.6759999999999</v>
      </c>
      <c r="AA342" s="1">
        <v>-1.98</v>
      </c>
      <c r="AB342" s="1">
        <v>-1376.6805999999999</v>
      </c>
      <c r="AC342" s="1">
        <v>-5.87</v>
      </c>
      <c r="AD342" s="1">
        <v>-1398.9041</v>
      </c>
      <c r="AE342" s="1">
        <v>0.23</v>
      </c>
      <c r="AF342" s="1"/>
    </row>
    <row r="343" spans="8:32" x14ac:dyDescent="0.2">
      <c r="H343" s="1">
        <v>-1387.1945000000001</v>
      </c>
      <c r="I343">
        <v>0.56999999999999995</v>
      </c>
      <c r="J343" s="1">
        <v>-1387.6769999999999</v>
      </c>
      <c r="K343">
        <v>-1.36</v>
      </c>
      <c r="L343" s="1">
        <v>-1387.25</v>
      </c>
      <c r="M343">
        <v>-1.63</v>
      </c>
      <c r="N343" s="1">
        <v>-1387.4360999999999</v>
      </c>
      <c r="O343">
        <v>3.3</v>
      </c>
      <c r="P343" s="1">
        <v>-1390.5464999999999</v>
      </c>
      <c r="Q343">
        <v>-9.91</v>
      </c>
      <c r="R343" s="1">
        <v>-1376.7375999999999</v>
      </c>
      <c r="S343">
        <v>-8.9</v>
      </c>
      <c r="T343" s="1">
        <v>-1398.0083999999999</v>
      </c>
      <c r="U343" s="1">
        <v>6.2</v>
      </c>
      <c r="V343" s="1">
        <v>-1376.1432</v>
      </c>
      <c r="W343" s="1">
        <v>-2.4300000000000002</v>
      </c>
      <c r="X343" s="1">
        <v>-1400.4949999999999</v>
      </c>
      <c r="Y343" s="1">
        <v>4.16</v>
      </c>
      <c r="Z343" s="1">
        <v>-1388.7114999999999</v>
      </c>
      <c r="AA343" s="1">
        <v>-1.63</v>
      </c>
      <c r="AB343" s="1">
        <v>-1376.7244000000001</v>
      </c>
      <c r="AC343" s="1">
        <v>-6.21</v>
      </c>
      <c r="AD343" s="1">
        <v>-1399.0165999999999</v>
      </c>
      <c r="AE343" s="1">
        <v>0.34</v>
      </c>
      <c r="AF343" s="1"/>
    </row>
    <row r="344" spans="8:32" x14ac:dyDescent="0.2">
      <c r="H344" s="1">
        <v>-1387.1531</v>
      </c>
      <c r="I344">
        <v>1.02</v>
      </c>
      <c r="J344" s="1">
        <v>-1387.539</v>
      </c>
      <c r="K344">
        <v>-0.59</v>
      </c>
      <c r="L344" s="1">
        <v>-1387.106</v>
      </c>
      <c r="M344">
        <v>-1.63</v>
      </c>
      <c r="N344" s="1">
        <v>-1387.3228999999999</v>
      </c>
      <c r="O344">
        <v>3.91</v>
      </c>
      <c r="P344" s="1">
        <v>-1390.7356</v>
      </c>
      <c r="Q344">
        <v>-10.06</v>
      </c>
      <c r="R344" s="1">
        <v>-1376.3539000000001</v>
      </c>
      <c r="S344">
        <v>-7.51</v>
      </c>
      <c r="T344" s="1">
        <v>-1397.7589</v>
      </c>
      <c r="U344" s="1">
        <v>7.31</v>
      </c>
      <c r="V344" s="1">
        <v>-1376.1470999999999</v>
      </c>
      <c r="W344" s="1">
        <v>-2.58</v>
      </c>
      <c r="X344" s="1">
        <v>-1400.5546999999999</v>
      </c>
      <c r="Y344" s="1">
        <v>4.62</v>
      </c>
      <c r="Z344" s="1">
        <v>-1388.7628999999999</v>
      </c>
      <c r="AA344" s="1">
        <v>-1.23</v>
      </c>
      <c r="AB344" s="1">
        <v>-1376.7706000000001</v>
      </c>
      <c r="AC344" s="1">
        <v>-6.6</v>
      </c>
      <c r="AD344" s="1">
        <v>-1399.1433999999999</v>
      </c>
      <c r="AE344" s="1">
        <v>0.4</v>
      </c>
      <c r="AF344" s="1"/>
    </row>
    <row r="345" spans="8:32" x14ac:dyDescent="0.2">
      <c r="H345" s="1">
        <v>-1387.1383000000001</v>
      </c>
      <c r="I345">
        <v>1.51</v>
      </c>
      <c r="J345" s="1">
        <v>-1387.3997999999999</v>
      </c>
      <c r="K345">
        <v>0.12</v>
      </c>
      <c r="L345" s="1">
        <v>-1386.9568999999999</v>
      </c>
      <c r="M345">
        <v>-1.67</v>
      </c>
      <c r="N345" s="1">
        <v>-1387.1913999999999</v>
      </c>
      <c r="O345">
        <v>4.3899999999999997</v>
      </c>
      <c r="P345" s="1">
        <v>-1390.9068</v>
      </c>
      <c r="Q345">
        <v>-10.039999999999999</v>
      </c>
      <c r="R345" s="1">
        <v>-1375.9682</v>
      </c>
      <c r="S345">
        <v>-6.18</v>
      </c>
      <c r="T345" s="1">
        <v>-1397.4937</v>
      </c>
      <c r="U345" s="1">
        <v>8.35</v>
      </c>
      <c r="V345" s="1">
        <v>-1376.1606999999999</v>
      </c>
      <c r="W345" s="1">
        <v>-2.78</v>
      </c>
      <c r="X345" s="1">
        <v>-1400.6221</v>
      </c>
      <c r="Y345" s="1">
        <v>5.05</v>
      </c>
      <c r="Z345" s="1">
        <v>-1388.8252</v>
      </c>
      <c r="AA345" s="1">
        <v>-0.86</v>
      </c>
      <c r="AB345" s="1">
        <v>-1376.7977000000001</v>
      </c>
      <c r="AC345" s="1">
        <v>-6.98</v>
      </c>
      <c r="AD345" s="1">
        <v>-1399.2783999999999</v>
      </c>
      <c r="AE345" s="1">
        <v>0.47</v>
      </c>
      <c r="AF345" s="1"/>
    </row>
    <row r="346" spans="8:32" x14ac:dyDescent="0.2">
      <c r="H346" s="1">
        <v>-1387.1570999999999</v>
      </c>
      <c r="I346">
        <v>1.81</v>
      </c>
      <c r="J346" s="1">
        <v>-1387.2641000000001</v>
      </c>
      <c r="K346">
        <v>0.87</v>
      </c>
      <c r="L346" s="1">
        <v>-1386.8098</v>
      </c>
      <c r="M346">
        <v>-1.68</v>
      </c>
      <c r="N346" s="1">
        <v>-1387.0527</v>
      </c>
      <c r="O346">
        <v>4.7699999999999996</v>
      </c>
      <c r="P346" s="1">
        <v>-1391.0582999999999</v>
      </c>
      <c r="Q346">
        <v>-10.01</v>
      </c>
      <c r="R346" s="1">
        <v>-1375.5909999999999</v>
      </c>
      <c r="S346">
        <v>-4.88</v>
      </c>
      <c r="T346" s="1">
        <v>-1397.2295999999999</v>
      </c>
      <c r="U346" s="1">
        <v>9.49</v>
      </c>
      <c r="V346" s="1">
        <v>-1376.1821</v>
      </c>
      <c r="W346" s="1">
        <v>-3</v>
      </c>
      <c r="X346" s="1">
        <v>-1400.6741</v>
      </c>
      <c r="Y346" s="1">
        <v>5.51</v>
      </c>
      <c r="Z346" s="1">
        <v>-1388.8898999999999</v>
      </c>
      <c r="AA346" s="1">
        <v>-0.56000000000000005</v>
      </c>
      <c r="AB346" s="1">
        <v>-1376.7850000000001</v>
      </c>
      <c r="AC346" s="1">
        <v>-7.33</v>
      </c>
      <c r="AD346" s="1">
        <v>-1399.4149</v>
      </c>
      <c r="AE346" s="1">
        <v>0.63</v>
      </c>
      <c r="AF346" s="1"/>
    </row>
    <row r="347" spans="8:32" x14ac:dyDescent="0.2">
      <c r="H347" s="1">
        <v>-1387.2122999999999</v>
      </c>
      <c r="I347">
        <v>1.99</v>
      </c>
      <c r="J347" s="1">
        <v>-1387.1342</v>
      </c>
      <c r="K347">
        <v>1.59</v>
      </c>
      <c r="L347" s="1">
        <v>-1386.6738</v>
      </c>
      <c r="M347">
        <v>-1.68</v>
      </c>
      <c r="N347" s="1">
        <v>-1386.9214999999999</v>
      </c>
      <c r="O347">
        <v>4.92</v>
      </c>
      <c r="P347" s="1">
        <v>-1391.1875</v>
      </c>
      <c r="Q347">
        <v>-10</v>
      </c>
      <c r="R347" s="1">
        <v>-1375.2342000000001</v>
      </c>
      <c r="S347">
        <v>-3.7</v>
      </c>
      <c r="T347" s="1">
        <v>-1396.9817</v>
      </c>
      <c r="U347" s="1">
        <v>10.6</v>
      </c>
      <c r="V347" s="1">
        <v>-1376.2086999999999</v>
      </c>
      <c r="W347" s="1">
        <v>-3.2</v>
      </c>
      <c r="X347" s="1">
        <v>-1400.6891000000001</v>
      </c>
      <c r="Y347" s="1">
        <v>6.04</v>
      </c>
      <c r="Z347" s="1">
        <v>-1388.9449</v>
      </c>
      <c r="AA347" s="1">
        <v>-0.2</v>
      </c>
      <c r="AB347" s="1">
        <v>-1376.7182</v>
      </c>
      <c r="AC347" s="1">
        <v>-7.53</v>
      </c>
      <c r="AD347" s="1">
        <v>-1399.5456999999999</v>
      </c>
      <c r="AE347" s="1">
        <v>0.7</v>
      </c>
      <c r="AF347" s="1"/>
    </row>
    <row r="348" spans="8:32" x14ac:dyDescent="0.2">
      <c r="H348" s="1">
        <v>-1387.3019999999999</v>
      </c>
      <c r="I348">
        <v>1.99</v>
      </c>
      <c r="J348" s="1">
        <v>-1387.0134</v>
      </c>
      <c r="K348">
        <v>2.17</v>
      </c>
      <c r="L348" s="1">
        <v>-1386.5581999999999</v>
      </c>
      <c r="M348">
        <v>-1.64</v>
      </c>
      <c r="N348" s="1">
        <v>-1386.8135</v>
      </c>
      <c r="O348">
        <v>4.91</v>
      </c>
      <c r="P348" s="1">
        <v>-1391.2919999999999</v>
      </c>
      <c r="Q348">
        <v>-9.9</v>
      </c>
      <c r="R348" s="1">
        <v>-1374.9115999999999</v>
      </c>
      <c r="S348">
        <v>-2.67</v>
      </c>
      <c r="T348" s="1">
        <v>-1396.7634</v>
      </c>
      <c r="U348" s="1">
        <v>11.64</v>
      </c>
      <c r="V348" s="1">
        <v>-1376.2372</v>
      </c>
      <c r="W348" s="1">
        <v>-3.39</v>
      </c>
      <c r="X348" s="1">
        <v>-1400.6543999999999</v>
      </c>
      <c r="Y348" s="1">
        <v>6.59</v>
      </c>
      <c r="Z348" s="1">
        <v>-1388.9782</v>
      </c>
      <c r="AA348" s="1">
        <v>0.22</v>
      </c>
      <c r="AB348" s="1">
        <v>-1376.5920000000001</v>
      </c>
      <c r="AC348" s="1">
        <v>-7.53</v>
      </c>
      <c r="AD348" s="1">
        <v>-1399.6660999999999</v>
      </c>
      <c r="AE348" s="1">
        <v>0.83</v>
      </c>
      <c r="AF348" s="1"/>
    </row>
    <row r="349" spans="8:32" x14ac:dyDescent="0.2">
      <c r="H349" s="1">
        <v>-1387.4186</v>
      </c>
      <c r="I349">
        <v>1.92</v>
      </c>
      <c r="J349" s="1">
        <v>-1386.9060999999999</v>
      </c>
      <c r="K349">
        <v>2.7</v>
      </c>
      <c r="L349" s="1">
        <v>-1386.4718</v>
      </c>
      <c r="M349">
        <v>-1.64</v>
      </c>
      <c r="N349" s="1">
        <v>-1386.7415000000001</v>
      </c>
      <c r="O349">
        <v>4.5599999999999996</v>
      </c>
      <c r="P349" s="1">
        <v>-1391.3687</v>
      </c>
      <c r="Q349">
        <v>-9.7200000000000006</v>
      </c>
      <c r="R349" s="1">
        <v>-1374.6378999999999</v>
      </c>
      <c r="S349">
        <v>-1.82</v>
      </c>
      <c r="T349" s="1">
        <v>-1396.5849000000001</v>
      </c>
      <c r="U349" s="1">
        <v>12.56</v>
      </c>
      <c r="V349" s="1">
        <v>-1376.2633000000001</v>
      </c>
      <c r="W349" s="1">
        <v>-3.58</v>
      </c>
      <c r="X349" s="1">
        <v>-1400.5672</v>
      </c>
      <c r="Y349" s="1">
        <v>7.15</v>
      </c>
      <c r="Z349" s="1">
        <v>-1388.9793999999999</v>
      </c>
      <c r="AA349" s="1">
        <v>0.68</v>
      </c>
      <c r="AB349" s="1">
        <v>-1376.4119000000001</v>
      </c>
      <c r="AC349" s="1">
        <v>-7.46</v>
      </c>
      <c r="AD349" s="1">
        <v>-1399.7716</v>
      </c>
      <c r="AE349" s="1">
        <v>0.98</v>
      </c>
      <c r="AF349" s="1"/>
    </row>
    <row r="350" spans="8:32" x14ac:dyDescent="0.2">
      <c r="H350" s="1">
        <v>-1387.5516</v>
      </c>
      <c r="I350">
        <v>1.68</v>
      </c>
      <c r="J350" s="1">
        <v>-1386.8194000000001</v>
      </c>
      <c r="K350">
        <v>3.25</v>
      </c>
      <c r="L350" s="1">
        <v>-1386.4206999999999</v>
      </c>
      <c r="M350">
        <v>-1.67</v>
      </c>
      <c r="N350" s="1">
        <v>-1386.7112</v>
      </c>
      <c r="O350">
        <v>4.16</v>
      </c>
      <c r="P350" s="1">
        <v>-1391.4160999999999</v>
      </c>
      <c r="Q350">
        <v>-9.48</v>
      </c>
      <c r="R350" s="1">
        <v>-1374.4265</v>
      </c>
      <c r="S350">
        <v>-1.1200000000000001</v>
      </c>
      <c r="T350" s="1">
        <v>-1396.4522999999999</v>
      </c>
      <c r="U350" s="1">
        <v>13.28</v>
      </c>
      <c r="V350" s="1">
        <v>-1376.2824000000001</v>
      </c>
      <c r="W350" s="1">
        <v>-3.78</v>
      </c>
      <c r="X350" s="1">
        <v>-1400.4349</v>
      </c>
      <c r="Y350" s="1">
        <v>7.74</v>
      </c>
      <c r="Z350" s="1">
        <v>-1388.9426000000001</v>
      </c>
      <c r="AA350" s="1">
        <v>1.1299999999999999</v>
      </c>
      <c r="AB350" s="1">
        <v>-1376.1934000000001</v>
      </c>
      <c r="AC350" s="1">
        <v>-7.23</v>
      </c>
      <c r="AD350" s="1">
        <v>-1399.8586</v>
      </c>
      <c r="AE350" s="1">
        <v>1.1200000000000001</v>
      </c>
      <c r="AF350" s="1"/>
    </row>
    <row r="351" spans="8:32" x14ac:dyDescent="0.2">
      <c r="H351" s="1">
        <v>-1387.6871000000001</v>
      </c>
      <c r="I351">
        <v>1.4</v>
      </c>
      <c r="J351" s="1">
        <v>-1386.7602999999999</v>
      </c>
      <c r="K351">
        <v>3.65</v>
      </c>
      <c r="L351" s="1">
        <v>-1386.4105</v>
      </c>
      <c r="M351">
        <v>-1.76</v>
      </c>
      <c r="N351" s="1">
        <v>-1386.7202</v>
      </c>
      <c r="O351">
        <v>3.57</v>
      </c>
      <c r="P351" s="1">
        <v>-1391.4331</v>
      </c>
      <c r="Q351">
        <v>-9.15</v>
      </c>
      <c r="R351" s="1">
        <v>-1374.2865999999999</v>
      </c>
      <c r="S351">
        <v>-0.63</v>
      </c>
      <c r="T351" s="1">
        <v>-1396.3661</v>
      </c>
      <c r="U351" s="1">
        <v>13.94</v>
      </c>
      <c r="V351" s="1">
        <v>-1376.2882999999999</v>
      </c>
      <c r="W351" s="1">
        <v>-3.91</v>
      </c>
      <c r="X351" s="1">
        <v>-1400.2714000000001</v>
      </c>
      <c r="Y351" s="1">
        <v>8.33</v>
      </c>
      <c r="Z351" s="1">
        <v>-1388.8688</v>
      </c>
      <c r="AA351" s="1">
        <v>1.62</v>
      </c>
      <c r="AB351" s="1">
        <v>-1375.9576999999999</v>
      </c>
      <c r="AC351" s="1">
        <v>-6.88</v>
      </c>
      <c r="AD351" s="1">
        <v>-1399.9242999999999</v>
      </c>
      <c r="AE351" s="1">
        <v>1.31</v>
      </c>
      <c r="AF351" s="1"/>
    </row>
    <row r="352" spans="8:32" x14ac:dyDescent="0.2">
      <c r="H352" s="1">
        <v>-1387.8115</v>
      </c>
      <c r="I352">
        <v>1.04</v>
      </c>
      <c r="J352" s="1">
        <v>-1386.7365</v>
      </c>
      <c r="K352">
        <v>3.87</v>
      </c>
      <c r="L352" s="1">
        <v>-1386.4445000000001</v>
      </c>
      <c r="M352">
        <v>-1.91</v>
      </c>
      <c r="N352" s="1">
        <v>-1386.7570000000001</v>
      </c>
      <c r="O352">
        <v>2.87</v>
      </c>
      <c r="P352" s="1">
        <v>-1391.42</v>
      </c>
      <c r="Q352">
        <v>-8.7799999999999994</v>
      </c>
      <c r="R352" s="1">
        <v>-1374.2193</v>
      </c>
      <c r="S352">
        <v>-0.49</v>
      </c>
      <c r="T352" s="1">
        <v>-1396.3237999999999</v>
      </c>
      <c r="U352" s="1">
        <v>14.48</v>
      </c>
      <c r="V352" s="1">
        <v>-1376.2763</v>
      </c>
      <c r="W352" s="1">
        <v>-4.09</v>
      </c>
      <c r="X352" s="1">
        <v>-1400.0935999999999</v>
      </c>
      <c r="Y352" s="1">
        <v>8.86</v>
      </c>
      <c r="Z352" s="1">
        <v>-1388.7661000000001</v>
      </c>
      <c r="AA352" s="1">
        <v>2.06</v>
      </c>
      <c r="AB352" s="1">
        <v>-1375.7264</v>
      </c>
      <c r="AC352" s="1">
        <v>-6.57</v>
      </c>
      <c r="AD352" s="1">
        <v>-1399.9672</v>
      </c>
      <c r="AE352" s="1">
        <v>1.53</v>
      </c>
      <c r="AF352" s="1"/>
    </row>
    <row r="353" spans="8:32" x14ac:dyDescent="0.2">
      <c r="H353" s="1">
        <v>-1387.912</v>
      </c>
      <c r="I353">
        <v>0.66</v>
      </c>
      <c r="J353" s="1">
        <v>-1386.7525000000001</v>
      </c>
      <c r="K353">
        <v>3.86</v>
      </c>
      <c r="L353" s="1">
        <v>-1386.5219</v>
      </c>
      <c r="M353">
        <v>-2.15</v>
      </c>
      <c r="N353" s="1">
        <v>-1386.8054</v>
      </c>
      <c r="O353">
        <v>2.0299999999999998</v>
      </c>
      <c r="P353" s="1">
        <v>-1391.3782000000001</v>
      </c>
      <c r="Q353">
        <v>-8.33</v>
      </c>
      <c r="R353" s="1">
        <v>-1374.2148999999999</v>
      </c>
      <c r="S353">
        <v>-0.54</v>
      </c>
      <c r="T353" s="1">
        <v>-1396.3190999999999</v>
      </c>
      <c r="U353" s="1">
        <v>14.82</v>
      </c>
      <c r="V353" s="1">
        <v>-1376.2438999999999</v>
      </c>
      <c r="W353" s="1">
        <v>-4.18</v>
      </c>
      <c r="X353" s="1">
        <v>-1399.9172000000001</v>
      </c>
      <c r="Y353" s="1">
        <v>9.3000000000000007</v>
      </c>
      <c r="Z353" s="1">
        <v>-1388.6483000000001</v>
      </c>
      <c r="AA353" s="1">
        <v>2.52</v>
      </c>
      <c r="AB353" s="1">
        <v>-1375.5178000000001</v>
      </c>
      <c r="AC353" s="1">
        <v>-6.23</v>
      </c>
      <c r="AD353" s="1">
        <v>-1399.9874</v>
      </c>
      <c r="AE353" s="1">
        <v>1.8</v>
      </c>
      <c r="AF353" s="1"/>
    </row>
    <row r="354" spans="8:32" x14ac:dyDescent="0.2">
      <c r="H354" s="1">
        <v>-1387.9774</v>
      </c>
      <c r="I354">
        <v>0.23</v>
      </c>
      <c r="J354" s="1">
        <v>-1386.8097</v>
      </c>
      <c r="K354">
        <v>3.84</v>
      </c>
      <c r="L354" s="1">
        <v>-1386.6374000000001</v>
      </c>
      <c r="M354">
        <v>-2.37</v>
      </c>
      <c r="N354" s="1">
        <v>-1386.8471999999999</v>
      </c>
      <c r="O354">
        <v>1.31</v>
      </c>
      <c r="P354" s="1">
        <v>-1391.3104000000001</v>
      </c>
      <c r="Q354">
        <v>-7.82</v>
      </c>
      <c r="R354" s="1">
        <v>-1374.2521999999999</v>
      </c>
      <c r="S354">
        <v>-0.51</v>
      </c>
      <c r="T354" s="1">
        <v>-1396.3452</v>
      </c>
      <c r="U354" s="1">
        <v>15.1</v>
      </c>
      <c r="V354" s="1">
        <v>-1376.1929</v>
      </c>
      <c r="W354" s="1">
        <v>-4.2699999999999996</v>
      </c>
      <c r="X354" s="1">
        <v>-1399.7548999999999</v>
      </c>
      <c r="Y354" s="1">
        <v>9.6</v>
      </c>
      <c r="Z354" s="1">
        <v>-1388.5315000000001</v>
      </c>
      <c r="AA354" s="1">
        <v>2.81</v>
      </c>
      <c r="AB354" s="1">
        <v>-1375.3459</v>
      </c>
      <c r="AC354" s="1">
        <v>-5.87</v>
      </c>
      <c r="AD354" s="1">
        <v>-1399.9857</v>
      </c>
      <c r="AE354" s="1">
        <v>2.15</v>
      </c>
      <c r="AF354" s="1"/>
    </row>
    <row r="355" spans="8:32" x14ac:dyDescent="0.2">
      <c r="H355" s="1">
        <v>-1387.999</v>
      </c>
      <c r="I355">
        <v>-0.1</v>
      </c>
      <c r="J355" s="1">
        <v>-1386.9077</v>
      </c>
      <c r="K355">
        <v>3.64</v>
      </c>
      <c r="L355" s="1">
        <v>-1386.78</v>
      </c>
      <c r="M355">
        <v>-2.62</v>
      </c>
      <c r="N355" s="1">
        <v>-1386.8672999999999</v>
      </c>
      <c r="O355">
        <v>0.56999999999999995</v>
      </c>
      <c r="P355" s="1">
        <v>-1391.2199000000001</v>
      </c>
      <c r="Q355">
        <v>-7.31</v>
      </c>
      <c r="R355" s="1">
        <v>-1374.3028999999999</v>
      </c>
      <c r="S355">
        <v>-0.68</v>
      </c>
      <c r="T355" s="1">
        <v>-1396.3973000000001</v>
      </c>
      <c r="U355" s="1">
        <v>15.25</v>
      </c>
      <c r="V355" s="1">
        <v>-1376.1284000000001</v>
      </c>
      <c r="W355" s="1">
        <v>-4.3499999999999996</v>
      </c>
      <c r="X355" s="1">
        <v>-1399.6170999999999</v>
      </c>
      <c r="Y355" s="1">
        <v>9.7799999999999994</v>
      </c>
      <c r="Z355" s="1">
        <v>-1388.4311</v>
      </c>
      <c r="AA355" s="1">
        <v>3.01</v>
      </c>
      <c r="AB355" s="1">
        <v>-1375.2212999999999</v>
      </c>
      <c r="AC355" s="1">
        <v>-5.55</v>
      </c>
      <c r="AD355" s="1">
        <v>-1399.9652000000001</v>
      </c>
      <c r="AE355" s="1">
        <v>2.48</v>
      </c>
      <c r="AF355" s="1"/>
    </row>
    <row r="356" spans="8:32" x14ac:dyDescent="0.2">
      <c r="H356" s="1">
        <v>-1387.9701</v>
      </c>
      <c r="I356">
        <v>-0.37</v>
      </c>
      <c r="J356" s="1">
        <v>-1387.0431000000001</v>
      </c>
      <c r="K356">
        <v>3.33</v>
      </c>
      <c r="L356" s="1">
        <v>-1386.9378999999999</v>
      </c>
      <c r="M356">
        <v>-2.9</v>
      </c>
      <c r="N356" s="1">
        <v>-1386.8571999999999</v>
      </c>
      <c r="O356">
        <v>-0.04</v>
      </c>
      <c r="P356" s="1">
        <v>-1391.1107999999999</v>
      </c>
      <c r="Q356">
        <v>-6.76</v>
      </c>
      <c r="R356" s="1">
        <v>-1374.3381999999999</v>
      </c>
      <c r="S356">
        <v>-0.82</v>
      </c>
      <c r="T356" s="1">
        <v>-1396.4706000000001</v>
      </c>
      <c r="U356" s="1">
        <v>15.33</v>
      </c>
      <c r="V356" s="1">
        <v>-1376.06</v>
      </c>
      <c r="W356" s="1">
        <v>-4.54</v>
      </c>
      <c r="X356" s="1">
        <v>-1399.511</v>
      </c>
      <c r="Y356" s="1">
        <v>9.8699999999999992</v>
      </c>
      <c r="Z356" s="1">
        <v>-1388.3594000000001</v>
      </c>
      <c r="AA356" s="1">
        <v>3.07</v>
      </c>
      <c r="AB356" s="1">
        <v>-1375.1523999999999</v>
      </c>
      <c r="AC356" s="1">
        <v>-5.25</v>
      </c>
      <c r="AD356" s="1">
        <v>-1399.9302</v>
      </c>
      <c r="AE356" s="1">
        <v>2.83</v>
      </c>
      <c r="AF356" s="1"/>
    </row>
    <row r="357" spans="8:32" x14ac:dyDescent="0.2">
      <c r="H357" s="1">
        <v>-1387.8887</v>
      </c>
      <c r="I357">
        <v>-0.56000000000000005</v>
      </c>
      <c r="J357" s="1">
        <v>-1387.2106000000001</v>
      </c>
      <c r="K357">
        <v>2.76</v>
      </c>
      <c r="L357" s="1">
        <v>-1387.1</v>
      </c>
      <c r="M357">
        <v>-3.25</v>
      </c>
      <c r="N357" s="1">
        <v>-1386.8179</v>
      </c>
      <c r="O357">
        <v>-0.57999999999999996</v>
      </c>
      <c r="P357" s="1">
        <v>-1390.9880000000001</v>
      </c>
      <c r="Q357">
        <v>-6.1</v>
      </c>
      <c r="R357" s="1">
        <v>-1374.335</v>
      </c>
      <c r="S357">
        <v>-0.89</v>
      </c>
      <c r="T357" s="1">
        <v>-1396.5644</v>
      </c>
      <c r="U357" s="1">
        <v>15.34</v>
      </c>
      <c r="V357" s="1">
        <v>-1375.9981</v>
      </c>
      <c r="W357" s="1">
        <v>-4.72</v>
      </c>
      <c r="X357" s="1">
        <v>-1399.4437</v>
      </c>
      <c r="Y357" s="1">
        <v>9.77</v>
      </c>
      <c r="Z357" s="1">
        <v>-1388.3236999999999</v>
      </c>
      <c r="AA357" s="1">
        <v>3.01</v>
      </c>
      <c r="AB357" s="1">
        <v>-1375.1446000000001</v>
      </c>
      <c r="AC357" s="1">
        <v>-5.03</v>
      </c>
      <c r="AD357" s="1">
        <v>-1399.8868</v>
      </c>
      <c r="AE357" s="1">
        <v>3.25</v>
      </c>
      <c r="AF357" s="1"/>
    </row>
    <row r="358" spans="8:32" x14ac:dyDescent="0.2">
      <c r="H358" s="1">
        <v>-1387.7564</v>
      </c>
      <c r="I358">
        <v>-0.68</v>
      </c>
      <c r="J358" s="1">
        <v>-1387.4016999999999</v>
      </c>
      <c r="K358">
        <v>2.15</v>
      </c>
      <c r="L358" s="1">
        <v>-1387.2596000000001</v>
      </c>
      <c r="M358">
        <v>-3.48</v>
      </c>
      <c r="N358" s="1">
        <v>-1386.7609</v>
      </c>
      <c r="O358">
        <v>-1.06</v>
      </c>
      <c r="P358" s="1">
        <v>-1390.8579999999999</v>
      </c>
      <c r="Q358">
        <v>-5.4</v>
      </c>
      <c r="R358" s="1">
        <v>-1374.2823000000001</v>
      </c>
      <c r="S358">
        <v>-0.88</v>
      </c>
      <c r="T358" s="1">
        <v>-1396.6795999999999</v>
      </c>
      <c r="U358" s="1">
        <v>15.22</v>
      </c>
      <c r="V358" s="1">
        <v>-1375.9519</v>
      </c>
      <c r="W358" s="1">
        <v>-5.0199999999999996</v>
      </c>
      <c r="X358" s="1">
        <v>-1399.4199000000001</v>
      </c>
      <c r="Y358" s="1">
        <v>9.57</v>
      </c>
      <c r="Z358" s="1">
        <v>-1388.3242</v>
      </c>
      <c r="AA358" s="1">
        <v>2.78</v>
      </c>
      <c r="AB358" s="1">
        <v>-1375.1976</v>
      </c>
      <c r="AC358" s="1">
        <v>-4.91</v>
      </c>
      <c r="AD358" s="1">
        <v>-1399.8391999999999</v>
      </c>
      <c r="AE358" s="1">
        <v>3.66</v>
      </c>
      <c r="AF358" s="1"/>
    </row>
    <row r="359" spans="8:32" x14ac:dyDescent="0.2">
      <c r="H359" s="1">
        <v>-1387.5807</v>
      </c>
      <c r="I359">
        <v>-0.65</v>
      </c>
      <c r="J359" s="1">
        <v>-1387.6042</v>
      </c>
      <c r="K359">
        <v>1.48</v>
      </c>
      <c r="L359" s="1">
        <v>-1387.4142999999999</v>
      </c>
      <c r="M359">
        <v>-3.73</v>
      </c>
      <c r="N359" s="1">
        <v>-1386.7066</v>
      </c>
      <c r="O359">
        <v>-1.53</v>
      </c>
      <c r="P359" s="1">
        <v>-1390.7279000000001</v>
      </c>
      <c r="Q359">
        <v>-4.71</v>
      </c>
      <c r="R359" s="1">
        <v>-1374.1814999999999</v>
      </c>
      <c r="S359">
        <v>-0.76</v>
      </c>
      <c r="T359" s="1">
        <v>-1396.8194000000001</v>
      </c>
      <c r="U359" s="1">
        <v>15.02</v>
      </c>
      <c r="V359" s="1">
        <v>-1375.9268</v>
      </c>
      <c r="W359" s="1">
        <v>-5.39</v>
      </c>
      <c r="X359" s="1">
        <v>-1399.4395999999999</v>
      </c>
      <c r="Y359" s="1">
        <v>9.2200000000000006</v>
      </c>
      <c r="Z359" s="1">
        <v>-1388.3551</v>
      </c>
      <c r="AA359" s="1">
        <v>2.4</v>
      </c>
      <c r="AB359" s="1">
        <v>-1375.3041000000001</v>
      </c>
      <c r="AC359" s="1">
        <v>-4.8899999999999997</v>
      </c>
      <c r="AD359" s="1">
        <v>-1399.7891999999999</v>
      </c>
      <c r="AE359" s="1">
        <v>4.1100000000000003</v>
      </c>
      <c r="AF359" s="1"/>
    </row>
    <row r="360" spans="8:32" x14ac:dyDescent="0.2">
      <c r="H360" s="1">
        <v>-1387.373</v>
      </c>
      <c r="I360">
        <v>-0.64</v>
      </c>
      <c r="J360" s="1">
        <v>-1387.8042</v>
      </c>
      <c r="K360">
        <v>0.68</v>
      </c>
      <c r="L360" s="1">
        <v>-1387.5627999999999</v>
      </c>
      <c r="M360">
        <v>-4.0599999999999996</v>
      </c>
      <c r="N360" s="1">
        <v>-1386.6737000000001</v>
      </c>
      <c r="O360">
        <v>-1.95</v>
      </c>
      <c r="P360" s="1">
        <v>-1390.6041</v>
      </c>
      <c r="Q360">
        <v>-4.13</v>
      </c>
      <c r="R360" s="1">
        <v>-1374.0418</v>
      </c>
      <c r="S360">
        <v>-0.61</v>
      </c>
      <c r="T360" s="1">
        <v>-1396.9858999999999</v>
      </c>
      <c r="U360" s="1">
        <v>14.71</v>
      </c>
      <c r="V360" s="1">
        <v>-1375.9222</v>
      </c>
      <c r="W360" s="1">
        <v>-5.82</v>
      </c>
      <c r="X360" s="1">
        <v>-1399.4972</v>
      </c>
      <c r="Y360" s="1">
        <v>8.77</v>
      </c>
      <c r="Z360" s="1">
        <v>-1388.4060999999999</v>
      </c>
      <c r="AA360" s="1">
        <v>1.92</v>
      </c>
      <c r="AB360" s="1">
        <v>-1375.4492</v>
      </c>
      <c r="AC360" s="1">
        <v>-4.8</v>
      </c>
      <c r="AD360" s="1">
        <v>-1399.7355</v>
      </c>
      <c r="AE360" s="1">
        <v>4.5199999999999996</v>
      </c>
      <c r="AF360" s="1"/>
    </row>
    <row r="361" spans="8:32" x14ac:dyDescent="0.2">
      <c r="H361" s="1">
        <v>-1387.1503</v>
      </c>
      <c r="I361">
        <v>-0.56000000000000005</v>
      </c>
      <c r="J361" s="1">
        <v>-1387.9863</v>
      </c>
      <c r="K361">
        <v>-0.11</v>
      </c>
      <c r="L361" s="1">
        <v>-1387.7036000000001</v>
      </c>
      <c r="M361">
        <v>-4.38</v>
      </c>
      <c r="N361" s="1">
        <v>-1386.6747</v>
      </c>
      <c r="O361">
        <v>-2.4300000000000002</v>
      </c>
      <c r="P361" s="1">
        <v>-1390.4947</v>
      </c>
      <c r="Q361">
        <v>-3.62</v>
      </c>
      <c r="R361" s="1">
        <v>-1373.8761</v>
      </c>
      <c r="S361">
        <v>-0.42</v>
      </c>
      <c r="T361" s="1">
        <v>-1397.1787999999999</v>
      </c>
      <c r="U361" s="1">
        <v>14.38</v>
      </c>
      <c r="V361" s="1">
        <v>-1375.9321</v>
      </c>
      <c r="W361" s="1">
        <v>-6.31</v>
      </c>
      <c r="X361" s="1">
        <v>-1399.5800999999999</v>
      </c>
      <c r="Y361" s="1">
        <v>8.27</v>
      </c>
      <c r="Z361" s="1">
        <v>-1388.4653000000001</v>
      </c>
      <c r="AA361" s="1">
        <v>1.4</v>
      </c>
      <c r="AB361" s="1">
        <v>-1375.6143999999999</v>
      </c>
      <c r="AC361" s="1">
        <v>-4.7</v>
      </c>
      <c r="AD361" s="1">
        <v>-1399.6738</v>
      </c>
      <c r="AE361" s="1">
        <v>4.96</v>
      </c>
      <c r="AF361" s="1"/>
    </row>
    <row r="362" spans="8:32" x14ac:dyDescent="0.2">
      <c r="H362" s="1">
        <v>-1386.9332999999999</v>
      </c>
      <c r="I362">
        <v>-0.46</v>
      </c>
      <c r="J362" s="1">
        <v>-1388.1375</v>
      </c>
      <c r="K362">
        <v>-0.76</v>
      </c>
      <c r="L362" s="1">
        <v>-1387.8323</v>
      </c>
      <c r="M362">
        <v>-4.6399999999999997</v>
      </c>
      <c r="N362" s="1">
        <v>-1386.7088000000001</v>
      </c>
      <c r="O362">
        <v>-2.91</v>
      </c>
      <c r="P362" s="1">
        <v>-1390.4054000000001</v>
      </c>
      <c r="Q362">
        <v>-3.03</v>
      </c>
      <c r="R362" s="1">
        <v>-1373.6991</v>
      </c>
      <c r="S362">
        <v>-0.12</v>
      </c>
      <c r="T362" s="1">
        <v>-1397.3934999999999</v>
      </c>
      <c r="U362" s="1">
        <v>13.97</v>
      </c>
      <c r="V362" s="1">
        <v>-1375.9458</v>
      </c>
      <c r="W362" s="1">
        <v>-6.88</v>
      </c>
      <c r="X362" s="1">
        <v>-1399.6692</v>
      </c>
      <c r="Y362" s="1">
        <v>7.8</v>
      </c>
      <c r="Z362" s="1">
        <v>-1388.5198</v>
      </c>
      <c r="AA362" s="1">
        <v>0.85</v>
      </c>
      <c r="AB362" s="1">
        <v>-1375.7807</v>
      </c>
      <c r="AC362" s="1">
        <v>-4.5999999999999996</v>
      </c>
      <c r="AD362" s="1">
        <v>-1399.598</v>
      </c>
      <c r="AE362" s="1">
        <v>5.43</v>
      </c>
      <c r="AF362" s="1"/>
    </row>
    <row r="363" spans="8:32" x14ac:dyDescent="0.2">
      <c r="H363" s="1">
        <v>-1386.7448999999999</v>
      </c>
      <c r="I363">
        <v>-0.4</v>
      </c>
      <c r="J363" s="1">
        <v>-1388.2505000000001</v>
      </c>
      <c r="K363">
        <v>-1.4</v>
      </c>
      <c r="L363" s="1">
        <v>-1387.9418000000001</v>
      </c>
      <c r="M363">
        <v>-4.88</v>
      </c>
      <c r="N363" s="1">
        <v>-1386.7648999999999</v>
      </c>
      <c r="O363">
        <v>-3.41</v>
      </c>
      <c r="P363" s="1">
        <v>-1390.3429000000001</v>
      </c>
      <c r="Q363">
        <v>-2.48</v>
      </c>
      <c r="R363" s="1">
        <v>-1373.5274999999999</v>
      </c>
      <c r="S363">
        <v>0.12</v>
      </c>
      <c r="T363" s="1">
        <v>-1397.6205</v>
      </c>
      <c r="U363" s="1">
        <v>13.53</v>
      </c>
      <c r="V363" s="1">
        <v>-1375.9505999999999</v>
      </c>
      <c r="W363" s="1">
        <v>-7.45</v>
      </c>
      <c r="X363" s="1">
        <v>-1399.7416000000001</v>
      </c>
      <c r="Y363" s="1">
        <v>7.34</v>
      </c>
      <c r="Z363" s="1">
        <v>-1388.5592999999999</v>
      </c>
      <c r="AA363" s="1">
        <v>0.28000000000000003</v>
      </c>
      <c r="AB363" s="1">
        <v>-1375.9324999999999</v>
      </c>
      <c r="AC363" s="1">
        <v>-4.42</v>
      </c>
      <c r="AD363" s="1">
        <v>-1399.5037</v>
      </c>
      <c r="AE363" s="1">
        <v>5.96</v>
      </c>
      <c r="AF363" s="1"/>
    </row>
    <row r="364" spans="8:32" x14ac:dyDescent="0.2">
      <c r="H364" s="1">
        <v>-1386.6072999999999</v>
      </c>
      <c r="I364">
        <v>-0.59</v>
      </c>
      <c r="J364" s="1">
        <v>-1388.3253999999999</v>
      </c>
      <c r="K364">
        <v>-2.0099999999999998</v>
      </c>
      <c r="L364" s="1">
        <v>-1388.0255</v>
      </c>
      <c r="M364">
        <v>-5.15</v>
      </c>
      <c r="N364" s="1">
        <v>-1386.8275000000001</v>
      </c>
      <c r="O364">
        <v>-3.73</v>
      </c>
      <c r="P364" s="1">
        <v>-1390.3134</v>
      </c>
      <c r="Q364">
        <v>-2.12</v>
      </c>
      <c r="R364" s="1">
        <v>-1373.3802000000001</v>
      </c>
      <c r="S364">
        <v>0.35</v>
      </c>
      <c r="T364" s="1">
        <v>-1397.8458000000001</v>
      </c>
      <c r="U364" s="1">
        <v>13.07</v>
      </c>
      <c r="V364" s="1">
        <v>-1375.9347</v>
      </c>
      <c r="W364" s="1">
        <v>-7.96</v>
      </c>
      <c r="X364" s="1">
        <v>-1399.7752</v>
      </c>
      <c r="Y364" s="1">
        <v>6.97</v>
      </c>
      <c r="Z364" s="1">
        <v>-1388.5758000000001</v>
      </c>
      <c r="AA364" s="1">
        <v>-0.24</v>
      </c>
      <c r="AB364" s="1">
        <v>-1376.0594000000001</v>
      </c>
      <c r="AC364" s="1">
        <v>-4.17</v>
      </c>
      <c r="AD364" s="1">
        <v>-1399.3884</v>
      </c>
      <c r="AE364" s="1">
        <v>6.51</v>
      </c>
      <c r="AF364" s="1"/>
    </row>
    <row r="365" spans="8:32" x14ac:dyDescent="0.2">
      <c r="H365" s="1">
        <v>-1386.5381</v>
      </c>
      <c r="I365">
        <v>-0.86</v>
      </c>
      <c r="J365" s="1">
        <v>-1388.3694</v>
      </c>
      <c r="K365">
        <v>-2.56</v>
      </c>
      <c r="L365" s="1">
        <v>-1388.0788</v>
      </c>
      <c r="M365">
        <v>-5.34</v>
      </c>
      <c r="N365" s="1">
        <v>-1386.8833</v>
      </c>
      <c r="O365">
        <v>-3.98</v>
      </c>
      <c r="P365" s="1">
        <v>-1390.3213000000001</v>
      </c>
      <c r="Q365">
        <v>-1.97</v>
      </c>
      <c r="R365" s="1">
        <v>-1373.277</v>
      </c>
      <c r="S365">
        <v>0.44</v>
      </c>
      <c r="T365" s="1">
        <v>-1398.0535</v>
      </c>
      <c r="U365" s="1">
        <v>12.72</v>
      </c>
      <c r="V365" s="1">
        <v>-1375.8891000000001</v>
      </c>
      <c r="W365" s="1">
        <v>-8.42</v>
      </c>
      <c r="X365" s="1">
        <v>-1399.7550000000001</v>
      </c>
      <c r="Y365" s="1">
        <v>6.78</v>
      </c>
      <c r="Z365" s="1">
        <v>-1388.5649000000001</v>
      </c>
      <c r="AA365" s="1">
        <v>-0.69</v>
      </c>
      <c r="AB365" s="1">
        <v>-1376.1561999999999</v>
      </c>
      <c r="AC365" s="1">
        <v>-3.88</v>
      </c>
      <c r="AD365" s="1">
        <v>-1399.2529999999999</v>
      </c>
      <c r="AE365" s="1">
        <v>7.05</v>
      </c>
      <c r="AF365" s="1"/>
    </row>
    <row r="366" spans="8:32" x14ac:dyDescent="0.2">
      <c r="H366" s="1">
        <v>-1386.5458000000001</v>
      </c>
      <c r="I366">
        <v>-1.21</v>
      </c>
      <c r="J366" s="1">
        <v>-1388.3932</v>
      </c>
      <c r="K366">
        <v>-3.03</v>
      </c>
      <c r="L366" s="1">
        <v>-1388.1006</v>
      </c>
      <c r="M366">
        <v>-5.46</v>
      </c>
      <c r="N366" s="1">
        <v>-1386.9232</v>
      </c>
      <c r="O366">
        <v>-4.1100000000000003</v>
      </c>
      <c r="P366" s="1">
        <v>-1390.3706</v>
      </c>
      <c r="Q366">
        <v>-1.78</v>
      </c>
      <c r="R366" s="1">
        <v>-1373.232</v>
      </c>
      <c r="S366">
        <v>0.39</v>
      </c>
      <c r="T366" s="1">
        <v>-1398.2299</v>
      </c>
      <c r="U366" s="1">
        <v>12.41</v>
      </c>
      <c r="V366" s="1">
        <v>-1375.8083999999999</v>
      </c>
      <c r="W366" s="1">
        <v>-8.76</v>
      </c>
      <c r="X366" s="1">
        <v>-1399.68</v>
      </c>
      <c r="Y366" s="1">
        <v>6.69</v>
      </c>
      <c r="Z366" s="1">
        <v>-1388.5260000000001</v>
      </c>
      <c r="AA366" s="1">
        <v>-1.07</v>
      </c>
      <c r="AB366" s="1">
        <v>-1376.2224000000001</v>
      </c>
      <c r="AC366" s="1">
        <v>-3.53</v>
      </c>
      <c r="AD366" s="1">
        <v>-1399.1016999999999</v>
      </c>
      <c r="AE366" s="1">
        <v>7.65</v>
      </c>
      <c r="AF366" s="1"/>
    </row>
    <row r="367" spans="8:32" x14ac:dyDescent="0.2">
      <c r="H367" s="1">
        <v>-1386.6283000000001</v>
      </c>
      <c r="I367">
        <v>-1.78</v>
      </c>
      <c r="J367" s="1">
        <v>-1388.4066</v>
      </c>
      <c r="K367">
        <v>-3.5</v>
      </c>
      <c r="L367" s="1">
        <v>-1388.0935999999999</v>
      </c>
      <c r="M367">
        <v>-5.53</v>
      </c>
      <c r="N367" s="1">
        <v>-1386.9419</v>
      </c>
      <c r="O367">
        <v>-4.0999999999999996</v>
      </c>
      <c r="P367" s="1">
        <v>-1390.4631999999999</v>
      </c>
      <c r="Q367">
        <v>-1.76</v>
      </c>
      <c r="R367" s="1">
        <v>-1373.2493999999999</v>
      </c>
      <c r="S367">
        <v>0.28000000000000003</v>
      </c>
      <c r="T367" s="1">
        <v>-1398.3669</v>
      </c>
      <c r="U367" s="1">
        <v>12.19</v>
      </c>
      <c r="V367" s="1">
        <v>-1375.6898000000001</v>
      </c>
      <c r="W367" s="1">
        <v>-9.0299999999999994</v>
      </c>
      <c r="X367" s="1">
        <v>-1399.5650000000001</v>
      </c>
      <c r="Y367" s="1">
        <v>6.67</v>
      </c>
      <c r="Z367" s="1">
        <v>-1388.4609</v>
      </c>
      <c r="AA367" s="1">
        <v>-1.37</v>
      </c>
      <c r="AB367" s="1">
        <v>-1376.2618</v>
      </c>
      <c r="AC367" s="1">
        <v>-3.31</v>
      </c>
      <c r="AD367" s="1">
        <v>-1398.9408000000001</v>
      </c>
      <c r="AE367" s="1">
        <v>8.2799999999999994</v>
      </c>
      <c r="AF367" s="1"/>
    </row>
    <row r="368" spans="8:32" x14ac:dyDescent="0.2">
      <c r="H368" s="1">
        <v>-1386.7728999999999</v>
      </c>
      <c r="I368">
        <v>-2.4500000000000002</v>
      </c>
      <c r="J368" s="1">
        <v>-1388.4121</v>
      </c>
      <c r="K368">
        <v>-3.88</v>
      </c>
      <c r="L368" s="1">
        <v>-1388.0651</v>
      </c>
      <c r="M368">
        <v>-5.57</v>
      </c>
      <c r="N368" s="1">
        <v>-1386.9362000000001</v>
      </c>
      <c r="O368">
        <v>-3.92</v>
      </c>
      <c r="P368" s="1">
        <v>-1390.5974000000001</v>
      </c>
      <c r="Q368">
        <v>-1.87</v>
      </c>
      <c r="R368" s="1">
        <v>-1373.3236999999999</v>
      </c>
      <c r="S368">
        <v>0</v>
      </c>
      <c r="T368" s="1">
        <v>-1398.4631999999999</v>
      </c>
      <c r="U368" s="1">
        <v>12.04</v>
      </c>
      <c r="V368" s="1">
        <v>-1375.5328</v>
      </c>
      <c r="W368" s="1">
        <v>-9.14</v>
      </c>
      <c r="X368" s="1">
        <v>-1399.4378999999999</v>
      </c>
      <c r="Y368" s="1">
        <v>6.74</v>
      </c>
      <c r="Z368" s="1">
        <v>-1388.3733999999999</v>
      </c>
      <c r="AA368" s="1">
        <v>-1.61</v>
      </c>
      <c r="AB368" s="1">
        <v>-1376.2822000000001</v>
      </c>
      <c r="AC368" s="1">
        <v>-3.02</v>
      </c>
      <c r="AD368" s="1">
        <v>-1398.7797</v>
      </c>
      <c r="AE368" s="1">
        <v>8.7899999999999991</v>
      </c>
      <c r="AF368" s="1"/>
    </row>
    <row r="369" spans="8:32" x14ac:dyDescent="0.2">
      <c r="H369" s="1">
        <v>-1386.9597000000001</v>
      </c>
      <c r="I369">
        <v>-3.27</v>
      </c>
      <c r="J369" s="1">
        <v>-1388.4049</v>
      </c>
      <c r="K369">
        <v>-4.22</v>
      </c>
      <c r="L369" s="1">
        <v>-1388.0248999999999</v>
      </c>
      <c r="M369">
        <v>-5.52</v>
      </c>
      <c r="N369" s="1">
        <v>-1386.9041999999999</v>
      </c>
      <c r="O369">
        <v>-3.69</v>
      </c>
      <c r="P369" s="1">
        <v>-1390.7654</v>
      </c>
      <c r="Q369">
        <v>-2.1</v>
      </c>
      <c r="R369" s="1">
        <v>-1373.4418000000001</v>
      </c>
      <c r="S369">
        <v>-0.41</v>
      </c>
      <c r="T369" s="1">
        <v>-1398.5235</v>
      </c>
      <c r="U369" s="1">
        <v>11.99</v>
      </c>
      <c r="V369" s="1">
        <v>-1375.3402000000001</v>
      </c>
      <c r="W369" s="1">
        <v>-9.14</v>
      </c>
      <c r="X369" s="1">
        <v>-1399.3294000000001</v>
      </c>
      <c r="Y369" s="1">
        <v>6.82</v>
      </c>
      <c r="Z369" s="1">
        <v>-1388.2692</v>
      </c>
      <c r="AA369" s="1">
        <v>-1.75</v>
      </c>
      <c r="AB369" s="1">
        <v>-1376.2935</v>
      </c>
      <c r="AC369" s="1">
        <v>-2.81</v>
      </c>
      <c r="AD369" s="1">
        <v>-1398.6295</v>
      </c>
      <c r="AE369" s="1">
        <v>9.24</v>
      </c>
      <c r="AF369" s="1"/>
    </row>
    <row r="370" spans="8:32" x14ac:dyDescent="0.2">
      <c r="H370" s="1">
        <v>-1387.1654000000001</v>
      </c>
      <c r="I370">
        <v>-3.96</v>
      </c>
      <c r="J370" s="1">
        <v>-1388.3759</v>
      </c>
      <c r="K370">
        <v>-4.4800000000000004</v>
      </c>
      <c r="L370" s="1">
        <v>-1387.9830999999999</v>
      </c>
      <c r="M370">
        <v>-5.48</v>
      </c>
      <c r="N370" s="1">
        <v>-1386.8481999999999</v>
      </c>
      <c r="O370">
        <v>-3.34</v>
      </c>
      <c r="P370" s="1">
        <v>-1390.9539</v>
      </c>
      <c r="Q370">
        <v>-2.36</v>
      </c>
      <c r="R370" s="1">
        <v>-1373.5887</v>
      </c>
      <c r="S370">
        <v>-0.82</v>
      </c>
      <c r="T370" s="1">
        <v>-1398.5545999999999</v>
      </c>
      <c r="U370" s="1">
        <v>11.97</v>
      </c>
      <c r="V370" s="1">
        <v>-1375.1195</v>
      </c>
      <c r="W370" s="1">
        <v>-9.0299999999999994</v>
      </c>
      <c r="X370" s="1">
        <v>-1399.2614000000001</v>
      </c>
      <c r="Y370" s="1">
        <v>6.84</v>
      </c>
      <c r="Z370" s="1">
        <v>-1388.1548</v>
      </c>
      <c r="AA370" s="1">
        <v>-1.83</v>
      </c>
      <c r="AB370" s="1">
        <v>-1376.306</v>
      </c>
      <c r="AC370" s="1">
        <v>-2.72</v>
      </c>
      <c r="AD370" s="1">
        <v>-1398.5017</v>
      </c>
      <c r="AE370" s="1">
        <v>9.73</v>
      </c>
      <c r="AF370" s="1"/>
    </row>
    <row r="371" spans="8:32" x14ac:dyDescent="0.2">
      <c r="H371" s="1">
        <v>-1387.3671999999999</v>
      </c>
      <c r="I371">
        <v>-4.76</v>
      </c>
      <c r="J371" s="1">
        <v>-1388.3164999999999</v>
      </c>
      <c r="K371">
        <v>-4.66</v>
      </c>
      <c r="L371" s="1">
        <v>-1387.9492</v>
      </c>
      <c r="M371">
        <v>-5.38</v>
      </c>
      <c r="N371" s="1">
        <v>-1386.7744</v>
      </c>
      <c r="O371">
        <v>-2.92</v>
      </c>
      <c r="P371" s="1">
        <v>-1391.1447000000001</v>
      </c>
      <c r="Q371">
        <v>-2.64</v>
      </c>
      <c r="R371" s="1">
        <v>-1373.7511</v>
      </c>
      <c r="S371">
        <v>-1.31</v>
      </c>
      <c r="T371" s="1">
        <v>-1398.5621000000001</v>
      </c>
      <c r="U371" s="1">
        <v>12.1</v>
      </c>
      <c r="V371" s="1">
        <v>-1374.8855000000001</v>
      </c>
      <c r="W371" s="1">
        <v>-8.86</v>
      </c>
      <c r="X371" s="1">
        <v>-1399.2396000000001</v>
      </c>
      <c r="Y371" s="1">
        <v>6.81</v>
      </c>
      <c r="Z371" s="1">
        <v>-1388.0374999999999</v>
      </c>
      <c r="AA371" s="1">
        <v>-1.87</v>
      </c>
      <c r="AB371" s="1">
        <v>-1376.3300999999999</v>
      </c>
      <c r="AC371" s="1">
        <v>-2.77</v>
      </c>
      <c r="AD371" s="1">
        <v>-1398.4055000000001</v>
      </c>
      <c r="AE371" s="1">
        <v>10.06</v>
      </c>
      <c r="AF371" s="1"/>
    </row>
    <row r="372" spans="8:32" x14ac:dyDescent="0.2">
      <c r="H372" s="1">
        <v>-1387.5462</v>
      </c>
      <c r="I372">
        <v>-5.45</v>
      </c>
      <c r="J372" s="1">
        <v>-1388.2243000000001</v>
      </c>
      <c r="K372">
        <v>-4.7</v>
      </c>
      <c r="L372" s="1">
        <v>-1387.9304999999999</v>
      </c>
      <c r="M372">
        <v>-5.22</v>
      </c>
      <c r="N372" s="1">
        <v>-1386.6955</v>
      </c>
      <c r="O372">
        <v>-2.46</v>
      </c>
      <c r="P372" s="1">
        <v>-1391.3175000000001</v>
      </c>
      <c r="Q372">
        <v>-2.94</v>
      </c>
      <c r="R372" s="1">
        <v>-1373.9188999999999</v>
      </c>
      <c r="S372">
        <v>-1.75</v>
      </c>
      <c r="T372" s="1">
        <v>-1398.5481</v>
      </c>
      <c r="U372" s="1">
        <v>12.24</v>
      </c>
      <c r="V372" s="1">
        <v>-1374.6604</v>
      </c>
      <c r="W372" s="1">
        <v>-8.68</v>
      </c>
      <c r="X372" s="1">
        <v>-1399.2529999999999</v>
      </c>
      <c r="Y372" s="1">
        <v>6.74</v>
      </c>
      <c r="Z372" s="1">
        <v>-1387.9242999999999</v>
      </c>
      <c r="AA372" s="1">
        <v>-1.84</v>
      </c>
      <c r="AB372" s="1">
        <v>-1376.3742</v>
      </c>
      <c r="AC372" s="1">
        <v>-2.98</v>
      </c>
      <c r="AD372" s="1">
        <v>-1398.3444999999999</v>
      </c>
      <c r="AE372" s="1">
        <v>10.220000000000001</v>
      </c>
      <c r="AF372" s="1"/>
    </row>
    <row r="373" spans="8:32" x14ac:dyDescent="0.2">
      <c r="H373" s="1">
        <v>-1387.6876999999999</v>
      </c>
      <c r="I373">
        <v>-5.99</v>
      </c>
      <c r="J373" s="1">
        <v>-1388.1048000000001</v>
      </c>
      <c r="K373">
        <v>-4.75</v>
      </c>
      <c r="L373" s="1">
        <v>-1387.9328</v>
      </c>
      <c r="M373">
        <v>-5.0599999999999996</v>
      </c>
      <c r="N373" s="1">
        <v>-1386.6305</v>
      </c>
      <c r="O373">
        <v>-2.12</v>
      </c>
      <c r="P373" s="1">
        <v>-1391.4536000000001</v>
      </c>
      <c r="Q373">
        <v>-3.16</v>
      </c>
      <c r="R373" s="1">
        <v>-1374.0873999999999</v>
      </c>
      <c r="S373">
        <v>-2.2200000000000002</v>
      </c>
      <c r="T373" s="1">
        <v>-1398.5117</v>
      </c>
      <c r="U373" s="1">
        <v>12.45</v>
      </c>
      <c r="V373" s="1">
        <v>-1374.471</v>
      </c>
      <c r="W373" s="1">
        <v>-8.49</v>
      </c>
      <c r="X373" s="1">
        <v>-1399.2810999999999</v>
      </c>
      <c r="Y373" s="1">
        <v>6.71</v>
      </c>
      <c r="Z373" s="1">
        <v>-1387.8209999999999</v>
      </c>
      <c r="AA373" s="1">
        <v>-1.7</v>
      </c>
      <c r="AB373" s="1">
        <v>-1376.4422999999999</v>
      </c>
      <c r="AC373" s="1">
        <v>-3.43</v>
      </c>
      <c r="AD373" s="1">
        <v>-1398.3157000000001</v>
      </c>
      <c r="AE373" s="1">
        <v>10.31</v>
      </c>
      <c r="AF373" s="1"/>
    </row>
    <row r="374" spans="8:32" x14ac:dyDescent="0.2">
      <c r="H374" s="1">
        <v>-1387.7820999999999</v>
      </c>
      <c r="I374">
        <v>-6.4</v>
      </c>
      <c r="J374" s="1">
        <v>-1387.9713999999999</v>
      </c>
      <c r="K374">
        <v>-4.66</v>
      </c>
      <c r="L374" s="1">
        <v>-1387.9581000000001</v>
      </c>
      <c r="M374">
        <v>-4.8899999999999997</v>
      </c>
      <c r="N374" s="1">
        <v>-1386.6006</v>
      </c>
      <c r="O374">
        <v>-1.88</v>
      </c>
      <c r="P374" s="1">
        <v>-1391.5382</v>
      </c>
      <c r="Q374">
        <v>-3.29</v>
      </c>
      <c r="R374" s="1">
        <v>-1374.2566999999999</v>
      </c>
      <c r="S374">
        <v>-2.69</v>
      </c>
      <c r="T374" s="1">
        <v>-1398.4501</v>
      </c>
      <c r="U374" s="1">
        <v>12.71</v>
      </c>
      <c r="V374" s="1">
        <v>-1374.3408999999999</v>
      </c>
      <c r="W374" s="1">
        <v>-8.34</v>
      </c>
      <c r="X374" s="1">
        <v>-1399.3018999999999</v>
      </c>
      <c r="Y374" s="1">
        <v>6.79</v>
      </c>
      <c r="Z374" s="1">
        <v>-1387.7318</v>
      </c>
      <c r="AA374" s="1">
        <v>-1.52</v>
      </c>
      <c r="AB374" s="1">
        <v>-1376.5364</v>
      </c>
      <c r="AC374" s="1">
        <v>-4</v>
      </c>
      <c r="AD374" s="1">
        <v>-1398.3091999999999</v>
      </c>
      <c r="AE374" s="1">
        <v>10.32</v>
      </c>
      <c r="AF374" s="1"/>
    </row>
    <row r="375" spans="8:32" x14ac:dyDescent="0.2">
      <c r="H375" s="1">
        <v>-1387.8248000000001</v>
      </c>
      <c r="I375">
        <v>-6.68</v>
      </c>
      <c r="J375" s="1">
        <v>-1387.8384000000001</v>
      </c>
      <c r="K375">
        <v>-4.58</v>
      </c>
      <c r="L375" s="1">
        <v>-1388.0065</v>
      </c>
      <c r="M375">
        <v>-4.7300000000000004</v>
      </c>
      <c r="N375" s="1">
        <v>-1386.6233</v>
      </c>
      <c r="O375">
        <v>-1.76</v>
      </c>
      <c r="P375" s="1">
        <v>-1391.5616</v>
      </c>
      <c r="Q375">
        <v>-3.26</v>
      </c>
      <c r="R375" s="1">
        <v>-1374.4315999999999</v>
      </c>
      <c r="S375">
        <v>-3.15</v>
      </c>
      <c r="T375" s="1">
        <v>-1398.3635999999999</v>
      </c>
      <c r="U375" s="1">
        <v>13.1</v>
      </c>
      <c r="V375" s="1">
        <v>-1374.2820999999999</v>
      </c>
      <c r="W375" s="1">
        <v>-8.39</v>
      </c>
      <c r="X375" s="1">
        <v>-1399.2981</v>
      </c>
      <c r="Y375" s="1">
        <v>6.97</v>
      </c>
      <c r="Z375" s="1">
        <v>-1387.6577</v>
      </c>
      <c r="AA375" s="1">
        <v>-1.24</v>
      </c>
      <c r="AB375" s="1">
        <v>-1376.6542999999999</v>
      </c>
      <c r="AC375" s="1">
        <v>-4.6900000000000004</v>
      </c>
      <c r="AD375" s="1">
        <v>-1398.3130000000001</v>
      </c>
      <c r="AE375" s="1">
        <v>10.26</v>
      </c>
      <c r="AF375" s="1"/>
    </row>
    <row r="376" spans="8:32" x14ac:dyDescent="0.2">
      <c r="H376" s="1">
        <v>-1387.8193000000001</v>
      </c>
      <c r="I376">
        <v>-6.84</v>
      </c>
      <c r="J376" s="1">
        <v>-1387.7172</v>
      </c>
      <c r="K376">
        <v>-4.5</v>
      </c>
      <c r="L376" s="1">
        <v>-1388.0767000000001</v>
      </c>
      <c r="M376">
        <v>-4.5199999999999996</v>
      </c>
      <c r="N376" s="1">
        <v>-1386.7085</v>
      </c>
      <c r="O376">
        <v>-1.89</v>
      </c>
      <c r="P376" s="1">
        <v>-1391.5197000000001</v>
      </c>
      <c r="Q376">
        <v>-3.26</v>
      </c>
      <c r="R376" s="1">
        <v>-1374.6197999999999</v>
      </c>
      <c r="S376">
        <v>-3.63</v>
      </c>
      <c r="T376" s="1">
        <v>-1398.2564</v>
      </c>
      <c r="U376" s="1">
        <v>13.46</v>
      </c>
      <c r="V376" s="1">
        <v>-1374.2896000000001</v>
      </c>
      <c r="W376" s="1">
        <v>-8.42</v>
      </c>
      <c r="X376" s="1">
        <v>-1399.2602999999999</v>
      </c>
      <c r="Y376" s="1">
        <v>7.23</v>
      </c>
      <c r="Z376" s="1">
        <v>-1387.5963999999999</v>
      </c>
      <c r="AA376" s="1">
        <v>-0.94</v>
      </c>
      <c r="AB376" s="1">
        <v>-1376.7910999999999</v>
      </c>
      <c r="AC376" s="1">
        <v>-5.52</v>
      </c>
      <c r="AD376" s="1">
        <v>-1398.3173999999999</v>
      </c>
      <c r="AE376" s="1">
        <v>10.15</v>
      </c>
      <c r="AF376" s="1"/>
    </row>
    <row r="377" spans="8:32" x14ac:dyDescent="0.2">
      <c r="H377" s="1">
        <v>-1387.7778000000001</v>
      </c>
      <c r="I377">
        <v>-6.81</v>
      </c>
      <c r="J377" s="1">
        <v>-1387.6139000000001</v>
      </c>
      <c r="K377">
        <v>-4.45</v>
      </c>
      <c r="L377" s="1">
        <v>-1388.1652999999999</v>
      </c>
      <c r="M377">
        <v>-4.2699999999999996</v>
      </c>
      <c r="N377" s="1">
        <v>-1386.8557000000001</v>
      </c>
      <c r="O377">
        <v>-2.17</v>
      </c>
      <c r="P377" s="1">
        <v>-1391.4117000000001</v>
      </c>
      <c r="Q377">
        <v>-3.01</v>
      </c>
      <c r="R377" s="1">
        <v>-1374.8308999999999</v>
      </c>
      <c r="S377">
        <v>-4.2</v>
      </c>
      <c r="T377" s="1">
        <v>-1398.1375</v>
      </c>
      <c r="U377" s="1">
        <v>13.77</v>
      </c>
      <c r="V377" s="1">
        <v>-1374.3461</v>
      </c>
      <c r="W377" s="1">
        <v>-8.42</v>
      </c>
      <c r="X377" s="1">
        <v>-1399.1878999999999</v>
      </c>
      <c r="Y377" s="1">
        <v>7.62</v>
      </c>
      <c r="Z377" s="1">
        <v>-1387.5429999999999</v>
      </c>
      <c r="AA377" s="1">
        <v>-0.47</v>
      </c>
      <c r="AB377" s="1">
        <v>-1376.9392</v>
      </c>
      <c r="AC377" s="1">
        <v>-6.46</v>
      </c>
      <c r="AD377" s="1">
        <v>-1398.3155999999999</v>
      </c>
      <c r="AE377" s="1">
        <v>10.01</v>
      </c>
      <c r="AF377" s="1"/>
    </row>
    <row r="378" spans="8:32" x14ac:dyDescent="0.2">
      <c r="H378" s="1">
        <v>-1387.7221999999999</v>
      </c>
      <c r="I378">
        <v>-6.79</v>
      </c>
      <c r="J378" s="1">
        <v>-1387.5282</v>
      </c>
      <c r="K378">
        <v>-4.2699999999999996</v>
      </c>
      <c r="L378" s="1">
        <v>-1388.2660000000001</v>
      </c>
      <c r="M378">
        <v>-3.99</v>
      </c>
      <c r="N378" s="1">
        <v>-1387.0551</v>
      </c>
      <c r="O378">
        <v>-2.54</v>
      </c>
      <c r="P378" s="1">
        <v>-1391.241</v>
      </c>
      <c r="Q378">
        <v>-2.72</v>
      </c>
      <c r="R378" s="1">
        <v>-1375.0737999999999</v>
      </c>
      <c r="S378">
        <v>-4.84</v>
      </c>
      <c r="T378" s="1">
        <v>-1398.0188000000001</v>
      </c>
      <c r="U378" s="1">
        <v>14.12</v>
      </c>
      <c r="V378" s="1">
        <v>-1374.43</v>
      </c>
      <c r="W378" s="1">
        <v>-8.44</v>
      </c>
      <c r="X378" s="1">
        <v>-1399.0891999999999</v>
      </c>
      <c r="Y378" s="1">
        <v>8.09</v>
      </c>
      <c r="Z378" s="1">
        <v>-1387.4897000000001</v>
      </c>
      <c r="AA378" s="1">
        <v>0.18</v>
      </c>
      <c r="AB378" s="1">
        <v>-1377.0876000000001</v>
      </c>
      <c r="AC378" s="1">
        <v>-7.38</v>
      </c>
      <c r="AD378" s="1">
        <v>-1398.3064999999999</v>
      </c>
      <c r="AE378" s="1">
        <v>9.84</v>
      </c>
      <c r="AF378" s="1"/>
    </row>
    <row r="379" spans="8:32" x14ac:dyDescent="0.2">
      <c r="H379" s="1">
        <v>-1387.6791000000001</v>
      </c>
      <c r="I379">
        <v>-6.8</v>
      </c>
      <c r="J379" s="1">
        <v>-1387.4556</v>
      </c>
      <c r="K379">
        <v>-4.24</v>
      </c>
      <c r="L379" s="1">
        <v>-1388.3710000000001</v>
      </c>
      <c r="M379">
        <v>-3.66</v>
      </c>
      <c r="N379" s="1">
        <v>-1387.2918</v>
      </c>
      <c r="O379">
        <v>-3.11</v>
      </c>
      <c r="P379" s="1">
        <v>-1391.0145</v>
      </c>
      <c r="Q379">
        <v>-2.37</v>
      </c>
      <c r="R379" s="1">
        <v>-1375.3525</v>
      </c>
      <c r="S379">
        <v>-5.56</v>
      </c>
      <c r="T379" s="1">
        <v>-1397.914</v>
      </c>
      <c r="U379" s="1">
        <v>14.37</v>
      </c>
      <c r="V379" s="1">
        <v>-1374.5232000000001</v>
      </c>
      <c r="W379" s="1">
        <v>-8.35</v>
      </c>
      <c r="X379" s="1">
        <v>-1398.9788000000001</v>
      </c>
      <c r="Y379" s="1">
        <v>8.64</v>
      </c>
      <c r="Z379" s="1">
        <v>-1387.4284</v>
      </c>
      <c r="AA379" s="1">
        <v>0.97</v>
      </c>
      <c r="AB379" s="1">
        <v>-1377.2248</v>
      </c>
      <c r="AC379" s="1">
        <v>-8.2100000000000009</v>
      </c>
      <c r="AD379" s="1">
        <v>-1398.2898</v>
      </c>
      <c r="AE379" s="1">
        <v>9.6999999999999993</v>
      </c>
      <c r="AF379" s="1"/>
    </row>
    <row r="380" spans="8:32" x14ac:dyDescent="0.2">
      <c r="H380" s="1">
        <v>-1387.6732999999999</v>
      </c>
      <c r="I380">
        <v>-6.79</v>
      </c>
      <c r="J380" s="1">
        <v>-1387.3915999999999</v>
      </c>
      <c r="K380">
        <v>-4.2</v>
      </c>
      <c r="L380" s="1">
        <v>-1388.4713999999999</v>
      </c>
      <c r="M380">
        <v>-3.28</v>
      </c>
      <c r="N380" s="1">
        <v>-1387.548</v>
      </c>
      <c r="O380">
        <v>-3.65</v>
      </c>
      <c r="P380" s="1">
        <v>-1390.7426</v>
      </c>
      <c r="Q380">
        <v>-1.9</v>
      </c>
      <c r="R380" s="1">
        <v>-1375.6642999999999</v>
      </c>
      <c r="S380">
        <v>-6.39</v>
      </c>
      <c r="T380" s="1">
        <v>-1397.8368</v>
      </c>
      <c r="U380" s="1">
        <v>14.37</v>
      </c>
      <c r="V380" s="1">
        <v>-1374.6119000000001</v>
      </c>
      <c r="W380" s="1">
        <v>-8.15</v>
      </c>
      <c r="X380" s="1">
        <v>-1398.8759</v>
      </c>
      <c r="Y380" s="1">
        <v>9.11</v>
      </c>
      <c r="Z380" s="1">
        <v>-1387.3524</v>
      </c>
      <c r="AA380" s="1">
        <v>1.86</v>
      </c>
      <c r="AB380" s="1">
        <v>-1377.3389999999999</v>
      </c>
      <c r="AC380" s="1">
        <v>-8.9700000000000006</v>
      </c>
      <c r="AD380" s="1">
        <v>-1398.2653</v>
      </c>
      <c r="AE380" s="1">
        <v>9.5299999999999994</v>
      </c>
      <c r="AF380" s="1"/>
    </row>
    <row r="381" spans="8:32" x14ac:dyDescent="0.2">
      <c r="H381" s="1">
        <v>-1387.7190000000001</v>
      </c>
      <c r="I381">
        <v>-6.91</v>
      </c>
      <c r="J381" s="1">
        <v>-1387.3352</v>
      </c>
      <c r="K381">
        <v>-4.1500000000000004</v>
      </c>
      <c r="L381" s="1">
        <v>-1388.5569</v>
      </c>
      <c r="M381">
        <v>-2.77</v>
      </c>
      <c r="N381" s="1">
        <v>-1387.8045</v>
      </c>
      <c r="O381">
        <v>-4.21</v>
      </c>
      <c r="P381" s="1">
        <v>-1390.4381000000001</v>
      </c>
      <c r="Q381">
        <v>-1.41</v>
      </c>
      <c r="R381" s="1">
        <v>-1376.0001</v>
      </c>
      <c r="S381">
        <v>-7.06</v>
      </c>
      <c r="T381" s="1">
        <v>-1397.7997</v>
      </c>
      <c r="U381" s="1">
        <v>14.34</v>
      </c>
      <c r="V381" s="1">
        <v>-1374.6883</v>
      </c>
      <c r="W381" s="1">
        <v>-7.81</v>
      </c>
      <c r="X381" s="1">
        <v>-1398.8000999999999</v>
      </c>
      <c r="Y381" s="1">
        <v>9.56</v>
      </c>
      <c r="Z381" s="1">
        <v>-1387.2564</v>
      </c>
      <c r="AA381" s="1">
        <v>2.89</v>
      </c>
      <c r="AB381" s="1">
        <v>-1377.4209000000001</v>
      </c>
      <c r="AC381" s="1">
        <v>-9.6300000000000008</v>
      </c>
      <c r="AD381" s="1">
        <v>-1398.2306000000001</v>
      </c>
      <c r="AE381" s="1">
        <v>9.44</v>
      </c>
      <c r="AF381" s="1"/>
    </row>
    <row r="382" spans="8:32" x14ac:dyDescent="0.2">
      <c r="H382" s="1">
        <v>-1387.8127999999999</v>
      </c>
      <c r="I382">
        <v>-7.05</v>
      </c>
      <c r="J382" s="1">
        <v>-1387.2891999999999</v>
      </c>
      <c r="K382">
        <v>-4.16</v>
      </c>
      <c r="L382" s="1">
        <v>-1388.6177</v>
      </c>
      <c r="M382">
        <v>-2.17</v>
      </c>
      <c r="N382" s="1">
        <v>-1388.0424</v>
      </c>
      <c r="O382">
        <v>-4.6900000000000004</v>
      </c>
      <c r="P382" s="1">
        <v>-1390.1161</v>
      </c>
      <c r="Q382">
        <v>-0.99</v>
      </c>
      <c r="R382" s="1">
        <v>-1376.3461</v>
      </c>
      <c r="S382">
        <v>-7.89</v>
      </c>
      <c r="T382" s="1">
        <v>-1397.8130000000001</v>
      </c>
      <c r="U382" s="1">
        <v>14.08</v>
      </c>
      <c r="V382" s="1">
        <v>-1374.7494999999999</v>
      </c>
      <c r="W382" s="1">
        <v>-7.32</v>
      </c>
      <c r="X382" s="1">
        <v>-1398.7673</v>
      </c>
      <c r="Y382" s="1">
        <v>10</v>
      </c>
      <c r="Z382" s="1">
        <v>-1387.1385</v>
      </c>
      <c r="AA382" s="1">
        <v>4.04</v>
      </c>
      <c r="AB382" s="1">
        <v>-1377.4658999999999</v>
      </c>
      <c r="AC382" s="1">
        <v>-10.07</v>
      </c>
      <c r="AD382" s="1">
        <v>-1398.1814999999999</v>
      </c>
      <c r="AE382" s="1">
        <v>9.35</v>
      </c>
      <c r="AF382" s="1"/>
    </row>
    <row r="383" spans="8:32" x14ac:dyDescent="0.2">
      <c r="H383" s="1">
        <v>-1387.9366</v>
      </c>
      <c r="I383">
        <v>-7.17</v>
      </c>
      <c r="J383" s="1">
        <v>-1387.2605000000001</v>
      </c>
      <c r="K383">
        <v>-4.28</v>
      </c>
      <c r="L383" s="1">
        <v>-1388.6460999999999</v>
      </c>
      <c r="M383">
        <v>-1.5</v>
      </c>
      <c r="N383" s="1">
        <v>-1388.2439999999999</v>
      </c>
      <c r="O383">
        <v>-5.07</v>
      </c>
      <c r="P383" s="1">
        <v>-1389.7927999999999</v>
      </c>
      <c r="Q383">
        <v>-0.65</v>
      </c>
      <c r="R383" s="1">
        <v>-1376.6867999999999</v>
      </c>
      <c r="S383">
        <v>-8.68</v>
      </c>
      <c r="T383" s="1">
        <v>-1397.8846000000001</v>
      </c>
      <c r="U383" s="1">
        <v>13.58</v>
      </c>
      <c r="V383" s="1">
        <v>-1374.7963999999999</v>
      </c>
      <c r="W383" s="1">
        <v>-6.79</v>
      </c>
      <c r="X383" s="1">
        <v>-1398.7867000000001</v>
      </c>
      <c r="Y383" s="1">
        <v>10.29</v>
      </c>
      <c r="Z383" s="1">
        <v>-1387.0011</v>
      </c>
      <c r="AA383" s="1">
        <v>5.23</v>
      </c>
      <c r="AB383" s="1">
        <v>-1377.4744000000001</v>
      </c>
      <c r="AC383" s="1">
        <v>-10.34</v>
      </c>
      <c r="AD383" s="1">
        <v>-1398.1120000000001</v>
      </c>
      <c r="AE383" s="1">
        <v>9.3699999999999992</v>
      </c>
      <c r="AF383" s="1"/>
    </row>
    <row r="384" spans="8:32" x14ac:dyDescent="0.2">
      <c r="H384" s="1">
        <v>-1388.0636999999999</v>
      </c>
      <c r="I384">
        <v>-7.26</v>
      </c>
      <c r="J384" s="1">
        <v>-1387.2583</v>
      </c>
      <c r="K384">
        <v>-4.5</v>
      </c>
      <c r="L384" s="1">
        <v>-1388.6382000000001</v>
      </c>
      <c r="M384">
        <v>-0.77</v>
      </c>
      <c r="N384" s="1">
        <v>-1388.3927000000001</v>
      </c>
      <c r="O384">
        <v>-5.28</v>
      </c>
      <c r="P384" s="1">
        <v>-1389.4833000000001</v>
      </c>
      <c r="Q384">
        <v>-0.36</v>
      </c>
      <c r="R384" s="1">
        <v>-1377.0099</v>
      </c>
      <c r="S384">
        <v>-9.5399999999999991</v>
      </c>
      <c r="T384" s="1">
        <v>-1398.0184999999999</v>
      </c>
      <c r="U384" s="1">
        <v>12.86</v>
      </c>
      <c r="V384" s="1">
        <v>-1374.8353999999999</v>
      </c>
      <c r="W384" s="1">
        <v>-6.19</v>
      </c>
      <c r="X384" s="1">
        <v>-1398.8583000000001</v>
      </c>
      <c r="Y384" s="1">
        <v>10.34</v>
      </c>
      <c r="Z384" s="1">
        <v>-1386.8507999999999</v>
      </c>
      <c r="AA384" s="1">
        <v>6.41</v>
      </c>
      <c r="AB384" s="1">
        <v>-1377.4513999999999</v>
      </c>
      <c r="AC384" s="1">
        <v>-10.47</v>
      </c>
      <c r="AD384" s="1">
        <v>-1398.0157999999999</v>
      </c>
      <c r="AE384" s="1">
        <v>9.4499999999999993</v>
      </c>
      <c r="AF384" s="1"/>
    </row>
    <row r="385" spans="8:32" x14ac:dyDescent="0.2">
      <c r="H385" s="1">
        <v>-1388.1676</v>
      </c>
      <c r="I385">
        <v>-7.29</v>
      </c>
      <c r="J385" s="1">
        <v>-1387.2897</v>
      </c>
      <c r="K385">
        <v>-4.9000000000000004</v>
      </c>
      <c r="L385" s="1">
        <v>-1388.5953999999999</v>
      </c>
      <c r="M385">
        <v>0.02</v>
      </c>
      <c r="N385" s="1">
        <v>-1388.4742000000001</v>
      </c>
      <c r="O385">
        <v>-5.43</v>
      </c>
      <c r="P385" s="1">
        <v>-1389.201</v>
      </c>
      <c r="Q385">
        <v>-0.08</v>
      </c>
      <c r="R385" s="1">
        <v>-1377.3072</v>
      </c>
      <c r="S385">
        <v>-10.25</v>
      </c>
      <c r="T385" s="1">
        <v>-1398.2156</v>
      </c>
      <c r="U385" s="1">
        <v>11.97</v>
      </c>
      <c r="V385" s="1">
        <v>-1374.8771999999999</v>
      </c>
      <c r="W385" s="1">
        <v>-5.53</v>
      </c>
      <c r="X385" s="1">
        <v>-1398.9734000000001</v>
      </c>
      <c r="Y385" s="1">
        <v>10.35</v>
      </c>
      <c r="Z385" s="1">
        <v>-1386.7003999999999</v>
      </c>
      <c r="AA385" s="1">
        <v>7.6</v>
      </c>
      <c r="AB385" s="1">
        <v>-1377.4059</v>
      </c>
      <c r="AC385" s="1">
        <v>-10.51</v>
      </c>
      <c r="AD385" s="1">
        <v>-1397.8905</v>
      </c>
      <c r="AE385" s="1">
        <v>9.67</v>
      </c>
      <c r="AF385" s="1"/>
    </row>
    <row r="386" spans="8:32" x14ac:dyDescent="0.2">
      <c r="H386" s="1">
        <v>-1388.2275</v>
      </c>
      <c r="I386">
        <v>-7.13</v>
      </c>
      <c r="J386" s="1">
        <v>-1387.3588999999999</v>
      </c>
      <c r="K386">
        <v>-5.42</v>
      </c>
      <c r="L386" s="1">
        <v>-1388.5247999999999</v>
      </c>
      <c r="M386">
        <v>0.83</v>
      </c>
      <c r="N386" s="1">
        <v>-1388.4784</v>
      </c>
      <c r="O386">
        <v>-5.34</v>
      </c>
      <c r="P386" s="1">
        <v>-1388.9535000000001</v>
      </c>
      <c r="Q386">
        <v>0.04</v>
      </c>
      <c r="R386" s="1">
        <v>-1377.5744</v>
      </c>
      <c r="S386">
        <v>-10.94</v>
      </c>
      <c r="T386" s="1">
        <v>-1398.4712999999999</v>
      </c>
      <c r="U386" s="1">
        <v>10.9</v>
      </c>
      <c r="V386" s="1">
        <v>-1374.9301</v>
      </c>
      <c r="W386" s="1">
        <v>-4.87</v>
      </c>
      <c r="X386" s="1">
        <v>-1399.1159</v>
      </c>
      <c r="Y386" s="1">
        <v>10.31</v>
      </c>
      <c r="Z386" s="1">
        <v>-1386.5667000000001</v>
      </c>
      <c r="AA386" s="1">
        <v>8.59</v>
      </c>
      <c r="AB386" s="1">
        <v>-1377.3471999999999</v>
      </c>
      <c r="AC386" s="1">
        <v>-10.32</v>
      </c>
      <c r="AD386" s="1">
        <v>-1397.7394999999999</v>
      </c>
      <c r="AE386" s="1">
        <v>9.92</v>
      </c>
      <c r="AF386" s="1"/>
    </row>
    <row r="387" spans="8:32" x14ac:dyDescent="0.2">
      <c r="H387" s="1">
        <v>-1388.2319</v>
      </c>
      <c r="I387">
        <v>-6.9</v>
      </c>
      <c r="J387" s="1">
        <v>-1387.4654</v>
      </c>
      <c r="K387">
        <v>-6.08</v>
      </c>
      <c r="L387" s="1">
        <v>-1388.4389000000001</v>
      </c>
      <c r="M387">
        <v>1.59</v>
      </c>
      <c r="N387" s="1">
        <v>-1388.4007999999999</v>
      </c>
      <c r="O387">
        <v>-5.04</v>
      </c>
      <c r="P387" s="1">
        <v>-1388.7438999999999</v>
      </c>
      <c r="Q387">
        <v>-0.03</v>
      </c>
      <c r="R387" s="1">
        <v>-1377.8094000000001</v>
      </c>
      <c r="S387">
        <v>-11.58</v>
      </c>
      <c r="T387" s="1">
        <v>-1398.7751000000001</v>
      </c>
      <c r="U387" s="1">
        <v>9.7200000000000006</v>
      </c>
      <c r="V387" s="1">
        <v>-1374.9962</v>
      </c>
      <c r="W387" s="1">
        <v>-4.2</v>
      </c>
      <c r="X387" s="1">
        <v>-1399.2645</v>
      </c>
      <c r="Y387" s="1">
        <v>10.19</v>
      </c>
      <c r="Z387" s="1">
        <v>-1386.4683</v>
      </c>
      <c r="AA387" s="1">
        <v>9.43</v>
      </c>
      <c r="AB387" s="1">
        <v>-1377.2843</v>
      </c>
      <c r="AC387" s="1">
        <v>-10.07</v>
      </c>
      <c r="AD387" s="1">
        <v>-1397.5736999999999</v>
      </c>
      <c r="AE387" s="1">
        <v>10.16</v>
      </c>
      <c r="AF387" s="1"/>
    </row>
    <row r="388" spans="8:32" x14ac:dyDescent="0.2">
      <c r="H388" s="1">
        <v>-1388.1763000000001</v>
      </c>
      <c r="I388">
        <v>-6.45</v>
      </c>
      <c r="J388" s="1">
        <v>-1387.6051</v>
      </c>
      <c r="K388">
        <v>-6.87</v>
      </c>
      <c r="L388" s="1">
        <v>-1388.3534999999999</v>
      </c>
      <c r="M388">
        <v>2.2799999999999998</v>
      </c>
      <c r="N388" s="1">
        <v>-1388.2467999999999</v>
      </c>
      <c r="O388">
        <v>-4.58</v>
      </c>
      <c r="P388" s="1">
        <v>-1388.5682999999999</v>
      </c>
      <c r="Q388">
        <v>-0.15</v>
      </c>
      <c r="R388" s="1">
        <v>-1378.0092999999999</v>
      </c>
      <c r="S388">
        <v>-12.22</v>
      </c>
      <c r="T388" s="1">
        <v>-1399.1112000000001</v>
      </c>
      <c r="U388" s="1">
        <v>8.43</v>
      </c>
      <c r="V388" s="1">
        <v>-1375.066</v>
      </c>
      <c r="W388" s="1">
        <v>-3.48</v>
      </c>
      <c r="X388" s="1">
        <v>-1399.3981000000001</v>
      </c>
      <c r="Y388" s="1">
        <v>10.029999999999999</v>
      </c>
      <c r="Z388" s="1">
        <v>-1386.4197999999999</v>
      </c>
      <c r="AA388" s="1">
        <v>10.029999999999999</v>
      </c>
      <c r="AB388" s="1">
        <v>-1377.2256</v>
      </c>
      <c r="AC388" s="1">
        <v>-9.76</v>
      </c>
      <c r="AD388" s="1">
        <v>-1397.4092000000001</v>
      </c>
      <c r="AE388" s="1">
        <v>10.42</v>
      </c>
      <c r="AF388" s="1"/>
    </row>
    <row r="389" spans="8:32" x14ac:dyDescent="0.2">
      <c r="H389" s="1">
        <v>-1388.0643</v>
      </c>
      <c r="I389">
        <v>-5.84</v>
      </c>
      <c r="J389" s="1">
        <v>-1387.7702999999999</v>
      </c>
      <c r="K389">
        <v>-7.74</v>
      </c>
      <c r="L389" s="1">
        <v>-1388.2849000000001</v>
      </c>
      <c r="M389">
        <v>2.76</v>
      </c>
      <c r="N389" s="1">
        <v>-1388.0317</v>
      </c>
      <c r="O389">
        <v>-4.0199999999999996</v>
      </c>
      <c r="P389" s="1">
        <v>-1388.4186999999999</v>
      </c>
      <c r="Q389">
        <v>-0.26</v>
      </c>
      <c r="R389" s="1">
        <v>-1378.1701</v>
      </c>
      <c r="S389">
        <v>-12.59</v>
      </c>
      <c r="T389" s="1">
        <v>-1399.4589000000001</v>
      </c>
      <c r="U389" s="1">
        <v>7.2</v>
      </c>
      <c r="V389" s="1">
        <v>-1375.1194</v>
      </c>
      <c r="W389" s="1">
        <v>-2.72</v>
      </c>
      <c r="X389" s="1">
        <v>-1399.5009</v>
      </c>
      <c r="Y389" s="1">
        <v>9.9</v>
      </c>
      <c r="Z389" s="1">
        <v>-1386.4293</v>
      </c>
      <c r="AA389" s="1">
        <v>10.48</v>
      </c>
      <c r="AB389" s="1">
        <v>-1377.1775</v>
      </c>
      <c r="AC389" s="1">
        <v>-9.44</v>
      </c>
      <c r="AD389" s="1">
        <v>-1397.2628</v>
      </c>
      <c r="AE389" s="1">
        <v>10.56</v>
      </c>
      <c r="AF389" s="1"/>
    </row>
    <row r="390" spans="8:32" x14ac:dyDescent="0.2">
      <c r="H390" s="1">
        <v>-1387.903</v>
      </c>
      <c r="I390">
        <v>-5.05</v>
      </c>
      <c r="J390" s="1">
        <v>-1387.9494999999999</v>
      </c>
      <c r="K390">
        <v>-8.6300000000000008</v>
      </c>
      <c r="L390" s="1">
        <v>-1388.2472</v>
      </c>
      <c r="M390">
        <v>3.12</v>
      </c>
      <c r="N390" s="1">
        <v>-1387.7816</v>
      </c>
      <c r="O390">
        <v>-3.45</v>
      </c>
      <c r="P390" s="1">
        <v>-1388.2842000000001</v>
      </c>
      <c r="Q390">
        <v>-0.41</v>
      </c>
      <c r="R390" s="1">
        <v>-1378.2846</v>
      </c>
      <c r="S390">
        <v>-12.79</v>
      </c>
      <c r="T390" s="1">
        <v>-1399.7936999999999</v>
      </c>
      <c r="U390" s="1">
        <v>5.99</v>
      </c>
      <c r="V390" s="1">
        <v>-1375.1292000000001</v>
      </c>
      <c r="W390" s="1">
        <v>-1.83</v>
      </c>
      <c r="X390" s="1">
        <v>-1399.5686000000001</v>
      </c>
      <c r="Y390" s="1">
        <v>9.7899999999999991</v>
      </c>
      <c r="Z390" s="1">
        <v>-1386.4963</v>
      </c>
      <c r="AA390" s="1">
        <v>10.63</v>
      </c>
      <c r="AB390" s="1">
        <v>-1377.145</v>
      </c>
      <c r="AC390" s="1">
        <v>-9.1300000000000008</v>
      </c>
      <c r="AD390" s="1">
        <v>-1397.1473000000001</v>
      </c>
      <c r="AE390" s="1">
        <v>10.62</v>
      </c>
      <c r="AF390" s="1"/>
    </row>
    <row r="391" spans="8:32" x14ac:dyDescent="0.2">
      <c r="H391" s="1">
        <v>-1387.7021999999999</v>
      </c>
      <c r="I391">
        <v>-4.26</v>
      </c>
      <c r="J391" s="1">
        <v>-1388.1296</v>
      </c>
      <c r="K391">
        <v>-9.6300000000000008</v>
      </c>
      <c r="L391" s="1">
        <v>-1388.2482</v>
      </c>
      <c r="M391">
        <v>3.31</v>
      </c>
      <c r="N391" s="1">
        <v>-1387.5287000000001</v>
      </c>
      <c r="O391">
        <v>-2.79</v>
      </c>
      <c r="P391" s="1">
        <v>-1388.1539</v>
      </c>
      <c r="Q391">
        <v>-0.52</v>
      </c>
      <c r="R391" s="1">
        <v>-1378.345</v>
      </c>
      <c r="S391">
        <v>-12.88</v>
      </c>
      <c r="T391" s="1">
        <v>-1400.0912000000001</v>
      </c>
      <c r="U391" s="1">
        <v>4.96</v>
      </c>
      <c r="V391" s="1">
        <v>-1375.0673999999999</v>
      </c>
      <c r="W391" s="1">
        <v>-0.79</v>
      </c>
      <c r="X391" s="1">
        <v>-1399.6102000000001</v>
      </c>
      <c r="Y391" s="1">
        <v>9.64</v>
      </c>
      <c r="Z391" s="1">
        <v>-1386.6135999999999</v>
      </c>
      <c r="AA391" s="1">
        <v>10.61</v>
      </c>
      <c r="AB391" s="1">
        <v>-1377.1324</v>
      </c>
      <c r="AC391" s="1">
        <v>-8.81</v>
      </c>
      <c r="AD391" s="1">
        <v>-1397.0684000000001</v>
      </c>
      <c r="AE391" s="1">
        <v>10.43</v>
      </c>
      <c r="AF391" s="1"/>
    </row>
    <row r="392" spans="8:32" x14ac:dyDescent="0.2">
      <c r="H392" s="1">
        <v>-1387.4719</v>
      </c>
      <c r="I392">
        <v>-3.29</v>
      </c>
      <c r="J392" s="1">
        <v>-1388.2972</v>
      </c>
      <c r="K392">
        <v>-10.52</v>
      </c>
      <c r="L392" s="1">
        <v>-1388.2887000000001</v>
      </c>
      <c r="M392">
        <v>3.31</v>
      </c>
      <c r="N392" s="1">
        <v>-1387.3051</v>
      </c>
      <c r="O392">
        <v>-2.29</v>
      </c>
      <c r="P392" s="1">
        <v>-1388.0193999999999</v>
      </c>
      <c r="Q392">
        <v>-0.57999999999999996</v>
      </c>
      <c r="R392" s="1">
        <v>-1378.3438000000001</v>
      </c>
      <c r="S392">
        <v>-12.82</v>
      </c>
      <c r="T392" s="1">
        <v>-1400.3320000000001</v>
      </c>
      <c r="U392" s="1">
        <v>4.1100000000000003</v>
      </c>
      <c r="V392" s="1">
        <v>-1374.9124999999999</v>
      </c>
      <c r="W392" s="1">
        <v>0.43</v>
      </c>
      <c r="X392" s="1">
        <v>-1399.6478999999999</v>
      </c>
      <c r="Y392" s="1">
        <v>9.3699999999999992</v>
      </c>
      <c r="Z392" s="1">
        <v>-1386.769</v>
      </c>
      <c r="AA392" s="1">
        <v>10.44</v>
      </c>
      <c r="AB392" s="1">
        <v>-1377.1427000000001</v>
      </c>
      <c r="AC392" s="1">
        <v>-8.4700000000000006</v>
      </c>
      <c r="AD392" s="1">
        <v>-1397.0250000000001</v>
      </c>
      <c r="AE392" s="1">
        <v>10.18</v>
      </c>
      <c r="AF392" s="1"/>
    </row>
    <row r="393" spans="8:32" x14ac:dyDescent="0.2">
      <c r="H393" s="1">
        <v>-1387.2201</v>
      </c>
      <c r="I393">
        <v>-2.34</v>
      </c>
      <c r="J393" s="1">
        <v>-1388.4404</v>
      </c>
      <c r="K393">
        <v>-11.35</v>
      </c>
      <c r="L393" s="1">
        <v>-1388.3628000000001</v>
      </c>
      <c r="M393">
        <v>3.1</v>
      </c>
      <c r="N393" s="1">
        <v>-1387.1356000000001</v>
      </c>
      <c r="O393">
        <v>-1.94</v>
      </c>
      <c r="P393" s="1">
        <v>-1387.8742</v>
      </c>
      <c r="Q393">
        <v>-0.47</v>
      </c>
      <c r="R393" s="1">
        <v>-1378.2753</v>
      </c>
      <c r="S393">
        <v>-12.55</v>
      </c>
      <c r="T393" s="1">
        <v>-1400.5028</v>
      </c>
      <c r="U393" s="1">
        <v>3.48</v>
      </c>
      <c r="V393" s="1">
        <v>-1374.6569</v>
      </c>
      <c r="W393" s="1">
        <v>1.79</v>
      </c>
      <c r="X393" s="1">
        <v>-1399.7089000000001</v>
      </c>
      <c r="Y393" s="1">
        <v>9.0399999999999991</v>
      </c>
      <c r="Z393" s="1">
        <v>-1386.9482</v>
      </c>
      <c r="AA393" s="1">
        <v>10.130000000000001</v>
      </c>
      <c r="AB393" s="1">
        <v>-1377.1762000000001</v>
      </c>
      <c r="AC393" s="1">
        <v>-8.27</v>
      </c>
      <c r="AD393" s="1">
        <v>-1397.0102999999999</v>
      </c>
      <c r="AE393" s="1">
        <v>9.8000000000000007</v>
      </c>
      <c r="AF393" s="1"/>
    </row>
    <row r="394" spans="8:32" x14ac:dyDescent="0.2">
      <c r="H394" s="1">
        <v>-1386.9518</v>
      </c>
      <c r="I394">
        <v>-1.32</v>
      </c>
      <c r="J394" s="1">
        <v>-1388.5508</v>
      </c>
      <c r="K394">
        <v>-12.11</v>
      </c>
      <c r="L394" s="1">
        <v>-1388.4599000000001</v>
      </c>
      <c r="M394">
        <v>2.75</v>
      </c>
      <c r="N394" s="1">
        <v>-1387.0320999999999</v>
      </c>
      <c r="O394">
        <v>-1.7</v>
      </c>
      <c r="P394" s="1">
        <v>-1387.7156</v>
      </c>
      <c r="Q394">
        <v>-0.31</v>
      </c>
      <c r="R394" s="1">
        <v>-1378.1393</v>
      </c>
      <c r="S394">
        <v>-12.08</v>
      </c>
      <c r="T394" s="1">
        <v>-1400.5989</v>
      </c>
      <c r="U394" s="1">
        <v>3.11</v>
      </c>
      <c r="V394" s="1">
        <v>-1374.3136</v>
      </c>
      <c r="W394" s="1">
        <v>3.21</v>
      </c>
      <c r="X394" s="1">
        <v>-1399.8161</v>
      </c>
      <c r="Y394" s="1">
        <v>8.56</v>
      </c>
      <c r="Z394" s="1">
        <v>-1387.1358</v>
      </c>
      <c r="AA394" s="1">
        <v>9.6999999999999993</v>
      </c>
      <c r="AB394" s="1">
        <v>-1377.2294999999999</v>
      </c>
      <c r="AC394" s="1">
        <v>-8.09</v>
      </c>
      <c r="AD394" s="1">
        <v>-1397.0157999999999</v>
      </c>
      <c r="AE394" s="1">
        <v>9.32</v>
      </c>
      <c r="AF394" s="1"/>
    </row>
    <row r="395" spans="8:32" x14ac:dyDescent="0.2">
      <c r="H395" s="1">
        <v>-1386.6704999999999</v>
      </c>
      <c r="I395">
        <v>-0.28000000000000003</v>
      </c>
      <c r="J395" s="1">
        <v>-1388.6224</v>
      </c>
      <c r="K395">
        <v>-12.75</v>
      </c>
      <c r="L395" s="1">
        <v>-1388.5684000000001</v>
      </c>
      <c r="M395">
        <v>2.37</v>
      </c>
      <c r="N395" s="1">
        <v>-1386.9928</v>
      </c>
      <c r="O395">
        <v>-1.55</v>
      </c>
      <c r="P395" s="1">
        <v>-1387.5432000000001</v>
      </c>
      <c r="Q395">
        <v>0.01</v>
      </c>
      <c r="R395" s="1">
        <v>-1377.9401</v>
      </c>
      <c r="S395">
        <v>-11.41</v>
      </c>
      <c r="T395" s="1">
        <v>-1400.6264000000001</v>
      </c>
      <c r="U395" s="1">
        <v>2.95</v>
      </c>
      <c r="V395" s="1">
        <v>-1373.9212</v>
      </c>
      <c r="W395" s="1">
        <v>4.54</v>
      </c>
      <c r="X395" s="1">
        <v>-1399.9754</v>
      </c>
      <c r="Y395" s="1">
        <v>7.89</v>
      </c>
      <c r="Z395" s="1">
        <v>-1387.3166000000001</v>
      </c>
      <c r="AA395" s="1">
        <v>9.25</v>
      </c>
      <c r="AB395" s="1">
        <v>-1377.2956999999999</v>
      </c>
      <c r="AC395" s="1">
        <v>-7.91</v>
      </c>
      <c r="AD395" s="1">
        <v>-1397.0331000000001</v>
      </c>
      <c r="AE395" s="1">
        <v>8.76</v>
      </c>
      <c r="AF395" s="1"/>
    </row>
    <row r="396" spans="8:32" x14ac:dyDescent="0.2">
      <c r="H396" s="1">
        <v>-1386.3795</v>
      </c>
      <c r="I396">
        <v>0.81</v>
      </c>
      <c r="J396" s="1">
        <v>-1388.6529</v>
      </c>
      <c r="K396">
        <v>-13.2</v>
      </c>
      <c r="L396" s="1">
        <v>-1388.6771000000001</v>
      </c>
      <c r="M396">
        <v>1.94</v>
      </c>
      <c r="N396" s="1">
        <v>-1387.0032000000001</v>
      </c>
      <c r="O396">
        <v>-1.54</v>
      </c>
      <c r="P396" s="1">
        <v>-1387.3585</v>
      </c>
      <c r="Q396">
        <v>0.45</v>
      </c>
      <c r="R396" s="1">
        <v>-1377.6878999999999</v>
      </c>
      <c r="S396">
        <v>-10.73</v>
      </c>
      <c r="T396" s="1">
        <v>-1400.5994000000001</v>
      </c>
      <c r="U396" s="1">
        <v>2.95</v>
      </c>
      <c r="V396" s="1">
        <v>-1373.5422000000001</v>
      </c>
      <c r="W396" s="1">
        <v>5.69</v>
      </c>
      <c r="X396" s="1">
        <v>-1400.1702</v>
      </c>
      <c r="Y396" s="1">
        <v>7.21</v>
      </c>
      <c r="Z396" s="1">
        <v>-1387.4758999999999</v>
      </c>
      <c r="AA396" s="1">
        <v>8.82</v>
      </c>
      <c r="AB396" s="1">
        <v>-1377.3644999999999</v>
      </c>
      <c r="AC396" s="1">
        <v>-7.72</v>
      </c>
      <c r="AD396" s="1">
        <v>-1397.0558000000001</v>
      </c>
      <c r="AE396" s="1">
        <v>8.1300000000000008</v>
      </c>
      <c r="AF396" s="1"/>
    </row>
    <row r="397" spans="8:32" x14ac:dyDescent="0.2">
      <c r="H397" s="1">
        <v>-1386.0838000000001</v>
      </c>
      <c r="I397">
        <v>1.77</v>
      </c>
      <c r="J397" s="1">
        <v>-1388.6433999999999</v>
      </c>
      <c r="K397">
        <v>-13.51</v>
      </c>
      <c r="L397" s="1">
        <v>-1388.7773</v>
      </c>
      <c r="M397">
        <v>1.46</v>
      </c>
      <c r="N397" s="1">
        <v>-1387.0445</v>
      </c>
      <c r="O397">
        <v>-1.68</v>
      </c>
      <c r="P397" s="1">
        <v>-1387.1643999999999</v>
      </c>
      <c r="Q397">
        <v>0.96</v>
      </c>
      <c r="R397" s="1">
        <v>-1377.3986</v>
      </c>
      <c r="S397">
        <v>-9.89</v>
      </c>
      <c r="T397" s="1">
        <v>-1400.5379</v>
      </c>
      <c r="U397" s="1">
        <v>3.08</v>
      </c>
      <c r="V397" s="1">
        <v>-1373.2536</v>
      </c>
      <c r="W397" s="1">
        <v>6.52</v>
      </c>
      <c r="X397" s="1">
        <v>-1400.3647000000001</v>
      </c>
      <c r="Y397" s="1">
        <v>6.54</v>
      </c>
      <c r="Z397" s="1">
        <v>-1387.6011000000001</v>
      </c>
      <c r="AA397" s="1">
        <v>8.4</v>
      </c>
      <c r="AB397" s="1">
        <v>-1377.4247</v>
      </c>
      <c r="AC397" s="1">
        <v>-7.57</v>
      </c>
      <c r="AD397" s="1">
        <v>-1397.0815</v>
      </c>
      <c r="AE397" s="1">
        <v>7.43</v>
      </c>
      <c r="AF397" s="1"/>
    </row>
    <row r="398" spans="8:32" x14ac:dyDescent="0.2">
      <c r="H398" s="1">
        <v>-1385.7926</v>
      </c>
      <c r="I398">
        <v>2.68</v>
      </c>
      <c r="J398" s="1">
        <v>-1388.596</v>
      </c>
      <c r="K398">
        <v>-13.61</v>
      </c>
      <c r="L398" s="1">
        <v>-1388.8625</v>
      </c>
      <c r="M398">
        <v>1.03</v>
      </c>
      <c r="N398" s="1">
        <v>-1387.0992000000001</v>
      </c>
      <c r="O398">
        <v>-1.65</v>
      </c>
      <c r="P398" s="1">
        <v>-1386.9675999999999</v>
      </c>
      <c r="Q398">
        <v>1.58</v>
      </c>
      <c r="R398" s="1">
        <v>-1377.0908999999999</v>
      </c>
      <c r="S398">
        <v>-9.1999999999999993</v>
      </c>
      <c r="T398" s="1">
        <v>-1400.4646</v>
      </c>
      <c r="U398" s="1">
        <v>3.26</v>
      </c>
      <c r="V398" s="1">
        <v>-1373.1249</v>
      </c>
      <c r="W398" s="1">
        <v>6.79</v>
      </c>
      <c r="X398" s="1">
        <v>-1400.5168000000001</v>
      </c>
      <c r="Y398" s="1">
        <v>5.96</v>
      </c>
      <c r="Z398" s="1">
        <v>-1387.682</v>
      </c>
      <c r="AA398" s="1">
        <v>8.0399999999999991</v>
      </c>
      <c r="AB398" s="1">
        <v>-1377.4652000000001</v>
      </c>
      <c r="AC398" s="1">
        <v>-7.33</v>
      </c>
      <c r="AD398" s="1">
        <v>-1397.1096</v>
      </c>
      <c r="AE398" s="1">
        <v>6.75</v>
      </c>
      <c r="AF398" s="1"/>
    </row>
    <row r="399" spans="8:32" x14ac:dyDescent="0.2">
      <c r="H399" s="1">
        <v>-1385.5237999999999</v>
      </c>
      <c r="I399">
        <v>3.36</v>
      </c>
      <c r="J399" s="1">
        <v>-1388.5142000000001</v>
      </c>
      <c r="K399">
        <v>-13.51</v>
      </c>
      <c r="L399" s="1">
        <v>-1388.9276</v>
      </c>
      <c r="M399">
        <v>0.62</v>
      </c>
      <c r="N399" s="1">
        <v>-1387.1554000000001</v>
      </c>
      <c r="O399">
        <v>-1.7</v>
      </c>
      <c r="P399" s="1">
        <v>-1386.7779</v>
      </c>
      <c r="Q399">
        <v>2.25</v>
      </c>
      <c r="R399" s="1">
        <v>-1376.7861</v>
      </c>
      <c r="S399">
        <v>-8.3800000000000008</v>
      </c>
      <c r="T399" s="1">
        <v>-1400.3989999999999</v>
      </c>
      <c r="U399" s="1">
        <v>3.57</v>
      </c>
      <c r="V399" s="1">
        <v>-1373.1898000000001</v>
      </c>
      <c r="W399" s="1">
        <v>6.49</v>
      </c>
      <c r="X399" s="1">
        <v>-1400.5914</v>
      </c>
      <c r="Y399" s="1">
        <v>5.52</v>
      </c>
      <c r="Z399" s="1">
        <v>-1387.711</v>
      </c>
      <c r="AA399" s="1">
        <v>7.83</v>
      </c>
      <c r="AB399" s="1">
        <v>-1377.4775</v>
      </c>
      <c r="AC399" s="1">
        <v>-6.96</v>
      </c>
      <c r="AD399" s="1">
        <v>-1397.1418000000001</v>
      </c>
      <c r="AE399" s="1">
        <v>6.07</v>
      </c>
      <c r="AF399" s="1"/>
    </row>
    <row r="400" spans="8:32" x14ac:dyDescent="0.2">
      <c r="H400" s="1">
        <v>-1385.3017</v>
      </c>
      <c r="I400">
        <v>3.97</v>
      </c>
      <c r="J400" s="1">
        <v>-1388.4014999999999</v>
      </c>
      <c r="K400">
        <v>-13.27</v>
      </c>
      <c r="L400" s="1">
        <v>-1388.9693</v>
      </c>
      <c r="M400">
        <v>0.28000000000000003</v>
      </c>
      <c r="N400" s="1">
        <v>-1387.2091</v>
      </c>
      <c r="O400">
        <v>-1.59</v>
      </c>
      <c r="P400" s="1">
        <v>-1386.6103000000001</v>
      </c>
      <c r="Q400">
        <v>2.89</v>
      </c>
      <c r="R400" s="1">
        <v>-1376.5029999999999</v>
      </c>
      <c r="S400">
        <v>-7.63</v>
      </c>
      <c r="T400" s="1">
        <v>-1400.355</v>
      </c>
      <c r="U400" s="1">
        <v>3.79</v>
      </c>
      <c r="V400" s="1">
        <v>-1373.434</v>
      </c>
      <c r="W400" s="1">
        <v>5.69</v>
      </c>
      <c r="X400" s="1">
        <v>-1400.5715</v>
      </c>
      <c r="Y400" s="1">
        <v>5.28</v>
      </c>
      <c r="Z400" s="1">
        <v>-1387.6856</v>
      </c>
      <c r="AA400" s="1">
        <v>7.76</v>
      </c>
      <c r="AB400" s="1">
        <v>-1377.4571000000001</v>
      </c>
      <c r="AC400" s="1">
        <v>-6.54</v>
      </c>
      <c r="AD400" s="1">
        <v>-1397.1795</v>
      </c>
      <c r="AE400" s="1">
        <v>5.4</v>
      </c>
      <c r="AF400" s="1"/>
    </row>
    <row r="401" spans="8:32" x14ac:dyDescent="0.2">
      <c r="H401" s="1">
        <v>-1385.1547</v>
      </c>
      <c r="I401">
        <v>4.17</v>
      </c>
      <c r="J401" s="1">
        <v>-1388.2621999999999</v>
      </c>
      <c r="K401">
        <v>-12.86</v>
      </c>
      <c r="L401" s="1">
        <v>-1388.9864</v>
      </c>
      <c r="M401">
        <v>-0.01</v>
      </c>
      <c r="N401" s="1">
        <v>-1387.2612999999999</v>
      </c>
      <c r="O401">
        <v>-1.47</v>
      </c>
      <c r="P401" s="1">
        <v>-1386.48</v>
      </c>
      <c r="Q401">
        <v>3.39</v>
      </c>
      <c r="R401" s="1">
        <v>-1376.2565</v>
      </c>
      <c r="S401">
        <v>-7.05</v>
      </c>
      <c r="T401" s="1">
        <v>-1400.3379</v>
      </c>
      <c r="U401" s="1">
        <v>3.98</v>
      </c>
      <c r="V401" s="1">
        <v>-1373.8039000000001</v>
      </c>
      <c r="W401" s="1">
        <v>4.46</v>
      </c>
      <c r="X401" s="1">
        <v>-1400.4585999999999</v>
      </c>
      <c r="Y401" s="1">
        <v>5.29</v>
      </c>
      <c r="Z401" s="1">
        <v>-1387.6106</v>
      </c>
      <c r="AA401" s="1">
        <v>7.74</v>
      </c>
      <c r="AB401" s="1">
        <v>-1377.4043999999999</v>
      </c>
      <c r="AC401" s="1">
        <v>-6.07</v>
      </c>
      <c r="AD401" s="1">
        <v>-1397.2238</v>
      </c>
      <c r="AE401" s="1">
        <v>4.79</v>
      </c>
      <c r="AF401" s="1"/>
    </row>
    <row r="402" spans="8:32" x14ac:dyDescent="0.2">
      <c r="H402" s="1">
        <v>-1385.1062999999999</v>
      </c>
      <c r="I402">
        <v>4.2300000000000004</v>
      </c>
      <c r="J402" s="1">
        <v>-1388.1002000000001</v>
      </c>
      <c r="K402">
        <v>-12.27</v>
      </c>
      <c r="L402" s="1">
        <v>-1388.9803999999999</v>
      </c>
      <c r="M402">
        <v>-0.22</v>
      </c>
      <c r="N402" s="1">
        <v>-1387.3162</v>
      </c>
      <c r="O402">
        <v>-1.25</v>
      </c>
      <c r="P402" s="1">
        <v>-1386.3963000000001</v>
      </c>
      <c r="Q402">
        <v>3.79</v>
      </c>
      <c r="R402" s="1">
        <v>-1376.0552</v>
      </c>
      <c r="S402">
        <v>-6.69</v>
      </c>
      <c r="T402" s="1">
        <v>-1400.3451</v>
      </c>
      <c r="U402" s="1">
        <v>4.22</v>
      </c>
      <c r="V402" s="1">
        <v>-1374.2313999999999</v>
      </c>
      <c r="W402" s="1">
        <v>3.05</v>
      </c>
      <c r="X402" s="1">
        <v>-1400.2701999999999</v>
      </c>
      <c r="Y402" s="1">
        <v>5.47</v>
      </c>
      <c r="Z402" s="1">
        <v>-1387.4951000000001</v>
      </c>
      <c r="AA402" s="1">
        <v>7.82</v>
      </c>
      <c r="AB402" s="1">
        <v>-1377.3261</v>
      </c>
      <c r="AC402" s="1">
        <v>-5.53</v>
      </c>
      <c r="AD402" s="1">
        <v>-1397.2746</v>
      </c>
      <c r="AE402" s="1">
        <v>4.2300000000000004</v>
      </c>
      <c r="AF402" s="1"/>
    </row>
    <row r="403" spans="8:32" x14ac:dyDescent="0.2">
      <c r="H403" s="1">
        <v>-1385.1682000000001</v>
      </c>
      <c r="I403">
        <v>3.8</v>
      </c>
      <c r="J403" s="1">
        <v>-1387.9172000000001</v>
      </c>
      <c r="K403">
        <v>-11.51</v>
      </c>
      <c r="L403" s="1">
        <v>-1388.9566</v>
      </c>
      <c r="M403">
        <v>-0.4</v>
      </c>
      <c r="N403" s="1">
        <v>-1387.3767</v>
      </c>
      <c r="O403">
        <v>-1.02</v>
      </c>
      <c r="P403" s="1">
        <v>-1386.3585</v>
      </c>
      <c r="Q403">
        <v>4.0199999999999996</v>
      </c>
      <c r="R403" s="1">
        <v>-1375.9018000000001</v>
      </c>
      <c r="S403">
        <v>-6.43</v>
      </c>
      <c r="T403" s="1">
        <v>-1400.3683000000001</v>
      </c>
      <c r="U403" s="1">
        <v>4.43</v>
      </c>
      <c r="V403" s="1">
        <v>-1374.6578</v>
      </c>
      <c r="W403" s="1">
        <v>1.5</v>
      </c>
      <c r="X403" s="1">
        <v>-1400.0331000000001</v>
      </c>
      <c r="Y403" s="1">
        <v>5.74</v>
      </c>
      <c r="Z403" s="1">
        <v>-1387.3552</v>
      </c>
      <c r="AA403" s="1">
        <v>7.97</v>
      </c>
      <c r="AB403" s="1">
        <v>-1377.2352000000001</v>
      </c>
      <c r="AC403" s="1">
        <v>-4.95</v>
      </c>
      <c r="AD403" s="1">
        <v>-1397.3317</v>
      </c>
      <c r="AE403" s="1">
        <v>3.79</v>
      </c>
      <c r="AF403" s="1"/>
    </row>
    <row r="404" spans="8:32" x14ac:dyDescent="0.2">
      <c r="H404" s="1">
        <v>-1385.3344999999999</v>
      </c>
      <c r="I404">
        <v>3.13</v>
      </c>
      <c r="J404" s="1">
        <v>-1387.7138</v>
      </c>
      <c r="K404">
        <v>-10.73</v>
      </c>
      <c r="L404" s="1">
        <v>-1388.9226000000001</v>
      </c>
      <c r="M404">
        <v>-0.56999999999999995</v>
      </c>
      <c r="N404" s="1">
        <v>-1387.4418000000001</v>
      </c>
      <c r="O404">
        <v>-0.65</v>
      </c>
      <c r="P404" s="1">
        <v>-1386.3516</v>
      </c>
      <c r="Q404">
        <v>4.17</v>
      </c>
      <c r="R404" s="1">
        <v>-1375.7938999999999</v>
      </c>
      <c r="S404">
        <v>-6.25</v>
      </c>
      <c r="T404" s="1">
        <v>-1400.3951999999999</v>
      </c>
      <c r="U404" s="1">
        <v>4.66</v>
      </c>
      <c r="V404" s="1">
        <v>-1375.0442</v>
      </c>
      <c r="W404" s="1">
        <v>-0.01</v>
      </c>
      <c r="X404" s="1">
        <v>-1399.7791999999999</v>
      </c>
      <c r="Y404" s="1">
        <v>6.05</v>
      </c>
      <c r="Z404" s="1">
        <v>-1387.2086999999999</v>
      </c>
      <c r="AA404" s="1">
        <v>8.09</v>
      </c>
      <c r="AB404" s="1">
        <v>-1377.1497999999999</v>
      </c>
      <c r="AC404" s="1">
        <v>-4.4000000000000004</v>
      </c>
      <c r="AD404" s="1">
        <v>-1397.3941</v>
      </c>
      <c r="AE404" s="1">
        <v>3.41</v>
      </c>
      <c r="AF404" s="1"/>
    </row>
    <row r="405" spans="8:32" x14ac:dyDescent="0.2">
      <c r="H405" s="1">
        <v>-1385.5829000000001</v>
      </c>
      <c r="I405">
        <v>2.17</v>
      </c>
      <c r="J405" s="1">
        <v>-1387.4898000000001</v>
      </c>
      <c r="K405">
        <v>-9.75</v>
      </c>
      <c r="L405" s="1">
        <v>-1388.8839</v>
      </c>
      <c r="M405">
        <v>-0.74</v>
      </c>
      <c r="N405" s="1">
        <v>-1387.5063</v>
      </c>
      <c r="O405">
        <v>-0.25</v>
      </c>
      <c r="P405" s="1">
        <v>-1386.3504</v>
      </c>
      <c r="Q405">
        <v>4.2699999999999996</v>
      </c>
      <c r="R405" s="1">
        <v>-1375.7257999999999</v>
      </c>
      <c r="S405">
        <v>-6.21</v>
      </c>
      <c r="T405" s="1">
        <v>-1400.4117000000001</v>
      </c>
      <c r="U405" s="1">
        <v>4.9000000000000004</v>
      </c>
      <c r="V405" s="1">
        <v>-1375.3732</v>
      </c>
      <c r="W405" s="1">
        <v>-1.46</v>
      </c>
      <c r="X405" s="1">
        <v>-1399.5425</v>
      </c>
      <c r="Y405" s="1">
        <v>6.41</v>
      </c>
      <c r="Z405" s="1">
        <v>-1387.0745999999999</v>
      </c>
      <c r="AA405" s="1">
        <v>8.19</v>
      </c>
      <c r="AB405" s="1">
        <v>-1377.0882999999999</v>
      </c>
      <c r="AC405" s="1">
        <v>-3.91</v>
      </c>
      <c r="AD405" s="1">
        <v>-1397.4612</v>
      </c>
      <c r="AE405" s="1">
        <v>3.15</v>
      </c>
      <c r="AF405" s="1"/>
    </row>
    <row r="406" spans="8:32" x14ac:dyDescent="0.2">
      <c r="H406" s="1">
        <v>-1385.8807999999999</v>
      </c>
      <c r="I406">
        <v>1.0900000000000001</v>
      </c>
      <c r="J406" s="1">
        <v>-1387.2456999999999</v>
      </c>
      <c r="K406">
        <v>-8.61</v>
      </c>
      <c r="L406" s="1">
        <v>-1388.8431</v>
      </c>
      <c r="M406">
        <v>-0.81</v>
      </c>
      <c r="N406" s="1">
        <v>-1387.5607</v>
      </c>
      <c r="O406">
        <v>0.3</v>
      </c>
      <c r="P406" s="1">
        <v>-1386.3273999999999</v>
      </c>
      <c r="Q406">
        <v>4.37</v>
      </c>
      <c r="R406" s="1">
        <v>-1375.6903</v>
      </c>
      <c r="S406">
        <v>-6.25</v>
      </c>
      <c r="T406" s="1">
        <v>-1400.4029</v>
      </c>
      <c r="U406" s="1">
        <v>5.22</v>
      </c>
      <c r="V406" s="1">
        <v>-1375.643</v>
      </c>
      <c r="W406" s="1">
        <v>-2.71</v>
      </c>
      <c r="X406" s="1">
        <v>-1399.3567</v>
      </c>
      <c r="Y406" s="1">
        <v>6.67</v>
      </c>
      <c r="Z406" s="1">
        <v>-1386.9694999999999</v>
      </c>
      <c r="AA406" s="1">
        <v>8.2200000000000006</v>
      </c>
      <c r="AB406" s="1">
        <v>-1377.0631000000001</v>
      </c>
      <c r="AC406" s="1">
        <v>-3.49</v>
      </c>
      <c r="AD406" s="1">
        <v>-1397.5329999999999</v>
      </c>
      <c r="AE406" s="1">
        <v>3</v>
      </c>
      <c r="AF406" s="1"/>
    </row>
    <row r="407" spans="8:32" x14ac:dyDescent="0.2">
      <c r="H407" s="1">
        <v>-1386.1916000000001</v>
      </c>
      <c r="I407">
        <v>-0.02</v>
      </c>
      <c r="J407" s="1">
        <v>-1386.9838999999999</v>
      </c>
      <c r="K407">
        <v>-7.42</v>
      </c>
      <c r="L407" s="1">
        <v>-1388.7981</v>
      </c>
      <c r="M407">
        <v>-0.92</v>
      </c>
      <c r="N407" s="1">
        <v>-1387.5943</v>
      </c>
      <c r="O407">
        <v>0.93</v>
      </c>
      <c r="P407" s="1">
        <v>-1386.2593999999999</v>
      </c>
      <c r="Q407">
        <v>4.5599999999999996</v>
      </c>
      <c r="R407" s="1">
        <v>-1375.6772000000001</v>
      </c>
      <c r="S407">
        <v>-6.48</v>
      </c>
      <c r="T407" s="1">
        <v>-1400.3552999999999</v>
      </c>
      <c r="U407" s="1">
        <v>5.59</v>
      </c>
      <c r="V407" s="1">
        <v>-1375.8605</v>
      </c>
      <c r="W407" s="1">
        <v>-3.83</v>
      </c>
      <c r="X407" s="1">
        <v>-1399.2475999999999</v>
      </c>
      <c r="Y407" s="1">
        <v>6.81</v>
      </c>
      <c r="Z407" s="1">
        <v>-1386.9077</v>
      </c>
      <c r="AA407" s="1">
        <v>8.1300000000000008</v>
      </c>
      <c r="AB407" s="1">
        <v>-1377.0771999999999</v>
      </c>
      <c r="AC407" s="1">
        <v>-3.19</v>
      </c>
      <c r="AD407" s="1">
        <v>-1397.6096</v>
      </c>
      <c r="AE407" s="1">
        <v>2.96</v>
      </c>
      <c r="AF407" s="1"/>
    </row>
    <row r="408" spans="8:32" x14ac:dyDescent="0.2">
      <c r="H408" s="1">
        <v>-1386.4803999999999</v>
      </c>
      <c r="I408">
        <v>-1.1200000000000001</v>
      </c>
      <c r="J408" s="1">
        <v>-1386.7103999999999</v>
      </c>
      <c r="K408">
        <v>-6.23</v>
      </c>
      <c r="L408" s="1">
        <v>-1388.7433000000001</v>
      </c>
      <c r="M408">
        <v>-1.0900000000000001</v>
      </c>
      <c r="N408" s="1">
        <v>-1387.598</v>
      </c>
      <c r="O408">
        <v>1.71</v>
      </c>
      <c r="P408" s="1">
        <v>-1386.1307999999999</v>
      </c>
      <c r="Q408">
        <v>4.67</v>
      </c>
      <c r="R408" s="1">
        <v>-1375.674</v>
      </c>
      <c r="S408">
        <v>-6.63</v>
      </c>
      <c r="T408" s="1">
        <v>-1400.2582</v>
      </c>
      <c r="U408" s="1">
        <v>6.09</v>
      </c>
      <c r="V408" s="1">
        <v>-1376.0340000000001</v>
      </c>
      <c r="W408" s="1">
        <v>-4.7300000000000004</v>
      </c>
      <c r="X408" s="1">
        <v>-1399.2252000000001</v>
      </c>
      <c r="Y408" s="1">
        <v>6.86</v>
      </c>
      <c r="Z408" s="1">
        <v>-1386.9005999999999</v>
      </c>
      <c r="AA408" s="1">
        <v>7.89</v>
      </c>
      <c r="AB408" s="1">
        <v>-1377.1214</v>
      </c>
      <c r="AC408" s="1">
        <v>-2.99</v>
      </c>
      <c r="AD408" s="1">
        <v>-1397.691</v>
      </c>
      <c r="AE408" s="1">
        <v>3.04</v>
      </c>
      <c r="AF408" s="1"/>
    </row>
    <row r="409" spans="8:32" x14ac:dyDescent="0.2">
      <c r="H409" s="1">
        <v>-1386.7191</v>
      </c>
      <c r="I409">
        <v>-2.14</v>
      </c>
      <c r="J409" s="1">
        <v>-1386.4340999999999</v>
      </c>
      <c r="K409">
        <v>-5</v>
      </c>
      <c r="L409" s="1">
        <v>-1388.6724999999999</v>
      </c>
      <c r="M409">
        <v>-1.17</v>
      </c>
      <c r="N409" s="1">
        <v>-1387.569</v>
      </c>
      <c r="O409">
        <v>2.52</v>
      </c>
      <c r="P409" s="1">
        <v>-1385.9367999999999</v>
      </c>
      <c r="Q409">
        <v>4.97</v>
      </c>
      <c r="R409" s="1">
        <v>-1375.6659</v>
      </c>
      <c r="S409">
        <v>-6.79</v>
      </c>
      <c r="T409" s="1">
        <v>-1400.1057000000001</v>
      </c>
      <c r="U409" s="1">
        <v>6.66</v>
      </c>
      <c r="V409" s="1">
        <v>-1376.1721</v>
      </c>
      <c r="W409" s="1">
        <v>-5.53</v>
      </c>
      <c r="X409" s="1">
        <v>-1399.2766999999999</v>
      </c>
      <c r="Y409" s="1">
        <v>6.83</v>
      </c>
      <c r="Z409" s="1">
        <v>-1386.9561000000001</v>
      </c>
      <c r="AA409" s="1">
        <v>7.5</v>
      </c>
      <c r="AB409" s="1">
        <v>-1377.1790000000001</v>
      </c>
      <c r="AC409" s="1">
        <v>-2.83</v>
      </c>
      <c r="AD409" s="1">
        <v>-1397.7756999999999</v>
      </c>
      <c r="AE409" s="1">
        <v>3.19</v>
      </c>
      <c r="AF409" s="1"/>
    </row>
    <row r="410" spans="8:32" x14ac:dyDescent="0.2">
      <c r="H410" s="1">
        <v>-1386.8887999999999</v>
      </c>
      <c r="I410">
        <v>-2.94</v>
      </c>
      <c r="J410" s="1">
        <v>-1386.1681000000001</v>
      </c>
      <c r="K410">
        <v>-3.76</v>
      </c>
      <c r="L410" s="1">
        <v>-1388.58</v>
      </c>
      <c r="M410">
        <v>-1.1499999999999999</v>
      </c>
      <c r="N410" s="1">
        <v>-1387.5126</v>
      </c>
      <c r="O410">
        <v>3.39</v>
      </c>
      <c r="P410" s="1">
        <v>-1385.6802</v>
      </c>
      <c r="Q410">
        <v>5.33</v>
      </c>
      <c r="R410" s="1">
        <v>-1375.6376</v>
      </c>
      <c r="S410">
        <v>-6.89</v>
      </c>
      <c r="T410" s="1">
        <v>-1399.8989999999999</v>
      </c>
      <c r="U410" s="1">
        <v>7.35</v>
      </c>
      <c r="V410" s="1">
        <v>-1376.2809999999999</v>
      </c>
      <c r="W410" s="1">
        <v>-6.17</v>
      </c>
      <c r="X410" s="1">
        <v>-1399.3687</v>
      </c>
      <c r="Y410" s="1">
        <v>6.8</v>
      </c>
      <c r="Z410" s="1">
        <v>-1387.0769</v>
      </c>
      <c r="AA410" s="1">
        <v>6.99</v>
      </c>
      <c r="AB410" s="1">
        <v>-1377.232</v>
      </c>
      <c r="AC410" s="1">
        <v>-2.64</v>
      </c>
      <c r="AD410" s="1">
        <v>-1397.8616999999999</v>
      </c>
      <c r="AE410" s="1">
        <v>3.34</v>
      </c>
      <c r="AF410" s="1"/>
    </row>
    <row r="411" spans="8:32" x14ac:dyDescent="0.2">
      <c r="H411" s="1">
        <v>-1386.9788000000001</v>
      </c>
      <c r="I411">
        <v>-3.47</v>
      </c>
      <c r="J411" s="1">
        <v>-1385.9292</v>
      </c>
      <c r="K411">
        <v>-2.62</v>
      </c>
      <c r="L411" s="1">
        <v>-1388.4623999999999</v>
      </c>
      <c r="M411">
        <v>-1.1100000000000001</v>
      </c>
      <c r="N411" s="1">
        <v>-1387.4432999999999</v>
      </c>
      <c r="O411">
        <v>4.2699999999999996</v>
      </c>
      <c r="P411" s="1">
        <v>-1385.3715999999999</v>
      </c>
      <c r="Q411">
        <v>5.76</v>
      </c>
      <c r="R411" s="1">
        <v>-1375.5762999999999</v>
      </c>
      <c r="S411">
        <v>-6.94</v>
      </c>
      <c r="T411" s="1">
        <v>-1399.646</v>
      </c>
      <c r="U411" s="1">
        <v>8.09</v>
      </c>
      <c r="V411" s="1">
        <v>-1376.3649</v>
      </c>
      <c r="W411" s="1">
        <v>-6.66</v>
      </c>
      <c r="X411" s="1">
        <v>-1399.4592</v>
      </c>
      <c r="Y411" s="1">
        <v>6.86</v>
      </c>
      <c r="Z411" s="1">
        <v>-1387.2601</v>
      </c>
      <c r="AA411" s="1">
        <v>6.32</v>
      </c>
      <c r="AB411" s="1">
        <v>-1377.2681</v>
      </c>
      <c r="AC411" s="1">
        <v>-2.5</v>
      </c>
      <c r="AD411" s="1">
        <v>-1397.9464</v>
      </c>
      <c r="AE411" s="1">
        <v>3.61</v>
      </c>
      <c r="AF411" s="1"/>
    </row>
    <row r="412" spans="8:32" x14ac:dyDescent="0.2">
      <c r="H412" s="1">
        <v>-1386.9883</v>
      </c>
      <c r="I412">
        <v>-3.8</v>
      </c>
      <c r="J412" s="1">
        <v>-1385.7353000000001</v>
      </c>
      <c r="K412">
        <v>-1.7</v>
      </c>
      <c r="L412" s="1">
        <v>-1388.3189</v>
      </c>
      <c r="M412">
        <v>-1.01</v>
      </c>
      <c r="N412" s="1">
        <v>-1387.3824</v>
      </c>
      <c r="O412">
        <v>5.03</v>
      </c>
      <c r="P412" s="1">
        <v>-1385.0261</v>
      </c>
      <c r="Q412">
        <v>6.12</v>
      </c>
      <c r="R412" s="1">
        <v>-1375.4768999999999</v>
      </c>
      <c r="S412">
        <v>-6.85</v>
      </c>
      <c r="T412" s="1">
        <v>-1399.3617999999999</v>
      </c>
      <c r="U412" s="1">
        <v>8.83</v>
      </c>
      <c r="V412" s="1">
        <v>-1376.4271000000001</v>
      </c>
      <c r="W412" s="1">
        <v>-6.98</v>
      </c>
      <c r="X412" s="1">
        <v>-1399.5130999999999</v>
      </c>
      <c r="Y412" s="1">
        <v>7</v>
      </c>
      <c r="Z412" s="1">
        <v>-1387.4961000000001</v>
      </c>
      <c r="AA412" s="1">
        <v>5.49</v>
      </c>
      <c r="AB412" s="1">
        <v>-1377.2841000000001</v>
      </c>
      <c r="AC412" s="1">
        <v>-2.44</v>
      </c>
      <c r="AD412" s="1">
        <v>-1398.0277000000001</v>
      </c>
      <c r="AE412" s="1">
        <v>3.96</v>
      </c>
      <c r="AF412" s="1"/>
    </row>
    <row r="413" spans="8:32" x14ac:dyDescent="0.2">
      <c r="H413" s="1">
        <v>-1386.9259</v>
      </c>
      <c r="I413">
        <v>-3.88</v>
      </c>
      <c r="J413" s="1">
        <v>-1385.6034</v>
      </c>
      <c r="K413">
        <v>-0.98</v>
      </c>
      <c r="L413" s="1">
        <v>-1388.1493</v>
      </c>
      <c r="M413">
        <v>-0.81</v>
      </c>
      <c r="N413" s="1">
        <v>-1387.3517999999999</v>
      </c>
      <c r="O413">
        <v>5.65</v>
      </c>
      <c r="P413" s="1">
        <v>-1384.6622</v>
      </c>
      <c r="Q413">
        <v>6.57</v>
      </c>
      <c r="R413" s="1">
        <v>-1375.3422</v>
      </c>
      <c r="S413">
        <v>-6.67</v>
      </c>
      <c r="T413" s="1">
        <v>-1399.0663999999999</v>
      </c>
      <c r="U413" s="1">
        <v>9.56</v>
      </c>
      <c r="V413" s="1">
        <v>-1376.473</v>
      </c>
      <c r="W413" s="1">
        <v>-7.22</v>
      </c>
      <c r="X413" s="1">
        <v>-1399.5125</v>
      </c>
      <c r="Y413" s="1">
        <v>7.38</v>
      </c>
      <c r="Z413" s="1">
        <v>-1387.7695000000001</v>
      </c>
      <c r="AA413" s="1">
        <v>4.66</v>
      </c>
      <c r="AB413" s="1">
        <v>-1377.2846</v>
      </c>
      <c r="AC413" s="1">
        <v>-2.38</v>
      </c>
      <c r="AD413" s="1">
        <v>-1398.1038000000001</v>
      </c>
      <c r="AE413" s="1">
        <v>4.2699999999999996</v>
      </c>
      <c r="AF413" s="1"/>
    </row>
    <row r="414" spans="8:32" x14ac:dyDescent="0.2">
      <c r="H414" s="1">
        <v>-1386.8090999999999</v>
      </c>
      <c r="I414">
        <v>-3.79</v>
      </c>
      <c r="J414" s="1">
        <v>-1385.5473</v>
      </c>
      <c r="K414">
        <v>-0.42</v>
      </c>
      <c r="L414" s="1">
        <v>-1387.9536000000001</v>
      </c>
      <c r="M414">
        <v>-0.54</v>
      </c>
      <c r="N414" s="1">
        <v>-1387.3688999999999</v>
      </c>
      <c r="O414">
        <v>6.09</v>
      </c>
      <c r="P414" s="1">
        <v>-1384.2995000000001</v>
      </c>
      <c r="Q414">
        <v>6.84</v>
      </c>
      <c r="R414" s="1">
        <v>-1375.1822999999999</v>
      </c>
      <c r="S414">
        <v>-6.37</v>
      </c>
      <c r="T414" s="1">
        <v>-1398.7822000000001</v>
      </c>
      <c r="U414" s="1">
        <v>10.18</v>
      </c>
      <c r="V414" s="1">
        <v>-1376.5079000000001</v>
      </c>
      <c r="W414" s="1">
        <v>-7.37</v>
      </c>
      <c r="X414" s="1">
        <v>-1399.4582</v>
      </c>
      <c r="Y414" s="1">
        <v>7.88</v>
      </c>
      <c r="Z414" s="1">
        <v>-1388.0615</v>
      </c>
      <c r="AA414" s="1">
        <v>3.8</v>
      </c>
      <c r="AB414" s="1">
        <v>-1377.2809</v>
      </c>
      <c r="AC414" s="1">
        <v>-2.38</v>
      </c>
      <c r="AD414" s="1">
        <v>-1398.1747</v>
      </c>
      <c r="AE414" s="1">
        <v>4.6100000000000003</v>
      </c>
      <c r="AF414" s="1"/>
    </row>
    <row r="415" spans="8:32" x14ac:dyDescent="0.2">
      <c r="H415" s="1">
        <v>-1386.6613</v>
      </c>
      <c r="I415">
        <v>-3.62</v>
      </c>
      <c r="J415" s="1">
        <v>-1385.5740000000001</v>
      </c>
      <c r="K415">
        <v>-0.13</v>
      </c>
      <c r="L415" s="1">
        <v>-1387.7311999999999</v>
      </c>
      <c r="M415">
        <v>-0.21</v>
      </c>
      <c r="N415" s="1">
        <v>-1387.4374</v>
      </c>
      <c r="O415">
        <v>6.24</v>
      </c>
      <c r="P415" s="1">
        <v>-1383.9570000000001</v>
      </c>
      <c r="Q415">
        <v>7.1</v>
      </c>
      <c r="R415" s="1">
        <v>-1375.0119</v>
      </c>
      <c r="S415">
        <v>-6.08</v>
      </c>
      <c r="T415" s="1">
        <v>-1398.5300999999999</v>
      </c>
      <c r="U415" s="1">
        <v>10.72</v>
      </c>
      <c r="V415" s="1">
        <v>-1376.5386000000001</v>
      </c>
      <c r="W415" s="1">
        <v>-7.4</v>
      </c>
      <c r="X415" s="1">
        <v>-1399.3669</v>
      </c>
      <c r="Y415" s="1">
        <v>8.52</v>
      </c>
      <c r="Z415" s="1">
        <v>-1388.3539000000001</v>
      </c>
      <c r="AA415" s="1">
        <v>2.92</v>
      </c>
      <c r="AB415" s="1">
        <v>-1377.2852</v>
      </c>
      <c r="AC415" s="1">
        <v>-2.42</v>
      </c>
      <c r="AD415" s="1">
        <v>-1398.2415000000001</v>
      </c>
      <c r="AE415" s="1">
        <v>4.95</v>
      </c>
      <c r="AF415" s="1"/>
    </row>
    <row r="416" spans="8:32" x14ac:dyDescent="0.2">
      <c r="H416" s="1">
        <v>-1386.5097000000001</v>
      </c>
      <c r="I416">
        <v>-3.29</v>
      </c>
      <c r="J416" s="1">
        <v>-1385.6841999999999</v>
      </c>
      <c r="K416">
        <v>-0.05</v>
      </c>
      <c r="L416" s="1">
        <v>-1387.4827</v>
      </c>
      <c r="M416">
        <v>0.21</v>
      </c>
      <c r="N416" s="1">
        <v>-1387.5461</v>
      </c>
      <c r="O416">
        <v>6.23</v>
      </c>
      <c r="P416" s="1">
        <v>-1383.6527000000001</v>
      </c>
      <c r="Q416">
        <v>7.23</v>
      </c>
      <c r="R416" s="1">
        <v>-1374.8444</v>
      </c>
      <c r="S416">
        <v>-5.7</v>
      </c>
      <c r="T416" s="1">
        <v>-1398.3269</v>
      </c>
      <c r="U416" s="1">
        <v>11.21</v>
      </c>
      <c r="V416" s="1">
        <v>-1376.5705</v>
      </c>
      <c r="W416" s="1">
        <v>-7.36</v>
      </c>
      <c r="X416" s="1">
        <v>-1399.2639999999999</v>
      </c>
      <c r="Y416" s="1">
        <v>9.11</v>
      </c>
      <c r="Z416" s="1">
        <v>-1388.6309000000001</v>
      </c>
      <c r="AA416" s="1">
        <v>2.11</v>
      </c>
      <c r="AB416" s="1">
        <v>-1377.3065999999999</v>
      </c>
      <c r="AC416" s="1">
        <v>-2.58</v>
      </c>
      <c r="AD416" s="1">
        <v>-1398.3069</v>
      </c>
      <c r="AE416" s="1">
        <v>5.29</v>
      </c>
      <c r="AF416" s="1"/>
    </row>
    <row r="417" spans="8:32" x14ac:dyDescent="0.2">
      <c r="H417" s="1">
        <v>-1386.3785</v>
      </c>
      <c r="I417">
        <v>-2.99</v>
      </c>
      <c r="J417" s="1">
        <v>-1385.8703</v>
      </c>
      <c r="K417">
        <v>-0.26</v>
      </c>
      <c r="L417" s="1">
        <v>-1387.2141999999999</v>
      </c>
      <c r="M417">
        <v>0.67</v>
      </c>
      <c r="N417" s="1">
        <v>-1387.6711</v>
      </c>
      <c r="O417">
        <v>6.1</v>
      </c>
      <c r="P417" s="1">
        <v>-1383.4010000000001</v>
      </c>
      <c r="Q417">
        <v>7.27</v>
      </c>
      <c r="R417" s="1">
        <v>-1374.6877999999999</v>
      </c>
      <c r="S417">
        <v>-5.24</v>
      </c>
      <c r="T417" s="1">
        <v>-1398.1813999999999</v>
      </c>
      <c r="U417" s="1">
        <v>11.48</v>
      </c>
      <c r="V417" s="1">
        <v>-1376.6067</v>
      </c>
      <c r="W417" s="1">
        <v>-7.28</v>
      </c>
      <c r="X417" s="1">
        <v>-1399.1759</v>
      </c>
      <c r="Y417" s="1">
        <v>9.77</v>
      </c>
      <c r="Z417" s="1">
        <v>-1388.8807999999999</v>
      </c>
      <c r="AA417" s="1">
        <v>1.48</v>
      </c>
      <c r="AB417" s="1">
        <v>-1377.3442</v>
      </c>
      <c r="AC417" s="1">
        <v>-2.85</v>
      </c>
      <c r="AD417" s="1">
        <v>-1398.3743999999999</v>
      </c>
      <c r="AE417" s="1">
        <v>5.6</v>
      </c>
      <c r="AF417" s="1"/>
    </row>
    <row r="418" spans="8:32" x14ac:dyDescent="0.2">
      <c r="H418" s="1">
        <v>-1386.2819</v>
      </c>
      <c r="I418">
        <v>-2.7</v>
      </c>
      <c r="J418" s="1">
        <v>-1386.1155000000001</v>
      </c>
      <c r="K418">
        <v>-0.59</v>
      </c>
      <c r="L418" s="1">
        <v>-1386.9422</v>
      </c>
      <c r="M418">
        <v>1.1000000000000001</v>
      </c>
      <c r="N418" s="1">
        <v>-1387.7846999999999</v>
      </c>
      <c r="O418">
        <v>5.87</v>
      </c>
      <c r="P418" s="1">
        <v>-1383.2117000000001</v>
      </c>
      <c r="Q418">
        <v>7.05</v>
      </c>
      <c r="R418" s="1">
        <v>-1374.5441000000001</v>
      </c>
      <c r="S418">
        <v>-4.8</v>
      </c>
      <c r="T418" s="1">
        <v>-1398.0938000000001</v>
      </c>
      <c r="U418" s="1">
        <v>11.64</v>
      </c>
      <c r="V418" s="1">
        <v>-1376.6469</v>
      </c>
      <c r="W418" s="1">
        <v>-7.15</v>
      </c>
      <c r="X418" s="1">
        <v>-1399.1257000000001</v>
      </c>
      <c r="Y418" s="1">
        <v>10.31</v>
      </c>
      <c r="Z418" s="1">
        <v>-1389.0967000000001</v>
      </c>
      <c r="AA418" s="1">
        <v>0.85</v>
      </c>
      <c r="AB418" s="1">
        <v>-1377.3885</v>
      </c>
      <c r="AC418" s="1">
        <v>-3.12</v>
      </c>
      <c r="AD418" s="1">
        <v>-1398.4478999999999</v>
      </c>
      <c r="AE418" s="1">
        <v>5.8</v>
      </c>
      <c r="AF418" s="1"/>
    </row>
    <row r="419" spans="8:32" x14ac:dyDescent="0.2">
      <c r="H419" s="1">
        <v>-1386.22</v>
      </c>
      <c r="I419">
        <v>-2.3199999999999998</v>
      </c>
      <c r="J419" s="1">
        <v>-1386.3951</v>
      </c>
      <c r="K419">
        <v>-1.07</v>
      </c>
      <c r="L419" s="1">
        <v>-1386.6949999999999</v>
      </c>
      <c r="M419">
        <v>1.4</v>
      </c>
      <c r="N419" s="1">
        <v>-1387.8651</v>
      </c>
      <c r="O419">
        <v>5.54</v>
      </c>
      <c r="P419" s="1">
        <v>-1383.0885000000001</v>
      </c>
      <c r="Q419">
        <v>6.77</v>
      </c>
      <c r="R419" s="1">
        <v>-1374.412</v>
      </c>
      <c r="S419">
        <v>-4.2699999999999996</v>
      </c>
      <c r="T419" s="1">
        <v>-1398.056</v>
      </c>
      <c r="U419" s="1">
        <v>11.73</v>
      </c>
      <c r="V419" s="1">
        <v>-1376.6881000000001</v>
      </c>
      <c r="W419" s="1">
        <v>-6.92</v>
      </c>
      <c r="X419" s="1">
        <v>-1399.1291000000001</v>
      </c>
      <c r="Y419" s="1">
        <v>10.72</v>
      </c>
      <c r="Z419" s="1">
        <v>-1389.2755999999999</v>
      </c>
      <c r="AA419" s="1">
        <v>0.36</v>
      </c>
      <c r="AB419" s="1">
        <v>-1377.4229</v>
      </c>
      <c r="AC419" s="1">
        <v>-3.44</v>
      </c>
      <c r="AD419" s="1">
        <v>-1398.5315000000001</v>
      </c>
      <c r="AE419" s="1">
        <v>5.92</v>
      </c>
      <c r="AF419" s="1"/>
    </row>
    <row r="420" spans="8:32" x14ac:dyDescent="0.2">
      <c r="H420" s="1">
        <v>-1386.1786</v>
      </c>
      <c r="I420">
        <v>-1.91</v>
      </c>
      <c r="J420" s="1">
        <v>-1386.6797999999999</v>
      </c>
      <c r="K420">
        <v>-1.52</v>
      </c>
      <c r="L420" s="1">
        <v>-1386.5092999999999</v>
      </c>
      <c r="M420">
        <v>1.54</v>
      </c>
      <c r="N420" s="1">
        <v>-1387.9016999999999</v>
      </c>
      <c r="O420">
        <v>5.18</v>
      </c>
      <c r="P420" s="1">
        <v>-1383.0299</v>
      </c>
      <c r="Q420">
        <v>6.39</v>
      </c>
      <c r="R420" s="1">
        <v>-1374.2891</v>
      </c>
      <c r="S420">
        <v>-3.71</v>
      </c>
      <c r="T420" s="1">
        <v>-1398.0545</v>
      </c>
      <c r="U420" s="1">
        <v>11.74</v>
      </c>
      <c r="V420" s="1">
        <v>-1376.7248</v>
      </c>
      <c r="W420" s="1">
        <v>-6.6</v>
      </c>
      <c r="X420" s="1">
        <v>-1399.1916000000001</v>
      </c>
      <c r="Y420" s="1">
        <v>11.05</v>
      </c>
      <c r="Z420" s="1">
        <v>-1389.4177999999999</v>
      </c>
      <c r="AA420" s="1">
        <v>-0.04</v>
      </c>
      <c r="AB420" s="1">
        <v>-1377.4304999999999</v>
      </c>
      <c r="AC420" s="1">
        <v>-3.77</v>
      </c>
      <c r="AD420" s="1">
        <v>-1398.6267</v>
      </c>
      <c r="AE420" s="1">
        <v>5.95</v>
      </c>
      <c r="AF420" s="1"/>
    </row>
    <row r="421" spans="8:32" x14ac:dyDescent="0.2">
      <c r="H421" s="1">
        <v>-1386.1347000000001</v>
      </c>
      <c r="I421">
        <v>-1.44</v>
      </c>
      <c r="J421" s="1">
        <v>-1386.9402</v>
      </c>
      <c r="K421">
        <v>-2.04</v>
      </c>
      <c r="L421" s="1">
        <v>-1386.4204</v>
      </c>
      <c r="M421">
        <v>1.48</v>
      </c>
      <c r="N421" s="1">
        <v>-1387.8972000000001</v>
      </c>
      <c r="O421">
        <v>4.76</v>
      </c>
      <c r="P421" s="1">
        <v>-1383.0310999999999</v>
      </c>
      <c r="Q421">
        <v>5.99</v>
      </c>
      <c r="R421" s="1">
        <v>-1374.1739</v>
      </c>
      <c r="S421">
        <v>-3.1</v>
      </c>
      <c r="T421" s="1">
        <v>-1398.0733</v>
      </c>
      <c r="U421" s="1">
        <v>11.69</v>
      </c>
      <c r="V421" s="1">
        <v>-1376.7529</v>
      </c>
      <c r="W421" s="1">
        <v>-6.27</v>
      </c>
      <c r="X421" s="1">
        <v>-1399.3104000000001</v>
      </c>
      <c r="Y421" s="1">
        <v>11.19</v>
      </c>
      <c r="Z421" s="1">
        <v>-1389.5261</v>
      </c>
      <c r="AA421" s="1">
        <v>-0.41</v>
      </c>
      <c r="AB421" s="1">
        <v>-1377.3982000000001</v>
      </c>
      <c r="AC421" s="1">
        <v>-4.03</v>
      </c>
      <c r="AD421" s="1">
        <v>-1398.732</v>
      </c>
      <c r="AE421" s="1">
        <v>5.88</v>
      </c>
      <c r="AF421" s="1"/>
    </row>
    <row r="422" spans="8:32" x14ac:dyDescent="0.2">
      <c r="H422" s="1">
        <v>-1386.0645</v>
      </c>
      <c r="I422">
        <v>-0.84</v>
      </c>
      <c r="J422" s="1">
        <v>-1387.1506999999999</v>
      </c>
      <c r="K422">
        <v>-2.41</v>
      </c>
      <c r="L422" s="1">
        <v>-1386.4458999999999</v>
      </c>
      <c r="M422">
        <v>1.1100000000000001</v>
      </c>
      <c r="N422" s="1">
        <v>-1387.8634</v>
      </c>
      <c r="O422">
        <v>4.28</v>
      </c>
      <c r="P422" s="1">
        <v>-1383.0844</v>
      </c>
      <c r="Q422">
        <v>5.44</v>
      </c>
      <c r="R422" s="1">
        <v>-1374.0684000000001</v>
      </c>
      <c r="S422">
        <v>-2.5499999999999998</v>
      </c>
      <c r="T422" s="1">
        <v>-1398.0987</v>
      </c>
      <c r="U422" s="1">
        <v>11.63</v>
      </c>
      <c r="V422" s="1">
        <v>-1376.7688000000001</v>
      </c>
      <c r="W422" s="1">
        <v>-5.91</v>
      </c>
      <c r="X422" s="1">
        <v>-1399.4736</v>
      </c>
      <c r="Y422" s="1">
        <v>11.18</v>
      </c>
      <c r="Z422" s="1">
        <v>-1389.604</v>
      </c>
      <c r="AA422" s="1">
        <v>-0.71</v>
      </c>
      <c r="AB422" s="1">
        <v>-1377.3212000000001</v>
      </c>
      <c r="AC422" s="1">
        <v>-4.2300000000000004</v>
      </c>
      <c r="AD422" s="1">
        <v>-1398.8426999999999</v>
      </c>
      <c r="AE422" s="1">
        <v>5.78</v>
      </c>
      <c r="AF422" s="1"/>
    </row>
    <row r="423" spans="8:32" x14ac:dyDescent="0.2">
      <c r="H423" s="1">
        <v>-1385.9513999999999</v>
      </c>
      <c r="I423">
        <v>-0.03</v>
      </c>
      <c r="J423" s="1">
        <v>-1387.2944</v>
      </c>
      <c r="K423">
        <v>-2.74</v>
      </c>
      <c r="L423" s="1">
        <v>-1386.5752</v>
      </c>
      <c r="M423">
        <v>0.39</v>
      </c>
      <c r="N423" s="1">
        <v>-1387.8167000000001</v>
      </c>
      <c r="O423">
        <v>3.73</v>
      </c>
      <c r="P423" s="1">
        <v>-1383.1812</v>
      </c>
      <c r="Q423">
        <v>4.91</v>
      </c>
      <c r="R423" s="1">
        <v>-1373.9755</v>
      </c>
      <c r="S423">
        <v>-1.93</v>
      </c>
      <c r="T423" s="1">
        <v>-1398.1229000000001</v>
      </c>
      <c r="U423" s="1">
        <v>11.57</v>
      </c>
      <c r="V423" s="1">
        <v>-1376.771</v>
      </c>
      <c r="W423" s="1">
        <v>-5.42</v>
      </c>
      <c r="X423" s="1">
        <v>-1399.6617000000001</v>
      </c>
      <c r="Y423" s="1">
        <v>11.14</v>
      </c>
      <c r="Z423" s="1">
        <v>-1389.6550999999999</v>
      </c>
      <c r="AA423" s="1">
        <v>-0.98</v>
      </c>
      <c r="AB423" s="1">
        <v>-1377.2029</v>
      </c>
      <c r="AC423" s="1">
        <v>-4.3899999999999997</v>
      </c>
      <c r="AD423" s="1">
        <v>-1398.9499000000001</v>
      </c>
      <c r="AE423" s="1">
        <v>5.58</v>
      </c>
      <c r="AF423" s="1"/>
    </row>
    <row r="424" spans="8:32" x14ac:dyDescent="0.2">
      <c r="H424" s="1">
        <v>-1385.7927</v>
      </c>
      <c r="I424">
        <v>0.9</v>
      </c>
      <c r="J424" s="1">
        <v>-1387.3643999999999</v>
      </c>
      <c r="K424">
        <v>-2.93</v>
      </c>
      <c r="L424" s="1">
        <v>-1386.7720999999999</v>
      </c>
      <c r="M424">
        <v>-0.76</v>
      </c>
      <c r="N424" s="1">
        <v>-1387.7727</v>
      </c>
      <c r="O424">
        <v>3.03</v>
      </c>
      <c r="P424" s="1">
        <v>-1383.3126</v>
      </c>
      <c r="Q424">
        <v>4.3600000000000003</v>
      </c>
      <c r="R424" s="1">
        <v>-1373.8997999999999</v>
      </c>
      <c r="S424">
        <v>-1.42</v>
      </c>
      <c r="T424" s="1">
        <v>-1398.145</v>
      </c>
      <c r="U424" s="1">
        <v>11.44</v>
      </c>
      <c r="V424" s="1">
        <v>-1376.7583999999999</v>
      </c>
      <c r="W424" s="1">
        <v>-4.9000000000000004</v>
      </c>
      <c r="X424" s="1">
        <v>-1399.8510000000001</v>
      </c>
      <c r="Y424" s="1">
        <v>11.08</v>
      </c>
      <c r="Z424" s="1">
        <v>-1389.6817000000001</v>
      </c>
      <c r="AA424" s="1">
        <v>-1.25</v>
      </c>
      <c r="AB424" s="1">
        <v>-1377.0536</v>
      </c>
      <c r="AC424" s="1">
        <v>-4.5599999999999996</v>
      </c>
      <c r="AD424" s="1">
        <v>-1399.0428999999999</v>
      </c>
      <c r="AE424" s="1">
        <v>5.36</v>
      </c>
      <c r="AF424" s="1"/>
    </row>
    <row r="425" spans="8:32" x14ac:dyDescent="0.2">
      <c r="H425" s="1">
        <v>-1385.6005</v>
      </c>
      <c r="I425">
        <v>1.93</v>
      </c>
      <c r="J425" s="1">
        <v>-1387.3632</v>
      </c>
      <c r="K425">
        <v>-3.03</v>
      </c>
      <c r="L425" s="1">
        <v>-1386.9879000000001</v>
      </c>
      <c r="M425">
        <v>-2.02</v>
      </c>
      <c r="N425" s="1">
        <v>-1387.7415000000001</v>
      </c>
      <c r="O425">
        <v>2.39</v>
      </c>
      <c r="P425" s="1">
        <v>-1383.4694999999999</v>
      </c>
      <c r="Q425">
        <v>3.97</v>
      </c>
      <c r="R425" s="1">
        <v>-1373.8448000000001</v>
      </c>
      <c r="S425">
        <v>-1.03</v>
      </c>
      <c r="T425" s="1">
        <v>-1398.1686999999999</v>
      </c>
      <c r="U425" s="1">
        <v>11.26</v>
      </c>
      <c r="V425" s="1">
        <v>-1376.7311999999999</v>
      </c>
      <c r="W425" s="1">
        <v>-4.38</v>
      </c>
      <c r="X425" s="1">
        <v>-1400.0173</v>
      </c>
      <c r="Y425" s="1">
        <v>11.03</v>
      </c>
      <c r="Z425" s="1">
        <v>-1389.6835000000001</v>
      </c>
      <c r="AA425" s="1">
        <v>-1.44</v>
      </c>
      <c r="AB425" s="1">
        <v>-1376.8891000000001</v>
      </c>
      <c r="AC425" s="1">
        <v>-4.72</v>
      </c>
      <c r="AD425" s="1">
        <v>-1399.1122</v>
      </c>
      <c r="AE425" s="1">
        <v>5.16</v>
      </c>
      <c r="AF425" s="1"/>
    </row>
    <row r="426" spans="8:32" x14ac:dyDescent="0.2">
      <c r="H426" s="1">
        <v>-1385.4003</v>
      </c>
      <c r="I426">
        <v>2.89</v>
      </c>
      <c r="J426" s="1">
        <v>-1387.3021000000001</v>
      </c>
      <c r="K426">
        <v>-2.98</v>
      </c>
      <c r="L426" s="1">
        <v>-1387.1793</v>
      </c>
      <c r="M426">
        <v>-3.22</v>
      </c>
      <c r="N426" s="1">
        <v>-1387.7254</v>
      </c>
      <c r="O426">
        <v>1.61</v>
      </c>
      <c r="P426" s="1">
        <v>-1383.6418000000001</v>
      </c>
      <c r="Q426">
        <v>3.5</v>
      </c>
      <c r="R426" s="1">
        <v>-1373.8123000000001</v>
      </c>
      <c r="S426">
        <v>-0.61</v>
      </c>
      <c r="T426" s="1">
        <v>-1398.1973</v>
      </c>
      <c r="U426" s="1">
        <v>11.11</v>
      </c>
      <c r="V426" s="1">
        <v>-1376.6903</v>
      </c>
      <c r="W426" s="1">
        <v>-3.92</v>
      </c>
      <c r="X426" s="1">
        <v>-1400.14</v>
      </c>
      <c r="Y426" s="1">
        <v>11.03</v>
      </c>
      <c r="Z426" s="1">
        <v>-1389.6577</v>
      </c>
      <c r="AA426" s="1">
        <v>-1.62</v>
      </c>
      <c r="AB426" s="1">
        <v>-1376.7276999999999</v>
      </c>
      <c r="AC426" s="1">
        <v>-4.87</v>
      </c>
      <c r="AD426" s="1">
        <v>-1399.153</v>
      </c>
      <c r="AE426" s="1">
        <v>4.99</v>
      </c>
      <c r="AF426" s="1"/>
    </row>
    <row r="427" spans="8:32" x14ac:dyDescent="0.2">
      <c r="H427" s="1">
        <v>-1385.2260000000001</v>
      </c>
      <c r="I427">
        <v>3.75</v>
      </c>
      <c r="J427" s="1">
        <v>-1387.1991</v>
      </c>
      <c r="K427">
        <v>-2.98</v>
      </c>
      <c r="L427" s="1">
        <v>-1387.3172</v>
      </c>
      <c r="M427">
        <v>-4.34</v>
      </c>
      <c r="N427" s="1">
        <v>-1387.7209</v>
      </c>
      <c r="O427">
        <v>0.85</v>
      </c>
      <c r="P427" s="1">
        <v>-1383.8184000000001</v>
      </c>
      <c r="Q427">
        <v>3.22</v>
      </c>
      <c r="R427" s="1">
        <v>-1373.8040000000001</v>
      </c>
      <c r="S427">
        <v>-0.28999999999999998</v>
      </c>
      <c r="T427" s="1">
        <v>-1398.2292</v>
      </c>
      <c r="U427" s="1">
        <v>10.89</v>
      </c>
      <c r="V427" s="1">
        <v>-1376.6373000000001</v>
      </c>
      <c r="W427" s="1">
        <v>-3.42</v>
      </c>
      <c r="X427" s="1">
        <v>-1400.2056</v>
      </c>
      <c r="Y427" s="1">
        <v>11.11</v>
      </c>
      <c r="Z427" s="1">
        <v>-1389.5998999999999</v>
      </c>
      <c r="AA427" s="1">
        <v>-1.72</v>
      </c>
      <c r="AB427" s="1">
        <v>-1376.5862</v>
      </c>
      <c r="AC427" s="1">
        <v>-5.08</v>
      </c>
      <c r="AD427" s="1">
        <v>-1399.1664000000001</v>
      </c>
      <c r="AE427" s="1">
        <v>4.88</v>
      </c>
      <c r="AF427" s="1"/>
    </row>
    <row r="428" spans="8:32" x14ac:dyDescent="0.2">
      <c r="H428" s="1">
        <v>-1385.1120000000001</v>
      </c>
      <c r="I428">
        <v>4.53</v>
      </c>
      <c r="J428" s="1">
        <v>-1387.0767000000001</v>
      </c>
      <c r="K428">
        <v>-2.95</v>
      </c>
      <c r="L428" s="1">
        <v>-1387.3879999999999</v>
      </c>
      <c r="M428">
        <v>-5.0999999999999996</v>
      </c>
      <c r="N428" s="1">
        <v>-1387.7203</v>
      </c>
      <c r="O428">
        <v>0.13</v>
      </c>
      <c r="P428" s="1">
        <v>-1383.9893999999999</v>
      </c>
      <c r="Q428">
        <v>2.95</v>
      </c>
      <c r="R428" s="1">
        <v>-1373.8213000000001</v>
      </c>
      <c r="S428">
        <v>-0.17</v>
      </c>
      <c r="T428" s="1">
        <v>-1398.2543000000001</v>
      </c>
      <c r="U428" s="1">
        <v>10.72</v>
      </c>
      <c r="V428" s="1">
        <v>-1376.5736999999999</v>
      </c>
      <c r="W428" s="1">
        <v>-2.95</v>
      </c>
      <c r="X428" s="1">
        <v>-1400.2098000000001</v>
      </c>
      <c r="Y428" s="1">
        <v>11.28</v>
      </c>
      <c r="Z428" s="1">
        <v>-1389.5053</v>
      </c>
      <c r="AA428" s="1">
        <v>-1.73</v>
      </c>
      <c r="AB428" s="1">
        <v>-1376.4773</v>
      </c>
      <c r="AC428" s="1">
        <v>-5.42</v>
      </c>
      <c r="AD428" s="1">
        <v>-1399.1579999999999</v>
      </c>
      <c r="AE428" s="1">
        <v>4.6900000000000004</v>
      </c>
      <c r="AF428" s="1"/>
    </row>
    <row r="429" spans="8:32" x14ac:dyDescent="0.2">
      <c r="H429" s="1">
        <v>-1385.0848000000001</v>
      </c>
      <c r="I429">
        <v>4.92</v>
      </c>
      <c r="J429" s="1">
        <v>-1386.9563000000001</v>
      </c>
      <c r="K429">
        <v>-2.93</v>
      </c>
      <c r="L429" s="1">
        <v>-1387.3912</v>
      </c>
      <c r="M429">
        <v>-5.1100000000000003</v>
      </c>
      <c r="N429" s="1">
        <v>-1387.7158999999999</v>
      </c>
      <c r="O429">
        <v>-0.46</v>
      </c>
      <c r="P429" s="1">
        <v>-1384.1461999999999</v>
      </c>
      <c r="Q429">
        <v>2.93</v>
      </c>
      <c r="R429" s="1">
        <v>-1373.866</v>
      </c>
      <c r="S429">
        <v>-0.18</v>
      </c>
      <c r="T429" s="1">
        <v>-1398.2565999999999</v>
      </c>
      <c r="U429" s="1">
        <v>10.57</v>
      </c>
      <c r="V429" s="1">
        <v>-1376.5011</v>
      </c>
      <c r="W429" s="1">
        <v>-2.6</v>
      </c>
      <c r="X429" s="1">
        <v>-1400.1574000000001</v>
      </c>
      <c r="Y429" s="1">
        <v>11.44</v>
      </c>
      <c r="Z429" s="1">
        <v>-1389.3708999999999</v>
      </c>
      <c r="AA429" s="1">
        <v>-1.67</v>
      </c>
      <c r="AB429" s="1">
        <v>-1376.4066</v>
      </c>
      <c r="AC429" s="1">
        <v>-5.83</v>
      </c>
      <c r="AD429" s="1">
        <v>-1399.1342</v>
      </c>
      <c r="AE429" s="1">
        <v>4.63</v>
      </c>
      <c r="AF429" s="1"/>
    </row>
    <row r="430" spans="8:32" x14ac:dyDescent="0.2">
      <c r="H430" s="1">
        <v>-1385.1587999999999</v>
      </c>
      <c r="I430">
        <v>5.03</v>
      </c>
      <c r="J430" s="1">
        <v>-1386.8571999999999</v>
      </c>
      <c r="K430">
        <v>-2.97</v>
      </c>
      <c r="L430" s="1">
        <v>-1387.3353</v>
      </c>
      <c r="M430">
        <v>-4.53</v>
      </c>
      <c r="N430" s="1">
        <v>-1387.7031999999999</v>
      </c>
      <c r="O430">
        <v>-1.02</v>
      </c>
      <c r="P430" s="1">
        <v>-1384.2831000000001</v>
      </c>
      <c r="Q430">
        <v>2.92</v>
      </c>
      <c r="R430" s="1">
        <v>-1373.9394</v>
      </c>
      <c r="S430">
        <v>-0.33</v>
      </c>
      <c r="T430" s="1">
        <v>-1398.2188000000001</v>
      </c>
      <c r="U430" s="1">
        <v>10.53</v>
      </c>
      <c r="V430" s="1">
        <v>-1376.4213999999999</v>
      </c>
      <c r="W430" s="1">
        <v>-2.2799999999999998</v>
      </c>
      <c r="X430" s="1">
        <v>-1400.0622000000001</v>
      </c>
      <c r="Y430" s="1">
        <v>11.7</v>
      </c>
      <c r="Z430" s="1">
        <v>-1389.1968999999999</v>
      </c>
      <c r="AA430" s="1">
        <v>-1.49</v>
      </c>
      <c r="AB430" s="1">
        <v>-1376.3733</v>
      </c>
      <c r="AC430" s="1">
        <v>-6.32</v>
      </c>
      <c r="AD430" s="1">
        <v>-1399.0972999999999</v>
      </c>
      <c r="AE430" s="1">
        <v>4.6100000000000003</v>
      </c>
      <c r="AF430" s="1"/>
    </row>
    <row r="431" spans="8:32" x14ac:dyDescent="0.2">
      <c r="H431" s="1">
        <v>-1385.3332</v>
      </c>
      <c r="I431">
        <v>4.8499999999999996</v>
      </c>
      <c r="J431" s="1">
        <v>-1386.7936</v>
      </c>
      <c r="K431">
        <v>-3.15</v>
      </c>
      <c r="L431" s="1">
        <v>-1387.2336</v>
      </c>
      <c r="M431">
        <v>-4.5</v>
      </c>
      <c r="N431" s="1">
        <v>-1387.6828</v>
      </c>
      <c r="O431">
        <v>-1.48</v>
      </c>
      <c r="P431" s="1">
        <v>-1384.3974000000001</v>
      </c>
      <c r="Q431">
        <v>3.1</v>
      </c>
      <c r="R431" s="1">
        <v>-1374.0436</v>
      </c>
      <c r="S431">
        <v>-0.68</v>
      </c>
      <c r="T431" s="1">
        <v>-1398.1280999999999</v>
      </c>
      <c r="U431" s="1">
        <v>10.56</v>
      </c>
      <c r="V431" s="1">
        <v>-1376.3359</v>
      </c>
      <c r="W431" s="1">
        <v>-2.06</v>
      </c>
      <c r="X431" s="1">
        <v>-1399.9417000000001</v>
      </c>
      <c r="Y431" s="1">
        <v>11.92</v>
      </c>
      <c r="Z431" s="1">
        <v>-1388.9901</v>
      </c>
      <c r="AA431" s="1">
        <v>-1.19</v>
      </c>
      <c r="AB431" s="1">
        <v>-1376.3710000000001</v>
      </c>
      <c r="AC431" s="1">
        <v>-6.82</v>
      </c>
      <c r="AD431" s="1">
        <v>-1399.0445999999999</v>
      </c>
      <c r="AE431" s="1">
        <v>4.6500000000000004</v>
      </c>
      <c r="AF431" s="1"/>
    </row>
    <row r="432" spans="8:32" x14ac:dyDescent="0.2">
      <c r="H432" s="1">
        <v>-1385.5944</v>
      </c>
      <c r="I432">
        <v>4.32</v>
      </c>
      <c r="J432" s="1">
        <v>-1386.7734</v>
      </c>
      <c r="K432">
        <v>-3.37</v>
      </c>
      <c r="L432" s="1">
        <v>-1387.1011000000001</v>
      </c>
      <c r="M432">
        <v>-4.34</v>
      </c>
      <c r="N432" s="1">
        <v>-1387.6590000000001</v>
      </c>
      <c r="O432">
        <v>-1.82</v>
      </c>
      <c r="P432" s="1">
        <v>-1384.4902</v>
      </c>
      <c r="Q432">
        <v>3.32</v>
      </c>
      <c r="R432" s="1">
        <v>-1374.1791000000001</v>
      </c>
      <c r="S432">
        <v>-1.1499999999999999</v>
      </c>
      <c r="T432" s="1">
        <v>-1397.9781</v>
      </c>
      <c r="U432" s="1">
        <v>10.72</v>
      </c>
      <c r="V432" s="1">
        <v>-1376.2470000000001</v>
      </c>
      <c r="W432" s="1">
        <v>-1.94</v>
      </c>
      <c r="X432" s="1">
        <v>-1399.8136</v>
      </c>
      <c r="Y432" s="1">
        <v>12.06</v>
      </c>
      <c r="Z432" s="1">
        <v>-1388.7633000000001</v>
      </c>
      <c r="AA432" s="1">
        <v>-0.86</v>
      </c>
      <c r="AB432" s="1">
        <v>-1376.3904</v>
      </c>
      <c r="AC432" s="1">
        <v>-7.31</v>
      </c>
      <c r="AD432" s="1">
        <v>-1398.9682</v>
      </c>
      <c r="AE432" s="1">
        <v>4.72</v>
      </c>
      <c r="AF432" s="1"/>
    </row>
    <row r="433" spans="8:32" x14ac:dyDescent="0.2">
      <c r="H433" s="1">
        <v>-1385.9217000000001</v>
      </c>
      <c r="I433">
        <v>3.63</v>
      </c>
      <c r="J433" s="1">
        <v>-1386.7994000000001</v>
      </c>
      <c r="K433">
        <v>-3.69</v>
      </c>
      <c r="L433" s="1">
        <v>-1386.9547</v>
      </c>
      <c r="M433">
        <v>-4.0599999999999996</v>
      </c>
      <c r="N433" s="1">
        <v>-1387.6387999999999</v>
      </c>
      <c r="O433">
        <v>-2.08</v>
      </c>
      <c r="P433" s="1">
        <v>-1384.5652</v>
      </c>
      <c r="Q433">
        <v>3.67</v>
      </c>
      <c r="R433" s="1">
        <v>-1374.3449000000001</v>
      </c>
      <c r="S433">
        <v>-1.79</v>
      </c>
      <c r="T433" s="1">
        <v>-1397.7711999999999</v>
      </c>
      <c r="U433" s="1">
        <v>10.98</v>
      </c>
      <c r="V433" s="1">
        <v>-1376.1587999999999</v>
      </c>
      <c r="W433" s="1">
        <v>-1.93</v>
      </c>
      <c r="X433" s="1">
        <v>-1399.6922</v>
      </c>
      <c r="Y433" s="1">
        <v>12.12</v>
      </c>
      <c r="Z433" s="1">
        <v>-1388.5353</v>
      </c>
      <c r="AA433" s="1">
        <v>-0.53</v>
      </c>
      <c r="AB433" s="1">
        <v>-1376.4236000000001</v>
      </c>
      <c r="AC433" s="1">
        <v>-7.81</v>
      </c>
      <c r="AD433" s="1">
        <v>-1398.8602000000001</v>
      </c>
      <c r="AE433" s="1">
        <v>5.03</v>
      </c>
      <c r="AF433" s="1"/>
    </row>
    <row r="434" spans="8:32" x14ac:dyDescent="0.2">
      <c r="H434" s="1">
        <v>-1386.2909</v>
      </c>
      <c r="I434">
        <v>2.8</v>
      </c>
      <c r="J434" s="1">
        <v>-1386.8680999999999</v>
      </c>
      <c r="K434">
        <v>-4.12</v>
      </c>
      <c r="L434" s="1">
        <v>-1386.8116</v>
      </c>
      <c r="M434">
        <v>-3.66</v>
      </c>
      <c r="N434" s="1">
        <v>-1387.6297999999999</v>
      </c>
      <c r="O434">
        <v>-2.31</v>
      </c>
      <c r="P434" s="1">
        <v>-1384.6275000000001</v>
      </c>
      <c r="Q434">
        <v>3.99</v>
      </c>
      <c r="R434" s="1">
        <v>-1374.5373999999999</v>
      </c>
      <c r="S434">
        <v>-2.5299999999999998</v>
      </c>
      <c r="T434" s="1">
        <v>-1397.5192</v>
      </c>
      <c r="U434" s="1">
        <v>11.35</v>
      </c>
      <c r="V434" s="1">
        <v>-1376.0766000000001</v>
      </c>
      <c r="W434" s="1">
        <v>-2.0099999999999998</v>
      </c>
      <c r="X434" s="1">
        <v>-1399.5881999999999</v>
      </c>
      <c r="Y434" s="1">
        <v>12.13</v>
      </c>
      <c r="Z434" s="1">
        <v>-1388.3262999999999</v>
      </c>
      <c r="AA434" s="1">
        <v>-0.19</v>
      </c>
      <c r="AB434" s="1">
        <v>-1376.4644000000001</v>
      </c>
      <c r="AC434" s="1">
        <v>-8.24</v>
      </c>
      <c r="AD434" s="1">
        <v>-1398.7184</v>
      </c>
      <c r="AE434" s="1">
        <v>5.36</v>
      </c>
      <c r="AF434" s="1"/>
    </row>
    <row r="435" spans="8:32" x14ac:dyDescent="0.2">
      <c r="H435" s="1">
        <v>-1386.6804</v>
      </c>
      <c r="I435">
        <v>1.82</v>
      </c>
      <c r="J435" s="1">
        <v>-1386.9728</v>
      </c>
      <c r="K435">
        <v>-4.68</v>
      </c>
      <c r="L435" s="1">
        <v>-1386.6868999999999</v>
      </c>
      <c r="M435">
        <v>-3.17</v>
      </c>
      <c r="N435" s="1">
        <v>-1387.6388999999999</v>
      </c>
      <c r="O435">
        <v>-2.52</v>
      </c>
      <c r="P435" s="1">
        <v>-1384.6831</v>
      </c>
      <c r="Q435">
        <v>4.37</v>
      </c>
      <c r="R435" s="1">
        <v>-1374.7496000000001</v>
      </c>
      <c r="S435">
        <v>-3.35</v>
      </c>
      <c r="T435" s="1">
        <v>-1397.2408</v>
      </c>
      <c r="U435" s="1">
        <v>11.74</v>
      </c>
      <c r="V435" s="1">
        <v>-1376.0065</v>
      </c>
      <c r="W435" s="1">
        <v>-2.2000000000000002</v>
      </c>
      <c r="X435" s="1">
        <v>-1399.5083</v>
      </c>
      <c r="Y435" s="1">
        <v>11.99</v>
      </c>
      <c r="Z435" s="1">
        <v>-1388.1539</v>
      </c>
      <c r="AA435" s="1">
        <v>0.15</v>
      </c>
      <c r="AB435" s="1">
        <v>-1376.5106000000001</v>
      </c>
      <c r="AC435" s="1">
        <v>-8.58</v>
      </c>
      <c r="AD435" s="1">
        <v>-1398.5518999999999</v>
      </c>
      <c r="AE435" s="1">
        <v>5.75</v>
      </c>
      <c r="AF435" s="1"/>
    </row>
    <row r="436" spans="8:32" x14ac:dyDescent="0.2">
      <c r="H436" s="1">
        <v>-1387.0726</v>
      </c>
      <c r="I436">
        <v>0.78</v>
      </c>
      <c r="J436" s="1">
        <v>-1387.1033</v>
      </c>
      <c r="K436">
        <v>-5.23</v>
      </c>
      <c r="L436" s="1">
        <v>-1386.5938000000001</v>
      </c>
      <c r="M436">
        <v>-2.71</v>
      </c>
      <c r="N436" s="1">
        <v>-1387.6704</v>
      </c>
      <c r="O436">
        <v>-2.78</v>
      </c>
      <c r="P436" s="1">
        <v>-1384.7384</v>
      </c>
      <c r="Q436">
        <v>4.76</v>
      </c>
      <c r="R436" s="1">
        <v>-1374.9729</v>
      </c>
      <c r="S436">
        <v>-4.25</v>
      </c>
      <c r="T436" s="1">
        <v>-1396.9612999999999</v>
      </c>
      <c r="U436" s="1">
        <v>12.08</v>
      </c>
      <c r="V436" s="1">
        <v>-1375.9553000000001</v>
      </c>
      <c r="W436" s="1">
        <v>-2.5099999999999998</v>
      </c>
      <c r="X436" s="1">
        <v>-1399.4555</v>
      </c>
      <c r="Y436" s="1">
        <v>11.73</v>
      </c>
      <c r="Z436" s="1">
        <v>-1388.027</v>
      </c>
      <c r="AA436" s="1">
        <v>0.48</v>
      </c>
      <c r="AB436" s="1">
        <v>-1376.5618999999999</v>
      </c>
      <c r="AC436" s="1">
        <v>-8.85</v>
      </c>
      <c r="AD436" s="1">
        <v>-1398.3785</v>
      </c>
      <c r="AE436" s="1">
        <v>6.14</v>
      </c>
      <c r="AF436" s="1"/>
    </row>
    <row r="437" spans="8:32" x14ac:dyDescent="0.2">
      <c r="H437" s="1">
        <v>-1387.4540999999999</v>
      </c>
      <c r="I437">
        <v>-0.22</v>
      </c>
      <c r="J437" s="1">
        <v>-1387.2481</v>
      </c>
      <c r="K437">
        <v>-5.83</v>
      </c>
      <c r="L437" s="1">
        <v>-1386.5398</v>
      </c>
      <c r="M437">
        <v>-2.2400000000000002</v>
      </c>
      <c r="N437" s="1">
        <v>-1387.7262000000001</v>
      </c>
      <c r="O437">
        <v>-3</v>
      </c>
      <c r="P437" s="1">
        <v>-1384.7994000000001</v>
      </c>
      <c r="Q437">
        <v>5.0999999999999996</v>
      </c>
      <c r="R437" s="1">
        <v>-1375.1966</v>
      </c>
      <c r="S437">
        <v>-5.13</v>
      </c>
      <c r="T437" s="1">
        <v>-1396.7083</v>
      </c>
      <c r="U437" s="1">
        <v>12.4</v>
      </c>
      <c r="V437" s="1">
        <v>-1375.9280000000001</v>
      </c>
      <c r="W437" s="1">
        <v>-2.89</v>
      </c>
      <c r="X437" s="1">
        <v>-1399.4313</v>
      </c>
      <c r="Y437" s="1">
        <v>11.39</v>
      </c>
      <c r="Z437" s="1">
        <v>-1387.9437</v>
      </c>
      <c r="AA437" s="1">
        <v>0.75</v>
      </c>
      <c r="AB437" s="1">
        <v>-1376.6197999999999</v>
      </c>
      <c r="AC437" s="1">
        <v>-8.99</v>
      </c>
      <c r="AD437" s="1">
        <v>-1398.2199000000001</v>
      </c>
      <c r="AE437" s="1">
        <v>6.46</v>
      </c>
      <c r="AF437" s="1"/>
    </row>
    <row r="438" spans="8:32" x14ac:dyDescent="0.2">
      <c r="H438" s="1">
        <v>-1387.8152</v>
      </c>
      <c r="I438">
        <v>-1.21</v>
      </c>
      <c r="J438" s="1">
        <v>-1387.3969999999999</v>
      </c>
      <c r="K438">
        <v>-6.43</v>
      </c>
      <c r="L438" s="1">
        <v>-1386.5274999999999</v>
      </c>
      <c r="M438">
        <v>-1.77</v>
      </c>
      <c r="N438" s="1">
        <v>-1387.8056999999999</v>
      </c>
      <c r="O438">
        <v>-3.25</v>
      </c>
      <c r="P438" s="1">
        <v>-1384.8702000000001</v>
      </c>
      <c r="Q438">
        <v>5.34</v>
      </c>
      <c r="R438" s="1">
        <v>-1375.4093</v>
      </c>
      <c r="S438">
        <v>-5.96</v>
      </c>
      <c r="T438" s="1">
        <v>-1396.5071</v>
      </c>
      <c r="U438" s="1">
        <v>12.58</v>
      </c>
      <c r="V438" s="1">
        <v>-1375.9265</v>
      </c>
      <c r="W438" s="1">
        <v>-3.34</v>
      </c>
      <c r="X438" s="1">
        <v>-1399.4344000000001</v>
      </c>
      <c r="Y438" s="1">
        <v>11</v>
      </c>
      <c r="Z438" s="1">
        <v>-1387.8921</v>
      </c>
      <c r="AA438" s="1">
        <v>1.06</v>
      </c>
      <c r="AB438" s="1">
        <v>-1376.6842999999999</v>
      </c>
      <c r="AC438" s="1">
        <v>-9.02</v>
      </c>
      <c r="AD438" s="1">
        <v>-1398.0944999999999</v>
      </c>
      <c r="AE438" s="1">
        <v>6.78</v>
      </c>
      <c r="AF438" s="1"/>
    </row>
    <row r="439" spans="8:32" x14ac:dyDescent="0.2">
      <c r="H439" s="1">
        <v>-1388.1489999999999</v>
      </c>
      <c r="I439">
        <v>-2.1800000000000002</v>
      </c>
      <c r="J439" s="1">
        <v>-1387.5415</v>
      </c>
      <c r="K439">
        <v>-6.99</v>
      </c>
      <c r="L439" s="1">
        <v>-1386.5513000000001</v>
      </c>
      <c r="M439">
        <v>-1.39</v>
      </c>
      <c r="N439" s="1">
        <v>-1387.9054000000001</v>
      </c>
      <c r="O439">
        <v>-3.56</v>
      </c>
      <c r="P439" s="1">
        <v>-1384.9534000000001</v>
      </c>
      <c r="Q439">
        <v>5.56</v>
      </c>
      <c r="R439" s="1">
        <v>-1375.6030000000001</v>
      </c>
      <c r="S439">
        <v>-6.7</v>
      </c>
      <c r="T439" s="1">
        <v>-1396.3761</v>
      </c>
      <c r="U439" s="1">
        <v>12.58</v>
      </c>
      <c r="V439" s="1">
        <v>-1375.9482</v>
      </c>
      <c r="W439" s="1">
        <v>-3.86</v>
      </c>
      <c r="X439" s="1">
        <v>-1399.4611</v>
      </c>
      <c r="Y439" s="1">
        <v>10.54</v>
      </c>
      <c r="Z439" s="1">
        <v>-1387.8543</v>
      </c>
      <c r="AA439" s="1">
        <v>1.44</v>
      </c>
      <c r="AB439" s="1">
        <v>-1376.7533000000001</v>
      </c>
      <c r="AC439" s="1">
        <v>-8.91</v>
      </c>
      <c r="AD439" s="1">
        <v>-1398.0125</v>
      </c>
      <c r="AE439" s="1">
        <v>6.95</v>
      </c>
      <c r="AF439" s="1"/>
    </row>
    <row r="440" spans="8:32" x14ac:dyDescent="0.2">
      <c r="H440" s="1">
        <v>-1388.4503</v>
      </c>
      <c r="I440">
        <v>-3.07</v>
      </c>
      <c r="J440" s="1">
        <v>-1387.6732999999999</v>
      </c>
      <c r="K440">
        <v>-7.44</v>
      </c>
      <c r="L440" s="1">
        <v>-1386.5997</v>
      </c>
      <c r="M440">
        <v>-1.04</v>
      </c>
      <c r="N440" s="1">
        <v>-1388.02</v>
      </c>
      <c r="O440">
        <v>-3.93</v>
      </c>
      <c r="P440" s="1">
        <v>-1385.0499</v>
      </c>
      <c r="Q440">
        <v>5.7</v>
      </c>
      <c r="R440" s="1">
        <v>-1375.7731000000001</v>
      </c>
      <c r="S440">
        <v>-7.35</v>
      </c>
      <c r="T440" s="1">
        <v>-1396.3235</v>
      </c>
      <c r="U440" s="1">
        <v>12.49</v>
      </c>
      <c r="V440" s="1">
        <v>-1375.9863</v>
      </c>
      <c r="W440" s="1">
        <v>-4.3499999999999996</v>
      </c>
      <c r="X440" s="1">
        <v>-1399.5066999999999</v>
      </c>
      <c r="Y440" s="1">
        <v>10.1</v>
      </c>
      <c r="Z440" s="1">
        <v>-1387.8133</v>
      </c>
      <c r="AA440" s="1">
        <v>1.92</v>
      </c>
      <c r="AB440" s="1">
        <v>-1376.8213000000001</v>
      </c>
      <c r="AC440" s="1">
        <v>-8.6999999999999993</v>
      </c>
      <c r="AD440" s="1">
        <v>-1397.9747</v>
      </c>
      <c r="AE440" s="1">
        <v>7.04</v>
      </c>
      <c r="AF440" s="1"/>
    </row>
    <row r="441" spans="8:32" x14ac:dyDescent="0.2">
      <c r="H441" s="1">
        <v>-1388.7132999999999</v>
      </c>
      <c r="I441">
        <v>-3.82</v>
      </c>
      <c r="J441" s="1">
        <v>-1387.7861</v>
      </c>
      <c r="K441">
        <v>-7.83</v>
      </c>
      <c r="L441" s="1">
        <v>-1386.6564000000001</v>
      </c>
      <c r="M441">
        <v>-0.7</v>
      </c>
      <c r="N441" s="1">
        <v>-1388.1421</v>
      </c>
      <c r="O441">
        <v>-4.3600000000000003</v>
      </c>
      <c r="P441" s="1">
        <v>-1385.1587999999999</v>
      </c>
      <c r="Q441">
        <v>5.74</v>
      </c>
      <c r="R441" s="1">
        <v>-1375.9190000000001</v>
      </c>
      <c r="S441">
        <v>-7.92</v>
      </c>
      <c r="T441" s="1">
        <v>-1396.3471</v>
      </c>
      <c r="U441" s="1">
        <v>12.23</v>
      </c>
      <c r="V441" s="1">
        <v>-1376.0301999999999</v>
      </c>
      <c r="W441" s="1">
        <v>-4.8499999999999996</v>
      </c>
      <c r="X441" s="1">
        <v>-1399.5654</v>
      </c>
      <c r="Y441" s="1">
        <v>9.6999999999999993</v>
      </c>
      <c r="Z441" s="1">
        <v>-1387.7572</v>
      </c>
      <c r="AA441" s="1">
        <v>2.44</v>
      </c>
      <c r="AB441" s="1">
        <v>-1376.8797</v>
      </c>
      <c r="AC441" s="1">
        <v>-8.2799999999999994</v>
      </c>
      <c r="AD441" s="1">
        <v>-1397.9754</v>
      </c>
      <c r="AE441" s="1">
        <v>7.07</v>
      </c>
      <c r="AF441" s="1"/>
    </row>
    <row r="442" spans="8:32" x14ac:dyDescent="0.2">
      <c r="H442" s="1">
        <v>-1388.933</v>
      </c>
      <c r="I442">
        <v>-4.4400000000000004</v>
      </c>
      <c r="J442" s="1">
        <v>-1387.8742</v>
      </c>
      <c r="K442">
        <v>-8.06</v>
      </c>
      <c r="L442" s="1">
        <v>-1386.7039</v>
      </c>
      <c r="M442">
        <v>-0.34</v>
      </c>
      <c r="N442" s="1">
        <v>-1388.2635</v>
      </c>
      <c r="O442">
        <v>-4.7</v>
      </c>
      <c r="P442" s="1">
        <v>-1385.278</v>
      </c>
      <c r="Q442">
        <v>5.72</v>
      </c>
      <c r="R442" s="1">
        <v>-1376.0425</v>
      </c>
      <c r="S442">
        <v>-8.36</v>
      </c>
      <c r="T442" s="1">
        <v>-1396.4354000000001</v>
      </c>
      <c r="U442" s="1">
        <v>11.78</v>
      </c>
      <c r="V442" s="1">
        <v>-1376.0655999999999</v>
      </c>
      <c r="W442" s="1">
        <v>-5.3</v>
      </c>
      <c r="X442" s="1">
        <v>-1399.6323</v>
      </c>
      <c r="Y442" s="1">
        <v>9.25</v>
      </c>
      <c r="Z442" s="1">
        <v>-1387.6809000000001</v>
      </c>
      <c r="AA442" s="1">
        <v>3.07</v>
      </c>
      <c r="AB442" s="1">
        <v>-1376.9181000000001</v>
      </c>
      <c r="AC442" s="1">
        <v>-7.77</v>
      </c>
      <c r="AD442" s="1">
        <v>-1398.0038</v>
      </c>
      <c r="AE442" s="1">
        <v>7.02</v>
      </c>
      <c r="AF442" s="1"/>
    </row>
    <row r="443" spans="8:32" x14ac:dyDescent="0.2">
      <c r="H443" s="1">
        <v>-1389.1069</v>
      </c>
      <c r="I443">
        <v>-4.97</v>
      </c>
      <c r="J443" s="1">
        <v>-1387.934</v>
      </c>
      <c r="K443">
        <v>-8.19</v>
      </c>
      <c r="L443" s="1">
        <v>-1386.7303999999999</v>
      </c>
      <c r="M443">
        <v>7.0000000000000007E-2</v>
      </c>
      <c r="N443" s="1">
        <v>-1388.3752999999999</v>
      </c>
      <c r="O443">
        <v>-5.1100000000000003</v>
      </c>
      <c r="P443" s="1">
        <v>-1385.4015999999999</v>
      </c>
      <c r="Q443">
        <v>5.61</v>
      </c>
      <c r="R443" s="1">
        <v>-1376.1436000000001</v>
      </c>
      <c r="S443">
        <v>-8.6999999999999993</v>
      </c>
      <c r="T443" s="1">
        <v>-1396.5717</v>
      </c>
      <c r="U443" s="1">
        <v>11.25</v>
      </c>
      <c r="V443" s="1">
        <v>-1376.0782999999999</v>
      </c>
      <c r="W443" s="1">
        <v>-5.61</v>
      </c>
      <c r="X443" s="1">
        <v>-1399.7054000000001</v>
      </c>
      <c r="Y443" s="1">
        <v>8.82</v>
      </c>
      <c r="Z443" s="1">
        <v>-1387.5867000000001</v>
      </c>
      <c r="AA443" s="1">
        <v>3.79</v>
      </c>
      <c r="AB443" s="1">
        <v>-1376.9258</v>
      </c>
      <c r="AC443" s="1">
        <v>-7.14</v>
      </c>
      <c r="AD443" s="1">
        <v>-1398.0467000000001</v>
      </c>
      <c r="AE443" s="1">
        <v>6.94</v>
      </c>
      <c r="AF443" s="1"/>
    </row>
    <row r="444" spans="8:32" x14ac:dyDescent="0.2">
      <c r="H444" s="1">
        <v>-1389.2346</v>
      </c>
      <c r="I444">
        <v>-5.42</v>
      </c>
      <c r="J444" s="1">
        <v>-1387.9646</v>
      </c>
      <c r="K444">
        <v>-8.17</v>
      </c>
      <c r="L444" s="1">
        <v>-1386.7326</v>
      </c>
      <c r="M444">
        <v>0.5</v>
      </c>
      <c r="N444" s="1">
        <v>-1388.4694</v>
      </c>
      <c r="O444">
        <v>-5.46</v>
      </c>
      <c r="P444" s="1">
        <v>-1385.5217</v>
      </c>
      <c r="Q444">
        <v>5.47</v>
      </c>
      <c r="R444" s="1">
        <v>-1376.2199000000001</v>
      </c>
      <c r="S444">
        <v>-8.94</v>
      </c>
      <c r="T444" s="1">
        <v>-1396.7375</v>
      </c>
      <c r="U444" s="1">
        <v>10.74</v>
      </c>
      <c r="V444" s="1">
        <v>-1376.0554</v>
      </c>
      <c r="W444" s="1">
        <v>-5.84</v>
      </c>
      <c r="X444" s="1">
        <v>-1399.7860000000001</v>
      </c>
      <c r="Y444" s="1">
        <v>8.44</v>
      </c>
      <c r="Z444" s="1">
        <v>-1387.4822999999999</v>
      </c>
      <c r="AA444" s="1">
        <v>4.5999999999999996</v>
      </c>
      <c r="AB444" s="1">
        <v>-1376.8941</v>
      </c>
      <c r="AC444" s="1">
        <v>-6.37</v>
      </c>
      <c r="AD444" s="1">
        <v>-1398.0893000000001</v>
      </c>
      <c r="AE444" s="1">
        <v>6.83</v>
      </c>
      <c r="AF444" s="1"/>
    </row>
    <row r="445" spans="8:32" x14ac:dyDescent="0.2">
      <c r="H445" s="1">
        <v>-1389.3199</v>
      </c>
      <c r="I445">
        <v>-5.77</v>
      </c>
      <c r="J445" s="1">
        <v>-1387.9676999999999</v>
      </c>
      <c r="K445">
        <v>-8.08</v>
      </c>
      <c r="L445" s="1">
        <v>-1386.7175999999999</v>
      </c>
      <c r="M445">
        <v>0.94</v>
      </c>
      <c r="N445" s="1">
        <v>-1388.5391999999999</v>
      </c>
      <c r="O445">
        <v>-5.75</v>
      </c>
      <c r="P445" s="1">
        <v>-1385.6271999999999</v>
      </c>
      <c r="Q445">
        <v>5.31</v>
      </c>
      <c r="R445" s="1">
        <v>-1376.2647999999999</v>
      </c>
      <c r="S445">
        <v>-9.07</v>
      </c>
      <c r="T445" s="1">
        <v>-1396.9166</v>
      </c>
      <c r="U445" s="1">
        <v>10.17</v>
      </c>
      <c r="V445" s="1">
        <v>-1375.9870000000001</v>
      </c>
      <c r="W445" s="1">
        <v>-5.9</v>
      </c>
      <c r="X445" s="1">
        <v>-1399.8802000000001</v>
      </c>
      <c r="Y445" s="1">
        <v>8.0299999999999994</v>
      </c>
      <c r="Z445" s="1">
        <v>-1387.3786</v>
      </c>
      <c r="AA445" s="1">
        <v>5.35</v>
      </c>
      <c r="AB445" s="1">
        <v>-1376.8186000000001</v>
      </c>
      <c r="AC445" s="1">
        <v>-5.52</v>
      </c>
      <c r="AD445" s="1">
        <v>-1398.1189999999999</v>
      </c>
      <c r="AE445" s="1">
        <v>6.72</v>
      </c>
      <c r="AF445" s="1"/>
    </row>
    <row r="446" spans="8:32" x14ac:dyDescent="0.2">
      <c r="H446" s="1">
        <v>-1389.3704</v>
      </c>
      <c r="I446">
        <v>-6.03</v>
      </c>
      <c r="J446" s="1">
        <v>-1387.9476999999999</v>
      </c>
      <c r="K446">
        <v>-7.86</v>
      </c>
      <c r="L446" s="1">
        <v>-1386.6993</v>
      </c>
      <c r="M446">
        <v>1.37</v>
      </c>
      <c r="N446" s="1">
        <v>-1388.5799</v>
      </c>
      <c r="O446">
        <v>-5.95</v>
      </c>
      <c r="P446" s="1">
        <v>-1385.7054000000001</v>
      </c>
      <c r="Q446">
        <v>5.19</v>
      </c>
      <c r="R446" s="1">
        <v>-1376.2696000000001</v>
      </c>
      <c r="S446">
        <v>-9.1</v>
      </c>
      <c r="T446" s="1">
        <v>-1397.0972999999999</v>
      </c>
      <c r="U446" s="1">
        <v>9.56</v>
      </c>
      <c r="V446" s="1">
        <v>-1375.8679</v>
      </c>
      <c r="W446" s="1">
        <v>-5.79</v>
      </c>
      <c r="X446" s="1">
        <v>-1399.9965</v>
      </c>
      <c r="Y446" s="1">
        <v>7.56</v>
      </c>
      <c r="Z446" s="1">
        <v>-1387.2864</v>
      </c>
      <c r="AA446" s="1">
        <v>6.18</v>
      </c>
      <c r="AB446" s="1">
        <v>-1376.7</v>
      </c>
      <c r="AC446" s="1">
        <v>-4.6500000000000004</v>
      </c>
      <c r="AD446" s="1">
        <v>-1398.1256000000001</v>
      </c>
      <c r="AE446" s="1">
        <v>6.7</v>
      </c>
      <c r="AF446" s="1"/>
    </row>
    <row r="447" spans="8:32" x14ac:dyDescent="0.2">
      <c r="H447" s="1">
        <v>-1389.396</v>
      </c>
      <c r="I447">
        <v>-6.29</v>
      </c>
      <c r="J447" s="1">
        <v>-1387.9102</v>
      </c>
      <c r="K447">
        <v>-7.52</v>
      </c>
      <c r="L447" s="1">
        <v>-1386.6937</v>
      </c>
      <c r="M447">
        <v>1.71</v>
      </c>
      <c r="N447" s="1">
        <v>-1388.5898999999999</v>
      </c>
      <c r="O447">
        <v>-6.06</v>
      </c>
      <c r="P447" s="1">
        <v>-1385.7452000000001</v>
      </c>
      <c r="Q447">
        <v>5.13</v>
      </c>
      <c r="R447" s="1">
        <v>-1376.2274</v>
      </c>
      <c r="S447">
        <v>-8.93</v>
      </c>
      <c r="T447" s="1">
        <v>-1397.2727</v>
      </c>
      <c r="U447" s="1">
        <v>9.0500000000000007</v>
      </c>
      <c r="V447" s="1">
        <v>-1375.6982</v>
      </c>
      <c r="W447" s="1">
        <v>-5.61</v>
      </c>
      <c r="X447" s="1">
        <v>-1400.1439</v>
      </c>
      <c r="Y447" s="1">
        <v>6.98</v>
      </c>
      <c r="Z447" s="1">
        <v>-1387.2131999999999</v>
      </c>
      <c r="AA447" s="1">
        <v>6.97</v>
      </c>
      <c r="AB447" s="1">
        <v>-1376.5446999999999</v>
      </c>
      <c r="AC447" s="1">
        <v>-3.69</v>
      </c>
      <c r="AD447" s="1">
        <v>-1398.104</v>
      </c>
      <c r="AE447" s="1">
        <v>6.73</v>
      </c>
      <c r="AF447" s="1"/>
    </row>
    <row r="448" spans="8:32" x14ac:dyDescent="0.2">
      <c r="H448" s="1">
        <v>-1389.4072000000001</v>
      </c>
      <c r="I448">
        <v>-6.52</v>
      </c>
      <c r="J448" s="1">
        <v>-1387.8614</v>
      </c>
      <c r="K448">
        <v>-7.12</v>
      </c>
      <c r="L448" s="1">
        <v>-1386.7137</v>
      </c>
      <c r="M448">
        <v>1.98</v>
      </c>
      <c r="N448" s="1">
        <v>-1388.5703000000001</v>
      </c>
      <c r="O448">
        <v>-6.05</v>
      </c>
      <c r="P448" s="1">
        <v>-1385.7384</v>
      </c>
      <c r="Q448">
        <v>5.12</v>
      </c>
      <c r="R448" s="1">
        <v>-1376.1357</v>
      </c>
      <c r="S448">
        <v>-8.68</v>
      </c>
      <c r="T448" s="1">
        <v>-1397.4413999999999</v>
      </c>
      <c r="U448" s="1">
        <v>8.6</v>
      </c>
      <c r="V448" s="1">
        <v>-1375.4843000000001</v>
      </c>
      <c r="W448" s="1">
        <v>-5.28</v>
      </c>
      <c r="X448" s="1">
        <v>-1400.3257000000001</v>
      </c>
      <c r="Y448" s="1">
        <v>6.37</v>
      </c>
      <c r="Z448" s="1">
        <v>-1387.1605</v>
      </c>
      <c r="AA448" s="1">
        <v>7.69</v>
      </c>
      <c r="AB448" s="1">
        <v>-1376.365</v>
      </c>
      <c r="AC448" s="1">
        <v>-2.73</v>
      </c>
      <c r="AD448" s="1">
        <v>-1398.0526</v>
      </c>
      <c r="AE448" s="1">
        <v>6.82</v>
      </c>
      <c r="AF448" s="1"/>
    </row>
    <row r="449" spans="8:32" x14ac:dyDescent="0.2">
      <c r="H449" s="1">
        <v>-1389.4128000000001</v>
      </c>
      <c r="I449">
        <v>-6.69</v>
      </c>
      <c r="J449" s="1">
        <v>-1387.8077000000001</v>
      </c>
      <c r="K449">
        <v>-6.79</v>
      </c>
      <c r="L449" s="1">
        <v>-1386.7642000000001</v>
      </c>
      <c r="M449">
        <v>2.13</v>
      </c>
      <c r="N449" s="1">
        <v>-1388.5255</v>
      </c>
      <c r="O449">
        <v>-5.94</v>
      </c>
      <c r="P449" s="1">
        <v>-1385.6831</v>
      </c>
      <c r="Q449">
        <v>5.15</v>
      </c>
      <c r="R449" s="1">
        <v>-1375.9983</v>
      </c>
      <c r="S449">
        <v>-8.41</v>
      </c>
      <c r="T449" s="1">
        <v>-1397.6036999999999</v>
      </c>
      <c r="U449" s="1">
        <v>8.17</v>
      </c>
      <c r="V449" s="1">
        <v>-1375.2384</v>
      </c>
      <c r="W449" s="1">
        <v>-4.87</v>
      </c>
      <c r="X449" s="1">
        <v>-1400.5364</v>
      </c>
      <c r="Y449" s="1">
        <v>5.68</v>
      </c>
      <c r="Z449" s="1">
        <v>-1387.1242999999999</v>
      </c>
      <c r="AA449" s="1">
        <v>8.32</v>
      </c>
      <c r="AB449" s="1">
        <v>-1376.1773000000001</v>
      </c>
      <c r="AC449" s="1">
        <v>-1.93</v>
      </c>
      <c r="AD449" s="1">
        <v>-1397.9743000000001</v>
      </c>
      <c r="AE449" s="1">
        <v>6.97</v>
      </c>
      <c r="AF449" s="1"/>
    </row>
    <row r="450" spans="8:32" x14ac:dyDescent="0.2">
      <c r="H450" s="1">
        <v>-1389.4185</v>
      </c>
      <c r="I450">
        <v>-6.88</v>
      </c>
      <c r="J450" s="1">
        <v>-1387.7552000000001</v>
      </c>
      <c r="K450">
        <v>-6.37</v>
      </c>
      <c r="L450" s="1">
        <v>-1386.8416999999999</v>
      </c>
      <c r="M450">
        <v>2.2599999999999998</v>
      </c>
      <c r="N450" s="1">
        <v>-1388.4617000000001</v>
      </c>
      <c r="O450">
        <v>-5.72</v>
      </c>
      <c r="P450" s="1">
        <v>-1385.5844</v>
      </c>
      <c r="Q450">
        <v>5.22</v>
      </c>
      <c r="R450" s="1">
        <v>-1375.8257000000001</v>
      </c>
      <c r="S450">
        <v>-8.0299999999999994</v>
      </c>
      <c r="T450" s="1">
        <v>-1397.7583</v>
      </c>
      <c r="U450" s="1">
        <v>7.73</v>
      </c>
      <c r="V450" s="1">
        <v>-1374.9777999999999</v>
      </c>
      <c r="W450" s="1">
        <v>-4.4400000000000004</v>
      </c>
      <c r="X450" s="1">
        <v>-1400.7599</v>
      </c>
      <c r="Y450" s="1">
        <v>5.03</v>
      </c>
      <c r="Z450" s="1">
        <v>-1387.0962999999999</v>
      </c>
      <c r="AA450" s="1">
        <v>8.91</v>
      </c>
      <c r="AB450" s="1">
        <v>-1375.9996000000001</v>
      </c>
      <c r="AC450" s="1">
        <v>-1.1499999999999999</v>
      </c>
      <c r="AD450" s="1">
        <v>-1397.875</v>
      </c>
      <c r="AE450" s="1">
        <v>7.17</v>
      </c>
      <c r="AF450" s="1"/>
    </row>
    <row r="451" spans="8:32" x14ac:dyDescent="0.2">
      <c r="H451" s="1">
        <v>-1389.4259</v>
      </c>
      <c r="I451">
        <v>-7.07</v>
      </c>
      <c r="J451" s="1">
        <v>-1387.71</v>
      </c>
      <c r="K451">
        <v>-6</v>
      </c>
      <c r="L451" s="1">
        <v>-1386.9372000000001</v>
      </c>
      <c r="M451">
        <v>2.25</v>
      </c>
      <c r="N451" s="1">
        <v>-1388.3835999999999</v>
      </c>
      <c r="O451">
        <v>-5.44</v>
      </c>
      <c r="P451" s="1">
        <v>-1385.4539</v>
      </c>
      <c r="Q451">
        <v>5.36</v>
      </c>
      <c r="R451" s="1">
        <v>-1375.6332</v>
      </c>
      <c r="S451">
        <v>-7.64</v>
      </c>
      <c r="T451" s="1">
        <v>-1397.9002</v>
      </c>
      <c r="U451" s="1">
        <v>7.38</v>
      </c>
      <c r="V451" s="1">
        <v>-1374.7231999999999</v>
      </c>
      <c r="W451" s="1">
        <v>-4.09</v>
      </c>
      <c r="X451" s="1">
        <v>-1400.9715000000001</v>
      </c>
      <c r="Y451" s="1">
        <v>4.34</v>
      </c>
      <c r="Z451" s="1">
        <v>-1387.0681</v>
      </c>
      <c r="AA451" s="1">
        <v>9.41</v>
      </c>
      <c r="AB451" s="1">
        <v>-1375.8498999999999</v>
      </c>
      <c r="AC451" s="1">
        <v>-0.5</v>
      </c>
      <c r="AD451" s="1">
        <v>-1397.7608</v>
      </c>
      <c r="AE451" s="1">
        <v>7.44</v>
      </c>
      <c r="AF451" s="1"/>
    </row>
    <row r="452" spans="8:32" x14ac:dyDescent="0.2">
      <c r="H452" s="1">
        <v>-1389.4319</v>
      </c>
      <c r="I452">
        <v>-7.27</v>
      </c>
      <c r="J452" s="1">
        <v>-1387.6782000000001</v>
      </c>
      <c r="K452">
        <v>-5.54</v>
      </c>
      <c r="L452" s="1">
        <v>-1387.0407</v>
      </c>
      <c r="M452">
        <v>2.15</v>
      </c>
      <c r="N452" s="1">
        <v>-1388.2944</v>
      </c>
      <c r="O452">
        <v>-5.03</v>
      </c>
      <c r="P452" s="1">
        <v>-1385.307</v>
      </c>
      <c r="Q452">
        <v>5.41</v>
      </c>
      <c r="R452" s="1">
        <v>-1375.4386</v>
      </c>
      <c r="S452">
        <v>-7.26</v>
      </c>
      <c r="T452" s="1">
        <v>-1398.0208</v>
      </c>
      <c r="U452" s="1">
        <v>7.12</v>
      </c>
      <c r="V452" s="1">
        <v>-1374.4965999999999</v>
      </c>
      <c r="W452" s="1">
        <v>-3.76</v>
      </c>
      <c r="X452" s="1">
        <v>-1401.1427000000001</v>
      </c>
      <c r="Y452" s="1">
        <v>3.74</v>
      </c>
      <c r="Z452" s="1">
        <v>-1387.0363</v>
      </c>
      <c r="AA452" s="1">
        <v>9.84</v>
      </c>
      <c r="AB452" s="1">
        <v>-1375.7437</v>
      </c>
      <c r="AC452" s="1">
        <v>-0.19</v>
      </c>
      <c r="AD452" s="1">
        <v>-1397.6391000000001</v>
      </c>
      <c r="AE452" s="1">
        <v>7.77</v>
      </c>
      <c r="AF452" s="1"/>
    </row>
    <row r="453" spans="8:32" x14ac:dyDescent="0.2">
      <c r="H453" s="1">
        <v>-1389.4311</v>
      </c>
      <c r="I453">
        <v>-7.37</v>
      </c>
      <c r="J453" s="1">
        <v>-1387.665</v>
      </c>
      <c r="K453">
        <v>-5.25</v>
      </c>
      <c r="L453" s="1">
        <v>-1387.1452999999999</v>
      </c>
      <c r="M453">
        <v>2</v>
      </c>
      <c r="N453" s="1">
        <v>-1388.1938</v>
      </c>
      <c r="O453">
        <v>-4.5599999999999996</v>
      </c>
      <c r="P453" s="1">
        <v>-1385.1614999999999</v>
      </c>
      <c r="Q453">
        <v>5.35</v>
      </c>
      <c r="R453" s="1">
        <v>-1375.2583</v>
      </c>
      <c r="S453">
        <v>-6.93</v>
      </c>
      <c r="T453" s="1">
        <v>-1398.1098999999999</v>
      </c>
      <c r="U453" s="1">
        <v>6.99</v>
      </c>
      <c r="V453" s="1">
        <v>-1374.3181999999999</v>
      </c>
      <c r="W453" s="1">
        <v>-3.59</v>
      </c>
      <c r="X453" s="1">
        <v>-1401.2475999999999</v>
      </c>
      <c r="Y453" s="1">
        <v>3.32</v>
      </c>
      <c r="Z453" s="1">
        <v>-1387.0038999999999</v>
      </c>
      <c r="AA453" s="1">
        <v>10.130000000000001</v>
      </c>
      <c r="AB453" s="1">
        <v>-1375.6922999999999</v>
      </c>
      <c r="AC453" s="1">
        <v>0.03</v>
      </c>
      <c r="AD453" s="1">
        <v>-1397.5172</v>
      </c>
      <c r="AE453" s="1">
        <v>8.1</v>
      </c>
      <c r="AF453" s="1"/>
    </row>
    <row r="454" spans="8:32" x14ac:dyDescent="0.2">
      <c r="H454" s="1">
        <v>-1389.4179999999999</v>
      </c>
      <c r="I454">
        <v>-7.4</v>
      </c>
      <c r="J454" s="1">
        <v>-1387.6723999999999</v>
      </c>
      <c r="K454">
        <v>-4.9800000000000004</v>
      </c>
      <c r="L454" s="1">
        <v>-1387.2492</v>
      </c>
      <c r="M454">
        <v>1.78</v>
      </c>
      <c r="N454" s="1">
        <v>-1388.0779</v>
      </c>
      <c r="O454">
        <v>-4.01</v>
      </c>
      <c r="P454" s="1">
        <v>-1385.0337999999999</v>
      </c>
      <c r="Q454">
        <v>5.27</v>
      </c>
      <c r="R454" s="1">
        <v>-1375.106</v>
      </c>
      <c r="S454">
        <v>-6.67</v>
      </c>
      <c r="T454" s="1">
        <v>-1398.1595</v>
      </c>
      <c r="U454" s="1">
        <v>6.98</v>
      </c>
      <c r="V454" s="1">
        <v>-1374.2021</v>
      </c>
      <c r="W454" s="1">
        <v>-3.61</v>
      </c>
      <c r="X454" s="1">
        <v>-1401.2688000000001</v>
      </c>
      <c r="Y454" s="1">
        <v>3.14</v>
      </c>
      <c r="Z454" s="1">
        <v>-1386.9802</v>
      </c>
      <c r="AA454" s="1">
        <v>10.23</v>
      </c>
      <c r="AB454" s="1">
        <v>-1375.7003</v>
      </c>
      <c r="AC454" s="1">
        <v>0.14000000000000001</v>
      </c>
      <c r="AD454" s="1">
        <v>-1397.4031</v>
      </c>
      <c r="AE454" s="1">
        <v>8.4600000000000009</v>
      </c>
      <c r="AF454" s="1"/>
    </row>
    <row r="455" spans="8:32" x14ac:dyDescent="0.2">
      <c r="H455" s="1">
        <v>-1389.3885</v>
      </c>
      <c r="I455">
        <v>-7.33</v>
      </c>
      <c r="J455" s="1">
        <v>-1387.6986999999999</v>
      </c>
      <c r="K455">
        <v>-4.79</v>
      </c>
      <c r="L455" s="1">
        <v>-1387.3530000000001</v>
      </c>
      <c r="M455">
        <v>1.5</v>
      </c>
      <c r="N455" s="1">
        <v>-1387.942</v>
      </c>
      <c r="O455">
        <v>-3.4</v>
      </c>
      <c r="P455" s="1">
        <v>-1384.9380000000001</v>
      </c>
      <c r="Q455">
        <v>5.04</v>
      </c>
      <c r="R455" s="1">
        <v>-1374.9901</v>
      </c>
      <c r="S455">
        <v>-6.44</v>
      </c>
      <c r="T455" s="1">
        <v>-1398.1677999999999</v>
      </c>
      <c r="U455" s="1">
        <v>7.03</v>
      </c>
      <c r="V455" s="1">
        <v>-1374.1529</v>
      </c>
      <c r="W455" s="1">
        <v>-3.79</v>
      </c>
      <c r="X455" s="1">
        <v>-1401.2013999999999</v>
      </c>
      <c r="Y455" s="1">
        <v>3.14</v>
      </c>
      <c r="Z455" s="1">
        <v>-1386.9746</v>
      </c>
      <c r="AA455" s="1">
        <v>10.15</v>
      </c>
      <c r="AB455" s="1">
        <v>-1375.7666999999999</v>
      </c>
      <c r="AC455" s="1">
        <v>0.06</v>
      </c>
      <c r="AD455" s="1">
        <v>-1397.3045999999999</v>
      </c>
      <c r="AE455" s="1">
        <v>8.82</v>
      </c>
      <c r="AF455" s="1"/>
    </row>
    <row r="456" spans="8:32" x14ac:dyDescent="0.2">
      <c r="H456" s="1">
        <v>-1389.3426999999999</v>
      </c>
      <c r="I456">
        <v>-7.22</v>
      </c>
      <c r="J456" s="1">
        <v>-1387.7380000000001</v>
      </c>
      <c r="K456">
        <v>-4.58</v>
      </c>
      <c r="L456" s="1">
        <v>-1387.4565</v>
      </c>
      <c r="M456">
        <v>1.1599999999999999</v>
      </c>
      <c r="N456" s="1">
        <v>-1387.7797</v>
      </c>
      <c r="O456">
        <v>-2.69</v>
      </c>
      <c r="P456" s="1">
        <v>-1384.8851999999999</v>
      </c>
      <c r="Q456">
        <v>4.59</v>
      </c>
      <c r="R456" s="1">
        <v>-1374.9132999999999</v>
      </c>
      <c r="S456">
        <v>-6.32</v>
      </c>
      <c r="T456" s="1">
        <v>-1398.1396</v>
      </c>
      <c r="U456" s="1">
        <v>7.2</v>
      </c>
      <c r="V456" s="1">
        <v>-1374.1661999999999</v>
      </c>
      <c r="W456" s="1">
        <v>-4.07</v>
      </c>
      <c r="X456" s="1">
        <v>-1401.0536999999999</v>
      </c>
      <c r="Y456" s="1">
        <v>3.42</v>
      </c>
      <c r="Z456" s="1">
        <v>-1386.9916000000001</v>
      </c>
      <c r="AA456" s="1">
        <v>9.86</v>
      </c>
      <c r="AB456" s="1">
        <v>-1375.8851999999999</v>
      </c>
      <c r="AC456" s="1">
        <v>-0.22</v>
      </c>
      <c r="AD456" s="1">
        <v>-1397.229</v>
      </c>
      <c r="AE456" s="1">
        <v>9.15</v>
      </c>
      <c r="AF456" s="1"/>
    </row>
    <row r="457" spans="8:32" x14ac:dyDescent="0.2">
      <c r="H457" s="1">
        <v>-1389.2845</v>
      </c>
      <c r="I457">
        <v>-7.09</v>
      </c>
      <c r="J457" s="1">
        <v>-1387.7809</v>
      </c>
      <c r="K457">
        <v>-4.45</v>
      </c>
      <c r="L457" s="1">
        <v>-1387.5555999999999</v>
      </c>
      <c r="M457">
        <v>0.97</v>
      </c>
      <c r="N457" s="1">
        <v>-1387.5859</v>
      </c>
      <c r="O457">
        <v>-1.96</v>
      </c>
      <c r="P457" s="1">
        <v>-1384.8815</v>
      </c>
      <c r="Q457">
        <v>3.98</v>
      </c>
      <c r="R457" s="1">
        <v>-1374.8735999999999</v>
      </c>
      <c r="S457">
        <v>-6.29</v>
      </c>
      <c r="T457" s="1">
        <v>-1398.0853</v>
      </c>
      <c r="U457" s="1">
        <v>7.45</v>
      </c>
      <c r="V457" s="1">
        <v>-1374.2293</v>
      </c>
      <c r="W457" s="1">
        <v>-4.57</v>
      </c>
      <c r="X457" s="1">
        <v>-1400.8429000000001</v>
      </c>
      <c r="Y457" s="1">
        <v>3.83</v>
      </c>
      <c r="Z457" s="1">
        <v>-1387.0264999999999</v>
      </c>
      <c r="AA457" s="1">
        <v>9.4</v>
      </c>
      <c r="AB457" s="1">
        <v>-1376.0454999999999</v>
      </c>
      <c r="AC457" s="1">
        <v>-0.56999999999999995</v>
      </c>
      <c r="AD457" s="1">
        <v>-1397.1812</v>
      </c>
      <c r="AE457" s="1">
        <v>9.43</v>
      </c>
      <c r="AF457" s="1"/>
    </row>
    <row r="458" spans="8:32" x14ac:dyDescent="0.2">
      <c r="H458" s="1">
        <v>-1389.2217000000001</v>
      </c>
      <c r="I458">
        <v>-6.94</v>
      </c>
      <c r="J458" s="1">
        <v>-1387.8181</v>
      </c>
      <c r="K458">
        <v>-4.2300000000000004</v>
      </c>
      <c r="L458" s="1">
        <v>-1387.6433</v>
      </c>
      <c r="M458">
        <v>0.5</v>
      </c>
      <c r="N458" s="1">
        <v>-1387.3594000000001</v>
      </c>
      <c r="O458">
        <v>-1.1100000000000001</v>
      </c>
      <c r="P458" s="1">
        <v>-1384.9297999999999</v>
      </c>
      <c r="Q458">
        <v>3.27</v>
      </c>
      <c r="R458" s="1">
        <v>-1374.8664000000001</v>
      </c>
      <c r="S458">
        <v>-6.26</v>
      </c>
      <c r="T458" s="1">
        <v>-1398.0178000000001</v>
      </c>
      <c r="U458" s="1">
        <v>7.72</v>
      </c>
      <c r="V458" s="1">
        <v>-1374.3237999999999</v>
      </c>
      <c r="W458" s="1">
        <v>-5.18</v>
      </c>
      <c r="X458" s="1">
        <v>-1400.5925</v>
      </c>
      <c r="Y458" s="1">
        <v>4.38</v>
      </c>
      <c r="Z458" s="1">
        <v>-1387.0671</v>
      </c>
      <c r="AA458" s="1">
        <v>8.75</v>
      </c>
      <c r="AB458" s="1">
        <v>-1376.2357</v>
      </c>
      <c r="AC458" s="1">
        <v>-1</v>
      </c>
      <c r="AD458" s="1">
        <v>-1397.162</v>
      </c>
      <c r="AE458" s="1">
        <v>9.7100000000000009</v>
      </c>
      <c r="AF458" s="1"/>
    </row>
    <row r="459" spans="8:32" x14ac:dyDescent="0.2">
      <c r="H459" s="1">
        <v>-1389.1633999999999</v>
      </c>
      <c r="I459">
        <v>-6.73</v>
      </c>
      <c r="J459" s="1">
        <v>-1387.8416</v>
      </c>
      <c r="K459">
        <v>-4.03</v>
      </c>
      <c r="L459" s="1">
        <v>-1387.7121</v>
      </c>
      <c r="M459">
        <v>0.25</v>
      </c>
      <c r="N459" s="1">
        <v>-1387.1034</v>
      </c>
      <c r="O459">
        <v>-0.3</v>
      </c>
      <c r="P459" s="1">
        <v>-1385.0283999999999</v>
      </c>
      <c r="Q459">
        <v>2.4</v>
      </c>
      <c r="R459" s="1">
        <v>-1374.8865000000001</v>
      </c>
      <c r="S459">
        <v>-6.26</v>
      </c>
      <c r="T459" s="1">
        <v>-1397.95</v>
      </c>
      <c r="U459" s="1">
        <v>7.97</v>
      </c>
      <c r="V459" s="1">
        <v>-1374.4304999999999</v>
      </c>
      <c r="W459" s="1">
        <v>-5.8</v>
      </c>
      <c r="X459" s="1">
        <v>-1400.3277</v>
      </c>
      <c r="Y459" s="1">
        <v>4.9400000000000004</v>
      </c>
      <c r="Z459" s="1">
        <v>-1387.0981999999999</v>
      </c>
      <c r="AA459" s="1">
        <v>8.06</v>
      </c>
      <c r="AB459" s="1">
        <v>-1376.4431</v>
      </c>
      <c r="AC459" s="1">
        <v>-1.49</v>
      </c>
      <c r="AD459" s="1">
        <v>-1397.1668</v>
      </c>
      <c r="AE459" s="1">
        <v>9.92</v>
      </c>
      <c r="AF459" s="1"/>
    </row>
    <row r="460" spans="8:32" x14ac:dyDescent="0.2">
      <c r="H460" s="1">
        <v>-1389.12</v>
      </c>
      <c r="I460">
        <v>-6.61</v>
      </c>
      <c r="J460" s="1">
        <v>-1387.8462999999999</v>
      </c>
      <c r="K460">
        <v>-3.76</v>
      </c>
      <c r="L460" s="1">
        <v>-1387.758</v>
      </c>
      <c r="M460">
        <v>0.25</v>
      </c>
      <c r="N460" s="1">
        <v>-1386.8271</v>
      </c>
      <c r="O460">
        <v>0.46</v>
      </c>
      <c r="P460" s="1">
        <v>-1385.1724999999999</v>
      </c>
      <c r="Q460">
        <v>1.4</v>
      </c>
      <c r="R460" s="1">
        <v>-1374.9294</v>
      </c>
      <c r="S460">
        <v>-6.36</v>
      </c>
      <c r="T460" s="1">
        <v>-1397.8924</v>
      </c>
      <c r="U460" s="1">
        <v>8.26</v>
      </c>
      <c r="V460" s="1">
        <v>-1374.5326</v>
      </c>
      <c r="W460" s="1">
        <v>-6.34</v>
      </c>
      <c r="X460" s="1">
        <v>-1400.0717</v>
      </c>
      <c r="Y460" s="1">
        <v>5.65</v>
      </c>
      <c r="Z460" s="1">
        <v>-1387.1057000000001</v>
      </c>
      <c r="AA460" s="1">
        <v>7.26</v>
      </c>
      <c r="AB460" s="1">
        <v>-1376.655</v>
      </c>
      <c r="AC460" s="1">
        <v>-1.91</v>
      </c>
      <c r="AD460" s="1">
        <v>-1397.1867</v>
      </c>
      <c r="AE460" s="1">
        <v>10.08</v>
      </c>
      <c r="AF460" s="1"/>
    </row>
    <row r="461" spans="8:32" x14ac:dyDescent="0.2">
      <c r="H461" s="1">
        <v>-1389.1003000000001</v>
      </c>
      <c r="I461">
        <v>-6.59</v>
      </c>
      <c r="J461" s="1">
        <v>-1387.8317</v>
      </c>
      <c r="K461">
        <v>-3.62</v>
      </c>
      <c r="L461" s="1">
        <v>-1387.7820999999999</v>
      </c>
      <c r="M461">
        <v>0.35</v>
      </c>
      <c r="N461" s="1">
        <v>-1386.5458000000001</v>
      </c>
      <c r="O461">
        <v>1.19</v>
      </c>
      <c r="P461" s="1">
        <v>-1385.3536999999999</v>
      </c>
      <c r="Q461">
        <v>0.3</v>
      </c>
      <c r="R461" s="1">
        <v>-1374.9881</v>
      </c>
      <c r="S461">
        <v>-6.51</v>
      </c>
      <c r="T461" s="1">
        <v>-1397.8525999999999</v>
      </c>
      <c r="U461" s="1">
        <v>8.49</v>
      </c>
      <c r="V461" s="1">
        <v>-1374.6186</v>
      </c>
      <c r="W461" s="1">
        <v>-6.87</v>
      </c>
      <c r="X461" s="1">
        <v>-1399.8438000000001</v>
      </c>
      <c r="Y461" s="1">
        <v>6.26</v>
      </c>
      <c r="Z461" s="1">
        <v>-1387.0812000000001</v>
      </c>
      <c r="AA461" s="1">
        <v>6.4</v>
      </c>
      <c r="AB461" s="1">
        <v>-1376.8592000000001</v>
      </c>
      <c r="AC461" s="1">
        <v>-2.35</v>
      </c>
      <c r="AD461" s="1">
        <v>-1397.2094999999999</v>
      </c>
      <c r="AE461" s="1">
        <v>10.28</v>
      </c>
      <c r="AF461" s="1"/>
    </row>
    <row r="462" spans="8:32" x14ac:dyDescent="0.2">
      <c r="H462" s="1">
        <v>-1389.1124</v>
      </c>
      <c r="I462">
        <v>-6.57</v>
      </c>
      <c r="J462" s="1">
        <v>-1387.7987000000001</v>
      </c>
      <c r="K462">
        <v>-3.4</v>
      </c>
      <c r="L462" s="1">
        <v>-1387.7885000000001</v>
      </c>
      <c r="M462">
        <v>0.37</v>
      </c>
      <c r="N462" s="1">
        <v>-1386.2809</v>
      </c>
      <c r="O462">
        <v>1.84</v>
      </c>
      <c r="P462" s="1">
        <v>-1385.5625</v>
      </c>
      <c r="Q462">
        <v>-0.78</v>
      </c>
      <c r="R462" s="1">
        <v>-1375.0532000000001</v>
      </c>
      <c r="S462">
        <v>-6.54</v>
      </c>
      <c r="T462" s="1">
        <v>-1397.8347000000001</v>
      </c>
      <c r="U462" s="1">
        <v>8.73</v>
      </c>
      <c r="V462" s="1">
        <v>-1374.6828</v>
      </c>
      <c r="W462" s="1">
        <v>-7.36</v>
      </c>
      <c r="X462" s="1">
        <v>-1399.6572000000001</v>
      </c>
      <c r="Y462" s="1">
        <v>6.75</v>
      </c>
      <c r="Z462" s="1">
        <v>-1387.0241000000001</v>
      </c>
      <c r="AA462" s="1">
        <v>5.52</v>
      </c>
      <c r="AB462" s="1">
        <v>-1377.0449000000001</v>
      </c>
      <c r="AC462" s="1">
        <v>-2.77</v>
      </c>
      <c r="AD462" s="1">
        <v>-1397.2226000000001</v>
      </c>
      <c r="AE462" s="1">
        <v>10.52</v>
      </c>
      <c r="AF462" s="1"/>
    </row>
    <row r="463" spans="8:32" x14ac:dyDescent="0.2">
      <c r="H463" s="1">
        <v>-1389.1632</v>
      </c>
      <c r="I463">
        <v>-6.61</v>
      </c>
      <c r="J463" s="1">
        <v>-1387.7511</v>
      </c>
      <c r="K463">
        <v>-3.17</v>
      </c>
      <c r="L463" s="1">
        <v>-1387.7828999999999</v>
      </c>
      <c r="M463">
        <v>0.31</v>
      </c>
      <c r="N463" s="1">
        <v>-1386.0577000000001</v>
      </c>
      <c r="O463">
        <v>2.23</v>
      </c>
      <c r="P463" s="1">
        <v>-1385.7877000000001</v>
      </c>
      <c r="Q463">
        <v>-1.93</v>
      </c>
      <c r="R463" s="1">
        <v>-1375.1104</v>
      </c>
      <c r="S463">
        <v>-6.46</v>
      </c>
      <c r="T463" s="1">
        <v>-1397.8395</v>
      </c>
      <c r="U463" s="1">
        <v>8.94</v>
      </c>
      <c r="V463" s="1">
        <v>-1374.7242000000001</v>
      </c>
      <c r="W463" s="1">
        <v>-7.75</v>
      </c>
      <c r="X463" s="1">
        <v>-1399.5174</v>
      </c>
      <c r="Y463" s="1">
        <v>7.14</v>
      </c>
      <c r="Z463" s="1">
        <v>-1386.9389000000001</v>
      </c>
      <c r="AA463" s="1">
        <v>4.7300000000000004</v>
      </c>
      <c r="AB463" s="1">
        <v>-1377.2016000000001</v>
      </c>
      <c r="AC463" s="1">
        <v>-3</v>
      </c>
      <c r="AD463" s="1">
        <v>-1397.2166999999999</v>
      </c>
      <c r="AE463" s="1">
        <v>10.71</v>
      </c>
      <c r="AF463" s="1"/>
    </row>
    <row r="464" spans="8:32" x14ac:dyDescent="0.2">
      <c r="H464" s="1">
        <v>-1389.2569000000001</v>
      </c>
      <c r="I464">
        <v>-6.75</v>
      </c>
      <c r="J464" s="1">
        <v>-1387.6938</v>
      </c>
      <c r="K464">
        <v>-3</v>
      </c>
      <c r="L464" s="1">
        <v>-1387.7688000000001</v>
      </c>
      <c r="M464">
        <v>0.71</v>
      </c>
      <c r="N464" s="1">
        <v>-1385.8998999999999</v>
      </c>
      <c r="O464">
        <v>2.4500000000000002</v>
      </c>
      <c r="P464" s="1">
        <v>-1386.0179000000001</v>
      </c>
      <c r="Q464">
        <v>-3.07</v>
      </c>
      <c r="R464" s="1">
        <v>-1375.1433</v>
      </c>
      <c r="S464">
        <v>-6.32</v>
      </c>
      <c r="T464" s="1">
        <v>-1397.8637000000001</v>
      </c>
      <c r="U464" s="1">
        <v>9.1199999999999992</v>
      </c>
      <c r="V464" s="1">
        <v>-1374.7461000000001</v>
      </c>
      <c r="W464" s="1">
        <v>-8.01</v>
      </c>
      <c r="X464" s="1">
        <v>-1399.4213999999999</v>
      </c>
      <c r="Y464" s="1">
        <v>7.45</v>
      </c>
      <c r="Z464" s="1">
        <v>-1386.8352</v>
      </c>
      <c r="AA464" s="1">
        <v>4.0199999999999996</v>
      </c>
      <c r="AB464" s="1">
        <v>-1377.3212000000001</v>
      </c>
      <c r="AC464" s="1">
        <v>-3.16</v>
      </c>
      <c r="AD464" s="1">
        <v>-1397.1892</v>
      </c>
      <c r="AE464" s="1">
        <v>10.96</v>
      </c>
      <c r="AF464" s="1"/>
    </row>
    <row r="465" spans="8:32" x14ac:dyDescent="0.2">
      <c r="H465" s="1">
        <v>-1389.3928000000001</v>
      </c>
      <c r="I465">
        <v>-6.95</v>
      </c>
      <c r="J465" s="1">
        <v>-1387.6325999999999</v>
      </c>
      <c r="K465">
        <v>-2.89</v>
      </c>
      <c r="L465" s="1">
        <v>-1387.7463</v>
      </c>
      <c r="M465">
        <v>1.03</v>
      </c>
      <c r="N465" s="1">
        <v>-1385.8251</v>
      </c>
      <c r="O465">
        <v>2.4500000000000002</v>
      </c>
      <c r="P465" s="1">
        <v>-1386.2416000000001</v>
      </c>
      <c r="Q465">
        <v>-4.1500000000000004</v>
      </c>
      <c r="R465" s="1">
        <v>-1375.1380999999999</v>
      </c>
      <c r="S465">
        <v>-6.01</v>
      </c>
      <c r="T465" s="1">
        <v>-1397.8997999999999</v>
      </c>
      <c r="U465" s="1">
        <v>9.25</v>
      </c>
      <c r="V465" s="1">
        <v>-1374.7554</v>
      </c>
      <c r="W465" s="1">
        <v>-8.19</v>
      </c>
      <c r="X465" s="1">
        <v>-1399.3586</v>
      </c>
      <c r="Y465" s="1">
        <v>7.66</v>
      </c>
      <c r="Z465" s="1">
        <v>-1386.7264</v>
      </c>
      <c r="AA465" s="1">
        <v>3.25</v>
      </c>
      <c r="AB465" s="1">
        <v>-1377.3976</v>
      </c>
      <c r="AC465" s="1">
        <v>-3.22</v>
      </c>
      <c r="AD465" s="1">
        <v>-1397.1415999999999</v>
      </c>
      <c r="AE465" s="1">
        <v>11.16</v>
      </c>
      <c r="AF465" s="1"/>
    </row>
    <row r="466" spans="8:32" x14ac:dyDescent="0.2">
      <c r="H466" s="1">
        <v>-1389.5658000000001</v>
      </c>
      <c r="I466">
        <v>-7.15</v>
      </c>
      <c r="J466" s="1">
        <v>-1387.5740000000001</v>
      </c>
      <c r="K466">
        <v>-2.82</v>
      </c>
      <c r="L466" s="1">
        <v>-1387.713</v>
      </c>
      <c r="M466">
        <v>1.22</v>
      </c>
      <c r="N466" s="1">
        <v>-1385.8391999999999</v>
      </c>
      <c r="O466">
        <v>2.16</v>
      </c>
      <c r="P466" s="1">
        <v>-1386.4477999999999</v>
      </c>
      <c r="Q466">
        <v>-5.07</v>
      </c>
      <c r="R466" s="1">
        <v>-1375.0898</v>
      </c>
      <c r="S466">
        <v>-5.52</v>
      </c>
      <c r="T466" s="1">
        <v>-1397.9366</v>
      </c>
      <c r="U466" s="1">
        <v>9.48</v>
      </c>
      <c r="V466" s="1">
        <v>-1374.7606000000001</v>
      </c>
      <c r="W466" s="1">
        <v>-8.3000000000000007</v>
      </c>
      <c r="X466" s="1">
        <v>-1399.3133</v>
      </c>
      <c r="Y466" s="1">
        <v>7.76</v>
      </c>
      <c r="Z466" s="1">
        <v>-1386.6255000000001</v>
      </c>
      <c r="AA466" s="1">
        <v>2.4700000000000002</v>
      </c>
      <c r="AB466" s="1">
        <v>-1377.4284</v>
      </c>
      <c r="AC466" s="1">
        <v>-3.16</v>
      </c>
      <c r="AD466" s="1">
        <v>-1397.079</v>
      </c>
      <c r="AE466" s="1">
        <v>11.41</v>
      </c>
      <c r="AF466" s="1"/>
    </row>
    <row r="467" spans="8:32" x14ac:dyDescent="0.2">
      <c r="H467" s="1">
        <v>-1389.7636</v>
      </c>
      <c r="I467">
        <v>-7.41</v>
      </c>
      <c r="J467" s="1">
        <v>-1387.5224000000001</v>
      </c>
      <c r="K467">
        <v>-2.81</v>
      </c>
      <c r="L467" s="1">
        <v>-1387.6668</v>
      </c>
      <c r="M467">
        <v>1.72</v>
      </c>
      <c r="N467" s="1">
        <v>-1385.9342999999999</v>
      </c>
      <c r="O467">
        <v>1.58</v>
      </c>
      <c r="P467" s="1">
        <v>-1386.624</v>
      </c>
      <c r="Q467">
        <v>-5.85</v>
      </c>
      <c r="R467" s="1">
        <v>-1375.0038</v>
      </c>
      <c r="S467">
        <v>-4.9000000000000004</v>
      </c>
      <c r="T467" s="1">
        <v>-1397.96</v>
      </c>
      <c r="U467" s="1">
        <v>9.7899999999999991</v>
      </c>
      <c r="V467" s="1">
        <v>-1374.7692</v>
      </c>
      <c r="W467" s="1">
        <v>-8.39</v>
      </c>
      <c r="X467" s="1">
        <v>-1399.2717</v>
      </c>
      <c r="Y467" s="1">
        <v>7.85</v>
      </c>
      <c r="Z467" s="1">
        <v>-1386.5424</v>
      </c>
      <c r="AA467" s="1">
        <v>1.84</v>
      </c>
      <c r="AB467" s="1">
        <v>-1377.4151999999999</v>
      </c>
      <c r="AC467" s="1">
        <v>-2.99</v>
      </c>
      <c r="AD467" s="1">
        <v>-1397.0059000000001</v>
      </c>
      <c r="AE467" s="1">
        <v>11.61</v>
      </c>
      <c r="AF467" s="1"/>
    </row>
    <row r="468" spans="8:32" x14ac:dyDescent="0.2">
      <c r="H468" s="1">
        <v>-1389.9703999999999</v>
      </c>
      <c r="I468">
        <v>-7.63</v>
      </c>
      <c r="J468" s="1">
        <v>-1387.4783</v>
      </c>
      <c r="K468">
        <v>-2.87</v>
      </c>
      <c r="L468" s="1">
        <v>-1387.6079999999999</v>
      </c>
      <c r="M468">
        <v>2.17</v>
      </c>
      <c r="N468" s="1">
        <v>-1386.09</v>
      </c>
      <c r="O468">
        <v>0.96</v>
      </c>
      <c r="P468" s="1">
        <v>-1386.7593999999999</v>
      </c>
      <c r="Q468">
        <v>-6.51</v>
      </c>
      <c r="R468" s="1">
        <v>-1374.8951999999999</v>
      </c>
      <c r="S468">
        <v>-4.29</v>
      </c>
      <c r="T468" s="1">
        <v>-1397.9549</v>
      </c>
      <c r="U468" s="1">
        <v>10.19</v>
      </c>
      <c r="V468" s="1">
        <v>-1374.7874999999999</v>
      </c>
      <c r="W468" s="1">
        <v>-8.36</v>
      </c>
      <c r="X468" s="1">
        <v>-1399.2239999999999</v>
      </c>
      <c r="Y468" s="1">
        <v>7.92</v>
      </c>
      <c r="Z468" s="1">
        <v>-1386.4803999999999</v>
      </c>
      <c r="AA468" s="1">
        <v>1.21</v>
      </c>
      <c r="AB468" s="1">
        <v>-1377.3642</v>
      </c>
      <c r="AC468" s="1">
        <v>-2.75</v>
      </c>
      <c r="AD468" s="1">
        <v>-1396.9241</v>
      </c>
      <c r="AE468" s="1">
        <v>11.69</v>
      </c>
      <c r="AF468" s="1"/>
    </row>
    <row r="469" spans="8:32" x14ac:dyDescent="0.2">
      <c r="H469" s="1">
        <v>-1390.1695</v>
      </c>
      <c r="I469">
        <v>-7.81</v>
      </c>
      <c r="J469" s="1">
        <v>-1387.4382000000001</v>
      </c>
      <c r="K469">
        <v>-2.97</v>
      </c>
      <c r="L469" s="1">
        <v>-1387.5418</v>
      </c>
      <c r="M469">
        <v>2.65</v>
      </c>
      <c r="N469" s="1">
        <v>-1386.2777000000001</v>
      </c>
      <c r="O469">
        <v>0.14000000000000001</v>
      </c>
      <c r="P469" s="1">
        <v>-1386.845</v>
      </c>
      <c r="Q469">
        <v>-6.93</v>
      </c>
      <c r="R469" s="1">
        <v>-1374.7850000000001</v>
      </c>
      <c r="S469">
        <v>-3.62</v>
      </c>
      <c r="T469" s="1">
        <v>-1397.9093</v>
      </c>
      <c r="U469" s="1">
        <v>10.72</v>
      </c>
      <c r="V469" s="1">
        <v>-1374.8172</v>
      </c>
      <c r="W469" s="1">
        <v>-8.31</v>
      </c>
      <c r="X469" s="1">
        <v>-1399.1664000000001</v>
      </c>
      <c r="Y469" s="1">
        <v>7.93</v>
      </c>
      <c r="Z469" s="1">
        <v>-1386.4348</v>
      </c>
      <c r="AA469" s="1">
        <v>0.64</v>
      </c>
      <c r="AB469" s="1">
        <v>-1377.2855</v>
      </c>
      <c r="AC469" s="1">
        <v>-2.54</v>
      </c>
      <c r="AD469" s="1">
        <v>-1396.8344</v>
      </c>
      <c r="AE469" s="1">
        <v>11.69</v>
      </c>
      <c r="AF469" s="1"/>
    </row>
    <row r="470" spans="8:32" x14ac:dyDescent="0.2">
      <c r="H470" s="1">
        <v>-1390.3461</v>
      </c>
      <c r="I470">
        <v>-7.96</v>
      </c>
      <c r="J470" s="1">
        <v>-1387.3954000000001</v>
      </c>
      <c r="K470">
        <v>-3.1</v>
      </c>
      <c r="L470" s="1">
        <v>-1387.4795999999999</v>
      </c>
      <c r="M470">
        <v>3.07</v>
      </c>
      <c r="N470" s="1">
        <v>-1386.4667999999999</v>
      </c>
      <c r="O470">
        <v>-0.65</v>
      </c>
      <c r="P470" s="1">
        <v>-1386.8743999999999</v>
      </c>
      <c r="Q470">
        <v>-7.12</v>
      </c>
      <c r="R470" s="1">
        <v>-1374.6946</v>
      </c>
      <c r="S470">
        <v>-3</v>
      </c>
      <c r="T470" s="1">
        <v>-1397.8155999999999</v>
      </c>
      <c r="U470" s="1">
        <v>11.45</v>
      </c>
      <c r="V470" s="1">
        <v>-1374.856</v>
      </c>
      <c r="W470" s="1">
        <v>-8.16</v>
      </c>
      <c r="X470" s="1">
        <v>-1399.1033</v>
      </c>
      <c r="Y470" s="1">
        <v>7.94</v>
      </c>
      <c r="Z470" s="1">
        <v>-1386.3964000000001</v>
      </c>
      <c r="AA470" s="1">
        <v>0.15</v>
      </c>
      <c r="AB470" s="1">
        <v>-1377.1927000000001</v>
      </c>
      <c r="AC470" s="1">
        <v>-2.36</v>
      </c>
      <c r="AD470" s="1">
        <v>-1396.7407000000001</v>
      </c>
      <c r="AE470" s="1">
        <v>11.68</v>
      </c>
      <c r="AF470" s="1"/>
    </row>
    <row r="471" spans="8:32" x14ac:dyDescent="0.2">
      <c r="H471" s="1">
        <v>-1390.4888000000001</v>
      </c>
      <c r="I471">
        <v>-8.0500000000000007</v>
      </c>
      <c r="J471" s="1">
        <v>-1387.3426999999999</v>
      </c>
      <c r="K471">
        <v>-3.22</v>
      </c>
      <c r="L471" s="1">
        <v>-1387.4367999999999</v>
      </c>
      <c r="M471">
        <v>3.45</v>
      </c>
      <c r="N471" s="1">
        <v>-1386.6283000000001</v>
      </c>
      <c r="O471">
        <v>-1.34</v>
      </c>
      <c r="P471" s="1">
        <v>-1386.8453</v>
      </c>
      <c r="Q471">
        <v>-7.12</v>
      </c>
      <c r="R471" s="1">
        <v>-1374.6416999999999</v>
      </c>
      <c r="S471">
        <v>-2.5099999999999998</v>
      </c>
      <c r="T471" s="1">
        <v>-1397.6754000000001</v>
      </c>
      <c r="U471" s="1">
        <v>12.23</v>
      </c>
      <c r="V471" s="1">
        <v>-1374.8963000000001</v>
      </c>
      <c r="W471" s="1">
        <v>-7.97</v>
      </c>
      <c r="X471" s="1">
        <v>-1399.0416</v>
      </c>
      <c r="Y471" s="1">
        <v>7.96</v>
      </c>
      <c r="Z471" s="1">
        <v>-1386.3569</v>
      </c>
      <c r="AA471" s="1">
        <v>-0.19</v>
      </c>
      <c r="AB471" s="1">
        <v>-1377.0997</v>
      </c>
      <c r="AC471" s="1">
        <v>-2.2400000000000002</v>
      </c>
      <c r="AD471" s="1">
        <v>-1396.6536000000001</v>
      </c>
      <c r="AE471" s="1">
        <v>11.5</v>
      </c>
      <c r="AF471" s="1"/>
    </row>
    <row r="472" spans="8:32" x14ac:dyDescent="0.2">
      <c r="H472" s="1">
        <v>-1390.5913</v>
      </c>
      <c r="I472">
        <v>-8.0500000000000007</v>
      </c>
      <c r="J472" s="1">
        <v>-1387.2755</v>
      </c>
      <c r="K472">
        <v>-3.36</v>
      </c>
      <c r="L472" s="1">
        <v>-1387.4292</v>
      </c>
      <c r="M472">
        <v>3.63</v>
      </c>
      <c r="N472" s="1">
        <v>-1386.7416000000001</v>
      </c>
      <c r="O472">
        <v>-1.93</v>
      </c>
      <c r="P472" s="1">
        <v>-1386.7611999999999</v>
      </c>
      <c r="Q472">
        <v>-6.9</v>
      </c>
      <c r="R472" s="1">
        <v>-1374.6352999999999</v>
      </c>
      <c r="S472">
        <v>-2.2000000000000002</v>
      </c>
      <c r="T472" s="1">
        <v>-1397.5023000000001</v>
      </c>
      <c r="U472" s="1">
        <v>13.08</v>
      </c>
      <c r="V472" s="1">
        <v>-1374.9280000000001</v>
      </c>
      <c r="W472" s="1">
        <v>-7.69</v>
      </c>
      <c r="X472" s="1">
        <v>-1398.9875999999999</v>
      </c>
      <c r="Y472" s="1">
        <v>7.93</v>
      </c>
      <c r="Z472" s="1">
        <v>-1386.3146999999999</v>
      </c>
      <c r="AA472" s="1">
        <v>-0.34</v>
      </c>
      <c r="AB472" s="1">
        <v>-1377.0182</v>
      </c>
      <c r="AC472" s="1">
        <v>-2.2200000000000002</v>
      </c>
      <c r="AD472" s="1">
        <v>-1396.5915</v>
      </c>
      <c r="AE472" s="1">
        <v>11.09</v>
      </c>
      <c r="AF472" s="1"/>
    </row>
    <row r="473" spans="8:32" x14ac:dyDescent="0.2">
      <c r="H473" s="1">
        <v>-1390.6502</v>
      </c>
      <c r="I473">
        <v>-7.93</v>
      </c>
      <c r="J473" s="1">
        <v>-1387.1947</v>
      </c>
      <c r="K473">
        <v>-3.46</v>
      </c>
      <c r="L473" s="1">
        <v>-1387.4683</v>
      </c>
      <c r="M473">
        <v>3.7</v>
      </c>
      <c r="N473" s="1">
        <v>-1386.7954</v>
      </c>
      <c r="O473">
        <v>-2.38</v>
      </c>
      <c r="P473" s="1">
        <v>-1386.6325999999999</v>
      </c>
      <c r="Q473">
        <v>-6.5</v>
      </c>
      <c r="R473" s="1">
        <v>-1374.674</v>
      </c>
      <c r="S473">
        <v>-2.04</v>
      </c>
      <c r="T473" s="1">
        <v>-1397.3186000000001</v>
      </c>
      <c r="U473" s="1">
        <v>13.93</v>
      </c>
      <c r="V473" s="1">
        <v>-1374.9386999999999</v>
      </c>
      <c r="W473" s="1">
        <v>-7.28</v>
      </c>
      <c r="X473" s="1">
        <v>-1398.9453000000001</v>
      </c>
      <c r="Y473" s="1">
        <v>7.84</v>
      </c>
      <c r="Z473" s="1">
        <v>-1386.2728999999999</v>
      </c>
      <c r="AA473" s="1">
        <v>-0.38</v>
      </c>
      <c r="AB473" s="1">
        <v>-1376.9549</v>
      </c>
      <c r="AC473" s="1">
        <v>-2.36</v>
      </c>
      <c r="AD473" s="1">
        <v>-1396.5757000000001</v>
      </c>
      <c r="AE473" s="1">
        <v>10.48</v>
      </c>
      <c r="AF473" s="1"/>
    </row>
    <row r="474" spans="8:32" x14ac:dyDescent="0.2">
      <c r="H474" s="1">
        <v>-1390.6659</v>
      </c>
      <c r="I474">
        <v>-7.81</v>
      </c>
      <c r="J474" s="1">
        <v>-1387.1070999999999</v>
      </c>
      <c r="K474">
        <v>-3.58</v>
      </c>
      <c r="L474" s="1">
        <v>-1387.5563</v>
      </c>
      <c r="M474">
        <v>3.56</v>
      </c>
      <c r="N474" s="1">
        <v>-1386.7887000000001</v>
      </c>
      <c r="O474">
        <v>-2.62</v>
      </c>
      <c r="P474" s="1">
        <v>-1386.4774</v>
      </c>
      <c r="Q474">
        <v>-6.04</v>
      </c>
      <c r="R474" s="1">
        <v>-1374.7502999999999</v>
      </c>
      <c r="S474">
        <v>-2.08</v>
      </c>
      <c r="T474" s="1">
        <v>-1397.1495</v>
      </c>
      <c r="U474" s="1">
        <v>14.73</v>
      </c>
      <c r="V474" s="1">
        <v>-1374.9168</v>
      </c>
      <c r="W474" s="1">
        <v>-6.74</v>
      </c>
      <c r="X474" s="1">
        <v>-1398.914</v>
      </c>
      <c r="Y474" s="1">
        <v>7.76</v>
      </c>
      <c r="Z474" s="1">
        <v>-1386.2382</v>
      </c>
      <c r="AA474" s="1">
        <v>-0.33</v>
      </c>
      <c r="AB474" s="1">
        <v>-1376.9102</v>
      </c>
      <c r="AC474" s="1">
        <v>-2.62</v>
      </c>
      <c r="AD474" s="1">
        <v>-1396.6247000000001</v>
      </c>
      <c r="AE474" s="1">
        <v>9.67</v>
      </c>
      <c r="AF474" s="1"/>
    </row>
    <row r="475" spans="8:32" x14ac:dyDescent="0.2">
      <c r="H475" s="1">
        <v>-1390.6396</v>
      </c>
      <c r="I475">
        <v>-7.73</v>
      </c>
      <c r="J475" s="1">
        <v>-1387.0237</v>
      </c>
      <c r="K475">
        <v>-3.69</v>
      </c>
      <c r="L475" s="1">
        <v>-1387.6845000000001</v>
      </c>
      <c r="M475">
        <v>3.34</v>
      </c>
      <c r="N475" s="1">
        <v>-1386.7308</v>
      </c>
      <c r="O475">
        <v>-2.71</v>
      </c>
      <c r="P475" s="1">
        <v>-1386.3196</v>
      </c>
      <c r="Q475">
        <v>-5.48</v>
      </c>
      <c r="R475" s="1">
        <v>-1374.8512000000001</v>
      </c>
      <c r="S475">
        <v>-2.3199999999999998</v>
      </c>
      <c r="T475" s="1">
        <v>-1397.0128999999999</v>
      </c>
      <c r="U475" s="1">
        <v>15.48</v>
      </c>
      <c r="V475" s="1">
        <v>-1374.8534999999999</v>
      </c>
      <c r="W475" s="1">
        <v>-6.14</v>
      </c>
      <c r="X475" s="1">
        <v>-1398.8905999999999</v>
      </c>
      <c r="Y475" s="1">
        <v>7.64</v>
      </c>
      <c r="Z475" s="1">
        <v>-1386.2161000000001</v>
      </c>
      <c r="AA475" s="1">
        <v>-0.15</v>
      </c>
      <c r="AB475" s="1">
        <v>-1376.8804</v>
      </c>
      <c r="AC475" s="1">
        <v>-2.96</v>
      </c>
      <c r="AD475" s="1">
        <v>-1396.7454</v>
      </c>
      <c r="AE475" s="1">
        <v>8.56</v>
      </c>
      <c r="AF475" s="1"/>
    </row>
    <row r="476" spans="8:32" x14ac:dyDescent="0.2">
      <c r="H476" s="1">
        <v>-1390.5725</v>
      </c>
      <c r="I476">
        <v>-7.56</v>
      </c>
      <c r="J476" s="1">
        <v>-1386.9552000000001</v>
      </c>
      <c r="K476">
        <v>-3.84</v>
      </c>
      <c r="L476" s="1">
        <v>-1387.8351</v>
      </c>
      <c r="M476">
        <v>3.05</v>
      </c>
      <c r="N476" s="1">
        <v>-1386.6392000000001</v>
      </c>
      <c r="O476">
        <v>-2.73</v>
      </c>
      <c r="P476" s="1">
        <v>-1386.1880000000001</v>
      </c>
      <c r="Q476">
        <v>-5.03</v>
      </c>
      <c r="R476" s="1">
        <v>-1374.9644000000001</v>
      </c>
      <c r="S476">
        <v>-2.66</v>
      </c>
      <c r="T476" s="1">
        <v>-1396.9143999999999</v>
      </c>
      <c r="U476" s="1">
        <v>16.09</v>
      </c>
      <c r="V476" s="1">
        <v>-1374.7454</v>
      </c>
      <c r="W476" s="1">
        <v>-5.37</v>
      </c>
      <c r="X476" s="1">
        <v>-1398.8717999999999</v>
      </c>
      <c r="Y476" s="1">
        <v>7.56</v>
      </c>
      <c r="Z476" s="1">
        <v>-1386.2058</v>
      </c>
      <c r="AA476" s="1">
        <v>0.11</v>
      </c>
      <c r="AB476" s="1">
        <v>-1376.8597</v>
      </c>
      <c r="AC476" s="1">
        <v>-3.38</v>
      </c>
      <c r="AD476" s="1">
        <v>-1396.9312</v>
      </c>
      <c r="AE476" s="1">
        <v>7.31</v>
      </c>
      <c r="AF476" s="1"/>
    </row>
    <row r="477" spans="8:32" x14ac:dyDescent="0.2">
      <c r="H477" s="1">
        <v>-1390.4647</v>
      </c>
      <c r="I477">
        <v>-7.4</v>
      </c>
      <c r="J477" s="1">
        <v>-1386.91</v>
      </c>
      <c r="K477">
        <v>-4</v>
      </c>
      <c r="L477" s="1">
        <v>-1387.9863</v>
      </c>
      <c r="M477">
        <v>2.69</v>
      </c>
      <c r="N477" s="1">
        <v>-1386.5371</v>
      </c>
      <c r="O477">
        <v>-2.66</v>
      </c>
      <c r="P477" s="1">
        <v>-1386.1108999999999</v>
      </c>
      <c r="Q477">
        <v>-4.54</v>
      </c>
      <c r="R477" s="1">
        <v>-1375.0795000000001</v>
      </c>
      <c r="S477">
        <v>-3.09</v>
      </c>
      <c r="T477" s="1">
        <v>-1396.8452</v>
      </c>
      <c r="U477" s="1">
        <v>16.52</v>
      </c>
      <c r="V477" s="1">
        <v>-1374.5951</v>
      </c>
      <c r="W477" s="1">
        <v>-4.55</v>
      </c>
      <c r="X477" s="1">
        <v>-1398.8535999999999</v>
      </c>
      <c r="Y477" s="1">
        <v>7.47</v>
      </c>
      <c r="Z477" s="1">
        <v>-1386.2005999999999</v>
      </c>
      <c r="AA477" s="1">
        <v>0.5</v>
      </c>
      <c r="AB477" s="1">
        <v>-1376.8421000000001</v>
      </c>
      <c r="AC477" s="1">
        <v>-3.88</v>
      </c>
      <c r="AD477" s="1">
        <v>-1397.1623</v>
      </c>
      <c r="AE477" s="1">
        <v>5.93</v>
      </c>
      <c r="AF477" s="1"/>
    </row>
    <row r="478" spans="8:32" x14ac:dyDescent="0.2">
      <c r="H478" s="1">
        <v>-1390.3168000000001</v>
      </c>
      <c r="I478">
        <v>-7.2</v>
      </c>
      <c r="J478" s="1">
        <v>-1386.8906999999999</v>
      </c>
      <c r="K478">
        <v>-4.2300000000000004</v>
      </c>
      <c r="L478" s="1">
        <v>-1388.1171999999999</v>
      </c>
      <c r="M478">
        <v>2.33</v>
      </c>
      <c r="N478" s="1">
        <v>-1386.4494999999999</v>
      </c>
      <c r="O478">
        <v>-2.57</v>
      </c>
      <c r="P478" s="1">
        <v>-1386.1104</v>
      </c>
      <c r="Q478">
        <v>-4.3</v>
      </c>
      <c r="R478" s="1">
        <v>-1375.1898000000001</v>
      </c>
      <c r="S478">
        <v>-3.72</v>
      </c>
      <c r="T478" s="1">
        <v>-1396.79</v>
      </c>
      <c r="U478" s="1">
        <v>16.87</v>
      </c>
      <c r="V478" s="1">
        <v>-1374.4132</v>
      </c>
      <c r="W478" s="1">
        <v>-3.6</v>
      </c>
      <c r="X478" s="1">
        <v>-1398.8320000000001</v>
      </c>
      <c r="Y478" s="1">
        <v>7.4</v>
      </c>
      <c r="Z478" s="1">
        <v>-1386.1904</v>
      </c>
      <c r="AA478" s="1">
        <v>1.06</v>
      </c>
      <c r="AB478" s="1">
        <v>-1376.8233</v>
      </c>
      <c r="AC478" s="1">
        <v>-4.41</v>
      </c>
      <c r="AD478" s="1">
        <v>-1397.4106999999999</v>
      </c>
      <c r="AE478" s="1">
        <v>4.5</v>
      </c>
      <c r="AF478" s="1"/>
    </row>
    <row r="479" spans="8:32" x14ac:dyDescent="0.2">
      <c r="H479" s="1">
        <v>-1390.1306999999999</v>
      </c>
      <c r="I479">
        <v>-7.02</v>
      </c>
      <c r="J479" s="1">
        <v>-1386.8956000000001</v>
      </c>
      <c r="K479">
        <v>-4.3899999999999997</v>
      </c>
      <c r="L479" s="1">
        <v>-1388.212</v>
      </c>
      <c r="M479">
        <v>2.0699999999999998</v>
      </c>
      <c r="N479" s="1">
        <v>-1386.3973000000001</v>
      </c>
      <c r="O479">
        <v>-2.5299999999999998</v>
      </c>
      <c r="P479" s="1">
        <v>-1386.1983</v>
      </c>
      <c r="Q479">
        <v>-4.18</v>
      </c>
      <c r="R479" s="1">
        <v>-1375.2934</v>
      </c>
      <c r="S479">
        <v>-4.4400000000000004</v>
      </c>
      <c r="T479" s="1">
        <v>-1396.7329999999999</v>
      </c>
      <c r="U479" s="1">
        <v>17.149999999999999</v>
      </c>
      <c r="V479" s="1">
        <v>-1374.2154</v>
      </c>
      <c r="W479" s="1">
        <v>-2.72</v>
      </c>
      <c r="X479" s="1">
        <v>-1398.8013000000001</v>
      </c>
      <c r="Y479" s="1">
        <v>7.36</v>
      </c>
      <c r="Z479" s="1">
        <v>-1386.1658</v>
      </c>
      <c r="AA479" s="1">
        <v>1.75</v>
      </c>
      <c r="AB479" s="1">
        <v>-1376.8018999999999</v>
      </c>
      <c r="AC479" s="1">
        <v>-4.96</v>
      </c>
      <c r="AD479" s="1">
        <v>-1397.6454000000001</v>
      </c>
      <c r="AE479" s="1">
        <v>3.15</v>
      </c>
      <c r="AF479" s="1"/>
    </row>
    <row r="480" spans="8:32" x14ac:dyDescent="0.2">
      <c r="H480" s="1">
        <v>-1389.9110000000001</v>
      </c>
      <c r="I480">
        <v>-6.77</v>
      </c>
      <c r="J480" s="1">
        <v>-1386.9199000000001</v>
      </c>
      <c r="K480">
        <v>-4.5999999999999996</v>
      </c>
      <c r="L480" s="1">
        <v>-1388.2612999999999</v>
      </c>
      <c r="M480">
        <v>1.87</v>
      </c>
      <c r="N480" s="1">
        <v>-1386.3943999999999</v>
      </c>
      <c r="O480">
        <v>-2.54</v>
      </c>
      <c r="P480" s="1">
        <v>-1386.3726999999999</v>
      </c>
      <c r="Q480">
        <v>-4.32</v>
      </c>
      <c r="R480" s="1">
        <v>-1375.3932</v>
      </c>
      <c r="S480">
        <v>-5.23</v>
      </c>
      <c r="T480" s="1">
        <v>-1396.6628000000001</v>
      </c>
      <c r="U480" s="1">
        <v>17.32</v>
      </c>
      <c r="V480" s="1">
        <v>-1374.0223000000001</v>
      </c>
      <c r="W480" s="1">
        <v>-1.87</v>
      </c>
      <c r="X480" s="1">
        <v>-1398.7535</v>
      </c>
      <c r="Y480" s="1">
        <v>7.39</v>
      </c>
      <c r="Z480" s="1">
        <v>-1386.1214</v>
      </c>
      <c r="AA480" s="1">
        <v>2.54</v>
      </c>
      <c r="AB480" s="1">
        <v>-1376.7784999999999</v>
      </c>
      <c r="AC480" s="1">
        <v>-5.54</v>
      </c>
      <c r="AD480" s="1">
        <v>-1397.8379</v>
      </c>
      <c r="AE480" s="1">
        <v>1.9</v>
      </c>
      <c r="AF480" s="1"/>
    </row>
    <row r="481" spans="8:32" x14ac:dyDescent="0.2">
      <c r="H481" s="1">
        <v>-1389.6650999999999</v>
      </c>
      <c r="I481">
        <v>-6.56</v>
      </c>
      <c r="J481" s="1">
        <v>-1386.9564</v>
      </c>
      <c r="K481">
        <v>-4.75</v>
      </c>
      <c r="L481" s="1">
        <v>-1388.2614000000001</v>
      </c>
      <c r="M481">
        <v>1.86</v>
      </c>
      <c r="N481" s="1">
        <v>-1386.4448</v>
      </c>
      <c r="O481">
        <v>-2.57</v>
      </c>
      <c r="P481" s="1">
        <v>-1386.6208999999999</v>
      </c>
      <c r="Q481">
        <v>-4.47</v>
      </c>
      <c r="R481" s="1">
        <v>-1375.4953</v>
      </c>
      <c r="S481">
        <v>-6.01</v>
      </c>
      <c r="T481" s="1">
        <v>-1396.5734</v>
      </c>
      <c r="U481" s="1">
        <v>17.45</v>
      </c>
      <c r="V481" s="1">
        <v>-1373.8548000000001</v>
      </c>
      <c r="W481" s="1">
        <v>-1.08</v>
      </c>
      <c r="X481" s="1">
        <v>-1398.6786999999999</v>
      </c>
      <c r="Y481" s="1">
        <v>7.4</v>
      </c>
      <c r="Z481" s="1">
        <v>-1386.0582999999999</v>
      </c>
      <c r="AA481" s="1">
        <v>3.42</v>
      </c>
      <c r="AB481" s="1">
        <v>-1376.7547</v>
      </c>
      <c r="AC481" s="1">
        <v>-6.08</v>
      </c>
      <c r="AD481" s="1">
        <v>-1397.9658999999999</v>
      </c>
      <c r="AE481" s="1">
        <v>0.86</v>
      </c>
      <c r="AF481" s="1"/>
    </row>
    <row r="482" spans="8:32" x14ac:dyDescent="0.2">
      <c r="H482" s="1">
        <v>-1389.4021</v>
      </c>
      <c r="I482">
        <v>-6.32</v>
      </c>
      <c r="J482" s="1">
        <v>-1386.999</v>
      </c>
      <c r="K482">
        <v>-4.92</v>
      </c>
      <c r="L482" s="1">
        <v>-1388.2116000000001</v>
      </c>
      <c r="M482">
        <v>1.92</v>
      </c>
      <c r="N482" s="1">
        <v>-1386.5414000000001</v>
      </c>
      <c r="O482">
        <v>-2.56</v>
      </c>
      <c r="P482" s="1">
        <v>-1386.9232999999999</v>
      </c>
      <c r="Q482">
        <v>-4.75</v>
      </c>
      <c r="R482" s="1">
        <v>-1375.6076</v>
      </c>
      <c r="S482">
        <v>-6.92</v>
      </c>
      <c r="T482" s="1">
        <v>-1396.4639999999999</v>
      </c>
      <c r="U482" s="1">
        <v>17.489999999999998</v>
      </c>
      <c r="V482" s="1">
        <v>-1373.7311</v>
      </c>
      <c r="W482" s="1">
        <v>-0.43</v>
      </c>
      <c r="X482" s="1">
        <v>-1398.5672</v>
      </c>
      <c r="Y482" s="1">
        <v>7.54</v>
      </c>
      <c r="Z482" s="1">
        <v>-1385.9847</v>
      </c>
      <c r="AA482" s="1">
        <v>4.34</v>
      </c>
      <c r="AB482" s="1">
        <v>-1376.7336</v>
      </c>
      <c r="AC482" s="1">
        <v>-6.67</v>
      </c>
      <c r="AD482" s="1">
        <v>-1398.0142000000001</v>
      </c>
      <c r="AE482" s="1">
        <v>0.11</v>
      </c>
      <c r="AF482" s="1"/>
    </row>
    <row r="483" spans="8:32" x14ac:dyDescent="0.2">
      <c r="H483" s="1">
        <v>-1389.1334999999999</v>
      </c>
      <c r="I483">
        <v>-6.13</v>
      </c>
      <c r="J483" s="1">
        <v>-1387.0418</v>
      </c>
      <c r="K483">
        <v>-5.01</v>
      </c>
      <c r="L483" s="1">
        <v>-1388.1125999999999</v>
      </c>
      <c r="M483">
        <v>2.06</v>
      </c>
      <c r="N483" s="1">
        <v>-1386.6705999999999</v>
      </c>
      <c r="O483">
        <v>-2.57</v>
      </c>
      <c r="P483" s="1">
        <v>-1387.2565999999999</v>
      </c>
      <c r="Q483">
        <v>-5.18</v>
      </c>
      <c r="R483" s="1">
        <v>-1375.7352000000001</v>
      </c>
      <c r="S483">
        <v>-7.87</v>
      </c>
      <c r="T483" s="1">
        <v>-1396.3400999999999</v>
      </c>
      <c r="U483" s="1">
        <v>17.489999999999998</v>
      </c>
      <c r="V483" s="1">
        <v>-1373.662</v>
      </c>
      <c r="W483" s="1">
        <v>0.04</v>
      </c>
      <c r="X483" s="1">
        <v>-1398.4128000000001</v>
      </c>
      <c r="Y483" s="1">
        <v>7.73</v>
      </c>
      <c r="Z483" s="1">
        <v>-1385.9139</v>
      </c>
      <c r="AA483" s="1">
        <v>5.28</v>
      </c>
      <c r="AB483" s="1">
        <v>-1376.7189000000001</v>
      </c>
      <c r="AC483" s="1">
        <v>-7.22</v>
      </c>
      <c r="AD483" s="1">
        <v>-1397.9757999999999</v>
      </c>
      <c r="AE483" s="1">
        <v>-0.36</v>
      </c>
      <c r="AF483" s="1"/>
    </row>
    <row r="484" spans="8:32" x14ac:dyDescent="0.2">
      <c r="H484" s="1">
        <v>-1388.8706</v>
      </c>
      <c r="I484">
        <v>-5.88</v>
      </c>
      <c r="J484" s="1">
        <v>-1387.0809999999999</v>
      </c>
      <c r="K484">
        <v>-5.14</v>
      </c>
      <c r="L484" s="1">
        <v>-1387.9665</v>
      </c>
      <c r="M484">
        <v>2.2599999999999998</v>
      </c>
      <c r="N484" s="1">
        <v>-1386.8153</v>
      </c>
      <c r="O484">
        <v>-2.5</v>
      </c>
      <c r="P484" s="1">
        <v>-1387.5974000000001</v>
      </c>
      <c r="Q484">
        <v>-5.56</v>
      </c>
      <c r="R484" s="1">
        <v>-1375.8804</v>
      </c>
      <c r="S484">
        <v>-8.82</v>
      </c>
      <c r="T484" s="1">
        <v>-1396.2147</v>
      </c>
      <c r="U484" s="1">
        <v>17.309999999999999</v>
      </c>
      <c r="V484" s="1">
        <v>-1373.6491000000001</v>
      </c>
      <c r="W484" s="1">
        <v>0.34</v>
      </c>
      <c r="X484" s="1">
        <v>-1398.2143000000001</v>
      </c>
      <c r="Y484" s="1">
        <v>7.95</v>
      </c>
      <c r="Z484" s="1">
        <v>-1385.8604</v>
      </c>
      <c r="AA484" s="1">
        <v>6.13</v>
      </c>
      <c r="AB484" s="1">
        <v>-1376.7139999999999</v>
      </c>
      <c r="AC484" s="1">
        <v>-7.75</v>
      </c>
      <c r="AD484" s="1">
        <v>-1397.8520000000001</v>
      </c>
      <c r="AE484" s="1">
        <v>-0.53</v>
      </c>
      <c r="AF484" s="1"/>
    </row>
    <row r="485" spans="8:32" x14ac:dyDescent="0.2">
      <c r="H485" s="1">
        <v>-1388.6226999999999</v>
      </c>
      <c r="I485">
        <v>-5.66</v>
      </c>
      <c r="J485" s="1">
        <v>-1387.1166000000001</v>
      </c>
      <c r="K485">
        <v>-5.24</v>
      </c>
      <c r="L485" s="1">
        <v>-1387.7781</v>
      </c>
      <c r="M485">
        <v>2.54</v>
      </c>
      <c r="N485" s="1">
        <v>-1386.9611</v>
      </c>
      <c r="O485">
        <v>-2.31</v>
      </c>
      <c r="P485" s="1">
        <v>-1387.9228000000001</v>
      </c>
      <c r="Q485">
        <v>-5.88</v>
      </c>
      <c r="R485" s="1">
        <v>-1376.0404000000001</v>
      </c>
      <c r="S485">
        <v>-9.67</v>
      </c>
      <c r="T485" s="1">
        <v>-1396.1063999999999</v>
      </c>
      <c r="U485" s="1">
        <v>17.12</v>
      </c>
      <c r="V485" s="1">
        <v>-1373.6851999999999</v>
      </c>
      <c r="W485" s="1">
        <v>0.48</v>
      </c>
      <c r="X485" s="1">
        <v>-1397.9763</v>
      </c>
      <c r="Y485" s="1">
        <v>8.18</v>
      </c>
      <c r="Z485" s="1">
        <v>-1385.8369</v>
      </c>
      <c r="AA485" s="1">
        <v>6.96</v>
      </c>
      <c r="AB485" s="1">
        <v>-1376.721</v>
      </c>
      <c r="AC485" s="1">
        <v>-8.2899999999999991</v>
      </c>
      <c r="AD485" s="1">
        <v>-1397.65</v>
      </c>
      <c r="AE485" s="1">
        <v>-0.37</v>
      </c>
      <c r="AF485" s="1"/>
    </row>
    <row r="486" spans="8:32" x14ac:dyDescent="0.2">
      <c r="H486" s="1">
        <v>-1388.3965000000001</v>
      </c>
      <c r="I486">
        <v>-5.49</v>
      </c>
      <c r="J486" s="1">
        <v>-1387.1504</v>
      </c>
      <c r="K486">
        <v>-5.32</v>
      </c>
      <c r="L486" s="1">
        <v>-1387.5563</v>
      </c>
      <c r="M486">
        <v>2.81</v>
      </c>
      <c r="N486" s="1">
        <v>-1387.0965000000001</v>
      </c>
      <c r="O486">
        <v>-1.95</v>
      </c>
      <c r="P486" s="1">
        <v>-1388.2111</v>
      </c>
      <c r="Q486">
        <v>-6.17</v>
      </c>
      <c r="R486" s="1">
        <v>-1376.2072000000001</v>
      </c>
      <c r="S486">
        <v>-10.54</v>
      </c>
      <c r="T486" s="1">
        <v>-1396.0367000000001</v>
      </c>
      <c r="U486" s="1">
        <v>16.690000000000001</v>
      </c>
      <c r="V486" s="1">
        <v>-1373.7566999999999</v>
      </c>
      <c r="W486" s="1">
        <v>0.53</v>
      </c>
      <c r="X486" s="1">
        <v>-1397.7084</v>
      </c>
      <c r="Y486" s="1">
        <v>8.4499999999999993</v>
      </c>
      <c r="Z486" s="1">
        <v>-1385.8506</v>
      </c>
      <c r="AA486" s="1">
        <v>7.63</v>
      </c>
      <c r="AB486" s="1">
        <v>-1376.7407000000001</v>
      </c>
      <c r="AC486" s="1">
        <v>-8.73</v>
      </c>
      <c r="AD486" s="1">
        <v>-1397.3832</v>
      </c>
      <c r="AE486" s="1">
        <v>0.05</v>
      </c>
      <c r="AF486" s="1"/>
    </row>
    <row r="487" spans="8:32" x14ac:dyDescent="0.2">
      <c r="H487" s="1">
        <v>-1388.1949999999999</v>
      </c>
      <c r="I487">
        <v>-5.33</v>
      </c>
      <c r="J487" s="1">
        <v>-1387.1876999999999</v>
      </c>
      <c r="K487">
        <v>-5.4</v>
      </c>
      <c r="L487" s="1">
        <v>-1387.3137999999999</v>
      </c>
      <c r="M487">
        <v>3.4</v>
      </c>
      <c r="N487" s="1">
        <v>-1387.2176999999999</v>
      </c>
      <c r="O487">
        <v>-1.57</v>
      </c>
      <c r="P487" s="1">
        <v>-1388.4437</v>
      </c>
      <c r="Q487">
        <v>-6.33</v>
      </c>
      <c r="R487" s="1">
        <v>-1376.37</v>
      </c>
      <c r="S487">
        <v>-11.27</v>
      </c>
      <c r="T487" s="1">
        <v>-1396.0226</v>
      </c>
      <c r="U487" s="1">
        <v>16.09</v>
      </c>
      <c r="V487" s="1">
        <v>-1373.847</v>
      </c>
      <c r="W487" s="1">
        <v>0.43</v>
      </c>
      <c r="X487" s="1">
        <v>-1397.4250999999999</v>
      </c>
      <c r="Y487" s="1">
        <v>8.64</v>
      </c>
      <c r="Z487" s="1">
        <v>-1385.9016999999999</v>
      </c>
      <c r="AA487" s="1">
        <v>8.23</v>
      </c>
      <c r="AB487" s="1">
        <v>-1376.7720999999999</v>
      </c>
      <c r="AC487" s="1">
        <v>-9.15</v>
      </c>
      <c r="AD487" s="1">
        <v>-1397.0702000000001</v>
      </c>
      <c r="AE487" s="1">
        <v>0.7</v>
      </c>
      <c r="AF487" s="1"/>
    </row>
    <row r="488" spans="8:32" x14ac:dyDescent="0.2">
      <c r="H488" s="1">
        <v>-1388.0174999999999</v>
      </c>
      <c r="I488">
        <v>-5.16</v>
      </c>
      <c r="J488" s="1">
        <v>-1387.2335</v>
      </c>
      <c r="K488">
        <v>-5.58</v>
      </c>
      <c r="L488" s="1">
        <v>-1387.0681</v>
      </c>
      <c r="M488">
        <v>4.0199999999999996</v>
      </c>
      <c r="N488" s="1">
        <v>-1387.326</v>
      </c>
      <c r="O488">
        <v>-1.04</v>
      </c>
      <c r="P488" s="1">
        <v>-1388.6061</v>
      </c>
      <c r="Q488">
        <v>-6.26</v>
      </c>
      <c r="R488" s="1">
        <v>-1376.5157999999999</v>
      </c>
      <c r="S488">
        <v>-11.81</v>
      </c>
      <c r="T488" s="1">
        <v>-1396.0731000000001</v>
      </c>
      <c r="U488" s="1">
        <v>15.37</v>
      </c>
      <c r="V488" s="1">
        <v>-1373.9407000000001</v>
      </c>
      <c r="W488" s="1">
        <v>0.24</v>
      </c>
      <c r="X488" s="1">
        <v>-1397.1447000000001</v>
      </c>
      <c r="Y488" s="1">
        <v>8.82</v>
      </c>
      <c r="Z488" s="1">
        <v>-1385.9837</v>
      </c>
      <c r="AA488" s="1">
        <v>8.7799999999999994</v>
      </c>
      <c r="AB488" s="1">
        <v>-1376.8116</v>
      </c>
      <c r="AC488" s="1">
        <v>-9.51</v>
      </c>
      <c r="AD488" s="1">
        <v>-1396.7327</v>
      </c>
      <c r="AE488" s="1">
        <v>1.45</v>
      </c>
      <c r="AF488" s="1"/>
    </row>
    <row r="489" spans="8:32" x14ac:dyDescent="0.2">
      <c r="H489" s="1">
        <v>-1387.8592000000001</v>
      </c>
      <c r="I489">
        <v>-4.93</v>
      </c>
      <c r="J489" s="1">
        <v>-1387.2927999999999</v>
      </c>
      <c r="K489">
        <v>-5.86</v>
      </c>
      <c r="L489" s="1">
        <v>-1386.8390999999999</v>
      </c>
      <c r="M489">
        <v>4.33</v>
      </c>
      <c r="N489" s="1">
        <v>-1387.4277999999999</v>
      </c>
      <c r="O489">
        <v>-0.44</v>
      </c>
      <c r="P489" s="1">
        <v>-1388.6892</v>
      </c>
      <c r="Q489">
        <v>-6.11</v>
      </c>
      <c r="R489" s="1">
        <v>-1376.633</v>
      </c>
      <c r="S489">
        <v>-12.18</v>
      </c>
      <c r="T489" s="1">
        <v>-1396.183</v>
      </c>
      <c r="U489" s="1">
        <v>14.52</v>
      </c>
      <c r="V489" s="1">
        <v>-1374.0264</v>
      </c>
      <c r="W489" s="1">
        <v>-0.01</v>
      </c>
      <c r="X489" s="1">
        <v>-1396.8829000000001</v>
      </c>
      <c r="Y489" s="1">
        <v>8.92</v>
      </c>
      <c r="Z489" s="1">
        <v>-1386.0830000000001</v>
      </c>
      <c r="AA489" s="1">
        <v>9.2100000000000009</v>
      </c>
      <c r="AB489" s="1">
        <v>-1376.8549</v>
      </c>
      <c r="AC489" s="1">
        <v>-9.84</v>
      </c>
      <c r="AD489" s="1">
        <v>-1396.3936000000001</v>
      </c>
      <c r="AE489" s="1">
        <v>2.36</v>
      </c>
      <c r="AF489" s="1"/>
    </row>
    <row r="490" spans="8:32" x14ac:dyDescent="0.2">
      <c r="H490" s="1">
        <v>-1387.7155</v>
      </c>
      <c r="I490">
        <v>-4.74</v>
      </c>
      <c r="J490" s="1">
        <v>-1387.3716999999999</v>
      </c>
      <c r="K490">
        <v>-6.19</v>
      </c>
      <c r="L490" s="1">
        <v>-1386.646</v>
      </c>
      <c r="M490">
        <v>4.51</v>
      </c>
      <c r="N490" s="1">
        <v>-1387.5309</v>
      </c>
      <c r="O490">
        <v>0.17</v>
      </c>
      <c r="P490" s="1">
        <v>-1388.6911</v>
      </c>
      <c r="Q490">
        <v>-5.79</v>
      </c>
      <c r="R490" s="1">
        <v>-1376.711</v>
      </c>
      <c r="S490">
        <v>-12.35</v>
      </c>
      <c r="T490" s="1">
        <v>-1396.3378</v>
      </c>
      <c r="U490" s="1">
        <v>13.6</v>
      </c>
      <c r="V490" s="1">
        <v>-1374.0990999999999</v>
      </c>
      <c r="W490" s="1">
        <v>-0.26</v>
      </c>
      <c r="X490" s="1">
        <v>-1396.6523</v>
      </c>
      <c r="Y490" s="1">
        <v>8.98</v>
      </c>
      <c r="Z490" s="1">
        <v>-1386.1840999999999</v>
      </c>
      <c r="AA490" s="1">
        <v>9.56</v>
      </c>
      <c r="AB490" s="1">
        <v>-1376.8965000000001</v>
      </c>
      <c r="AC490" s="1">
        <v>-10.050000000000001</v>
      </c>
      <c r="AD490" s="1">
        <v>-1396.0745999999999</v>
      </c>
      <c r="AE490" s="1">
        <v>3.29</v>
      </c>
      <c r="AF490" s="1"/>
    </row>
    <row r="491" spans="8:32" x14ac:dyDescent="0.2">
      <c r="H491" s="1">
        <v>-1387.5832</v>
      </c>
      <c r="I491">
        <v>-4.5199999999999996</v>
      </c>
      <c r="J491" s="1">
        <v>-1387.4763</v>
      </c>
      <c r="K491">
        <v>-6.61</v>
      </c>
      <c r="L491" s="1">
        <v>-1386.5059000000001</v>
      </c>
      <c r="M491">
        <v>4.5999999999999996</v>
      </c>
      <c r="N491" s="1">
        <v>-1387.6431</v>
      </c>
      <c r="O491">
        <v>0.8</v>
      </c>
      <c r="P491" s="1">
        <v>-1388.6169</v>
      </c>
      <c r="Q491">
        <v>-5.32</v>
      </c>
      <c r="R491" s="1">
        <v>-1376.7447</v>
      </c>
      <c r="S491">
        <v>-12.33</v>
      </c>
      <c r="T491" s="1">
        <v>-1396.5172</v>
      </c>
      <c r="U491" s="1">
        <v>12.68</v>
      </c>
      <c r="V491" s="1">
        <v>-1374.1596</v>
      </c>
      <c r="W491" s="1">
        <v>-0.62</v>
      </c>
      <c r="X491" s="1">
        <v>-1396.4580000000001</v>
      </c>
      <c r="Y491" s="1">
        <v>8.94</v>
      </c>
      <c r="Z491" s="1">
        <v>-1386.2723000000001</v>
      </c>
      <c r="AA491" s="1">
        <v>9.86</v>
      </c>
      <c r="AB491" s="1">
        <v>-1376.9308000000001</v>
      </c>
      <c r="AC491" s="1">
        <v>-10.16</v>
      </c>
      <c r="AD491" s="1">
        <v>-1395.7934</v>
      </c>
      <c r="AE491" s="1">
        <v>4.22</v>
      </c>
      <c r="AF491" s="1"/>
    </row>
    <row r="492" spans="8:32" x14ac:dyDescent="0.2">
      <c r="H492" s="1">
        <v>-1387.4631999999999</v>
      </c>
      <c r="I492">
        <v>-4.29</v>
      </c>
      <c r="J492" s="1">
        <v>-1387.6108999999999</v>
      </c>
      <c r="K492">
        <v>-7.25</v>
      </c>
      <c r="L492" s="1">
        <v>-1386.4305999999999</v>
      </c>
      <c r="M492">
        <v>4.49</v>
      </c>
      <c r="N492" s="1">
        <v>-1387.7686000000001</v>
      </c>
      <c r="O492">
        <v>1.43</v>
      </c>
      <c r="P492" s="1">
        <v>-1388.4772</v>
      </c>
      <c r="Q492">
        <v>-4.7300000000000004</v>
      </c>
      <c r="R492" s="1">
        <v>-1376.7333000000001</v>
      </c>
      <c r="S492">
        <v>-12.1</v>
      </c>
      <c r="T492" s="1">
        <v>-1396.6994</v>
      </c>
      <c r="U492" s="1">
        <v>11.8</v>
      </c>
      <c r="V492" s="1">
        <v>-1374.2132999999999</v>
      </c>
      <c r="W492" s="1">
        <v>-1.06</v>
      </c>
      <c r="X492" s="1">
        <v>-1396.297</v>
      </c>
      <c r="Y492" s="1">
        <v>8.8699999999999992</v>
      </c>
      <c r="Z492" s="1">
        <v>-1386.3364999999999</v>
      </c>
      <c r="AA492" s="1">
        <v>10.210000000000001</v>
      </c>
      <c r="AB492" s="1">
        <v>-1376.9517000000001</v>
      </c>
      <c r="AC492" s="1">
        <v>-10.19</v>
      </c>
      <c r="AD492" s="1">
        <v>-1395.5608999999999</v>
      </c>
      <c r="AE492" s="1">
        <v>5</v>
      </c>
      <c r="AF492" s="1"/>
    </row>
    <row r="493" spans="8:32" x14ac:dyDescent="0.2">
      <c r="H493" s="1">
        <v>-1387.3602000000001</v>
      </c>
      <c r="I493">
        <v>-4.0199999999999996</v>
      </c>
      <c r="J493" s="1">
        <v>-1387.7739999999999</v>
      </c>
      <c r="K493">
        <v>-7.95</v>
      </c>
      <c r="L493" s="1">
        <v>-1386.4254000000001</v>
      </c>
      <c r="M493">
        <v>4.04</v>
      </c>
      <c r="N493" s="1">
        <v>-1387.9067</v>
      </c>
      <c r="O493">
        <v>1.97</v>
      </c>
      <c r="P493" s="1">
        <v>-1388.2867000000001</v>
      </c>
      <c r="Q493">
        <v>-4.03</v>
      </c>
      <c r="R493" s="1">
        <v>-1376.683</v>
      </c>
      <c r="S493">
        <v>-11.72</v>
      </c>
      <c r="T493" s="1">
        <v>-1396.8675000000001</v>
      </c>
      <c r="U493" s="1">
        <v>10.98</v>
      </c>
      <c r="V493" s="1">
        <v>-1374.2670000000001</v>
      </c>
      <c r="W493" s="1">
        <v>-1.55</v>
      </c>
      <c r="X493" s="1">
        <v>-1396.1608000000001</v>
      </c>
      <c r="Y493" s="1">
        <v>8.7899999999999991</v>
      </c>
      <c r="Z493" s="1">
        <v>-1386.3716999999999</v>
      </c>
      <c r="AA493" s="1">
        <v>10.51</v>
      </c>
      <c r="AB493" s="1">
        <v>-1376.9516000000001</v>
      </c>
      <c r="AC493" s="1">
        <v>-10.14</v>
      </c>
      <c r="AD493" s="1">
        <v>-1395.3804</v>
      </c>
      <c r="AE493" s="1">
        <v>5.76</v>
      </c>
      <c r="AF493" s="1"/>
    </row>
    <row r="494" spans="8:32" x14ac:dyDescent="0.2">
      <c r="H494" s="1">
        <v>-1387.2844</v>
      </c>
      <c r="I494">
        <v>-3.82</v>
      </c>
      <c r="J494" s="1">
        <v>-1387.9558999999999</v>
      </c>
      <c r="K494">
        <v>-8.73</v>
      </c>
      <c r="L494" s="1">
        <v>-1386.4899</v>
      </c>
      <c r="M494">
        <v>3.41</v>
      </c>
      <c r="N494" s="1">
        <v>-1388.0516</v>
      </c>
      <c r="O494">
        <v>2.4700000000000002</v>
      </c>
      <c r="P494" s="1">
        <v>-1388.0626</v>
      </c>
      <c r="Q494">
        <v>-3.34</v>
      </c>
      <c r="R494" s="1">
        <v>-1376.6038000000001</v>
      </c>
      <c r="S494">
        <v>-11.24</v>
      </c>
      <c r="T494" s="1">
        <v>-1397.0097000000001</v>
      </c>
      <c r="U494" s="1">
        <v>10.29</v>
      </c>
      <c r="V494" s="1">
        <v>-1374.3266000000001</v>
      </c>
      <c r="W494" s="1">
        <v>-2.1</v>
      </c>
      <c r="X494" s="1">
        <v>-1396.0406</v>
      </c>
      <c r="Y494" s="1">
        <v>8.73</v>
      </c>
      <c r="Z494" s="1">
        <v>-1386.3788</v>
      </c>
      <c r="AA494" s="1">
        <v>10.8</v>
      </c>
      <c r="AB494" s="1">
        <v>-1376.9221</v>
      </c>
      <c r="AC494" s="1">
        <v>-9.91</v>
      </c>
      <c r="AD494" s="1">
        <v>-1395.2493999999999</v>
      </c>
      <c r="AE494" s="1">
        <v>6.45</v>
      </c>
      <c r="AF494" s="1"/>
    </row>
    <row r="495" spans="8:32" x14ac:dyDescent="0.2">
      <c r="H495" s="1">
        <v>-1387.2464</v>
      </c>
      <c r="I495">
        <v>-3.66</v>
      </c>
      <c r="J495" s="1">
        <v>-1388.1386</v>
      </c>
      <c r="K495">
        <v>-9.48</v>
      </c>
      <c r="L495" s="1">
        <v>-1386.6166000000001</v>
      </c>
      <c r="M495">
        <v>2.66</v>
      </c>
      <c r="N495" s="1">
        <v>-1388.1960999999999</v>
      </c>
      <c r="O495">
        <v>2.97</v>
      </c>
      <c r="P495" s="1">
        <v>-1387.8231000000001</v>
      </c>
      <c r="Q495">
        <v>-2.5</v>
      </c>
      <c r="R495" s="1">
        <v>-1376.511</v>
      </c>
      <c r="S495">
        <v>-10.71</v>
      </c>
      <c r="T495" s="1">
        <v>-1397.1213</v>
      </c>
      <c r="U495" s="1">
        <v>9.75</v>
      </c>
      <c r="V495" s="1">
        <v>-1374.3937000000001</v>
      </c>
      <c r="W495" s="1">
        <v>-2.77</v>
      </c>
      <c r="X495" s="1">
        <v>-1395.9304</v>
      </c>
      <c r="Y495" s="1">
        <v>8.7100000000000009</v>
      </c>
      <c r="Z495" s="1">
        <v>-1386.3626999999999</v>
      </c>
      <c r="AA495" s="1">
        <v>10.98</v>
      </c>
      <c r="AB495" s="1">
        <v>-1376.8551</v>
      </c>
      <c r="AC495" s="1">
        <v>-9.52</v>
      </c>
      <c r="AD495" s="1">
        <v>-1395.1618000000001</v>
      </c>
      <c r="AE495" s="1">
        <v>7.01</v>
      </c>
      <c r="AF495" s="1"/>
    </row>
    <row r="496" spans="8:32" x14ac:dyDescent="0.2">
      <c r="H496" s="1">
        <v>-1387.2555</v>
      </c>
      <c r="I496">
        <v>-3.58</v>
      </c>
      <c r="J496" s="1">
        <v>-1388.2996000000001</v>
      </c>
      <c r="K496">
        <v>-10.25</v>
      </c>
      <c r="L496" s="1">
        <v>-1386.7942</v>
      </c>
      <c r="M496">
        <v>1.7</v>
      </c>
      <c r="N496" s="1">
        <v>-1388.3324</v>
      </c>
      <c r="O496">
        <v>3.39</v>
      </c>
      <c r="P496" s="1">
        <v>-1387.5873999999999</v>
      </c>
      <c r="Q496">
        <v>-1.72</v>
      </c>
      <c r="R496" s="1">
        <v>-1376.4206999999999</v>
      </c>
      <c r="S496">
        <v>-10.119999999999999</v>
      </c>
      <c r="T496" s="1">
        <v>-1397.2046</v>
      </c>
      <c r="U496" s="1">
        <v>9.34</v>
      </c>
      <c r="V496" s="1">
        <v>-1374.4655</v>
      </c>
      <c r="W496" s="1">
        <v>-3.51</v>
      </c>
      <c r="X496" s="1">
        <v>-1395.8282999999999</v>
      </c>
      <c r="Y496" s="1">
        <v>8.6999999999999993</v>
      </c>
      <c r="Z496" s="1">
        <v>-1386.3303000000001</v>
      </c>
      <c r="AA496" s="1">
        <v>11.11</v>
      </c>
      <c r="AB496" s="1">
        <v>-1376.7429999999999</v>
      </c>
      <c r="AC496" s="1">
        <v>-8.94</v>
      </c>
      <c r="AD496" s="1">
        <v>-1395.1119000000001</v>
      </c>
      <c r="AE496" s="1">
        <v>7.34</v>
      </c>
      <c r="AF496" s="1"/>
    </row>
    <row r="497" spans="8:32" x14ac:dyDescent="0.2">
      <c r="H497" s="1">
        <v>-1387.3158000000001</v>
      </c>
      <c r="I497">
        <v>-3.58</v>
      </c>
      <c r="J497" s="1">
        <v>-1388.4177</v>
      </c>
      <c r="K497">
        <v>-10.76</v>
      </c>
      <c r="L497" s="1">
        <v>-1387.0087000000001</v>
      </c>
      <c r="M497">
        <v>0.62</v>
      </c>
      <c r="N497" s="1">
        <v>-1388.4573</v>
      </c>
      <c r="O497">
        <v>3.71</v>
      </c>
      <c r="P497" s="1">
        <v>-1387.3729000000001</v>
      </c>
      <c r="Q497">
        <v>-1.08</v>
      </c>
      <c r="R497" s="1">
        <v>-1376.348</v>
      </c>
      <c r="S497">
        <v>-9.59</v>
      </c>
      <c r="T497" s="1">
        <v>-1397.2671</v>
      </c>
      <c r="U497" s="1">
        <v>9.0299999999999994</v>
      </c>
      <c r="V497" s="1">
        <v>-1374.5356999999999</v>
      </c>
      <c r="W497" s="1">
        <v>-4.32</v>
      </c>
      <c r="X497" s="1">
        <v>-1395.7380000000001</v>
      </c>
      <c r="Y497" s="1">
        <v>8.77</v>
      </c>
      <c r="Z497" s="1">
        <v>-1386.2877000000001</v>
      </c>
      <c r="AA497" s="1">
        <v>11.22</v>
      </c>
      <c r="AB497" s="1">
        <v>-1376.5808999999999</v>
      </c>
      <c r="AC497" s="1">
        <v>-8.24</v>
      </c>
      <c r="AD497" s="1">
        <v>-1395.0947000000001</v>
      </c>
      <c r="AE497" s="1">
        <v>7.73</v>
      </c>
      <c r="AF497" s="1"/>
    </row>
    <row r="498" spans="8:32" x14ac:dyDescent="0.2">
      <c r="H498" s="1">
        <v>-1387.4232999999999</v>
      </c>
      <c r="I498">
        <v>-3.67</v>
      </c>
      <c r="J498" s="1">
        <v>-1388.4783</v>
      </c>
      <c r="K498">
        <v>-11.17</v>
      </c>
      <c r="L498" s="1">
        <v>-1387.2445</v>
      </c>
      <c r="M498">
        <v>-0.52</v>
      </c>
      <c r="N498" s="1">
        <v>-1388.5704000000001</v>
      </c>
      <c r="O498">
        <v>3.94</v>
      </c>
      <c r="P498" s="1">
        <v>-1387.1952000000001</v>
      </c>
      <c r="Q498">
        <v>-0.59</v>
      </c>
      <c r="R498" s="1">
        <v>-1376.3045999999999</v>
      </c>
      <c r="S498">
        <v>-9.16</v>
      </c>
      <c r="T498" s="1">
        <v>-1397.3217</v>
      </c>
      <c r="U498" s="1">
        <v>8.5399999999999991</v>
      </c>
      <c r="V498" s="1">
        <v>-1374.5986</v>
      </c>
      <c r="W498" s="1">
        <v>-5.0999999999999996</v>
      </c>
      <c r="X498" s="1">
        <v>-1395.6660999999999</v>
      </c>
      <c r="Y498" s="1">
        <v>8.91</v>
      </c>
      <c r="Z498" s="1">
        <v>-1386.2411999999999</v>
      </c>
      <c r="AA498" s="1">
        <v>11.24</v>
      </c>
      <c r="AB498" s="1">
        <v>-1376.37</v>
      </c>
      <c r="AC498" s="1">
        <v>-7.36</v>
      </c>
      <c r="AD498" s="1">
        <v>-1395.1092000000001</v>
      </c>
      <c r="AE498" s="1">
        <v>8.1</v>
      </c>
      <c r="AF498" s="1"/>
    </row>
    <row r="499" spans="8:32" x14ac:dyDescent="0.2">
      <c r="H499" s="1">
        <v>-1387.5652</v>
      </c>
      <c r="I499">
        <v>-3.81</v>
      </c>
      <c r="J499" s="1">
        <v>-1388.4748</v>
      </c>
      <c r="K499">
        <v>-11.34</v>
      </c>
      <c r="L499" s="1">
        <v>-1387.4864</v>
      </c>
      <c r="M499">
        <v>-1.69</v>
      </c>
      <c r="N499" s="1">
        <v>-1388.6746000000001</v>
      </c>
      <c r="O499">
        <v>4.0599999999999996</v>
      </c>
      <c r="P499" s="1">
        <v>-1387.0659000000001</v>
      </c>
      <c r="Q499">
        <v>-0.2</v>
      </c>
      <c r="R499" s="1">
        <v>-1376.2977000000001</v>
      </c>
      <c r="S499">
        <v>-8.86</v>
      </c>
      <c r="T499" s="1">
        <v>-1397.3829000000001</v>
      </c>
      <c r="U499" s="1">
        <v>8.59</v>
      </c>
      <c r="V499" s="1">
        <v>-1374.6505</v>
      </c>
      <c r="W499" s="1">
        <v>-5.94</v>
      </c>
      <c r="X499" s="1">
        <v>-1395.6193000000001</v>
      </c>
      <c r="Y499" s="1">
        <v>9.1</v>
      </c>
      <c r="Z499" s="1">
        <v>-1386.1953000000001</v>
      </c>
      <c r="AA499" s="1">
        <v>11.13</v>
      </c>
      <c r="AB499" s="1">
        <v>-1376.1194</v>
      </c>
      <c r="AC499" s="1">
        <v>-6.35</v>
      </c>
      <c r="AD499" s="1">
        <v>-1395.1587999999999</v>
      </c>
      <c r="AE499" s="1">
        <v>8.36</v>
      </c>
      <c r="AF499" s="1"/>
    </row>
    <row r="500" spans="8:32" x14ac:dyDescent="0.2">
      <c r="H500" s="1">
        <v>-1387.7216000000001</v>
      </c>
      <c r="I500">
        <v>-4.0199999999999996</v>
      </c>
      <c r="J500" s="1">
        <v>-1388.4091000000001</v>
      </c>
      <c r="K500">
        <v>-11.34</v>
      </c>
      <c r="L500" s="1">
        <v>-1387.7203999999999</v>
      </c>
      <c r="M500">
        <v>-2.85</v>
      </c>
      <c r="N500" s="1">
        <v>-1388.7735</v>
      </c>
      <c r="O500">
        <v>4.07</v>
      </c>
      <c r="P500" s="1">
        <v>-1386.991</v>
      </c>
      <c r="Q500">
        <v>0.09</v>
      </c>
      <c r="R500" s="1">
        <v>-1376.3273999999999</v>
      </c>
      <c r="S500">
        <v>-8.64</v>
      </c>
      <c r="T500" s="1">
        <v>-1397.4617000000001</v>
      </c>
      <c r="U500" s="1">
        <v>8.7200000000000006</v>
      </c>
      <c r="V500" s="1">
        <v>-1374.6917000000001</v>
      </c>
      <c r="W500" s="1">
        <v>-6.77</v>
      </c>
      <c r="X500" s="1">
        <v>-1395.6022</v>
      </c>
      <c r="Y500" s="1">
        <v>9.32</v>
      </c>
      <c r="Z500" s="1">
        <v>-1386.1531</v>
      </c>
      <c r="AA500" s="1">
        <v>10.94</v>
      </c>
      <c r="AB500" s="1">
        <v>-1375.8469</v>
      </c>
      <c r="AC500" s="1">
        <v>-5.31</v>
      </c>
      <c r="AD500" s="1">
        <v>-1395.2473</v>
      </c>
      <c r="AE500" s="1">
        <v>8.5500000000000007</v>
      </c>
      <c r="AF500" s="1"/>
    </row>
    <row r="501" spans="8:32" x14ac:dyDescent="0.2">
      <c r="H501" s="1">
        <v>-1387.8675000000001</v>
      </c>
      <c r="I501">
        <v>-4.03</v>
      </c>
      <c r="J501" s="1">
        <v>-1388.2892999999999</v>
      </c>
      <c r="K501">
        <v>-11.04</v>
      </c>
      <c r="L501" s="1">
        <v>-1387.933</v>
      </c>
      <c r="M501">
        <v>-3.9</v>
      </c>
      <c r="N501" s="1">
        <v>-1388.8689999999999</v>
      </c>
      <c r="O501">
        <v>3.94</v>
      </c>
      <c r="P501" s="1">
        <v>-1386.9712999999999</v>
      </c>
      <c r="Q501">
        <v>0.14000000000000001</v>
      </c>
      <c r="R501" s="1">
        <v>-1376.3871999999999</v>
      </c>
      <c r="S501">
        <v>-8.5399999999999991</v>
      </c>
      <c r="T501" s="1">
        <v>-1397.5600999999999</v>
      </c>
      <c r="U501" s="1">
        <v>8.39</v>
      </c>
      <c r="V501" s="1">
        <v>-1374.7256</v>
      </c>
      <c r="W501" s="1">
        <v>-7.54</v>
      </c>
      <c r="X501" s="1">
        <v>-1395.6158</v>
      </c>
      <c r="Y501" s="1">
        <v>9.61</v>
      </c>
      <c r="Z501" s="1">
        <v>-1386.1166000000001</v>
      </c>
      <c r="AA501" s="1">
        <v>10.67</v>
      </c>
      <c r="AB501" s="1">
        <v>-1375.5779</v>
      </c>
      <c r="AC501" s="1">
        <v>-4.2300000000000004</v>
      </c>
      <c r="AD501" s="1">
        <v>-1395.3776</v>
      </c>
      <c r="AE501" s="1">
        <v>8.73</v>
      </c>
      <c r="AF501" s="1"/>
    </row>
    <row r="502" spans="8:32" x14ac:dyDescent="0.2">
      <c r="H502" s="1">
        <v>-1387.9781</v>
      </c>
      <c r="I502">
        <v>-4.13</v>
      </c>
      <c r="J502" s="1">
        <v>-1388.1273000000001</v>
      </c>
      <c r="K502">
        <v>-10.59</v>
      </c>
      <c r="L502" s="1">
        <v>-1388.1133</v>
      </c>
      <c r="M502">
        <v>-4.75</v>
      </c>
      <c r="N502" s="1">
        <v>-1388.9594999999999</v>
      </c>
      <c r="O502">
        <v>3.63</v>
      </c>
      <c r="P502" s="1">
        <v>-1387.0021999999999</v>
      </c>
      <c r="Q502">
        <v>7.0000000000000007E-2</v>
      </c>
      <c r="R502" s="1">
        <v>-1376.4648</v>
      </c>
      <c r="S502">
        <v>-8.5399999999999991</v>
      </c>
      <c r="T502" s="1">
        <v>-1397.6686</v>
      </c>
      <c r="U502" s="1">
        <v>7.86</v>
      </c>
      <c r="V502" s="1">
        <v>-1374.7569000000001</v>
      </c>
      <c r="W502" s="1">
        <v>-8.27</v>
      </c>
      <c r="X502" s="1">
        <v>-1395.6582000000001</v>
      </c>
      <c r="Y502" s="1">
        <v>9.91</v>
      </c>
      <c r="Z502" s="1">
        <v>-1386.0885000000001</v>
      </c>
      <c r="AA502" s="1">
        <v>10.35</v>
      </c>
      <c r="AB502" s="1">
        <v>-1375.3421000000001</v>
      </c>
      <c r="AC502" s="1">
        <v>-3.21</v>
      </c>
      <c r="AD502" s="1">
        <v>-1395.5503000000001</v>
      </c>
      <c r="AE502" s="1">
        <v>8.9</v>
      </c>
      <c r="AF502" s="1"/>
    </row>
    <row r="503" spans="8:32" x14ac:dyDescent="0.2">
      <c r="H503" s="1">
        <v>-1388.0343</v>
      </c>
      <c r="I503">
        <v>-4.0999999999999996</v>
      </c>
      <c r="J503" s="1">
        <v>-1387.9378999999999</v>
      </c>
      <c r="K503">
        <v>-10</v>
      </c>
      <c r="L503" s="1">
        <v>-1388.2518</v>
      </c>
      <c r="M503">
        <v>-5.42</v>
      </c>
      <c r="N503" s="1">
        <v>-1389.0385000000001</v>
      </c>
      <c r="O503">
        <v>3.26</v>
      </c>
      <c r="P503" s="1">
        <v>-1387.0749000000001</v>
      </c>
      <c r="Q503">
        <v>-0.22</v>
      </c>
      <c r="R503" s="1">
        <v>-1376.5437999999999</v>
      </c>
      <c r="S503">
        <v>-8.5</v>
      </c>
      <c r="T503" s="1">
        <v>-1397.7715000000001</v>
      </c>
      <c r="U503" s="1">
        <v>8.0399999999999991</v>
      </c>
      <c r="V503" s="1">
        <v>-1374.79</v>
      </c>
      <c r="W503" s="1">
        <v>-9</v>
      </c>
      <c r="X503" s="1">
        <v>-1395.7264</v>
      </c>
      <c r="Y503" s="1">
        <v>10.3</v>
      </c>
      <c r="Z503" s="1">
        <v>-1386.0712000000001</v>
      </c>
      <c r="AA503" s="1">
        <v>9.8800000000000008</v>
      </c>
      <c r="AB503" s="1">
        <v>-1375.1681000000001</v>
      </c>
      <c r="AC503" s="1">
        <v>-2.3199999999999998</v>
      </c>
      <c r="AD503" s="1">
        <v>-1395.7605000000001</v>
      </c>
      <c r="AE503" s="1">
        <v>9.0399999999999991</v>
      </c>
      <c r="AF503" s="1"/>
    </row>
    <row r="504" spans="8:32" x14ac:dyDescent="0.2">
      <c r="H504" s="1">
        <v>-1388.0246999999999</v>
      </c>
      <c r="I504">
        <v>-4.01</v>
      </c>
      <c r="J504" s="1">
        <v>-1387.7369000000001</v>
      </c>
      <c r="K504">
        <v>-9.24</v>
      </c>
      <c r="L504" s="1">
        <v>-1388.3418999999999</v>
      </c>
      <c r="M504">
        <v>-5.97</v>
      </c>
      <c r="N504" s="1">
        <v>-1389.097</v>
      </c>
      <c r="O504">
        <v>2.83</v>
      </c>
      <c r="P504" s="1">
        <v>-1387.1776</v>
      </c>
      <c r="Q504">
        <v>-0.46</v>
      </c>
      <c r="R504" s="1">
        <v>-1376.6072999999999</v>
      </c>
      <c r="S504">
        <v>-8.4600000000000009</v>
      </c>
      <c r="T504" s="1">
        <v>-1397.8539000000001</v>
      </c>
      <c r="U504" s="1">
        <v>8.34</v>
      </c>
      <c r="V504" s="1">
        <v>-1374.8271</v>
      </c>
      <c r="W504" s="1">
        <v>-9.65</v>
      </c>
      <c r="X504" s="1">
        <v>-1395.8169</v>
      </c>
      <c r="Y504" s="1">
        <v>10.76</v>
      </c>
      <c r="Z504" s="1">
        <v>-1386.0688</v>
      </c>
      <c r="AA504" s="1">
        <v>9.39</v>
      </c>
      <c r="AB504" s="1">
        <v>-1375.0752</v>
      </c>
      <c r="AC504" s="1">
        <v>-1.66</v>
      </c>
      <c r="AD504" s="1">
        <v>-1395.9971</v>
      </c>
      <c r="AE504" s="1">
        <v>9.18</v>
      </c>
      <c r="AF504" s="1"/>
    </row>
    <row r="505" spans="8:32" x14ac:dyDescent="0.2">
      <c r="H505" s="1">
        <v>-1387.9491</v>
      </c>
      <c r="I505">
        <v>-3.7</v>
      </c>
      <c r="J505" s="1">
        <v>-1387.5398</v>
      </c>
      <c r="K505">
        <v>-8.52</v>
      </c>
      <c r="L505" s="1">
        <v>-1388.3832</v>
      </c>
      <c r="M505">
        <v>-6.3</v>
      </c>
      <c r="N505" s="1">
        <v>-1389.1247000000001</v>
      </c>
      <c r="O505">
        <v>2.3199999999999998</v>
      </c>
      <c r="P505" s="1">
        <v>-1387.2982</v>
      </c>
      <c r="Q505">
        <v>-0.87</v>
      </c>
      <c r="R505" s="1">
        <v>-1376.6424999999999</v>
      </c>
      <c r="S505">
        <v>-8.3000000000000007</v>
      </c>
      <c r="T505" s="1">
        <v>-1397.9082000000001</v>
      </c>
      <c r="U505" s="1">
        <v>8.51</v>
      </c>
      <c r="V505" s="1">
        <v>-1374.8688</v>
      </c>
      <c r="W505" s="1">
        <v>-10.24</v>
      </c>
      <c r="X505" s="1">
        <v>-1395.9278999999999</v>
      </c>
      <c r="Y505" s="1">
        <v>11.23</v>
      </c>
      <c r="Z505" s="1">
        <v>-1386.0849000000001</v>
      </c>
      <c r="AA505" s="1">
        <v>8.89</v>
      </c>
      <c r="AB505" s="1">
        <v>-1375.0690999999999</v>
      </c>
      <c r="AC505" s="1">
        <v>-1.1399999999999999</v>
      </c>
      <c r="AD505" s="1">
        <v>-1396.2442000000001</v>
      </c>
      <c r="AE505" s="1">
        <v>9.4</v>
      </c>
      <c r="AF505" s="1"/>
    </row>
    <row r="506" spans="8:32" x14ac:dyDescent="0.2">
      <c r="H506" s="1">
        <v>-1387.8146999999999</v>
      </c>
      <c r="I506">
        <v>-3.42</v>
      </c>
      <c r="J506" s="1">
        <v>-1387.3586</v>
      </c>
      <c r="K506">
        <v>-7.76</v>
      </c>
      <c r="L506" s="1">
        <v>-1388.3798999999999</v>
      </c>
      <c r="M506">
        <v>-6.47</v>
      </c>
      <c r="N506" s="1">
        <v>-1389.1125</v>
      </c>
      <c r="O506">
        <v>1.8</v>
      </c>
      <c r="P506" s="1">
        <v>-1387.4267</v>
      </c>
      <c r="Q506">
        <v>-1.21</v>
      </c>
      <c r="R506" s="1">
        <v>-1376.6416999999999</v>
      </c>
      <c r="S506">
        <v>-8.07</v>
      </c>
      <c r="T506" s="1">
        <v>-1397.9362000000001</v>
      </c>
      <c r="U506" s="1">
        <v>8.3800000000000008</v>
      </c>
      <c r="V506" s="1">
        <v>-1374.9143999999999</v>
      </c>
      <c r="W506" s="1">
        <v>-10.8</v>
      </c>
      <c r="X506" s="1">
        <v>-1396.0578</v>
      </c>
      <c r="Y506" s="1">
        <v>11.74</v>
      </c>
      <c r="Z506" s="1">
        <v>-1386.1224999999999</v>
      </c>
      <c r="AA506" s="1">
        <v>8.3000000000000007</v>
      </c>
      <c r="AB506" s="1">
        <v>-1375.1424999999999</v>
      </c>
      <c r="AC506" s="1">
        <v>-0.8</v>
      </c>
      <c r="AD506" s="1">
        <v>-1396.4826</v>
      </c>
      <c r="AE506" s="1">
        <v>9.61</v>
      </c>
      <c r="AF506" s="1"/>
    </row>
    <row r="507" spans="8:32" x14ac:dyDescent="0.2">
      <c r="H507" s="1">
        <v>-1387.635</v>
      </c>
      <c r="I507">
        <v>-3.1</v>
      </c>
      <c r="J507" s="1">
        <v>-1387.1995999999999</v>
      </c>
      <c r="K507">
        <v>-7.02</v>
      </c>
      <c r="L507" s="1">
        <v>-1388.3423</v>
      </c>
      <c r="M507">
        <v>-6.62</v>
      </c>
      <c r="N507" s="1">
        <v>-1389.0543</v>
      </c>
      <c r="O507">
        <v>1.29</v>
      </c>
      <c r="P507" s="1">
        <v>-1387.5542</v>
      </c>
      <c r="Q507">
        <v>-1.54</v>
      </c>
      <c r="R507" s="1">
        <v>-1376.6048000000001</v>
      </c>
      <c r="S507">
        <v>-7.7</v>
      </c>
      <c r="T507" s="1">
        <v>-1397.9454000000001</v>
      </c>
      <c r="U507" s="1">
        <v>8.25</v>
      </c>
      <c r="V507" s="1">
        <v>-1374.9618</v>
      </c>
      <c r="W507" s="1">
        <v>-11.26</v>
      </c>
      <c r="X507" s="1">
        <v>-1396.2047</v>
      </c>
      <c r="Y507" s="1">
        <v>12.22</v>
      </c>
      <c r="Z507" s="1">
        <v>-1386.1822</v>
      </c>
      <c r="AA507" s="1">
        <v>7.67</v>
      </c>
      <c r="AB507" s="1">
        <v>-1375.2761</v>
      </c>
      <c r="AC507" s="1">
        <v>-0.64</v>
      </c>
      <c r="AD507" s="1">
        <v>-1396.6918000000001</v>
      </c>
      <c r="AE507" s="1">
        <v>9.9700000000000006</v>
      </c>
      <c r="AF507" s="1"/>
    </row>
    <row r="508" spans="8:32" x14ac:dyDescent="0.2">
      <c r="H508" s="1">
        <v>-1387.4250999999999</v>
      </c>
      <c r="I508">
        <v>-2.77</v>
      </c>
      <c r="J508" s="1">
        <v>-1387.0645999999999</v>
      </c>
      <c r="K508">
        <v>-6.23</v>
      </c>
      <c r="L508" s="1">
        <v>-1388.2840000000001</v>
      </c>
      <c r="M508">
        <v>-6.77</v>
      </c>
      <c r="N508" s="1">
        <v>-1388.9481000000001</v>
      </c>
      <c r="O508">
        <v>0.81</v>
      </c>
      <c r="P508" s="1">
        <v>-1387.6744000000001</v>
      </c>
      <c r="Q508">
        <v>-1.79</v>
      </c>
      <c r="R508" s="1">
        <v>-1376.5395000000001</v>
      </c>
      <c r="S508">
        <v>-7.21</v>
      </c>
      <c r="T508" s="1">
        <v>-1397.9458</v>
      </c>
      <c r="U508" s="1">
        <v>8.61</v>
      </c>
      <c r="V508" s="1">
        <v>-1375.0081</v>
      </c>
      <c r="W508" s="1">
        <v>-11.63</v>
      </c>
      <c r="X508" s="1">
        <v>-1396.3638000000001</v>
      </c>
      <c r="Y508" s="1">
        <v>12.81</v>
      </c>
      <c r="Z508" s="1">
        <v>-1386.2612999999999</v>
      </c>
      <c r="AA508" s="1">
        <v>7.01</v>
      </c>
      <c r="AB508" s="1">
        <v>-1375.4467999999999</v>
      </c>
      <c r="AC508" s="1">
        <v>-0.56000000000000005</v>
      </c>
      <c r="AD508" s="1">
        <v>-1396.8532</v>
      </c>
      <c r="AE508" s="1">
        <v>10.38</v>
      </c>
      <c r="AF508" s="1"/>
    </row>
    <row r="509" spans="8:32" x14ac:dyDescent="0.2">
      <c r="H509" s="1">
        <v>-1387.1998000000001</v>
      </c>
      <c r="I509">
        <v>-2.4900000000000002</v>
      </c>
      <c r="J509" s="1">
        <v>-1386.952</v>
      </c>
      <c r="K509">
        <v>-5.53</v>
      </c>
      <c r="L509" s="1">
        <v>-1388.2193</v>
      </c>
      <c r="M509">
        <v>-6.78</v>
      </c>
      <c r="N509" s="1">
        <v>-1388.7982</v>
      </c>
      <c r="O509">
        <v>0.32</v>
      </c>
      <c r="P509" s="1">
        <v>-1387.7818</v>
      </c>
      <c r="Q509">
        <v>-2</v>
      </c>
      <c r="R509" s="1">
        <v>-1376.4603999999999</v>
      </c>
      <c r="S509">
        <v>-6.61</v>
      </c>
      <c r="T509" s="1">
        <v>-1397.9463000000001</v>
      </c>
      <c r="U509" s="1">
        <v>8.82</v>
      </c>
      <c r="V509" s="1">
        <v>-1375.0506</v>
      </c>
      <c r="W509" s="1">
        <v>-11.94</v>
      </c>
      <c r="X509" s="1">
        <v>-1396.5274999999999</v>
      </c>
      <c r="Y509" s="1">
        <v>13.41</v>
      </c>
      <c r="Z509" s="1">
        <v>-1386.3530000000001</v>
      </c>
      <c r="AA509" s="1">
        <v>6.38</v>
      </c>
      <c r="AB509" s="1">
        <v>-1375.6321</v>
      </c>
      <c r="AC509" s="1">
        <v>-0.56000000000000005</v>
      </c>
      <c r="AD509" s="1">
        <v>-1396.9530999999999</v>
      </c>
      <c r="AE509" s="1">
        <v>10.79</v>
      </c>
      <c r="AF509" s="1"/>
    </row>
    <row r="510" spans="8:32" x14ac:dyDescent="0.2">
      <c r="H510" s="1">
        <v>-1386.9726000000001</v>
      </c>
      <c r="I510">
        <v>-2.23</v>
      </c>
      <c r="J510" s="1">
        <v>-1386.8586</v>
      </c>
      <c r="K510">
        <v>-4.82</v>
      </c>
      <c r="L510" s="1">
        <v>-1388.1596</v>
      </c>
      <c r="M510">
        <v>-6.66</v>
      </c>
      <c r="N510" s="1">
        <v>-1388.6147000000001</v>
      </c>
      <c r="O510">
        <v>-0.09</v>
      </c>
      <c r="P510" s="1">
        <v>-1387.8705</v>
      </c>
      <c r="Q510">
        <v>-2.02</v>
      </c>
      <c r="R510" s="1">
        <v>-1376.3846000000001</v>
      </c>
      <c r="S510">
        <v>-5.95</v>
      </c>
      <c r="T510" s="1">
        <v>-1397.9552000000001</v>
      </c>
      <c r="U510" s="1">
        <v>8.8699999999999992</v>
      </c>
      <c r="V510" s="1">
        <v>-1375.0862</v>
      </c>
      <c r="W510" s="1">
        <v>-12.17</v>
      </c>
      <c r="X510" s="1">
        <v>-1396.6848</v>
      </c>
      <c r="Y510" s="1">
        <v>13.93</v>
      </c>
      <c r="Z510" s="1">
        <v>-1386.4476999999999</v>
      </c>
      <c r="AA510" s="1">
        <v>5.82</v>
      </c>
      <c r="AB510" s="1">
        <v>-1375.8134</v>
      </c>
      <c r="AC510" s="1">
        <v>-0.61</v>
      </c>
      <c r="AD510" s="1">
        <v>-1396.9857</v>
      </c>
      <c r="AE510" s="1">
        <v>11.25</v>
      </c>
      <c r="AF510" s="1"/>
    </row>
    <row r="511" spans="8:32" x14ac:dyDescent="0.2">
      <c r="H511" s="1">
        <v>-1386.7545</v>
      </c>
      <c r="I511">
        <v>-2.0299999999999998</v>
      </c>
      <c r="J511" s="1">
        <v>-1386.7822000000001</v>
      </c>
      <c r="K511">
        <v>-4.1500000000000004</v>
      </c>
      <c r="L511" s="1">
        <v>-1388.1101000000001</v>
      </c>
      <c r="M511">
        <v>-6.59</v>
      </c>
      <c r="N511" s="1">
        <v>-1388.4110000000001</v>
      </c>
      <c r="O511">
        <v>-0.51</v>
      </c>
      <c r="P511" s="1">
        <v>-1387.9332999999999</v>
      </c>
      <c r="Q511">
        <v>-1.97</v>
      </c>
      <c r="R511" s="1">
        <v>-1376.3288</v>
      </c>
      <c r="S511">
        <v>-5.32</v>
      </c>
      <c r="T511" s="1">
        <v>-1397.982</v>
      </c>
      <c r="U511" s="1">
        <v>8.8800000000000008</v>
      </c>
      <c r="V511" s="1">
        <v>-1375.1119000000001</v>
      </c>
      <c r="W511" s="1">
        <v>-12.3</v>
      </c>
      <c r="X511" s="1">
        <v>-1396.8241</v>
      </c>
      <c r="Y511" s="1">
        <v>14.44</v>
      </c>
      <c r="Z511" s="1">
        <v>-1386.5353</v>
      </c>
      <c r="AA511" s="1">
        <v>5.35</v>
      </c>
      <c r="AB511" s="1">
        <v>-1375.9784999999999</v>
      </c>
      <c r="AC511" s="1">
        <v>-0.7</v>
      </c>
      <c r="AD511" s="1">
        <v>-1396.9548</v>
      </c>
      <c r="AE511" s="1">
        <v>11.85</v>
      </c>
      <c r="AF511" s="1"/>
    </row>
    <row r="512" spans="8:32" x14ac:dyDescent="0.2">
      <c r="H512" s="1">
        <v>-1386.5542</v>
      </c>
      <c r="I512">
        <v>-1.91</v>
      </c>
      <c r="J512" s="1">
        <v>-1386.7236</v>
      </c>
      <c r="K512">
        <v>-3.48</v>
      </c>
      <c r="L512" s="1">
        <v>-1388.0695000000001</v>
      </c>
      <c r="M512">
        <v>-6.43</v>
      </c>
      <c r="N512" s="1">
        <v>-1388.2008000000001</v>
      </c>
      <c r="O512">
        <v>-0.99</v>
      </c>
      <c r="P512" s="1">
        <v>-1387.9625000000001</v>
      </c>
      <c r="Q512">
        <v>-1.68</v>
      </c>
      <c r="R512" s="1">
        <v>-1376.3043</v>
      </c>
      <c r="S512">
        <v>-4.68</v>
      </c>
      <c r="T512" s="1">
        <v>-1398.0360000000001</v>
      </c>
      <c r="U512" s="1">
        <v>8.91</v>
      </c>
      <c r="V512" s="1">
        <v>-1375.126</v>
      </c>
      <c r="W512" s="1">
        <v>-12.28</v>
      </c>
      <c r="X512" s="1">
        <v>-1396.9358999999999</v>
      </c>
      <c r="Y512" s="1">
        <v>15.01</v>
      </c>
      <c r="Z512" s="1">
        <v>-1386.6079999999999</v>
      </c>
      <c r="AA512" s="1">
        <v>4.9400000000000004</v>
      </c>
      <c r="AB512" s="1">
        <v>-1376.1208999999999</v>
      </c>
      <c r="AC512" s="1">
        <v>-0.78</v>
      </c>
      <c r="AD512" s="1">
        <v>-1396.8731</v>
      </c>
      <c r="AE512" s="1">
        <v>12.27</v>
      </c>
      <c r="AF512" s="1"/>
    </row>
    <row r="513" spans="8:32" x14ac:dyDescent="0.2">
      <c r="H513" s="1">
        <v>-1386.3791000000001</v>
      </c>
      <c r="I513">
        <v>-1.95</v>
      </c>
      <c r="J513" s="1">
        <v>-1386.6831999999999</v>
      </c>
      <c r="K513">
        <v>-2.86</v>
      </c>
      <c r="L513" s="1">
        <v>-1388.0307</v>
      </c>
      <c r="M513">
        <v>-6.19</v>
      </c>
      <c r="N513" s="1">
        <v>-1387.9965999999999</v>
      </c>
      <c r="O513">
        <v>-1.42</v>
      </c>
      <c r="P513" s="1">
        <v>-1387.9493</v>
      </c>
      <c r="Q513">
        <v>-1.23</v>
      </c>
      <c r="R513" s="1">
        <v>-1376.3163999999999</v>
      </c>
      <c r="S513">
        <v>-4.12</v>
      </c>
      <c r="T513" s="1">
        <v>-1398.1256000000001</v>
      </c>
      <c r="U513" s="1">
        <v>8.8699999999999992</v>
      </c>
      <c r="V513" s="1">
        <v>-1375.1298999999999</v>
      </c>
      <c r="W513" s="1">
        <v>-12.23</v>
      </c>
      <c r="X513" s="1">
        <v>-1397.0150000000001</v>
      </c>
      <c r="Y513" s="1">
        <v>15.51</v>
      </c>
      <c r="Z513" s="1">
        <v>-1386.6626000000001</v>
      </c>
      <c r="AA513" s="1">
        <v>4.6399999999999997</v>
      </c>
      <c r="AB513" s="1">
        <v>-1376.2374</v>
      </c>
      <c r="AC513" s="1">
        <v>-0.83</v>
      </c>
      <c r="AD513" s="1">
        <v>-1396.7619</v>
      </c>
      <c r="AE513" s="1">
        <v>12.67</v>
      </c>
      <c r="AF513" s="1"/>
    </row>
    <row r="514" spans="8:32" x14ac:dyDescent="0.2">
      <c r="H514" s="1">
        <v>-1386.2348999999999</v>
      </c>
      <c r="I514">
        <v>-2.1</v>
      </c>
      <c r="J514" s="1">
        <v>-1386.6606999999999</v>
      </c>
      <c r="K514">
        <v>-2.29</v>
      </c>
      <c r="L514" s="1">
        <v>-1387.9860000000001</v>
      </c>
      <c r="M514">
        <v>-5.92</v>
      </c>
      <c r="N514" s="1">
        <v>-1387.8069</v>
      </c>
      <c r="O514">
        <v>-1.88</v>
      </c>
      <c r="P514" s="1">
        <v>-1387.8846000000001</v>
      </c>
      <c r="Q514">
        <v>-0.51</v>
      </c>
      <c r="R514" s="1">
        <v>-1376.3638000000001</v>
      </c>
      <c r="S514">
        <v>-3.62</v>
      </c>
      <c r="T514" s="1">
        <v>-1398.2575999999999</v>
      </c>
      <c r="U514" s="1">
        <v>8.68</v>
      </c>
      <c r="V514" s="1">
        <v>-1375.1274000000001</v>
      </c>
      <c r="W514" s="1">
        <v>-12.16</v>
      </c>
      <c r="X514" s="1">
        <v>-1397.0617</v>
      </c>
      <c r="Y514" s="1">
        <v>15.96</v>
      </c>
      <c r="Z514" s="1">
        <v>-1386.7030999999999</v>
      </c>
      <c r="AA514" s="1">
        <v>4.45</v>
      </c>
      <c r="AB514" s="1">
        <v>-1376.3280999999999</v>
      </c>
      <c r="AC514" s="1">
        <v>-0.94</v>
      </c>
      <c r="AD514" s="1">
        <v>-1396.6468</v>
      </c>
      <c r="AE514" s="1">
        <v>12.96</v>
      </c>
      <c r="AF514" s="1"/>
    </row>
    <row r="515" spans="8:32" x14ac:dyDescent="0.2">
      <c r="H515" s="1">
        <v>-1386.1246000000001</v>
      </c>
      <c r="I515">
        <v>-2.37</v>
      </c>
      <c r="J515" s="1">
        <v>-1386.6543999999999</v>
      </c>
      <c r="K515">
        <v>-1.76</v>
      </c>
      <c r="L515" s="1">
        <v>-1387.9287999999999</v>
      </c>
      <c r="M515">
        <v>-5.58</v>
      </c>
      <c r="N515" s="1">
        <v>-1387.6366</v>
      </c>
      <c r="O515">
        <v>-2.42</v>
      </c>
      <c r="P515" s="1">
        <v>-1387.7633000000001</v>
      </c>
      <c r="Q515">
        <v>0.31</v>
      </c>
      <c r="R515" s="1">
        <v>-1376.4395</v>
      </c>
      <c r="S515">
        <v>-3.21</v>
      </c>
      <c r="T515" s="1">
        <v>-1398.4355</v>
      </c>
      <c r="U515" s="1">
        <v>8.34</v>
      </c>
      <c r="V515" s="1">
        <v>-1375.1237000000001</v>
      </c>
      <c r="W515" s="1">
        <v>-12.03</v>
      </c>
      <c r="X515" s="1">
        <v>-1397.0808</v>
      </c>
      <c r="Y515" s="1">
        <v>16.329999999999998</v>
      </c>
      <c r="Z515" s="1">
        <v>-1386.7402999999999</v>
      </c>
      <c r="AA515" s="1">
        <v>4.3</v>
      </c>
      <c r="AB515" s="1">
        <v>-1376.3922</v>
      </c>
      <c r="AC515" s="1">
        <v>-1.02</v>
      </c>
      <c r="AD515" s="1">
        <v>-1396.5533</v>
      </c>
      <c r="AE515" s="1">
        <v>13.02</v>
      </c>
      <c r="AF515" s="1"/>
    </row>
    <row r="516" spans="8:32" x14ac:dyDescent="0.2">
      <c r="H516" s="1">
        <v>-1386.0473999999999</v>
      </c>
      <c r="I516">
        <v>-2.75</v>
      </c>
      <c r="J516" s="1">
        <v>-1386.6606999999999</v>
      </c>
      <c r="K516">
        <v>-1.26</v>
      </c>
      <c r="L516" s="1">
        <v>-1387.8557000000001</v>
      </c>
      <c r="M516">
        <v>-5</v>
      </c>
      <c r="N516" s="1">
        <v>-1387.4882</v>
      </c>
      <c r="O516">
        <v>-2.88</v>
      </c>
      <c r="P516" s="1">
        <v>-1387.5866000000001</v>
      </c>
      <c r="Q516">
        <v>1.35</v>
      </c>
      <c r="R516" s="1">
        <v>-1376.5356999999999</v>
      </c>
      <c r="S516">
        <v>-2.93</v>
      </c>
      <c r="T516" s="1">
        <v>-1398.6569</v>
      </c>
      <c r="U516" s="1">
        <v>7.89</v>
      </c>
      <c r="V516" s="1">
        <v>-1375.1252999999999</v>
      </c>
      <c r="W516" s="1">
        <v>-11.86</v>
      </c>
      <c r="X516" s="1">
        <v>-1397.0808999999999</v>
      </c>
      <c r="Y516" s="1">
        <v>16.670000000000002</v>
      </c>
      <c r="Z516" s="1">
        <v>-1386.7905000000001</v>
      </c>
      <c r="AA516" s="1">
        <v>4.12</v>
      </c>
      <c r="AB516" s="1">
        <v>-1376.4304999999999</v>
      </c>
      <c r="AC516" s="1">
        <v>-1.19</v>
      </c>
      <c r="AD516" s="1">
        <v>-1396.5021999999999</v>
      </c>
      <c r="AE516" s="1">
        <v>12.92</v>
      </c>
      <c r="AF516" s="1"/>
    </row>
    <row r="517" spans="8:32" x14ac:dyDescent="0.2">
      <c r="H517" s="1">
        <v>-1385.9993999999999</v>
      </c>
      <c r="I517">
        <v>-3.2</v>
      </c>
      <c r="J517" s="1">
        <v>-1386.6749</v>
      </c>
      <c r="K517">
        <v>-0.77</v>
      </c>
      <c r="L517" s="1">
        <v>-1387.7674999999999</v>
      </c>
      <c r="M517">
        <v>-4.43</v>
      </c>
      <c r="N517" s="1">
        <v>-1387.3616999999999</v>
      </c>
      <c r="O517">
        <v>-3.36</v>
      </c>
      <c r="P517" s="1">
        <v>-1387.3634999999999</v>
      </c>
      <c r="Q517">
        <v>2.4900000000000002</v>
      </c>
      <c r="R517" s="1">
        <v>-1376.643</v>
      </c>
      <c r="S517">
        <v>-2.75</v>
      </c>
      <c r="T517" s="1">
        <v>-1398.9148</v>
      </c>
      <c r="U517" s="1">
        <v>7.42</v>
      </c>
      <c r="V517" s="1">
        <v>-1375.1378999999999</v>
      </c>
      <c r="W517" s="1">
        <v>-11.7</v>
      </c>
      <c r="X517" s="1">
        <v>-1397.0724</v>
      </c>
      <c r="Y517" s="1">
        <v>16.940000000000001</v>
      </c>
      <c r="Z517" s="1">
        <v>-1386.8703</v>
      </c>
      <c r="AA517" s="1">
        <v>3.9</v>
      </c>
      <c r="AB517" s="1">
        <v>-1376.4421</v>
      </c>
      <c r="AC517" s="1">
        <v>-1.4</v>
      </c>
      <c r="AD517" s="1">
        <v>-1396.5069000000001</v>
      </c>
      <c r="AE517" s="1">
        <v>12.53</v>
      </c>
      <c r="AF517" s="1"/>
    </row>
    <row r="518" spans="8:32" x14ac:dyDescent="0.2">
      <c r="H518" s="1">
        <v>-1385.9730999999999</v>
      </c>
      <c r="I518">
        <v>-3.73</v>
      </c>
      <c r="J518" s="1">
        <v>-1386.6919</v>
      </c>
      <c r="K518">
        <v>-0.36</v>
      </c>
      <c r="L518" s="1">
        <v>-1387.6664000000001</v>
      </c>
      <c r="M518">
        <v>-3.9</v>
      </c>
      <c r="N518" s="1">
        <v>-1387.2569000000001</v>
      </c>
      <c r="O518">
        <v>-3.8</v>
      </c>
      <c r="P518" s="1">
        <v>-1387.1147000000001</v>
      </c>
      <c r="Q518">
        <v>3.66</v>
      </c>
      <c r="R518" s="1">
        <v>-1376.7524000000001</v>
      </c>
      <c r="S518">
        <v>-2.71</v>
      </c>
      <c r="T518" s="1">
        <v>-1399.1974</v>
      </c>
      <c r="U518" s="1">
        <v>6.89</v>
      </c>
      <c r="V518" s="1">
        <v>-1375.165</v>
      </c>
      <c r="W518" s="1">
        <v>-11.55</v>
      </c>
      <c r="X518" s="1">
        <v>-1397.0663999999999</v>
      </c>
      <c r="Y518" s="1">
        <v>17.09</v>
      </c>
      <c r="Z518" s="1">
        <v>-1386.9902999999999</v>
      </c>
      <c r="AA518" s="1">
        <v>3.64</v>
      </c>
      <c r="AB518" s="1">
        <v>-1376.4277999999999</v>
      </c>
      <c r="AC518" s="1">
        <v>-1.62</v>
      </c>
      <c r="AD518" s="1">
        <v>-1396.5728999999999</v>
      </c>
      <c r="AE518" s="1">
        <v>12.04</v>
      </c>
      <c r="AF518" s="1"/>
    </row>
    <row r="519" spans="8:32" x14ac:dyDescent="0.2">
      <c r="H519" s="1">
        <v>-1385.9582</v>
      </c>
      <c r="I519">
        <v>-4.37</v>
      </c>
      <c r="J519" s="1">
        <v>-1386.7048</v>
      </c>
      <c r="K519">
        <v>0.05</v>
      </c>
      <c r="L519" s="1">
        <v>-1387.5553</v>
      </c>
      <c r="M519">
        <v>-3.29</v>
      </c>
      <c r="N519" s="1">
        <v>-1387.1731</v>
      </c>
      <c r="O519">
        <v>-4.2699999999999996</v>
      </c>
      <c r="P519" s="1">
        <v>-1386.8713</v>
      </c>
      <c r="Q519">
        <v>4.76</v>
      </c>
      <c r="R519" s="1">
        <v>-1376.8561</v>
      </c>
      <c r="S519">
        <v>-2.71</v>
      </c>
      <c r="T519" s="1">
        <v>-1399.4897000000001</v>
      </c>
      <c r="U519" s="1">
        <v>6.34</v>
      </c>
      <c r="V519" s="1">
        <v>-1375.2084</v>
      </c>
      <c r="W519" s="1">
        <v>-11.45</v>
      </c>
      <c r="X519" s="1">
        <v>-1397.0735999999999</v>
      </c>
      <c r="Y519" s="1">
        <v>17.09</v>
      </c>
      <c r="Z519" s="1">
        <v>-1387.152</v>
      </c>
      <c r="AA519" s="1">
        <v>3.3</v>
      </c>
      <c r="AB519" s="1">
        <v>-1376.3896</v>
      </c>
      <c r="AC519" s="1">
        <v>-1.95</v>
      </c>
      <c r="AD519" s="1">
        <v>-1396.6981000000001</v>
      </c>
      <c r="AE519" s="1">
        <v>11.34</v>
      </c>
      <c r="AF519" s="1"/>
    </row>
    <row r="520" spans="8:32" x14ac:dyDescent="0.2">
      <c r="H520" s="1">
        <v>-1385.9441999999999</v>
      </c>
      <c r="I520">
        <v>-4.9400000000000004</v>
      </c>
      <c r="J520" s="1">
        <v>-1386.7048</v>
      </c>
      <c r="K520">
        <v>0.47</v>
      </c>
      <c r="L520" s="1">
        <v>-1387.4368999999999</v>
      </c>
      <c r="M520">
        <v>-2.76</v>
      </c>
      <c r="N520" s="1">
        <v>-1387.1090999999999</v>
      </c>
      <c r="O520">
        <v>-4.66</v>
      </c>
      <c r="P520" s="1">
        <v>-1386.672</v>
      </c>
      <c r="Q520">
        <v>5.83</v>
      </c>
      <c r="R520" s="1">
        <v>-1376.9475</v>
      </c>
      <c r="S520">
        <v>-2.8</v>
      </c>
      <c r="T520" s="1">
        <v>-1399.7744</v>
      </c>
      <c r="U520" s="1">
        <v>5.81</v>
      </c>
      <c r="V520" s="1">
        <v>-1375.2683</v>
      </c>
      <c r="W520" s="1">
        <v>-11.36</v>
      </c>
      <c r="X520" s="1">
        <v>-1397.1022</v>
      </c>
      <c r="Y520" s="1">
        <v>16.920000000000002</v>
      </c>
      <c r="Z520" s="1">
        <v>-1387.3474000000001</v>
      </c>
      <c r="AA520" s="1">
        <v>2.9</v>
      </c>
      <c r="AB520" s="1">
        <v>-1376.3322000000001</v>
      </c>
      <c r="AC520" s="1">
        <v>-2.31</v>
      </c>
      <c r="AD520" s="1">
        <v>-1396.8742</v>
      </c>
      <c r="AE520" s="1">
        <v>10.53</v>
      </c>
      <c r="AF520" s="1"/>
    </row>
    <row r="521" spans="8:32" x14ac:dyDescent="0.2">
      <c r="H521" s="1">
        <v>-1385.9229</v>
      </c>
      <c r="I521">
        <v>-5.51</v>
      </c>
      <c r="J521" s="1">
        <v>-1386.6818000000001</v>
      </c>
      <c r="K521">
        <v>0.91</v>
      </c>
      <c r="L521" s="1">
        <v>-1387.3148000000001</v>
      </c>
      <c r="M521">
        <v>-2.34</v>
      </c>
      <c r="N521" s="1">
        <v>-1387.0632000000001</v>
      </c>
      <c r="O521">
        <v>-4.99</v>
      </c>
      <c r="P521" s="1">
        <v>-1386.5550000000001</v>
      </c>
      <c r="Q521">
        <v>6.56</v>
      </c>
      <c r="R521" s="1">
        <v>-1377.0216</v>
      </c>
      <c r="S521">
        <v>-2.95</v>
      </c>
      <c r="T521" s="1">
        <v>-1400.0336</v>
      </c>
      <c r="U521" s="1">
        <v>5.35</v>
      </c>
      <c r="V521" s="1">
        <v>-1375.3434</v>
      </c>
      <c r="W521" s="1">
        <v>-11.31</v>
      </c>
      <c r="X521" s="1">
        <v>-1397.1568</v>
      </c>
      <c r="Y521" s="1">
        <v>16.66</v>
      </c>
      <c r="Z521" s="1">
        <v>-1387.5610999999999</v>
      </c>
      <c r="AA521" s="1">
        <v>2.44</v>
      </c>
      <c r="AB521" s="1">
        <v>-1376.2623000000001</v>
      </c>
      <c r="AC521" s="1">
        <v>-2.75</v>
      </c>
      <c r="AD521" s="1">
        <v>-1397.0895</v>
      </c>
      <c r="AE521" s="1">
        <v>9.7100000000000009</v>
      </c>
      <c r="AF521" s="1"/>
    </row>
    <row r="522" spans="8:32" x14ac:dyDescent="0.2">
      <c r="H522" s="1">
        <v>-1385.8896</v>
      </c>
      <c r="I522">
        <v>-6.02</v>
      </c>
      <c r="J522" s="1">
        <v>-1386.6264000000001</v>
      </c>
      <c r="K522">
        <v>1.38</v>
      </c>
      <c r="L522" s="1">
        <v>-1387.192</v>
      </c>
      <c r="M522">
        <v>-2.0699999999999998</v>
      </c>
      <c r="N522" s="1">
        <v>-1387.0323000000001</v>
      </c>
      <c r="O522">
        <v>-5.22</v>
      </c>
      <c r="P522" s="1">
        <v>-1386.5467000000001</v>
      </c>
      <c r="Q522">
        <v>6.97</v>
      </c>
      <c r="R522" s="1">
        <v>-1377.0743</v>
      </c>
      <c r="S522">
        <v>-3.19</v>
      </c>
      <c r="T522" s="1">
        <v>-1400.2499</v>
      </c>
      <c r="U522" s="1">
        <v>5.05</v>
      </c>
      <c r="V522" s="1">
        <v>-1375.432</v>
      </c>
      <c r="W522" s="1">
        <v>-11.29</v>
      </c>
      <c r="X522" s="1">
        <v>-1397.2388000000001</v>
      </c>
      <c r="Y522" s="1">
        <v>16.260000000000002</v>
      </c>
      <c r="Z522" s="1">
        <v>-1387.7769000000001</v>
      </c>
      <c r="AA522" s="1">
        <v>1.99</v>
      </c>
      <c r="AB522" s="1">
        <v>-1376.1858</v>
      </c>
      <c r="AC522" s="1">
        <v>-3.31</v>
      </c>
      <c r="AD522" s="1">
        <v>-1397.3297</v>
      </c>
      <c r="AE522" s="1">
        <v>8.8699999999999992</v>
      </c>
      <c r="AF522" s="1"/>
    </row>
    <row r="523" spans="8:32" x14ac:dyDescent="0.2">
      <c r="H523" s="1">
        <v>-1385.8439000000001</v>
      </c>
      <c r="I523">
        <v>-6.49</v>
      </c>
      <c r="J523" s="1">
        <v>-1386.5311999999999</v>
      </c>
      <c r="K523">
        <v>1.88</v>
      </c>
      <c r="L523" s="1">
        <v>-1387.0719999999999</v>
      </c>
      <c r="M523">
        <v>-1.08</v>
      </c>
      <c r="N523" s="1">
        <v>-1387.0120999999999</v>
      </c>
      <c r="O523">
        <v>-5.45</v>
      </c>
      <c r="P523" s="1">
        <v>-1386.6515999999999</v>
      </c>
      <c r="Q523">
        <v>7.2</v>
      </c>
      <c r="R523" s="1">
        <v>-1377.1036999999999</v>
      </c>
      <c r="S523">
        <v>-3.41</v>
      </c>
      <c r="T523" s="1">
        <v>-1400.4077</v>
      </c>
      <c r="U523" s="1">
        <v>4.82</v>
      </c>
      <c r="V523" s="1">
        <v>-1375.5323000000001</v>
      </c>
      <c r="W523" s="1">
        <v>-11.33</v>
      </c>
      <c r="X523" s="1">
        <v>-1397.3462</v>
      </c>
      <c r="Y523" s="1">
        <v>15.68</v>
      </c>
      <c r="Z523" s="1">
        <v>-1387.981</v>
      </c>
      <c r="AA523" s="1">
        <v>1.54</v>
      </c>
      <c r="AB523" s="1">
        <v>-1376.1078</v>
      </c>
      <c r="AC523" s="1">
        <v>-3.95</v>
      </c>
      <c r="AD523" s="1">
        <v>-1397.5799</v>
      </c>
      <c r="AE523" s="1">
        <v>8.0399999999999991</v>
      </c>
      <c r="AF523" s="1"/>
    </row>
    <row r="524" spans="8:32" x14ac:dyDescent="0.2">
      <c r="H524" s="1">
        <v>-1385.7898</v>
      </c>
      <c r="I524">
        <v>-6.87</v>
      </c>
      <c r="J524" s="1">
        <v>-1386.3929000000001</v>
      </c>
      <c r="K524">
        <v>2.38</v>
      </c>
      <c r="L524" s="1">
        <v>-1386.9592</v>
      </c>
      <c r="M524">
        <v>-0.39</v>
      </c>
      <c r="N524" s="1">
        <v>-1386.9983</v>
      </c>
      <c r="O524">
        <v>-5.5</v>
      </c>
      <c r="P524" s="1">
        <v>-1386.8517999999999</v>
      </c>
      <c r="Q524">
        <v>7.16</v>
      </c>
      <c r="R524" s="1">
        <v>-1377.1079999999999</v>
      </c>
      <c r="S524">
        <v>-3.68</v>
      </c>
      <c r="T524" s="1">
        <v>-1400.4953</v>
      </c>
      <c r="U524" s="1">
        <v>4.68</v>
      </c>
      <c r="V524" s="1">
        <v>-1375.6420000000001</v>
      </c>
      <c r="W524" s="1">
        <v>-11.39</v>
      </c>
      <c r="X524" s="1">
        <v>-1397.4748</v>
      </c>
      <c r="Y524" s="1">
        <v>15</v>
      </c>
      <c r="Z524" s="1">
        <v>-1388.1639</v>
      </c>
      <c r="AA524" s="1">
        <v>1.1200000000000001</v>
      </c>
      <c r="AB524" s="1">
        <v>-1376.0307</v>
      </c>
      <c r="AC524" s="1">
        <v>-4.6399999999999997</v>
      </c>
      <c r="AD524" s="1">
        <v>-1397.8269</v>
      </c>
      <c r="AE524" s="1">
        <v>7.29</v>
      </c>
      <c r="AF524" s="1"/>
    </row>
    <row r="525" spans="8:32" x14ac:dyDescent="0.2">
      <c r="H525" s="1">
        <v>-1385.7346</v>
      </c>
      <c r="I525">
        <v>-7.24</v>
      </c>
      <c r="J525" s="1">
        <v>-1386.2134000000001</v>
      </c>
      <c r="K525">
        <v>2.95</v>
      </c>
      <c r="L525" s="1">
        <v>-1386.8585</v>
      </c>
      <c r="M525">
        <v>0.23</v>
      </c>
      <c r="N525" s="1">
        <v>-1386.9848999999999</v>
      </c>
      <c r="O525">
        <v>-5.41</v>
      </c>
      <c r="P525" s="1">
        <v>-1387.1116999999999</v>
      </c>
      <c r="Q525">
        <v>6.79</v>
      </c>
      <c r="R525" s="1">
        <v>-1377.0864999999999</v>
      </c>
      <c r="S525">
        <v>-3.92</v>
      </c>
      <c r="T525" s="1">
        <v>-1400.5062</v>
      </c>
      <c r="U525" s="1">
        <v>4.68</v>
      </c>
      <c r="V525" s="1">
        <v>-1375.7574999999999</v>
      </c>
      <c r="W525" s="1">
        <v>-11.47</v>
      </c>
      <c r="X525" s="1">
        <v>-1397.6198999999999</v>
      </c>
      <c r="Y525" s="1">
        <v>14.26</v>
      </c>
      <c r="Z525" s="1">
        <v>-1388.3197</v>
      </c>
      <c r="AA525" s="1">
        <v>0.75</v>
      </c>
      <c r="AB525" s="1">
        <v>-1375.9558</v>
      </c>
      <c r="AC525" s="1">
        <v>-5.35</v>
      </c>
      <c r="AD525" s="1">
        <v>-1398.0579</v>
      </c>
      <c r="AE525" s="1">
        <v>6.8</v>
      </c>
      <c r="AF525" s="1"/>
    </row>
    <row r="526" spans="8:32" x14ac:dyDescent="0.2">
      <c r="H526" s="1">
        <v>-1385.6863000000001</v>
      </c>
      <c r="I526">
        <v>-7.55</v>
      </c>
      <c r="J526" s="1">
        <v>-1385.9993999999999</v>
      </c>
      <c r="K526">
        <v>3.52</v>
      </c>
      <c r="L526" s="1">
        <v>-1386.7760000000001</v>
      </c>
      <c r="M526">
        <v>0.83</v>
      </c>
      <c r="N526" s="1">
        <v>-1386.9666</v>
      </c>
      <c r="O526">
        <v>-5.18</v>
      </c>
      <c r="P526" s="1">
        <v>-1387.3916999999999</v>
      </c>
      <c r="Q526">
        <v>6.51</v>
      </c>
      <c r="R526" s="1">
        <v>-1377.0393999999999</v>
      </c>
      <c r="S526">
        <v>-4.2</v>
      </c>
      <c r="T526" s="1">
        <v>-1400.4404</v>
      </c>
      <c r="U526" s="1">
        <v>4.87</v>
      </c>
      <c r="V526" s="1">
        <v>-1375.8723</v>
      </c>
      <c r="W526" s="1">
        <v>-11.53</v>
      </c>
      <c r="X526" s="1">
        <v>-1397.7769000000001</v>
      </c>
      <c r="Y526" s="1">
        <v>13.43</v>
      </c>
      <c r="Z526" s="1">
        <v>-1388.4450999999999</v>
      </c>
      <c r="AA526" s="1">
        <v>0.46</v>
      </c>
      <c r="AB526" s="1">
        <v>-1375.8833999999999</v>
      </c>
      <c r="AC526" s="1">
        <v>-6.09</v>
      </c>
      <c r="AD526" s="1">
        <v>-1398.2632000000001</v>
      </c>
      <c r="AE526" s="1">
        <v>6.42</v>
      </c>
      <c r="AF526" s="1"/>
    </row>
    <row r="527" spans="8:32" x14ac:dyDescent="0.2">
      <c r="H527" s="1">
        <v>-1385.6542999999999</v>
      </c>
      <c r="I527">
        <v>-7.78</v>
      </c>
      <c r="J527" s="1">
        <v>-1385.7628999999999</v>
      </c>
      <c r="K527">
        <v>4.13</v>
      </c>
      <c r="L527" s="1">
        <v>-1386.7174</v>
      </c>
      <c r="M527">
        <v>1.39</v>
      </c>
      <c r="N527" s="1">
        <v>-1386.9367999999999</v>
      </c>
      <c r="O527">
        <v>-4.8600000000000003</v>
      </c>
      <c r="P527" s="1">
        <v>-1387.6569</v>
      </c>
      <c r="Q527">
        <v>6.1</v>
      </c>
      <c r="R527" s="1">
        <v>-1376.9682</v>
      </c>
      <c r="S527">
        <v>-4.4000000000000004</v>
      </c>
      <c r="T527" s="1">
        <v>-1400.3032000000001</v>
      </c>
      <c r="U527" s="1">
        <v>5.0999999999999996</v>
      </c>
      <c r="V527" s="1">
        <v>-1375.9777999999999</v>
      </c>
      <c r="W527" s="1">
        <v>-11.54</v>
      </c>
      <c r="X527" s="1">
        <v>-1397.9413999999999</v>
      </c>
      <c r="Y527" s="1">
        <v>12.53</v>
      </c>
      <c r="Z527" s="1">
        <v>-1388.5382</v>
      </c>
      <c r="AA527" s="1">
        <v>0.23</v>
      </c>
      <c r="AB527" s="1">
        <v>-1375.8126999999999</v>
      </c>
      <c r="AC527" s="1">
        <v>-6.83</v>
      </c>
      <c r="AD527" s="1">
        <v>-1398.4362000000001</v>
      </c>
      <c r="AE527" s="1">
        <v>6.17</v>
      </c>
      <c r="AF527" s="1"/>
    </row>
    <row r="528" spans="8:32" x14ac:dyDescent="0.2">
      <c r="H528" s="1">
        <v>-1385.6470999999999</v>
      </c>
      <c r="I528">
        <v>-8.01</v>
      </c>
      <c r="J528" s="1">
        <v>-1385.5214000000001</v>
      </c>
      <c r="K528">
        <v>4.5999999999999996</v>
      </c>
      <c r="L528" s="1">
        <v>-1386.6872000000001</v>
      </c>
      <c r="M528">
        <v>1.84</v>
      </c>
      <c r="N528" s="1">
        <v>-1386.8907999999999</v>
      </c>
      <c r="O528">
        <v>-4.42</v>
      </c>
      <c r="P528" s="1">
        <v>-1387.8822</v>
      </c>
      <c r="Q528">
        <v>5.79</v>
      </c>
      <c r="R528" s="1">
        <v>-1376.8755000000001</v>
      </c>
      <c r="S528">
        <v>-4.62</v>
      </c>
      <c r="T528" s="1">
        <v>-1400.105</v>
      </c>
      <c r="U528" s="1">
        <v>5.4</v>
      </c>
      <c r="V528" s="1">
        <v>-1376.0628999999999</v>
      </c>
      <c r="W528" s="1">
        <v>-11.53</v>
      </c>
      <c r="X528" s="1">
        <v>-1398.1106</v>
      </c>
      <c r="Y528" s="1">
        <v>11.6</v>
      </c>
      <c r="Z528" s="1">
        <v>-1388.5968</v>
      </c>
      <c r="AA528" s="1">
        <v>0.14000000000000001</v>
      </c>
      <c r="AB528" s="1">
        <v>-1375.742</v>
      </c>
      <c r="AC528" s="1">
        <v>-7.49</v>
      </c>
      <c r="AD528" s="1">
        <v>-1398.5740000000001</v>
      </c>
      <c r="AE528" s="1">
        <v>6.09</v>
      </c>
      <c r="AF528" s="1"/>
    </row>
    <row r="529" spans="8:32" x14ac:dyDescent="0.2">
      <c r="H529" s="1">
        <v>-1385.6717000000001</v>
      </c>
      <c r="I529">
        <v>-8.2899999999999991</v>
      </c>
      <c r="J529" s="1">
        <v>-1385.2954999999999</v>
      </c>
      <c r="K529">
        <v>5.04</v>
      </c>
      <c r="L529" s="1">
        <v>-1386.6872000000001</v>
      </c>
      <c r="M529">
        <v>2.1</v>
      </c>
      <c r="N529" s="1">
        <v>-1386.8242</v>
      </c>
      <c r="O529">
        <v>-3.83</v>
      </c>
      <c r="P529" s="1">
        <v>-1388.0549000000001</v>
      </c>
      <c r="Q529">
        <v>5.5</v>
      </c>
      <c r="R529" s="1">
        <v>-1376.7645</v>
      </c>
      <c r="S529">
        <v>-4.8</v>
      </c>
      <c r="T529" s="1">
        <v>-1399.8594000000001</v>
      </c>
      <c r="U529" s="1">
        <v>5.71</v>
      </c>
      <c r="V529" s="1">
        <v>-1376.1156000000001</v>
      </c>
      <c r="W529" s="1">
        <v>-11.38</v>
      </c>
      <c r="X529" s="1">
        <v>-1398.2820999999999</v>
      </c>
      <c r="Y529" s="1">
        <v>10.63</v>
      </c>
      <c r="Z529" s="1">
        <v>-1388.6188</v>
      </c>
      <c r="AA529" s="1">
        <v>0.09</v>
      </c>
      <c r="AB529" s="1">
        <v>-1375.6708000000001</v>
      </c>
      <c r="AC529" s="1">
        <v>-8.09</v>
      </c>
      <c r="AD529" s="1">
        <v>-1398.6768999999999</v>
      </c>
      <c r="AE529" s="1">
        <v>6.18</v>
      </c>
      <c r="AF529" s="1"/>
    </row>
    <row r="530" spans="8:32" x14ac:dyDescent="0.2">
      <c r="H530" s="1">
        <v>-1385.7331999999999</v>
      </c>
      <c r="I530">
        <v>-8.52</v>
      </c>
      <c r="J530" s="1">
        <v>-1385.1079999999999</v>
      </c>
      <c r="K530">
        <v>5.32</v>
      </c>
      <c r="L530" s="1">
        <v>-1386.7163</v>
      </c>
      <c r="M530">
        <v>2.34</v>
      </c>
      <c r="N530" s="1">
        <v>-1386.7339999999999</v>
      </c>
      <c r="O530">
        <v>-3.1</v>
      </c>
      <c r="P530" s="1">
        <v>-1388.1715999999999</v>
      </c>
      <c r="Q530">
        <v>5.29</v>
      </c>
      <c r="R530" s="1">
        <v>-1376.6384</v>
      </c>
      <c r="S530">
        <v>-4.93</v>
      </c>
      <c r="T530" s="1">
        <v>-1399.5832</v>
      </c>
      <c r="U530" s="1">
        <v>6.03</v>
      </c>
      <c r="V530" s="1">
        <v>-1376.1261</v>
      </c>
      <c r="W530" s="1">
        <v>-11.08</v>
      </c>
      <c r="X530" s="1">
        <v>-1398.4544000000001</v>
      </c>
      <c r="Y530" s="1">
        <v>9.6300000000000008</v>
      </c>
      <c r="Z530" s="1">
        <v>-1388.6022</v>
      </c>
      <c r="AA530" s="1">
        <v>0.15</v>
      </c>
      <c r="AB530" s="1">
        <v>-1375.5983000000001</v>
      </c>
      <c r="AC530" s="1">
        <v>-8.52</v>
      </c>
      <c r="AD530" s="1">
        <v>-1398.7496000000001</v>
      </c>
      <c r="AE530" s="1">
        <v>6.36</v>
      </c>
      <c r="AF530" s="1"/>
    </row>
    <row r="531" spans="8:32" x14ac:dyDescent="0.2">
      <c r="H531" s="1">
        <v>-1385.8332</v>
      </c>
      <c r="I531">
        <v>-8.7200000000000006</v>
      </c>
      <c r="J531" s="1">
        <v>-1384.9794999999999</v>
      </c>
      <c r="K531">
        <v>5.45</v>
      </c>
      <c r="L531" s="1">
        <v>-1386.7695000000001</v>
      </c>
      <c r="M531">
        <v>2.4700000000000002</v>
      </c>
      <c r="N531" s="1">
        <v>-1386.6188999999999</v>
      </c>
      <c r="O531">
        <v>-2.34</v>
      </c>
      <c r="P531" s="1">
        <v>-1388.2364</v>
      </c>
      <c r="Q531">
        <v>5.17</v>
      </c>
      <c r="R531" s="1">
        <v>-1376.5</v>
      </c>
      <c r="S531">
        <v>-5.03</v>
      </c>
      <c r="T531" s="1">
        <v>-1399.2938999999999</v>
      </c>
      <c r="U531" s="1">
        <v>6.26</v>
      </c>
      <c r="V531" s="1">
        <v>-1376.0890999999999</v>
      </c>
      <c r="W531" s="1">
        <v>-10.68</v>
      </c>
      <c r="X531" s="1">
        <v>-1398.6261999999999</v>
      </c>
      <c r="Y531" s="1">
        <v>8.64</v>
      </c>
      <c r="Z531" s="1">
        <v>-1388.5465999999999</v>
      </c>
      <c r="AA531" s="1">
        <v>0.37</v>
      </c>
      <c r="AB531" s="1">
        <v>-1375.5234</v>
      </c>
      <c r="AC531" s="1">
        <v>-8.7899999999999991</v>
      </c>
      <c r="AD531" s="1">
        <v>-1398.8007</v>
      </c>
      <c r="AE531" s="1">
        <v>6.61</v>
      </c>
      <c r="AF531" s="1"/>
    </row>
    <row r="532" spans="8:32" x14ac:dyDescent="0.2">
      <c r="H532" s="1">
        <v>-1385.9699000000001</v>
      </c>
      <c r="I532">
        <v>-8.9499999999999993</v>
      </c>
      <c r="J532" s="1">
        <v>-1384.9241</v>
      </c>
      <c r="K532">
        <v>5.39</v>
      </c>
      <c r="L532" s="1">
        <v>-1386.8400999999999</v>
      </c>
      <c r="M532">
        <v>2.4900000000000002</v>
      </c>
      <c r="N532" s="1">
        <v>-1386.4784</v>
      </c>
      <c r="O532">
        <v>-1.56</v>
      </c>
      <c r="P532" s="1">
        <v>-1388.2592999999999</v>
      </c>
      <c r="Q532">
        <v>5.09</v>
      </c>
      <c r="R532" s="1">
        <v>-1376.3538000000001</v>
      </c>
      <c r="S532">
        <v>-5.07</v>
      </c>
      <c r="T532" s="1">
        <v>-1399.0093999999999</v>
      </c>
      <c r="U532" s="1">
        <v>6.45</v>
      </c>
      <c r="V532" s="1">
        <v>-1376.0050000000001</v>
      </c>
      <c r="W532" s="1">
        <v>-10.130000000000001</v>
      </c>
      <c r="X532" s="1">
        <v>-1398.7954</v>
      </c>
      <c r="Y532" s="1">
        <v>7.66</v>
      </c>
      <c r="Z532" s="1">
        <v>-1388.4538</v>
      </c>
      <c r="AA532" s="1">
        <v>0.7</v>
      </c>
      <c r="AB532" s="1">
        <v>-1375.4446</v>
      </c>
      <c r="AC532" s="1">
        <v>-8.93</v>
      </c>
      <c r="AD532" s="1">
        <v>-1398.8414</v>
      </c>
      <c r="AE532" s="1">
        <v>6.89</v>
      </c>
      <c r="AF532" s="1"/>
    </row>
    <row r="533" spans="8:32" x14ac:dyDescent="0.2">
      <c r="H533" s="1">
        <v>-1386.1369</v>
      </c>
      <c r="I533">
        <v>-9.1199999999999992</v>
      </c>
      <c r="J533" s="1">
        <v>-1384.9465</v>
      </c>
      <c r="K533">
        <v>5.12</v>
      </c>
      <c r="L533" s="1">
        <v>-1386.9184</v>
      </c>
      <c r="M533">
        <v>2.4300000000000002</v>
      </c>
      <c r="N533" s="1">
        <v>-1386.3127999999999</v>
      </c>
      <c r="O533">
        <v>-0.71</v>
      </c>
      <c r="P533" s="1">
        <v>-1388.2537</v>
      </c>
      <c r="Q533">
        <v>5</v>
      </c>
      <c r="R533" s="1">
        <v>-1376.2066</v>
      </c>
      <c r="S533">
        <v>-5.07</v>
      </c>
      <c r="T533" s="1">
        <v>-1398.7456999999999</v>
      </c>
      <c r="U533" s="1">
        <v>6.54</v>
      </c>
      <c r="V533" s="1">
        <v>-1375.8778</v>
      </c>
      <c r="W533" s="1">
        <v>-9.4700000000000006</v>
      </c>
      <c r="X533" s="1">
        <v>-1398.9599000000001</v>
      </c>
      <c r="Y533" s="1">
        <v>6.74</v>
      </c>
      <c r="Z533" s="1">
        <v>-1388.3289</v>
      </c>
      <c r="AA533" s="1">
        <v>1.07</v>
      </c>
      <c r="AB533" s="1">
        <v>-1375.3603000000001</v>
      </c>
      <c r="AC533" s="1">
        <v>-8.8800000000000008</v>
      </c>
      <c r="AD533" s="1">
        <v>-1398.8834999999999</v>
      </c>
      <c r="AE533" s="1">
        <v>7.15</v>
      </c>
      <c r="AF533" s="1"/>
    </row>
    <row r="534" spans="8:32" x14ac:dyDescent="0.2">
      <c r="H534" s="1">
        <v>-1386.3240000000001</v>
      </c>
      <c r="I534">
        <v>-9.25</v>
      </c>
      <c r="J534" s="1">
        <v>-1385.0392999999999</v>
      </c>
      <c r="K534">
        <v>4.62</v>
      </c>
      <c r="L534" s="1">
        <v>-1386.992</v>
      </c>
      <c r="M534">
        <v>2.29</v>
      </c>
      <c r="N534" s="1">
        <v>-1386.1225999999999</v>
      </c>
      <c r="O534">
        <v>0.17</v>
      </c>
      <c r="P534" s="1">
        <v>-1388.2370000000001</v>
      </c>
      <c r="Q534">
        <v>4.9000000000000004</v>
      </c>
      <c r="R534" s="1">
        <v>-1376.0678</v>
      </c>
      <c r="S534">
        <v>-5.0999999999999996</v>
      </c>
      <c r="T534" s="1">
        <v>-1398.5152</v>
      </c>
      <c r="U534" s="1">
        <v>6.55</v>
      </c>
      <c r="V534" s="1">
        <v>-1375.7148</v>
      </c>
      <c r="W534" s="1">
        <v>-8.73</v>
      </c>
      <c r="X534" s="1">
        <v>-1399.1161999999999</v>
      </c>
      <c r="Y534" s="1">
        <v>5.88</v>
      </c>
      <c r="Z534" s="1">
        <v>-1388.1803</v>
      </c>
      <c r="AA534" s="1">
        <v>1.53</v>
      </c>
      <c r="AB534" s="1">
        <v>-1375.2701999999999</v>
      </c>
      <c r="AC534" s="1">
        <v>-8.5399999999999991</v>
      </c>
      <c r="AD534" s="1">
        <v>-1398.9371000000001</v>
      </c>
      <c r="AE534" s="1">
        <v>7.41</v>
      </c>
      <c r="AF534" s="1"/>
    </row>
    <row r="535" spans="8:32" x14ac:dyDescent="0.2">
      <c r="H535" s="1">
        <v>-1386.5181</v>
      </c>
      <c r="I535">
        <v>-9.2200000000000006</v>
      </c>
      <c r="J535" s="1">
        <v>-1385.1859999999999</v>
      </c>
      <c r="K535">
        <v>3.96</v>
      </c>
      <c r="L535" s="1">
        <v>-1387.0482</v>
      </c>
      <c r="M535">
        <v>2.11</v>
      </c>
      <c r="N535" s="1">
        <v>-1385.9114</v>
      </c>
      <c r="O535">
        <v>1.01</v>
      </c>
      <c r="P535" s="1">
        <v>-1388.2288000000001</v>
      </c>
      <c r="Q535">
        <v>4.8099999999999996</v>
      </c>
      <c r="R535" s="1">
        <v>-1375.9493</v>
      </c>
      <c r="S535">
        <v>-5.2</v>
      </c>
      <c r="T535" s="1">
        <v>-1398.3230000000001</v>
      </c>
      <c r="U535" s="1">
        <v>6.51</v>
      </c>
      <c r="V535" s="1">
        <v>-1375.5241000000001</v>
      </c>
      <c r="W535" s="1">
        <v>-7.86</v>
      </c>
      <c r="X535" s="1">
        <v>-1399.2593999999999</v>
      </c>
      <c r="Y535" s="1">
        <v>5.1100000000000003</v>
      </c>
      <c r="Z535" s="1">
        <v>-1388.0181</v>
      </c>
      <c r="AA535" s="1">
        <v>2.11</v>
      </c>
      <c r="AB535" s="1">
        <v>-1375.1749</v>
      </c>
      <c r="AC535" s="1">
        <v>-8.0399999999999991</v>
      </c>
      <c r="AD535" s="1">
        <v>-1399.0092</v>
      </c>
      <c r="AE535" s="1">
        <v>7.58</v>
      </c>
      <c r="AF535" s="1"/>
    </row>
    <row r="536" spans="8:32" x14ac:dyDescent="0.2">
      <c r="H536" s="1">
        <v>-1386.7055</v>
      </c>
      <c r="I536">
        <v>-9.14</v>
      </c>
      <c r="J536" s="1">
        <v>-1385.3655000000001</v>
      </c>
      <c r="K536">
        <v>3.28</v>
      </c>
      <c r="L536" s="1">
        <v>-1387.0745999999999</v>
      </c>
      <c r="M536">
        <v>1.98</v>
      </c>
      <c r="N536" s="1">
        <v>-1385.6859999999999</v>
      </c>
      <c r="O536">
        <v>1.8</v>
      </c>
      <c r="P536" s="1">
        <v>-1388.2463</v>
      </c>
      <c r="Q536">
        <v>4.63</v>
      </c>
      <c r="R536" s="1">
        <v>-1375.8642</v>
      </c>
      <c r="S536">
        <v>-5.28</v>
      </c>
      <c r="T536" s="1">
        <v>-1398.1666</v>
      </c>
      <c r="U536" s="1">
        <v>6.38</v>
      </c>
      <c r="V536" s="1">
        <v>-1375.3131000000001</v>
      </c>
      <c r="W536" s="1">
        <v>-6.95</v>
      </c>
      <c r="X536" s="1">
        <v>-1399.3819000000001</v>
      </c>
      <c r="Y536" s="1">
        <v>4.46</v>
      </c>
      <c r="Z536" s="1">
        <v>-1387.8524</v>
      </c>
      <c r="AA536" s="1">
        <v>2.65</v>
      </c>
      <c r="AB536" s="1">
        <v>-1375.0776000000001</v>
      </c>
      <c r="AC536" s="1">
        <v>-7.35</v>
      </c>
      <c r="AD536" s="1">
        <v>-1399.1016</v>
      </c>
      <c r="AE536" s="1">
        <v>7.67</v>
      </c>
      <c r="AF536" s="1"/>
    </row>
    <row r="537" spans="8:32" x14ac:dyDescent="0.2">
      <c r="H537" s="1">
        <v>-1386.8724</v>
      </c>
      <c r="I537">
        <v>-8.98</v>
      </c>
      <c r="J537" s="1">
        <v>-1385.5550000000001</v>
      </c>
      <c r="K537">
        <v>2.4700000000000002</v>
      </c>
      <c r="L537" s="1">
        <v>-1387.0616</v>
      </c>
      <c r="M537">
        <v>1.84</v>
      </c>
      <c r="N537" s="1">
        <v>-1385.4573</v>
      </c>
      <c r="O537">
        <v>2.52</v>
      </c>
      <c r="P537" s="1">
        <v>-1388.3031000000001</v>
      </c>
      <c r="Q537">
        <v>4.3</v>
      </c>
      <c r="R537" s="1">
        <v>-1375.8245999999999</v>
      </c>
      <c r="S537">
        <v>-5.42</v>
      </c>
      <c r="T537" s="1">
        <v>-1398.0374999999999</v>
      </c>
      <c r="U537" s="1">
        <v>6.17</v>
      </c>
      <c r="V537" s="1">
        <v>-1375.0898</v>
      </c>
      <c r="W537" s="1">
        <v>-5.99</v>
      </c>
      <c r="X537" s="1">
        <v>-1399.4765</v>
      </c>
      <c r="Y537" s="1">
        <v>3.96</v>
      </c>
      <c r="Z537" s="1">
        <v>-1387.6913999999999</v>
      </c>
      <c r="AA537" s="1">
        <v>3.14</v>
      </c>
      <c r="AB537" s="1">
        <v>-1374.9833000000001</v>
      </c>
      <c r="AC537" s="1">
        <v>-6.51</v>
      </c>
      <c r="AD537" s="1">
        <v>-1399.2103</v>
      </c>
      <c r="AE537" s="1">
        <v>7.72</v>
      </c>
      <c r="AF537" s="1"/>
    </row>
    <row r="538" spans="8:32" x14ac:dyDescent="0.2">
      <c r="H538" s="1">
        <v>-1387.0054</v>
      </c>
      <c r="I538">
        <v>-8.66</v>
      </c>
      <c r="J538" s="1">
        <v>-1385.7329999999999</v>
      </c>
      <c r="K538">
        <v>1.67</v>
      </c>
      <c r="L538" s="1">
        <v>-1387.0041000000001</v>
      </c>
      <c r="M538">
        <v>1.7</v>
      </c>
      <c r="N538" s="1">
        <v>-1385.2401</v>
      </c>
      <c r="O538">
        <v>3.12</v>
      </c>
      <c r="P538" s="1">
        <v>-1388.4021</v>
      </c>
      <c r="Q538">
        <v>3.92</v>
      </c>
      <c r="R538" s="1">
        <v>-1375.8386</v>
      </c>
      <c r="S538">
        <v>-5.69</v>
      </c>
      <c r="T538" s="1">
        <v>-1397.9226000000001</v>
      </c>
      <c r="U538" s="1">
        <v>5.96</v>
      </c>
      <c r="V538" s="1">
        <v>-1374.8633</v>
      </c>
      <c r="W538" s="1">
        <v>-5.01</v>
      </c>
      <c r="X538" s="1">
        <v>-1399.5362</v>
      </c>
      <c r="Y538" s="1">
        <v>3.64</v>
      </c>
      <c r="Z538" s="1">
        <v>-1387.5427999999999</v>
      </c>
      <c r="AA538" s="1">
        <v>3.63</v>
      </c>
      <c r="AB538" s="1">
        <v>-1374.8979999999999</v>
      </c>
      <c r="AC538" s="1">
        <v>-5.55</v>
      </c>
      <c r="AD538" s="1">
        <v>-1399.3272999999999</v>
      </c>
      <c r="AE538" s="1">
        <v>7.69</v>
      </c>
      <c r="AF538" s="1"/>
    </row>
    <row r="539" spans="8:32" x14ac:dyDescent="0.2">
      <c r="H539" s="1">
        <v>-1387.0942</v>
      </c>
      <c r="I539">
        <v>-8.0299999999999994</v>
      </c>
      <c r="J539" s="1">
        <v>-1385.8797</v>
      </c>
      <c r="K539">
        <v>0.96</v>
      </c>
      <c r="L539" s="1">
        <v>-1386.9032</v>
      </c>
      <c r="M539">
        <v>1.62</v>
      </c>
      <c r="N539" s="1">
        <v>-1385.0499</v>
      </c>
      <c r="O539">
        <v>3.48</v>
      </c>
      <c r="P539" s="1">
        <v>-1388.5358000000001</v>
      </c>
      <c r="Q539">
        <v>3.51</v>
      </c>
      <c r="R539" s="1">
        <v>-1375.9083000000001</v>
      </c>
      <c r="S539">
        <v>-6.04</v>
      </c>
      <c r="T539" s="1">
        <v>-1397.8082999999999</v>
      </c>
      <c r="U539" s="1">
        <v>5.79</v>
      </c>
      <c r="V539" s="1">
        <v>-1374.6442</v>
      </c>
      <c r="W539" s="1">
        <v>-4.05</v>
      </c>
      <c r="X539" s="1">
        <v>-1399.5578</v>
      </c>
      <c r="Y539" s="1">
        <v>3.43</v>
      </c>
      <c r="Z539" s="1">
        <v>-1387.4152999999999</v>
      </c>
      <c r="AA539" s="1">
        <v>4.03</v>
      </c>
      <c r="AB539" s="1">
        <v>-1374.8259</v>
      </c>
      <c r="AC539" s="1">
        <v>-4.5</v>
      </c>
      <c r="AD539" s="1">
        <v>-1399.4414999999999</v>
      </c>
      <c r="AE539" s="1">
        <v>7.63</v>
      </c>
      <c r="AF539" s="1"/>
    </row>
    <row r="540" spans="8:32" x14ac:dyDescent="0.2">
      <c r="H540" s="1">
        <v>-1387.1310000000001</v>
      </c>
      <c r="I540">
        <v>-7.28</v>
      </c>
      <c r="J540" s="1">
        <v>-1385.9781</v>
      </c>
      <c r="K540">
        <v>0.33</v>
      </c>
      <c r="L540" s="1">
        <v>-1386.7645</v>
      </c>
      <c r="M540">
        <v>1.56</v>
      </c>
      <c r="N540" s="1">
        <v>-1384.9001000000001</v>
      </c>
      <c r="O540">
        <v>3.66</v>
      </c>
      <c r="P540" s="1">
        <v>-1388.6894</v>
      </c>
      <c r="Q540">
        <v>3.1</v>
      </c>
      <c r="R540" s="1">
        <v>-1376.0287000000001</v>
      </c>
      <c r="S540">
        <v>-6.43</v>
      </c>
      <c r="T540" s="1">
        <v>-1397.6840999999999</v>
      </c>
      <c r="U540" s="1">
        <v>5.82</v>
      </c>
      <c r="V540" s="1">
        <v>-1374.4441999999999</v>
      </c>
      <c r="W540" s="1">
        <v>-3.11</v>
      </c>
      <c r="X540" s="1">
        <v>-1399.5445999999999</v>
      </c>
      <c r="Y540" s="1">
        <v>3.33</v>
      </c>
      <c r="Z540" s="1">
        <v>-1387.318</v>
      </c>
      <c r="AA540" s="1">
        <v>4.3099999999999996</v>
      </c>
      <c r="AB540" s="1">
        <v>-1374.7714000000001</v>
      </c>
      <c r="AC540" s="1">
        <v>-3.35</v>
      </c>
      <c r="AD540" s="1">
        <v>-1399.5415</v>
      </c>
      <c r="AE540" s="1">
        <v>7.59</v>
      </c>
      <c r="AF540" s="1"/>
    </row>
    <row r="541" spans="8:32" x14ac:dyDescent="0.2">
      <c r="H541" s="1">
        <v>-1387.1104</v>
      </c>
      <c r="I541">
        <v>-6.44</v>
      </c>
      <c r="J541" s="1">
        <v>-1386.0168000000001</v>
      </c>
      <c r="K541">
        <v>-0.13</v>
      </c>
      <c r="L541" s="1">
        <v>-1386.5972999999999</v>
      </c>
      <c r="M541">
        <v>1.53</v>
      </c>
      <c r="N541" s="1">
        <v>-1384.8</v>
      </c>
      <c r="O541">
        <v>3.69</v>
      </c>
      <c r="P541" s="1">
        <v>-1388.8436999999999</v>
      </c>
      <c r="Q541">
        <v>2.63</v>
      </c>
      <c r="R541" s="1">
        <v>-1376.1865</v>
      </c>
      <c r="S541">
        <v>-6.84</v>
      </c>
      <c r="T541" s="1">
        <v>-1397.5461</v>
      </c>
      <c r="U541" s="1">
        <v>6.13</v>
      </c>
      <c r="V541" s="1">
        <v>-1374.2750000000001</v>
      </c>
      <c r="W541" s="1">
        <v>-2.2999999999999998</v>
      </c>
      <c r="X541" s="1">
        <v>-1399.5069000000001</v>
      </c>
      <c r="Y541" s="1">
        <v>3.32</v>
      </c>
      <c r="Z541" s="1">
        <v>-1387.2560000000001</v>
      </c>
      <c r="AA541" s="1">
        <v>4.53</v>
      </c>
      <c r="AB541" s="1">
        <v>-1374.7369000000001</v>
      </c>
      <c r="AC541" s="1">
        <v>-2.23</v>
      </c>
      <c r="AD541" s="1">
        <v>-1399.6179999999999</v>
      </c>
      <c r="AE541" s="1">
        <v>7.52</v>
      </c>
      <c r="AF541" s="1"/>
    </row>
    <row r="542" spans="8:32" x14ac:dyDescent="0.2">
      <c r="H542" s="1">
        <v>-1387.0309</v>
      </c>
      <c r="I542">
        <v>-5.4</v>
      </c>
      <c r="J542" s="1">
        <v>-1385.9924000000001</v>
      </c>
      <c r="K542">
        <v>-0.42</v>
      </c>
      <c r="L542" s="1">
        <v>-1386.4132</v>
      </c>
      <c r="M542">
        <v>1.45</v>
      </c>
      <c r="N542" s="1">
        <v>-1384.7526</v>
      </c>
      <c r="O542">
        <v>3.44</v>
      </c>
      <c r="P542" s="1">
        <v>-1388.9813999999999</v>
      </c>
      <c r="Q542">
        <v>2.31</v>
      </c>
      <c r="R542" s="1">
        <v>-1376.3644999999999</v>
      </c>
      <c r="S542">
        <v>-7.26</v>
      </c>
      <c r="T542" s="1">
        <v>-1397.3975</v>
      </c>
      <c r="U542" s="1">
        <v>6.59</v>
      </c>
      <c r="V542" s="1">
        <v>-1374.1474000000001</v>
      </c>
      <c r="W542" s="1">
        <v>-1.62</v>
      </c>
      <c r="X542" s="1">
        <v>-1399.4627</v>
      </c>
      <c r="Y542" s="1">
        <v>3.38</v>
      </c>
      <c r="Z542" s="1">
        <v>-1387.2264</v>
      </c>
      <c r="AA542" s="1">
        <v>4.6100000000000003</v>
      </c>
      <c r="AB542" s="1">
        <v>-1374.7219</v>
      </c>
      <c r="AC542" s="1">
        <v>-1.1200000000000001</v>
      </c>
      <c r="AD542" s="1">
        <v>-1399.6645000000001</v>
      </c>
      <c r="AE542" s="1">
        <v>7.52</v>
      </c>
      <c r="AF542" s="1"/>
    </row>
    <row r="543" spans="8:32" x14ac:dyDescent="0.2">
      <c r="H543" s="1">
        <v>-1386.8956000000001</v>
      </c>
      <c r="I543">
        <v>-4.22</v>
      </c>
      <c r="J543" s="1">
        <v>-1385.9112</v>
      </c>
      <c r="K543">
        <v>-0.56000000000000005</v>
      </c>
      <c r="L543" s="1">
        <v>-1386.2245</v>
      </c>
      <c r="M543">
        <v>1.42</v>
      </c>
      <c r="N543" s="1">
        <v>-1384.7538999999999</v>
      </c>
      <c r="O543">
        <v>2.99</v>
      </c>
      <c r="P543" s="1">
        <v>-1389.0908999999999</v>
      </c>
      <c r="Q543">
        <v>2.0299999999999998</v>
      </c>
      <c r="R543" s="1">
        <v>-1376.5436</v>
      </c>
      <c r="S543">
        <v>-7.68</v>
      </c>
      <c r="T543" s="1">
        <v>-1397.2474999999999</v>
      </c>
      <c r="U543" s="1">
        <v>6.71</v>
      </c>
      <c r="V543" s="1">
        <v>-1374.0699</v>
      </c>
      <c r="W543" s="1">
        <v>-1.08</v>
      </c>
      <c r="X543" s="1">
        <v>-1399.4349</v>
      </c>
      <c r="Y543" s="1">
        <v>3.4</v>
      </c>
      <c r="Z543" s="1">
        <v>-1387.2192</v>
      </c>
      <c r="AA543" s="1">
        <v>4.54</v>
      </c>
      <c r="AB543" s="1">
        <v>-1374.7247</v>
      </c>
      <c r="AC543" s="1">
        <v>-0.03</v>
      </c>
      <c r="AD543" s="1">
        <v>-1399.6783</v>
      </c>
      <c r="AE543" s="1">
        <v>7.55</v>
      </c>
      <c r="AF543" s="1"/>
    </row>
    <row r="544" spans="8:32" x14ac:dyDescent="0.2">
      <c r="H544" s="1">
        <v>-1386.7125000000001</v>
      </c>
      <c r="I544">
        <v>-3.01</v>
      </c>
      <c r="J544" s="1">
        <v>-1385.7886000000001</v>
      </c>
      <c r="K544">
        <v>-0.62</v>
      </c>
      <c r="L544" s="1">
        <v>-1386.0402999999999</v>
      </c>
      <c r="M544">
        <v>1.39</v>
      </c>
      <c r="N544" s="1">
        <v>-1384.7956999999999</v>
      </c>
      <c r="O544">
        <v>2.39</v>
      </c>
      <c r="P544" s="1">
        <v>-1389.1699000000001</v>
      </c>
      <c r="Q544">
        <v>1.8</v>
      </c>
      <c r="R544" s="1">
        <v>-1376.7049</v>
      </c>
      <c r="S544">
        <v>-8.01</v>
      </c>
      <c r="T544" s="1">
        <v>-1397.1076</v>
      </c>
      <c r="U544" s="1">
        <v>7.18</v>
      </c>
      <c r="V544" s="1">
        <v>-1374.0458000000001</v>
      </c>
      <c r="W544" s="1">
        <v>-0.62</v>
      </c>
      <c r="X544" s="1">
        <v>-1399.4443000000001</v>
      </c>
      <c r="Y544" s="1">
        <v>3.34</v>
      </c>
      <c r="Z544" s="1">
        <v>-1387.2207000000001</v>
      </c>
      <c r="AA544" s="1">
        <v>4.47</v>
      </c>
      <c r="AB544" s="1">
        <v>-1374.7421999999999</v>
      </c>
      <c r="AC544" s="1">
        <v>0.93</v>
      </c>
      <c r="AD544" s="1">
        <v>-1399.6597999999999</v>
      </c>
      <c r="AE544" s="1">
        <v>7.7</v>
      </c>
      <c r="AF544" s="1"/>
    </row>
    <row r="545" spans="8:32" x14ac:dyDescent="0.2">
      <c r="H545" s="1">
        <v>-1386.4956999999999</v>
      </c>
      <c r="I545">
        <v>-1.8</v>
      </c>
      <c r="J545" s="1">
        <v>-1385.6454000000001</v>
      </c>
      <c r="K545">
        <v>-0.61</v>
      </c>
      <c r="L545" s="1">
        <v>-1385.8667</v>
      </c>
      <c r="M545">
        <v>1.28</v>
      </c>
      <c r="N545" s="1">
        <v>-1384.8676</v>
      </c>
      <c r="O545">
        <v>1.75</v>
      </c>
      <c r="P545" s="1">
        <v>-1389.2247</v>
      </c>
      <c r="Q545">
        <v>1.62</v>
      </c>
      <c r="R545" s="1">
        <v>-1376.8334</v>
      </c>
      <c r="S545">
        <v>-8.24</v>
      </c>
      <c r="T545" s="1">
        <v>-1396.9875999999999</v>
      </c>
      <c r="U545" s="1">
        <v>7.62</v>
      </c>
      <c r="V545" s="1">
        <v>-1374.0742</v>
      </c>
      <c r="W545" s="1">
        <v>-0.28999999999999998</v>
      </c>
      <c r="X545" s="1">
        <v>-1399.502</v>
      </c>
      <c r="Y545" s="1">
        <v>3.12</v>
      </c>
      <c r="Z545" s="1">
        <v>-1387.2199000000001</v>
      </c>
      <c r="AA545" s="1">
        <v>4.3600000000000003</v>
      </c>
      <c r="AB545" s="1">
        <v>-1374.7715000000001</v>
      </c>
      <c r="AC545" s="1">
        <v>1.76</v>
      </c>
      <c r="AD545" s="1">
        <v>-1399.61</v>
      </c>
      <c r="AE545" s="1">
        <v>7.89</v>
      </c>
      <c r="AF545" s="1"/>
    </row>
    <row r="546" spans="8:32" x14ac:dyDescent="0.2">
      <c r="H546" s="1">
        <v>-1386.2666999999999</v>
      </c>
      <c r="I546">
        <v>-0.56999999999999995</v>
      </c>
      <c r="J546" s="1">
        <v>-1385.5032000000001</v>
      </c>
      <c r="K546">
        <v>-0.52</v>
      </c>
      <c r="L546" s="1">
        <v>-1385.7062000000001</v>
      </c>
      <c r="M546">
        <v>1.21</v>
      </c>
      <c r="N546" s="1">
        <v>-1384.9599000000001</v>
      </c>
      <c r="O546">
        <v>0.98</v>
      </c>
      <c r="P546" s="1">
        <v>-1389.2669000000001</v>
      </c>
      <c r="Q546">
        <v>1.55</v>
      </c>
      <c r="R546" s="1">
        <v>-1376.9199000000001</v>
      </c>
      <c r="S546">
        <v>-8.4</v>
      </c>
      <c r="T546" s="1">
        <v>-1396.8932</v>
      </c>
      <c r="U546" s="1">
        <v>8.14</v>
      </c>
      <c r="V546" s="1">
        <v>-1374.1507999999999</v>
      </c>
      <c r="W546" s="1">
        <v>-0.17</v>
      </c>
      <c r="X546" s="1">
        <v>-1399.6021000000001</v>
      </c>
      <c r="Y546" s="1">
        <v>2.86</v>
      </c>
      <c r="Z546" s="1">
        <v>-1387.2122999999999</v>
      </c>
      <c r="AA546" s="1">
        <v>4.17</v>
      </c>
      <c r="AB546" s="1">
        <v>-1374.8100999999999</v>
      </c>
      <c r="AC546" s="1">
        <v>2.52</v>
      </c>
      <c r="AD546" s="1">
        <v>-1399.528</v>
      </c>
      <c r="AE546" s="1">
        <v>8.2100000000000009</v>
      </c>
      <c r="AF546" s="1"/>
    </row>
    <row r="547" spans="8:32" x14ac:dyDescent="0.2">
      <c r="H547" s="1">
        <v>-1386.0536999999999</v>
      </c>
      <c r="I547">
        <v>0.57999999999999996</v>
      </c>
      <c r="J547" s="1">
        <v>-1385.3791000000001</v>
      </c>
      <c r="K547">
        <v>-0.56999999999999995</v>
      </c>
      <c r="L547" s="1">
        <v>-1385.559</v>
      </c>
      <c r="M547">
        <v>1.1599999999999999</v>
      </c>
      <c r="N547" s="1">
        <v>-1385.0648000000001</v>
      </c>
      <c r="O547">
        <v>0.17</v>
      </c>
      <c r="P547" s="1">
        <v>-1389.3095000000001</v>
      </c>
      <c r="Q547">
        <v>1.36</v>
      </c>
      <c r="R547" s="1">
        <v>-1376.9616000000001</v>
      </c>
      <c r="S547">
        <v>-8.44</v>
      </c>
      <c r="T547" s="1">
        <v>-1396.8263999999999</v>
      </c>
      <c r="U547" s="1">
        <v>8.74</v>
      </c>
      <c r="V547" s="1">
        <v>-1374.2683</v>
      </c>
      <c r="W547" s="1">
        <v>-0.21</v>
      </c>
      <c r="X547" s="1">
        <v>-1399.7248999999999</v>
      </c>
      <c r="Y547" s="1">
        <v>2.59</v>
      </c>
      <c r="Z547" s="1">
        <v>-1387.1998000000001</v>
      </c>
      <c r="AA547" s="1">
        <v>4</v>
      </c>
      <c r="AB547" s="1">
        <v>-1374.8571999999999</v>
      </c>
      <c r="AC547" s="1">
        <v>3.14</v>
      </c>
      <c r="AD547" s="1">
        <v>-1399.4115999999999</v>
      </c>
      <c r="AE547" s="1">
        <v>8.5299999999999994</v>
      </c>
      <c r="AF547" s="1"/>
    </row>
    <row r="548" spans="8:32" x14ac:dyDescent="0.2">
      <c r="H548" s="1">
        <v>-1385.8883000000001</v>
      </c>
      <c r="I548">
        <v>1.31</v>
      </c>
      <c r="J548" s="1">
        <v>-1385.2873</v>
      </c>
      <c r="K548">
        <v>-0.64</v>
      </c>
      <c r="L548" s="1">
        <v>-1385.4248</v>
      </c>
      <c r="M548">
        <v>1.07</v>
      </c>
      <c r="N548" s="1">
        <v>-1385.1762000000001</v>
      </c>
      <c r="O548">
        <v>-0.63</v>
      </c>
      <c r="P548" s="1">
        <v>-1389.3641</v>
      </c>
      <c r="Q548">
        <v>1.1399999999999999</v>
      </c>
      <c r="R548" s="1">
        <v>-1376.9629</v>
      </c>
      <c r="S548">
        <v>-8.5299999999999994</v>
      </c>
      <c r="T548" s="1">
        <v>-1396.7854</v>
      </c>
      <c r="U548" s="1">
        <v>9.25</v>
      </c>
      <c r="V548" s="1">
        <v>-1374.4190000000001</v>
      </c>
      <c r="W548" s="1">
        <v>-0.34</v>
      </c>
      <c r="X548" s="1">
        <v>-1399.8411000000001</v>
      </c>
      <c r="Y548" s="1">
        <v>2.2999999999999998</v>
      </c>
      <c r="Z548" s="1">
        <v>-1387.1872000000001</v>
      </c>
      <c r="AA548" s="1">
        <v>3.73</v>
      </c>
      <c r="AB548" s="1">
        <v>-1374.9122</v>
      </c>
      <c r="AC548" s="1">
        <v>3.52</v>
      </c>
      <c r="AD548" s="1">
        <v>-1399.2592999999999</v>
      </c>
      <c r="AE548" s="1">
        <v>8.9700000000000006</v>
      </c>
      <c r="AF548" s="1"/>
    </row>
    <row r="549" spans="8:32" x14ac:dyDescent="0.2">
      <c r="H549" s="1">
        <v>-1385.7988</v>
      </c>
      <c r="I549">
        <v>1.83</v>
      </c>
      <c r="J549" s="1">
        <v>-1385.2369000000001</v>
      </c>
      <c r="K549">
        <v>-0.79</v>
      </c>
      <c r="L549" s="1">
        <v>-1385.3051</v>
      </c>
      <c r="M549">
        <v>0.96</v>
      </c>
      <c r="N549" s="1">
        <v>-1385.2899</v>
      </c>
      <c r="O549">
        <v>-1.32</v>
      </c>
      <c r="P549" s="1">
        <v>-1389.4387999999999</v>
      </c>
      <c r="Q549">
        <v>0.81</v>
      </c>
      <c r="R549" s="1">
        <v>-1376.9345000000001</v>
      </c>
      <c r="S549">
        <v>-8.5500000000000007</v>
      </c>
      <c r="T549" s="1">
        <v>-1396.7677000000001</v>
      </c>
      <c r="U549" s="1">
        <v>9.76</v>
      </c>
      <c r="V549" s="1">
        <v>-1374.5958000000001</v>
      </c>
      <c r="W549" s="1">
        <v>-0.6</v>
      </c>
      <c r="X549" s="1">
        <v>-1399.9242999999999</v>
      </c>
      <c r="Y549" s="1">
        <v>2.0299999999999998</v>
      </c>
      <c r="Z549" s="1">
        <v>-1387.1780000000001</v>
      </c>
      <c r="AA549" s="1">
        <v>3.47</v>
      </c>
      <c r="AB549" s="1">
        <v>-1374.9740999999999</v>
      </c>
      <c r="AC549" s="1">
        <v>3.76</v>
      </c>
      <c r="AD549" s="1">
        <v>-1399.0740000000001</v>
      </c>
      <c r="AE549" s="1">
        <v>9.4499999999999993</v>
      </c>
      <c r="AF549" s="1"/>
    </row>
    <row r="550" spans="8:32" x14ac:dyDescent="0.2">
      <c r="H550" s="1">
        <v>-1385.8031000000001</v>
      </c>
      <c r="I550">
        <v>2.13</v>
      </c>
      <c r="J550" s="1">
        <v>-1385.2344000000001</v>
      </c>
      <c r="K550">
        <v>-1.02</v>
      </c>
      <c r="L550" s="1">
        <v>-1385.2047</v>
      </c>
      <c r="M550">
        <v>0.87</v>
      </c>
      <c r="N550" s="1">
        <v>-1385.4013</v>
      </c>
      <c r="O550">
        <v>-2.02</v>
      </c>
      <c r="P550" s="1">
        <v>-1389.5383999999999</v>
      </c>
      <c r="Q550">
        <v>0.34</v>
      </c>
      <c r="R550" s="1">
        <v>-1376.8912</v>
      </c>
      <c r="S550">
        <v>-8.56</v>
      </c>
      <c r="T550" s="1">
        <v>-1396.7697000000001</v>
      </c>
      <c r="U550" s="1">
        <v>10.210000000000001</v>
      </c>
      <c r="V550" s="1">
        <v>-1374.7932000000001</v>
      </c>
      <c r="W550" s="1">
        <v>-0.97</v>
      </c>
      <c r="X550" s="1">
        <v>-1399.9626000000001</v>
      </c>
      <c r="Y550" s="1">
        <v>1.93</v>
      </c>
      <c r="Z550" s="1">
        <v>-1387.1723</v>
      </c>
      <c r="AA550" s="1">
        <v>3.2</v>
      </c>
      <c r="AB550" s="1">
        <v>-1375.04</v>
      </c>
      <c r="AC550" s="1">
        <v>3.85</v>
      </c>
      <c r="AD550" s="1">
        <v>-1398.8661999999999</v>
      </c>
      <c r="AE550" s="1">
        <v>9.94</v>
      </c>
      <c r="AF550" s="1"/>
    </row>
    <row r="551" spans="8:32" x14ac:dyDescent="0.2">
      <c r="H551" s="1">
        <v>-1385.9049</v>
      </c>
      <c r="I551">
        <v>2.14</v>
      </c>
      <c r="J551" s="1">
        <v>-1385.2833000000001</v>
      </c>
      <c r="K551">
        <v>-1.4</v>
      </c>
      <c r="L551" s="1">
        <v>-1385.1292000000001</v>
      </c>
      <c r="M551">
        <v>0.7</v>
      </c>
      <c r="N551" s="1">
        <v>-1385.5070000000001</v>
      </c>
      <c r="O551">
        <v>-2.59</v>
      </c>
      <c r="P551" s="1">
        <v>-1389.6652999999999</v>
      </c>
      <c r="Q551">
        <v>-0.23</v>
      </c>
      <c r="R551" s="1">
        <v>-1376.8457000000001</v>
      </c>
      <c r="S551">
        <v>-8.66</v>
      </c>
      <c r="T551" s="1">
        <v>-1396.7881</v>
      </c>
      <c r="U551" s="1">
        <v>10.66</v>
      </c>
      <c r="V551" s="1">
        <v>-1375.0075999999999</v>
      </c>
      <c r="W551" s="1">
        <v>-1.48</v>
      </c>
      <c r="X551" s="1">
        <v>-1399.9639999999999</v>
      </c>
      <c r="Y551" s="1">
        <v>1.85</v>
      </c>
      <c r="Z551" s="1">
        <v>-1387.1672000000001</v>
      </c>
      <c r="AA551" s="1">
        <v>2.89</v>
      </c>
      <c r="AB551" s="1">
        <v>-1375.1058</v>
      </c>
      <c r="AC551" s="1">
        <v>3.83</v>
      </c>
      <c r="AD551" s="1">
        <v>-1398.6522</v>
      </c>
      <c r="AE551" s="1">
        <v>10.32</v>
      </c>
      <c r="AF551" s="1"/>
    </row>
    <row r="552" spans="8:32" x14ac:dyDescent="0.2">
      <c r="H552" s="1">
        <v>-1386.0927999999999</v>
      </c>
      <c r="I552">
        <v>1.82</v>
      </c>
      <c r="J552" s="1">
        <v>-1385.3833</v>
      </c>
      <c r="K552">
        <v>-1.89</v>
      </c>
      <c r="L552" s="1">
        <v>-1385.0838000000001</v>
      </c>
      <c r="M552">
        <v>0.49</v>
      </c>
      <c r="N552" s="1">
        <v>-1385.6034999999999</v>
      </c>
      <c r="O552">
        <v>-3.09</v>
      </c>
      <c r="P552" s="1">
        <v>-1389.8209999999999</v>
      </c>
      <c r="Q552">
        <v>-0.9</v>
      </c>
      <c r="R552" s="1">
        <v>-1376.8051</v>
      </c>
      <c r="S552">
        <v>-8.9</v>
      </c>
      <c r="T552" s="1">
        <v>-1396.8184000000001</v>
      </c>
      <c r="U552" s="1">
        <v>11.03</v>
      </c>
      <c r="V552" s="1">
        <v>-1375.2357999999999</v>
      </c>
      <c r="W552" s="1">
        <v>-2.12</v>
      </c>
      <c r="X552" s="1">
        <v>-1399.9540999999999</v>
      </c>
      <c r="Y552" s="1">
        <v>1.63</v>
      </c>
      <c r="Z552" s="1">
        <v>-1387.1601000000001</v>
      </c>
      <c r="AA552" s="1">
        <v>2.61</v>
      </c>
      <c r="AB552" s="1">
        <v>-1375.1659</v>
      </c>
      <c r="AC552" s="1">
        <v>3.71</v>
      </c>
      <c r="AD552" s="1">
        <v>-1398.4498000000001</v>
      </c>
      <c r="AE552" s="1">
        <v>10.62</v>
      </c>
      <c r="AF552" s="1"/>
    </row>
    <row r="553" spans="8:32" x14ac:dyDescent="0.2">
      <c r="H553" s="1">
        <v>-1386.3438000000001</v>
      </c>
      <c r="I553">
        <v>1.28</v>
      </c>
      <c r="J553" s="1">
        <v>-1385.5286000000001</v>
      </c>
      <c r="K553">
        <v>-2.4500000000000002</v>
      </c>
      <c r="L553" s="1">
        <v>-1385.0706</v>
      </c>
      <c r="M553">
        <v>0.27</v>
      </c>
      <c r="N553" s="1">
        <v>-1385.6886</v>
      </c>
      <c r="O553">
        <v>-3.44</v>
      </c>
      <c r="P553" s="1">
        <v>-1390.0043000000001</v>
      </c>
      <c r="Q553">
        <v>-1.74</v>
      </c>
      <c r="R553" s="1">
        <v>-1376.7693999999999</v>
      </c>
      <c r="S553">
        <v>-9.08</v>
      </c>
      <c r="T553" s="1">
        <v>-1396.854</v>
      </c>
      <c r="U553" s="1">
        <v>11.37</v>
      </c>
      <c r="V553" s="1">
        <v>-1375.4740999999999</v>
      </c>
      <c r="W553" s="1">
        <v>-2.79</v>
      </c>
      <c r="X553" s="1">
        <v>-1399.9648999999999</v>
      </c>
      <c r="Y553" s="1">
        <v>1.39</v>
      </c>
      <c r="Z553" s="1">
        <v>-1387.1510000000001</v>
      </c>
      <c r="AA553" s="1">
        <v>2.34</v>
      </c>
      <c r="AB553" s="1">
        <v>-1375.2131999999999</v>
      </c>
      <c r="AC553" s="1">
        <v>3.53</v>
      </c>
      <c r="AD553" s="1">
        <v>-1398.2734</v>
      </c>
      <c r="AE553" s="1">
        <v>10.78</v>
      </c>
      <c r="AF553" s="1"/>
    </row>
    <row r="554" spans="8:32" x14ac:dyDescent="0.2">
      <c r="H554" s="1">
        <v>-1386.6293000000001</v>
      </c>
      <c r="I554">
        <v>0.61</v>
      </c>
      <c r="J554" s="1">
        <v>-1385.7092</v>
      </c>
      <c r="K554">
        <v>-3.11</v>
      </c>
      <c r="L554" s="1">
        <v>-1385.0881999999999</v>
      </c>
      <c r="M554">
        <v>0.01</v>
      </c>
      <c r="N554" s="1">
        <v>-1385.7619</v>
      </c>
      <c r="O554">
        <v>-3.71</v>
      </c>
      <c r="P554" s="1">
        <v>-1390.2109</v>
      </c>
      <c r="Q554">
        <v>-2.75</v>
      </c>
      <c r="R554" s="1">
        <v>-1376.7318</v>
      </c>
      <c r="S554">
        <v>-9.3000000000000007</v>
      </c>
      <c r="T554" s="1">
        <v>-1396.8871999999999</v>
      </c>
      <c r="U554" s="1">
        <v>11.64</v>
      </c>
      <c r="V554" s="1">
        <v>-1375.7186999999999</v>
      </c>
      <c r="W554" s="1">
        <v>-3.52</v>
      </c>
      <c r="X554" s="1">
        <v>-1400.0202999999999</v>
      </c>
      <c r="Y554" s="1">
        <v>1.08</v>
      </c>
      <c r="Z554" s="1">
        <v>-1387.1434999999999</v>
      </c>
      <c r="AA554" s="1">
        <v>2.0299999999999998</v>
      </c>
      <c r="AB554" s="1">
        <v>-1375.2415000000001</v>
      </c>
      <c r="AC554" s="1">
        <v>3.25</v>
      </c>
      <c r="AD554" s="1">
        <v>-1398.1321</v>
      </c>
      <c r="AE554" s="1">
        <v>10.75</v>
      </c>
      <c r="AF554" s="1"/>
    </row>
    <row r="555" spans="8:32" x14ac:dyDescent="0.2">
      <c r="H555" s="1">
        <v>-1386.924</v>
      </c>
      <c r="I555">
        <v>-0.15</v>
      </c>
      <c r="J555" s="1">
        <v>-1385.9096</v>
      </c>
      <c r="K555">
        <v>-3.78</v>
      </c>
      <c r="L555" s="1">
        <v>-1385.1322</v>
      </c>
      <c r="M555">
        <v>-0.26</v>
      </c>
      <c r="N555" s="1">
        <v>-1385.8252</v>
      </c>
      <c r="O555">
        <v>-3.85</v>
      </c>
      <c r="P555" s="1">
        <v>-1390.4311</v>
      </c>
      <c r="Q555">
        <v>-3.79</v>
      </c>
      <c r="R555" s="1">
        <v>-1376.6821</v>
      </c>
      <c r="S555">
        <v>-9.51</v>
      </c>
      <c r="T555" s="1">
        <v>-1396.9087</v>
      </c>
      <c r="U555" s="1">
        <v>11.96</v>
      </c>
      <c r="V555" s="1">
        <v>-1375.9640999999999</v>
      </c>
      <c r="W555" s="1">
        <v>-4.37</v>
      </c>
      <c r="X555" s="1">
        <v>-1400.1228000000001</v>
      </c>
      <c r="Y555" s="1">
        <v>0.61</v>
      </c>
      <c r="Z555" s="1">
        <v>-1387.1434999999999</v>
      </c>
      <c r="AA555" s="1">
        <v>1.7</v>
      </c>
      <c r="AB555" s="1">
        <v>-1375.2473</v>
      </c>
      <c r="AC555" s="1">
        <v>3.06</v>
      </c>
      <c r="AD555" s="1">
        <v>-1398.0307</v>
      </c>
      <c r="AE555" s="1">
        <v>10.52</v>
      </c>
      <c r="AF555" s="1"/>
    </row>
    <row r="556" spans="8:32" x14ac:dyDescent="0.2">
      <c r="H556" s="1">
        <v>-1387.2085999999999</v>
      </c>
      <c r="I556">
        <v>-0.96</v>
      </c>
      <c r="J556" s="1">
        <v>-1386.1111000000001</v>
      </c>
      <c r="K556">
        <v>-4.45</v>
      </c>
      <c r="L556" s="1">
        <v>-1385.1949999999999</v>
      </c>
      <c r="M556">
        <v>-0.53</v>
      </c>
      <c r="N556" s="1">
        <v>-1385.883</v>
      </c>
      <c r="O556">
        <v>-3.95</v>
      </c>
      <c r="P556" s="1">
        <v>-1390.6509000000001</v>
      </c>
      <c r="Q556">
        <v>-4.9000000000000004</v>
      </c>
      <c r="R556" s="1">
        <v>-1376.6107</v>
      </c>
      <c r="S556">
        <v>-9.75</v>
      </c>
      <c r="T556" s="1">
        <v>-1396.9083000000001</v>
      </c>
      <c r="U556" s="1">
        <v>12.25</v>
      </c>
      <c r="V556" s="1">
        <v>-1376.204</v>
      </c>
      <c r="W556" s="1">
        <v>-5.14</v>
      </c>
      <c r="X556" s="1">
        <v>-1400.2543000000001</v>
      </c>
      <c r="Y556" s="1">
        <v>0.17</v>
      </c>
      <c r="Z556" s="1">
        <v>-1387.1579999999999</v>
      </c>
      <c r="AA556" s="1">
        <v>1.34</v>
      </c>
      <c r="AB556" s="1">
        <v>-1375.2312999999999</v>
      </c>
      <c r="AC556" s="1">
        <v>2.83</v>
      </c>
      <c r="AD556" s="1">
        <v>-1397.9712</v>
      </c>
      <c r="AE556" s="1">
        <v>10.17</v>
      </c>
      <c r="AF556" s="1"/>
    </row>
    <row r="557" spans="8:32" x14ac:dyDescent="0.2">
      <c r="H557" s="1">
        <v>-1387.4703999999999</v>
      </c>
      <c r="I557">
        <v>-1.81</v>
      </c>
      <c r="J557" s="1">
        <v>-1386.2937999999999</v>
      </c>
      <c r="K557">
        <v>-5.05</v>
      </c>
      <c r="L557" s="1">
        <v>-1385.2674</v>
      </c>
      <c r="M557">
        <v>-0.76</v>
      </c>
      <c r="N557" s="1">
        <v>-1385.9412</v>
      </c>
      <c r="O557">
        <v>-3.89</v>
      </c>
      <c r="P557" s="1">
        <v>-1390.8531</v>
      </c>
      <c r="Q557">
        <v>-5.95</v>
      </c>
      <c r="R557" s="1">
        <v>-1376.5114000000001</v>
      </c>
      <c r="S557">
        <v>-9.9600000000000009</v>
      </c>
      <c r="T557" s="1">
        <v>-1396.8779</v>
      </c>
      <c r="U557" s="1">
        <v>12.56</v>
      </c>
      <c r="V557" s="1">
        <v>-1376.4296999999999</v>
      </c>
      <c r="W557" s="1">
        <v>-5.97</v>
      </c>
      <c r="X557" s="1">
        <v>-1400.3870999999999</v>
      </c>
      <c r="Y557" s="1">
        <v>-0.35</v>
      </c>
      <c r="Z557" s="1">
        <v>-1387.1921</v>
      </c>
      <c r="AA557" s="1">
        <v>1</v>
      </c>
      <c r="AB557" s="1">
        <v>-1375.1999000000001</v>
      </c>
      <c r="AC557" s="1">
        <v>2.64</v>
      </c>
      <c r="AD557" s="1">
        <v>-1397.9548</v>
      </c>
      <c r="AE557" s="1">
        <v>9.6</v>
      </c>
      <c r="AF557" s="1"/>
    </row>
    <row r="558" spans="8:32" x14ac:dyDescent="0.2">
      <c r="H558" s="1">
        <v>-1387.7018</v>
      </c>
      <c r="I558">
        <v>-2.6</v>
      </c>
      <c r="J558" s="1">
        <v>-1386.4403</v>
      </c>
      <c r="K558">
        <v>-5.47</v>
      </c>
      <c r="L558" s="1">
        <v>-1385.3402000000001</v>
      </c>
      <c r="M558">
        <v>-0.97</v>
      </c>
      <c r="N558" s="1">
        <v>-1386.0063</v>
      </c>
      <c r="O558">
        <v>-3.86</v>
      </c>
      <c r="P558" s="1">
        <v>-1391.0208</v>
      </c>
      <c r="Q558">
        <v>-6.95</v>
      </c>
      <c r="R558" s="1">
        <v>-1376.3824999999999</v>
      </c>
      <c r="S558">
        <v>-10.09</v>
      </c>
      <c r="T558" s="1">
        <v>-1396.8139000000001</v>
      </c>
      <c r="U558" s="1">
        <v>12.83</v>
      </c>
      <c r="V558" s="1">
        <v>-1376.633</v>
      </c>
      <c r="W558" s="1">
        <v>-6.67</v>
      </c>
      <c r="X558" s="1">
        <v>-1400.4969000000001</v>
      </c>
      <c r="Y558" s="1">
        <v>-0.73</v>
      </c>
      <c r="Z558" s="1">
        <v>-1387.2472</v>
      </c>
      <c r="AA558" s="1">
        <v>0.56000000000000005</v>
      </c>
      <c r="AB558" s="1">
        <v>-1375.1642999999999</v>
      </c>
      <c r="AC558" s="1">
        <v>2.46</v>
      </c>
      <c r="AD558" s="1">
        <v>-1397.9812999999999</v>
      </c>
      <c r="AE558" s="1">
        <v>8.83</v>
      </c>
      <c r="AF558" s="1"/>
    </row>
    <row r="559" spans="8:32" x14ac:dyDescent="0.2">
      <c r="H559" s="1">
        <v>-1387.8974000000001</v>
      </c>
      <c r="I559">
        <v>-3.45</v>
      </c>
      <c r="J559" s="1">
        <v>-1386.5378000000001</v>
      </c>
      <c r="K559">
        <v>-5.84</v>
      </c>
      <c r="L559" s="1">
        <v>-1385.4054000000001</v>
      </c>
      <c r="M559">
        <v>-1.1499999999999999</v>
      </c>
      <c r="N559" s="1">
        <v>-1386.0825</v>
      </c>
      <c r="O559">
        <v>-3.77</v>
      </c>
      <c r="P559" s="1">
        <v>-1391.1387</v>
      </c>
      <c r="Q559">
        <v>-7.85</v>
      </c>
      <c r="R559" s="1">
        <v>-1376.2265</v>
      </c>
      <c r="S559">
        <v>-10.15</v>
      </c>
      <c r="T559" s="1">
        <v>-1396.7171000000001</v>
      </c>
      <c r="U559" s="1">
        <v>13.12</v>
      </c>
      <c r="V559" s="1">
        <v>-1376.8053</v>
      </c>
      <c r="W559" s="1">
        <v>-7.32</v>
      </c>
      <c r="X559" s="1">
        <v>-1400.5676000000001</v>
      </c>
      <c r="Y559" s="1">
        <v>-1.06</v>
      </c>
      <c r="Z559" s="1">
        <v>-1387.3209999999999</v>
      </c>
      <c r="AA559" s="1">
        <v>0.09</v>
      </c>
      <c r="AB559" s="1">
        <v>-1375.1386</v>
      </c>
      <c r="AC559" s="1">
        <v>2.23</v>
      </c>
      <c r="AD559" s="1">
        <v>-1398.0474999999999</v>
      </c>
      <c r="AE559" s="1">
        <v>7.86</v>
      </c>
      <c r="AF559" s="1"/>
    </row>
    <row r="560" spans="8:32" x14ac:dyDescent="0.2">
      <c r="H560" s="1">
        <v>-1388.0532000000001</v>
      </c>
      <c r="I560">
        <v>-4.0999999999999996</v>
      </c>
      <c r="J560" s="1">
        <v>-1386.5815</v>
      </c>
      <c r="K560">
        <v>-6.08</v>
      </c>
      <c r="L560" s="1">
        <v>-1385.4567999999999</v>
      </c>
      <c r="M560">
        <v>-1.29</v>
      </c>
      <c r="N560" s="1">
        <v>-1386.1711</v>
      </c>
      <c r="O560">
        <v>-3.63</v>
      </c>
      <c r="P560" s="1">
        <v>-1391.1953000000001</v>
      </c>
      <c r="Q560">
        <v>-8.5500000000000007</v>
      </c>
      <c r="R560" s="1">
        <v>-1376.0491</v>
      </c>
      <c r="S560">
        <v>-10.09</v>
      </c>
      <c r="T560" s="1">
        <v>-1396.5943</v>
      </c>
      <c r="U560" s="1">
        <v>13.31</v>
      </c>
      <c r="V560" s="1">
        <v>-1376.9401</v>
      </c>
      <c r="W560" s="1">
        <v>-7.85</v>
      </c>
      <c r="X560" s="1">
        <v>-1400.5933</v>
      </c>
      <c r="Y560" s="1">
        <v>-1.17</v>
      </c>
      <c r="Z560" s="1">
        <v>-1387.4078999999999</v>
      </c>
      <c r="AA560" s="1">
        <v>-0.34</v>
      </c>
      <c r="AB560" s="1">
        <v>-1375.1369999999999</v>
      </c>
      <c r="AC560" s="1">
        <v>1.99</v>
      </c>
      <c r="AD560" s="1">
        <v>-1398.1486</v>
      </c>
      <c r="AE560" s="1">
        <v>6.8</v>
      </c>
      <c r="AF560" s="1"/>
    </row>
    <row r="561" spans="8:32" x14ac:dyDescent="0.2">
      <c r="H561" s="1">
        <v>-1388.1674</v>
      </c>
      <c r="I561">
        <v>-4.67</v>
      </c>
      <c r="J561" s="1">
        <v>-1386.5758000000001</v>
      </c>
      <c r="K561">
        <v>-6.16</v>
      </c>
      <c r="L561" s="1">
        <v>-1385.4897000000001</v>
      </c>
      <c r="M561">
        <v>-1.37</v>
      </c>
      <c r="N561" s="1">
        <v>-1386.2717</v>
      </c>
      <c r="O561">
        <v>-3.43</v>
      </c>
      <c r="P561" s="1">
        <v>-1391.1839</v>
      </c>
      <c r="Q561">
        <v>-9.0399999999999991</v>
      </c>
      <c r="R561" s="1">
        <v>-1375.8585</v>
      </c>
      <c r="S561">
        <v>-9.86</v>
      </c>
      <c r="T561" s="1">
        <v>-1396.4567</v>
      </c>
      <c r="U561" s="1">
        <v>13.65</v>
      </c>
      <c r="V561" s="1">
        <v>-1377.0344</v>
      </c>
      <c r="W561" s="1">
        <v>-8.24</v>
      </c>
      <c r="X561" s="1">
        <v>-1400.575</v>
      </c>
      <c r="Y561" s="1">
        <v>-1.1399999999999999</v>
      </c>
      <c r="Z561" s="1">
        <v>-1387.5011</v>
      </c>
      <c r="AA561" s="1">
        <v>-0.81</v>
      </c>
      <c r="AB561" s="1">
        <v>-1375.1704</v>
      </c>
      <c r="AC561" s="1">
        <v>1.68</v>
      </c>
      <c r="AD561" s="1">
        <v>-1398.2801999999999</v>
      </c>
      <c r="AE561" s="1">
        <v>5.66</v>
      </c>
      <c r="AF561" s="1"/>
    </row>
    <row r="562" spans="8:32" x14ac:dyDescent="0.2">
      <c r="H562" s="1">
        <v>-1388.2409</v>
      </c>
      <c r="I562">
        <v>-5.18</v>
      </c>
      <c r="J562" s="1">
        <v>-1386.5346</v>
      </c>
      <c r="K562">
        <v>-6.16</v>
      </c>
      <c r="L562" s="1">
        <v>-1385.5020999999999</v>
      </c>
      <c r="M562">
        <v>-1.39</v>
      </c>
      <c r="N562" s="1">
        <v>-1386.3805</v>
      </c>
      <c r="O562">
        <v>-3.21</v>
      </c>
      <c r="P562" s="1">
        <v>-1391.1039000000001</v>
      </c>
      <c r="Q562">
        <v>-9.39</v>
      </c>
      <c r="R562" s="1">
        <v>-1375.664</v>
      </c>
      <c r="S562">
        <v>-9.6999999999999993</v>
      </c>
      <c r="T562" s="1">
        <v>-1396.3186000000001</v>
      </c>
      <c r="U562" s="1">
        <v>13.85</v>
      </c>
      <c r="V562" s="1">
        <v>-1377.0886</v>
      </c>
      <c r="W562" s="1">
        <v>-8.51</v>
      </c>
      <c r="X562" s="1">
        <v>-1400.5155999999999</v>
      </c>
      <c r="Y562" s="1">
        <v>-0.98</v>
      </c>
      <c r="Z562" s="1">
        <v>-1387.5922</v>
      </c>
      <c r="AA562" s="1">
        <v>-1.28</v>
      </c>
      <c r="AB562" s="1">
        <v>-1375.2429</v>
      </c>
      <c r="AC562" s="1">
        <v>1.27</v>
      </c>
      <c r="AD562" s="1">
        <v>-1398.4395999999999</v>
      </c>
      <c r="AE562" s="1">
        <v>4.3899999999999997</v>
      </c>
      <c r="AF562" s="1"/>
    </row>
    <row r="563" spans="8:32" x14ac:dyDescent="0.2">
      <c r="H563" s="1">
        <v>-1388.2788</v>
      </c>
      <c r="I563">
        <v>-5.61</v>
      </c>
      <c r="J563" s="1">
        <v>-1386.4766999999999</v>
      </c>
      <c r="K563">
        <v>-6.21</v>
      </c>
      <c r="L563" s="1">
        <v>-1385.4946</v>
      </c>
      <c r="M563">
        <v>-1.39</v>
      </c>
      <c r="N563" s="1">
        <v>-1386.4919</v>
      </c>
      <c r="O563">
        <v>-2.95</v>
      </c>
      <c r="P563" s="1">
        <v>-1390.96</v>
      </c>
      <c r="Q563">
        <v>-9.56</v>
      </c>
      <c r="R563" s="1">
        <v>-1375.4753000000001</v>
      </c>
      <c r="S563">
        <v>-9.49</v>
      </c>
      <c r="T563" s="1">
        <v>-1396.1946</v>
      </c>
      <c r="U563" s="1">
        <v>13.96</v>
      </c>
      <c r="V563" s="1">
        <v>-1377.1078</v>
      </c>
      <c r="W563" s="1">
        <v>-8.61</v>
      </c>
      <c r="X563" s="1">
        <v>-1400.4175</v>
      </c>
      <c r="Y563" s="1">
        <v>-0.56000000000000005</v>
      </c>
      <c r="Z563" s="1">
        <v>-1387.6721</v>
      </c>
      <c r="AA563" s="1">
        <v>-1.75</v>
      </c>
      <c r="AB563" s="1">
        <v>-1375.3529000000001</v>
      </c>
      <c r="AC563" s="1">
        <v>0.81</v>
      </c>
      <c r="AD563" s="1">
        <v>-1398.6248000000001</v>
      </c>
      <c r="AE563" s="1">
        <v>3.13</v>
      </c>
      <c r="AF563" s="1"/>
    </row>
    <row r="564" spans="8:32" x14ac:dyDescent="0.2">
      <c r="H564" s="1">
        <v>-1388.2900999999999</v>
      </c>
      <c r="I564">
        <v>-5.89</v>
      </c>
      <c r="J564" s="1">
        <v>-1386.4213</v>
      </c>
      <c r="K564">
        <v>-6.17</v>
      </c>
      <c r="L564" s="1">
        <v>-1385.471</v>
      </c>
      <c r="M564">
        <v>-1.34</v>
      </c>
      <c r="N564" s="1">
        <v>-1386.5998999999999</v>
      </c>
      <c r="O564">
        <v>-2.66</v>
      </c>
      <c r="P564" s="1">
        <v>-1390.7615000000001</v>
      </c>
      <c r="Q564">
        <v>-9.58</v>
      </c>
      <c r="R564" s="1">
        <v>-1375.3022000000001</v>
      </c>
      <c r="S564">
        <v>-9.27</v>
      </c>
      <c r="T564" s="1">
        <v>-1396.0969</v>
      </c>
      <c r="U564" s="1">
        <v>13.93</v>
      </c>
      <c r="V564" s="1">
        <v>-1377.1008999999999</v>
      </c>
      <c r="W564" s="1">
        <v>-8.58</v>
      </c>
      <c r="X564" s="1">
        <v>-1400.2809999999999</v>
      </c>
      <c r="Y564" s="1">
        <v>0.02</v>
      </c>
      <c r="Z564" s="1">
        <v>-1387.7313999999999</v>
      </c>
      <c r="AA564" s="1">
        <v>-2.15</v>
      </c>
      <c r="AB564" s="1">
        <v>-1375.4919</v>
      </c>
      <c r="AC564" s="1">
        <v>0.28000000000000003</v>
      </c>
      <c r="AD564" s="1">
        <v>-1398.8329000000001</v>
      </c>
      <c r="AE564" s="1">
        <v>1.79</v>
      </c>
      <c r="AF564" s="1"/>
    </row>
    <row r="565" spans="8:32" x14ac:dyDescent="0.2">
      <c r="H565" s="1">
        <v>-1388.287</v>
      </c>
      <c r="I565">
        <v>-6.2</v>
      </c>
      <c r="J565" s="1">
        <v>-1386.3824999999999</v>
      </c>
      <c r="K565">
        <v>-6.2</v>
      </c>
      <c r="L565" s="1">
        <v>-1385.4368999999999</v>
      </c>
      <c r="M565">
        <v>-1.29</v>
      </c>
      <c r="N565" s="1">
        <v>-1386.6987999999999</v>
      </c>
      <c r="O565">
        <v>-2.31</v>
      </c>
      <c r="P565" s="1">
        <v>-1390.5223000000001</v>
      </c>
      <c r="Q565">
        <v>-9.44</v>
      </c>
      <c r="R565" s="1">
        <v>-1375.1533999999999</v>
      </c>
      <c r="S565">
        <v>-9.09</v>
      </c>
      <c r="T565" s="1">
        <v>-1396.0337</v>
      </c>
      <c r="U565" s="1">
        <v>13.91</v>
      </c>
      <c r="V565" s="1">
        <v>-1377.0795000000001</v>
      </c>
      <c r="W565" s="1">
        <v>-8.4700000000000006</v>
      </c>
      <c r="X565" s="1">
        <v>-1400.1063999999999</v>
      </c>
      <c r="Y565" s="1">
        <v>0.76</v>
      </c>
      <c r="Z565" s="1">
        <v>-1387.7601999999999</v>
      </c>
      <c r="AA565" s="1">
        <v>-2.4900000000000002</v>
      </c>
      <c r="AB565" s="1">
        <v>-1375.6487</v>
      </c>
      <c r="AC565" s="1">
        <v>-0.31</v>
      </c>
      <c r="AD565" s="1">
        <v>-1399.0582999999999</v>
      </c>
      <c r="AE565" s="1">
        <v>0.53</v>
      </c>
      <c r="AF565" s="1"/>
    </row>
    <row r="566" spans="8:32" x14ac:dyDescent="0.2">
      <c r="H566" s="1">
        <v>-1388.2819</v>
      </c>
      <c r="I566">
        <v>-6.39</v>
      </c>
      <c r="J566" s="1">
        <v>-1386.3655000000001</v>
      </c>
      <c r="K566">
        <v>-6.31</v>
      </c>
      <c r="L566" s="1">
        <v>-1385.3987999999999</v>
      </c>
      <c r="M566">
        <v>-1.19</v>
      </c>
      <c r="N566" s="1">
        <v>-1386.7841000000001</v>
      </c>
      <c r="O566">
        <v>-1.96</v>
      </c>
      <c r="P566" s="1">
        <v>-1390.2579000000001</v>
      </c>
      <c r="Q566">
        <v>-9.19</v>
      </c>
      <c r="R566" s="1">
        <v>-1375.0356999999999</v>
      </c>
      <c r="S566">
        <v>-8.92</v>
      </c>
      <c r="T566" s="1">
        <v>-1396.0074</v>
      </c>
      <c r="U566" s="1">
        <v>13.86</v>
      </c>
      <c r="V566" s="1">
        <v>-1377.0563</v>
      </c>
      <c r="W566" s="1">
        <v>-8.34</v>
      </c>
      <c r="X566" s="1">
        <v>-1399.8974000000001</v>
      </c>
      <c r="Y566" s="1">
        <v>1.61</v>
      </c>
      <c r="Z566" s="1">
        <v>-1387.7511999999999</v>
      </c>
      <c r="AA566" s="1">
        <v>-2.77</v>
      </c>
      <c r="AB566" s="1">
        <v>-1375.8104000000001</v>
      </c>
      <c r="AC566" s="1">
        <v>-0.98</v>
      </c>
      <c r="AD566" s="1">
        <v>-1399.2907</v>
      </c>
      <c r="AE566" s="1">
        <v>-0.66</v>
      </c>
      <c r="AF566" s="1"/>
    </row>
    <row r="567" spans="8:32" x14ac:dyDescent="0.2">
      <c r="H567" s="1">
        <v>-1388.2864999999999</v>
      </c>
      <c r="I567">
        <v>-6.6</v>
      </c>
      <c r="J567" s="1">
        <v>-1386.3648000000001</v>
      </c>
      <c r="K567">
        <v>-6.47</v>
      </c>
      <c r="L567" s="1">
        <v>-1385.3637000000001</v>
      </c>
      <c r="M567">
        <v>-1.07</v>
      </c>
      <c r="N567" s="1">
        <v>-1386.8531</v>
      </c>
      <c r="O567">
        <v>-1.57</v>
      </c>
      <c r="P567" s="1">
        <v>-1389.9851000000001</v>
      </c>
      <c r="Q567">
        <v>-9</v>
      </c>
      <c r="R567" s="1">
        <v>-1374.953</v>
      </c>
      <c r="S567">
        <v>-8.77</v>
      </c>
      <c r="T567" s="1">
        <v>-1396.0148999999999</v>
      </c>
      <c r="U567" s="1">
        <v>13.76</v>
      </c>
      <c r="V567" s="1">
        <v>-1377.0424</v>
      </c>
      <c r="W567" s="1">
        <v>-8.2200000000000006</v>
      </c>
      <c r="X567" s="1">
        <v>-1399.6638</v>
      </c>
      <c r="Y567" s="1">
        <v>2.5</v>
      </c>
      <c r="Z567" s="1">
        <v>-1387.6996999999999</v>
      </c>
      <c r="AA567" s="1">
        <v>-2.92</v>
      </c>
      <c r="AB567" s="1">
        <v>-1375.9657999999999</v>
      </c>
      <c r="AC567" s="1">
        <v>-1.61</v>
      </c>
      <c r="AD567" s="1">
        <v>-1399.5162</v>
      </c>
      <c r="AE567" s="1">
        <v>-1.7</v>
      </c>
      <c r="AF567" s="1"/>
    </row>
    <row r="568" spans="8:32" x14ac:dyDescent="0.2">
      <c r="H568" s="1">
        <v>-1388.3081999999999</v>
      </c>
      <c r="I568">
        <v>-6.7</v>
      </c>
      <c r="J568" s="1">
        <v>-1386.3693000000001</v>
      </c>
      <c r="K568">
        <v>-6.52</v>
      </c>
      <c r="L568" s="1">
        <v>-1385.3367000000001</v>
      </c>
      <c r="M568">
        <v>-0.96</v>
      </c>
      <c r="N568" s="1">
        <v>-1386.9041</v>
      </c>
      <c r="O568">
        <v>-1.1599999999999999</v>
      </c>
      <c r="P568" s="1">
        <v>-1389.7211</v>
      </c>
      <c r="Q568">
        <v>-8.75</v>
      </c>
      <c r="R568" s="1">
        <v>-1374.9058</v>
      </c>
      <c r="S568">
        <v>-8.58</v>
      </c>
      <c r="T568" s="1">
        <v>-1396.0483999999999</v>
      </c>
      <c r="U568" s="1">
        <v>13.55</v>
      </c>
      <c r="V568" s="1">
        <v>-1377.0452</v>
      </c>
      <c r="W568" s="1">
        <v>-8.11</v>
      </c>
      <c r="X568" s="1">
        <v>-1399.4227000000001</v>
      </c>
      <c r="Y568" s="1">
        <v>3.46</v>
      </c>
      <c r="Z568" s="1">
        <v>-1387.6052999999999</v>
      </c>
      <c r="AA568" s="1">
        <v>-3</v>
      </c>
      <c r="AB568" s="1">
        <v>-1376.1053999999999</v>
      </c>
      <c r="AC568" s="1">
        <v>-2.23</v>
      </c>
      <c r="AD568" s="1">
        <v>-1399.7192</v>
      </c>
      <c r="AE568" s="1">
        <v>-2.5499999999999998</v>
      </c>
      <c r="AF568" s="1"/>
    </row>
    <row r="569" spans="8:32" x14ac:dyDescent="0.2">
      <c r="H569" s="1">
        <v>-1388.35</v>
      </c>
      <c r="I569">
        <v>-6.84</v>
      </c>
      <c r="J569" s="1">
        <v>-1386.3653999999999</v>
      </c>
      <c r="K569">
        <v>-6.56</v>
      </c>
      <c r="L569" s="1">
        <v>-1385.3206</v>
      </c>
      <c r="M569">
        <v>-0.82</v>
      </c>
      <c r="N569" s="1">
        <v>-1386.9369999999999</v>
      </c>
      <c r="O569">
        <v>-0.79</v>
      </c>
      <c r="P569" s="1">
        <v>-1389.4806000000001</v>
      </c>
      <c r="Q569">
        <v>-8.44</v>
      </c>
      <c r="R569" s="1">
        <v>-1374.8922</v>
      </c>
      <c r="S569">
        <v>-8.4499999999999993</v>
      </c>
      <c r="T569" s="1">
        <v>-1396.0971999999999</v>
      </c>
      <c r="U569" s="1">
        <v>13.3</v>
      </c>
      <c r="V569" s="1">
        <v>-1377.0667000000001</v>
      </c>
      <c r="W569" s="1">
        <v>-8.02</v>
      </c>
      <c r="X569" s="1">
        <v>-1399.1964</v>
      </c>
      <c r="Y569" s="1">
        <v>4.41</v>
      </c>
      <c r="Z569" s="1">
        <v>-1387.4711</v>
      </c>
      <c r="AA569" s="1">
        <v>-2.96</v>
      </c>
      <c r="AB569" s="1">
        <v>-1376.222</v>
      </c>
      <c r="AC569" s="1">
        <v>-2.86</v>
      </c>
      <c r="AD569" s="1">
        <v>-1399.8837000000001</v>
      </c>
      <c r="AE569" s="1">
        <v>-3.13</v>
      </c>
      <c r="AF569" s="1"/>
    </row>
    <row r="570" spans="8:32" x14ac:dyDescent="0.2">
      <c r="H570" s="1">
        <v>-1388.4105999999999</v>
      </c>
      <c r="I570">
        <v>-6.92</v>
      </c>
      <c r="J570" s="1">
        <v>-1386.3433</v>
      </c>
      <c r="K570">
        <v>-6.57</v>
      </c>
      <c r="L570" s="1">
        <v>-1385.3172999999999</v>
      </c>
      <c r="M570">
        <v>-0.67</v>
      </c>
      <c r="N570" s="1">
        <v>-1386.9536000000001</v>
      </c>
      <c r="O570">
        <v>-0.45</v>
      </c>
      <c r="P570" s="1">
        <v>-1389.2761</v>
      </c>
      <c r="Q570">
        <v>-8.1</v>
      </c>
      <c r="R570" s="1">
        <v>-1374.9076</v>
      </c>
      <c r="S570">
        <v>-8.26</v>
      </c>
      <c r="T570" s="1">
        <v>-1396.1504</v>
      </c>
      <c r="U570" s="1">
        <v>13.02</v>
      </c>
      <c r="V570" s="1">
        <v>-1377.105</v>
      </c>
      <c r="W570" s="1">
        <v>-8.01</v>
      </c>
      <c r="X570" s="1">
        <v>-1399.0083999999999</v>
      </c>
      <c r="Y570" s="1">
        <v>5.21</v>
      </c>
      <c r="Z570" s="1">
        <v>-1387.3040000000001</v>
      </c>
      <c r="AA570" s="1">
        <v>-2.83</v>
      </c>
      <c r="AB570" s="1">
        <v>-1376.3100999999999</v>
      </c>
      <c r="AC570" s="1">
        <v>-3.43</v>
      </c>
      <c r="AD570" s="1">
        <v>-1399.9966999999999</v>
      </c>
      <c r="AE570" s="1">
        <v>-3.42</v>
      </c>
      <c r="AF570" s="1"/>
    </row>
    <row r="571" spans="8:32" x14ac:dyDescent="0.2">
      <c r="H571" s="1">
        <v>-1388.4845</v>
      </c>
      <c r="I571">
        <v>-7.03</v>
      </c>
      <c r="J571" s="1">
        <v>-1386.2997</v>
      </c>
      <c r="K571">
        <v>-6.36</v>
      </c>
      <c r="L571" s="1">
        <v>-1385.3272999999999</v>
      </c>
      <c r="M571">
        <v>-0.54</v>
      </c>
      <c r="N571" s="1">
        <v>-1386.9562000000001</v>
      </c>
      <c r="O571">
        <v>-0.11</v>
      </c>
      <c r="P571" s="1">
        <v>-1389.1167</v>
      </c>
      <c r="Q571">
        <v>-7.85</v>
      </c>
      <c r="R571" s="1">
        <v>-1374.9449999999999</v>
      </c>
      <c r="S571">
        <v>-8.1</v>
      </c>
      <c r="T571" s="1">
        <v>-1396.1985</v>
      </c>
      <c r="U571" s="1">
        <v>12.81</v>
      </c>
      <c r="V571" s="1">
        <v>-1377.1559999999999</v>
      </c>
      <c r="W571" s="1">
        <v>-8.06</v>
      </c>
      <c r="X571" s="1">
        <v>-1398.8747000000001</v>
      </c>
      <c r="Y571" s="1">
        <v>5.88</v>
      </c>
      <c r="Z571" s="1">
        <v>-1387.1142</v>
      </c>
      <c r="AA571" s="1">
        <v>-2.64</v>
      </c>
      <c r="AB571" s="1">
        <v>-1376.3674000000001</v>
      </c>
      <c r="AC571" s="1">
        <v>-3.91</v>
      </c>
      <c r="AD571" s="1">
        <v>-1400.0512000000001</v>
      </c>
      <c r="AE571" s="1">
        <v>-3.39</v>
      </c>
      <c r="AF571" s="1"/>
    </row>
    <row r="572" spans="8:32" x14ac:dyDescent="0.2">
      <c r="H572" s="1">
        <v>-1388.5643</v>
      </c>
      <c r="I572">
        <v>-7</v>
      </c>
      <c r="J572" s="1">
        <v>-1386.2358999999999</v>
      </c>
      <c r="K572">
        <v>-6.1</v>
      </c>
      <c r="L572" s="1">
        <v>-1385.3512000000001</v>
      </c>
      <c r="M572">
        <v>-0.38</v>
      </c>
      <c r="N572" s="1">
        <v>-1386.9482</v>
      </c>
      <c r="O572">
        <v>0.14000000000000001</v>
      </c>
      <c r="P572" s="1">
        <v>-1389.0071</v>
      </c>
      <c r="Q572">
        <v>-7.67</v>
      </c>
      <c r="R572" s="1">
        <v>-1374.9973</v>
      </c>
      <c r="S572">
        <v>-7.9</v>
      </c>
      <c r="T572" s="1">
        <v>-1396.2370000000001</v>
      </c>
      <c r="U572" s="1">
        <v>12.56</v>
      </c>
      <c r="V572" s="1">
        <v>-1377.2150999999999</v>
      </c>
      <c r="W572" s="1">
        <v>-8.1300000000000008</v>
      </c>
      <c r="X572" s="1">
        <v>-1398.8009999999999</v>
      </c>
      <c r="Y572" s="1">
        <v>6.42</v>
      </c>
      <c r="Z572" s="1">
        <v>-1386.9132999999999</v>
      </c>
      <c r="AA572" s="1">
        <v>-2.37</v>
      </c>
      <c r="AB572" s="1">
        <v>-1376.3943999999999</v>
      </c>
      <c r="AC572" s="1">
        <v>-4.34</v>
      </c>
      <c r="AD572" s="1">
        <v>-1400.0458000000001</v>
      </c>
      <c r="AE572" s="1">
        <v>-3.11</v>
      </c>
      <c r="AF572" s="1"/>
    </row>
    <row r="573" spans="8:32" x14ac:dyDescent="0.2">
      <c r="H573" s="1">
        <v>-1388.6438000000001</v>
      </c>
      <c r="I573">
        <v>-7.01</v>
      </c>
      <c r="J573" s="1">
        <v>-1386.1596999999999</v>
      </c>
      <c r="K573">
        <v>-5.78</v>
      </c>
      <c r="L573" s="1">
        <v>-1385.3906999999999</v>
      </c>
      <c r="M573">
        <v>-0.14000000000000001</v>
      </c>
      <c r="N573" s="1">
        <v>-1386.9333999999999</v>
      </c>
      <c r="O573">
        <v>0.34</v>
      </c>
      <c r="P573" s="1">
        <v>-1388.9483</v>
      </c>
      <c r="Q573">
        <v>-7.53</v>
      </c>
      <c r="R573" s="1">
        <v>-1375.0568000000001</v>
      </c>
      <c r="S573">
        <v>-7.62</v>
      </c>
      <c r="T573" s="1">
        <v>-1396.2691</v>
      </c>
      <c r="U573" s="1">
        <v>12.26</v>
      </c>
      <c r="V573" s="1">
        <v>-1377.2782</v>
      </c>
      <c r="W573" s="1">
        <v>-8.2200000000000006</v>
      </c>
      <c r="X573" s="1">
        <v>-1398.7825</v>
      </c>
      <c r="Y573" s="1">
        <v>6.81</v>
      </c>
      <c r="Z573" s="1">
        <v>-1386.7143000000001</v>
      </c>
      <c r="AA573" s="1">
        <v>-2.0499999999999998</v>
      </c>
      <c r="AB573" s="1">
        <v>-1376.3945000000001</v>
      </c>
      <c r="AC573" s="1">
        <v>-4.67</v>
      </c>
      <c r="AD573" s="1">
        <v>-1399.9860000000001</v>
      </c>
      <c r="AE573" s="1">
        <v>-2.5099999999999998</v>
      </c>
      <c r="AF573" s="1"/>
    </row>
    <row r="574" spans="8:32" x14ac:dyDescent="0.2">
      <c r="H574" s="1">
        <v>-1388.7201</v>
      </c>
      <c r="I574">
        <v>-6.96</v>
      </c>
      <c r="J574" s="1">
        <v>-1386.0817</v>
      </c>
      <c r="K574">
        <v>-5.35</v>
      </c>
      <c r="L574" s="1">
        <v>-1385.4485999999999</v>
      </c>
      <c r="M574">
        <v>0.05</v>
      </c>
      <c r="N574" s="1">
        <v>-1386.9159</v>
      </c>
      <c r="O574">
        <v>0.45</v>
      </c>
      <c r="P574" s="1">
        <v>-1388.9371000000001</v>
      </c>
      <c r="Q574">
        <v>-7.23</v>
      </c>
      <c r="R574" s="1">
        <v>-1375.1168</v>
      </c>
      <c r="S574">
        <v>-7.32</v>
      </c>
      <c r="T574" s="1">
        <v>-1396.3065999999999</v>
      </c>
      <c r="U574" s="1">
        <v>11.87</v>
      </c>
      <c r="V574" s="1">
        <v>-1377.3414</v>
      </c>
      <c r="W574" s="1">
        <v>-8.41</v>
      </c>
      <c r="X574" s="1">
        <v>-1398.8063999999999</v>
      </c>
      <c r="Y574" s="1">
        <v>7.01</v>
      </c>
      <c r="Z574" s="1">
        <v>-1386.5311999999999</v>
      </c>
      <c r="AA574" s="1">
        <v>-1.71</v>
      </c>
      <c r="AB574" s="1">
        <v>-1376.3731</v>
      </c>
      <c r="AC574" s="1">
        <v>-4.93</v>
      </c>
      <c r="AD574" s="1">
        <v>-1399.8831</v>
      </c>
      <c r="AE574" s="1">
        <v>-1.75</v>
      </c>
      <c r="AF574" s="1"/>
    </row>
    <row r="575" spans="8:32" x14ac:dyDescent="0.2">
      <c r="H575" s="1">
        <v>-1388.7931000000001</v>
      </c>
      <c r="I575">
        <v>-6.9</v>
      </c>
      <c r="J575" s="1">
        <v>-1386.0132000000001</v>
      </c>
      <c r="K575">
        <v>-4.8099999999999996</v>
      </c>
      <c r="L575" s="1">
        <v>-1385.5269000000001</v>
      </c>
      <c r="M575">
        <v>0.26</v>
      </c>
      <c r="N575" s="1">
        <v>-1386.9001000000001</v>
      </c>
      <c r="O575">
        <v>0.5</v>
      </c>
      <c r="P575" s="1">
        <v>-1388.9666</v>
      </c>
      <c r="Q575">
        <v>-7.08</v>
      </c>
      <c r="R575" s="1">
        <v>-1375.1708000000001</v>
      </c>
      <c r="S575">
        <v>-6.95</v>
      </c>
      <c r="T575" s="1">
        <v>-1396.3667</v>
      </c>
      <c r="U575" s="1">
        <v>11.53</v>
      </c>
      <c r="V575" s="1">
        <v>-1377.4015999999999</v>
      </c>
      <c r="W575" s="1">
        <v>-8.58</v>
      </c>
      <c r="X575" s="1">
        <v>-1398.8565000000001</v>
      </c>
      <c r="Y575" s="1">
        <v>7.19</v>
      </c>
      <c r="Z575" s="1">
        <v>-1386.3777</v>
      </c>
      <c r="AA575" s="1">
        <v>-1.37</v>
      </c>
      <c r="AB575" s="1">
        <v>-1376.3371999999999</v>
      </c>
      <c r="AC575" s="1">
        <v>-5.12</v>
      </c>
      <c r="AD575" s="1">
        <v>-1399.7512999999999</v>
      </c>
      <c r="AE575" s="1">
        <v>-0.77</v>
      </c>
      <c r="AF575" s="1"/>
    </row>
    <row r="576" spans="8:32" x14ac:dyDescent="0.2">
      <c r="H576" s="1">
        <v>-1388.865</v>
      </c>
      <c r="I576">
        <v>-6.85</v>
      </c>
      <c r="J576" s="1">
        <v>-1385.9652000000001</v>
      </c>
      <c r="K576">
        <v>-4.28</v>
      </c>
      <c r="L576" s="1">
        <v>-1385.6251999999999</v>
      </c>
      <c r="M576">
        <v>0.5</v>
      </c>
      <c r="N576" s="1">
        <v>-1386.8914</v>
      </c>
      <c r="O576">
        <v>0.44</v>
      </c>
      <c r="P576" s="1">
        <v>-1389.0292999999999</v>
      </c>
      <c r="Q576">
        <v>-6.86</v>
      </c>
      <c r="R576" s="1">
        <v>-1375.2135000000001</v>
      </c>
      <c r="S576">
        <v>-6.56</v>
      </c>
      <c r="T576" s="1">
        <v>-1396.4664</v>
      </c>
      <c r="U576" s="1">
        <v>11.08</v>
      </c>
      <c r="V576" s="1">
        <v>-1377.4575</v>
      </c>
      <c r="W576" s="1">
        <v>-8.7100000000000009</v>
      </c>
      <c r="X576" s="1">
        <v>-1398.9181000000001</v>
      </c>
      <c r="Y576" s="1">
        <v>7.4</v>
      </c>
      <c r="Z576" s="1">
        <v>-1386.2656999999999</v>
      </c>
      <c r="AA576" s="1">
        <v>-1.1100000000000001</v>
      </c>
      <c r="AB576" s="1">
        <v>-1376.2954</v>
      </c>
      <c r="AC576" s="1">
        <v>-5.3</v>
      </c>
      <c r="AD576" s="1">
        <v>-1399.604</v>
      </c>
      <c r="AE576" s="1">
        <v>0.33</v>
      </c>
      <c r="AF576" s="1"/>
    </row>
    <row r="577" spans="8:32" x14ac:dyDescent="0.2">
      <c r="H577" s="1">
        <v>-1388.9383</v>
      </c>
      <c r="I577">
        <v>-6.84</v>
      </c>
      <c r="J577" s="1">
        <v>-1385.9450999999999</v>
      </c>
      <c r="K577">
        <v>-3.73</v>
      </c>
      <c r="L577" s="1">
        <v>-1385.7396000000001</v>
      </c>
      <c r="M577">
        <v>0.8</v>
      </c>
      <c r="N577" s="1">
        <v>-1386.8946000000001</v>
      </c>
      <c r="O577">
        <v>0.31</v>
      </c>
      <c r="P577" s="1">
        <v>-1389.1176</v>
      </c>
      <c r="Q577">
        <v>-6.59</v>
      </c>
      <c r="R577" s="1">
        <v>-1375.2397000000001</v>
      </c>
      <c r="S577">
        <v>-6.16</v>
      </c>
      <c r="T577" s="1">
        <v>-1396.615</v>
      </c>
      <c r="U577" s="1">
        <v>10.34</v>
      </c>
      <c r="V577" s="1">
        <v>-1377.5106000000001</v>
      </c>
      <c r="W577" s="1">
        <v>-8.91</v>
      </c>
      <c r="X577" s="1">
        <v>-1398.9782</v>
      </c>
      <c r="Y577" s="1">
        <v>7.54</v>
      </c>
      <c r="Z577" s="1">
        <v>-1386.2038</v>
      </c>
      <c r="AA577" s="1">
        <v>-0.92</v>
      </c>
      <c r="AB577" s="1">
        <v>-1376.2582</v>
      </c>
      <c r="AC577" s="1">
        <v>-5.47</v>
      </c>
      <c r="AD577" s="1">
        <v>-1399.4505999999999</v>
      </c>
      <c r="AE577" s="1">
        <v>1.49</v>
      </c>
      <c r="AF577" s="1"/>
    </row>
    <row r="578" spans="8:32" x14ac:dyDescent="0.2">
      <c r="H578" s="1">
        <v>-1389.0137999999999</v>
      </c>
      <c r="I578">
        <v>-6.82</v>
      </c>
      <c r="J578" s="1">
        <v>-1385.9559999999999</v>
      </c>
      <c r="K578">
        <v>-3.18</v>
      </c>
      <c r="L578" s="1">
        <v>-1385.8626999999999</v>
      </c>
      <c r="M578">
        <v>1.2</v>
      </c>
      <c r="N578" s="1">
        <v>-1386.9147</v>
      </c>
      <c r="O578">
        <v>0.08</v>
      </c>
      <c r="P578" s="1">
        <v>-1389.2248</v>
      </c>
      <c r="Q578">
        <v>-6.23</v>
      </c>
      <c r="R578" s="1">
        <v>-1375.2449999999999</v>
      </c>
      <c r="S578">
        <v>-5.7</v>
      </c>
      <c r="T578" s="1">
        <v>-1396.8101999999999</v>
      </c>
      <c r="U578" s="1">
        <v>9.5399999999999991</v>
      </c>
      <c r="V578" s="1">
        <v>-1377.5663999999999</v>
      </c>
      <c r="W578" s="1">
        <v>-9.15</v>
      </c>
      <c r="X578" s="1">
        <v>-1399.0275999999999</v>
      </c>
      <c r="Y578" s="1">
        <v>7.67</v>
      </c>
      <c r="Z578" s="1">
        <v>-1386.1954000000001</v>
      </c>
      <c r="AA578" s="1">
        <v>-0.79</v>
      </c>
      <c r="AB578" s="1">
        <v>-1376.2353000000001</v>
      </c>
      <c r="AC578" s="1">
        <v>-5.58</v>
      </c>
      <c r="AD578" s="1">
        <v>-1399.2951</v>
      </c>
      <c r="AE578" s="1">
        <v>2.66</v>
      </c>
      <c r="AF578" s="1"/>
    </row>
    <row r="579" spans="8:32" x14ac:dyDescent="0.2">
      <c r="H579" s="1">
        <v>-1389.0890999999999</v>
      </c>
      <c r="I579">
        <v>-6.82</v>
      </c>
      <c r="J579" s="1">
        <v>-1385.9961000000001</v>
      </c>
      <c r="K579">
        <v>-2.56</v>
      </c>
      <c r="L579" s="1">
        <v>-1385.9848</v>
      </c>
      <c r="M579">
        <v>1.6</v>
      </c>
      <c r="N579" s="1">
        <v>-1386.9554000000001</v>
      </c>
      <c r="O579">
        <v>-0.21</v>
      </c>
      <c r="P579" s="1">
        <v>-1389.3457000000001</v>
      </c>
      <c r="Q579">
        <v>-5.9</v>
      </c>
      <c r="R579" s="1">
        <v>-1375.2264</v>
      </c>
      <c r="S579">
        <v>-5.24</v>
      </c>
      <c r="T579" s="1">
        <v>-1397.0391</v>
      </c>
      <c r="U579" s="1">
        <v>8.76</v>
      </c>
      <c r="V579" s="1">
        <v>-1377.6333</v>
      </c>
      <c r="W579" s="1">
        <v>-9.33</v>
      </c>
      <c r="X579" s="1">
        <v>-1399.0606</v>
      </c>
      <c r="Y579" s="1">
        <v>7.88</v>
      </c>
      <c r="Z579" s="1">
        <v>-1386.2384999999999</v>
      </c>
      <c r="AA579" s="1">
        <v>-0.68</v>
      </c>
      <c r="AB579" s="1">
        <v>-1376.2360000000001</v>
      </c>
      <c r="AC579" s="1">
        <v>-5.73</v>
      </c>
      <c r="AD579" s="1">
        <v>-1399.1364000000001</v>
      </c>
      <c r="AE579" s="1">
        <v>3.82</v>
      </c>
      <c r="AF579" s="1"/>
    </row>
    <row r="580" spans="8:32" x14ac:dyDescent="0.2">
      <c r="H580" s="1">
        <v>-1389.1595</v>
      </c>
      <c r="I580">
        <v>-6.87</v>
      </c>
      <c r="J580" s="1">
        <v>-1386.0597</v>
      </c>
      <c r="K580">
        <v>-1.98</v>
      </c>
      <c r="L580" s="1">
        <v>-1386.0969</v>
      </c>
      <c r="M580">
        <v>2.13</v>
      </c>
      <c r="N580" s="1">
        <v>-1387.0186000000001</v>
      </c>
      <c r="O580">
        <v>-0.57999999999999996</v>
      </c>
      <c r="P580" s="1">
        <v>-1389.4762000000001</v>
      </c>
      <c r="Q580">
        <v>-5.5</v>
      </c>
      <c r="R580" s="1">
        <v>-1375.1832999999999</v>
      </c>
      <c r="S580">
        <v>-4.7</v>
      </c>
      <c r="T580" s="1">
        <v>-1397.2837999999999</v>
      </c>
      <c r="U580" s="1">
        <v>7.91</v>
      </c>
      <c r="V580" s="1">
        <v>-1377.7202</v>
      </c>
      <c r="W580" s="1">
        <v>-9.4600000000000009</v>
      </c>
      <c r="X580" s="1">
        <v>-1399.0744</v>
      </c>
      <c r="Y580" s="1">
        <v>8.1300000000000008</v>
      </c>
      <c r="Z580" s="1">
        <v>-1386.3268</v>
      </c>
      <c r="AA580" s="1">
        <v>-0.59</v>
      </c>
      <c r="AB580" s="1">
        <v>-1376.2664</v>
      </c>
      <c r="AC580" s="1">
        <v>-5.92</v>
      </c>
      <c r="AD580" s="1">
        <v>-1398.9718</v>
      </c>
      <c r="AE580" s="1">
        <v>4.92</v>
      </c>
      <c r="AF580" s="1"/>
    </row>
    <row r="581" spans="8:32" x14ac:dyDescent="0.2">
      <c r="H581" s="1">
        <v>-1389.2206000000001</v>
      </c>
      <c r="I581">
        <v>-6.85</v>
      </c>
      <c r="J581" s="1">
        <v>-1386.1378</v>
      </c>
      <c r="K581">
        <v>-1.33</v>
      </c>
      <c r="L581" s="1">
        <v>-1386.1922999999999</v>
      </c>
      <c r="M581">
        <v>2.77</v>
      </c>
      <c r="N581" s="1">
        <v>-1387.1057000000001</v>
      </c>
      <c r="O581">
        <v>-0.97</v>
      </c>
      <c r="P581" s="1">
        <v>-1389.6106</v>
      </c>
      <c r="Q581">
        <v>-5.04</v>
      </c>
      <c r="R581" s="1">
        <v>-1375.1171999999999</v>
      </c>
      <c r="S581">
        <v>-4.18</v>
      </c>
      <c r="T581" s="1">
        <v>-1397.5286000000001</v>
      </c>
      <c r="U581" s="1">
        <v>7.04</v>
      </c>
      <c r="V581" s="1">
        <v>-1377.8329000000001</v>
      </c>
      <c r="W581" s="1">
        <v>-9.6999999999999993</v>
      </c>
      <c r="X581" s="1">
        <v>-1399.0690999999999</v>
      </c>
      <c r="Y581" s="1">
        <v>8.4</v>
      </c>
      <c r="Z581" s="1">
        <v>-1386.4503</v>
      </c>
      <c r="AA581" s="1">
        <v>-0.56000000000000005</v>
      </c>
      <c r="AB581" s="1">
        <v>-1376.3279</v>
      </c>
      <c r="AC581" s="1">
        <v>-6.13</v>
      </c>
      <c r="AD581" s="1">
        <v>-1398.8008</v>
      </c>
      <c r="AE581" s="1">
        <v>5.94</v>
      </c>
      <c r="AF581" s="1"/>
    </row>
    <row r="582" spans="8:32" x14ac:dyDescent="0.2">
      <c r="H582" s="1">
        <v>-1389.2708</v>
      </c>
      <c r="I582">
        <v>-6.85</v>
      </c>
      <c r="J582" s="1">
        <v>-1386.2197000000001</v>
      </c>
      <c r="K582">
        <v>-0.71</v>
      </c>
      <c r="L582" s="1">
        <v>-1386.269</v>
      </c>
      <c r="M582">
        <v>3.39</v>
      </c>
      <c r="N582" s="1">
        <v>-1387.2150999999999</v>
      </c>
      <c r="O582">
        <v>-1.42</v>
      </c>
      <c r="P582" s="1">
        <v>-1389.7385999999999</v>
      </c>
      <c r="Q582">
        <v>-4.51</v>
      </c>
      <c r="R582" s="1">
        <v>-1375.0327</v>
      </c>
      <c r="S582">
        <v>-3.77</v>
      </c>
      <c r="T582" s="1">
        <v>-1397.7617</v>
      </c>
      <c r="U582" s="1">
        <v>6.19</v>
      </c>
      <c r="V582" s="1">
        <v>-1377.9706000000001</v>
      </c>
      <c r="W582" s="1">
        <v>-9.9600000000000009</v>
      </c>
      <c r="X582" s="1">
        <v>-1399.0473999999999</v>
      </c>
      <c r="Y582" s="1">
        <v>8.6999999999999993</v>
      </c>
      <c r="Z582" s="1">
        <v>-1386.5962</v>
      </c>
      <c r="AA582" s="1">
        <v>-0.56000000000000005</v>
      </c>
      <c r="AB582" s="1">
        <v>-1376.4165</v>
      </c>
      <c r="AC582" s="1">
        <v>-6.38</v>
      </c>
      <c r="AD582" s="1">
        <v>-1398.6273000000001</v>
      </c>
      <c r="AE582" s="1">
        <v>6.95</v>
      </c>
      <c r="AF582" s="1"/>
    </row>
    <row r="583" spans="8:32" x14ac:dyDescent="0.2">
      <c r="H583" s="1">
        <v>-1389.3116</v>
      </c>
      <c r="I583">
        <v>-6.82</v>
      </c>
      <c r="J583" s="1">
        <v>-1386.2965999999999</v>
      </c>
      <c r="K583">
        <v>-0.08</v>
      </c>
      <c r="L583" s="1">
        <v>-1386.3302000000001</v>
      </c>
      <c r="M583">
        <v>4.08</v>
      </c>
      <c r="N583" s="1">
        <v>-1387.3433</v>
      </c>
      <c r="O583">
        <v>-1.82</v>
      </c>
      <c r="P583" s="1">
        <v>-1389.8471999999999</v>
      </c>
      <c r="Q583">
        <v>-3.92</v>
      </c>
      <c r="R583" s="1">
        <v>-1374.9340999999999</v>
      </c>
      <c r="S583">
        <v>-3.42</v>
      </c>
      <c r="T583" s="1">
        <v>-1397.9770000000001</v>
      </c>
      <c r="U583" s="1">
        <v>5.47</v>
      </c>
      <c r="V583" s="1">
        <v>-1378.1249</v>
      </c>
      <c r="W583" s="1">
        <v>-10.1</v>
      </c>
      <c r="X583" s="1">
        <v>-1399.0137999999999</v>
      </c>
      <c r="Y583" s="1">
        <v>8.99</v>
      </c>
      <c r="Z583" s="1">
        <v>-1386.749</v>
      </c>
      <c r="AA583" s="1">
        <v>-0.47</v>
      </c>
      <c r="AB583" s="1">
        <v>-1376.5238999999999</v>
      </c>
      <c r="AC583" s="1">
        <v>-6.6</v>
      </c>
      <c r="AD583" s="1">
        <v>-1398.4618</v>
      </c>
      <c r="AE583" s="1">
        <v>7.76</v>
      </c>
      <c r="AF583" s="1"/>
    </row>
    <row r="584" spans="8:32" x14ac:dyDescent="0.2">
      <c r="H584" s="1">
        <v>-1389.346</v>
      </c>
      <c r="I584">
        <v>-6.76</v>
      </c>
      <c r="J584" s="1">
        <v>-1386.3623</v>
      </c>
      <c r="K584">
        <v>0.47</v>
      </c>
      <c r="L584" s="1">
        <v>-1386.3858</v>
      </c>
      <c r="M584">
        <v>4.67</v>
      </c>
      <c r="N584" s="1">
        <v>-1387.4856</v>
      </c>
      <c r="O584">
        <v>-2.1800000000000002</v>
      </c>
      <c r="P584" s="1">
        <v>-1389.9196999999999</v>
      </c>
      <c r="Q584">
        <v>-3.3</v>
      </c>
      <c r="R584" s="1">
        <v>-1374.8248000000001</v>
      </c>
      <c r="S584">
        <v>-3.1</v>
      </c>
      <c r="T584" s="1">
        <v>-1398.1709000000001</v>
      </c>
      <c r="U584" s="1">
        <v>4.8099999999999996</v>
      </c>
      <c r="V584" s="1">
        <v>-1378.2814000000001</v>
      </c>
      <c r="W584" s="1">
        <v>-10.130000000000001</v>
      </c>
      <c r="X584" s="1">
        <v>-1398.9734000000001</v>
      </c>
      <c r="Y584" s="1">
        <v>9.26</v>
      </c>
      <c r="Z584" s="1">
        <v>-1386.8929000000001</v>
      </c>
      <c r="AA584" s="1">
        <v>-0.31</v>
      </c>
      <c r="AB584" s="1">
        <v>-1376.6388999999999</v>
      </c>
      <c r="AC584" s="1">
        <v>-6.83</v>
      </c>
      <c r="AD584" s="1">
        <v>-1398.3181</v>
      </c>
      <c r="AE584" s="1">
        <v>8.27</v>
      </c>
      <c r="AF584" s="1"/>
    </row>
    <row r="585" spans="8:32" x14ac:dyDescent="0.2">
      <c r="H585" s="1">
        <v>-1389.3765000000001</v>
      </c>
      <c r="I585">
        <v>-6.75</v>
      </c>
      <c r="J585" s="1">
        <v>-1386.4142999999999</v>
      </c>
      <c r="K585">
        <v>1.05</v>
      </c>
      <c r="L585" s="1">
        <v>-1386.4482</v>
      </c>
      <c r="M585">
        <v>5.17</v>
      </c>
      <c r="N585" s="1">
        <v>-1387.6351</v>
      </c>
      <c r="O585">
        <v>-2.56</v>
      </c>
      <c r="P585" s="1">
        <v>-1389.9413</v>
      </c>
      <c r="Q585">
        <v>-2.61</v>
      </c>
      <c r="R585" s="1">
        <v>-1374.7057</v>
      </c>
      <c r="S585">
        <v>-2.86</v>
      </c>
      <c r="T585" s="1">
        <v>-1398.3395</v>
      </c>
      <c r="U585" s="1">
        <v>4.29</v>
      </c>
      <c r="V585" s="1">
        <v>-1378.4224999999999</v>
      </c>
      <c r="W585" s="1">
        <v>-10.1</v>
      </c>
      <c r="X585" s="1">
        <v>-1398.9318000000001</v>
      </c>
      <c r="Y585" s="1">
        <v>9.43</v>
      </c>
      <c r="Z585" s="1">
        <v>-1387.0119999999999</v>
      </c>
      <c r="AA585" s="1">
        <v>-0.04</v>
      </c>
      <c r="AB585" s="1">
        <v>-1376.7511999999999</v>
      </c>
      <c r="AC585" s="1">
        <v>-7.08</v>
      </c>
      <c r="AD585" s="1">
        <v>-1398.2101</v>
      </c>
      <c r="AE585" s="1">
        <v>8.68</v>
      </c>
      <c r="AF585" s="1"/>
    </row>
    <row r="586" spans="8:32" x14ac:dyDescent="0.2">
      <c r="H586" s="1">
        <v>-1389.4023999999999</v>
      </c>
      <c r="I586">
        <v>-6.62</v>
      </c>
      <c r="J586" s="1">
        <v>-1386.4527</v>
      </c>
      <c r="K586">
        <v>1.53</v>
      </c>
      <c r="L586" s="1">
        <v>-1386.5309</v>
      </c>
      <c r="M586">
        <v>5.5</v>
      </c>
      <c r="N586" s="1">
        <v>-1387.7833000000001</v>
      </c>
      <c r="O586">
        <v>-2.82</v>
      </c>
      <c r="P586" s="1">
        <v>-1389.9023999999999</v>
      </c>
      <c r="Q586">
        <v>-1.8</v>
      </c>
      <c r="R586" s="1">
        <v>-1374.5762</v>
      </c>
      <c r="S586">
        <v>-2.48</v>
      </c>
      <c r="T586" s="1">
        <v>-1398.4773</v>
      </c>
      <c r="U586" s="1">
        <v>3.89</v>
      </c>
      <c r="V586" s="1">
        <v>-1378.5323000000001</v>
      </c>
      <c r="W586" s="1">
        <v>-9.99</v>
      </c>
      <c r="X586" s="1">
        <v>-1398.8934999999999</v>
      </c>
      <c r="Y586" s="1">
        <v>9.58</v>
      </c>
      <c r="Z586" s="1">
        <v>-1387.0922</v>
      </c>
      <c r="AA586" s="1">
        <v>0.27</v>
      </c>
      <c r="AB586" s="1">
        <v>-1376.8525999999999</v>
      </c>
      <c r="AC586" s="1">
        <v>-7.28</v>
      </c>
      <c r="AD586" s="1">
        <v>-1398.1476</v>
      </c>
      <c r="AE586" s="1">
        <v>8.89</v>
      </c>
      <c r="AF586" s="1"/>
    </row>
    <row r="587" spans="8:32" x14ac:dyDescent="0.2">
      <c r="H587" s="1">
        <v>-1389.4188999999999</v>
      </c>
      <c r="I587">
        <v>-6.46</v>
      </c>
      <c r="J587" s="1">
        <v>-1386.481</v>
      </c>
      <c r="K587">
        <v>1.96</v>
      </c>
      <c r="L587" s="1">
        <v>-1386.6431</v>
      </c>
      <c r="M587">
        <v>5.69</v>
      </c>
      <c r="N587" s="1">
        <v>-1387.9204</v>
      </c>
      <c r="O587">
        <v>-3.03</v>
      </c>
      <c r="P587" s="1">
        <v>-1389.8025</v>
      </c>
      <c r="Q587">
        <v>-0.97</v>
      </c>
      <c r="R587" s="1">
        <v>-1374.4372000000001</v>
      </c>
      <c r="S587">
        <v>-1.75</v>
      </c>
      <c r="T587" s="1">
        <v>-1398.5764999999999</v>
      </c>
      <c r="U587" s="1">
        <v>3.65</v>
      </c>
      <c r="V587" s="1">
        <v>-1378.5968</v>
      </c>
      <c r="W587" s="1">
        <v>-9.76</v>
      </c>
      <c r="X587" s="1">
        <v>-1398.8637000000001</v>
      </c>
      <c r="Y587" s="1">
        <v>9.6199999999999992</v>
      </c>
      <c r="Z587" s="1">
        <v>-1387.1232</v>
      </c>
      <c r="AA587" s="1">
        <v>0.75</v>
      </c>
      <c r="AB587" s="1">
        <v>-1376.9394</v>
      </c>
      <c r="AC587" s="1">
        <v>-7.46</v>
      </c>
      <c r="AD587" s="1">
        <v>-1398.1341</v>
      </c>
      <c r="AE587" s="1">
        <v>8.8000000000000007</v>
      </c>
      <c r="AF587" s="1"/>
    </row>
    <row r="588" spans="8:32" x14ac:dyDescent="0.2">
      <c r="H588" s="1">
        <v>-1389.4177999999999</v>
      </c>
      <c r="I588">
        <v>-6.17</v>
      </c>
      <c r="J588" s="1">
        <v>-1386.5037</v>
      </c>
      <c r="K588">
        <v>2.25</v>
      </c>
      <c r="L588" s="1">
        <v>-1386.7878000000001</v>
      </c>
      <c r="M588">
        <v>5.6</v>
      </c>
      <c r="N588" s="1">
        <v>-1388.0355999999999</v>
      </c>
      <c r="O588">
        <v>-3.14</v>
      </c>
      <c r="P588" s="1">
        <v>-1389.6496</v>
      </c>
      <c r="Q588">
        <v>-0.13</v>
      </c>
      <c r="R588" s="1">
        <v>-1374.2920999999999</v>
      </c>
      <c r="S588">
        <v>-1.33</v>
      </c>
      <c r="T588" s="1">
        <v>-1398.6295</v>
      </c>
      <c r="U588" s="1">
        <v>3.64</v>
      </c>
      <c r="V588" s="1">
        <v>-1378.6043</v>
      </c>
      <c r="W588" s="1">
        <v>-9.33</v>
      </c>
      <c r="X588" s="1">
        <v>-1398.8483000000001</v>
      </c>
      <c r="Y588" s="1">
        <v>9.6199999999999992</v>
      </c>
      <c r="Z588" s="1">
        <v>-1387.1008999999999</v>
      </c>
      <c r="AA588" s="1">
        <v>1.34</v>
      </c>
      <c r="AB588" s="1">
        <v>-1377.0111999999999</v>
      </c>
      <c r="AC588" s="1">
        <v>-7.7</v>
      </c>
      <c r="AD588" s="1">
        <v>-1398.1664000000001</v>
      </c>
      <c r="AE588" s="1">
        <v>8.56</v>
      </c>
      <c r="AF588" s="1"/>
    </row>
    <row r="589" spans="8:32" x14ac:dyDescent="0.2">
      <c r="H589" s="1">
        <v>-1389.3901000000001</v>
      </c>
      <c r="I589">
        <v>-5.78</v>
      </c>
      <c r="J589" s="1">
        <v>-1386.5251000000001</v>
      </c>
      <c r="K589">
        <v>2.48</v>
      </c>
      <c r="L589" s="1">
        <v>-1386.9586999999999</v>
      </c>
      <c r="M589">
        <v>5.23</v>
      </c>
      <c r="N589" s="1">
        <v>-1388.1197</v>
      </c>
      <c r="O589">
        <v>-3.11</v>
      </c>
      <c r="P589" s="1">
        <v>-1389.4566</v>
      </c>
      <c r="Q589">
        <v>0.72</v>
      </c>
      <c r="R589" s="1">
        <v>-1374.1476</v>
      </c>
      <c r="S589">
        <v>-0.88</v>
      </c>
      <c r="T589" s="1">
        <v>-1398.6301000000001</v>
      </c>
      <c r="U589" s="1">
        <v>3.88</v>
      </c>
      <c r="V589" s="1">
        <v>-1378.5444</v>
      </c>
      <c r="W589" s="1">
        <v>-8.76</v>
      </c>
      <c r="X589" s="1">
        <v>-1398.8535999999999</v>
      </c>
      <c r="Y589" s="1">
        <v>9.5299999999999994</v>
      </c>
      <c r="Z589" s="1">
        <v>-1387.028</v>
      </c>
      <c r="AA589" s="1">
        <v>2.08</v>
      </c>
      <c r="AB589" s="1">
        <v>-1377.0708</v>
      </c>
      <c r="AC589" s="1">
        <v>-7.95</v>
      </c>
      <c r="AD589" s="1">
        <v>-1398.2353000000001</v>
      </c>
      <c r="AE589" s="1">
        <v>8.08</v>
      </c>
      <c r="AF589" s="1"/>
    </row>
    <row r="590" spans="8:32" x14ac:dyDescent="0.2">
      <c r="H590" s="1">
        <v>-1389.3266000000001</v>
      </c>
      <c r="I590">
        <v>-5.25</v>
      </c>
      <c r="J590" s="1">
        <v>-1386.5501999999999</v>
      </c>
      <c r="K590">
        <v>2.61</v>
      </c>
      <c r="L590" s="1">
        <v>-1387.1428000000001</v>
      </c>
      <c r="M590">
        <v>4.6900000000000004</v>
      </c>
      <c r="N590" s="1">
        <v>-1388.1683</v>
      </c>
      <c r="O590">
        <v>-3.06</v>
      </c>
      <c r="P590" s="1">
        <v>-1389.2374</v>
      </c>
      <c r="Q590">
        <v>1.46</v>
      </c>
      <c r="R590" s="1">
        <v>-1374.0128999999999</v>
      </c>
      <c r="S590">
        <v>-0.39</v>
      </c>
      <c r="T590" s="1">
        <v>-1398.5762999999999</v>
      </c>
      <c r="U590" s="1">
        <v>4.3099999999999996</v>
      </c>
      <c r="V590" s="1">
        <v>-1378.4075</v>
      </c>
      <c r="W590" s="1">
        <v>-7.94</v>
      </c>
      <c r="X590" s="1">
        <v>-1398.8842</v>
      </c>
      <c r="Y590" s="1">
        <v>9.35</v>
      </c>
      <c r="Z590" s="1">
        <v>-1386.9137000000001</v>
      </c>
      <c r="AA590" s="1">
        <v>2.82</v>
      </c>
      <c r="AB590" s="1">
        <v>-1377.1234999999999</v>
      </c>
      <c r="AC590" s="1">
        <v>-8.25</v>
      </c>
      <c r="AD590" s="1">
        <v>-1398.3276000000001</v>
      </c>
      <c r="AE590" s="1">
        <v>7.53</v>
      </c>
      <c r="AF590" s="1"/>
    </row>
    <row r="591" spans="8:32" x14ac:dyDescent="0.2">
      <c r="H591" s="1">
        <v>-1389.2211</v>
      </c>
      <c r="I591">
        <v>-4.5999999999999996</v>
      </c>
      <c r="J591" s="1">
        <v>-1386.5827999999999</v>
      </c>
      <c r="K591">
        <v>2.64</v>
      </c>
      <c r="L591" s="1">
        <v>-1387.3258000000001</v>
      </c>
      <c r="M591">
        <v>4.05</v>
      </c>
      <c r="N591" s="1">
        <v>-1388.1823999999999</v>
      </c>
      <c r="O591">
        <v>-2.9</v>
      </c>
      <c r="P591" s="1">
        <v>-1389.0050000000001</v>
      </c>
      <c r="Q591">
        <v>2.08</v>
      </c>
      <c r="R591" s="1">
        <v>-1373.8991000000001</v>
      </c>
      <c r="S591">
        <v>-0.08</v>
      </c>
      <c r="T591" s="1">
        <v>-1398.4693</v>
      </c>
      <c r="U591" s="1">
        <v>4.92</v>
      </c>
      <c r="V591" s="1">
        <v>-1378.1882000000001</v>
      </c>
      <c r="W591" s="1">
        <v>-7.13</v>
      </c>
      <c r="X591" s="1">
        <v>-1398.9402</v>
      </c>
      <c r="Y591" s="1">
        <v>9.11</v>
      </c>
      <c r="Z591" s="1">
        <v>-1386.7725</v>
      </c>
      <c r="AA591" s="1">
        <v>3.61</v>
      </c>
      <c r="AB591" s="1">
        <v>-1377.1741</v>
      </c>
      <c r="AC591" s="1">
        <v>-8.61</v>
      </c>
      <c r="AD591" s="1">
        <v>-1398.4299000000001</v>
      </c>
      <c r="AE591" s="1">
        <v>6.9</v>
      </c>
      <c r="AF591" s="1"/>
    </row>
    <row r="592" spans="8:32" x14ac:dyDescent="0.2">
      <c r="H592" s="1">
        <v>-1389.0714</v>
      </c>
      <c r="I592">
        <v>-3.82</v>
      </c>
      <c r="J592" s="1">
        <v>-1386.6242999999999</v>
      </c>
      <c r="K592">
        <v>2.54</v>
      </c>
      <c r="L592" s="1">
        <v>-1387.4947999999999</v>
      </c>
      <c r="M592">
        <v>3.24</v>
      </c>
      <c r="N592" s="1">
        <v>-1388.1699000000001</v>
      </c>
      <c r="O592">
        <v>-2.67</v>
      </c>
      <c r="P592" s="1">
        <v>-1388.7684999999999</v>
      </c>
      <c r="Q592">
        <v>2.64</v>
      </c>
      <c r="R592" s="1">
        <v>-1373.8164999999999</v>
      </c>
      <c r="S592">
        <v>0.14000000000000001</v>
      </c>
      <c r="T592" s="1">
        <v>-1398.3144</v>
      </c>
      <c r="U592" s="1">
        <v>5.62</v>
      </c>
      <c r="V592" s="1">
        <v>-1377.8915999999999</v>
      </c>
      <c r="W592" s="1">
        <v>-6.12</v>
      </c>
      <c r="X592" s="1">
        <v>-1399.0179000000001</v>
      </c>
      <c r="Y592" s="1">
        <v>8.85</v>
      </c>
      <c r="Z592" s="1">
        <v>-1386.6212</v>
      </c>
      <c r="AA592" s="1">
        <v>4.3499999999999996</v>
      </c>
      <c r="AB592" s="1">
        <v>-1377.2229</v>
      </c>
      <c r="AC592" s="1">
        <v>-9.0500000000000007</v>
      </c>
      <c r="AD592" s="1">
        <v>-1398.5292999999999</v>
      </c>
      <c r="AE592" s="1">
        <v>6.21</v>
      </c>
      <c r="AF592" s="1"/>
    </row>
    <row r="593" spans="8:32" x14ac:dyDescent="0.2">
      <c r="H593" s="1">
        <v>-1388.8813</v>
      </c>
      <c r="I593">
        <v>-2.99</v>
      </c>
      <c r="J593" s="1">
        <v>-1386.6717000000001</v>
      </c>
      <c r="K593">
        <v>2.44</v>
      </c>
      <c r="L593" s="1">
        <v>-1387.6402</v>
      </c>
      <c r="M593">
        <v>2.36</v>
      </c>
      <c r="N593" s="1">
        <v>-1388.1425999999999</v>
      </c>
      <c r="O593">
        <v>-2.4300000000000002</v>
      </c>
      <c r="P593" s="1">
        <v>-1388.5360000000001</v>
      </c>
      <c r="Q593">
        <v>3.09</v>
      </c>
      <c r="R593" s="1">
        <v>-1373.7751000000001</v>
      </c>
      <c r="S593">
        <v>0.16</v>
      </c>
      <c r="T593" s="1">
        <v>-1398.1205</v>
      </c>
      <c r="U593" s="1">
        <v>6.32</v>
      </c>
      <c r="V593" s="1">
        <v>-1377.5381</v>
      </c>
      <c r="W593" s="1">
        <v>-5.0599999999999996</v>
      </c>
      <c r="X593" s="1">
        <v>-1399.1087</v>
      </c>
      <c r="Y593" s="1">
        <v>8.59</v>
      </c>
      <c r="Z593" s="1">
        <v>-1386.4751000000001</v>
      </c>
      <c r="AA593" s="1">
        <v>5.03</v>
      </c>
      <c r="AB593" s="1">
        <v>-1377.2665</v>
      </c>
      <c r="AC593" s="1">
        <v>-9.43</v>
      </c>
      <c r="AD593" s="1">
        <v>-1398.6144999999999</v>
      </c>
      <c r="AE593" s="1">
        <v>5.52</v>
      </c>
      <c r="AF593" s="1"/>
    </row>
    <row r="594" spans="8:32" x14ac:dyDescent="0.2">
      <c r="H594" s="1">
        <v>-1388.6604</v>
      </c>
      <c r="I594">
        <v>-2.21</v>
      </c>
      <c r="J594" s="1">
        <v>-1386.7163</v>
      </c>
      <c r="K594">
        <v>2.2599999999999998</v>
      </c>
      <c r="L594" s="1">
        <v>-1387.7547</v>
      </c>
      <c r="M594">
        <v>1.46</v>
      </c>
      <c r="N594" s="1">
        <v>-1388.1105</v>
      </c>
      <c r="O594">
        <v>-2.1800000000000002</v>
      </c>
      <c r="P594" s="1">
        <v>-1388.3158000000001</v>
      </c>
      <c r="Q594">
        <v>3.38</v>
      </c>
      <c r="R594" s="1">
        <v>-1373.7838999999999</v>
      </c>
      <c r="S594">
        <v>-0.04</v>
      </c>
      <c r="T594" s="1">
        <v>-1397.8998999999999</v>
      </c>
      <c r="U594" s="1">
        <v>7.16</v>
      </c>
      <c r="V594" s="1">
        <v>-1377.1623999999999</v>
      </c>
      <c r="W594" s="1">
        <v>-4.01</v>
      </c>
      <c r="X594" s="1">
        <v>-1399.2016000000001</v>
      </c>
      <c r="Y594" s="1">
        <v>8.3699999999999992</v>
      </c>
      <c r="Z594" s="1">
        <v>-1386.3469</v>
      </c>
      <c r="AA594" s="1">
        <v>5.67</v>
      </c>
      <c r="AB594" s="1">
        <v>-1377.296</v>
      </c>
      <c r="AC594" s="1">
        <v>-9.8800000000000008</v>
      </c>
      <c r="AD594" s="1">
        <v>-1398.6746000000001</v>
      </c>
      <c r="AE594" s="1">
        <v>4.87</v>
      </c>
      <c r="AF594" s="1"/>
    </row>
    <row r="595" spans="8:32" x14ac:dyDescent="0.2">
      <c r="H595" s="1">
        <v>-1388.4226000000001</v>
      </c>
      <c r="I595">
        <v>-1.41</v>
      </c>
      <c r="J595" s="1">
        <v>-1386.7447999999999</v>
      </c>
      <c r="K595">
        <v>2.12</v>
      </c>
      <c r="L595" s="1">
        <v>-1387.8344999999999</v>
      </c>
      <c r="M595">
        <v>0.59</v>
      </c>
      <c r="N595" s="1">
        <v>-1388.0779</v>
      </c>
      <c r="O595">
        <v>-1.89</v>
      </c>
      <c r="P595" s="1">
        <v>-1388.1178</v>
      </c>
      <c r="Q595">
        <v>3.55</v>
      </c>
      <c r="R595" s="1">
        <v>-1373.8508999999999</v>
      </c>
      <c r="S595">
        <v>-0.51</v>
      </c>
      <c r="T595" s="1">
        <v>-1397.6682000000001</v>
      </c>
      <c r="U595" s="1">
        <v>8.1300000000000008</v>
      </c>
      <c r="V595" s="1">
        <v>-1376.8058000000001</v>
      </c>
      <c r="W595" s="1">
        <v>-3.15</v>
      </c>
      <c r="X595" s="1">
        <v>-1399.2864</v>
      </c>
      <c r="Y595" s="1">
        <v>8.19</v>
      </c>
      <c r="Z595" s="1">
        <v>-1386.2447</v>
      </c>
      <c r="AA595" s="1">
        <v>6.15</v>
      </c>
      <c r="AB595" s="1">
        <v>-1377.2981</v>
      </c>
      <c r="AC595" s="1">
        <v>-10.26</v>
      </c>
      <c r="AD595" s="1">
        <v>-1398.6983</v>
      </c>
      <c r="AE595" s="1">
        <v>4.3099999999999996</v>
      </c>
      <c r="AF595" s="1"/>
    </row>
    <row r="596" spans="8:32" x14ac:dyDescent="0.2">
      <c r="H596" s="1">
        <v>-1388.1860999999999</v>
      </c>
      <c r="I596">
        <v>-0.65</v>
      </c>
      <c r="J596" s="1">
        <v>-1386.7429</v>
      </c>
      <c r="K596">
        <v>1.98</v>
      </c>
      <c r="L596" s="1">
        <v>-1387.8771999999999</v>
      </c>
      <c r="M596">
        <v>-0.23</v>
      </c>
      <c r="N596" s="1">
        <v>-1388.0413000000001</v>
      </c>
      <c r="O596">
        <v>-1.66</v>
      </c>
      <c r="P596" s="1">
        <v>-1387.9505999999999</v>
      </c>
      <c r="Q596">
        <v>3.6</v>
      </c>
      <c r="R596" s="1">
        <v>-1373.9826</v>
      </c>
      <c r="S596">
        <v>-1.18</v>
      </c>
      <c r="T596" s="1">
        <v>-1397.4419</v>
      </c>
      <c r="U596" s="1">
        <v>9.2100000000000009</v>
      </c>
      <c r="V596" s="1">
        <v>-1376.5043000000001</v>
      </c>
      <c r="W596" s="1">
        <v>-2.4300000000000002</v>
      </c>
      <c r="X596" s="1">
        <v>-1399.3548000000001</v>
      </c>
      <c r="Y596" s="1">
        <v>8.09</v>
      </c>
      <c r="Z596" s="1">
        <v>-1386.1739</v>
      </c>
      <c r="AA596" s="1">
        <v>6.5</v>
      </c>
      <c r="AB596" s="1">
        <v>-1377.2596000000001</v>
      </c>
      <c r="AC596" s="1">
        <v>-10.53</v>
      </c>
      <c r="AD596" s="1">
        <v>-1398.6732999999999</v>
      </c>
      <c r="AE596" s="1">
        <v>3.86</v>
      </c>
      <c r="AF596" s="1"/>
    </row>
    <row r="597" spans="8:32" x14ac:dyDescent="0.2">
      <c r="H597" s="1">
        <v>-1387.9695999999999</v>
      </c>
      <c r="I597">
        <v>-0.15</v>
      </c>
      <c r="J597" s="1">
        <v>-1386.7008000000001</v>
      </c>
      <c r="K597">
        <v>1.92</v>
      </c>
      <c r="L597" s="1">
        <v>-1387.8816999999999</v>
      </c>
      <c r="M597">
        <v>-0.96</v>
      </c>
      <c r="N597" s="1">
        <v>-1387.9908</v>
      </c>
      <c r="O597">
        <v>-1.35</v>
      </c>
      <c r="P597" s="1">
        <v>-1387.8207</v>
      </c>
      <c r="Q597">
        <v>3.46</v>
      </c>
      <c r="R597" s="1">
        <v>-1374.1806999999999</v>
      </c>
      <c r="S597">
        <v>-2.1</v>
      </c>
      <c r="T597" s="1">
        <v>-1397.2376999999999</v>
      </c>
      <c r="U597" s="1">
        <v>10.14</v>
      </c>
      <c r="V597" s="1">
        <v>-1376.2782</v>
      </c>
      <c r="W597" s="1">
        <v>-1.99</v>
      </c>
      <c r="X597" s="1">
        <v>-1399.4018000000001</v>
      </c>
      <c r="Y597" s="1">
        <v>8.07</v>
      </c>
      <c r="Z597" s="1">
        <v>-1386.1383000000001</v>
      </c>
      <c r="AA597" s="1">
        <v>6.73</v>
      </c>
      <c r="AB597" s="1">
        <v>-1377.1723999999999</v>
      </c>
      <c r="AC597" s="1">
        <v>-10.65</v>
      </c>
      <c r="AD597" s="1">
        <v>-1398.5885000000001</v>
      </c>
      <c r="AE597" s="1">
        <v>3.56</v>
      </c>
      <c r="AF597" s="1"/>
    </row>
    <row r="598" spans="8:32" x14ac:dyDescent="0.2">
      <c r="H598" s="1">
        <v>-1387.787</v>
      </c>
      <c r="I598">
        <v>0.13</v>
      </c>
      <c r="J598" s="1">
        <v>-1386.6172999999999</v>
      </c>
      <c r="K598">
        <v>1.89</v>
      </c>
      <c r="L598" s="1">
        <v>-1387.8490999999999</v>
      </c>
      <c r="M598">
        <v>-1.6</v>
      </c>
      <c r="N598" s="1">
        <v>-1387.915</v>
      </c>
      <c r="O598">
        <v>-0.83</v>
      </c>
      <c r="P598" s="1">
        <v>-1387.731</v>
      </c>
      <c r="Q598">
        <v>3.18</v>
      </c>
      <c r="R598" s="1">
        <v>-1374.4376</v>
      </c>
      <c r="S598">
        <v>-3.15</v>
      </c>
      <c r="T598" s="1">
        <v>-1397.0679</v>
      </c>
      <c r="U598" s="1">
        <v>10.71</v>
      </c>
      <c r="V598" s="1">
        <v>-1376.1285</v>
      </c>
      <c r="W598" s="1">
        <v>-1.71</v>
      </c>
      <c r="X598" s="1">
        <v>-1399.4267</v>
      </c>
      <c r="Y598" s="1">
        <v>8.09</v>
      </c>
      <c r="Z598" s="1">
        <v>-1386.1394</v>
      </c>
      <c r="AA598" s="1">
        <v>6.77</v>
      </c>
      <c r="AB598" s="1">
        <v>-1377.0362</v>
      </c>
      <c r="AC598" s="1">
        <v>-10.62</v>
      </c>
      <c r="AD598" s="1">
        <v>-1398.4389000000001</v>
      </c>
      <c r="AE598" s="1">
        <v>3.39</v>
      </c>
      <c r="AF598" s="1"/>
    </row>
    <row r="599" spans="8:32" x14ac:dyDescent="0.2">
      <c r="H599" s="1">
        <v>-1387.6473000000001</v>
      </c>
      <c r="I599">
        <v>0.22</v>
      </c>
      <c r="J599" s="1">
        <v>-1386.5012999999999</v>
      </c>
      <c r="K599">
        <v>1.88</v>
      </c>
      <c r="L599" s="1">
        <v>-1387.7825</v>
      </c>
      <c r="M599">
        <v>-2.1</v>
      </c>
      <c r="N599" s="1">
        <v>-1387.8044</v>
      </c>
      <c r="O599">
        <v>-0.33</v>
      </c>
      <c r="P599" s="1">
        <v>-1387.6813</v>
      </c>
      <c r="Q599">
        <v>2.76</v>
      </c>
      <c r="R599" s="1">
        <v>-1374.7384</v>
      </c>
      <c r="S599">
        <v>-4.26</v>
      </c>
      <c r="T599" s="1">
        <v>-1396.9399000000001</v>
      </c>
      <c r="U599" s="1">
        <v>11.39</v>
      </c>
      <c r="V599" s="1">
        <v>-1376.0415</v>
      </c>
      <c r="W599" s="1">
        <v>-1.58</v>
      </c>
      <c r="X599" s="1">
        <v>-1399.4324999999999</v>
      </c>
      <c r="Y599" s="1">
        <v>8.15</v>
      </c>
      <c r="Z599" s="1">
        <v>-1386.1759999999999</v>
      </c>
      <c r="AA599" s="1">
        <v>6.7</v>
      </c>
      <c r="AB599" s="1">
        <v>-1376.8598999999999</v>
      </c>
      <c r="AC599" s="1">
        <v>-10.48</v>
      </c>
      <c r="AD599" s="1">
        <v>-1398.2293999999999</v>
      </c>
      <c r="AE599" s="1">
        <v>3.44</v>
      </c>
      <c r="AF599" s="1"/>
    </row>
    <row r="600" spans="8:32" x14ac:dyDescent="0.2">
      <c r="H600" s="1">
        <v>-1387.5509999999999</v>
      </c>
      <c r="I600">
        <v>0.14000000000000001</v>
      </c>
      <c r="J600" s="1">
        <v>-1386.3704</v>
      </c>
      <c r="K600">
        <v>1.85</v>
      </c>
      <c r="L600" s="1">
        <v>-1387.6884</v>
      </c>
      <c r="M600">
        <v>-2.46</v>
      </c>
      <c r="N600" s="1">
        <v>-1387.6545000000001</v>
      </c>
      <c r="O600">
        <v>0.4</v>
      </c>
      <c r="P600" s="1">
        <v>-1387.6703</v>
      </c>
      <c r="Q600">
        <v>2.25</v>
      </c>
      <c r="R600" s="1">
        <v>-1375.0613000000001</v>
      </c>
      <c r="S600">
        <v>-5.75</v>
      </c>
      <c r="T600" s="1">
        <v>-1396.8557000000001</v>
      </c>
      <c r="U600" s="1">
        <v>11.77</v>
      </c>
      <c r="V600" s="1">
        <v>-1375.9992</v>
      </c>
      <c r="W600" s="1">
        <v>-1.6</v>
      </c>
      <c r="X600" s="1">
        <v>-1399.4245000000001</v>
      </c>
      <c r="Y600" s="1">
        <v>8.27</v>
      </c>
      <c r="Z600" s="1">
        <v>-1386.2435</v>
      </c>
      <c r="AA600" s="1">
        <v>6.6</v>
      </c>
      <c r="AB600" s="1">
        <v>-1376.6594</v>
      </c>
      <c r="AC600" s="1">
        <v>-10.26</v>
      </c>
      <c r="AD600" s="1">
        <v>-1397.9784</v>
      </c>
      <c r="AE600" s="1">
        <v>3.58</v>
      </c>
      <c r="AF600" s="1"/>
    </row>
    <row r="601" spans="8:32" x14ac:dyDescent="0.2">
      <c r="H601" s="1">
        <v>-1387.4926</v>
      </c>
      <c r="I601">
        <v>-0.1</v>
      </c>
      <c r="J601" s="1">
        <v>-1386.2463</v>
      </c>
      <c r="K601">
        <v>1.65</v>
      </c>
      <c r="L601" s="1">
        <v>-1387.5749000000001</v>
      </c>
      <c r="M601">
        <v>-2.77</v>
      </c>
      <c r="N601" s="1">
        <v>-1387.4666</v>
      </c>
      <c r="O601">
        <v>1.18</v>
      </c>
      <c r="P601" s="1">
        <v>-1387.6954000000001</v>
      </c>
      <c r="Q601">
        <v>1.68</v>
      </c>
      <c r="R601" s="1">
        <v>-1375.3841</v>
      </c>
      <c r="S601">
        <v>-7.17</v>
      </c>
      <c r="T601" s="1">
        <v>-1396.8124</v>
      </c>
      <c r="U601" s="1">
        <v>11.91</v>
      </c>
      <c r="V601" s="1">
        <v>-1375.9847</v>
      </c>
      <c r="W601" s="1">
        <v>-1.77</v>
      </c>
      <c r="X601" s="1">
        <v>-1399.4096999999999</v>
      </c>
      <c r="Y601" s="1">
        <v>8.41</v>
      </c>
      <c r="Z601" s="1">
        <v>-1386.3335</v>
      </c>
      <c r="AA601" s="1">
        <v>6.38</v>
      </c>
      <c r="AB601" s="1">
        <v>-1376.4539</v>
      </c>
      <c r="AC601" s="1">
        <v>-9.91</v>
      </c>
      <c r="AD601" s="1">
        <v>-1397.7154</v>
      </c>
      <c r="AE601" s="1">
        <v>3.83</v>
      </c>
      <c r="AF601" s="1"/>
    </row>
    <row r="602" spans="8:32" x14ac:dyDescent="0.2">
      <c r="H602" s="1">
        <v>-1387.4623999999999</v>
      </c>
      <c r="I602">
        <v>-0.55000000000000004</v>
      </c>
      <c r="J602" s="1">
        <v>-1386.1509000000001</v>
      </c>
      <c r="K602">
        <v>1.34</v>
      </c>
      <c r="L602" s="1">
        <v>-1387.4519</v>
      </c>
      <c r="M602">
        <v>-2.99</v>
      </c>
      <c r="N602" s="1">
        <v>-1387.2472</v>
      </c>
      <c r="O602">
        <v>2.0499999999999998</v>
      </c>
      <c r="P602" s="1">
        <v>-1387.7512999999999</v>
      </c>
      <c r="Q602">
        <v>1.01</v>
      </c>
      <c r="R602" s="1">
        <v>-1375.6868999999999</v>
      </c>
      <c r="S602">
        <v>-8.48</v>
      </c>
      <c r="T602" s="1">
        <v>-1396.8040000000001</v>
      </c>
      <c r="U602" s="1">
        <v>11.81</v>
      </c>
      <c r="V602" s="1">
        <v>-1375.9875999999999</v>
      </c>
      <c r="W602" s="1">
        <v>-2</v>
      </c>
      <c r="X602" s="1">
        <v>-1399.3942</v>
      </c>
      <c r="Y602" s="1">
        <v>8.52</v>
      </c>
      <c r="Z602" s="1">
        <v>-1386.4331999999999</v>
      </c>
      <c r="AA602" s="1">
        <v>6.12</v>
      </c>
      <c r="AB602" s="1">
        <v>-1376.2623000000001</v>
      </c>
      <c r="AC602" s="1">
        <v>-9.5</v>
      </c>
      <c r="AD602" s="1">
        <v>-1397.4770000000001</v>
      </c>
      <c r="AE602" s="1">
        <v>4.0199999999999996</v>
      </c>
      <c r="AF602" s="1"/>
    </row>
    <row r="603" spans="8:32" x14ac:dyDescent="0.2">
      <c r="H603" s="1">
        <v>-1387.4495999999999</v>
      </c>
      <c r="I603">
        <v>-1.07</v>
      </c>
      <c r="J603" s="1">
        <v>-1386.0998999999999</v>
      </c>
      <c r="K603">
        <v>0.88</v>
      </c>
      <c r="L603" s="1">
        <v>-1387.3312000000001</v>
      </c>
      <c r="M603">
        <v>-3.2</v>
      </c>
      <c r="N603" s="1">
        <v>-1387.0098</v>
      </c>
      <c r="O603">
        <v>2.93</v>
      </c>
      <c r="P603" s="1">
        <v>-1387.8299</v>
      </c>
      <c r="Q603">
        <v>0.31</v>
      </c>
      <c r="R603" s="1">
        <v>-1375.9564</v>
      </c>
      <c r="S603">
        <v>-9.68</v>
      </c>
      <c r="T603" s="1">
        <v>-1396.8254999999999</v>
      </c>
      <c r="U603" s="1">
        <v>11.7</v>
      </c>
      <c r="V603" s="1">
        <v>-1376.0014000000001</v>
      </c>
      <c r="W603" s="1">
        <v>-2.34</v>
      </c>
      <c r="X603" s="1">
        <v>-1399.3815999999999</v>
      </c>
      <c r="Y603" s="1">
        <v>8.57</v>
      </c>
      <c r="Z603" s="1">
        <v>-1386.5286000000001</v>
      </c>
      <c r="AA603" s="1">
        <v>5.91</v>
      </c>
      <c r="AB603" s="1">
        <v>-1376.0979</v>
      </c>
      <c r="AC603" s="1">
        <v>-9.1</v>
      </c>
      <c r="AD603" s="1">
        <v>-1397.2971</v>
      </c>
      <c r="AE603" s="1">
        <v>4.16</v>
      </c>
      <c r="AF603" s="1"/>
    </row>
    <row r="604" spans="8:32" x14ac:dyDescent="0.2">
      <c r="H604" s="1">
        <v>-1387.4449</v>
      </c>
      <c r="I604">
        <v>-1.6</v>
      </c>
      <c r="J604" s="1">
        <v>-1386.1016999999999</v>
      </c>
      <c r="K604">
        <v>0.19</v>
      </c>
      <c r="L604" s="1">
        <v>-1387.2248</v>
      </c>
      <c r="M604">
        <v>-3.33</v>
      </c>
      <c r="N604" s="1">
        <v>-1386.7742000000001</v>
      </c>
      <c r="O604">
        <v>3.83</v>
      </c>
      <c r="P604" s="1">
        <v>-1387.9223999999999</v>
      </c>
      <c r="Q604">
        <v>-0.34</v>
      </c>
      <c r="R604" s="1">
        <v>-1376.1848</v>
      </c>
      <c r="S604">
        <v>-10.71</v>
      </c>
      <c r="T604" s="1">
        <v>-1396.875</v>
      </c>
      <c r="U604" s="1">
        <v>11.43</v>
      </c>
      <c r="V604" s="1">
        <v>-1376.0226</v>
      </c>
      <c r="W604" s="1">
        <v>-2.64</v>
      </c>
      <c r="X604" s="1">
        <v>-1399.3746000000001</v>
      </c>
      <c r="Y604" s="1">
        <v>8.51</v>
      </c>
      <c r="Z604" s="1">
        <v>-1386.6067</v>
      </c>
      <c r="AA604" s="1">
        <v>5.79</v>
      </c>
      <c r="AB604" s="1">
        <v>-1375.9668999999999</v>
      </c>
      <c r="AC604" s="1">
        <v>-8.7799999999999994</v>
      </c>
      <c r="AD604" s="1">
        <v>-1397.1963000000001</v>
      </c>
      <c r="AE604" s="1">
        <v>4.25</v>
      </c>
      <c r="AF604" s="1"/>
    </row>
    <row r="605" spans="8:32" x14ac:dyDescent="0.2">
      <c r="H605" s="1">
        <v>-1387.4399000000001</v>
      </c>
      <c r="I605">
        <v>-2.14</v>
      </c>
      <c r="J605" s="1">
        <v>-1386.1554000000001</v>
      </c>
      <c r="K605">
        <v>-0.74</v>
      </c>
      <c r="L605" s="1">
        <v>-1387.1449</v>
      </c>
      <c r="M605">
        <v>-3.47</v>
      </c>
      <c r="N605" s="1">
        <v>-1386.5658000000001</v>
      </c>
      <c r="O605">
        <v>4.54</v>
      </c>
      <c r="P605" s="1">
        <v>-1388.0196000000001</v>
      </c>
      <c r="Q605">
        <v>-0.98</v>
      </c>
      <c r="R605" s="1">
        <v>-1376.3693000000001</v>
      </c>
      <c r="S605">
        <v>-11.55</v>
      </c>
      <c r="T605" s="1">
        <v>-1396.9543000000001</v>
      </c>
      <c r="U605" s="1">
        <v>10.97</v>
      </c>
      <c r="V605" s="1">
        <v>-1376.0467000000001</v>
      </c>
      <c r="W605" s="1">
        <v>-3.01</v>
      </c>
      <c r="X605" s="1">
        <v>-1399.3744999999999</v>
      </c>
      <c r="Y605" s="1">
        <v>8.3699999999999992</v>
      </c>
      <c r="Z605" s="1">
        <v>-1386.6586</v>
      </c>
      <c r="AA605" s="1">
        <v>5.7</v>
      </c>
      <c r="AB605" s="1">
        <v>-1375.8686</v>
      </c>
      <c r="AC605" s="1">
        <v>-8.3000000000000007</v>
      </c>
      <c r="AD605" s="1">
        <v>-1397.1745000000001</v>
      </c>
      <c r="AE605" s="1">
        <v>4.2300000000000004</v>
      </c>
      <c r="AF605" s="1"/>
    </row>
    <row r="606" spans="8:32" x14ac:dyDescent="0.2">
      <c r="H606" s="1">
        <v>-1387.4278999999999</v>
      </c>
      <c r="I606">
        <v>-2.66</v>
      </c>
      <c r="J606" s="1">
        <v>-1386.2534000000001</v>
      </c>
      <c r="K606">
        <v>-1.75</v>
      </c>
      <c r="L606" s="1">
        <v>-1387.1014</v>
      </c>
      <c r="M606">
        <v>-3.59</v>
      </c>
      <c r="N606" s="1">
        <v>-1386.4139</v>
      </c>
      <c r="O606">
        <v>5.0599999999999996</v>
      </c>
      <c r="P606" s="1">
        <v>-1388.1152</v>
      </c>
      <c r="Q606">
        <v>-1.55</v>
      </c>
      <c r="R606" s="1">
        <v>-1376.5099</v>
      </c>
      <c r="S606">
        <v>-12.2</v>
      </c>
      <c r="T606" s="1">
        <v>-1397.0686000000001</v>
      </c>
      <c r="U606" s="1">
        <v>10.3</v>
      </c>
      <c r="V606" s="1">
        <v>-1376.0679</v>
      </c>
      <c r="W606" s="1">
        <v>-3.38</v>
      </c>
      <c r="X606" s="1">
        <v>-1399.3824999999999</v>
      </c>
      <c r="Y606" s="1">
        <v>8.15</v>
      </c>
      <c r="Z606" s="1">
        <v>-1386.6827000000001</v>
      </c>
      <c r="AA606" s="1">
        <v>5.7</v>
      </c>
      <c r="AB606" s="1">
        <v>-1375.7983999999999</v>
      </c>
      <c r="AC606" s="1">
        <v>-7.94</v>
      </c>
      <c r="AD606" s="1">
        <v>-1397.2121</v>
      </c>
      <c r="AE606" s="1">
        <v>4.1500000000000004</v>
      </c>
      <c r="AF606" s="1"/>
    </row>
    <row r="607" spans="8:32" x14ac:dyDescent="0.2">
      <c r="H607" s="1">
        <v>-1387.4014</v>
      </c>
      <c r="I607">
        <v>-3.03</v>
      </c>
      <c r="J607" s="1">
        <v>-1386.3821</v>
      </c>
      <c r="K607">
        <v>-2.9</v>
      </c>
      <c r="L607" s="1">
        <v>-1387.1005</v>
      </c>
      <c r="M607">
        <v>-3.78</v>
      </c>
      <c r="N607" s="1">
        <v>-1386.3462</v>
      </c>
      <c r="O607">
        <v>5.32</v>
      </c>
      <c r="P607" s="1">
        <v>-1388.2055</v>
      </c>
      <c r="Q607">
        <v>-1.96</v>
      </c>
      <c r="R607" s="1">
        <v>-1376.6089999999999</v>
      </c>
      <c r="S607">
        <v>-12.68</v>
      </c>
      <c r="T607" s="1">
        <v>-1397.2206000000001</v>
      </c>
      <c r="U607" s="1">
        <v>9.6</v>
      </c>
      <c r="V607" s="1">
        <v>-1376.0793000000001</v>
      </c>
      <c r="W607" s="1">
        <v>-3.69</v>
      </c>
      <c r="X607" s="1">
        <v>-1399.4009000000001</v>
      </c>
      <c r="Y607" s="1">
        <v>7.76</v>
      </c>
      <c r="Z607" s="1">
        <v>-1386.6860999999999</v>
      </c>
      <c r="AA607" s="1">
        <v>5.71</v>
      </c>
      <c r="AB607" s="1">
        <v>-1375.7497000000001</v>
      </c>
      <c r="AC607" s="1">
        <v>-7.56</v>
      </c>
      <c r="AD607" s="1">
        <v>-1397.2796000000001</v>
      </c>
      <c r="AE607" s="1">
        <v>4.0999999999999996</v>
      </c>
      <c r="AF607" s="1"/>
    </row>
    <row r="608" spans="8:32" x14ac:dyDescent="0.2">
      <c r="H608" s="1">
        <v>-1387.3526999999999</v>
      </c>
      <c r="I608">
        <v>-3.28</v>
      </c>
      <c r="J608" s="1">
        <v>-1386.5269000000001</v>
      </c>
      <c r="K608">
        <v>-4.16</v>
      </c>
      <c r="L608" s="1">
        <v>-1387.1442999999999</v>
      </c>
      <c r="M608">
        <v>-4</v>
      </c>
      <c r="N608" s="1">
        <v>-1386.3841</v>
      </c>
      <c r="O608">
        <v>5.34</v>
      </c>
      <c r="P608" s="1">
        <v>-1388.2898</v>
      </c>
      <c r="Q608">
        <v>-2.31</v>
      </c>
      <c r="R608" s="1">
        <v>-1376.6695999999999</v>
      </c>
      <c r="S608">
        <v>-12.96</v>
      </c>
      <c r="T608" s="1">
        <v>-1397.4068</v>
      </c>
      <c r="U608" s="1">
        <v>8.9499999999999993</v>
      </c>
      <c r="V608" s="1">
        <v>-1376.0749000000001</v>
      </c>
      <c r="W608" s="1">
        <v>-3.99</v>
      </c>
      <c r="X608" s="1">
        <v>-1399.4326000000001</v>
      </c>
      <c r="Y608" s="1">
        <v>7.31</v>
      </c>
      <c r="Z608" s="1">
        <v>-1386.6827000000001</v>
      </c>
      <c r="AA608" s="1">
        <v>5.73</v>
      </c>
      <c r="AB608" s="1">
        <v>-1375.7176999999999</v>
      </c>
      <c r="AC608" s="1">
        <v>-7.22</v>
      </c>
      <c r="AD608" s="1">
        <v>-1397.3510000000001</v>
      </c>
      <c r="AE608" s="1">
        <v>4.05</v>
      </c>
      <c r="AF608" s="1"/>
    </row>
    <row r="609" spans="8:32" x14ac:dyDescent="0.2">
      <c r="H609" s="1">
        <v>-1387.2764999999999</v>
      </c>
      <c r="I609">
        <v>-3.42</v>
      </c>
      <c r="J609" s="1">
        <v>-1386.6741999999999</v>
      </c>
      <c r="K609">
        <v>-5.44</v>
      </c>
      <c r="L609" s="1">
        <v>-1387.2295999999999</v>
      </c>
      <c r="M609">
        <v>-4.2</v>
      </c>
      <c r="N609" s="1">
        <v>-1386.5364999999999</v>
      </c>
      <c r="O609">
        <v>5.03</v>
      </c>
      <c r="P609" s="1">
        <v>-1388.3665000000001</v>
      </c>
      <c r="Q609">
        <v>-2.54</v>
      </c>
      <c r="R609" s="1">
        <v>-1376.6958999999999</v>
      </c>
      <c r="S609">
        <v>-13.06</v>
      </c>
      <c r="T609" s="1">
        <v>-1397.6143</v>
      </c>
      <c r="U609" s="1">
        <v>8.1300000000000008</v>
      </c>
      <c r="V609" s="1">
        <v>-1376.0514000000001</v>
      </c>
      <c r="W609" s="1">
        <v>-4.21</v>
      </c>
      <c r="X609" s="1">
        <v>-1399.4798000000001</v>
      </c>
      <c r="Y609" s="1">
        <v>6.77</v>
      </c>
      <c r="Z609" s="1">
        <v>-1386.6904999999999</v>
      </c>
      <c r="AA609" s="1">
        <v>5.75</v>
      </c>
      <c r="AB609" s="1">
        <v>-1375.6983</v>
      </c>
      <c r="AC609" s="1">
        <v>-6.94</v>
      </c>
      <c r="AD609" s="1">
        <v>-1397.4135000000001</v>
      </c>
      <c r="AE609" s="1">
        <v>4.08</v>
      </c>
      <c r="AF609" s="1"/>
    </row>
    <row r="610" spans="8:32" x14ac:dyDescent="0.2">
      <c r="H610" s="1">
        <v>-1387.171</v>
      </c>
      <c r="I610">
        <v>-3.43</v>
      </c>
      <c r="J610" s="1">
        <v>-1386.8112000000001</v>
      </c>
      <c r="K610">
        <v>-6.58</v>
      </c>
      <c r="L610" s="1">
        <v>-1387.3493000000001</v>
      </c>
      <c r="M610">
        <v>-4.4400000000000004</v>
      </c>
      <c r="N610" s="1">
        <v>-1386.7981</v>
      </c>
      <c r="O610">
        <v>4.26</v>
      </c>
      <c r="P610" s="1">
        <v>-1388.4332999999999</v>
      </c>
      <c r="Q610">
        <v>-2.7</v>
      </c>
      <c r="R610" s="1">
        <v>-1376.6931</v>
      </c>
      <c r="S610">
        <v>-13.05</v>
      </c>
      <c r="T610" s="1">
        <v>-1397.8227999999999</v>
      </c>
      <c r="U610" s="1">
        <v>7.43</v>
      </c>
      <c r="V610" s="1">
        <v>-1376.011</v>
      </c>
      <c r="W610" s="1">
        <v>-4.4000000000000004</v>
      </c>
      <c r="X610" s="1">
        <v>-1399.5433</v>
      </c>
      <c r="Y610" s="1">
        <v>6.18</v>
      </c>
      <c r="Z610" s="1">
        <v>-1386.7272</v>
      </c>
      <c r="AA610" s="1">
        <v>5.7</v>
      </c>
      <c r="AB610" s="1">
        <v>-1375.6881000000001</v>
      </c>
      <c r="AC610" s="1">
        <v>-6.55</v>
      </c>
      <c r="AD610" s="1">
        <v>-1397.4711</v>
      </c>
      <c r="AE610" s="1">
        <v>4.17</v>
      </c>
      <c r="AF610" s="1"/>
    </row>
    <row r="611" spans="8:32" x14ac:dyDescent="0.2">
      <c r="H611" s="1">
        <v>-1387.0371</v>
      </c>
      <c r="I611">
        <v>-3.27</v>
      </c>
      <c r="J611" s="1">
        <v>-1386.9292</v>
      </c>
      <c r="K611">
        <v>-7.72</v>
      </c>
      <c r="L611" s="1">
        <v>-1387.4938999999999</v>
      </c>
      <c r="M611">
        <v>-4.7300000000000004</v>
      </c>
      <c r="N611" s="1">
        <v>-1387.1466</v>
      </c>
      <c r="O611">
        <v>3.34</v>
      </c>
      <c r="P611" s="1">
        <v>-1388.4836</v>
      </c>
      <c r="Q611">
        <v>-2.77</v>
      </c>
      <c r="R611" s="1">
        <v>-1376.6668</v>
      </c>
      <c r="S611">
        <v>-12.88</v>
      </c>
      <c r="T611" s="1">
        <v>-1398.0089</v>
      </c>
      <c r="U611" s="1">
        <v>6.9</v>
      </c>
      <c r="V611" s="1">
        <v>-1375.9603</v>
      </c>
      <c r="W611" s="1">
        <v>-4.55</v>
      </c>
      <c r="X611" s="1">
        <v>-1399.6222</v>
      </c>
      <c r="Y611" s="1">
        <v>5.51</v>
      </c>
      <c r="Z611" s="1">
        <v>-1386.8051</v>
      </c>
      <c r="AA611" s="1">
        <v>5.56</v>
      </c>
      <c r="AB611" s="1">
        <v>-1375.6823999999999</v>
      </c>
      <c r="AC611" s="1">
        <v>-6.2</v>
      </c>
      <c r="AD611" s="1">
        <v>-1397.5388</v>
      </c>
      <c r="AE611" s="1">
        <v>4.28</v>
      </c>
      <c r="AF611" s="1"/>
    </row>
    <row r="612" spans="8:32" x14ac:dyDescent="0.2">
      <c r="H612" s="1">
        <v>-1386.8816999999999</v>
      </c>
      <c r="I612">
        <v>-2.92</v>
      </c>
      <c r="J612" s="1">
        <v>-1387.0210999999999</v>
      </c>
      <c r="K612">
        <v>-8.73</v>
      </c>
      <c r="L612" s="1">
        <v>-1387.6543999999999</v>
      </c>
      <c r="M612">
        <v>-4.9800000000000004</v>
      </c>
      <c r="N612" s="1">
        <v>-1387.5463999999999</v>
      </c>
      <c r="O612">
        <v>2.14</v>
      </c>
      <c r="P612" s="1">
        <v>-1388.5088000000001</v>
      </c>
      <c r="Q612">
        <v>-2.75</v>
      </c>
      <c r="R612" s="1">
        <v>-1376.6239</v>
      </c>
      <c r="S612">
        <v>-12.59</v>
      </c>
      <c r="T612" s="1">
        <v>-1398.1534999999999</v>
      </c>
      <c r="U612" s="1">
        <v>6.48</v>
      </c>
      <c r="V612" s="1">
        <v>-1375.9113</v>
      </c>
      <c r="W612" s="1">
        <v>-4.7300000000000004</v>
      </c>
      <c r="X612" s="1">
        <v>-1399.7128</v>
      </c>
      <c r="Y612" s="1">
        <v>4.87</v>
      </c>
      <c r="Z612" s="1">
        <v>-1386.9287999999999</v>
      </c>
      <c r="AA612" s="1">
        <v>5.25</v>
      </c>
      <c r="AB612" s="1">
        <v>-1375.6741999999999</v>
      </c>
      <c r="AC612" s="1">
        <v>-5.9</v>
      </c>
      <c r="AD612" s="1">
        <v>-1397.6324</v>
      </c>
      <c r="AE612" s="1">
        <v>4.3499999999999996</v>
      </c>
      <c r="AF612" s="1"/>
    </row>
    <row r="613" spans="8:32" x14ac:dyDescent="0.2">
      <c r="H613" s="1">
        <v>-1386.7150999999999</v>
      </c>
      <c r="I613">
        <v>-2.4500000000000002</v>
      </c>
      <c r="J613" s="1">
        <v>-1387.0821000000001</v>
      </c>
      <c r="K613">
        <v>-9.66</v>
      </c>
      <c r="L613" s="1">
        <v>-1387.8228999999999</v>
      </c>
      <c r="M613">
        <v>-5.09</v>
      </c>
      <c r="N613" s="1">
        <v>-1387.954</v>
      </c>
      <c r="O613">
        <v>0.84</v>
      </c>
      <c r="P613" s="1">
        <v>-1388.4994999999999</v>
      </c>
      <c r="Q613">
        <v>-2.64</v>
      </c>
      <c r="R613" s="1">
        <v>-1376.5716</v>
      </c>
      <c r="S613">
        <v>-12.37</v>
      </c>
      <c r="T613" s="1">
        <v>-1398.2453</v>
      </c>
      <c r="U613" s="1">
        <v>6.32</v>
      </c>
      <c r="V613" s="1">
        <v>-1375.8767</v>
      </c>
      <c r="W613" s="1">
        <v>-4.84</v>
      </c>
      <c r="X613" s="1">
        <v>-1399.8103000000001</v>
      </c>
      <c r="Y613" s="1">
        <v>4.2699999999999996</v>
      </c>
      <c r="Z613" s="1">
        <v>-1387.0954999999999</v>
      </c>
      <c r="AA613" s="1">
        <v>4.88</v>
      </c>
      <c r="AB613" s="1">
        <v>-1375.6558</v>
      </c>
      <c r="AC613" s="1">
        <v>-5.52</v>
      </c>
      <c r="AD613" s="1">
        <v>-1397.7602999999999</v>
      </c>
      <c r="AE613" s="1">
        <v>4.42</v>
      </c>
      <c r="AF613" s="1"/>
    </row>
    <row r="614" spans="8:32" x14ac:dyDescent="0.2">
      <c r="H614" s="1">
        <v>-1386.5512000000001</v>
      </c>
      <c r="I614">
        <v>-1.92</v>
      </c>
      <c r="J614" s="1">
        <v>-1387.1089999999999</v>
      </c>
      <c r="K614">
        <v>-10.29</v>
      </c>
      <c r="L614" s="1">
        <v>-1387.9937</v>
      </c>
      <c r="M614">
        <v>-5.14</v>
      </c>
      <c r="N614" s="1">
        <v>-1388.3243</v>
      </c>
      <c r="O614">
        <v>-0.38</v>
      </c>
      <c r="P614" s="1">
        <v>-1388.4494</v>
      </c>
      <c r="Q614">
        <v>-2.4700000000000002</v>
      </c>
      <c r="R614" s="1">
        <v>-1376.5174999999999</v>
      </c>
      <c r="S614">
        <v>-12</v>
      </c>
      <c r="T614" s="1">
        <v>-1398.2811999999999</v>
      </c>
      <c r="U614" s="1">
        <v>6.3</v>
      </c>
      <c r="V614" s="1">
        <v>-1375.8665000000001</v>
      </c>
      <c r="W614" s="1">
        <v>-4.99</v>
      </c>
      <c r="X614" s="1">
        <v>-1399.9086</v>
      </c>
      <c r="Y614" s="1">
        <v>3.79</v>
      </c>
      <c r="Z614" s="1">
        <v>-1387.2974999999999</v>
      </c>
      <c r="AA614" s="1">
        <v>4.41</v>
      </c>
      <c r="AB614" s="1">
        <v>-1375.6194</v>
      </c>
      <c r="AC614" s="1">
        <v>-5.08</v>
      </c>
      <c r="AD614" s="1">
        <v>-1397.9195999999999</v>
      </c>
      <c r="AE614" s="1">
        <v>4.5</v>
      </c>
      <c r="AF614" s="1"/>
    </row>
    <row r="615" spans="8:32" x14ac:dyDescent="0.2">
      <c r="H615" s="1">
        <v>-1386.4042999999999</v>
      </c>
      <c r="I615">
        <v>-1.3</v>
      </c>
      <c r="J615" s="1">
        <v>-1387.0988</v>
      </c>
      <c r="K615">
        <v>-10.77</v>
      </c>
      <c r="L615" s="1">
        <v>-1388.1610000000001</v>
      </c>
      <c r="M615">
        <v>-5.17</v>
      </c>
      <c r="N615" s="1">
        <v>-1388.6190999999999</v>
      </c>
      <c r="O615">
        <v>-1.48</v>
      </c>
      <c r="P615" s="1">
        <v>-1388.3574000000001</v>
      </c>
      <c r="Q615">
        <v>-2.25</v>
      </c>
      <c r="R615" s="1">
        <v>-1376.4686999999999</v>
      </c>
      <c r="S615">
        <v>-11.55</v>
      </c>
      <c r="T615" s="1">
        <v>-1398.2652</v>
      </c>
      <c r="U615" s="1">
        <v>6.5</v>
      </c>
      <c r="V615" s="1">
        <v>-1375.8842</v>
      </c>
      <c r="W615" s="1">
        <v>-5.16</v>
      </c>
      <c r="X615" s="1">
        <v>-1400.001</v>
      </c>
      <c r="Y615" s="1">
        <v>3.41</v>
      </c>
      <c r="Z615" s="1">
        <v>-1387.527</v>
      </c>
      <c r="AA615" s="1">
        <v>3.87</v>
      </c>
      <c r="AB615" s="1">
        <v>-1375.5600999999999</v>
      </c>
      <c r="AC615" s="1">
        <v>-4.63</v>
      </c>
      <c r="AD615" s="1">
        <v>-1398.0977</v>
      </c>
      <c r="AE615" s="1">
        <v>4.47</v>
      </c>
      <c r="AF615" s="1"/>
    </row>
    <row r="616" spans="8:32" x14ac:dyDescent="0.2">
      <c r="H616" s="1">
        <v>-1386.2871</v>
      </c>
      <c r="I616">
        <v>-0.7</v>
      </c>
      <c r="J616" s="1">
        <v>-1387.0499</v>
      </c>
      <c r="K616">
        <v>-10.97</v>
      </c>
      <c r="L616" s="1">
        <v>-1388.3181999999999</v>
      </c>
      <c r="M616">
        <v>-5.13</v>
      </c>
      <c r="N616" s="1">
        <v>-1388.8122000000001</v>
      </c>
      <c r="O616">
        <v>-2.5099999999999998</v>
      </c>
      <c r="P616" s="1">
        <v>-1388.2286999999999</v>
      </c>
      <c r="Q616">
        <v>-2.02</v>
      </c>
      <c r="R616" s="1">
        <v>-1376.4309000000001</v>
      </c>
      <c r="S616">
        <v>-11.04</v>
      </c>
      <c r="T616" s="1">
        <v>-1398.2049</v>
      </c>
      <c r="U616" s="1">
        <v>6.81</v>
      </c>
      <c r="V616" s="1">
        <v>-1375.923</v>
      </c>
      <c r="W616" s="1">
        <v>-5.28</v>
      </c>
      <c r="X616" s="1">
        <v>-1400.0789</v>
      </c>
      <c r="Y616" s="1">
        <v>3.2</v>
      </c>
      <c r="Z616" s="1">
        <v>-1387.7762</v>
      </c>
      <c r="AA616" s="1">
        <v>3.26</v>
      </c>
      <c r="AB616" s="1">
        <v>-1375.4780000000001</v>
      </c>
      <c r="AC616" s="1">
        <v>-4.07</v>
      </c>
      <c r="AD616" s="1">
        <v>-1398.2797</v>
      </c>
      <c r="AE616" s="1">
        <v>4.4400000000000004</v>
      </c>
      <c r="AF616" s="1"/>
    </row>
    <row r="617" spans="8:32" x14ac:dyDescent="0.2">
      <c r="H617" s="1">
        <v>-1386.2076999999999</v>
      </c>
      <c r="I617">
        <v>-0.17</v>
      </c>
      <c r="J617" s="1">
        <v>-1386.9628</v>
      </c>
      <c r="K617">
        <v>-11.01</v>
      </c>
      <c r="L617" s="1">
        <v>-1388.4563000000001</v>
      </c>
      <c r="M617">
        <v>-4.8899999999999997</v>
      </c>
      <c r="N617" s="1">
        <v>-1388.8942</v>
      </c>
      <c r="O617">
        <v>-3.41</v>
      </c>
      <c r="P617" s="1">
        <v>-1388.0759</v>
      </c>
      <c r="Q617">
        <v>-1.87</v>
      </c>
      <c r="R617" s="1">
        <v>-1376.4094</v>
      </c>
      <c r="S617">
        <v>-10.5</v>
      </c>
      <c r="T617" s="1">
        <v>-1398.1075000000001</v>
      </c>
      <c r="U617" s="1">
        <v>7.24</v>
      </c>
      <c r="V617" s="1">
        <v>-1375.9671000000001</v>
      </c>
      <c r="W617" s="1">
        <v>-5.34</v>
      </c>
      <c r="X617" s="1">
        <v>-1400.1322</v>
      </c>
      <c r="Y617" s="1">
        <v>3.21</v>
      </c>
      <c r="Z617" s="1">
        <v>-1388.0367000000001</v>
      </c>
      <c r="AA617" s="1">
        <v>2.6</v>
      </c>
      <c r="AB617" s="1">
        <v>-1375.3796</v>
      </c>
      <c r="AC617" s="1">
        <v>-3.53</v>
      </c>
      <c r="AD617" s="1">
        <v>-1398.4527</v>
      </c>
      <c r="AE617" s="1">
        <v>4.45</v>
      </c>
      <c r="AF617" s="1"/>
    </row>
    <row r="618" spans="8:32" x14ac:dyDescent="0.2">
      <c r="H618" s="1">
        <v>-1386.1688999999999</v>
      </c>
      <c r="I618">
        <v>0.33</v>
      </c>
      <c r="J618" s="1">
        <v>-1386.8393000000001</v>
      </c>
      <c r="K618">
        <v>-10.78</v>
      </c>
      <c r="L618" s="1">
        <v>-1388.5626999999999</v>
      </c>
      <c r="M618">
        <v>-4.46</v>
      </c>
      <c r="N618" s="1">
        <v>-1388.8723</v>
      </c>
      <c r="O618">
        <v>-4.08</v>
      </c>
      <c r="P618" s="1">
        <v>-1387.9163000000001</v>
      </c>
      <c r="Q618">
        <v>-1.79</v>
      </c>
      <c r="R618" s="1">
        <v>-1376.4064000000001</v>
      </c>
      <c r="S618">
        <v>-9.93</v>
      </c>
      <c r="T618" s="1">
        <v>-1397.98</v>
      </c>
      <c r="U618" s="1">
        <v>7.69</v>
      </c>
      <c r="V618" s="1">
        <v>-1375.9942000000001</v>
      </c>
      <c r="W618" s="1">
        <v>-5.3</v>
      </c>
      <c r="X618" s="1">
        <v>-1400.1492000000001</v>
      </c>
      <c r="Y618" s="1">
        <v>3.44</v>
      </c>
      <c r="Z618" s="1">
        <v>-1388.2997</v>
      </c>
      <c r="AA618" s="1">
        <v>1.99</v>
      </c>
      <c r="AB618" s="1">
        <v>-1375.2768000000001</v>
      </c>
      <c r="AC618" s="1">
        <v>-2.96</v>
      </c>
      <c r="AD618" s="1">
        <v>-1398.6094000000001</v>
      </c>
      <c r="AE618" s="1">
        <v>4.5</v>
      </c>
      <c r="AF618" s="1"/>
    </row>
    <row r="619" spans="8:32" x14ac:dyDescent="0.2">
      <c r="H619" s="1">
        <v>-1386.1678999999999</v>
      </c>
      <c r="I619">
        <v>0.8</v>
      </c>
      <c r="J619" s="1">
        <v>-1386.6832999999999</v>
      </c>
      <c r="K619">
        <v>-10.35</v>
      </c>
      <c r="L619" s="1">
        <v>-1388.6224999999999</v>
      </c>
      <c r="M619">
        <v>-3.93</v>
      </c>
      <c r="N619" s="1">
        <v>-1388.7666999999999</v>
      </c>
      <c r="O619">
        <v>-4.51</v>
      </c>
      <c r="P619" s="1">
        <v>-1387.7686000000001</v>
      </c>
      <c r="Q619">
        <v>-1.75</v>
      </c>
      <c r="R619" s="1">
        <v>-1376.4231</v>
      </c>
      <c r="S619">
        <v>-9.41</v>
      </c>
      <c r="T619" s="1">
        <v>-1397.8271999999999</v>
      </c>
      <c r="U619" s="1">
        <v>8.2200000000000006</v>
      </c>
      <c r="V619" s="1">
        <v>-1375.9807000000001</v>
      </c>
      <c r="W619" s="1">
        <v>-5.09</v>
      </c>
      <c r="X619" s="1">
        <v>-1400.1186</v>
      </c>
      <c r="Y619" s="1">
        <v>3.92</v>
      </c>
      <c r="Z619" s="1">
        <v>-1388.5559000000001</v>
      </c>
      <c r="AA619" s="1">
        <v>1.39</v>
      </c>
      <c r="AB619" s="1">
        <v>-1375.1844000000001</v>
      </c>
      <c r="AC619" s="1">
        <v>-2.44</v>
      </c>
      <c r="AD619" s="1">
        <v>-1398.7488000000001</v>
      </c>
      <c r="AE619" s="1">
        <v>4.57</v>
      </c>
      <c r="AF619" s="1"/>
    </row>
    <row r="620" spans="8:32" x14ac:dyDescent="0.2">
      <c r="H620" s="1">
        <v>-1386.1981000000001</v>
      </c>
      <c r="I620">
        <v>1.1200000000000001</v>
      </c>
      <c r="J620" s="1">
        <v>-1386.5018</v>
      </c>
      <c r="K620">
        <v>-9.6999999999999993</v>
      </c>
      <c r="L620" s="1">
        <v>-1388.62</v>
      </c>
      <c r="M620">
        <v>-3.16</v>
      </c>
      <c r="N620" s="1">
        <v>-1388.6036999999999</v>
      </c>
      <c r="O620">
        <v>-4.99</v>
      </c>
      <c r="P620" s="1">
        <v>-1387.6495</v>
      </c>
      <c r="Q620">
        <v>-1.92</v>
      </c>
      <c r="R620" s="1">
        <v>-1376.4577999999999</v>
      </c>
      <c r="S620">
        <v>-9.0399999999999991</v>
      </c>
      <c r="T620" s="1">
        <v>-1397.6552999999999</v>
      </c>
      <c r="U620" s="1">
        <v>8.74</v>
      </c>
      <c r="V620" s="1">
        <v>-1375.9065000000001</v>
      </c>
      <c r="W620" s="1">
        <v>-4.68</v>
      </c>
      <c r="X620" s="1">
        <v>-1400.0307</v>
      </c>
      <c r="Y620" s="1">
        <v>4.68</v>
      </c>
      <c r="Z620" s="1">
        <v>-1388.7967000000001</v>
      </c>
      <c r="AA620" s="1">
        <v>0.81</v>
      </c>
      <c r="AB620" s="1">
        <v>-1375.1179999999999</v>
      </c>
      <c r="AC620" s="1">
        <v>-1.91</v>
      </c>
      <c r="AD620" s="1">
        <v>-1398.8741</v>
      </c>
      <c r="AE620" s="1">
        <v>4.63</v>
      </c>
      <c r="AF620" s="1"/>
    </row>
    <row r="621" spans="8:32" x14ac:dyDescent="0.2">
      <c r="H621" s="1">
        <v>-1386.2515000000001</v>
      </c>
      <c r="I621">
        <v>1.37</v>
      </c>
      <c r="J621" s="1">
        <v>-1386.3052</v>
      </c>
      <c r="K621">
        <v>-8.98</v>
      </c>
      <c r="L621" s="1">
        <v>-1388.5427</v>
      </c>
      <c r="M621">
        <v>-2.1800000000000002</v>
      </c>
      <c r="N621" s="1">
        <v>-1388.4114999999999</v>
      </c>
      <c r="O621">
        <v>-5.21</v>
      </c>
      <c r="P621" s="1">
        <v>-1387.5673999999999</v>
      </c>
      <c r="Q621">
        <v>-2.27</v>
      </c>
      <c r="R621" s="1">
        <v>-1376.5073</v>
      </c>
      <c r="S621">
        <v>-8.86</v>
      </c>
      <c r="T621" s="1">
        <v>-1397.4738</v>
      </c>
      <c r="U621" s="1">
        <v>9.24</v>
      </c>
      <c r="V621" s="1">
        <v>-1375.7584999999999</v>
      </c>
      <c r="W621" s="1">
        <v>-4.05</v>
      </c>
      <c r="X621" s="1">
        <v>-1399.8805</v>
      </c>
      <c r="Y621" s="1">
        <v>5.69</v>
      </c>
      <c r="Z621" s="1">
        <v>-1389.0132000000001</v>
      </c>
      <c r="AA621" s="1">
        <v>0.21</v>
      </c>
      <c r="AB621" s="1">
        <v>-1375.09</v>
      </c>
      <c r="AC621" s="1">
        <v>-1.55</v>
      </c>
      <c r="AD621" s="1">
        <v>-1398.992</v>
      </c>
      <c r="AE621" s="1">
        <v>4.7699999999999996</v>
      </c>
      <c r="AF621" s="1"/>
    </row>
    <row r="622" spans="8:32" x14ac:dyDescent="0.2">
      <c r="H622" s="1">
        <v>-1386.32</v>
      </c>
      <c r="I622">
        <v>1.58</v>
      </c>
      <c r="J622" s="1">
        <v>-1386.1056000000001</v>
      </c>
      <c r="K622">
        <v>-8.0299999999999994</v>
      </c>
      <c r="L622" s="1">
        <v>-1388.3856000000001</v>
      </c>
      <c r="M622">
        <v>-1.0900000000000001</v>
      </c>
      <c r="N622" s="1">
        <v>-1388.2152000000001</v>
      </c>
      <c r="O622">
        <v>-5.4</v>
      </c>
      <c r="P622" s="1">
        <v>-1387.5210999999999</v>
      </c>
      <c r="Q622">
        <v>-2.66</v>
      </c>
      <c r="R622" s="1">
        <v>-1376.5664999999999</v>
      </c>
      <c r="S622">
        <v>-9.74</v>
      </c>
      <c r="T622" s="1">
        <v>-1397.2968000000001</v>
      </c>
      <c r="U622" s="1">
        <v>9.59</v>
      </c>
      <c r="V622" s="1">
        <v>-1375.5338999999999</v>
      </c>
      <c r="W622" s="1">
        <v>-3.22</v>
      </c>
      <c r="X622" s="1">
        <v>-1399.6690000000001</v>
      </c>
      <c r="Y622" s="1">
        <v>6.88</v>
      </c>
      <c r="Z622" s="1">
        <v>-1389.1965</v>
      </c>
      <c r="AA622" s="1">
        <v>-0.25</v>
      </c>
      <c r="AB622" s="1">
        <v>-1375.1084000000001</v>
      </c>
      <c r="AC622" s="1">
        <v>-1.33</v>
      </c>
      <c r="AD622" s="1">
        <v>-1399.1105</v>
      </c>
      <c r="AE622" s="1">
        <v>4.88</v>
      </c>
      <c r="AF622" s="1"/>
    </row>
    <row r="623" spans="8:32" x14ac:dyDescent="0.2">
      <c r="H623" s="1">
        <v>-1386.3983000000001</v>
      </c>
      <c r="I623">
        <v>1.7</v>
      </c>
      <c r="J623" s="1">
        <v>-1385.9183</v>
      </c>
      <c r="K623">
        <v>-7.04</v>
      </c>
      <c r="L623" s="1">
        <v>-1388.1557</v>
      </c>
      <c r="M623">
        <v>0.16</v>
      </c>
      <c r="N623" s="1">
        <v>-1388.0342000000001</v>
      </c>
      <c r="O623">
        <v>-5.73</v>
      </c>
      <c r="P623" s="1">
        <v>-1387.5003999999999</v>
      </c>
      <c r="Q623">
        <v>-3.08</v>
      </c>
      <c r="R623" s="1">
        <v>-1376.6288</v>
      </c>
      <c r="S623">
        <v>-11.25</v>
      </c>
      <c r="T623" s="1">
        <v>-1397.1448</v>
      </c>
      <c r="U623" s="1">
        <v>9.9</v>
      </c>
      <c r="V623" s="1">
        <v>-1375.2399</v>
      </c>
      <c r="W623" s="1">
        <v>-2.1800000000000002</v>
      </c>
      <c r="X623" s="1">
        <v>-1399.405</v>
      </c>
      <c r="Y623" s="1">
        <v>8.25</v>
      </c>
      <c r="Z623" s="1">
        <v>-1389.3380999999999</v>
      </c>
      <c r="AA623" s="1">
        <v>-0.59</v>
      </c>
      <c r="AB623" s="1">
        <v>-1375.1774</v>
      </c>
      <c r="AC623" s="1">
        <v>-1.17</v>
      </c>
      <c r="AD623" s="1">
        <v>-1399.2370000000001</v>
      </c>
      <c r="AE623" s="1">
        <v>5.0199999999999996</v>
      </c>
      <c r="AF623" s="1"/>
    </row>
    <row r="624" spans="8:32" x14ac:dyDescent="0.2">
      <c r="H624" s="1">
        <v>-1386.4824000000001</v>
      </c>
      <c r="I624">
        <v>1.71</v>
      </c>
      <c r="J624" s="1">
        <v>-1385.7587000000001</v>
      </c>
      <c r="K624">
        <v>-6.08</v>
      </c>
      <c r="L624" s="1">
        <v>-1387.875</v>
      </c>
      <c r="M624">
        <v>1.49</v>
      </c>
      <c r="N624" s="1">
        <v>-1387.8813</v>
      </c>
      <c r="O624">
        <v>-5.94</v>
      </c>
      <c r="P624" s="1">
        <v>-1387.4873</v>
      </c>
      <c r="Q624">
        <v>-3.53</v>
      </c>
      <c r="R624" s="1">
        <v>-1376.6880000000001</v>
      </c>
      <c r="S624">
        <v>-12.1</v>
      </c>
      <c r="T624" s="1">
        <v>-1397.0383999999999</v>
      </c>
      <c r="U624" s="1">
        <v>9.9700000000000006</v>
      </c>
      <c r="V624" s="1">
        <v>-1374.8963000000001</v>
      </c>
      <c r="W624" s="1">
        <v>-1.07</v>
      </c>
      <c r="X624" s="1">
        <v>-1399.1057000000001</v>
      </c>
      <c r="Y624" s="1">
        <v>9.6999999999999993</v>
      </c>
      <c r="Z624" s="1">
        <v>-1389.4313999999999</v>
      </c>
      <c r="AA624" s="1">
        <v>-0.86</v>
      </c>
      <c r="AB624" s="1">
        <v>-1375.2967000000001</v>
      </c>
      <c r="AC624" s="1">
        <v>-1.21</v>
      </c>
      <c r="AD624" s="1">
        <v>-1399.3748000000001</v>
      </c>
      <c r="AE624" s="1">
        <v>5.08</v>
      </c>
      <c r="AF624" s="1"/>
    </row>
    <row r="625" spans="8:32" x14ac:dyDescent="0.2">
      <c r="H625" s="1">
        <v>-1386.5678</v>
      </c>
      <c r="I625">
        <v>1.7</v>
      </c>
      <c r="J625" s="1">
        <v>-1385.6415</v>
      </c>
      <c r="K625">
        <v>-5.27</v>
      </c>
      <c r="L625" s="1">
        <v>-1387.5775000000001</v>
      </c>
      <c r="M625">
        <v>2.66</v>
      </c>
      <c r="N625" s="1">
        <v>-1387.7638999999999</v>
      </c>
      <c r="O625">
        <v>-6.18</v>
      </c>
      <c r="P625" s="1">
        <v>-1387.4612999999999</v>
      </c>
      <c r="Q625">
        <v>-3.85</v>
      </c>
      <c r="R625" s="1">
        <v>-1376.7379000000001</v>
      </c>
      <c r="S625">
        <v>-13.04</v>
      </c>
      <c r="T625" s="1">
        <v>-1396.9965999999999</v>
      </c>
      <c r="U625" s="1">
        <v>9.8800000000000008</v>
      </c>
      <c r="V625" s="1">
        <v>-1374.5325</v>
      </c>
      <c r="W625" s="1">
        <v>0.01</v>
      </c>
      <c r="X625" s="1">
        <v>-1398.7945</v>
      </c>
      <c r="Y625" s="1">
        <v>11.21</v>
      </c>
      <c r="Z625" s="1">
        <v>-1389.4738</v>
      </c>
      <c r="AA625" s="1">
        <v>-1.06</v>
      </c>
      <c r="AB625" s="1">
        <v>-1375.4617000000001</v>
      </c>
      <c r="AC625" s="1">
        <v>-1.34</v>
      </c>
      <c r="AD625" s="1">
        <v>-1399.5217</v>
      </c>
      <c r="AE625" s="1">
        <v>5.2</v>
      </c>
      <c r="AF625" s="1"/>
    </row>
    <row r="626" spans="8:32" x14ac:dyDescent="0.2">
      <c r="H626" s="1">
        <v>-1386.6481000000001</v>
      </c>
      <c r="I626">
        <v>1.66</v>
      </c>
      <c r="J626" s="1">
        <v>-1385.5793000000001</v>
      </c>
      <c r="K626">
        <v>-4.41</v>
      </c>
      <c r="L626" s="1">
        <v>-1387.3037999999999</v>
      </c>
      <c r="M626">
        <v>3.76</v>
      </c>
      <c r="N626" s="1">
        <v>-1387.6838</v>
      </c>
      <c r="O626">
        <v>-6.46</v>
      </c>
      <c r="P626" s="1">
        <v>-1387.4038</v>
      </c>
      <c r="Q626">
        <v>-4.1100000000000003</v>
      </c>
      <c r="R626" s="1">
        <v>-1376.7723000000001</v>
      </c>
      <c r="S626">
        <v>-12.77</v>
      </c>
      <c r="T626" s="1">
        <v>-1397.03</v>
      </c>
      <c r="U626" s="1">
        <v>9.6300000000000008</v>
      </c>
      <c r="V626" s="1">
        <v>-1374.1849999999999</v>
      </c>
      <c r="W626" s="1">
        <v>1.0900000000000001</v>
      </c>
      <c r="X626" s="1">
        <v>-1398.4969000000001</v>
      </c>
      <c r="Y626" s="1">
        <v>12.59</v>
      </c>
      <c r="Z626" s="1">
        <v>-1389.4694</v>
      </c>
      <c r="AA626" s="1">
        <v>-1.1399999999999999</v>
      </c>
      <c r="AB626" s="1">
        <v>-1375.6623</v>
      </c>
      <c r="AC626" s="1">
        <v>-1.59</v>
      </c>
      <c r="AD626" s="1">
        <v>-1399.6699000000001</v>
      </c>
      <c r="AE626" s="1">
        <v>5.32</v>
      </c>
      <c r="AF626" s="1"/>
    </row>
    <row r="627" spans="8:32" x14ac:dyDescent="0.2">
      <c r="H627" s="1">
        <v>-1386.7155</v>
      </c>
      <c r="I627">
        <v>1.61</v>
      </c>
      <c r="J627" s="1">
        <v>-1385.5800999999999</v>
      </c>
      <c r="K627">
        <v>-3.68</v>
      </c>
      <c r="L627" s="1">
        <v>-1387.0915</v>
      </c>
      <c r="M627">
        <v>4.6900000000000004</v>
      </c>
      <c r="N627" s="1">
        <v>-1387.6384</v>
      </c>
      <c r="O627">
        <v>-6.74</v>
      </c>
      <c r="P627" s="1">
        <v>-1387.3015</v>
      </c>
      <c r="Q627">
        <v>-4.22</v>
      </c>
      <c r="R627" s="1">
        <v>-1376.7871</v>
      </c>
      <c r="S627">
        <v>-12.93</v>
      </c>
      <c r="T627" s="1">
        <v>-1397.1395</v>
      </c>
      <c r="U627" s="1">
        <v>9.2200000000000006</v>
      </c>
      <c r="V627" s="1">
        <v>-1373.8922</v>
      </c>
      <c r="W627" s="1">
        <v>1.95</v>
      </c>
      <c r="X627" s="1">
        <v>-1398.2352000000001</v>
      </c>
      <c r="Y627" s="1">
        <v>13.86</v>
      </c>
      <c r="Z627" s="1">
        <v>-1389.4266</v>
      </c>
      <c r="AA627" s="1">
        <v>-1.1499999999999999</v>
      </c>
      <c r="AB627" s="1">
        <v>-1375.8824999999999</v>
      </c>
      <c r="AC627" s="1">
        <v>-1.94</v>
      </c>
      <c r="AD627" s="1">
        <v>-1399.8099</v>
      </c>
      <c r="AE627" s="1">
        <v>5.45</v>
      </c>
      <c r="AF627" s="1"/>
    </row>
    <row r="628" spans="8:32" x14ac:dyDescent="0.2">
      <c r="H628" s="1">
        <v>-1386.7609</v>
      </c>
      <c r="I628">
        <v>1.61</v>
      </c>
      <c r="J628" s="1">
        <v>-1385.6467</v>
      </c>
      <c r="K628">
        <v>-3.13</v>
      </c>
      <c r="L628" s="1">
        <v>-1386.9648</v>
      </c>
      <c r="M628">
        <v>5.31</v>
      </c>
      <c r="N628" s="1">
        <v>-1387.6225999999999</v>
      </c>
      <c r="O628">
        <v>-6.97</v>
      </c>
      <c r="P628" s="1">
        <v>-1387.1470999999999</v>
      </c>
      <c r="Q628">
        <v>-4.17</v>
      </c>
      <c r="R628" s="1">
        <v>-1376.7782</v>
      </c>
      <c r="S628">
        <v>-12.63</v>
      </c>
      <c r="T628" s="1">
        <v>-1397.3155999999999</v>
      </c>
      <c r="U628" s="1">
        <v>8.6999999999999993</v>
      </c>
      <c r="V628" s="1">
        <v>-1373.6871000000001</v>
      </c>
      <c r="W628" s="1">
        <v>2.5299999999999998</v>
      </c>
      <c r="X628" s="1">
        <v>-1398.0236</v>
      </c>
      <c r="Y628" s="1">
        <v>14.86</v>
      </c>
      <c r="Z628" s="1">
        <v>-1389.3576</v>
      </c>
      <c r="AA628" s="1">
        <v>-1.1200000000000001</v>
      </c>
      <c r="AB628" s="1">
        <v>-1376.1016999999999</v>
      </c>
      <c r="AC628" s="1">
        <v>-2.27</v>
      </c>
      <c r="AD628" s="1">
        <v>-1399.9319</v>
      </c>
      <c r="AE628" s="1">
        <v>5.57</v>
      </c>
      <c r="AF628" s="1"/>
    </row>
    <row r="629" spans="8:32" x14ac:dyDescent="0.2">
      <c r="H629" s="1">
        <v>-1386.7773999999999</v>
      </c>
      <c r="I629">
        <v>1.66</v>
      </c>
      <c r="J629" s="1">
        <v>-1385.7757999999999</v>
      </c>
      <c r="K629">
        <v>-2.75</v>
      </c>
      <c r="L629" s="1">
        <v>-1386.9295</v>
      </c>
      <c r="M629">
        <v>5.63</v>
      </c>
      <c r="N629" s="1">
        <v>-1387.6286</v>
      </c>
      <c r="O629">
        <v>-7.24</v>
      </c>
      <c r="P629" s="1">
        <v>-1386.9395</v>
      </c>
      <c r="Q629">
        <v>-3.95</v>
      </c>
      <c r="R629" s="1">
        <v>-1376.7431999999999</v>
      </c>
      <c r="S629">
        <v>-12.07</v>
      </c>
      <c r="T629" s="1">
        <v>-1397.5418999999999</v>
      </c>
      <c r="U629" s="1">
        <v>8.07</v>
      </c>
      <c r="V629" s="1">
        <v>-1373.5918999999999</v>
      </c>
      <c r="W629" s="1">
        <v>2.74</v>
      </c>
      <c r="X629" s="1">
        <v>-1397.8668</v>
      </c>
      <c r="Y629" s="1">
        <v>15.74</v>
      </c>
      <c r="Z629" s="1">
        <v>-1389.2742000000001</v>
      </c>
      <c r="AA629" s="1">
        <v>-1.08</v>
      </c>
      <c r="AB629" s="1">
        <v>-1376.2979</v>
      </c>
      <c r="AC629" s="1">
        <v>-2.56</v>
      </c>
      <c r="AD629" s="1">
        <v>-1400.0273999999999</v>
      </c>
      <c r="AE629" s="1">
        <v>5.73</v>
      </c>
      <c r="AF629" s="1"/>
    </row>
    <row r="630" spans="8:32" x14ac:dyDescent="0.2">
      <c r="H630" s="1">
        <v>-1386.7616</v>
      </c>
      <c r="I630">
        <v>1.78</v>
      </c>
      <c r="J630" s="1">
        <v>-1385.9581000000001</v>
      </c>
      <c r="K630">
        <v>-2.42</v>
      </c>
      <c r="L630" s="1">
        <v>-1386.9760000000001</v>
      </c>
      <c r="M630">
        <v>5.66</v>
      </c>
      <c r="N630" s="1">
        <v>-1387.6489999999999</v>
      </c>
      <c r="O630">
        <v>-7.49</v>
      </c>
      <c r="P630" s="1">
        <v>-1386.6814999999999</v>
      </c>
      <c r="Q630">
        <v>-3.52</v>
      </c>
      <c r="R630" s="1">
        <v>-1376.6791000000001</v>
      </c>
      <c r="S630">
        <v>-11.55</v>
      </c>
      <c r="T630" s="1">
        <v>-1397.7965999999999</v>
      </c>
      <c r="U630" s="1">
        <v>7.51</v>
      </c>
      <c r="V630" s="1">
        <v>-1373.6124</v>
      </c>
      <c r="W630" s="1">
        <v>2.59</v>
      </c>
      <c r="X630" s="1">
        <v>-1397.7641000000001</v>
      </c>
      <c r="Y630" s="1">
        <v>16.39</v>
      </c>
      <c r="Z630" s="1">
        <v>-1389.1840999999999</v>
      </c>
      <c r="AA630" s="1">
        <v>-1.04</v>
      </c>
      <c r="AB630" s="1">
        <v>-1376.4516000000001</v>
      </c>
      <c r="AC630" s="1">
        <v>-2.81</v>
      </c>
      <c r="AD630" s="1">
        <v>-1400.0909999999999</v>
      </c>
      <c r="AE630" s="1">
        <v>5.92</v>
      </c>
      <c r="AF630" s="1"/>
    </row>
    <row r="631" spans="8:32" x14ac:dyDescent="0.2">
      <c r="H631" s="1">
        <v>-1386.7149999999999</v>
      </c>
      <c r="I631">
        <v>1.93</v>
      </c>
      <c r="J631" s="1">
        <v>-1386.1786999999999</v>
      </c>
      <c r="K631">
        <v>-2.2400000000000002</v>
      </c>
      <c r="L631" s="1">
        <v>-1387.0862999999999</v>
      </c>
      <c r="M631">
        <v>5.42</v>
      </c>
      <c r="N631" s="1">
        <v>-1387.6759999999999</v>
      </c>
      <c r="O631">
        <v>-7.67</v>
      </c>
      <c r="P631" s="1">
        <v>-1386.3785</v>
      </c>
      <c r="Q631">
        <v>-3</v>
      </c>
      <c r="R631" s="1">
        <v>-1376.5830000000001</v>
      </c>
      <c r="S631">
        <v>-12.63</v>
      </c>
      <c r="T631" s="1">
        <v>-1398.0553</v>
      </c>
      <c r="U631" s="1">
        <v>7.05</v>
      </c>
      <c r="V631" s="1">
        <v>-1373.7383</v>
      </c>
      <c r="W631" s="1">
        <v>2.08</v>
      </c>
      <c r="X631" s="1">
        <v>-1397.7148999999999</v>
      </c>
      <c r="Y631" s="1">
        <v>16.68</v>
      </c>
      <c r="Z631" s="1">
        <v>-1389.0878</v>
      </c>
      <c r="AA631" s="1">
        <v>-0.96</v>
      </c>
      <c r="AB631" s="1">
        <v>-1376.5499</v>
      </c>
      <c r="AC631" s="1">
        <v>-2.96</v>
      </c>
      <c r="AD631" s="1">
        <v>-1400.1207999999999</v>
      </c>
      <c r="AE631" s="1">
        <v>6.1</v>
      </c>
      <c r="AF631" s="1"/>
    </row>
    <row r="632" spans="8:32" x14ac:dyDescent="0.2">
      <c r="H632" s="1">
        <v>-1386.6434999999999</v>
      </c>
      <c r="I632">
        <v>2.16</v>
      </c>
      <c r="J632" s="1">
        <v>-1386.4212</v>
      </c>
      <c r="K632">
        <v>-2.1</v>
      </c>
      <c r="L632" s="1">
        <v>-1387.2401</v>
      </c>
      <c r="M632">
        <v>5.04</v>
      </c>
      <c r="N632" s="1">
        <v>-1387.7037</v>
      </c>
      <c r="O632">
        <v>-7.83</v>
      </c>
      <c r="P632" s="1">
        <v>-1386.0376000000001</v>
      </c>
      <c r="Q632">
        <v>-2.2400000000000002</v>
      </c>
      <c r="R632" s="1">
        <v>-1376.4558</v>
      </c>
      <c r="S632">
        <v>-12.52</v>
      </c>
      <c r="T632" s="1">
        <v>-1398.2928999999999</v>
      </c>
      <c r="U632" s="1">
        <v>6.88</v>
      </c>
      <c r="V632" s="1">
        <v>-1373.9447</v>
      </c>
      <c r="W632" s="1">
        <v>1.27</v>
      </c>
      <c r="X632" s="1">
        <v>-1397.72</v>
      </c>
      <c r="Y632" s="1">
        <v>16.79</v>
      </c>
      <c r="Z632" s="1">
        <v>-1388.9802999999999</v>
      </c>
      <c r="AA632" s="1">
        <v>-0.77</v>
      </c>
      <c r="AB632" s="1">
        <v>-1376.5881999999999</v>
      </c>
      <c r="AC632" s="1">
        <v>-3.03</v>
      </c>
      <c r="AD632" s="1">
        <v>-1400.1176</v>
      </c>
      <c r="AE632" s="1">
        <v>6.28</v>
      </c>
      <c r="AF632" s="1"/>
    </row>
    <row r="633" spans="8:32" x14ac:dyDescent="0.2">
      <c r="H633" s="1">
        <v>-1386.557</v>
      </c>
      <c r="I633">
        <v>2.3199999999999998</v>
      </c>
      <c r="J633" s="1">
        <v>-1386.6684</v>
      </c>
      <c r="K633">
        <v>-2.06</v>
      </c>
      <c r="L633" s="1">
        <v>-1387.4196999999999</v>
      </c>
      <c r="M633">
        <v>4.4800000000000004</v>
      </c>
      <c r="N633" s="1">
        <v>-1387.7275</v>
      </c>
      <c r="O633">
        <v>-7.94</v>
      </c>
      <c r="P633" s="1">
        <v>-1385.6695999999999</v>
      </c>
      <c r="Q633">
        <v>-1.44</v>
      </c>
      <c r="R633" s="1">
        <v>-1376.2991</v>
      </c>
      <c r="S633">
        <v>-12.21</v>
      </c>
      <c r="T633" s="1">
        <v>-1398.4843000000001</v>
      </c>
      <c r="U633" s="1">
        <v>6.8</v>
      </c>
      <c r="V633" s="1">
        <v>-1374.2003999999999</v>
      </c>
      <c r="W633" s="1">
        <v>0.13</v>
      </c>
      <c r="X633" s="1">
        <v>-1397.7824000000001</v>
      </c>
      <c r="Y633" s="1">
        <v>16.739999999999998</v>
      </c>
      <c r="Z633" s="1">
        <v>-1388.8534</v>
      </c>
      <c r="AA633" s="1">
        <v>-0.54</v>
      </c>
      <c r="AB633" s="1">
        <v>-1376.5682999999999</v>
      </c>
      <c r="AC633" s="1">
        <v>-2.98</v>
      </c>
      <c r="AD633" s="1">
        <v>-1400.0839000000001</v>
      </c>
      <c r="AE633" s="1">
        <v>6.43</v>
      </c>
      <c r="AF633" s="1"/>
    </row>
    <row r="634" spans="8:32" x14ac:dyDescent="0.2">
      <c r="H634" s="1">
        <v>-1386.4680000000001</v>
      </c>
      <c r="I634">
        <v>2.37</v>
      </c>
      <c r="J634" s="1">
        <v>-1386.9052999999999</v>
      </c>
      <c r="K634">
        <v>-1.92</v>
      </c>
      <c r="L634" s="1">
        <v>-1387.6102000000001</v>
      </c>
      <c r="M634">
        <v>3.77</v>
      </c>
      <c r="N634" s="1">
        <v>-1387.7427</v>
      </c>
      <c r="O634">
        <v>-8.01</v>
      </c>
      <c r="P634" s="1">
        <v>-1385.2936999999999</v>
      </c>
      <c r="Q634">
        <v>-0.57999999999999996</v>
      </c>
      <c r="R634" s="1">
        <v>-1376.1177</v>
      </c>
      <c r="S634">
        <v>-11.82</v>
      </c>
      <c r="T634" s="1">
        <v>-1398.6081999999999</v>
      </c>
      <c r="U634" s="1">
        <v>6.97</v>
      </c>
      <c r="V634" s="1">
        <v>-1374.4760000000001</v>
      </c>
      <c r="W634" s="1">
        <v>-0.99</v>
      </c>
      <c r="X634" s="1">
        <v>-1397.9052999999999</v>
      </c>
      <c r="Y634" s="1">
        <v>16.48</v>
      </c>
      <c r="Z634" s="1">
        <v>-1388.6986999999999</v>
      </c>
      <c r="AA634" s="1">
        <v>-0.26</v>
      </c>
      <c r="AB634" s="1">
        <v>-1376.4965999999999</v>
      </c>
      <c r="AC634" s="1">
        <v>-2.85</v>
      </c>
      <c r="AD634" s="1">
        <v>-1400.0222000000001</v>
      </c>
      <c r="AE634" s="1">
        <v>6.56</v>
      </c>
      <c r="AF634" s="1"/>
    </row>
    <row r="635" spans="8:32" x14ac:dyDescent="0.2">
      <c r="H635" s="1">
        <v>-1386.3904</v>
      </c>
      <c r="I635">
        <v>2.35</v>
      </c>
      <c r="J635" s="1">
        <v>-1387.1189999999999</v>
      </c>
      <c r="K635">
        <v>-1.92</v>
      </c>
      <c r="L635" s="1">
        <v>-1387.8008</v>
      </c>
      <c r="M635">
        <v>3</v>
      </c>
      <c r="N635" s="1">
        <v>-1387.7467999999999</v>
      </c>
      <c r="O635">
        <v>-8.01</v>
      </c>
      <c r="P635" s="1">
        <v>-1384.9401</v>
      </c>
      <c r="Q635">
        <v>0.25</v>
      </c>
      <c r="R635" s="1">
        <v>-1375.9163000000001</v>
      </c>
      <c r="S635">
        <v>-11.34</v>
      </c>
      <c r="T635" s="1">
        <v>-1398.65</v>
      </c>
      <c r="U635" s="1">
        <v>7.45</v>
      </c>
      <c r="V635" s="1">
        <v>-1374.7505000000001</v>
      </c>
      <c r="W635" s="1">
        <v>-2.2200000000000002</v>
      </c>
      <c r="X635" s="1">
        <v>-1398.0867000000001</v>
      </c>
      <c r="Y635" s="1">
        <v>15.92</v>
      </c>
      <c r="Z635" s="1">
        <v>-1388.5119999999999</v>
      </c>
      <c r="AA635" s="1">
        <v>0.17</v>
      </c>
      <c r="AB635" s="1">
        <v>-1376.3816999999999</v>
      </c>
      <c r="AC635" s="1">
        <v>-2.58</v>
      </c>
      <c r="AD635" s="1">
        <v>-1399.9355</v>
      </c>
      <c r="AE635" s="1">
        <v>6.67</v>
      </c>
      <c r="AF635" s="1"/>
    </row>
    <row r="636" spans="8:32" x14ac:dyDescent="0.2">
      <c r="H636" s="1">
        <v>-1386.3395</v>
      </c>
      <c r="I636">
        <v>2.25</v>
      </c>
      <c r="J636" s="1">
        <v>-1387.2994000000001</v>
      </c>
      <c r="K636">
        <v>-1.85</v>
      </c>
      <c r="L636" s="1">
        <v>-1387.9827</v>
      </c>
      <c r="M636">
        <v>2.16</v>
      </c>
      <c r="N636" s="1">
        <v>-1387.7389000000001</v>
      </c>
      <c r="O636">
        <v>-8.01</v>
      </c>
      <c r="P636" s="1">
        <v>-1384.6498999999999</v>
      </c>
      <c r="Q636">
        <v>0.91</v>
      </c>
      <c r="R636" s="1">
        <v>-1375.7007000000001</v>
      </c>
      <c r="S636">
        <v>-10.82</v>
      </c>
      <c r="T636" s="1">
        <v>-1398.6027999999999</v>
      </c>
      <c r="U636" s="1">
        <v>8.2899999999999991</v>
      </c>
      <c r="V636" s="1">
        <v>-1375.0139999999999</v>
      </c>
      <c r="W636" s="1">
        <v>-3.49</v>
      </c>
      <c r="X636" s="1">
        <v>-1398.3175000000001</v>
      </c>
      <c r="Y636" s="1">
        <v>15.3</v>
      </c>
      <c r="Z636" s="1">
        <v>-1388.2947999999999</v>
      </c>
      <c r="AA636" s="1">
        <v>0.68</v>
      </c>
      <c r="AB636" s="1">
        <v>-1376.2337</v>
      </c>
      <c r="AC636" s="1">
        <v>-2.2599999999999998</v>
      </c>
      <c r="AD636" s="1">
        <v>-1399.8278</v>
      </c>
      <c r="AE636" s="1">
        <v>6.74</v>
      </c>
      <c r="AF636" s="1"/>
    </row>
    <row r="637" spans="8:32" x14ac:dyDescent="0.2">
      <c r="H637" s="1">
        <v>-1386.3289</v>
      </c>
      <c r="I637">
        <v>2.0499999999999998</v>
      </c>
      <c r="J637" s="1">
        <v>-1387.4395</v>
      </c>
      <c r="K637">
        <v>-1.7</v>
      </c>
      <c r="L637" s="1">
        <v>-1388.1491000000001</v>
      </c>
      <c r="M637">
        <v>1.29</v>
      </c>
      <c r="N637" s="1">
        <v>-1387.7203</v>
      </c>
      <c r="O637">
        <v>-7.97</v>
      </c>
      <c r="P637" s="1">
        <v>-1384.4655</v>
      </c>
      <c r="Q637">
        <v>1.41</v>
      </c>
      <c r="R637" s="1">
        <v>-1375.4749999999999</v>
      </c>
      <c r="S637">
        <v>-10.18</v>
      </c>
      <c r="T637" s="1">
        <v>-1398.4698000000001</v>
      </c>
      <c r="U637" s="1">
        <v>9.26</v>
      </c>
      <c r="V637" s="1">
        <v>-1375.2645</v>
      </c>
      <c r="W637" s="1">
        <v>-4.66</v>
      </c>
      <c r="X637" s="1">
        <v>-1398.5834</v>
      </c>
      <c r="Y637" s="1">
        <v>14.59</v>
      </c>
      <c r="Z637" s="1">
        <v>-1388.0556999999999</v>
      </c>
      <c r="AA637" s="1">
        <v>1.22</v>
      </c>
      <c r="AB637" s="1">
        <v>-1376.0645999999999</v>
      </c>
      <c r="AC637" s="1">
        <v>-1.88</v>
      </c>
      <c r="AD637" s="1">
        <v>-1399.7067</v>
      </c>
      <c r="AE637" s="1">
        <v>6.72</v>
      </c>
      <c r="AF637" s="1"/>
    </row>
    <row r="638" spans="8:32" x14ac:dyDescent="0.2">
      <c r="H638" s="1">
        <v>-1386.3686</v>
      </c>
      <c r="I638">
        <v>1.61</v>
      </c>
      <c r="J638" s="1">
        <v>-1387.5359000000001</v>
      </c>
      <c r="K638">
        <v>-1.57</v>
      </c>
      <c r="L638" s="1">
        <v>-1388.2940000000001</v>
      </c>
      <c r="M638">
        <v>0.41</v>
      </c>
      <c r="N638" s="1">
        <v>-1387.6952000000001</v>
      </c>
      <c r="O638">
        <v>-7.96</v>
      </c>
      <c r="P638" s="1">
        <v>-1384.4172000000001</v>
      </c>
      <c r="Q638">
        <v>1.67</v>
      </c>
      <c r="R638" s="1">
        <v>-1375.2416000000001</v>
      </c>
      <c r="S638">
        <v>-9.52</v>
      </c>
      <c r="T638" s="1">
        <v>-1398.2664</v>
      </c>
      <c r="U638" s="1">
        <v>10.46</v>
      </c>
      <c r="V638" s="1">
        <v>-1375.5038</v>
      </c>
      <c r="W638" s="1">
        <v>-5.76</v>
      </c>
      <c r="X638" s="1">
        <v>-1398.8667</v>
      </c>
      <c r="Y638" s="1">
        <v>13.8</v>
      </c>
      <c r="Z638" s="1">
        <v>-1387.8091999999999</v>
      </c>
      <c r="AA638" s="1">
        <v>1.79</v>
      </c>
      <c r="AB638" s="1">
        <v>-1375.8910000000001</v>
      </c>
      <c r="AC638" s="1">
        <v>-1.47</v>
      </c>
      <c r="AD638" s="1">
        <v>-1399.5842</v>
      </c>
      <c r="AE638" s="1">
        <v>6.64</v>
      </c>
      <c r="AF638" s="1"/>
    </row>
    <row r="639" spans="8:32" x14ac:dyDescent="0.2">
      <c r="H639" s="1">
        <v>-1386.4626000000001</v>
      </c>
      <c r="I639">
        <v>0.9</v>
      </c>
      <c r="J639" s="1">
        <v>-1387.5886</v>
      </c>
      <c r="K639">
        <v>-1.44</v>
      </c>
      <c r="L639" s="1">
        <v>-1388.4111</v>
      </c>
      <c r="M639">
        <v>-0.39</v>
      </c>
      <c r="N639" s="1">
        <v>-1387.6681000000001</v>
      </c>
      <c r="O639">
        <v>-7.91</v>
      </c>
      <c r="P639" s="1">
        <v>-1384.5078000000001</v>
      </c>
      <c r="Q639">
        <v>1.59</v>
      </c>
      <c r="R639" s="1">
        <v>-1375.0006000000001</v>
      </c>
      <c r="S639">
        <v>-8.77</v>
      </c>
      <c r="T639" s="1">
        <v>-1398.0177000000001</v>
      </c>
      <c r="U639" s="1">
        <v>11.72</v>
      </c>
      <c r="V639" s="1">
        <v>-1375.7334000000001</v>
      </c>
      <c r="W639" s="1">
        <v>-6.73</v>
      </c>
      <c r="X639" s="1">
        <v>-1399.1487</v>
      </c>
      <c r="Y639" s="1">
        <v>13</v>
      </c>
      <c r="Z639" s="1">
        <v>-1387.5730000000001</v>
      </c>
      <c r="AA639" s="1">
        <v>2.37</v>
      </c>
      <c r="AB639" s="1">
        <v>-1375.7329999999999</v>
      </c>
      <c r="AC639" s="1">
        <v>-1.0900000000000001</v>
      </c>
      <c r="AD639" s="1">
        <v>-1399.4779000000001</v>
      </c>
      <c r="AE639" s="1">
        <v>6.44</v>
      </c>
      <c r="AF639" s="1"/>
    </row>
    <row r="640" spans="8:32" x14ac:dyDescent="0.2">
      <c r="H640" s="1">
        <v>-1386.6072999999999</v>
      </c>
      <c r="I640">
        <v>0.22</v>
      </c>
      <c r="J640" s="1">
        <v>-1387.6003000000001</v>
      </c>
      <c r="K640">
        <v>-1.27</v>
      </c>
      <c r="L640" s="1">
        <v>-1388.4945</v>
      </c>
      <c r="M640">
        <v>-1.1599999999999999</v>
      </c>
      <c r="N640" s="1">
        <v>-1387.6412</v>
      </c>
      <c r="O640">
        <v>-7.89</v>
      </c>
      <c r="P640" s="1">
        <v>-1384.7083</v>
      </c>
      <c r="Q640">
        <v>1.31</v>
      </c>
      <c r="R640" s="1">
        <v>-1374.7532000000001</v>
      </c>
      <c r="S640">
        <v>-8</v>
      </c>
      <c r="T640" s="1">
        <v>-1397.7561000000001</v>
      </c>
      <c r="U640" s="1">
        <v>13.02</v>
      </c>
      <c r="V640" s="1">
        <v>-1375.9516000000001</v>
      </c>
      <c r="W640" s="1">
        <v>-7.55</v>
      </c>
      <c r="X640" s="1">
        <v>-1399.4114999999999</v>
      </c>
      <c r="Y640" s="1">
        <v>12.28</v>
      </c>
      <c r="Z640" s="1">
        <v>-1387.3652</v>
      </c>
      <c r="AA640" s="1">
        <v>2.93</v>
      </c>
      <c r="AB640" s="1">
        <v>-1375.6120000000001</v>
      </c>
      <c r="AC640" s="1">
        <v>-0.75</v>
      </c>
      <c r="AD640" s="1">
        <v>-1399.4068</v>
      </c>
      <c r="AE640" s="1">
        <v>6.06</v>
      </c>
      <c r="AF640" s="1"/>
    </row>
    <row r="641" spans="8:32" x14ac:dyDescent="0.2">
      <c r="H641" s="1">
        <v>-1386.7927999999999</v>
      </c>
      <c r="I641">
        <v>-0.61</v>
      </c>
      <c r="J641" s="1">
        <v>-1387.5749000000001</v>
      </c>
      <c r="K641">
        <v>-1.1499999999999999</v>
      </c>
      <c r="L641" s="1">
        <v>-1388.5391999999999</v>
      </c>
      <c r="M641">
        <v>-1.84</v>
      </c>
      <c r="N641" s="1">
        <v>-1387.6122</v>
      </c>
      <c r="O641">
        <v>-7.84</v>
      </c>
      <c r="P641" s="1">
        <v>-1384.9698000000001</v>
      </c>
      <c r="Q641">
        <v>0.85</v>
      </c>
      <c r="R641" s="1">
        <v>-1374.5009</v>
      </c>
      <c r="S641">
        <v>-7.16</v>
      </c>
      <c r="T641" s="1">
        <v>-1397.5157999999999</v>
      </c>
      <c r="U641" s="1">
        <v>14.04</v>
      </c>
      <c r="V641" s="1">
        <v>-1376.153</v>
      </c>
      <c r="W641" s="1">
        <v>-8.2799999999999994</v>
      </c>
      <c r="X641" s="1">
        <v>-1399.6409000000001</v>
      </c>
      <c r="Y641" s="1">
        <v>11.65</v>
      </c>
      <c r="Z641" s="1">
        <v>-1387.1993</v>
      </c>
      <c r="AA641" s="1">
        <v>3.31</v>
      </c>
      <c r="AB641" s="1">
        <v>-1375.5450000000001</v>
      </c>
      <c r="AC641" s="1">
        <v>-0.48</v>
      </c>
      <c r="AD641" s="1">
        <v>-1399.3843999999999</v>
      </c>
      <c r="AE641" s="1">
        <v>5.56</v>
      </c>
      <c r="AF641" s="1"/>
    </row>
    <row r="642" spans="8:32" x14ac:dyDescent="0.2">
      <c r="H642" s="1">
        <v>-1387.0055</v>
      </c>
      <c r="I642">
        <v>-1.54</v>
      </c>
      <c r="J642" s="1">
        <v>-1387.5178000000001</v>
      </c>
      <c r="K642">
        <v>-1.06</v>
      </c>
      <c r="L642" s="1">
        <v>-1388.5427</v>
      </c>
      <c r="M642">
        <v>-2.38</v>
      </c>
      <c r="N642" s="1">
        <v>-1387.5751</v>
      </c>
      <c r="O642">
        <v>-7.78</v>
      </c>
      <c r="P642" s="1">
        <v>-1385.2380000000001</v>
      </c>
      <c r="Q642">
        <v>0.52</v>
      </c>
      <c r="R642" s="1">
        <v>-1374.2483999999999</v>
      </c>
      <c r="S642">
        <v>-6.32</v>
      </c>
      <c r="T642" s="1">
        <v>-1397.3263999999999</v>
      </c>
      <c r="U642" s="1">
        <v>14.96</v>
      </c>
      <c r="V642" s="1">
        <v>-1376.3302000000001</v>
      </c>
      <c r="W642" s="1">
        <v>-8.75</v>
      </c>
      <c r="X642" s="1">
        <v>-1399.8263999999999</v>
      </c>
      <c r="Y642" s="1">
        <v>11.04</v>
      </c>
      <c r="Z642" s="1">
        <v>-1387.0825</v>
      </c>
      <c r="AA642" s="1">
        <v>3.61</v>
      </c>
      <c r="AB642" s="1">
        <v>-1375.5399</v>
      </c>
      <c r="AC642" s="1">
        <v>-0.37</v>
      </c>
      <c r="AD642" s="1">
        <v>-1399.4159999999999</v>
      </c>
      <c r="AE642" s="1">
        <v>4.97</v>
      </c>
      <c r="AF642" s="1"/>
    </row>
    <row r="643" spans="8:32" x14ac:dyDescent="0.2">
      <c r="H643" s="1">
        <v>-1387.2299</v>
      </c>
      <c r="I643">
        <v>-2.5099999999999998</v>
      </c>
      <c r="J643" s="1">
        <v>-1387.4351999999999</v>
      </c>
      <c r="K643">
        <v>-0.97</v>
      </c>
      <c r="L643" s="1">
        <v>-1388.5065</v>
      </c>
      <c r="M643">
        <v>-2.82</v>
      </c>
      <c r="N643" s="1">
        <v>-1387.5216</v>
      </c>
      <c r="O643">
        <v>-7.61</v>
      </c>
      <c r="P643" s="1">
        <v>-1385.4671000000001</v>
      </c>
      <c r="Q643">
        <v>0.19</v>
      </c>
      <c r="R643" s="1">
        <v>-1374.0036</v>
      </c>
      <c r="S643">
        <v>-5.53</v>
      </c>
      <c r="T643" s="1">
        <v>-1397.2071000000001</v>
      </c>
      <c r="U643" s="1">
        <v>15.7</v>
      </c>
      <c r="V643" s="1">
        <v>-1376.4740999999999</v>
      </c>
      <c r="W643" s="1">
        <v>-9.0500000000000007</v>
      </c>
      <c r="X643" s="1">
        <v>-1399.9613999999999</v>
      </c>
      <c r="Y643" s="1">
        <v>10.51</v>
      </c>
      <c r="Z643" s="1">
        <v>-1387.0157999999999</v>
      </c>
      <c r="AA643" s="1">
        <v>3.86</v>
      </c>
      <c r="AB643" s="1">
        <v>-1375.5935999999999</v>
      </c>
      <c r="AC643" s="1">
        <v>-0.32</v>
      </c>
      <c r="AD643" s="1">
        <v>-1399.4944</v>
      </c>
      <c r="AE643" s="1">
        <v>4.24</v>
      </c>
      <c r="AF643" s="1"/>
    </row>
    <row r="644" spans="8:32" x14ac:dyDescent="0.2">
      <c r="H644" s="1">
        <v>-1387.452</v>
      </c>
      <c r="I644">
        <v>-3.31</v>
      </c>
      <c r="J644" s="1">
        <v>-1387.3348000000001</v>
      </c>
      <c r="K644">
        <v>-0.86</v>
      </c>
      <c r="L644" s="1">
        <v>-1388.4358</v>
      </c>
      <c r="M644">
        <v>-3.19</v>
      </c>
      <c r="N644" s="1">
        <v>-1387.4457</v>
      </c>
      <c r="O644">
        <v>-7.44</v>
      </c>
      <c r="P644" s="1">
        <v>-1385.6264000000001</v>
      </c>
      <c r="Q644">
        <v>7.0000000000000007E-2</v>
      </c>
      <c r="R644" s="1">
        <v>-1373.778</v>
      </c>
      <c r="S644">
        <v>-4.75</v>
      </c>
      <c r="T644" s="1">
        <v>-1397.1647</v>
      </c>
      <c r="U644" s="1">
        <v>16.14</v>
      </c>
      <c r="V644" s="1">
        <v>-1376.5771999999999</v>
      </c>
      <c r="W644" s="1">
        <v>-9.24</v>
      </c>
      <c r="X644" s="1">
        <v>-1400.0442</v>
      </c>
      <c r="Y644" s="1">
        <v>10.130000000000001</v>
      </c>
      <c r="Z644" s="1">
        <v>-1386.9966999999999</v>
      </c>
      <c r="AA644" s="1">
        <v>4.01</v>
      </c>
      <c r="AB644" s="1">
        <v>-1375.6944000000001</v>
      </c>
      <c r="AC644" s="1">
        <v>-0.31</v>
      </c>
      <c r="AD644" s="1">
        <v>-1399.6041</v>
      </c>
      <c r="AE644" s="1">
        <v>3.44</v>
      </c>
      <c r="AF644" s="1"/>
    </row>
    <row r="645" spans="8:32" x14ac:dyDescent="0.2">
      <c r="H645" s="1">
        <v>-1387.6592000000001</v>
      </c>
      <c r="I645">
        <v>-4.2300000000000004</v>
      </c>
      <c r="J645" s="1">
        <v>-1387.2257</v>
      </c>
      <c r="K645">
        <v>-0.76</v>
      </c>
      <c r="L645" s="1">
        <v>-1388.3398</v>
      </c>
      <c r="M645">
        <v>-3.45</v>
      </c>
      <c r="N645" s="1">
        <v>-1387.3462</v>
      </c>
      <c r="O645">
        <v>-7.14</v>
      </c>
      <c r="P645" s="1">
        <v>-1385.7031999999999</v>
      </c>
      <c r="Q645">
        <v>0.16</v>
      </c>
      <c r="R645" s="1">
        <v>-1373.5869</v>
      </c>
      <c r="S645">
        <v>-4.0599999999999996</v>
      </c>
      <c r="T645" s="1">
        <v>-1397.1948</v>
      </c>
      <c r="U645" s="1">
        <v>16.190000000000001</v>
      </c>
      <c r="V645" s="1">
        <v>-1376.6352999999999</v>
      </c>
      <c r="W645" s="1">
        <v>-9.2799999999999994</v>
      </c>
      <c r="X645" s="1">
        <v>-1400.0782999999999</v>
      </c>
      <c r="Y645" s="1">
        <v>9.81</v>
      </c>
      <c r="Z645" s="1">
        <v>-1387.0201999999999</v>
      </c>
      <c r="AA645" s="1">
        <v>4.0199999999999996</v>
      </c>
      <c r="AB645" s="1">
        <v>-1375.8275000000001</v>
      </c>
      <c r="AC645" s="1">
        <v>-0.42</v>
      </c>
      <c r="AD645" s="1">
        <v>-1399.7256</v>
      </c>
      <c r="AE645" s="1">
        <v>2.74</v>
      </c>
      <c r="AF645" s="1"/>
    </row>
    <row r="646" spans="8:32" x14ac:dyDescent="0.2">
      <c r="H646" s="1">
        <v>-1387.8434</v>
      </c>
      <c r="I646">
        <v>-4.95</v>
      </c>
      <c r="J646" s="1">
        <v>-1387.1189999999999</v>
      </c>
      <c r="K646">
        <v>-0.72</v>
      </c>
      <c r="L646" s="1">
        <v>-1388.2289000000001</v>
      </c>
      <c r="M646">
        <v>-3.6</v>
      </c>
      <c r="N646" s="1">
        <v>-1387.2283</v>
      </c>
      <c r="O646">
        <v>-6.7</v>
      </c>
      <c r="P646" s="1">
        <v>-1385.7036000000001</v>
      </c>
      <c r="Q646">
        <v>0.35</v>
      </c>
      <c r="R646" s="1">
        <v>-1373.4472000000001</v>
      </c>
      <c r="S646">
        <v>-3.45</v>
      </c>
      <c r="T646" s="1">
        <v>-1397.2834</v>
      </c>
      <c r="U646" s="1">
        <v>15.95</v>
      </c>
      <c r="V646" s="1">
        <v>-1376.65</v>
      </c>
      <c r="W646" s="1">
        <v>-9.18</v>
      </c>
      <c r="X646" s="1">
        <v>-1400.0736999999999</v>
      </c>
      <c r="Y646" s="1">
        <v>9.49</v>
      </c>
      <c r="Z646" s="1">
        <v>-1387.0796</v>
      </c>
      <c r="AA646" s="1">
        <v>4</v>
      </c>
      <c r="AB646" s="1">
        <v>-1375.9791</v>
      </c>
      <c r="AC646" s="1">
        <v>-0.55000000000000004</v>
      </c>
      <c r="AD646" s="1">
        <v>-1399.8408999999999</v>
      </c>
      <c r="AE646" s="1">
        <v>2.0699999999999998</v>
      </c>
      <c r="AF646" s="1"/>
    </row>
    <row r="647" spans="8:32" x14ac:dyDescent="0.2">
      <c r="H647" s="1">
        <v>-1387.9999</v>
      </c>
      <c r="I647">
        <v>-5.65</v>
      </c>
      <c r="J647" s="1">
        <v>-1387.0253</v>
      </c>
      <c r="K647">
        <v>-0.78</v>
      </c>
      <c r="L647" s="1">
        <v>-1388.1134999999999</v>
      </c>
      <c r="M647">
        <v>-3.71</v>
      </c>
      <c r="N647" s="1">
        <v>-1387.1027999999999</v>
      </c>
      <c r="O647">
        <v>-6.17</v>
      </c>
      <c r="P647" s="1">
        <v>-1385.6477</v>
      </c>
      <c r="Q647">
        <v>0.66</v>
      </c>
      <c r="R647" s="1">
        <v>-1373.3735999999999</v>
      </c>
      <c r="S647">
        <v>-3.08</v>
      </c>
      <c r="T647" s="1">
        <v>-1397.4122</v>
      </c>
      <c r="U647" s="1">
        <v>15.54</v>
      </c>
      <c r="V647" s="1">
        <v>-1376.6301000000001</v>
      </c>
      <c r="W647" s="1">
        <v>-8.93</v>
      </c>
      <c r="X647" s="1">
        <v>-1400.0453</v>
      </c>
      <c r="Y647" s="1">
        <v>9.18</v>
      </c>
      <c r="Z647" s="1">
        <v>-1387.1659999999999</v>
      </c>
      <c r="AA647" s="1">
        <v>3.94</v>
      </c>
      <c r="AB647" s="1">
        <v>-1376.1394</v>
      </c>
      <c r="AC647" s="1">
        <v>-0.72</v>
      </c>
      <c r="AD647" s="1">
        <v>-1399.9356</v>
      </c>
      <c r="AE647" s="1">
        <v>1.55</v>
      </c>
      <c r="AF647" s="1"/>
    </row>
    <row r="648" spans="8:32" x14ac:dyDescent="0.2">
      <c r="H648" s="1">
        <v>-1388.1275000000001</v>
      </c>
      <c r="I648">
        <v>-6.18</v>
      </c>
      <c r="J648" s="1">
        <v>-1386.9552000000001</v>
      </c>
      <c r="K648">
        <v>-0.97</v>
      </c>
      <c r="L648" s="1">
        <v>-1388.0029</v>
      </c>
      <c r="M648">
        <v>-3.79</v>
      </c>
      <c r="N648" s="1">
        <v>-1386.9836</v>
      </c>
      <c r="O648">
        <v>-5.65</v>
      </c>
      <c r="P648" s="1">
        <v>-1385.5639000000001</v>
      </c>
      <c r="Q648">
        <v>1.01</v>
      </c>
      <c r="R648" s="1">
        <v>-1373.3744999999999</v>
      </c>
      <c r="S648">
        <v>-2.85</v>
      </c>
      <c r="T648" s="1">
        <v>-1397.5623000000001</v>
      </c>
      <c r="U648" s="1">
        <v>15.12</v>
      </c>
      <c r="V648" s="1">
        <v>-1376.5907999999999</v>
      </c>
      <c r="W648" s="1">
        <v>-8.75</v>
      </c>
      <c r="X648" s="1">
        <v>-1400.0118</v>
      </c>
      <c r="Y648" s="1">
        <v>8.84</v>
      </c>
      <c r="Z648" s="1">
        <v>-1387.2674</v>
      </c>
      <c r="AA648" s="1">
        <v>3.89</v>
      </c>
      <c r="AB648" s="1">
        <v>-1376.3023000000001</v>
      </c>
      <c r="AC648" s="1">
        <v>-0.85</v>
      </c>
      <c r="AD648" s="1">
        <v>-1399.9989</v>
      </c>
      <c r="AE648" s="1">
        <v>1.24</v>
      </c>
      <c r="AF648" s="1"/>
    </row>
    <row r="649" spans="8:32" x14ac:dyDescent="0.2">
      <c r="H649" s="1">
        <v>-1388.2270000000001</v>
      </c>
      <c r="I649">
        <v>-6.71</v>
      </c>
      <c r="J649" s="1">
        <v>-1386.9161999999999</v>
      </c>
      <c r="K649">
        <v>-1.1499999999999999</v>
      </c>
      <c r="L649" s="1">
        <v>-1387.9058</v>
      </c>
      <c r="M649">
        <v>-3.87</v>
      </c>
      <c r="N649" s="1">
        <v>-1386.8844999999999</v>
      </c>
      <c r="O649">
        <v>-5.04</v>
      </c>
      <c r="P649" s="1">
        <v>-1385.4811</v>
      </c>
      <c r="Q649">
        <v>1.33</v>
      </c>
      <c r="R649" s="1">
        <v>-1373.4504999999999</v>
      </c>
      <c r="S649">
        <v>-2.78</v>
      </c>
      <c r="T649" s="1">
        <v>-1397.7171000000001</v>
      </c>
      <c r="U649" s="1">
        <v>14.47</v>
      </c>
      <c r="V649" s="1">
        <v>-1376.5489</v>
      </c>
      <c r="W649" s="1">
        <v>-8.6300000000000008</v>
      </c>
      <c r="X649" s="1">
        <v>-1399.9920999999999</v>
      </c>
      <c r="Y649" s="1">
        <v>8.3699999999999992</v>
      </c>
      <c r="Z649" s="1">
        <v>-1387.3681999999999</v>
      </c>
      <c r="AA649" s="1">
        <v>3.82</v>
      </c>
      <c r="AB649" s="1">
        <v>-1376.4636</v>
      </c>
      <c r="AC649" s="1">
        <v>-1.01</v>
      </c>
      <c r="AD649" s="1">
        <v>-1400.0224000000001</v>
      </c>
      <c r="AE649" s="1">
        <v>1.04</v>
      </c>
      <c r="AF649" s="1"/>
    </row>
    <row r="650" spans="8:32" x14ac:dyDescent="0.2">
      <c r="H650" s="1">
        <v>-1388.3013000000001</v>
      </c>
      <c r="I650">
        <v>-7.12</v>
      </c>
      <c r="J650" s="1">
        <v>-1386.9141999999999</v>
      </c>
      <c r="K650">
        <v>-1.38</v>
      </c>
      <c r="L650" s="1">
        <v>-1387.8290999999999</v>
      </c>
      <c r="M650">
        <v>-3.93</v>
      </c>
      <c r="N650" s="1">
        <v>-1386.816</v>
      </c>
      <c r="O650">
        <v>-4.37</v>
      </c>
      <c r="P650" s="1">
        <v>-1385.4194</v>
      </c>
      <c r="Q650">
        <v>1.49</v>
      </c>
      <c r="R650" s="1">
        <v>-1373.5933</v>
      </c>
      <c r="S650">
        <v>-2.84</v>
      </c>
      <c r="T650" s="1">
        <v>-1397.8642</v>
      </c>
      <c r="U650" s="1">
        <v>13.65</v>
      </c>
      <c r="V650" s="1">
        <v>-1376.519</v>
      </c>
      <c r="W650" s="1">
        <v>-8.5399999999999991</v>
      </c>
      <c r="X650" s="1">
        <v>-1400.0019</v>
      </c>
      <c r="Y650" s="1">
        <v>7.8</v>
      </c>
      <c r="Z650" s="1">
        <v>-1387.4529</v>
      </c>
      <c r="AA650" s="1">
        <v>3.85</v>
      </c>
      <c r="AB650" s="1">
        <v>-1376.6196</v>
      </c>
      <c r="AC650" s="1">
        <v>-1.19</v>
      </c>
      <c r="AD650" s="1">
        <v>-1400.0001999999999</v>
      </c>
      <c r="AE650" s="1">
        <v>1.1499999999999999</v>
      </c>
      <c r="AF650" s="1"/>
    </row>
    <row r="651" spans="8:32" x14ac:dyDescent="0.2">
      <c r="H651" s="1">
        <v>-1388.3533</v>
      </c>
      <c r="I651">
        <v>-7.52</v>
      </c>
      <c r="J651" s="1">
        <v>-1386.9523999999999</v>
      </c>
      <c r="K651">
        <v>-1.72</v>
      </c>
      <c r="L651" s="1">
        <v>-1387.7782999999999</v>
      </c>
      <c r="M651">
        <v>-3.94</v>
      </c>
      <c r="N651" s="1">
        <v>-1386.7816</v>
      </c>
      <c r="O651">
        <v>-3.68</v>
      </c>
      <c r="P651" s="1">
        <v>-1385.3868</v>
      </c>
      <c r="Q651">
        <v>1.61</v>
      </c>
      <c r="R651" s="1">
        <v>-1373.7858000000001</v>
      </c>
      <c r="S651">
        <v>-3.11</v>
      </c>
      <c r="T651" s="1">
        <v>-1397.9965</v>
      </c>
      <c r="U651" s="1">
        <v>12.86</v>
      </c>
      <c r="V651" s="1">
        <v>-1376.5106000000001</v>
      </c>
      <c r="W651" s="1">
        <v>-8.61</v>
      </c>
      <c r="X651" s="1">
        <v>-1400.0488</v>
      </c>
      <c r="Y651" s="1">
        <v>7.12</v>
      </c>
      <c r="Z651" s="1">
        <v>-1387.5079000000001</v>
      </c>
      <c r="AA651" s="1">
        <v>3.86</v>
      </c>
      <c r="AB651" s="1">
        <v>-1376.7656999999999</v>
      </c>
      <c r="AC651" s="1">
        <v>-1.36</v>
      </c>
      <c r="AD651" s="1">
        <v>-1399.9289000000001</v>
      </c>
      <c r="AE651" s="1">
        <v>1.48</v>
      </c>
      <c r="AF651" s="1"/>
    </row>
    <row r="652" spans="8:32" x14ac:dyDescent="0.2">
      <c r="H652" s="1">
        <v>-1388.3877</v>
      </c>
      <c r="I652">
        <v>-7.73</v>
      </c>
      <c r="J652" s="1">
        <v>-1387.0313000000001</v>
      </c>
      <c r="K652">
        <v>-2.2000000000000002</v>
      </c>
      <c r="L652" s="1">
        <v>-1387.7593999999999</v>
      </c>
      <c r="M652">
        <v>-3.88</v>
      </c>
      <c r="N652" s="1">
        <v>-1386.7762</v>
      </c>
      <c r="O652">
        <v>-2.88</v>
      </c>
      <c r="P652" s="1">
        <v>-1385.3798999999999</v>
      </c>
      <c r="Q652">
        <v>1.63</v>
      </c>
      <c r="R652" s="1">
        <v>-1374.0083999999999</v>
      </c>
      <c r="S652">
        <v>-3.46</v>
      </c>
      <c r="T652" s="1">
        <v>-1398.1101000000001</v>
      </c>
      <c r="U652" s="1">
        <v>11.99</v>
      </c>
      <c r="V652" s="1">
        <v>-1376.5244</v>
      </c>
      <c r="W652" s="1">
        <v>-8.8800000000000008</v>
      </c>
      <c r="X652" s="1">
        <v>-1400.1307999999999</v>
      </c>
      <c r="Y652" s="1">
        <v>6.31</v>
      </c>
      <c r="Z652" s="1">
        <v>-1387.5251000000001</v>
      </c>
      <c r="AA652" s="1">
        <v>3.92</v>
      </c>
      <c r="AB652" s="1">
        <v>-1376.8970999999999</v>
      </c>
      <c r="AC652" s="1">
        <v>-1.57</v>
      </c>
      <c r="AD652" s="1">
        <v>-1399.8082999999999</v>
      </c>
      <c r="AE652" s="1">
        <v>2.04</v>
      </c>
      <c r="AF652" s="1"/>
    </row>
    <row r="653" spans="8:32" x14ac:dyDescent="0.2">
      <c r="H653" s="1">
        <v>-1388.4096</v>
      </c>
      <c r="I653">
        <v>-8.01</v>
      </c>
      <c r="J653" s="1">
        <v>-1387.1497999999999</v>
      </c>
      <c r="K653">
        <v>-2.71</v>
      </c>
      <c r="L653" s="1">
        <v>-1387.7768000000001</v>
      </c>
      <c r="M653">
        <v>-3.79</v>
      </c>
      <c r="N653" s="1">
        <v>-1386.7860000000001</v>
      </c>
      <c r="O653">
        <v>-2.0499999999999998</v>
      </c>
      <c r="P653" s="1">
        <v>-1385.3905999999999</v>
      </c>
      <c r="Q653">
        <v>1.58</v>
      </c>
      <c r="R653" s="1">
        <v>-1374.2425000000001</v>
      </c>
      <c r="S653">
        <v>-3.79</v>
      </c>
      <c r="T653" s="1">
        <v>-1398.2041999999999</v>
      </c>
      <c r="U653" s="1">
        <v>11.03</v>
      </c>
      <c r="V653" s="1">
        <v>-1376.556</v>
      </c>
      <c r="W653" s="1">
        <v>-9.23</v>
      </c>
      <c r="X653" s="1">
        <v>-1400.2378000000001</v>
      </c>
      <c r="Y653" s="1">
        <v>5.35</v>
      </c>
      <c r="Z653" s="1">
        <v>-1387.5038999999999</v>
      </c>
      <c r="AA653" s="1">
        <v>4.0599999999999996</v>
      </c>
      <c r="AB653" s="1">
        <v>-1377.0082</v>
      </c>
      <c r="AC653" s="1">
        <v>-1.77</v>
      </c>
      <c r="AD653" s="1">
        <v>-1399.6423</v>
      </c>
      <c r="AE653" s="1">
        <v>2.72</v>
      </c>
      <c r="AF653" s="1"/>
    </row>
    <row r="654" spans="8:32" x14ac:dyDescent="0.2">
      <c r="H654" s="1">
        <v>-1388.4244000000001</v>
      </c>
      <c r="I654">
        <v>-8.1999999999999993</v>
      </c>
      <c r="J654" s="1">
        <v>-1387.3045999999999</v>
      </c>
      <c r="K654">
        <v>-3.32</v>
      </c>
      <c r="L654" s="1">
        <v>-1387.8327999999999</v>
      </c>
      <c r="M654">
        <v>-4.0199999999999996</v>
      </c>
      <c r="N654" s="1">
        <v>-1386.7938999999999</v>
      </c>
      <c r="O654">
        <v>-1.07</v>
      </c>
      <c r="P654" s="1">
        <v>-1385.4118000000001</v>
      </c>
      <c r="Q654">
        <v>1.51</v>
      </c>
      <c r="R654" s="1">
        <v>-1374.4742000000001</v>
      </c>
      <c r="S654">
        <v>-4.1500000000000004</v>
      </c>
      <c r="T654" s="1">
        <v>-1398.2798</v>
      </c>
      <c r="U654" s="1">
        <v>10.210000000000001</v>
      </c>
      <c r="V654" s="1">
        <v>-1376.5992000000001</v>
      </c>
      <c r="W654" s="1">
        <v>-9.68</v>
      </c>
      <c r="X654" s="1">
        <v>-1400.3559</v>
      </c>
      <c r="Y654" s="1">
        <v>4.33</v>
      </c>
      <c r="Z654" s="1">
        <v>-1387.4513999999999</v>
      </c>
      <c r="AA654" s="1">
        <v>4.13</v>
      </c>
      <c r="AB654" s="1">
        <v>-1377.0931</v>
      </c>
      <c r="AC654" s="1">
        <v>-1.99</v>
      </c>
      <c r="AD654" s="1">
        <v>-1399.4408000000001</v>
      </c>
      <c r="AE654" s="1">
        <v>3.61</v>
      </c>
      <c r="AF654" s="1"/>
    </row>
    <row r="655" spans="8:32" x14ac:dyDescent="0.2">
      <c r="H655" s="1">
        <v>-1388.4364</v>
      </c>
      <c r="I655">
        <v>-8.4499999999999993</v>
      </c>
      <c r="J655" s="1">
        <v>-1387.4925000000001</v>
      </c>
      <c r="K655">
        <v>-3.98</v>
      </c>
      <c r="L655" s="1">
        <v>-1387.9309000000001</v>
      </c>
      <c r="M655">
        <v>-4.1399999999999997</v>
      </c>
      <c r="N655" s="1">
        <v>-1386.7838999999999</v>
      </c>
      <c r="O655">
        <v>-0.02</v>
      </c>
      <c r="P655" s="1">
        <v>-1385.4384</v>
      </c>
      <c r="Q655">
        <v>1.4</v>
      </c>
      <c r="R655" s="1">
        <v>-1374.6973</v>
      </c>
      <c r="S655">
        <v>-4.49</v>
      </c>
      <c r="T655" s="1">
        <v>-1398.3385000000001</v>
      </c>
      <c r="U655" s="1">
        <v>9.33</v>
      </c>
      <c r="V655" s="1">
        <v>-1376.6475</v>
      </c>
      <c r="W655" s="1">
        <v>-10.16</v>
      </c>
      <c r="X655" s="1">
        <v>-1400.4718</v>
      </c>
      <c r="Y655" s="1">
        <v>3.34</v>
      </c>
      <c r="Z655" s="1">
        <v>-1387.3801000000001</v>
      </c>
      <c r="AA655" s="1">
        <v>4.2</v>
      </c>
      <c r="AB655" s="1">
        <v>-1377.1457</v>
      </c>
      <c r="AC655" s="1">
        <v>-2.17</v>
      </c>
      <c r="AD655" s="1">
        <v>-1399.2195999999999</v>
      </c>
      <c r="AE655" s="1">
        <v>4.6100000000000003</v>
      </c>
      <c r="AF655" s="1"/>
    </row>
    <row r="656" spans="8:32" x14ac:dyDescent="0.2">
      <c r="H656" s="1">
        <v>-1388.4493</v>
      </c>
      <c r="I656">
        <v>-8.6199999999999992</v>
      </c>
      <c r="J656" s="1">
        <v>-1387.711</v>
      </c>
      <c r="K656">
        <v>-4.7300000000000004</v>
      </c>
      <c r="L656" s="1">
        <v>-1388.069</v>
      </c>
      <c r="M656">
        <v>-4.32</v>
      </c>
      <c r="N656" s="1">
        <v>-1386.7452000000001</v>
      </c>
      <c r="O656">
        <v>1.1599999999999999</v>
      </c>
      <c r="P656" s="1">
        <v>-1385.4699000000001</v>
      </c>
      <c r="Q656">
        <v>1.3</v>
      </c>
      <c r="R656" s="1">
        <v>-1374.9095</v>
      </c>
      <c r="S656">
        <v>-4.88</v>
      </c>
      <c r="T656" s="1">
        <v>-1398.3827000000001</v>
      </c>
      <c r="U656" s="1">
        <v>8.4499999999999993</v>
      </c>
      <c r="V656" s="1">
        <v>-1376.6969999999999</v>
      </c>
      <c r="W656" s="1">
        <v>-10.75</v>
      </c>
      <c r="X656" s="1">
        <v>-1400.576</v>
      </c>
      <c r="Y656" s="1">
        <v>2.39</v>
      </c>
      <c r="Z656" s="1">
        <v>-1387.3034</v>
      </c>
      <c r="AA656" s="1">
        <v>4.17</v>
      </c>
      <c r="AB656" s="1">
        <v>-1377.1615999999999</v>
      </c>
      <c r="AC656" s="1">
        <v>-2.41</v>
      </c>
      <c r="AD656" s="1">
        <v>-1398.9967999999999</v>
      </c>
      <c r="AE656" s="1">
        <v>5.53</v>
      </c>
      <c r="AF656" s="1"/>
    </row>
    <row r="657" spans="8:32" x14ac:dyDescent="0.2">
      <c r="H657" s="1">
        <v>-1388.4635000000001</v>
      </c>
      <c r="I657">
        <v>-8.94</v>
      </c>
      <c r="J657" s="1">
        <v>-1387.9550999999999</v>
      </c>
      <c r="K657">
        <v>-5.62</v>
      </c>
      <c r="L657" s="1">
        <v>-1388.2425000000001</v>
      </c>
      <c r="M657">
        <v>-4.54</v>
      </c>
      <c r="N657" s="1">
        <v>-1386.6741</v>
      </c>
      <c r="O657">
        <v>2.36</v>
      </c>
      <c r="P657" s="1">
        <v>-1385.5061000000001</v>
      </c>
      <c r="Q657">
        <v>1.24</v>
      </c>
      <c r="R657" s="1">
        <v>-1375.1080999999999</v>
      </c>
      <c r="S657">
        <v>-5.15</v>
      </c>
      <c r="T657" s="1">
        <v>-1398.4136000000001</v>
      </c>
      <c r="U657" s="1">
        <v>7.65</v>
      </c>
      <c r="V657" s="1">
        <v>-1376.7458999999999</v>
      </c>
      <c r="W657" s="1">
        <v>-11.38</v>
      </c>
      <c r="X657" s="1">
        <v>-1400.6638</v>
      </c>
      <c r="Y657" s="1">
        <v>1.41</v>
      </c>
      <c r="Z657" s="1">
        <v>-1387.2317</v>
      </c>
      <c r="AA657" s="1">
        <v>4.01</v>
      </c>
      <c r="AB657" s="1">
        <v>-1377.1391000000001</v>
      </c>
      <c r="AC657" s="1">
        <v>-2.58</v>
      </c>
      <c r="AD657" s="1">
        <v>-1398.7918999999999</v>
      </c>
      <c r="AE657" s="1">
        <v>6.44</v>
      </c>
      <c r="AF657" s="1"/>
    </row>
    <row r="658" spans="8:32" x14ac:dyDescent="0.2">
      <c r="H658" s="1">
        <v>-1388.4785999999999</v>
      </c>
      <c r="I658">
        <v>-9.18</v>
      </c>
      <c r="J658" s="1">
        <v>-1388.2166999999999</v>
      </c>
      <c r="K658">
        <v>-6.46</v>
      </c>
      <c r="L658" s="1">
        <v>-1388.4443000000001</v>
      </c>
      <c r="M658">
        <v>-4.7</v>
      </c>
      <c r="N658" s="1">
        <v>-1386.5736999999999</v>
      </c>
      <c r="O658">
        <v>3.59</v>
      </c>
      <c r="P658" s="1">
        <v>-1385.5495000000001</v>
      </c>
      <c r="Q658">
        <v>1.17</v>
      </c>
      <c r="R658" s="1">
        <v>-1375.2860000000001</v>
      </c>
      <c r="S658">
        <v>-5.39</v>
      </c>
      <c r="T658" s="1">
        <v>-1398.4329</v>
      </c>
      <c r="U658" s="1">
        <v>6.93</v>
      </c>
      <c r="V658" s="1">
        <v>-1376.7954</v>
      </c>
      <c r="W658" s="1">
        <v>-11.97</v>
      </c>
      <c r="X658" s="1">
        <v>-1400.7340999999999</v>
      </c>
      <c r="Y658" s="1">
        <v>0.48</v>
      </c>
      <c r="Z658" s="1">
        <v>-1387.1693</v>
      </c>
      <c r="AA658" s="1">
        <v>3.79</v>
      </c>
      <c r="AB658" s="1">
        <v>-1377.0811000000001</v>
      </c>
      <c r="AC658" s="1">
        <v>-2.74</v>
      </c>
      <c r="AD658" s="1">
        <v>-1398.6215</v>
      </c>
      <c r="AE658" s="1">
        <v>7.29</v>
      </c>
      <c r="AF658" s="1"/>
    </row>
    <row r="659" spans="8:32" x14ac:dyDescent="0.2">
      <c r="H659" s="1">
        <v>-1388.4914000000001</v>
      </c>
      <c r="I659">
        <v>-9.3800000000000008</v>
      </c>
      <c r="J659" s="1">
        <v>-1388.4838999999999</v>
      </c>
      <c r="K659">
        <v>-7.48</v>
      </c>
      <c r="L659" s="1">
        <v>-1388.6642999999999</v>
      </c>
      <c r="M659">
        <v>-4.83</v>
      </c>
      <c r="N659" s="1">
        <v>-1386.4499000000001</v>
      </c>
      <c r="O659">
        <v>4.76</v>
      </c>
      <c r="P659" s="1">
        <v>-1385.6024</v>
      </c>
      <c r="Q659">
        <v>1.1100000000000001</v>
      </c>
      <c r="R659" s="1">
        <v>-1375.431</v>
      </c>
      <c r="S659">
        <v>-5.58</v>
      </c>
      <c r="T659" s="1">
        <v>-1398.4412</v>
      </c>
      <c r="U659" s="1">
        <v>6.18</v>
      </c>
      <c r="V659" s="1">
        <v>-1376.8479</v>
      </c>
      <c r="W659" s="1">
        <v>-12.55</v>
      </c>
      <c r="X659" s="1">
        <v>-1400.7874999999999</v>
      </c>
      <c r="Y659" s="1">
        <v>-0.35</v>
      </c>
      <c r="Z659" s="1">
        <v>-1387.1144999999999</v>
      </c>
      <c r="AA659" s="1">
        <v>3.52</v>
      </c>
      <c r="AB659" s="1">
        <v>-1376.9974999999999</v>
      </c>
      <c r="AC659" s="1">
        <v>-2.83</v>
      </c>
      <c r="AD659" s="1">
        <v>-1398.4964</v>
      </c>
      <c r="AE659" s="1">
        <v>7.92</v>
      </c>
      <c r="AF659" s="1"/>
    </row>
    <row r="660" spans="8:32" x14ac:dyDescent="0.2">
      <c r="H660" s="1">
        <v>-1388.499</v>
      </c>
      <c r="I660">
        <v>-9.59</v>
      </c>
      <c r="J660" s="1">
        <v>-1388.7402</v>
      </c>
      <c r="K660">
        <v>-8.39</v>
      </c>
      <c r="L660" s="1">
        <v>-1388.8896</v>
      </c>
      <c r="M660">
        <v>-4.92</v>
      </c>
      <c r="N660" s="1">
        <v>-1386.3094000000001</v>
      </c>
      <c r="O660">
        <v>5.79</v>
      </c>
      <c r="P660" s="1">
        <v>-1385.6687999999999</v>
      </c>
      <c r="Q660">
        <v>1.06</v>
      </c>
      <c r="R660" s="1">
        <v>-1375.5292999999999</v>
      </c>
      <c r="S660">
        <v>-5.59</v>
      </c>
      <c r="T660" s="1">
        <v>-1398.4393</v>
      </c>
      <c r="U660" s="1">
        <v>5.55</v>
      </c>
      <c r="V660" s="1">
        <v>-1376.9081000000001</v>
      </c>
      <c r="W660" s="1">
        <v>-13.16</v>
      </c>
      <c r="X660" s="1">
        <v>-1400.8239000000001</v>
      </c>
      <c r="Y660" s="1">
        <v>-1.06</v>
      </c>
      <c r="Z660" s="1">
        <v>-1387.0606</v>
      </c>
      <c r="AA660" s="1">
        <v>3.18</v>
      </c>
      <c r="AB660" s="1">
        <v>-1376.9037000000001</v>
      </c>
      <c r="AC660" s="1">
        <v>-2.99</v>
      </c>
      <c r="AD660" s="1">
        <v>-1398.4195</v>
      </c>
      <c r="AE660" s="1">
        <v>8.43</v>
      </c>
      <c r="AF660" s="1"/>
    </row>
    <row r="661" spans="8:32" x14ac:dyDescent="0.2">
      <c r="H661" s="1">
        <v>-1388.4982</v>
      </c>
      <c r="I661">
        <v>-9.82</v>
      </c>
      <c r="J661" s="1">
        <v>-1388.9668999999999</v>
      </c>
      <c r="K661">
        <v>-9.19</v>
      </c>
      <c r="L661" s="1">
        <v>-1389.1049</v>
      </c>
      <c r="M661">
        <v>-4.92</v>
      </c>
      <c r="N661" s="1">
        <v>-1386.1588999999999</v>
      </c>
      <c r="O661">
        <v>6.75</v>
      </c>
      <c r="P661" s="1">
        <v>-1385.7552000000001</v>
      </c>
      <c r="Q661">
        <v>1</v>
      </c>
      <c r="R661" s="1">
        <v>-1375.5726999999999</v>
      </c>
      <c r="S661">
        <v>-5.53</v>
      </c>
      <c r="T661" s="1">
        <v>-1398.4269999999999</v>
      </c>
      <c r="U661" s="1">
        <v>5.01</v>
      </c>
      <c r="V661" s="1">
        <v>-1376.9813999999999</v>
      </c>
      <c r="W661" s="1">
        <v>-13.67</v>
      </c>
      <c r="X661" s="1">
        <v>-1400.8412000000001</v>
      </c>
      <c r="Y661" s="1">
        <v>-1.62</v>
      </c>
      <c r="Z661" s="1">
        <v>-1387.0002999999999</v>
      </c>
      <c r="AA661" s="1">
        <v>2.86</v>
      </c>
      <c r="AB661" s="1">
        <v>-1376.8151</v>
      </c>
      <c r="AC661" s="1">
        <v>-3.12</v>
      </c>
      <c r="AD661" s="1">
        <v>-1398.3871999999999</v>
      </c>
      <c r="AE661" s="1">
        <v>8.7899999999999991</v>
      </c>
      <c r="AF661" s="1"/>
    </row>
    <row r="662" spans="8:32" x14ac:dyDescent="0.2">
      <c r="H662" s="1">
        <v>-1388.4866</v>
      </c>
      <c r="I662">
        <v>-9.99</v>
      </c>
      <c r="J662" s="1">
        <v>-1389.1484</v>
      </c>
      <c r="K662">
        <v>-9.84</v>
      </c>
      <c r="L662" s="1">
        <v>-1389.2946999999999</v>
      </c>
      <c r="M662">
        <v>-4.79</v>
      </c>
      <c r="N662" s="1">
        <v>-1386.0061000000001</v>
      </c>
      <c r="O662">
        <v>7.57</v>
      </c>
      <c r="P662" s="1">
        <v>-1385.8706</v>
      </c>
      <c r="Q662">
        <v>0.91</v>
      </c>
      <c r="R662" s="1">
        <v>-1375.5608999999999</v>
      </c>
      <c r="S662">
        <v>-5.36</v>
      </c>
      <c r="T662" s="1">
        <v>-1398.4041999999999</v>
      </c>
      <c r="U662" s="1">
        <v>4.5599999999999996</v>
      </c>
      <c r="V662" s="1">
        <v>-1377.0730000000001</v>
      </c>
      <c r="W662" s="1">
        <v>-14.12</v>
      </c>
      <c r="X662" s="1">
        <v>-1400.8344999999999</v>
      </c>
      <c r="Y662" s="1">
        <v>-2.0699999999999998</v>
      </c>
      <c r="Z662" s="1">
        <v>-1386.9272000000001</v>
      </c>
      <c r="AA662" s="1">
        <v>2.52</v>
      </c>
      <c r="AB662" s="1">
        <v>-1376.7411</v>
      </c>
      <c r="AC662" s="1">
        <v>-3.26</v>
      </c>
      <c r="AD662" s="1">
        <v>-1398.3902</v>
      </c>
      <c r="AE662" s="1">
        <v>8.9499999999999993</v>
      </c>
      <c r="AF662" s="1"/>
    </row>
    <row r="663" spans="8:32" x14ac:dyDescent="0.2">
      <c r="H663" s="1">
        <v>-1388.4622999999999</v>
      </c>
      <c r="I663">
        <v>-10.16</v>
      </c>
      <c r="J663" s="1">
        <v>-1389.2750000000001</v>
      </c>
      <c r="K663">
        <v>-10.63</v>
      </c>
      <c r="L663" s="1">
        <v>-1389.4440999999999</v>
      </c>
      <c r="M663">
        <v>-4.51</v>
      </c>
      <c r="N663" s="1">
        <v>-1385.8595</v>
      </c>
      <c r="O663">
        <v>8.1300000000000008</v>
      </c>
      <c r="P663" s="1">
        <v>-1386.0237</v>
      </c>
      <c r="Q663">
        <v>0.76</v>
      </c>
      <c r="R663" s="1">
        <v>-1375.5023000000001</v>
      </c>
      <c r="S663">
        <v>-5.0199999999999996</v>
      </c>
      <c r="T663" s="1">
        <v>-1398.3714</v>
      </c>
      <c r="U663" s="1">
        <v>4.18</v>
      </c>
      <c r="V663" s="1">
        <v>-1377.1840999999999</v>
      </c>
      <c r="W663" s="1">
        <v>-14.55</v>
      </c>
      <c r="X663" s="1">
        <v>-1400.7965999999999</v>
      </c>
      <c r="Y663" s="1">
        <v>-2.33</v>
      </c>
      <c r="Z663" s="1">
        <v>-1386.8376000000001</v>
      </c>
      <c r="AA663" s="1">
        <v>2.23</v>
      </c>
      <c r="AB663" s="1">
        <v>-1376.6776</v>
      </c>
      <c r="AC663" s="1">
        <v>-3.3</v>
      </c>
      <c r="AD663" s="1">
        <v>-1398.4157</v>
      </c>
      <c r="AE663" s="1">
        <v>9.01</v>
      </c>
      <c r="AF663" s="1"/>
    </row>
    <row r="664" spans="8:32" x14ac:dyDescent="0.2">
      <c r="H664" s="1">
        <v>-1388.425</v>
      </c>
      <c r="I664">
        <v>-10.28</v>
      </c>
      <c r="J664" s="1">
        <v>-1389.3435999999999</v>
      </c>
      <c r="K664">
        <v>-11.32</v>
      </c>
      <c r="L664" s="1">
        <v>-1389.5406</v>
      </c>
      <c r="M664">
        <v>-4.0599999999999996</v>
      </c>
      <c r="N664" s="1">
        <v>-1385.7277999999999</v>
      </c>
      <c r="O664">
        <v>8.5299999999999994</v>
      </c>
      <c r="P664" s="1">
        <v>-1386.2185999999999</v>
      </c>
      <c r="Q664">
        <v>0.55000000000000004</v>
      </c>
      <c r="R664" s="1">
        <v>-1375.4127000000001</v>
      </c>
      <c r="S664">
        <v>-4.8099999999999996</v>
      </c>
      <c r="T664" s="1">
        <v>-1398.3309999999999</v>
      </c>
      <c r="U664" s="1">
        <v>3.97</v>
      </c>
      <c r="V664" s="1">
        <v>-1377.3115</v>
      </c>
      <c r="W664" s="1">
        <v>-14.89</v>
      </c>
      <c r="X664" s="1">
        <v>-1400.7198000000001</v>
      </c>
      <c r="Y664" s="1">
        <v>-2.37</v>
      </c>
      <c r="Z664" s="1">
        <v>-1386.7304999999999</v>
      </c>
      <c r="AA664" s="1">
        <v>2</v>
      </c>
      <c r="AB664" s="1">
        <v>-1376.6112000000001</v>
      </c>
      <c r="AC664" s="1">
        <v>-3.28</v>
      </c>
      <c r="AD664" s="1">
        <v>-1398.4521999999999</v>
      </c>
      <c r="AE664" s="1">
        <v>8.99</v>
      </c>
      <c r="AF664" s="1"/>
    </row>
    <row r="665" spans="8:32" x14ac:dyDescent="0.2">
      <c r="H665" s="1">
        <v>-1388.3755000000001</v>
      </c>
      <c r="I665">
        <v>-10.36</v>
      </c>
      <c r="J665" s="1">
        <v>-1389.3587</v>
      </c>
      <c r="K665">
        <v>-11.81</v>
      </c>
      <c r="L665" s="1">
        <v>-1389.5763999999999</v>
      </c>
      <c r="M665">
        <v>-3.56</v>
      </c>
      <c r="N665" s="1">
        <v>-1385.6170999999999</v>
      </c>
      <c r="O665">
        <v>8.7799999999999994</v>
      </c>
      <c r="P665" s="1">
        <v>-1386.4494</v>
      </c>
      <c r="Q665">
        <v>0.31</v>
      </c>
      <c r="R665" s="1">
        <v>-1375.3122000000001</v>
      </c>
      <c r="S665">
        <v>-4.6399999999999997</v>
      </c>
      <c r="T665" s="1">
        <v>-1398.2882</v>
      </c>
      <c r="U665" s="1">
        <v>3.87</v>
      </c>
      <c r="V665" s="1">
        <v>-1377.4459999999999</v>
      </c>
      <c r="W665" s="1">
        <v>-15.19</v>
      </c>
      <c r="X665" s="1">
        <v>-1400.5977</v>
      </c>
      <c r="Y665" s="1">
        <v>-2.17</v>
      </c>
      <c r="Z665" s="1">
        <v>-1386.6068</v>
      </c>
      <c r="AA665" s="1">
        <v>1.81</v>
      </c>
      <c r="AB665" s="1">
        <v>-1376.5236</v>
      </c>
      <c r="AC665" s="1">
        <v>-3.1</v>
      </c>
      <c r="AD665" s="1">
        <v>-1398.4911999999999</v>
      </c>
      <c r="AE665" s="1">
        <v>8.8800000000000008</v>
      </c>
      <c r="AF665" s="1"/>
    </row>
    <row r="666" spans="8:32" x14ac:dyDescent="0.2">
      <c r="H666" s="1">
        <v>-1388.3157000000001</v>
      </c>
      <c r="I666">
        <v>-10.39</v>
      </c>
      <c r="J666" s="1">
        <v>-1389.329</v>
      </c>
      <c r="K666">
        <v>-12.14</v>
      </c>
      <c r="L666" s="1">
        <v>-1389.5491999999999</v>
      </c>
      <c r="M666">
        <v>-2.9</v>
      </c>
      <c r="N666" s="1">
        <v>-1385.5319</v>
      </c>
      <c r="O666">
        <v>8.86</v>
      </c>
      <c r="P666" s="1">
        <v>-1386.7005999999999</v>
      </c>
      <c r="Q666">
        <v>0.11</v>
      </c>
      <c r="R666" s="1">
        <v>-1375.221</v>
      </c>
      <c r="S666">
        <v>-4.51</v>
      </c>
      <c r="T666" s="1">
        <v>-1398.2501</v>
      </c>
      <c r="U666" s="1">
        <v>3.87</v>
      </c>
      <c r="V666" s="1">
        <v>-1377.5739000000001</v>
      </c>
      <c r="W666" s="1">
        <v>-15.36</v>
      </c>
      <c r="X666" s="1">
        <v>-1400.4272000000001</v>
      </c>
      <c r="Y666" s="1">
        <v>-1.75</v>
      </c>
      <c r="Z666" s="1">
        <v>-1386.4718</v>
      </c>
      <c r="AA666" s="1">
        <v>1.79</v>
      </c>
      <c r="AB666" s="1">
        <v>-1376.3991000000001</v>
      </c>
      <c r="AC666" s="1">
        <v>-2.77</v>
      </c>
      <c r="AD666" s="1">
        <v>-1398.5278000000001</v>
      </c>
      <c r="AE666" s="1">
        <v>8.68</v>
      </c>
      <c r="AF666" s="1"/>
    </row>
    <row r="667" spans="8:32" x14ac:dyDescent="0.2">
      <c r="H667" s="1">
        <v>-1388.2483999999999</v>
      </c>
      <c r="I667">
        <v>-10.36</v>
      </c>
      <c r="J667" s="1">
        <v>-1389.2656999999999</v>
      </c>
      <c r="K667">
        <v>-12.49</v>
      </c>
      <c r="L667" s="1">
        <v>-1389.4618</v>
      </c>
      <c r="M667">
        <v>-2.16</v>
      </c>
      <c r="N667" s="1">
        <v>-1385.4775</v>
      </c>
      <c r="O667">
        <v>8.7100000000000009</v>
      </c>
      <c r="P667" s="1">
        <v>-1386.9509</v>
      </c>
      <c r="Q667">
        <v>-0.08</v>
      </c>
      <c r="R667" s="1">
        <v>-1375.1554000000001</v>
      </c>
      <c r="S667">
        <v>-4.66</v>
      </c>
      <c r="T667" s="1">
        <v>-1398.2239999999999</v>
      </c>
      <c r="U667" s="1">
        <v>3.97</v>
      </c>
      <c r="V667" s="1">
        <v>-1377.6790000000001</v>
      </c>
      <c r="W667" s="1">
        <v>-15.41</v>
      </c>
      <c r="X667" s="1">
        <v>-1400.2084</v>
      </c>
      <c r="Y667" s="1">
        <v>-1.1299999999999999</v>
      </c>
      <c r="Z667" s="1">
        <v>-1386.3330000000001</v>
      </c>
      <c r="AA667" s="1">
        <v>1.81</v>
      </c>
      <c r="AB667" s="1">
        <v>-1376.2309</v>
      </c>
      <c r="AC667" s="1">
        <v>-2.19</v>
      </c>
      <c r="AD667" s="1">
        <v>-1398.5607</v>
      </c>
      <c r="AE667" s="1">
        <v>8.49</v>
      </c>
      <c r="AF667" s="1"/>
    </row>
    <row r="668" spans="8:32" x14ac:dyDescent="0.2">
      <c r="H668" s="1">
        <v>-1388.1780000000001</v>
      </c>
      <c r="I668">
        <v>-10.3</v>
      </c>
      <c r="J668" s="1">
        <v>-1389.1793</v>
      </c>
      <c r="K668">
        <v>-12.74</v>
      </c>
      <c r="L668" s="1">
        <v>-1389.3232</v>
      </c>
      <c r="M668">
        <v>-1.39</v>
      </c>
      <c r="N668" s="1">
        <v>-1385.4582</v>
      </c>
      <c r="O668">
        <v>8.4</v>
      </c>
      <c r="P668" s="1">
        <v>-1387.1805999999999</v>
      </c>
      <c r="Q668">
        <v>-0.13</v>
      </c>
      <c r="R668" s="1">
        <v>-1375.1253999999999</v>
      </c>
      <c r="S668">
        <v>-5.09</v>
      </c>
      <c r="T668" s="1">
        <v>-1398.2159999999999</v>
      </c>
      <c r="U668" s="1">
        <v>4.13</v>
      </c>
      <c r="V668" s="1">
        <v>-1377.7460000000001</v>
      </c>
      <c r="W668" s="1">
        <v>-15.23</v>
      </c>
      <c r="X668" s="1">
        <v>-1399.9454000000001</v>
      </c>
      <c r="Y668" s="1">
        <v>-0.28999999999999998</v>
      </c>
      <c r="Z668" s="1">
        <v>-1386.2012</v>
      </c>
      <c r="AA668" s="1">
        <v>1.76</v>
      </c>
      <c r="AB668" s="1">
        <v>-1376.0243</v>
      </c>
      <c r="AC668" s="1">
        <v>-1.55</v>
      </c>
      <c r="AD668" s="1">
        <v>-1398.5907999999999</v>
      </c>
      <c r="AE668" s="1">
        <v>8.1999999999999993</v>
      </c>
      <c r="AF668" s="1"/>
    </row>
    <row r="669" spans="8:32" x14ac:dyDescent="0.2">
      <c r="H669" s="1">
        <v>-1388.1079</v>
      </c>
      <c r="I669">
        <v>-10.17</v>
      </c>
      <c r="J669" s="1">
        <v>-1389.0780999999999</v>
      </c>
      <c r="K669">
        <v>-12.93</v>
      </c>
      <c r="L669" s="1">
        <v>-1389.1469</v>
      </c>
      <c r="M669">
        <v>-0.62</v>
      </c>
      <c r="N669" s="1">
        <v>-1385.4791</v>
      </c>
      <c r="O669">
        <v>8.01</v>
      </c>
      <c r="P669" s="1">
        <v>-1387.3780999999999</v>
      </c>
      <c r="Q669">
        <v>-0.15</v>
      </c>
      <c r="R669" s="1">
        <v>-1375.1341</v>
      </c>
      <c r="S669">
        <v>-5.65</v>
      </c>
      <c r="T669" s="1">
        <v>-1398.2293999999999</v>
      </c>
      <c r="U669" s="1">
        <v>4.38</v>
      </c>
      <c r="V669" s="1">
        <v>-1377.7628999999999</v>
      </c>
      <c r="W669" s="1">
        <v>-14.86</v>
      </c>
      <c r="X669" s="1">
        <v>-1399.6456000000001</v>
      </c>
      <c r="Y669" s="1">
        <v>0.7</v>
      </c>
      <c r="Z669" s="1">
        <v>-1386.0898</v>
      </c>
      <c r="AA669" s="1">
        <v>1.76</v>
      </c>
      <c r="AB669" s="1">
        <v>-1375.7947999999999</v>
      </c>
      <c r="AC669" s="1">
        <v>-0.86</v>
      </c>
      <c r="AD669" s="1">
        <v>-1398.6205</v>
      </c>
      <c r="AE669" s="1">
        <v>7.89</v>
      </c>
      <c r="AF669" s="1"/>
    </row>
    <row r="670" spans="8:32" x14ac:dyDescent="0.2">
      <c r="H670" s="1">
        <v>-1388.0409</v>
      </c>
      <c r="I670">
        <v>-9.91</v>
      </c>
      <c r="J670" s="1">
        <v>-1388.9675999999999</v>
      </c>
      <c r="K670">
        <v>-13</v>
      </c>
      <c r="L670" s="1">
        <v>-1388.9509</v>
      </c>
      <c r="M670">
        <v>0.1</v>
      </c>
      <c r="N670" s="1">
        <v>-1385.5428999999999</v>
      </c>
      <c r="O670">
        <v>7.46</v>
      </c>
      <c r="P670" s="1">
        <v>-1387.5428999999999</v>
      </c>
      <c r="Q670">
        <v>-0.12</v>
      </c>
      <c r="R670" s="1">
        <v>-1375.1771000000001</v>
      </c>
      <c r="S670">
        <v>-6.24</v>
      </c>
      <c r="T670" s="1">
        <v>-1398.2625</v>
      </c>
      <c r="U670" s="1">
        <v>4.6399999999999997</v>
      </c>
      <c r="V670" s="1">
        <v>-1377.7234000000001</v>
      </c>
      <c r="W670" s="1">
        <v>-14.28</v>
      </c>
      <c r="X670" s="1">
        <v>-1399.3197</v>
      </c>
      <c r="Y670" s="1">
        <v>1.8</v>
      </c>
      <c r="Z670" s="1">
        <v>-1386.0132000000001</v>
      </c>
      <c r="AA670" s="1">
        <v>1.77</v>
      </c>
      <c r="AB670" s="1">
        <v>-1375.5654999999999</v>
      </c>
      <c r="AC670" s="1">
        <v>-0.08</v>
      </c>
      <c r="AD670" s="1">
        <v>-1398.6511</v>
      </c>
      <c r="AE670" s="1">
        <v>7.55</v>
      </c>
      <c r="AF670" s="1"/>
    </row>
    <row r="671" spans="8:32" x14ac:dyDescent="0.2">
      <c r="H671" s="1">
        <v>-1387.9766</v>
      </c>
      <c r="I671">
        <v>-9.61</v>
      </c>
      <c r="J671" s="1">
        <v>-1388.8498999999999</v>
      </c>
      <c r="K671">
        <v>-13.12</v>
      </c>
      <c r="L671" s="1">
        <v>-1388.7553</v>
      </c>
      <c r="M671">
        <v>0.65</v>
      </c>
      <c r="N671" s="1">
        <v>-1385.6476</v>
      </c>
      <c r="O671">
        <v>6.75</v>
      </c>
      <c r="P671" s="1">
        <v>-1387.6833999999999</v>
      </c>
      <c r="Q671">
        <v>-0.01</v>
      </c>
      <c r="R671" s="1">
        <v>-1375.2437</v>
      </c>
      <c r="S671">
        <v>-6.69</v>
      </c>
      <c r="T671" s="1">
        <v>-1398.3083999999999</v>
      </c>
      <c r="U671" s="1">
        <v>4.97</v>
      </c>
      <c r="V671" s="1">
        <v>-1377.6286</v>
      </c>
      <c r="W671" s="1">
        <v>-13.56</v>
      </c>
      <c r="X671" s="1">
        <v>-1398.9811</v>
      </c>
      <c r="Y671" s="1">
        <v>2.93</v>
      </c>
      <c r="Z671" s="1">
        <v>-1385.9849999999999</v>
      </c>
      <c r="AA671" s="1">
        <v>1.69</v>
      </c>
      <c r="AB671" s="1">
        <v>-1375.3590999999999</v>
      </c>
      <c r="AC671" s="1">
        <v>0.56999999999999995</v>
      </c>
      <c r="AD671" s="1">
        <v>-1398.6840999999999</v>
      </c>
      <c r="AE671" s="1">
        <v>7.17</v>
      </c>
      <c r="AF671" s="1"/>
    </row>
    <row r="672" spans="8:32" x14ac:dyDescent="0.2">
      <c r="H672" s="1">
        <v>-1387.913</v>
      </c>
      <c r="I672">
        <v>-9.2899999999999991</v>
      </c>
      <c r="J672" s="1">
        <v>-1388.7246</v>
      </c>
      <c r="K672">
        <v>-12.98</v>
      </c>
      <c r="L672" s="1">
        <v>-1388.5807</v>
      </c>
      <c r="M672">
        <v>1.17</v>
      </c>
      <c r="N672" s="1">
        <v>-1385.7867000000001</v>
      </c>
      <c r="O672">
        <v>5.96</v>
      </c>
      <c r="P672" s="1">
        <v>-1387.8121000000001</v>
      </c>
      <c r="Q672">
        <v>0.08</v>
      </c>
      <c r="R672" s="1">
        <v>-1375.3216</v>
      </c>
      <c r="S672">
        <v>-6.26</v>
      </c>
      <c r="T672" s="1">
        <v>-1398.3579999999999</v>
      </c>
      <c r="U672" s="1">
        <v>5.38</v>
      </c>
      <c r="V672" s="1">
        <v>-1377.4883</v>
      </c>
      <c r="W672" s="1">
        <v>-12.72</v>
      </c>
      <c r="X672" s="1">
        <v>-1398.6451</v>
      </c>
      <c r="Y672" s="1">
        <v>4.1100000000000003</v>
      </c>
      <c r="Z672" s="1">
        <v>-1386.0145</v>
      </c>
      <c r="AA672" s="1">
        <v>1.46</v>
      </c>
      <c r="AB672" s="1">
        <v>-1375.1928</v>
      </c>
      <c r="AC672" s="1">
        <v>1.1100000000000001</v>
      </c>
      <c r="AD672" s="1">
        <v>-1398.7185999999999</v>
      </c>
      <c r="AE672" s="1">
        <v>6.76</v>
      </c>
      <c r="AF672" s="1"/>
    </row>
    <row r="673" spans="8:32" x14ac:dyDescent="0.2">
      <c r="H673" s="1">
        <v>-1387.8447000000001</v>
      </c>
      <c r="I673">
        <v>-8.8800000000000008</v>
      </c>
      <c r="J673" s="1">
        <v>-1388.5914</v>
      </c>
      <c r="K673">
        <v>-12.78</v>
      </c>
      <c r="L673" s="1">
        <v>-1388.4465</v>
      </c>
      <c r="M673">
        <v>1.56</v>
      </c>
      <c r="N673" s="1">
        <v>-1385.9499000000001</v>
      </c>
      <c r="O673">
        <v>5.17</v>
      </c>
      <c r="P673" s="1">
        <v>-1387.9408000000001</v>
      </c>
      <c r="Q673">
        <v>0.11</v>
      </c>
      <c r="R673" s="1">
        <v>-1375.4023</v>
      </c>
      <c r="S673">
        <v>-6.74</v>
      </c>
      <c r="T673" s="1">
        <v>-1398.4002</v>
      </c>
      <c r="U673" s="1">
        <v>5.85</v>
      </c>
      <c r="V673" s="1">
        <v>-1377.3198</v>
      </c>
      <c r="W673" s="1">
        <v>-11.77</v>
      </c>
      <c r="X673" s="1">
        <v>-1398.3261</v>
      </c>
      <c r="Y673" s="1">
        <v>5.19</v>
      </c>
      <c r="Z673" s="1">
        <v>-1386.1057000000001</v>
      </c>
      <c r="AA673" s="1">
        <v>1.1499999999999999</v>
      </c>
      <c r="AB673" s="1">
        <v>-1375.0734</v>
      </c>
      <c r="AC673" s="1">
        <v>1.53</v>
      </c>
      <c r="AD673" s="1">
        <v>-1398.7528</v>
      </c>
      <c r="AE673" s="1">
        <v>6.33</v>
      </c>
      <c r="AF673" s="1"/>
    </row>
    <row r="674" spans="8:32" x14ac:dyDescent="0.2">
      <c r="H674" s="1">
        <v>-1387.7670000000001</v>
      </c>
      <c r="I674">
        <v>-8.36</v>
      </c>
      <c r="J674" s="1">
        <v>-1388.4498000000001</v>
      </c>
      <c r="K674">
        <v>-12.46</v>
      </c>
      <c r="L674" s="1">
        <v>-1388.3667</v>
      </c>
      <c r="M674">
        <v>1.68</v>
      </c>
      <c r="N674" s="1">
        <v>-1386.1262999999999</v>
      </c>
      <c r="O674">
        <v>4.2300000000000004</v>
      </c>
      <c r="P674" s="1">
        <v>-1388.0762999999999</v>
      </c>
      <c r="Q674">
        <v>0.15</v>
      </c>
      <c r="R674" s="1">
        <v>-1375.479</v>
      </c>
      <c r="S674">
        <v>-7.21</v>
      </c>
      <c r="T674" s="1">
        <v>-1398.4241999999999</v>
      </c>
      <c r="U674" s="1">
        <v>6.36</v>
      </c>
      <c r="V674" s="1">
        <v>-1377.1454000000001</v>
      </c>
      <c r="W674" s="1">
        <v>-10.79</v>
      </c>
      <c r="X674" s="1">
        <v>-1398.0361</v>
      </c>
      <c r="Y674" s="1">
        <v>6.2</v>
      </c>
      <c r="Z674" s="1">
        <v>-1386.2560000000001</v>
      </c>
      <c r="AA674" s="1">
        <v>0.75</v>
      </c>
      <c r="AB674" s="1">
        <v>-1374.9978000000001</v>
      </c>
      <c r="AC674" s="1">
        <v>1.79</v>
      </c>
      <c r="AD674" s="1">
        <v>-1398.7843</v>
      </c>
      <c r="AE674" s="1">
        <v>5.92</v>
      </c>
      <c r="AF674" s="1"/>
    </row>
    <row r="675" spans="8:32" x14ac:dyDescent="0.2">
      <c r="H675" s="1">
        <v>-1387.6783</v>
      </c>
      <c r="I675">
        <v>-7.75</v>
      </c>
      <c r="J675" s="1">
        <v>-1388.3010999999999</v>
      </c>
      <c r="K675">
        <v>-12.1</v>
      </c>
      <c r="L675" s="1">
        <v>-1388.3454999999999</v>
      </c>
      <c r="M675">
        <v>1.63</v>
      </c>
      <c r="N675" s="1">
        <v>-1386.3074999999999</v>
      </c>
      <c r="O675">
        <v>3.41</v>
      </c>
      <c r="P675" s="1">
        <v>-1388.2191</v>
      </c>
      <c r="Q675">
        <v>0.09</v>
      </c>
      <c r="R675" s="1">
        <v>-1375.5526</v>
      </c>
      <c r="S675">
        <v>-7.75</v>
      </c>
      <c r="T675" s="1">
        <v>-1398.4214999999999</v>
      </c>
      <c r="U675" s="1">
        <v>6.89</v>
      </c>
      <c r="V675" s="1">
        <v>-1376.9902999999999</v>
      </c>
      <c r="W675" s="1">
        <v>-9.9</v>
      </c>
      <c r="X675" s="1">
        <v>-1397.7827</v>
      </c>
      <c r="Y675" s="1">
        <v>7.15</v>
      </c>
      <c r="Z675" s="1">
        <v>-1386.4557</v>
      </c>
      <c r="AA675" s="1">
        <v>0.25</v>
      </c>
      <c r="AB675" s="1">
        <v>-1374.9568999999999</v>
      </c>
      <c r="AC675" s="1">
        <v>1.89</v>
      </c>
      <c r="AD675" s="1">
        <v>-1398.8094000000001</v>
      </c>
      <c r="AE675" s="1">
        <v>5.5</v>
      </c>
      <c r="AF675" s="1"/>
    </row>
    <row r="676" spans="8:32" x14ac:dyDescent="0.2">
      <c r="H676" s="1">
        <v>-1387.5807</v>
      </c>
      <c r="I676">
        <v>-7.06</v>
      </c>
      <c r="J676" s="1">
        <v>-1388.1474000000001</v>
      </c>
      <c r="K676">
        <v>-11.65</v>
      </c>
      <c r="L676" s="1">
        <v>-1388.374</v>
      </c>
      <c r="M676">
        <v>1.59</v>
      </c>
      <c r="N676" s="1">
        <v>-1386.4884999999999</v>
      </c>
      <c r="O676">
        <v>2.57</v>
      </c>
      <c r="P676" s="1">
        <v>-1388.3632</v>
      </c>
      <c r="Q676">
        <v>0.01</v>
      </c>
      <c r="R676" s="1">
        <v>-1375.6298999999999</v>
      </c>
      <c r="S676">
        <v>-8.19</v>
      </c>
      <c r="T676" s="1">
        <v>-1398.3860999999999</v>
      </c>
      <c r="U676" s="1">
        <v>7.21</v>
      </c>
      <c r="V676" s="1">
        <v>-1376.8766000000001</v>
      </c>
      <c r="W676" s="1">
        <v>-9.08</v>
      </c>
      <c r="X676" s="1">
        <v>-1397.5696</v>
      </c>
      <c r="Y676" s="1">
        <v>7.99</v>
      </c>
      <c r="Z676" s="1">
        <v>-1386.6905999999999</v>
      </c>
      <c r="AA676" s="1">
        <v>-0.32</v>
      </c>
      <c r="AB676" s="1">
        <v>-1374.9399000000001</v>
      </c>
      <c r="AC676" s="1">
        <v>1.93</v>
      </c>
      <c r="AD676" s="1">
        <v>-1398.8244</v>
      </c>
      <c r="AE676" s="1">
        <v>5.1100000000000003</v>
      </c>
      <c r="AF676" s="1"/>
    </row>
    <row r="677" spans="8:32" x14ac:dyDescent="0.2">
      <c r="H677" s="1">
        <v>-1387.4817</v>
      </c>
      <c r="I677">
        <v>-6.37</v>
      </c>
      <c r="J677" s="1">
        <v>-1387.9925000000001</v>
      </c>
      <c r="K677">
        <v>-11.05</v>
      </c>
      <c r="L677" s="1">
        <v>-1388.431</v>
      </c>
      <c r="M677">
        <v>1.47</v>
      </c>
      <c r="N677" s="1">
        <v>-1386.6660999999999</v>
      </c>
      <c r="O677">
        <v>1.81</v>
      </c>
      <c r="P677" s="1">
        <v>-1388.4999</v>
      </c>
      <c r="Q677">
        <v>-0.08</v>
      </c>
      <c r="R677" s="1">
        <v>-1375.7207000000001</v>
      </c>
      <c r="S677">
        <v>-8.75</v>
      </c>
      <c r="T677" s="1">
        <v>-1398.3153</v>
      </c>
      <c r="U677" s="1">
        <v>8.1</v>
      </c>
      <c r="V677" s="1">
        <v>-1376.8194000000001</v>
      </c>
      <c r="W677" s="1">
        <v>-8.41</v>
      </c>
      <c r="X677" s="1">
        <v>-1397.395</v>
      </c>
      <c r="Y677" s="1">
        <v>8.69</v>
      </c>
      <c r="Z677" s="1">
        <v>-1386.9425000000001</v>
      </c>
      <c r="AA677" s="1">
        <v>-0.85</v>
      </c>
      <c r="AB677" s="1">
        <v>-1374.9376999999999</v>
      </c>
      <c r="AC677" s="1">
        <v>1.9</v>
      </c>
      <c r="AD677" s="1">
        <v>-1398.8261</v>
      </c>
      <c r="AE677" s="1">
        <v>4.7300000000000004</v>
      </c>
      <c r="AF677" s="1"/>
    </row>
    <row r="678" spans="8:32" x14ac:dyDescent="0.2">
      <c r="H678" s="1">
        <v>-1387.3906999999999</v>
      </c>
      <c r="I678">
        <v>-5.71</v>
      </c>
      <c r="J678" s="1">
        <v>-1387.8403000000001</v>
      </c>
      <c r="K678">
        <v>-10.32</v>
      </c>
      <c r="L678" s="1">
        <v>-1388.4848</v>
      </c>
      <c r="M678">
        <v>1.29</v>
      </c>
      <c r="N678" s="1">
        <v>-1386.8389999999999</v>
      </c>
      <c r="O678">
        <v>0.97</v>
      </c>
      <c r="P678" s="1">
        <v>-1388.6194</v>
      </c>
      <c r="Q678">
        <v>-0.13</v>
      </c>
      <c r="R678" s="1">
        <v>-1375.8326999999999</v>
      </c>
      <c r="S678">
        <v>-9.2899999999999991</v>
      </c>
      <c r="T678" s="1">
        <v>-1398.2111</v>
      </c>
      <c r="U678" s="1">
        <v>9.1</v>
      </c>
      <c r="V678" s="1">
        <v>-1376.8195000000001</v>
      </c>
      <c r="W678" s="1">
        <v>-7.92</v>
      </c>
      <c r="X678" s="1">
        <v>-1397.2526</v>
      </c>
      <c r="Y678" s="1">
        <v>9.2799999999999994</v>
      </c>
      <c r="Z678" s="1">
        <v>-1387.1919</v>
      </c>
      <c r="AA678" s="1">
        <v>-1.39</v>
      </c>
      <c r="AB678" s="1">
        <v>-1374.9462000000001</v>
      </c>
      <c r="AC678" s="1">
        <v>1.76</v>
      </c>
      <c r="AD678" s="1">
        <v>-1398.8124</v>
      </c>
      <c r="AE678" s="1">
        <v>4.34</v>
      </c>
      <c r="AF678" s="1"/>
    </row>
    <row r="679" spans="8:32" x14ac:dyDescent="0.2">
      <c r="H679" s="1">
        <v>-1387.317</v>
      </c>
      <c r="I679">
        <v>-5.05</v>
      </c>
      <c r="J679" s="1">
        <v>-1387.6948</v>
      </c>
      <c r="K679">
        <v>-9.59</v>
      </c>
      <c r="L679" s="1">
        <v>-1388.5029999999999</v>
      </c>
      <c r="M679">
        <v>1.24</v>
      </c>
      <c r="N679" s="1">
        <v>-1387.0047999999999</v>
      </c>
      <c r="O679">
        <v>0.26</v>
      </c>
      <c r="P679" s="1">
        <v>-1388.7131999999999</v>
      </c>
      <c r="Q679">
        <v>-0.31</v>
      </c>
      <c r="R679" s="1">
        <v>-1375.9683</v>
      </c>
      <c r="S679">
        <v>-9.9499999999999993</v>
      </c>
      <c r="T679" s="1">
        <v>-1398.0789</v>
      </c>
      <c r="U679" s="1">
        <v>9.65</v>
      </c>
      <c r="V679" s="1">
        <v>-1376.8629000000001</v>
      </c>
      <c r="W679" s="1">
        <v>-7.55</v>
      </c>
      <c r="X679" s="1">
        <v>-1397.13</v>
      </c>
      <c r="Y679" s="1">
        <v>9.8699999999999992</v>
      </c>
      <c r="Z679" s="1">
        <v>-1387.421</v>
      </c>
      <c r="AA679" s="1">
        <v>-1.76</v>
      </c>
      <c r="AB679" s="1">
        <v>-1374.9675</v>
      </c>
      <c r="AC679" s="1">
        <v>1.6</v>
      </c>
      <c r="AD679" s="1">
        <v>-1398.7827</v>
      </c>
      <c r="AE679" s="1">
        <v>3.97</v>
      </c>
      <c r="AF679" s="1"/>
    </row>
    <row r="680" spans="8:32" x14ac:dyDescent="0.2">
      <c r="H680" s="1">
        <v>-1387.2666999999999</v>
      </c>
      <c r="I680">
        <v>-4.43</v>
      </c>
      <c r="J680" s="1">
        <v>-1387.5576000000001</v>
      </c>
      <c r="K680">
        <v>-8.89</v>
      </c>
      <c r="L680" s="1">
        <v>-1388.4606000000001</v>
      </c>
      <c r="M680">
        <v>1.62</v>
      </c>
      <c r="N680" s="1">
        <v>-1387.1597999999999</v>
      </c>
      <c r="O680">
        <v>-0.44</v>
      </c>
      <c r="P680" s="1">
        <v>-1388.7753</v>
      </c>
      <c r="Q680">
        <v>-0.37</v>
      </c>
      <c r="R680" s="1">
        <v>-1376.1220000000001</v>
      </c>
      <c r="S680">
        <v>-10.51</v>
      </c>
      <c r="T680" s="1">
        <v>-1397.9280000000001</v>
      </c>
      <c r="U680" s="1">
        <v>9.6999999999999993</v>
      </c>
      <c r="V680" s="1">
        <v>-1376.9218000000001</v>
      </c>
      <c r="W680" s="1">
        <v>-7.16</v>
      </c>
      <c r="X680" s="1">
        <v>-1397.0105000000001</v>
      </c>
      <c r="Y680" s="1">
        <v>10.42</v>
      </c>
      <c r="Z680" s="1">
        <v>-1387.614</v>
      </c>
      <c r="AA680" s="1">
        <v>-2.0499999999999998</v>
      </c>
      <c r="AB680" s="1">
        <v>-1375.008</v>
      </c>
      <c r="AC680" s="1">
        <v>1.39</v>
      </c>
      <c r="AD680" s="1">
        <v>-1398.7380000000001</v>
      </c>
      <c r="AE680" s="1">
        <v>3.66</v>
      </c>
      <c r="AF680" s="1"/>
    </row>
    <row r="681" spans="8:32" x14ac:dyDescent="0.2">
      <c r="H681" s="1">
        <v>-1387.241</v>
      </c>
      <c r="I681">
        <v>-4.01</v>
      </c>
      <c r="J681" s="1">
        <v>-1387.4294</v>
      </c>
      <c r="K681">
        <v>-8.14</v>
      </c>
      <c r="L681" s="1">
        <v>-1388.3466000000001</v>
      </c>
      <c r="M681">
        <v>1.91</v>
      </c>
      <c r="N681" s="1">
        <v>-1387.2992999999999</v>
      </c>
      <c r="O681">
        <v>-0.98</v>
      </c>
      <c r="P681" s="1">
        <v>-1388.8036999999999</v>
      </c>
      <c r="Q681">
        <v>-0.41</v>
      </c>
      <c r="R681" s="1">
        <v>-1376.2807</v>
      </c>
      <c r="S681">
        <v>-11.02</v>
      </c>
      <c r="T681" s="1">
        <v>-1397.7720999999999</v>
      </c>
      <c r="U681" s="1">
        <v>10.17</v>
      </c>
      <c r="V681" s="1">
        <v>-1376.9604999999999</v>
      </c>
      <c r="W681" s="1">
        <v>-6.76</v>
      </c>
      <c r="X681" s="1">
        <v>-1396.8747000000001</v>
      </c>
      <c r="Y681" s="1">
        <v>10.95</v>
      </c>
      <c r="Z681" s="1">
        <v>-1387.7574</v>
      </c>
      <c r="AA681" s="1">
        <v>-2.16</v>
      </c>
      <c r="AB681" s="1">
        <v>-1375.0746999999999</v>
      </c>
      <c r="AC681" s="1">
        <v>1.18</v>
      </c>
      <c r="AD681" s="1">
        <v>-1398.68</v>
      </c>
      <c r="AE681" s="1">
        <v>3.35</v>
      </c>
      <c r="AF681" s="1"/>
    </row>
    <row r="682" spans="8:32" x14ac:dyDescent="0.2">
      <c r="H682" s="1">
        <v>-1387.2370000000001</v>
      </c>
      <c r="I682">
        <v>-3.56</v>
      </c>
      <c r="J682" s="1">
        <v>-1387.3094000000001</v>
      </c>
      <c r="K682">
        <v>-7.16</v>
      </c>
      <c r="L682" s="1">
        <v>-1388.1677999999999</v>
      </c>
      <c r="M682">
        <v>1.95</v>
      </c>
      <c r="N682" s="1">
        <v>-1387.4194</v>
      </c>
      <c r="O682">
        <v>-1.47</v>
      </c>
      <c r="P682" s="1">
        <v>-1388.7974999999999</v>
      </c>
      <c r="Q682">
        <v>-0.41</v>
      </c>
      <c r="R682" s="1">
        <v>-1376.4275</v>
      </c>
      <c r="S682">
        <v>-11.42</v>
      </c>
      <c r="T682" s="1">
        <v>-1397.6288999999999</v>
      </c>
      <c r="U682" s="1">
        <v>11.03</v>
      </c>
      <c r="V682" s="1">
        <v>-1376.9452000000001</v>
      </c>
      <c r="W682" s="1">
        <v>-6.28</v>
      </c>
      <c r="X682" s="1">
        <v>-1396.7045000000001</v>
      </c>
      <c r="Y682" s="1">
        <v>11.63</v>
      </c>
      <c r="Z682" s="1">
        <v>-1387.8402000000001</v>
      </c>
      <c r="AA682" s="1">
        <v>-2.02</v>
      </c>
      <c r="AB682" s="1">
        <v>-1375.1732</v>
      </c>
      <c r="AC682" s="1">
        <v>0.89</v>
      </c>
      <c r="AD682" s="1">
        <v>-1398.6089999999999</v>
      </c>
      <c r="AE682" s="1">
        <v>3.04</v>
      </c>
      <c r="AF682" s="1"/>
    </row>
    <row r="683" spans="8:32" x14ac:dyDescent="0.2">
      <c r="H683" s="1">
        <v>-1387.2491</v>
      </c>
      <c r="I683">
        <v>-3.22</v>
      </c>
      <c r="J683" s="1">
        <v>-1387.1968999999999</v>
      </c>
      <c r="K683">
        <v>-6.25</v>
      </c>
      <c r="L683" s="1">
        <v>-1387.9445000000001</v>
      </c>
      <c r="M683">
        <v>2.33</v>
      </c>
      <c r="N683" s="1">
        <v>-1387.5186000000001</v>
      </c>
      <c r="O683">
        <v>-1.89</v>
      </c>
      <c r="P683" s="1">
        <v>-1388.7591</v>
      </c>
      <c r="Q683">
        <v>-0.46</v>
      </c>
      <c r="R683" s="1">
        <v>-1376.5459000000001</v>
      </c>
      <c r="S683">
        <v>-11.77</v>
      </c>
      <c r="T683" s="1">
        <v>-1397.5179000000001</v>
      </c>
      <c r="U683" s="1">
        <v>11.5</v>
      </c>
      <c r="V683" s="1">
        <v>-1376.8512000000001</v>
      </c>
      <c r="W683" s="1">
        <v>-5.61</v>
      </c>
      <c r="X683" s="1">
        <v>-1396.4851000000001</v>
      </c>
      <c r="Y683" s="1">
        <v>12.31</v>
      </c>
      <c r="Z683" s="1">
        <v>-1387.8524</v>
      </c>
      <c r="AA683" s="1">
        <v>-1.69</v>
      </c>
      <c r="AB683" s="1">
        <v>-1375.3040000000001</v>
      </c>
      <c r="AC683" s="1">
        <v>0.55000000000000004</v>
      </c>
      <c r="AD683" s="1">
        <v>-1398.5245</v>
      </c>
      <c r="AE683" s="1">
        <v>2.77</v>
      </c>
      <c r="AF683" s="1"/>
    </row>
    <row r="684" spans="8:32" x14ac:dyDescent="0.2">
      <c r="H684" s="1">
        <v>-1387.271</v>
      </c>
      <c r="I684">
        <v>-2.97</v>
      </c>
      <c r="J684" s="1">
        <v>-1387.0914</v>
      </c>
      <c r="K684">
        <v>-5.36</v>
      </c>
      <c r="L684" s="1">
        <v>-1387.7075</v>
      </c>
      <c r="M684">
        <v>3.21</v>
      </c>
      <c r="N684" s="1">
        <v>-1387.5974000000001</v>
      </c>
      <c r="O684">
        <v>-2.21</v>
      </c>
      <c r="P684" s="1">
        <v>-1388.692</v>
      </c>
      <c r="Q684">
        <v>-0.41</v>
      </c>
      <c r="R684" s="1">
        <v>-1376.6223</v>
      </c>
      <c r="S684">
        <v>-11.92</v>
      </c>
      <c r="T684" s="1">
        <v>-1397.4565</v>
      </c>
      <c r="U684" s="1">
        <v>11.87</v>
      </c>
      <c r="V684" s="1">
        <v>-1376.6683</v>
      </c>
      <c r="W684" s="1">
        <v>-4.76</v>
      </c>
      <c r="X684" s="1">
        <v>-1396.2101</v>
      </c>
      <c r="Y684" s="1">
        <v>13.11</v>
      </c>
      <c r="Z684" s="1">
        <v>-1387.787</v>
      </c>
      <c r="AA684" s="1">
        <v>-1.0900000000000001</v>
      </c>
      <c r="AB684" s="1">
        <v>-1375.4612</v>
      </c>
      <c r="AC684" s="1">
        <v>0.28000000000000003</v>
      </c>
      <c r="AD684" s="1">
        <v>-1398.4242999999999</v>
      </c>
      <c r="AE684" s="1">
        <v>2.58</v>
      </c>
      <c r="AF684" s="1"/>
    </row>
    <row r="685" spans="8:32" x14ac:dyDescent="0.2">
      <c r="H685" s="1">
        <v>-1387.2974999999999</v>
      </c>
      <c r="I685">
        <v>-2.81</v>
      </c>
      <c r="J685" s="1">
        <v>-1386.9937</v>
      </c>
      <c r="K685">
        <v>-4.53</v>
      </c>
      <c r="L685" s="1">
        <v>-1387.4925000000001</v>
      </c>
      <c r="M685">
        <v>3.79</v>
      </c>
      <c r="N685" s="1">
        <v>-1387.6577</v>
      </c>
      <c r="O685">
        <v>-2.38</v>
      </c>
      <c r="P685" s="1">
        <v>-1388.6034999999999</v>
      </c>
      <c r="Q685">
        <v>-0.41</v>
      </c>
      <c r="R685" s="1">
        <v>-1376.6497999999999</v>
      </c>
      <c r="S685">
        <v>-11.89</v>
      </c>
      <c r="T685" s="1">
        <v>-1397.4521999999999</v>
      </c>
      <c r="U685" s="1">
        <v>11.97</v>
      </c>
      <c r="V685" s="1">
        <v>-1376.4034999999999</v>
      </c>
      <c r="W685" s="1">
        <v>-3.74</v>
      </c>
      <c r="X685" s="1">
        <v>-1395.8819000000001</v>
      </c>
      <c r="Y685" s="1">
        <v>14</v>
      </c>
      <c r="Z685" s="1">
        <v>-1387.6412</v>
      </c>
      <c r="AA685" s="1">
        <v>-0.31</v>
      </c>
      <c r="AB685" s="1">
        <v>-1375.6343999999999</v>
      </c>
      <c r="AC685" s="1">
        <v>0.02</v>
      </c>
      <c r="AD685" s="1">
        <v>-1398.3051</v>
      </c>
      <c r="AE685" s="1">
        <v>2.39</v>
      </c>
      <c r="AF685" s="1"/>
    </row>
    <row r="686" spans="8:32" x14ac:dyDescent="0.2">
      <c r="H686" s="1">
        <v>-1387.3246999999999</v>
      </c>
      <c r="I686">
        <v>-2.68</v>
      </c>
      <c r="J686" s="1">
        <v>-1386.9074000000001</v>
      </c>
      <c r="K686">
        <v>-3.72</v>
      </c>
      <c r="L686" s="1">
        <v>-1387.3324</v>
      </c>
      <c r="M686">
        <v>3.81</v>
      </c>
      <c r="N686" s="1">
        <v>-1387.7012</v>
      </c>
      <c r="O686">
        <v>-2.5</v>
      </c>
      <c r="P686" s="1">
        <v>-1388.5034000000001</v>
      </c>
      <c r="Q686">
        <v>-0.46</v>
      </c>
      <c r="R686" s="1">
        <v>-1376.6288</v>
      </c>
      <c r="S686">
        <v>-11.67</v>
      </c>
      <c r="T686" s="1">
        <v>-1397.4983</v>
      </c>
      <c r="U686" s="1">
        <v>11.31</v>
      </c>
      <c r="V686" s="1">
        <v>-1376.0771</v>
      </c>
      <c r="W686" s="1">
        <v>-2.6</v>
      </c>
      <c r="X686" s="1">
        <v>-1395.5151000000001</v>
      </c>
      <c r="Y686" s="1">
        <v>14.93</v>
      </c>
      <c r="Z686" s="1">
        <v>-1387.4186999999999</v>
      </c>
      <c r="AA686" s="1">
        <v>0.62</v>
      </c>
      <c r="AB686" s="1">
        <v>-1375.8103000000001</v>
      </c>
      <c r="AC686" s="1">
        <v>-0.22</v>
      </c>
      <c r="AD686" s="1">
        <v>-1398.1635000000001</v>
      </c>
      <c r="AE686" s="1">
        <v>2.2599999999999998</v>
      </c>
      <c r="AF686" s="1"/>
    </row>
    <row r="687" spans="8:32" x14ac:dyDescent="0.2">
      <c r="H687" s="1">
        <v>-1387.3503000000001</v>
      </c>
      <c r="I687">
        <v>-2.57</v>
      </c>
      <c r="J687" s="1">
        <v>-1386.8386</v>
      </c>
      <c r="K687">
        <v>-3.03</v>
      </c>
      <c r="L687" s="1">
        <v>-1387.2519</v>
      </c>
      <c r="M687">
        <v>3.96</v>
      </c>
      <c r="N687" s="1">
        <v>-1387.7282</v>
      </c>
      <c r="O687">
        <v>-2.46</v>
      </c>
      <c r="P687" s="1">
        <v>-1388.4032999999999</v>
      </c>
      <c r="Q687">
        <v>-0.59</v>
      </c>
      <c r="R687" s="1">
        <v>-1376.5659000000001</v>
      </c>
      <c r="S687">
        <v>-11.38</v>
      </c>
      <c r="T687" s="1">
        <v>-1397.5733</v>
      </c>
      <c r="U687" s="1">
        <v>11.08</v>
      </c>
      <c r="V687" s="1">
        <v>-1375.7192</v>
      </c>
      <c r="W687" s="1">
        <v>-1.45</v>
      </c>
      <c r="X687" s="1">
        <v>-1395.1376</v>
      </c>
      <c r="Y687" s="1">
        <v>15.73</v>
      </c>
      <c r="Z687" s="1">
        <v>-1387.1325999999999</v>
      </c>
      <c r="AA687" s="1">
        <v>1.79</v>
      </c>
      <c r="AB687" s="1">
        <v>-1375.9768999999999</v>
      </c>
      <c r="AC687" s="1">
        <v>-0.39</v>
      </c>
      <c r="AD687" s="1">
        <v>-1397.9963</v>
      </c>
      <c r="AE687" s="1">
        <v>2.16</v>
      </c>
      <c r="AF687" s="1"/>
    </row>
    <row r="688" spans="8:32" x14ac:dyDescent="0.2">
      <c r="H688" s="1">
        <v>-1387.3752999999999</v>
      </c>
      <c r="I688">
        <v>-2.6</v>
      </c>
      <c r="J688" s="1">
        <v>-1386.7938999999999</v>
      </c>
      <c r="K688">
        <v>-2.4300000000000002</v>
      </c>
      <c r="L688" s="1">
        <v>-1387.2621999999999</v>
      </c>
      <c r="M688">
        <v>3.45</v>
      </c>
      <c r="N688" s="1">
        <v>-1387.7387000000001</v>
      </c>
      <c r="O688">
        <v>-2.38</v>
      </c>
      <c r="P688" s="1">
        <v>-1388.3166000000001</v>
      </c>
      <c r="Q688">
        <v>-0.78</v>
      </c>
      <c r="R688" s="1">
        <v>-1376.4731999999999</v>
      </c>
      <c r="S688">
        <v>-10.93</v>
      </c>
      <c r="T688" s="1">
        <v>-1397.6487</v>
      </c>
      <c r="U688" s="1">
        <v>10.97</v>
      </c>
      <c r="V688" s="1">
        <v>-1375.3643999999999</v>
      </c>
      <c r="W688" s="1">
        <v>-0.34</v>
      </c>
      <c r="X688" s="1">
        <v>-1394.7864</v>
      </c>
      <c r="Y688" s="1">
        <v>16.399999999999999</v>
      </c>
      <c r="Z688" s="1">
        <v>-1386.8051</v>
      </c>
      <c r="AA688" s="1">
        <v>2.87</v>
      </c>
      <c r="AB688" s="1">
        <v>-1376.1257000000001</v>
      </c>
      <c r="AC688" s="1">
        <v>-0.56999999999999995</v>
      </c>
      <c r="AD688" s="1">
        <v>-1397.8017</v>
      </c>
      <c r="AE688" s="1">
        <v>2.21</v>
      </c>
      <c r="AF688" s="1"/>
    </row>
    <row r="689" spans="8:32" x14ac:dyDescent="0.2">
      <c r="H689" s="1">
        <v>-1387.4006999999999</v>
      </c>
      <c r="I689">
        <v>-2.64</v>
      </c>
      <c r="J689" s="1">
        <v>-1386.7793999999999</v>
      </c>
      <c r="K689">
        <v>-2</v>
      </c>
      <c r="L689" s="1">
        <v>-1387.3561999999999</v>
      </c>
      <c r="M689">
        <v>2.96</v>
      </c>
      <c r="N689" s="1">
        <v>-1387.7326</v>
      </c>
      <c r="O689">
        <v>-2.17</v>
      </c>
      <c r="P689" s="1">
        <v>-1388.2539999999999</v>
      </c>
      <c r="Q689">
        <v>-1.05</v>
      </c>
      <c r="R689" s="1">
        <v>-1376.3642</v>
      </c>
      <c r="S689">
        <v>-10.39</v>
      </c>
      <c r="T689" s="1">
        <v>-1397.6992</v>
      </c>
      <c r="U689" s="1">
        <v>10.79</v>
      </c>
      <c r="V689" s="1">
        <v>-1375.0471</v>
      </c>
      <c r="W689" s="1">
        <v>0.7</v>
      </c>
      <c r="X689" s="1">
        <v>-1394.5037</v>
      </c>
      <c r="Y689" s="1">
        <v>16.91</v>
      </c>
      <c r="Z689" s="1">
        <v>-1386.4659999999999</v>
      </c>
      <c r="AA689" s="1">
        <v>4.0199999999999996</v>
      </c>
      <c r="AB689" s="1">
        <v>-1376.2541000000001</v>
      </c>
      <c r="AC689" s="1">
        <v>-0.74</v>
      </c>
      <c r="AD689" s="1">
        <v>-1397.5804000000001</v>
      </c>
      <c r="AE689" s="1">
        <v>2.2999999999999998</v>
      </c>
      <c r="AF689" s="1"/>
    </row>
    <row r="690" spans="8:32" x14ac:dyDescent="0.2">
      <c r="H690" s="1">
        <v>-1387.4277</v>
      </c>
      <c r="I690">
        <v>-2.71</v>
      </c>
      <c r="J690" s="1">
        <v>-1386.7977000000001</v>
      </c>
      <c r="K690">
        <v>-1.74</v>
      </c>
      <c r="L690" s="1">
        <v>-1387.5129999999999</v>
      </c>
      <c r="M690">
        <v>2.2400000000000002</v>
      </c>
      <c r="N690" s="1">
        <v>-1387.7112</v>
      </c>
      <c r="O690">
        <v>-1.92</v>
      </c>
      <c r="P690" s="1">
        <v>-1388.22</v>
      </c>
      <c r="Q690">
        <v>-1.47</v>
      </c>
      <c r="R690" s="1">
        <v>-1376.2537</v>
      </c>
      <c r="S690">
        <v>-9.83</v>
      </c>
      <c r="T690" s="1">
        <v>-1397.7082</v>
      </c>
      <c r="U690" s="1">
        <v>10.63</v>
      </c>
      <c r="V690" s="1">
        <v>-1374.7976000000001</v>
      </c>
      <c r="W690" s="1">
        <v>1.56</v>
      </c>
      <c r="X690" s="1">
        <v>-1394.3281999999999</v>
      </c>
      <c r="Y690" s="1">
        <v>17.07</v>
      </c>
      <c r="Z690" s="1">
        <v>-1386.1492000000001</v>
      </c>
      <c r="AA690" s="1">
        <v>5.0199999999999996</v>
      </c>
      <c r="AB690" s="1">
        <v>-1376.3643</v>
      </c>
      <c r="AC690" s="1">
        <v>-0.8</v>
      </c>
      <c r="AD690" s="1">
        <v>-1397.3368</v>
      </c>
      <c r="AE690" s="1">
        <v>2.44</v>
      </c>
      <c r="AF690" s="1"/>
    </row>
    <row r="691" spans="8:32" x14ac:dyDescent="0.2">
      <c r="H691" s="1">
        <v>-1387.4579000000001</v>
      </c>
      <c r="I691">
        <v>-2.82</v>
      </c>
      <c r="J691" s="1">
        <v>-1386.8439000000001</v>
      </c>
      <c r="K691">
        <v>-1.55</v>
      </c>
      <c r="L691" s="1">
        <v>-1387.7021</v>
      </c>
      <c r="M691">
        <v>1.43</v>
      </c>
      <c r="N691" s="1">
        <v>-1387.6791000000001</v>
      </c>
      <c r="O691">
        <v>-1.56</v>
      </c>
      <c r="P691" s="1">
        <v>-1388.2123999999999</v>
      </c>
      <c r="Q691">
        <v>-1.98</v>
      </c>
      <c r="R691" s="1">
        <v>-1376.1534999999999</v>
      </c>
      <c r="S691">
        <v>-9.23</v>
      </c>
      <c r="T691" s="1">
        <v>-1397.672</v>
      </c>
      <c r="U691" s="1">
        <v>10.59</v>
      </c>
      <c r="V691" s="1">
        <v>-1374.6378</v>
      </c>
      <c r="W691" s="1">
        <v>2.09</v>
      </c>
      <c r="X691" s="1">
        <v>-1394.2853</v>
      </c>
      <c r="Y691" s="1">
        <v>16.899999999999999</v>
      </c>
      <c r="Z691" s="1">
        <v>-1385.8842</v>
      </c>
      <c r="AA691" s="1">
        <v>5.79</v>
      </c>
      <c r="AB691" s="1">
        <v>-1376.4609</v>
      </c>
      <c r="AC691" s="1">
        <v>-1.01</v>
      </c>
      <c r="AD691" s="1">
        <v>-1397.0775000000001</v>
      </c>
      <c r="AE691" s="1">
        <v>2.59</v>
      </c>
      <c r="AF691" s="1"/>
    </row>
    <row r="692" spans="8:32" x14ac:dyDescent="0.2">
      <c r="H692" s="1">
        <v>-1387.4905000000001</v>
      </c>
      <c r="I692">
        <v>-2.92</v>
      </c>
      <c r="J692" s="1">
        <v>-1386.9077</v>
      </c>
      <c r="K692">
        <v>-1.58</v>
      </c>
      <c r="L692" s="1">
        <v>-1387.8906999999999</v>
      </c>
      <c r="M692">
        <v>0.56000000000000005</v>
      </c>
      <c r="N692" s="1">
        <v>-1387.6415999999999</v>
      </c>
      <c r="O692">
        <v>-1.2</v>
      </c>
      <c r="P692" s="1">
        <v>-1388.2217000000001</v>
      </c>
      <c r="Q692">
        <v>-2.56</v>
      </c>
      <c r="R692" s="1">
        <v>-1376.0718999999999</v>
      </c>
      <c r="S692">
        <v>-8.65</v>
      </c>
      <c r="T692" s="1">
        <v>-1397.5977</v>
      </c>
      <c r="U692" s="1">
        <v>10.56</v>
      </c>
      <c r="V692" s="1">
        <v>-1374.578</v>
      </c>
      <c r="W692" s="1">
        <v>2.4500000000000002</v>
      </c>
      <c r="X692" s="1">
        <v>-1394.3786</v>
      </c>
      <c r="Y692" s="1">
        <v>16.3</v>
      </c>
      <c r="Z692" s="1">
        <v>-1385.6911</v>
      </c>
      <c r="AA692" s="1">
        <v>6.37</v>
      </c>
      <c r="AB692" s="1">
        <v>-1376.5483999999999</v>
      </c>
      <c r="AC692" s="1">
        <v>-1.21</v>
      </c>
      <c r="AD692" s="1">
        <v>-1396.8139000000001</v>
      </c>
      <c r="AE692" s="1">
        <v>2.79</v>
      </c>
      <c r="AF692" s="1"/>
    </row>
    <row r="693" spans="8:32" x14ac:dyDescent="0.2">
      <c r="H693" s="1">
        <v>-1387.5226</v>
      </c>
      <c r="I693">
        <v>-3.05</v>
      </c>
      <c r="J693" s="1">
        <v>-1386.9727</v>
      </c>
      <c r="K693">
        <v>-1.61</v>
      </c>
      <c r="L693" s="1">
        <v>-1388.05</v>
      </c>
      <c r="M693">
        <v>-0.16</v>
      </c>
      <c r="N693" s="1">
        <v>-1387.6066000000001</v>
      </c>
      <c r="O693">
        <v>-0.77</v>
      </c>
      <c r="P693" s="1">
        <v>-1388.2340999999999</v>
      </c>
      <c r="Q693">
        <v>-3.1</v>
      </c>
      <c r="R693" s="1">
        <v>-1376.0117</v>
      </c>
      <c r="S693">
        <v>-8.11</v>
      </c>
      <c r="T693" s="1">
        <v>-1397.5012999999999</v>
      </c>
      <c r="U693" s="1">
        <v>10.5</v>
      </c>
      <c r="V693" s="1">
        <v>-1374.6169</v>
      </c>
      <c r="W693" s="1">
        <v>2.5299999999999998</v>
      </c>
      <c r="X693" s="1">
        <v>-1394.5898999999999</v>
      </c>
      <c r="Y693" s="1">
        <v>15.53</v>
      </c>
      <c r="Z693" s="1">
        <v>-1385.5771999999999</v>
      </c>
      <c r="AA693" s="1">
        <v>6.74</v>
      </c>
      <c r="AB693" s="1">
        <v>-1376.6284000000001</v>
      </c>
      <c r="AC693" s="1">
        <v>-1.47</v>
      </c>
      <c r="AD693" s="1">
        <v>-1396.5608</v>
      </c>
      <c r="AE693" s="1">
        <v>3.02</v>
      </c>
      <c r="AF693" s="1"/>
    </row>
    <row r="694" spans="8:32" x14ac:dyDescent="0.2">
      <c r="H694" s="1">
        <v>-1387.55</v>
      </c>
      <c r="I694">
        <v>-3.2</v>
      </c>
      <c r="J694" s="1">
        <v>-1387.0213000000001</v>
      </c>
      <c r="K694">
        <v>-1.67</v>
      </c>
      <c r="L694" s="1">
        <v>-1388.1568</v>
      </c>
      <c r="M694">
        <v>-0.83</v>
      </c>
      <c r="N694" s="1">
        <v>-1387.5808999999999</v>
      </c>
      <c r="O694">
        <v>-0.39</v>
      </c>
      <c r="P694" s="1">
        <v>-1388.2338999999999</v>
      </c>
      <c r="Q694">
        <v>-3.69</v>
      </c>
      <c r="R694" s="1">
        <v>-1375.9711</v>
      </c>
      <c r="S694">
        <v>-7.65</v>
      </c>
      <c r="T694" s="1">
        <v>-1397.4019000000001</v>
      </c>
      <c r="U694" s="1">
        <v>10.45</v>
      </c>
      <c r="V694" s="1">
        <v>-1374.7414000000001</v>
      </c>
      <c r="W694" s="1">
        <v>2.31</v>
      </c>
      <c r="X694" s="1">
        <v>-1394.8841</v>
      </c>
      <c r="Y694" s="1">
        <v>14.53</v>
      </c>
      <c r="Z694" s="1">
        <v>-1385.5345</v>
      </c>
      <c r="AA694" s="1">
        <v>6.84</v>
      </c>
      <c r="AB694" s="1">
        <v>-1376.6985</v>
      </c>
      <c r="AC694" s="1">
        <v>-1.8</v>
      </c>
      <c r="AD694" s="1">
        <v>-1396.3335</v>
      </c>
      <c r="AE694" s="1">
        <v>3.22</v>
      </c>
      <c r="AF694" s="1"/>
    </row>
    <row r="695" spans="8:32" x14ac:dyDescent="0.2">
      <c r="H695" s="1">
        <v>-1387.5664999999999</v>
      </c>
      <c r="I695">
        <v>-3.3</v>
      </c>
      <c r="J695" s="1">
        <v>-1387.0378000000001</v>
      </c>
      <c r="K695">
        <v>-1.74</v>
      </c>
      <c r="L695" s="1">
        <v>-1388.1969999999999</v>
      </c>
      <c r="M695">
        <v>-1.25</v>
      </c>
      <c r="N695" s="1">
        <v>-1387.5698</v>
      </c>
      <c r="O695">
        <v>0.05</v>
      </c>
      <c r="P695" s="1">
        <v>-1388.2093</v>
      </c>
      <c r="Q695">
        <v>-4.1500000000000004</v>
      </c>
      <c r="R695" s="1">
        <v>-1375.9441999999999</v>
      </c>
      <c r="S695">
        <v>-7.27</v>
      </c>
      <c r="T695" s="1">
        <v>-1397.3197</v>
      </c>
      <c r="U695" s="1">
        <v>10.35</v>
      </c>
      <c r="V695" s="1">
        <v>-1374.9313</v>
      </c>
      <c r="W695" s="1">
        <v>1.92</v>
      </c>
      <c r="X695" s="1">
        <v>-1395.2166999999999</v>
      </c>
      <c r="Y695" s="1">
        <v>13.46</v>
      </c>
      <c r="Z695" s="1">
        <v>-1385.5420999999999</v>
      </c>
      <c r="AA695" s="1">
        <v>6.73</v>
      </c>
      <c r="AB695" s="1">
        <v>-1376.7535</v>
      </c>
      <c r="AC695" s="1">
        <v>-2.08</v>
      </c>
      <c r="AD695" s="1">
        <v>-1396.1460999999999</v>
      </c>
      <c r="AE695" s="1">
        <v>3.32</v>
      </c>
      <c r="AF695" s="1"/>
    </row>
    <row r="696" spans="8:32" x14ac:dyDescent="0.2">
      <c r="H696" s="1">
        <v>-1387.5653</v>
      </c>
      <c r="I696">
        <v>-3.35</v>
      </c>
      <c r="J696" s="1">
        <v>-1387.0088000000001</v>
      </c>
      <c r="K696">
        <v>-1.92</v>
      </c>
      <c r="L696" s="1">
        <v>-1388.1641999999999</v>
      </c>
      <c r="M696">
        <v>-1.51</v>
      </c>
      <c r="N696" s="1">
        <v>-1387.5744999999999</v>
      </c>
      <c r="O696">
        <v>0.4</v>
      </c>
      <c r="P696" s="1">
        <v>-1388.1542999999999</v>
      </c>
      <c r="Q696">
        <v>-4.41</v>
      </c>
      <c r="R696" s="1">
        <v>-1375.9239</v>
      </c>
      <c r="S696">
        <v>-6.94</v>
      </c>
      <c r="T696" s="1">
        <v>-1397.2691</v>
      </c>
      <c r="U696" s="1">
        <v>10.199999999999999</v>
      </c>
      <c r="V696" s="1">
        <v>-1375.1637000000001</v>
      </c>
      <c r="W696" s="1">
        <v>1.48</v>
      </c>
      <c r="X696" s="1">
        <v>-1395.5442</v>
      </c>
      <c r="Y696" s="1">
        <v>12.41</v>
      </c>
      <c r="Z696" s="1">
        <v>-1385.5695000000001</v>
      </c>
      <c r="AA696" s="1">
        <v>6.56</v>
      </c>
      <c r="AB696" s="1">
        <v>-1376.7888</v>
      </c>
      <c r="AC696" s="1">
        <v>-2.46</v>
      </c>
      <c r="AD696" s="1">
        <v>-1396.009</v>
      </c>
      <c r="AE696" s="1">
        <v>3.34</v>
      </c>
      <c r="AF696" s="1"/>
    </row>
    <row r="697" spans="8:32" x14ac:dyDescent="0.2">
      <c r="H697" s="1">
        <v>-1387.5392999999999</v>
      </c>
      <c r="I697">
        <v>-3.38</v>
      </c>
      <c r="J697" s="1">
        <v>-1386.9278999999999</v>
      </c>
      <c r="K697">
        <v>-1.92</v>
      </c>
      <c r="L697" s="1">
        <v>-1388.0600999999999</v>
      </c>
      <c r="M697">
        <v>-1.52</v>
      </c>
      <c r="N697" s="1">
        <v>-1387.5926999999999</v>
      </c>
      <c r="O697">
        <v>0.76</v>
      </c>
      <c r="P697" s="1">
        <v>-1388.0710999999999</v>
      </c>
      <c r="Q697">
        <v>-4.67</v>
      </c>
      <c r="R697" s="1">
        <v>-1375.9034999999999</v>
      </c>
      <c r="S697">
        <v>-6.68</v>
      </c>
      <c r="T697" s="1">
        <v>-1397.2583999999999</v>
      </c>
      <c r="U697" s="1">
        <v>9.92</v>
      </c>
      <c r="V697" s="1">
        <v>-1375.4186999999999</v>
      </c>
      <c r="W697" s="1">
        <v>0.74</v>
      </c>
      <c r="X697" s="1">
        <v>-1395.8295000000001</v>
      </c>
      <c r="Y697" s="1">
        <v>11.56</v>
      </c>
      <c r="Z697" s="1">
        <v>-1385.5823</v>
      </c>
      <c r="AA697" s="1">
        <v>6.4</v>
      </c>
      <c r="AB697" s="1">
        <v>-1376.8016</v>
      </c>
      <c r="AC697" s="1">
        <v>-2.79</v>
      </c>
      <c r="AD697" s="1">
        <v>-1395.9267</v>
      </c>
      <c r="AE697" s="1">
        <v>3.34</v>
      </c>
      <c r="AF697" s="1"/>
    </row>
    <row r="698" spans="8:32" x14ac:dyDescent="0.2">
      <c r="H698" s="1">
        <v>-1387.4824000000001</v>
      </c>
      <c r="I698">
        <v>-3.31</v>
      </c>
      <c r="J698" s="1">
        <v>-1386.7950000000001</v>
      </c>
      <c r="K698">
        <v>-1.86</v>
      </c>
      <c r="L698" s="1">
        <v>-1387.8914</v>
      </c>
      <c r="M698">
        <v>-1.35</v>
      </c>
      <c r="N698" s="1">
        <v>-1387.6189999999999</v>
      </c>
      <c r="O698">
        <v>1.06</v>
      </c>
      <c r="P698" s="1">
        <v>-1387.9684</v>
      </c>
      <c r="Q698">
        <v>-4.8099999999999996</v>
      </c>
      <c r="R698" s="1">
        <v>-1375.8778</v>
      </c>
      <c r="S698">
        <v>-6.49</v>
      </c>
      <c r="T698" s="1">
        <v>-1397.2871</v>
      </c>
      <c r="U698" s="1">
        <v>9.5500000000000007</v>
      </c>
      <c r="V698" s="1">
        <v>-1375.6804999999999</v>
      </c>
      <c r="W698" s="1">
        <v>0.04</v>
      </c>
      <c r="X698" s="1">
        <v>-1396.0463999999999</v>
      </c>
      <c r="Y698" s="1">
        <v>10.85</v>
      </c>
      <c r="Z698" s="1">
        <v>-1385.5499</v>
      </c>
      <c r="AA698" s="1">
        <v>6.15</v>
      </c>
      <c r="AB698" s="1">
        <v>-1376.7936</v>
      </c>
      <c r="AC698" s="1">
        <v>-3.15</v>
      </c>
      <c r="AD698" s="1">
        <v>-1395.8974000000001</v>
      </c>
      <c r="AE698" s="1">
        <v>3.33</v>
      </c>
      <c r="AF698" s="1"/>
    </row>
    <row r="699" spans="8:32" x14ac:dyDescent="0.2">
      <c r="H699" s="1">
        <v>-1387.3909000000001</v>
      </c>
      <c r="I699">
        <v>-3.21</v>
      </c>
      <c r="J699" s="1">
        <v>-1386.6175000000001</v>
      </c>
      <c r="K699">
        <v>-1.84</v>
      </c>
      <c r="L699" s="1">
        <v>-1387.6678999999999</v>
      </c>
      <c r="M699">
        <v>-1</v>
      </c>
      <c r="N699" s="1">
        <v>-1387.6468</v>
      </c>
      <c r="O699">
        <v>1.34</v>
      </c>
      <c r="P699" s="1">
        <v>-1387.8598</v>
      </c>
      <c r="Q699">
        <v>-4.8600000000000003</v>
      </c>
      <c r="R699" s="1">
        <v>-1375.8443</v>
      </c>
      <c r="S699">
        <v>-6.22</v>
      </c>
      <c r="T699" s="1">
        <v>-1397.3462</v>
      </c>
      <c r="U699" s="1">
        <v>9.14</v>
      </c>
      <c r="V699" s="1">
        <v>-1375.9395999999999</v>
      </c>
      <c r="W699" s="1">
        <v>-0.66</v>
      </c>
      <c r="X699" s="1">
        <v>-1396.1790000000001</v>
      </c>
      <c r="Y699" s="1">
        <v>10.44</v>
      </c>
      <c r="Z699" s="1">
        <v>-1385.4519</v>
      </c>
      <c r="AA699" s="1">
        <v>6.05</v>
      </c>
      <c r="AB699" s="1">
        <v>-1376.7701999999999</v>
      </c>
      <c r="AC699" s="1">
        <v>-3.56</v>
      </c>
      <c r="AD699" s="1">
        <v>-1395.9132</v>
      </c>
      <c r="AE699" s="1">
        <v>3.23</v>
      </c>
      <c r="AF699" s="1"/>
    </row>
    <row r="700" spans="8:32" x14ac:dyDescent="0.2">
      <c r="H700" s="1">
        <v>-1387.2650000000001</v>
      </c>
      <c r="I700">
        <v>-3.05</v>
      </c>
      <c r="J700" s="1">
        <v>-1386.4112</v>
      </c>
      <c r="K700">
        <v>-1.76</v>
      </c>
      <c r="L700" s="1">
        <v>-1387.4014</v>
      </c>
      <c r="M700">
        <v>-0.46</v>
      </c>
      <c r="N700" s="1">
        <v>-1387.6686</v>
      </c>
      <c r="O700">
        <v>1.57</v>
      </c>
      <c r="P700" s="1">
        <v>-1387.7608</v>
      </c>
      <c r="Q700">
        <v>-4.8</v>
      </c>
      <c r="R700" s="1">
        <v>-1375.8033</v>
      </c>
      <c r="S700">
        <v>-5.79</v>
      </c>
      <c r="T700" s="1">
        <v>-1397.422</v>
      </c>
      <c r="U700" s="1">
        <v>8.7799999999999994</v>
      </c>
      <c r="V700" s="1">
        <v>-1376.1902</v>
      </c>
      <c r="W700" s="1">
        <v>-1.4</v>
      </c>
      <c r="X700" s="1">
        <v>-1396.2221999999999</v>
      </c>
      <c r="Y700" s="1">
        <v>10.23</v>
      </c>
      <c r="Z700" s="1">
        <v>-1385.2835</v>
      </c>
      <c r="AA700" s="1">
        <v>6.09</v>
      </c>
      <c r="AB700" s="1">
        <v>-1376.7405000000001</v>
      </c>
      <c r="AC700" s="1">
        <v>-3.91</v>
      </c>
      <c r="AD700" s="1">
        <v>-1395.9626000000001</v>
      </c>
      <c r="AE700" s="1">
        <v>3.15</v>
      </c>
      <c r="AF700" s="1"/>
    </row>
    <row r="701" spans="8:32" x14ac:dyDescent="0.2">
      <c r="H701" s="1">
        <v>-1387.1080999999999</v>
      </c>
      <c r="I701">
        <v>-2.84</v>
      </c>
      <c r="J701" s="1">
        <v>-1386.1978999999999</v>
      </c>
      <c r="K701">
        <v>-1.76</v>
      </c>
      <c r="L701" s="1">
        <v>-1387.1048000000001</v>
      </c>
      <c r="M701">
        <v>0.18</v>
      </c>
      <c r="N701" s="1">
        <v>-1387.6791000000001</v>
      </c>
      <c r="O701">
        <v>1.8</v>
      </c>
      <c r="P701" s="1">
        <v>-1387.6858</v>
      </c>
      <c r="Q701">
        <v>-4.8099999999999996</v>
      </c>
      <c r="R701" s="1">
        <v>-1375.7601</v>
      </c>
      <c r="S701">
        <v>-5.73</v>
      </c>
      <c r="T701" s="1">
        <v>-1397.4997000000001</v>
      </c>
      <c r="U701" s="1">
        <v>8.49</v>
      </c>
      <c r="V701" s="1">
        <v>-1376.4268</v>
      </c>
      <c r="W701" s="1">
        <v>-2.04</v>
      </c>
      <c r="X701" s="1">
        <v>-1396.1805999999999</v>
      </c>
      <c r="Y701" s="1">
        <v>10.3</v>
      </c>
      <c r="Z701" s="1">
        <v>-1385.0540000000001</v>
      </c>
      <c r="AA701" s="1">
        <v>6.24</v>
      </c>
      <c r="AB701" s="1">
        <v>-1376.7153000000001</v>
      </c>
      <c r="AC701" s="1">
        <v>-4.25</v>
      </c>
      <c r="AD701" s="1">
        <v>-1396.0318</v>
      </c>
      <c r="AE701" s="1">
        <v>3.1</v>
      </c>
      <c r="AF701" s="1"/>
    </row>
    <row r="702" spans="8:32" x14ac:dyDescent="0.2">
      <c r="H702" s="1">
        <v>-1386.9265</v>
      </c>
      <c r="I702">
        <v>-2.54</v>
      </c>
      <c r="J702" s="1">
        <v>-1386.0030999999999</v>
      </c>
      <c r="K702">
        <v>-1.89</v>
      </c>
      <c r="L702" s="1">
        <v>-1386.7919999999999</v>
      </c>
      <c r="M702">
        <v>0.91</v>
      </c>
      <c r="N702" s="1">
        <v>-1387.6744000000001</v>
      </c>
      <c r="O702">
        <v>1.94</v>
      </c>
      <c r="P702" s="1">
        <v>-1387.6431</v>
      </c>
      <c r="Q702">
        <v>-4.7300000000000004</v>
      </c>
      <c r="R702" s="1">
        <v>-1375.7229</v>
      </c>
      <c r="S702">
        <v>-5.89</v>
      </c>
      <c r="T702" s="1">
        <v>-1397.566</v>
      </c>
      <c r="U702" s="1">
        <v>8.23</v>
      </c>
      <c r="V702" s="1">
        <v>-1376.6438000000001</v>
      </c>
      <c r="W702" s="1">
        <v>-2.66</v>
      </c>
      <c r="X702" s="1">
        <v>-1396.0671</v>
      </c>
      <c r="Y702" s="1">
        <v>10.55</v>
      </c>
      <c r="Z702" s="1">
        <v>-1384.7846999999999</v>
      </c>
      <c r="AA702" s="1">
        <v>6.38</v>
      </c>
      <c r="AB702" s="1">
        <v>-1376.7064</v>
      </c>
      <c r="AC702" s="1">
        <v>-4.7</v>
      </c>
      <c r="AD702" s="1">
        <v>-1396.1069</v>
      </c>
      <c r="AE702" s="1">
        <v>3.07</v>
      </c>
      <c r="AF702" s="1"/>
    </row>
    <row r="703" spans="8:32" x14ac:dyDescent="0.2">
      <c r="H703" s="1">
        <v>-1386.7264</v>
      </c>
      <c r="I703">
        <v>-2.17</v>
      </c>
      <c r="J703" s="1">
        <v>-1385.8481999999999</v>
      </c>
      <c r="K703">
        <v>-2.13</v>
      </c>
      <c r="L703" s="1">
        <v>-1386.4762000000001</v>
      </c>
      <c r="M703">
        <v>1.74</v>
      </c>
      <c r="N703" s="1">
        <v>-1387.6536000000001</v>
      </c>
      <c r="O703">
        <v>2.0299999999999998</v>
      </c>
      <c r="P703" s="1">
        <v>-1387.6344999999999</v>
      </c>
      <c r="Q703">
        <v>-4.63</v>
      </c>
      <c r="R703" s="1">
        <v>-1375.7021999999999</v>
      </c>
      <c r="S703">
        <v>-6.08</v>
      </c>
      <c r="T703" s="1">
        <v>-1397.6112000000001</v>
      </c>
      <c r="U703" s="1">
        <v>8.1300000000000008</v>
      </c>
      <c r="V703" s="1">
        <v>-1376.8341</v>
      </c>
      <c r="W703" s="1">
        <v>-3.25</v>
      </c>
      <c r="X703" s="1">
        <v>-1395.9014999999999</v>
      </c>
      <c r="Y703" s="1">
        <v>10.89</v>
      </c>
      <c r="Z703" s="1">
        <v>-1384.5041000000001</v>
      </c>
      <c r="AA703" s="1">
        <v>6.64</v>
      </c>
      <c r="AB703" s="1">
        <v>-1376.7235000000001</v>
      </c>
      <c r="AC703" s="1">
        <v>-5.26</v>
      </c>
      <c r="AD703" s="1">
        <v>-1396.1784</v>
      </c>
      <c r="AE703" s="1">
        <v>3.12</v>
      </c>
      <c r="AF703" s="1"/>
    </row>
    <row r="704" spans="8:32" x14ac:dyDescent="0.2">
      <c r="H704" s="1">
        <v>-1386.5182</v>
      </c>
      <c r="I704">
        <v>-1.77</v>
      </c>
      <c r="J704" s="1">
        <v>-1385.7462</v>
      </c>
      <c r="K704">
        <v>-2.5</v>
      </c>
      <c r="L704" s="1">
        <v>-1386.1697999999999</v>
      </c>
      <c r="M704">
        <v>2.5299999999999998</v>
      </c>
      <c r="N704" s="1">
        <v>-1387.6181999999999</v>
      </c>
      <c r="O704">
        <v>2.0499999999999998</v>
      </c>
      <c r="P704" s="1">
        <v>-1387.6549</v>
      </c>
      <c r="Q704">
        <v>-4.5</v>
      </c>
      <c r="R704" s="1">
        <v>-1375.7084</v>
      </c>
      <c r="S704">
        <v>-6.38</v>
      </c>
      <c r="T704" s="1">
        <v>-1397.6302000000001</v>
      </c>
      <c r="U704" s="1">
        <v>8.17</v>
      </c>
      <c r="V704" s="1">
        <v>-1376.9905000000001</v>
      </c>
      <c r="W704" s="1">
        <v>-3.69</v>
      </c>
      <c r="X704" s="1">
        <v>-1395.7104999999999</v>
      </c>
      <c r="Y704" s="1">
        <v>11.29</v>
      </c>
      <c r="Z704" s="1">
        <v>-1384.2408</v>
      </c>
      <c r="AA704" s="1">
        <v>6.91</v>
      </c>
      <c r="AB704" s="1">
        <v>-1376.7708</v>
      </c>
      <c r="AC704" s="1">
        <v>-5.79</v>
      </c>
      <c r="AD704" s="1">
        <v>-1396.2422999999999</v>
      </c>
      <c r="AE704" s="1">
        <v>3.3</v>
      </c>
      <c r="AF704" s="1"/>
    </row>
    <row r="705" spans="8:32" x14ac:dyDescent="0.2">
      <c r="H705" s="1">
        <v>-1386.3106</v>
      </c>
      <c r="I705">
        <v>-1.4</v>
      </c>
      <c r="J705" s="1">
        <v>-1385.6946</v>
      </c>
      <c r="K705">
        <v>-3.02</v>
      </c>
      <c r="L705" s="1">
        <v>-1385.8837000000001</v>
      </c>
      <c r="M705">
        <v>3.33</v>
      </c>
      <c r="N705" s="1">
        <v>-1387.5715</v>
      </c>
      <c r="O705">
        <v>2.0499999999999998</v>
      </c>
      <c r="P705" s="1">
        <v>-1387.6927000000001</v>
      </c>
      <c r="Q705">
        <v>-4.38</v>
      </c>
      <c r="R705" s="1">
        <v>-1375.7485999999999</v>
      </c>
      <c r="S705">
        <v>-6.88</v>
      </c>
      <c r="T705" s="1">
        <v>-1397.6194</v>
      </c>
      <c r="U705" s="1">
        <v>8.35</v>
      </c>
      <c r="V705" s="1">
        <v>-1377.1066000000001</v>
      </c>
      <c r="W705" s="1">
        <v>-3.95</v>
      </c>
      <c r="X705" s="1">
        <v>-1395.5255999999999</v>
      </c>
      <c r="Y705" s="1">
        <v>11.62</v>
      </c>
      <c r="Z705" s="1">
        <v>-1384.0195000000001</v>
      </c>
      <c r="AA705" s="1">
        <v>7.15</v>
      </c>
      <c r="AB705" s="1">
        <v>-1376.8441</v>
      </c>
      <c r="AC705" s="1">
        <v>-6.35</v>
      </c>
      <c r="AD705" s="1">
        <v>-1396.3019999999999</v>
      </c>
      <c r="AE705" s="1">
        <v>3.4</v>
      </c>
      <c r="AF705" s="1"/>
    </row>
    <row r="706" spans="8:32" x14ac:dyDescent="0.2">
      <c r="H706" s="1">
        <v>-1386.1146000000001</v>
      </c>
      <c r="I706">
        <v>-1.05</v>
      </c>
      <c r="J706" s="1">
        <v>-1385.6794</v>
      </c>
      <c r="K706">
        <v>-3.67</v>
      </c>
      <c r="L706" s="1">
        <v>-1385.627</v>
      </c>
      <c r="M706">
        <v>4.0999999999999996</v>
      </c>
      <c r="N706" s="1">
        <v>-1387.5183</v>
      </c>
      <c r="O706">
        <v>1.96</v>
      </c>
      <c r="P706" s="1">
        <v>-1387.7346</v>
      </c>
      <c r="Q706">
        <v>-4.0999999999999996</v>
      </c>
      <c r="R706" s="1">
        <v>-1375.8249000000001</v>
      </c>
      <c r="S706">
        <v>-7.59</v>
      </c>
      <c r="T706" s="1">
        <v>-1397.5784000000001</v>
      </c>
      <c r="U706" s="1">
        <v>8.65</v>
      </c>
      <c r="V706" s="1">
        <v>-1377.1791000000001</v>
      </c>
      <c r="W706" s="1">
        <v>-4.18</v>
      </c>
      <c r="X706" s="1">
        <v>-1395.3784000000001</v>
      </c>
      <c r="Y706" s="1">
        <v>11.8</v>
      </c>
      <c r="Z706" s="1">
        <v>-1383.8580999999999</v>
      </c>
      <c r="AA706" s="1">
        <v>7.46</v>
      </c>
      <c r="AB706" s="1">
        <v>-1376.9317000000001</v>
      </c>
      <c r="AC706" s="1">
        <v>-6.93</v>
      </c>
      <c r="AD706" s="1">
        <v>-1396.3657000000001</v>
      </c>
      <c r="AE706" s="1">
        <v>3.59</v>
      </c>
      <c r="AF706" s="1"/>
    </row>
    <row r="707" spans="8:32" x14ac:dyDescent="0.2">
      <c r="H707" s="1">
        <v>-1385.9421</v>
      </c>
      <c r="I707">
        <v>-0.63</v>
      </c>
      <c r="J707" s="1">
        <v>-1385.6817000000001</v>
      </c>
      <c r="K707">
        <v>-4.24</v>
      </c>
      <c r="L707" s="1">
        <v>-1385.4102</v>
      </c>
      <c r="M707">
        <v>4.71</v>
      </c>
      <c r="N707" s="1">
        <v>-1387.4638</v>
      </c>
      <c r="O707">
        <v>1.81</v>
      </c>
      <c r="P707" s="1">
        <v>-1387.7664</v>
      </c>
      <c r="Q707">
        <v>-3.77</v>
      </c>
      <c r="R707" s="1">
        <v>-1375.9339</v>
      </c>
      <c r="S707">
        <v>-8.3699999999999992</v>
      </c>
      <c r="T707" s="1">
        <v>-1397.5103999999999</v>
      </c>
      <c r="U707" s="1">
        <v>9.06</v>
      </c>
      <c r="V707" s="1">
        <v>-1377.2090000000001</v>
      </c>
      <c r="W707" s="1">
        <v>-4.28</v>
      </c>
      <c r="X707" s="1">
        <v>-1395.2946999999999</v>
      </c>
      <c r="Y707" s="1">
        <v>11.72</v>
      </c>
      <c r="Z707" s="1">
        <v>-1383.7669000000001</v>
      </c>
      <c r="AA707" s="1">
        <v>7.69</v>
      </c>
      <c r="AB707" s="1">
        <v>-1377.0184999999999</v>
      </c>
      <c r="AC707" s="1">
        <v>-7.51</v>
      </c>
      <c r="AD707" s="1">
        <v>-1396.4422999999999</v>
      </c>
      <c r="AE707" s="1">
        <v>3.69</v>
      </c>
      <c r="AF707" s="1"/>
    </row>
    <row r="708" spans="8:32" x14ac:dyDescent="0.2">
      <c r="H708" s="1">
        <v>-1385.8049000000001</v>
      </c>
      <c r="I708">
        <v>-0.2</v>
      </c>
      <c r="J708" s="1">
        <v>-1385.6862000000001</v>
      </c>
      <c r="K708">
        <v>-4.88</v>
      </c>
      <c r="L708" s="1">
        <v>-1385.2430999999999</v>
      </c>
      <c r="M708">
        <v>5.19</v>
      </c>
      <c r="N708" s="1">
        <v>-1387.4121</v>
      </c>
      <c r="O708">
        <v>1.51</v>
      </c>
      <c r="P708" s="1">
        <v>-1387.7769000000001</v>
      </c>
      <c r="Q708">
        <v>-3.33</v>
      </c>
      <c r="R708" s="1">
        <v>-1376.0661</v>
      </c>
      <c r="S708">
        <v>-9.24</v>
      </c>
      <c r="T708" s="1">
        <v>-1397.4232999999999</v>
      </c>
      <c r="U708" s="1">
        <v>9.56</v>
      </c>
      <c r="V708" s="1">
        <v>-1377.2001</v>
      </c>
      <c r="W708" s="1">
        <v>-4.29</v>
      </c>
      <c r="X708" s="1">
        <v>-1395.2891</v>
      </c>
      <c r="Y708" s="1">
        <v>11.41</v>
      </c>
      <c r="Z708" s="1">
        <v>-1383.7470000000001</v>
      </c>
      <c r="AA708" s="1">
        <v>7.84</v>
      </c>
      <c r="AB708" s="1">
        <v>-1377.0891999999999</v>
      </c>
      <c r="AC708" s="1">
        <v>-8.0399999999999991</v>
      </c>
      <c r="AD708" s="1">
        <v>-1396.5331000000001</v>
      </c>
      <c r="AE708" s="1">
        <v>3.76</v>
      </c>
      <c r="AF708" s="1"/>
    </row>
    <row r="709" spans="8:32" x14ac:dyDescent="0.2">
      <c r="H709" s="1">
        <v>-1385.7128</v>
      </c>
      <c r="I709">
        <v>0.12</v>
      </c>
      <c r="J709" s="1">
        <v>-1385.6869999999999</v>
      </c>
      <c r="K709">
        <v>-5.43</v>
      </c>
      <c r="L709" s="1">
        <v>-1385.1347000000001</v>
      </c>
      <c r="M709">
        <v>5.66</v>
      </c>
      <c r="N709" s="1">
        <v>-1387.3666000000001</v>
      </c>
      <c r="O709">
        <v>1.21</v>
      </c>
      <c r="P709" s="1">
        <v>-1387.7587000000001</v>
      </c>
      <c r="Q709">
        <v>-2.75</v>
      </c>
      <c r="R709" s="1">
        <v>-1376.2073</v>
      </c>
      <c r="S709">
        <v>-10.1</v>
      </c>
      <c r="T709" s="1">
        <v>-1397.3314</v>
      </c>
      <c r="U709" s="1">
        <v>10.11</v>
      </c>
      <c r="V709" s="1">
        <v>-1377.1565000000001</v>
      </c>
      <c r="W709" s="1">
        <v>-4.29</v>
      </c>
      <c r="X709" s="1">
        <v>-1395.3624</v>
      </c>
      <c r="Y709" s="1">
        <v>10.84</v>
      </c>
      <c r="Z709" s="1">
        <v>-1383.7920999999999</v>
      </c>
      <c r="AA709" s="1">
        <v>8</v>
      </c>
      <c r="AB709" s="1">
        <v>-1377.1346000000001</v>
      </c>
      <c r="AC709" s="1">
        <v>-8.39</v>
      </c>
      <c r="AD709" s="1">
        <v>-1396.6296</v>
      </c>
      <c r="AE709" s="1">
        <v>3.74</v>
      </c>
      <c r="AF709" s="1"/>
    </row>
    <row r="710" spans="8:32" x14ac:dyDescent="0.2">
      <c r="H710" s="1">
        <v>-1385.6723999999999</v>
      </c>
      <c r="I710">
        <v>0.28000000000000003</v>
      </c>
      <c r="J710" s="1">
        <v>-1385.6887999999999</v>
      </c>
      <c r="K710">
        <v>-5.95</v>
      </c>
      <c r="L710" s="1">
        <v>-1385.0895</v>
      </c>
      <c r="M710">
        <v>5.98</v>
      </c>
      <c r="N710" s="1">
        <v>-1387.3295000000001</v>
      </c>
      <c r="O710">
        <v>0.8</v>
      </c>
      <c r="P710" s="1">
        <v>-1387.7084</v>
      </c>
      <c r="Q710">
        <v>-2.1</v>
      </c>
      <c r="R710" s="1">
        <v>-1376.3425</v>
      </c>
      <c r="S710">
        <v>-10.89</v>
      </c>
      <c r="T710" s="1">
        <v>-1397.2527</v>
      </c>
      <c r="U710" s="1">
        <v>10.56</v>
      </c>
      <c r="V710" s="1">
        <v>-1377.0806</v>
      </c>
      <c r="W710" s="1">
        <v>-4.21</v>
      </c>
      <c r="X710" s="1">
        <v>-1395.5024000000001</v>
      </c>
      <c r="Y710" s="1">
        <v>10.1</v>
      </c>
      <c r="Z710" s="1">
        <v>-1383.8906999999999</v>
      </c>
      <c r="AA710" s="1">
        <v>8.1</v>
      </c>
      <c r="AB710" s="1">
        <v>-1377.1512</v>
      </c>
      <c r="AC710" s="1">
        <v>-8.66</v>
      </c>
      <c r="AD710" s="1">
        <v>-1396.7155</v>
      </c>
      <c r="AE710" s="1">
        <v>3.78</v>
      </c>
      <c r="AF710" s="1"/>
    </row>
    <row r="711" spans="8:32" x14ac:dyDescent="0.2">
      <c r="H711" s="1">
        <v>-1385.6848</v>
      </c>
      <c r="I711">
        <v>0.38</v>
      </c>
      <c r="J711" s="1">
        <v>-1385.7012999999999</v>
      </c>
      <c r="K711">
        <v>-6.42</v>
      </c>
      <c r="L711" s="1">
        <v>-1385.1061</v>
      </c>
      <c r="M711">
        <v>5.86</v>
      </c>
      <c r="N711" s="1">
        <v>-1387.3007</v>
      </c>
      <c r="O711">
        <v>0.39</v>
      </c>
      <c r="P711" s="1">
        <v>-1387.6261999999999</v>
      </c>
      <c r="Q711">
        <v>-1.41</v>
      </c>
      <c r="R711" s="1">
        <v>-1376.4567</v>
      </c>
      <c r="S711">
        <v>-11.59</v>
      </c>
      <c r="T711" s="1">
        <v>-1397.2080000000001</v>
      </c>
      <c r="U711" s="1">
        <v>10.91</v>
      </c>
      <c r="V711" s="1">
        <v>-1376.9712999999999</v>
      </c>
      <c r="W711" s="1">
        <v>-4.04</v>
      </c>
      <c r="X711" s="1">
        <v>-1395.6895</v>
      </c>
      <c r="Y711" s="1">
        <v>9.14</v>
      </c>
      <c r="Z711" s="1">
        <v>-1384.0288</v>
      </c>
      <c r="AA711" s="1">
        <v>8.1999999999999993</v>
      </c>
      <c r="AB711" s="1">
        <v>-1377.1416999999999</v>
      </c>
      <c r="AC711" s="1">
        <v>-8.82</v>
      </c>
      <c r="AD711" s="1">
        <v>-1396.7747999999999</v>
      </c>
      <c r="AE711" s="1">
        <v>3.82</v>
      </c>
      <c r="AF711" s="1"/>
    </row>
    <row r="712" spans="8:32" x14ac:dyDescent="0.2">
      <c r="H712" s="1">
        <v>-1385.7464</v>
      </c>
      <c r="I712">
        <v>0.48</v>
      </c>
      <c r="J712" s="1">
        <v>-1385.7348999999999</v>
      </c>
      <c r="K712">
        <v>-6.93</v>
      </c>
      <c r="L712" s="1">
        <v>-1385.1750999999999</v>
      </c>
      <c r="M712">
        <v>5.74</v>
      </c>
      <c r="N712" s="1">
        <v>-1387.2786000000001</v>
      </c>
      <c r="O712">
        <v>-0.17</v>
      </c>
      <c r="P712" s="1">
        <v>-1387.5155999999999</v>
      </c>
      <c r="Q712">
        <v>-0.57999999999999996</v>
      </c>
      <c r="R712" s="1">
        <v>-1376.5391999999999</v>
      </c>
      <c r="S712">
        <v>-12.15</v>
      </c>
      <c r="T712" s="1">
        <v>-1397.2157</v>
      </c>
      <c r="U712" s="1">
        <v>11.03</v>
      </c>
      <c r="V712" s="1">
        <v>-1376.8254999999999</v>
      </c>
      <c r="W712" s="1">
        <v>-3.85</v>
      </c>
      <c r="X712" s="1">
        <v>-1395.9019000000001</v>
      </c>
      <c r="Y712" s="1">
        <v>8.0500000000000007</v>
      </c>
      <c r="Z712" s="1">
        <v>-1384.1932999999999</v>
      </c>
      <c r="AA712" s="1">
        <v>8.2799999999999994</v>
      </c>
      <c r="AB712" s="1">
        <v>-1377.1117999999999</v>
      </c>
      <c r="AC712" s="1">
        <v>-8.8800000000000008</v>
      </c>
      <c r="AD712" s="1">
        <v>-1396.8009</v>
      </c>
      <c r="AE712" s="1">
        <v>3.88</v>
      </c>
      <c r="AF712" s="1"/>
    </row>
    <row r="713" spans="8:32" x14ac:dyDescent="0.2">
      <c r="H713" s="1">
        <v>-1385.8494000000001</v>
      </c>
      <c r="I713">
        <v>0.48</v>
      </c>
      <c r="J713" s="1">
        <v>-1385.7958000000001</v>
      </c>
      <c r="K713">
        <v>-7.42</v>
      </c>
      <c r="L713" s="1">
        <v>-1385.2818</v>
      </c>
      <c r="M713">
        <v>5.66</v>
      </c>
      <c r="N713" s="1">
        <v>-1387.2606000000001</v>
      </c>
      <c r="O713">
        <v>-0.7</v>
      </c>
      <c r="P713" s="1">
        <v>-1387.3824999999999</v>
      </c>
      <c r="Q713">
        <v>0.12</v>
      </c>
      <c r="R713" s="1">
        <v>-1376.5844999999999</v>
      </c>
      <c r="S713">
        <v>-12.52</v>
      </c>
      <c r="T713" s="1">
        <v>-1397.2863</v>
      </c>
      <c r="U713" s="1">
        <v>10.98</v>
      </c>
      <c r="V713" s="1">
        <v>-1376.6405999999999</v>
      </c>
      <c r="W713" s="1">
        <v>-3.57</v>
      </c>
      <c r="X713" s="1">
        <v>-1396.1223</v>
      </c>
      <c r="Y713" s="1">
        <v>6.97</v>
      </c>
      <c r="Z713" s="1">
        <v>-1384.375</v>
      </c>
      <c r="AA713" s="1">
        <v>8.2799999999999994</v>
      </c>
      <c r="AB713" s="1">
        <v>-1377.0697</v>
      </c>
      <c r="AC713" s="1">
        <v>-8.83</v>
      </c>
      <c r="AD713" s="1">
        <v>-1396.7996000000001</v>
      </c>
      <c r="AE713" s="1">
        <v>3.9</v>
      </c>
      <c r="AF713" s="1"/>
    </row>
    <row r="714" spans="8:32" x14ac:dyDescent="0.2">
      <c r="H714" s="1">
        <v>-1385.9824000000001</v>
      </c>
      <c r="I714">
        <v>0.39</v>
      </c>
      <c r="J714" s="1">
        <v>-1385.8835999999999</v>
      </c>
      <c r="K714">
        <v>-7.9</v>
      </c>
      <c r="L714" s="1">
        <v>-1385.4105999999999</v>
      </c>
      <c r="M714">
        <v>5.31</v>
      </c>
      <c r="N714" s="1">
        <v>-1387.2443000000001</v>
      </c>
      <c r="O714">
        <v>-1.26</v>
      </c>
      <c r="P714" s="1">
        <v>-1387.2360000000001</v>
      </c>
      <c r="Q714">
        <v>0.8</v>
      </c>
      <c r="R714" s="1">
        <v>-1376.5924</v>
      </c>
      <c r="S714">
        <v>-12.73</v>
      </c>
      <c r="T714" s="1">
        <v>-1397.4195</v>
      </c>
      <c r="U714" s="1">
        <v>10.67</v>
      </c>
      <c r="V714" s="1">
        <v>-1376.4158</v>
      </c>
      <c r="W714" s="1">
        <v>-3.24</v>
      </c>
      <c r="X714" s="1">
        <v>-1396.3402000000001</v>
      </c>
      <c r="Y714" s="1">
        <v>5.91</v>
      </c>
      <c r="Z714" s="1">
        <v>-1384.5689</v>
      </c>
      <c r="AA714" s="1">
        <v>8.2899999999999991</v>
      </c>
      <c r="AB714" s="1">
        <v>-1377.0226</v>
      </c>
      <c r="AC714" s="1">
        <v>-8.74</v>
      </c>
      <c r="AD714" s="1">
        <v>-1396.7865999999999</v>
      </c>
      <c r="AE714" s="1">
        <v>3.96</v>
      </c>
      <c r="AF714" s="1"/>
    </row>
    <row r="715" spans="8:32" x14ac:dyDescent="0.2">
      <c r="H715" s="1">
        <v>-1386.133</v>
      </c>
      <c r="I715">
        <v>0.37</v>
      </c>
      <c r="J715" s="1">
        <v>-1385.9935</v>
      </c>
      <c r="K715">
        <v>-8.3000000000000007</v>
      </c>
      <c r="L715" s="1">
        <v>-1385.5461</v>
      </c>
      <c r="M715">
        <v>4.93</v>
      </c>
      <c r="N715" s="1">
        <v>-1387.2275</v>
      </c>
      <c r="O715">
        <v>-1.84</v>
      </c>
      <c r="P715" s="1">
        <v>-1387.0882999999999</v>
      </c>
      <c r="Q715">
        <v>1.46</v>
      </c>
      <c r="R715" s="1">
        <v>-1376.5671</v>
      </c>
      <c r="S715">
        <v>-12.76</v>
      </c>
      <c r="T715" s="1">
        <v>-1397.6038000000001</v>
      </c>
      <c r="U715" s="1">
        <v>10.119999999999999</v>
      </c>
      <c r="V715" s="1">
        <v>-1376.1567</v>
      </c>
      <c r="W715" s="1">
        <v>-2.87</v>
      </c>
      <c r="X715" s="1">
        <v>-1396.5510999999999</v>
      </c>
      <c r="Y715" s="1">
        <v>4.83</v>
      </c>
      <c r="Z715" s="1">
        <v>-1384.7737</v>
      </c>
      <c r="AA715" s="1">
        <v>8.27</v>
      </c>
      <c r="AB715" s="1">
        <v>-1376.9756</v>
      </c>
      <c r="AC715" s="1">
        <v>-8.5500000000000007</v>
      </c>
      <c r="AD715" s="1">
        <v>-1396.7809</v>
      </c>
      <c r="AE715" s="1">
        <v>3.94</v>
      </c>
      <c r="AF715" s="1"/>
    </row>
    <row r="716" spans="8:32" x14ac:dyDescent="0.2">
      <c r="H716" s="1">
        <v>-1386.2872</v>
      </c>
      <c r="I716">
        <v>0.36</v>
      </c>
      <c r="J716" s="1">
        <v>-1386.1177</v>
      </c>
      <c r="K716">
        <v>-8.7100000000000009</v>
      </c>
      <c r="L716" s="1">
        <v>-1385.6767</v>
      </c>
      <c r="M716">
        <v>4.53</v>
      </c>
      <c r="N716" s="1">
        <v>-1387.2094</v>
      </c>
      <c r="O716">
        <v>-2.38</v>
      </c>
      <c r="P716" s="1">
        <v>-1386.9528</v>
      </c>
      <c r="Q716">
        <v>2.04</v>
      </c>
      <c r="R716" s="1">
        <v>-1376.5172</v>
      </c>
      <c r="S716">
        <v>-12.68</v>
      </c>
      <c r="T716" s="1">
        <v>-1397.8185000000001</v>
      </c>
      <c r="U716" s="1">
        <v>9.52</v>
      </c>
      <c r="V716" s="1">
        <v>-1375.875</v>
      </c>
      <c r="W716" s="1">
        <v>-2.44</v>
      </c>
      <c r="X716" s="1">
        <v>-1396.7541000000001</v>
      </c>
      <c r="Y716" s="1">
        <v>3.85</v>
      </c>
      <c r="Z716" s="1">
        <v>-1384.9878000000001</v>
      </c>
      <c r="AA716" s="1">
        <v>8.14</v>
      </c>
      <c r="AB716" s="1">
        <v>-1376.9322</v>
      </c>
      <c r="AC716" s="1">
        <v>-8.33</v>
      </c>
      <c r="AD716" s="1">
        <v>-1396.7961</v>
      </c>
      <c r="AE716" s="1">
        <v>3.92</v>
      </c>
      <c r="AF716" s="1"/>
    </row>
    <row r="717" spans="8:32" x14ac:dyDescent="0.2">
      <c r="H717" s="1">
        <v>-1386.4314999999999</v>
      </c>
      <c r="I717">
        <v>0.34</v>
      </c>
      <c r="J717" s="1">
        <v>-1386.2488000000001</v>
      </c>
      <c r="K717">
        <v>-9</v>
      </c>
      <c r="L717" s="1">
        <v>-1385.7942</v>
      </c>
      <c r="M717">
        <v>4.09</v>
      </c>
      <c r="N717" s="1">
        <v>-1387.1895</v>
      </c>
      <c r="O717">
        <v>-2.96</v>
      </c>
      <c r="P717" s="1">
        <v>-1386.8418999999999</v>
      </c>
      <c r="Q717">
        <v>2.5099999999999998</v>
      </c>
      <c r="R717" s="1">
        <v>-1376.4525000000001</v>
      </c>
      <c r="S717">
        <v>-12.49</v>
      </c>
      <c r="T717" s="1">
        <v>-1398.0395000000001</v>
      </c>
      <c r="U717" s="1">
        <v>8.7899999999999991</v>
      </c>
      <c r="V717" s="1">
        <v>-1375.5898999999999</v>
      </c>
      <c r="W717" s="1">
        <v>-2.0099999999999998</v>
      </c>
      <c r="X717" s="1">
        <v>-1396.9486999999999</v>
      </c>
      <c r="Y717" s="1">
        <v>2.94</v>
      </c>
      <c r="Z717" s="1">
        <v>-1385.2094999999999</v>
      </c>
      <c r="AA717" s="1">
        <v>7.92</v>
      </c>
      <c r="AB717" s="1">
        <v>-1376.8938000000001</v>
      </c>
      <c r="AC717" s="1">
        <v>-8.01</v>
      </c>
      <c r="AD717" s="1">
        <v>-1396.8379</v>
      </c>
      <c r="AE717" s="1">
        <v>3.84</v>
      </c>
      <c r="AF717" s="1"/>
    </row>
    <row r="718" spans="8:32" x14ac:dyDescent="0.2">
      <c r="H718" s="1">
        <v>-1386.5536</v>
      </c>
      <c r="I718">
        <v>0.39</v>
      </c>
      <c r="J718" s="1">
        <v>-1386.3803</v>
      </c>
      <c r="K718">
        <v>-9.25</v>
      </c>
      <c r="L718" s="1">
        <v>-1385.894</v>
      </c>
      <c r="M718">
        <v>3.62</v>
      </c>
      <c r="N718" s="1">
        <v>-1387.1676</v>
      </c>
      <c r="O718">
        <v>-3.52</v>
      </c>
      <c r="P718" s="1">
        <v>-1386.7635</v>
      </c>
      <c r="Q718">
        <v>2.82</v>
      </c>
      <c r="R718" s="1">
        <v>-1376.3811000000001</v>
      </c>
      <c r="S718">
        <v>-12.16</v>
      </c>
      <c r="T718" s="1">
        <v>-1398.2446</v>
      </c>
      <c r="U718" s="1">
        <v>8.01</v>
      </c>
      <c r="V718" s="1">
        <v>-1375.3230000000001</v>
      </c>
      <c r="W718" s="1">
        <v>-1.77</v>
      </c>
      <c r="X718" s="1">
        <v>-1397.1324999999999</v>
      </c>
      <c r="Y718" s="1">
        <v>2.21</v>
      </c>
      <c r="Z718" s="1">
        <v>-1385.434</v>
      </c>
      <c r="AA718" s="1">
        <v>7.62</v>
      </c>
      <c r="AB718" s="1">
        <v>-1376.8602000000001</v>
      </c>
      <c r="AC718" s="1">
        <v>-7.61</v>
      </c>
      <c r="AD718" s="1">
        <v>-1396.904</v>
      </c>
      <c r="AE718" s="1">
        <v>3.75</v>
      </c>
      <c r="AF718" s="1"/>
    </row>
    <row r="719" spans="8:32" x14ac:dyDescent="0.2">
      <c r="H719" s="1">
        <v>-1386.6431</v>
      </c>
      <c r="I719">
        <v>0.61</v>
      </c>
      <c r="J719" s="1">
        <v>-1386.5092</v>
      </c>
      <c r="K719">
        <v>-9.43</v>
      </c>
      <c r="L719" s="1">
        <v>-1385.9743000000001</v>
      </c>
      <c r="M719">
        <v>3.17</v>
      </c>
      <c r="N719" s="1">
        <v>-1387.1416999999999</v>
      </c>
      <c r="O719">
        <v>-4.03</v>
      </c>
      <c r="P719" s="1">
        <v>-1386.7179000000001</v>
      </c>
      <c r="Q719">
        <v>2.98</v>
      </c>
      <c r="R719" s="1">
        <v>-1376.3073999999999</v>
      </c>
      <c r="S719">
        <v>-11.8</v>
      </c>
      <c r="T719" s="1">
        <v>-1398.4178999999999</v>
      </c>
      <c r="U719" s="1">
        <v>7.21</v>
      </c>
      <c r="V719" s="1">
        <v>-1375.0935999999999</v>
      </c>
      <c r="W719" s="1">
        <v>-1.62</v>
      </c>
      <c r="X719" s="1">
        <v>-1397.3004000000001</v>
      </c>
      <c r="Y719" s="1">
        <v>1.59</v>
      </c>
      <c r="Z719" s="1">
        <v>-1385.6560999999999</v>
      </c>
      <c r="AA719" s="1">
        <v>7.28</v>
      </c>
      <c r="AB719" s="1">
        <v>-1376.8312000000001</v>
      </c>
      <c r="AC719" s="1">
        <v>-7.16</v>
      </c>
      <c r="AD719" s="1">
        <v>-1396.9871000000001</v>
      </c>
      <c r="AE719" s="1">
        <v>3.67</v>
      </c>
      <c r="AF719" s="1"/>
    </row>
    <row r="720" spans="8:32" x14ac:dyDescent="0.2">
      <c r="H720" s="1">
        <v>-1386.6914999999999</v>
      </c>
      <c r="I720">
        <v>0.79</v>
      </c>
      <c r="J720" s="1">
        <v>-1386.6351999999999</v>
      </c>
      <c r="K720">
        <v>-9.5399999999999991</v>
      </c>
      <c r="L720" s="1">
        <v>-1386.0361</v>
      </c>
      <c r="M720">
        <v>2.71</v>
      </c>
      <c r="N720" s="1">
        <v>-1387.1088</v>
      </c>
      <c r="O720">
        <v>-4.53</v>
      </c>
      <c r="P720" s="1">
        <v>-1386.6989000000001</v>
      </c>
      <c r="Q720">
        <v>3.13</v>
      </c>
      <c r="R720" s="1">
        <v>-1376.2324000000001</v>
      </c>
      <c r="S720">
        <v>-11.41</v>
      </c>
      <c r="T720" s="1">
        <v>-1398.5514000000001</v>
      </c>
      <c r="U720" s="1">
        <v>6.51</v>
      </c>
      <c r="V720" s="1">
        <v>-1374.9157</v>
      </c>
      <c r="W720" s="1">
        <v>-1.55</v>
      </c>
      <c r="X720" s="1">
        <v>-1397.4455</v>
      </c>
      <c r="Y720" s="1">
        <v>1.22</v>
      </c>
      <c r="Z720" s="1">
        <v>-1385.8702000000001</v>
      </c>
      <c r="AA720" s="1">
        <v>6.9</v>
      </c>
      <c r="AB720" s="1">
        <v>-1376.8063</v>
      </c>
      <c r="AC720" s="1">
        <v>-6.69</v>
      </c>
      <c r="AD720" s="1">
        <v>-1397.0781999999999</v>
      </c>
      <c r="AE720" s="1">
        <v>3.54</v>
      </c>
      <c r="AF720" s="1"/>
    </row>
    <row r="721" spans="8:32" x14ac:dyDescent="0.2">
      <c r="H721" s="1">
        <v>-1386.6945000000001</v>
      </c>
      <c r="I721">
        <v>1.08</v>
      </c>
      <c r="J721" s="1">
        <v>-1386.7591</v>
      </c>
      <c r="K721">
        <v>-9.56</v>
      </c>
      <c r="L721" s="1">
        <v>-1386.0821000000001</v>
      </c>
      <c r="M721">
        <v>2.23</v>
      </c>
      <c r="N721" s="1">
        <v>-1387.0661</v>
      </c>
      <c r="O721">
        <v>-4.96</v>
      </c>
      <c r="P721" s="1">
        <v>-1386.6969999999999</v>
      </c>
      <c r="Q721">
        <v>3.15</v>
      </c>
      <c r="R721" s="1">
        <v>-1376.1550999999999</v>
      </c>
      <c r="S721">
        <v>-10.9</v>
      </c>
      <c r="T721" s="1">
        <v>-1398.6472000000001</v>
      </c>
      <c r="U721" s="1">
        <v>5.82</v>
      </c>
      <c r="V721" s="1">
        <v>-1374.7941000000001</v>
      </c>
      <c r="W721" s="1">
        <v>-1.62</v>
      </c>
      <c r="X721" s="1">
        <v>-1397.5596</v>
      </c>
      <c r="Y721" s="1">
        <v>1</v>
      </c>
      <c r="Z721" s="1">
        <v>-1386.0689</v>
      </c>
      <c r="AA721" s="1">
        <v>6.47</v>
      </c>
      <c r="AB721" s="1">
        <v>-1376.7842000000001</v>
      </c>
      <c r="AC721" s="1">
        <v>-6.12</v>
      </c>
      <c r="AD721" s="1">
        <v>-1397.1681000000001</v>
      </c>
      <c r="AE721" s="1">
        <v>3.5</v>
      </c>
      <c r="AF721" s="1"/>
    </row>
    <row r="722" spans="8:32" x14ac:dyDescent="0.2">
      <c r="H722" s="1">
        <v>-1386.6515999999999</v>
      </c>
      <c r="I722">
        <v>1.44</v>
      </c>
      <c r="J722" s="1">
        <v>-1386.8815999999999</v>
      </c>
      <c r="K722">
        <v>-9.5399999999999991</v>
      </c>
      <c r="L722" s="1">
        <v>-1386.1132</v>
      </c>
      <c r="M722">
        <v>1.84</v>
      </c>
      <c r="N722" s="1">
        <v>-1387.0110999999999</v>
      </c>
      <c r="O722">
        <v>-5.25</v>
      </c>
      <c r="P722" s="1">
        <v>-1386.7039</v>
      </c>
      <c r="Q722">
        <v>3.21</v>
      </c>
      <c r="R722" s="1">
        <v>-1376.0739000000001</v>
      </c>
      <c r="S722">
        <v>-10.33</v>
      </c>
      <c r="T722" s="1">
        <v>-1398.7165</v>
      </c>
      <c r="U722" s="1">
        <v>5.03</v>
      </c>
      <c r="V722" s="1">
        <v>-1374.7251000000001</v>
      </c>
      <c r="W722" s="1">
        <v>-1.83</v>
      </c>
      <c r="X722" s="1">
        <v>-1397.6367</v>
      </c>
      <c r="Y722" s="1">
        <v>1</v>
      </c>
      <c r="Z722" s="1">
        <v>-1386.2444</v>
      </c>
      <c r="AA722" s="1">
        <v>6.08</v>
      </c>
      <c r="AB722" s="1">
        <v>-1376.7628</v>
      </c>
      <c r="AC722" s="1">
        <v>-5.47</v>
      </c>
      <c r="AD722" s="1">
        <v>-1397.2488000000001</v>
      </c>
      <c r="AE722" s="1">
        <v>3.51</v>
      </c>
      <c r="AF722" s="1"/>
    </row>
    <row r="723" spans="8:32" x14ac:dyDescent="0.2">
      <c r="H723" s="1">
        <v>-1386.566</v>
      </c>
      <c r="I723">
        <v>1.86</v>
      </c>
      <c r="J723" s="1">
        <v>-1387.0029</v>
      </c>
      <c r="K723">
        <v>-9.48</v>
      </c>
      <c r="L723" s="1">
        <v>-1386.1287</v>
      </c>
      <c r="M723">
        <v>1.43</v>
      </c>
      <c r="N723" s="1">
        <v>-1386.9431</v>
      </c>
      <c r="O723">
        <v>-5.51</v>
      </c>
      <c r="P723" s="1">
        <v>-1386.7152000000001</v>
      </c>
      <c r="Q723">
        <v>3.16</v>
      </c>
      <c r="R723" s="1">
        <v>-1375.989</v>
      </c>
      <c r="S723">
        <v>-9.8000000000000007</v>
      </c>
      <c r="T723" s="1">
        <v>-1398.7755999999999</v>
      </c>
      <c r="U723" s="1">
        <v>4.21</v>
      </c>
      <c r="V723" s="1">
        <v>-1374.6983</v>
      </c>
      <c r="W723" s="1">
        <v>-2.09</v>
      </c>
      <c r="X723" s="1">
        <v>-1397.6753000000001</v>
      </c>
      <c r="Y723" s="1">
        <v>1.24</v>
      </c>
      <c r="Z723" s="1">
        <v>-1386.3857</v>
      </c>
      <c r="AA723" s="1">
        <v>5.72</v>
      </c>
      <c r="AB723" s="1">
        <v>-1376.7367999999999</v>
      </c>
      <c r="AC723" s="1">
        <v>-4.72</v>
      </c>
      <c r="AD723" s="1">
        <v>-1397.3136999999999</v>
      </c>
      <c r="AE723" s="1">
        <v>3.56</v>
      </c>
      <c r="AF723" s="1"/>
    </row>
    <row r="724" spans="8:32" x14ac:dyDescent="0.2">
      <c r="H724" s="1">
        <v>-1386.4467</v>
      </c>
      <c r="I724">
        <v>2.23</v>
      </c>
      <c r="J724" s="1">
        <v>-1387.1214</v>
      </c>
      <c r="K724">
        <v>-9.33</v>
      </c>
      <c r="L724" s="1">
        <v>-1386.1251</v>
      </c>
      <c r="M724">
        <v>1.1399999999999999</v>
      </c>
      <c r="N724" s="1">
        <v>-1386.8647000000001</v>
      </c>
      <c r="O724">
        <v>-5.59</v>
      </c>
      <c r="P724" s="1">
        <v>-1386.732</v>
      </c>
      <c r="Q724">
        <v>3.12</v>
      </c>
      <c r="R724" s="1">
        <v>-1375.9019000000001</v>
      </c>
      <c r="S724">
        <v>-9.31</v>
      </c>
      <c r="T724" s="1">
        <v>-1398.8402000000001</v>
      </c>
      <c r="U724" s="1">
        <v>3.4</v>
      </c>
      <c r="V724" s="1">
        <v>-1374.6998000000001</v>
      </c>
      <c r="W724" s="1">
        <v>-2.4</v>
      </c>
      <c r="X724" s="1">
        <v>-1397.6796999999999</v>
      </c>
      <c r="Y724" s="1">
        <v>1.6</v>
      </c>
      <c r="Z724" s="1">
        <v>-1386.4820999999999</v>
      </c>
      <c r="AA724" s="1">
        <v>5.48</v>
      </c>
      <c r="AB724" s="1">
        <v>-1376.6978999999999</v>
      </c>
      <c r="AC724" s="1">
        <v>-3.87</v>
      </c>
      <c r="AD724" s="1">
        <v>-1397.3595</v>
      </c>
      <c r="AE724" s="1">
        <v>3.66</v>
      </c>
      <c r="AF724" s="1"/>
    </row>
    <row r="725" spans="8:32" x14ac:dyDescent="0.2">
      <c r="H725" s="1">
        <v>-1386.3074999999999</v>
      </c>
      <c r="I725">
        <v>2.59</v>
      </c>
      <c r="J725" s="1">
        <v>-1387.2330999999999</v>
      </c>
      <c r="K725">
        <v>-9.11</v>
      </c>
      <c r="L725" s="1">
        <v>-1386.0968</v>
      </c>
      <c r="M725">
        <v>0.99</v>
      </c>
      <c r="N725" s="1">
        <v>-1386.7818</v>
      </c>
      <c r="O725">
        <v>-5.51</v>
      </c>
      <c r="P725" s="1">
        <v>-1386.7606000000001</v>
      </c>
      <c r="Q725">
        <v>3.04</v>
      </c>
      <c r="R725" s="1">
        <v>-1375.8146999999999</v>
      </c>
      <c r="S725">
        <v>-8.92</v>
      </c>
      <c r="T725" s="1">
        <v>-1398.9166</v>
      </c>
      <c r="U725" s="1">
        <v>3.39</v>
      </c>
      <c r="V725" s="1">
        <v>-1374.7156</v>
      </c>
      <c r="W725" s="1">
        <v>-2.76</v>
      </c>
      <c r="X725" s="1">
        <v>-1397.6612</v>
      </c>
      <c r="Y725" s="1">
        <v>2.02</v>
      </c>
      <c r="Z725" s="1">
        <v>-1386.5251000000001</v>
      </c>
      <c r="AA725" s="1">
        <v>5.37</v>
      </c>
      <c r="AB725" s="1">
        <v>-1376.6351999999999</v>
      </c>
      <c r="AC725" s="1">
        <v>-2.85</v>
      </c>
      <c r="AD725" s="1">
        <v>-1397.3862999999999</v>
      </c>
      <c r="AE725" s="1">
        <v>3.79</v>
      </c>
      <c r="AF725" s="1"/>
    </row>
    <row r="726" spans="8:32" x14ac:dyDescent="0.2">
      <c r="H726" s="1">
        <v>-1386.1654000000001</v>
      </c>
      <c r="I726">
        <v>2.89</v>
      </c>
      <c r="J726" s="1">
        <v>-1387.3305</v>
      </c>
      <c r="K726">
        <v>-8.8800000000000008</v>
      </c>
      <c r="L726" s="1">
        <v>-1386.0391</v>
      </c>
      <c r="M726">
        <v>0.91</v>
      </c>
      <c r="N726" s="1">
        <v>-1386.7004999999999</v>
      </c>
      <c r="O726">
        <v>-5.32</v>
      </c>
      <c r="P726" s="1">
        <v>-1386.8081999999999</v>
      </c>
      <c r="Q726">
        <v>2.92</v>
      </c>
      <c r="R726" s="1">
        <v>-1375.7279000000001</v>
      </c>
      <c r="S726">
        <v>-8.49</v>
      </c>
      <c r="T726" s="1">
        <v>-1399.001</v>
      </c>
      <c r="U726" s="1">
        <v>2.72</v>
      </c>
      <c r="V726" s="1">
        <v>-1374.7336</v>
      </c>
      <c r="W726" s="1">
        <v>-3.13</v>
      </c>
      <c r="X726" s="1">
        <v>-1397.6374000000001</v>
      </c>
      <c r="Y726" s="1">
        <v>2.6</v>
      </c>
      <c r="Z726" s="1">
        <v>-1386.5126</v>
      </c>
      <c r="AA726" s="1">
        <v>5.33</v>
      </c>
      <c r="AB726" s="1">
        <v>-1376.5382</v>
      </c>
      <c r="AC726" s="1">
        <v>-1.78</v>
      </c>
      <c r="AD726" s="1">
        <v>-1397.3983000000001</v>
      </c>
      <c r="AE726" s="1">
        <v>3.94</v>
      </c>
      <c r="AF726" s="1"/>
    </row>
    <row r="727" spans="8:32" x14ac:dyDescent="0.2">
      <c r="H727" s="1">
        <v>-1386.0393999999999</v>
      </c>
      <c r="I727">
        <v>3.05</v>
      </c>
      <c r="J727" s="1">
        <v>-1387.4060999999999</v>
      </c>
      <c r="K727">
        <v>-8.5399999999999991</v>
      </c>
      <c r="L727" s="1">
        <v>-1385.9496999999999</v>
      </c>
      <c r="M727">
        <v>0.93</v>
      </c>
      <c r="N727" s="1">
        <v>-1386.6270999999999</v>
      </c>
      <c r="O727">
        <v>-5.04</v>
      </c>
      <c r="P727" s="1">
        <v>-1386.8789999999999</v>
      </c>
      <c r="Q727">
        <v>2.71</v>
      </c>
      <c r="R727" s="1">
        <v>-1375.6401000000001</v>
      </c>
      <c r="S727">
        <v>-7.96</v>
      </c>
      <c r="T727" s="1">
        <v>-1399.0779</v>
      </c>
      <c r="U727" s="1">
        <v>2.2599999999999998</v>
      </c>
      <c r="V727" s="1">
        <v>-1374.7451000000001</v>
      </c>
      <c r="W727" s="1">
        <v>-3.48</v>
      </c>
      <c r="X727" s="1">
        <v>-1397.6274000000001</v>
      </c>
      <c r="Y727" s="1">
        <v>3.16</v>
      </c>
      <c r="Z727" s="1">
        <v>-1386.4522999999999</v>
      </c>
      <c r="AA727" s="1">
        <v>5.42</v>
      </c>
      <c r="AB727" s="1">
        <v>-1376.3976</v>
      </c>
      <c r="AC727" s="1">
        <v>-0.53</v>
      </c>
      <c r="AD727" s="1">
        <v>-1397.4023999999999</v>
      </c>
      <c r="AE727" s="1">
        <v>4.1900000000000004</v>
      </c>
      <c r="AF727" s="1"/>
    </row>
    <row r="728" spans="8:32" x14ac:dyDescent="0.2">
      <c r="H728" s="1">
        <v>-1385.9443000000001</v>
      </c>
      <c r="I728">
        <v>3.05</v>
      </c>
      <c r="J728" s="1">
        <v>-1387.452</v>
      </c>
      <c r="K728">
        <v>-8.09</v>
      </c>
      <c r="L728" s="1">
        <v>-1385.8304000000001</v>
      </c>
      <c r="M728">
        <v>1.1000000000000001</v>
      </c>
      <c r="N728" s="1">
        <v>-1386.5646999999999</v>
      </c>
      <c r="O728">
        <v>-4.59</v>
      </c>
      <c r="P728" s="1">
        <v>-1386.9742000000001</v>
      </c>
      <c r="Q728">
        <v>2.58</v>
      </c>
      <c r="R728" s="1">
        <v>-1375.5491</v>
      </c>
      <c r="S728">
        <v>-7.32</v>
      </c>
      <c r="T728" s="1">
        <v>-1399.1285</v>
      </c>
      <c r="U728" s="1">
        <v>1.9</v>
      </c>
      <c r="V728" s="1">
        <v>-1374.7444</v>
      </c>
      <c r="W728" s="1">
        <v>-3.71</v>
      </c>
      <c r="X728" s="1">
        <v>-1397.6478999999999</v>
      </c>
      <c r="Y728" s="1">
        <v>3.62</v>
      </c>
      <c r="Z728" s="1">
        <v>-1386.3617999999999</v>
      </c>
      <c r="AA728" s="1">
        <v>5.58</v>
      </c>
      <c r="AB728" s="1">
        <v>-1376.2089000000001</v>
      </c>
      <c r="AC728" s="1">
        <v>0.8</v>
      </c>
      <c r="AD728" s="1">
        <v>-1397.4058</v>
      </c>
      <c r="AE728" s="1">
        <v>4.41</v>
      </c>
      <c r="AF728" s="1"/>
    </row>
    <row r="729" spans="8:32" x14ac:dyDescent="0.2">
      <c r="H729" s="1">
        <v>-1385.8877</v>
      </c>
      <c r="I729">
        <v>2.85</v>
      </c>
      <c r="J729" s="1">
        <v>-1387.4639</v>
      </c>
      <c r="K729">
        <v>-7.58</v>
      </c>
      <c r="L729" s="1">
        <v>-1385.6868999999999</v>
      </c>
      <c r="M729">
        <v>1.5</v>
      </c>
      <c r="N729" s="1">
        <v>-1386.5119999999999</v>
      </c>
      <c r="O729">
        <v>-4.01</v>
      </c>
      <c r="P729" s="1">
        <v>-1387.0931</v>
      </c>
      <c r="Q729">
        <v>2.38</v>
      </c>
      <c r="R729" s="1">
        <v>-1375.4549</v>
      </c>
      <c r="S729">
        <v>-6.78</v>
      </c>
      <c r="T729" s="1">
        <v>-1399.1371999999999</v>
      </c>
      <c r="U729" s="1">
        <v>1.73</v>
      </c>
      <c r="V729" s="1">
        <v>-1374.729</v>
      </c>
      <c r="W729" s="1">
        <v>-3.94</v>
      </c>
      <c r="X729" s="1">
        <v>-1397.7099000000001</v>
      </c>
      <c r="Y729" s="1">
        <v>4.0599999999999996</v>
      </c>
      <c r="Z729" s="1">
        <v>-1386.2650000000001</v>
      </c>
      <c r="AA729" s="1">
        <v>5.77</v>
      </c>
      <c r="AB729" s="1">
        <v>-1375.9746</v>
      </c>
      <c r="AC729" s="1">
        <v>2.2599999999999998</v>
      </c>
      <c r="AD729" s="1">
        <v>-1397.4160999999999</v>
      </c>
      <c r="AE729" s="1">
        <v>4.58</v>
      </c>
      <c r="AF729" s="1"/>
    </row>
    <row r="730" spans="8:32" x14ac:dyDescent="0.2">
      <c r="H730" s="1">
        <v>-1385.867</v>
      </c>
      <c r="I730">
        <v>2.59</v>
      </c>
      <c r="J730" s="1">
        <v>-1387.4422999999999</v>
      </c>
      <c r="K730">
        <v>-7</v>
      </c>
      <c r="L730" s="1">
        <v>-1385.5259000000001</v>
      </c>
      <c r="M730">
        <v>1.89</v>
      </c>
      <c r="N730" s="1">
        <v>-1386.4635000000001</v>
      </c>
      <c r="O730">
        <v>-3.35</v>
      </c>
      <c r="P730" s="1">
        <v>-1387.2338999999999</v>
      </c>
      <c r="Q730">
        <v>2.2400000000000002</v>
      </c>
      <c r="R730" s="1">
        <v>-1375.3626999999999</v>
      </c>
      <c r="S730">
        <v>-6.53</v>
      </c>
      <c r="T730" s="1">
        <v>-1399.0944</v>
      </c>
      <c r="U730" s="1">
        <v>1.78</v>
      </c>
      <c r="V730" s="1">
        <v>-1374.7001</v>
      </c>
      <c r="W730" s="1">
        <v>-4.07</v>
      </c>
      <c r="X730" s="1">
        <v>-1397.8159000000001</v>
      </c>
      <c r="Y730" s="1">
        <v>4.3600000000000003</v>
      </c>
      <c r="Z730" s="1">
        <v>-1386.1868999999999</v>
      </c>
      <c r="AA730" s="1">
        <v>5.93</v>
      </c>
      <c r="AB730" s="1">
        <v>-1375.703</v>
      </c>
      <c r="AC730" s="1">
        <v>3.65</v>
      </c>
      <c r="AD730" s="1">
        <v>-1397.4396999999999</v>
      </c>
      <c r="AE730" s="1">
        <v>4.7</v>
      </c>
      <c r="AF730" s="1"/>
    </row>
    <row r="731" spans="8:32" x14ac:dyDescent="0.2">
      <c r="H731" s="1">
        <v>-1385.8711000000001</v>
      </c>
      <c r="I731">
        <v>2.2400000000000002</v>
      </c>
      <c r="J731" s="1">
        <v>-1387.3921</v>
      </c>
      <c r="K731">
        <v>-6.35</v>
      </c>
      <c r="L731" s="1">
        <v>-1385.356</v>
      </c>
      <c r="M731">
        <v>2.29</v>
      </c>
      <c r="N731" s="1">
        <v>-1386.4113</v>
      </c>
      <c r="O731">
        <v>-2.58</v>
      </c>
      <c r="P731" s="1">
        <v>-1387.3931</v>
      </c>
      <c r="Q731">
        <v>2.08</v>
      </c>
      <c r="R731" s="1">
        <v>-1375.2849000000001</v>
      </c>
      <c r="S731">
        <v>-6.71</v>
      </c>
      <c r="T731" s="1">
        <v>-1398.9982</v>
      </c>
      <c r="U731" s="1">
        <v>1.98</v>
      </c>
      <c r="V731" s="1">
        <v>-1374.6594</v>
      </c>
      <c r="W731" s="1">
        <v>-4.1399999999999997</v>
      </c>
      <c r="X731" s="1">
        <v>-1397.961</v>
      </c>
      <c r="Y731" s="1">
        <v>4.45</v>
      </c>
      <c r="Z731" s="1">
        <v>-1386.1479999999999</v>
      </c>
      <c r="AA731" s="1">
        <v>6.03</v>
      </c>
      <c r="AB731" s="1">
        <v>-1375.4099000000001</v>
      </c>
      <c r="AC731" s="1">
        <v>4.99</v>
      </c>
      <c r="AD731" s="1">
        <v>-1397.4802</v>
      </c>
      <c r="AE731" s="1">
        <v>4.83</v>
      </c>
      <c r="AF731" s="1"/>
    </row>
    <row r="732" spans="8:32" x14ac:dyDescent="0.2">
      <c r="H732" s="1">
        <v>-1385.8838000000001</v>
      </c>
      <c r="I732">
        <v>1.81</v>
      </c>
      <c r="J732" s="1">
        <v>-1387.3226999999999</v>
      </c>
      <c r="K732">
        <v>-5.71</v>
      </c>
      <c r="L732" s="1">
        <v>-1385.1855</v>
      </c>
      <c r="M732">
        <v>2.74</v>
      </c>
      <c r="N732" s="1">
        <v>-1386.3497</v>
      </c>
      <c r="O732">
        <v>-1.71</v>
      </c>
      <c r="P732" s="1">
        <v>-1387.5655999999999</v>
      </c>
      <c r="Q732">
        <v>2.02</v>
      </c>
      <c r="R732" s="1">
        <v>-1375.2367999999999</v>
      </c>
      <c r="S732">
        <v>-6.5</v>
      </c>
      <c r="T732" s="1">
        <v>-1398.8530000000001</v>
      </c>
      <c r="U732" s="1">
        <v>2.37</v>
      </c>
      <c r="V732" s="1">
        <v>-1374.6106</v>
      </c>
      <c r="W732" s="1">
        <v>-4.09</v>
      </c>
      <c r="X732" s="1">
        <v>-1398.135</v>
      </c>
      <c r="Y732" s="1">
        <v>4.49</v>
      </c>
      <c r="Z732" s="1">
        <v>-1386.1591000000001</v>
      </c>
      <c r="AA732" s="1">
        <v>6.09</v>
      </c>
      <c r="AB732" s="1">
        <v>-1375.114</v>
      </c>
      <c r="AC732" s="1">
        <v>6.2</v>
      </c>
      <c r="AD732" s="1">
        <v>-1397.5397</v>
      </c>
      <c r="AE732" s="1">
        <v>4.93</v>
      </c>
      <c r="AF732" s="1"/>
    </row>
    <row r="733" spans="8:32" x14ac:dyDescent="0.2">
      <c r="H733" s="1">
        <v>-1385.8888999999999</v>
      </c>
      <c r="I733">
        <v>1.45</v>
      </c>
      <c r="J733" s="1">
        <v>-1387.2462</v>
      </c>
      <c r="K733">
        <v>-5.08</v>
      </c>
      <c r="L733" s="1">
        <v>-1385.0226</v>
      </c>
      <c r="M733">
        <v>3.22</v>
      </c>
      <c r="N733" s="1">
        <v>-1386.2742000000001</v>
      </c>
      <c r="O733">
        <v>-0.8</v>
      </c>
      <c r="P733" s="1">
        <v>-1387.742</v>
      </c>
      <c r="Q733">
        <v>1.99</v>
      </c>
      <c r="R733" s="1">
        <v>-1375.2306000000001</v>
      </c>
      <c r="S733">
        <v>-6.44</v>
      </c>
      <c r="T733" s="1">
        <v>-1398.6670999999999</v>
      </c>
      <c r="U733" s="1">
        <v>2.95</v>
      </c>
      <c r="V733" s="1">
        <v>-1374.558</v>
      </c>
      <c r="W733" s="1">
        <v>-4.01</v>
      </c>
      <c r="X733" s="1">
        <v>-1398.3276000000001</v>
      </c>
      <c r="Y733" s="1">
        <v>4.3600000000000003</v>
      </c>
      <c r="Z733" s="1">
        <v>-1386.2216000000001</v>
      </c>
      <c r="AA733" s="1">
        <v>6.04</v>
      </c>
      <c r="AB733" s="1">
        <v>-1374.8317</v>
      </c>
      <c r="AC733" s="1">
        <v>7.32</v>
      </c>
      <c r="AD733" s="1">
        <v>-1397.6185</v>
      </c>
      <c r="AE733" s="1">
        <v>4.99</v>
      </c>
      <c r="AF733" s="1"/>
    </row>
    <row r="734" spans="8:32" x14ac:dyDescent="0.2">
      <c r="H734" s="1">
        <v>-1385.8731</v>
      </c>
      <c r="I734">
        <v>1.18</v>
      </c>
      <c r="J734" s="1">
        <v>-1387.1747</v>
      </c>
      <c r="K734">
        <v>-4.3899999999999997</v>
      </c>
      <c r="L734" s="1">
        <v>-1384.8764000000001</v>
      </c>
      <c r="M734">
        <v>3.79</v>
      </c>
      <c r="N734" s="1">
        <v>-1386.1853000000001</v>
      </c>
      <c r="O734">
        <v>0.11</v>
      </c>
      <c r="P734" s="1">
        <v>-1387.9090000000001</v>
      </c>
      <c r="Q734">
        <v>2.11</v>
      </c>
      <c r="R734" s="1">
        <v>-1375.2698</v>
      </c>
      <c r="S734">
        <v>-6.59</v>
      </c>
      <c r="T734" s="1">
        <v>-1398.4521999999999</v>
      </c>
      <c r="U734" s="1">
        <v>3.72</v>
      </c>
      <c r="V734" s="1">
        <v>-1374.5054</v>
      </c>
      <c r="W734" s="1">
        <v>-3.84</v>
      </c>
      <c r="X734" s="1">
        <v>-1398.5305000000001</v>
      </c>
      <c r="Y734" s="1">
        <v>4.1100000000000003</v>
      </c>
      <c r="Z734" s="1">
        <v>-1386.3287</v>
      </c>
      <c r="AA734" s="1">
        <v>5.93</v>
      </c>
      <c r="AB734" s="1">
        <v>-1374.5739000000001</v>
      </c>
      <c r="AC734" s="1">
        <v>8.1300000000000008</v>
      </c>
      <c r="AD734" s="1">
        <v>-1397.7132999999999</v>
      </c>
      <c r="AE734" s="1">
        <v>5.01</v>
      </c>
      <c r="AF734" s="1"/>
    </row>
    <row r="735" spans="8:32" x14ac:dyDescent="0.2">
      <c r="H735" s="1">
        <v>-1385.8293000000001</v>
      </c>
      <c r="I735">
        <v>0.99</v>
      </c>
      <c r="J735" s="1">
        <v>-1387.1194</v>
      </c>
      <c r="K735">
        <v>-3.83</v>
      </c>
      <c r="L735" s="1">
        <v>-1384.7584999999999</v>
      </c>
      <c r="M735">
        <v>4.22</v>
      </c>
      <c r="N735" s="1">
        <v>-1386.0879</v>
      </c>
      <c r="O735">
        <v>0.98</v>
      </c>
      <c r="P735" s="1">
        <v>-1388.0519999999999</v>
      </c>
      <c r="Q735">
        <v>2.3199999999999998</v>
      </c>
      <c r="R735" s="1">
        <v>-1375.3454999999999</v>
      </c>
      <c r="S735">
        <v>-6.92</v>
      </c>
      <c r="T735" s="1">
        <v>-1398.2224000000001</v>
      </c>
      <c r="U735" s="1">
        <v>4.5599999999999996</v>
      </c>
      <c r="V735" s="1">
        <v>-1374.4556</v>
      </c>
      <c r="W735" s="1">
        <v>-3.64</v>
      </c>
      <c r="X735" s="1">
        <v>-1398.7373</v>
      </c>
      <c r="Y735" s="1">
        <v>3.73</v>
      </c>
      <c r="Z735" s="1">
        <v>-1386.4697000000001</v>
      </c>
      <c r="AA735" s="1">
        <v>5.73</v>
      </c>
      <c r="AB735" s="1">
        <v>-1374.3462</v>
      </c>
      <c r="AC735" s="1">
        <v>8.7200000000000006</v>
      </c>
      <c r="AD735" s="1">
        <v>-1397.8182999999999</v>
      </c>
      <c r="AE735" s="1">
        <v>5.1100000000000003</v>
      </c>
      <c r="AF735" s="1"/>
    </row>
    <row r="736" spans="8:32" x14ac:dyDescent="0.2">
      <c r="H736" s="1">
        <v>-1385.7581</v>
      </c>
      <c r="I736">
        <v>0.91</v>
      </c>
      <c r="J736" s="1">
        <v>-1387.0877</v>
      </c>
      <c r="K736">
        <v>-3.41</v>
      </c>
      <c r="L736" s="1">
        <v>-1384.6826000000001</v>
      </c>
      <c r="M736">
        <v>4.58</v>
      </c>
      <c r="N736" s="1">
        <v>-1385.9892</v>
      </c>
      <c r="O736">
        <v>1.77</v>
      </c>
      <c r="P736" s="1">
        <v>-1388.1574000000001</v>
      </c>
      <c r="Q736">
        <v>2.69</v>
      </c>
      <c r="R736" s="1">
        <v>-1375.4402</v>
      </c>
      <c r="S736">
        <v>-6.99</v>
      </c>
      <c r="T736" s="1">
        <v>-1397.9921999999999</v>
      </c>
      <c r="U736" s="1">
        <v>5.41</v>
      </c>
      <c r="V736" s="1">
        <v>-1374.4090000000001</v>
      </c>
      <c r="W736" s="1">
        <v>-3.39</v>
      </c>
      <c r="X736" s="1">
        <v>-1398.9434000000001</v>
      </c>
      <c r="Y736" s="1">
        <v>3.27</v>
      </c>
      <c r="Z736" s="1">
        <v>-1386.6341</v>
      </c>
      <c r="AA736" s="1">
        <v>5.55</v>
      </c>
      <c r="AB736" s="1">
        <v>-1374.1522</v>
      </c>
      <c r="AC736" s="1">
        <v>9.02</v>
      </c>
      <c r="AD736" s="1">
        <v>-1397.9256</v>
      </c>
      <c r="AE736" s="1">
        <v>5.22</v>
      </c>
      <c r="AF736" s="1"/>
    </row>
    <row r="737" spans="8:32" x14ac:dyDescent="0.2">
      <c r="H737" s="1">
        <v>-1385.6672000000001</v>
      </c>
      <c r="I737">
        <v>0.93</v>
      </c>
      <c r="J737" s="1">
        <v>-1387.0851</v>
      </c>
      <c r="K737">
        <v>-3.07</v>
      </c>
      <c r="L737" s="1">
        <v>-1384.6610000000001</v>
      </c>
      <c r="M737">
        <v>4.8600000000000003</v>
      </c>
      <c r="N737" s="1">
        <v>-1385.8960999999999</v>
      </c>
      <c r="O737">
        <v>2.36</v>
      </c>
      <c r="P737" s="1">
        <v>-1388.2172</v>
      </c>
      <c r="Q737">
        <v>3.16</v>
      </c>
      <c r="R737" s="1">
        <v>-1375.5308</v>
      </c>
      <c r="S737">
        <v>-7.23</v>
      </c>
      <c r="T737" s="1">
        <v>-1397.7768000000001</v>
      </c>
      <c r="U737" s="1">
        <v>6.32</v>
      </c>
      <c r="V737" s="1">
        <v>-1374.3612000000001</v>
      </c>
      <c r="W737" s="1">
        <v>-3.06</v>
      </c>
      <c r="X737" s="1">
        <v>-1399.1449</v>
      </c>
      <c r="Y737" s="1">
        <v>2.8</v>
      </c>
      <c r="Z737" s="1">
        <v>-1386.8115</v>
      </c>
      <c r="AA737" s="1">
        <v>5.36</v>
      </c>
      <c r="AB737" s="1">
        <v>-1374.0001</v>
      </c>
      <c r="AC737" s="1">
        <v>9</v>
      </c>
      <c r="AD737" s="1">
        <v>-1398.0266999999999</v>
      </c>
      <c r="AE737" s="1">
        <v>5.37</v>
      </c>
      <c r="AF737" s="1"/>
    </row>
    <row r="738" spans="8:32" x14ac:dyDescent="0.2">
      <c r="H738" s="1">
        <v>-1385.5700999999999</v>
      </c>
      <c r="I738">
        <v>1.01</v>
      </c>
      <c r="J738" s="1">
        <v>-1387.1126999999999</v>
      </c>
      <c r="K738">
        <v>-2.75</v>
      </c>
      <c r="L738" s="1">
        <v>-1384.7032999999999</v>
      </c>
      <c r="M738">
        <v>4.93</v>
      </c>
      <c r="N738" s="1">
        <v>-1385.8136</v>
      </c>
      <c r="O738">
        <v>2.79</v>
      </c>
      <c r="P738" s="1">
        <v>-1388.2303999999999</v>
      </c>
      <c r="Q738">
        <v>3.76</v>
      </c>
      <c r="R738" s="1">
        <v>-1375.5974000000001</v>
      </c>
      <c r="S738">
        <v>-7.26</v>
      </c>
      <c r="T738" s="1">
        <v>-1397.5888</v>
      </c>
      <c r="U738" s="1">
        <v>7.22</v>
      </c>
      <c r="V738" s="1">
        <v>-1374.3032000000001</v>
      </c>
      <c r="W738" s="1">
        <v>-2.64</v>
      </c>
      <c r="X738" s="1">
        <v>-1399.3387</v>
      </c>
      <c r="Y738" s="1">
        <v>2.2799999999999998</v>
      </c>
      <c r="Z738" s="1">
        <v>-1386.9939999999999</v>
      </c>
      <c r="AA738" s="1">
        <v>5.15</v>
      </c>
      <c r="AB738" s="1">
        <v>-1373.9023</v>
      </c>
      <c r="AC738" s="1">
        <v>8.69</v>
      </c>
      <c r="AD738" s="1">
        <v>-1398.1134</v>
      </c>
      <c r="AE738" s="1">
        <v>5.56</v>
      </c>
      <c r="AF738" s="1"/>
    </row>
    <row r="739" spans="8:32" x14ac:dyDescent="0.2">
      <c r="H739" s="1">
        <v>-1385.4848999999999</v>
      </c>
      <c r="I739">
        <v>1.1299999999999999</v>
      </c>
      <c r="J739" s="1">
        <v>-1387.1686</v>
      </c>
      <c r="K739">
        <v>-2.58</v>
      </c>
      <c r="L739" s="1">
        <v>-1384.8104000000001</v>
      </c>
      <c r="M739">
        <v>4.79</v>
      </c>
      <c r="N739" s="1">
        <v>-1385.7428</v>
      </c>
      <c r="O739">
        <v>3.05</v>
      </c>
      <c r="P739" s="1">
        <v>-1388.2049</v>
      </c>
      <c r="Q739">
        <v>4.3499999999999996</v>
      </c>
      <c r="R739" s="1">
        <v>-1375.6257000000001</v>
      </c>
      <c r="S739">
        <v>-7.22</v>
      </c>
      <c r="T739" s="1">
        <v>-1397.4384</v>
      </c>
      <c r="U739" s="1">
        <v>8.02</v>
      </c>
      <c r="V739" s="1">
        <v>-1374.2230999999999</v>
      </c>
      <c r="W739" s="1">
        <v>-2.1800000000000002</v>
      </c>
      <c r="X739" s="1">
        <v>-1399.5222000000001</v>
      </c>
      <c r="Y739" s="1">
        <v>1.71</v>
      </c>
      <c r="Z739" s="1">
        <v>-1387.1749</v>
      </c>
      <c r="AA739" s="1">
        <v>4.93</v>
      </c>
      <c r="AB739" s="1">
        <v>-1373.8724999999999</v>
      </c>
      <c r="AC739" s="1">
        <v>8.1300000000000008</v>
      </c>
      <c r="AD739" s="1">
        <v>-1398.1783</v>
      </c>
      <c r="AE739" s="1">
        <v>5.88</v>
      </c>
      <c r="AF739" s="1"/>
    </row>
    <row r="740" spans="8:32" x14ac:dyDescent="0.2">
      <c r="H740" s="1">
        <v>-1385.43</v>
      </c>
      <c r="I740">
        <v>1.23</v>
      </c>
      <c r="J740" s="1">
        <v>-1387.2484999999999</v>
      </c>
      <c r="K740">
        <v>-2.5099999999999998</v>
      </c>
      <c r="L740" s="1">
        <v>-1384.9743000000001</v>
      </c>
      <c r="M740">
        <v>4.67</v>
      </c>
      <c r="N740" s="1">
        <v>-1385.6823999999999</v>
      </c>
      <c r="O740">
        <v>3.18</v>
      </c>
      <c r="P740" s="1">
        <v>-1388.1539</v>
      </c>
      <c r="Q740">
        <v>4.91</v>
      </c>
      <c r="R740" s="1">
        <v>-1375.6101000000001</v>
      </c>
      <c r="S740">
        <v>-7.01</v>
      </c>
      <c r="T740" s="1">
        <v>-1397.3291999999999</v>
      </c>
      <c r="U740" s="1">
        <v>8.6999999999999993</v>
      </c>
      <c r="V740" s="1">
        <v>-1374.1085</v>
      </c>
      <c r="W740" s="1">
        <v>-1.61</v>
      </c>
      <c r="X740" s="1">
        <v>-1399.693</v>
      </c>
      <c r="Y740" s="1">
        <v>1.1499999999999999</v>
      </c>
      <c r="Z740" s="1">
        <v>-1387.3488</v>
      </c>
      <c r="AA740" s="1">
        <v>4.8099999999999996</v>
      </c>
      <c r="AB740" s="1">
        <v>-1373.9170999999999</v>
      </c>
      <c r="AC740" s="1">
        <v>7.18</v>
      </c>
      <c r="AD740" s="1">
        <v>-1398.2156</v>
      </c>
      <c r="AE740" s="1">
        <v>6.25</v>
      </c>
      <c r="AF740" s="1"/>
    </row>
    <row r="741" spans="8:32" x14ac:dyDescent="0.2">
      <c r="H741" s="1">
        <v>-1385.4212</v>
      </c>
      <c r="I741">
        <v>1.29</v>
      </c>
      <c r="J741" s="1">
        <v>-1387.3459</v>
      </c>
      <c r="K741">
        <v>-2.5</v>
      </c>
      <c r="L741" s="1">
        <v>-1385.1789000000001</v>
      </c>
      <c r="M741">
        <v>4.47</v>
      </c>
      <c r="N741" s="1">
        <v>-1385.6289999999999</v>
      </c>
      <c r="O741">
        <v>3.12</v>
      </c>
      <c r="P741" s="1">
        <v>-1388.0926999999999</v>
      </c>
      <c r="Q741">
        <v>5.41</v>
      </c>
      <c r="R741" s="1">
        <v>-1375.5541000000001</v>
      </c>
      <c r="S741">
        <v>-6.58</v>
      </c>
      <c r="T741" s="1">
        <v>-1397.2583</v>
      </c>
      <c r="U741" s="1">
        <v>9.32</v>
      </c>
      <c r="V741" s="1">
        <v>-1373.9512999999999</v>
      </c>
      <c r="W741" s="1">
        <v>-0.95</v>
      </c>
      <c r="X741" s="1">
        <v>-1399.8490999999999</v>
      </c>
      <c r="Y741" s="1">
        <v>0.71</v>
      </c>
      <c r="Z741" s="1">
        <v>-1387.5119999999999</v>
      </c>
      <c r="AA741" s="1">
        <v>4.71</v>
      </c>
      <c r="AB741" s="1">
        <v>-1374.0277000000001</v>
      </c>
      <c r="AC741" s="1">
        <v>5.84</v>
      </c>
      <c r="AD741" s="1">
        <v>-1398.2195999999999</v>
      </c>
      <c r="AE741" s="1">
        <v>6.68</v>
      </c>
      <c r="AF741" s="1"/>
    </row>
    <row r="742" spans="8:32" x14ac:dyDescent="0.2">
      <c r="H742" s="1">
        <v>-1385.4676999999999</v>
      </c>
      <c r="I742">
        <v>1.22</v>
      </c>
      <c r="J742" s="1">
        <v>-1387.4528</v>
      </c>
      <c r="K742">
        <v>-2.48</v>
      </c>
      <c r="L742" s="1">
        <v>-1385.4031</v>
      </c>
      <c r="M742">
        <v>4.17</v>
      </c>
      <c r="N742" s="1">
        <v>-1385.5800999999999</v>
      </c>
      <c r="O742">
        <v>2.95</v>
      </c>
      <c r="P742" s="1">
        <v>-1388.0338999999999</v>
      </c>
      <c r="Q742">
        <v>5.82</v>
      </c>
      <c r="R742" s="1">
        <v>-1375.4694999999999</v>
      </c>
      <c r="S742">
        <v>-6.07</v>
      </c>
      <c r="T742" s="1">
        <v>-1397.2184</v>
      </c>
      <c r="U742" s="1">
        <v>9.8699999999999992</v>
      </c>
      <c r="V742" s="1">
        <v>-1373.7535</v>
      </c>
      <c r="W742" s="1">
        <v>-0.19</v>
      </c>
      <c r="X742" s="1">
        <v>-1399.9893999999999</v>
      </c>
      <c r="Y742" s="1">
        <v>0.28000000000000003</v>
      </c>
      <c r="Z742" s="1">
        <v>-1387.6635000000001</v>
      </c>
      <c r="AA742" s="1">
        <v>4.58</v>
      </c>
      <c r="AB742" s="1">
        <v>-1374.1819</v>
      </c>
      <c r="AC742" s="1">
        <v>4.41</v>
      </c>
      <c r="AD742" s="1">
        <v>-1398.1862000000001</v>
      </c>
      <c r="AE742" s="1">
        <v>7.22</v>
      </c>
      <c r="AF742" s="1"/>
    </row>
    <row r="743" spans="8:32" x14ac:dyDescent="0.2">
      <c r="H743" s="1">
        <v>-1385.5706</v>
      </c>
      <c r="I743">
        <v>1.1100000000000001</v>
      </c>
      <c r="J743" s="1">
        <v>-1387.5613000000001</v>
      </c>
      <c r="K743">
        <v>-2.5099999999999998</v>
      </c>
      <c r="L743" s="1">
        <v>-1385.6248000000001</v>
      </c>
      <c r="M743">
        <v>3.88</v>
      </c>
      <c r="N743" s="1">
        <v>-1385.5346</v>
      </c>
      <c r="O743">
        <v>2.64</v>
      </c>
      <c r="P743" s="1">
        <v>-1387.9853000000001</v>
      </c>
      <c r="Q743">
        <v>6.16</v>
      </c>
      <c r="R743" s="1">
        <v>-1375.3708999999999</v>
      </c>
      <c r="S743">
        <v>-5.54</v>
      </c>
      <c r="T743" s="1">
        <v>-1397.1990000000001</v>
      </c>
      <c r="U743" s="1">
        <v>10.28</v>
      </c>
      <c r="V743" s="1">
        <v>-1373.5291999999999</v>
      </c>
      <c r="W743" s="1">
        <v>0.52</v>
      </c>
      <c r="X743" s="1">
        <v>-1400.1128000000001</v>
      </c>
      <c r="Y743" s="1">
        <v>-0.04</v>
      </c>
      <c r="Z743" s="1">
        <v>-1387.8053</v>
      </c>
      <c r="AA743" s="1">
        <v>4.5</v>
      </c>
      <c r="AB743" s="1">
        <v>-1374.3471999999999</v>
      </c>
      <c r="AC743" s="1">
        <v>2.91</v>
      </c>
      <c r="AD743" s="1">
        <v>-1398.1124</v>
      </c>
      <c r="AE743" s="1">
        <v>7.78</v>
      </c>
      <c r="AF743" s="1"/>
    </row>
    <row r="744" spans="8:32" x14ac:dyDescent="0.2">
      <c r="H744" s="1">
        <v>-1385.7230999999999</v>
      </c>
      <c r="I744">
        <v>0.88</v>
      </c>
      <c r="J744" s="1">
        <v>-1387.6637000000001</v>
      </c>
      <c r="K744">
        <v>-2.4500000000000002</v>
      </c>
      <c r="L744" s="1">
        <v>-1385.8241</v>
      </c>
      <c r="M744">
        <v>3.7</v>
      </c>
      <c r="N744" s="1">
        <v>-1385.4911</v>
      </c>
      <c r="O744">
        <v>2.2599999999999998</v>
      </c>
      <c r="P744" s="1">
        <v>-1387.9501</v>
      </c>
      <c r="Q744">
        <v>6.36</v>
      </c>
      <c r="R744" s="1">
        <v>-1375.2735</v>
      </c>
      <c r="S744">
        <v>-4.93</v>
      </c>
      <c r="T744" s="1">
        <v>-1397.1896999999999</v>
      </c>
      <c r="U744" s="1">
        <v>10.68</v>
      </c>
      <c r="V744" s="1">
        <v>-1373.3046999999999</v>
      </c>
      <c r="W744" s="1">
        <v>1.1399999999999999</v>
      </c>
      <c r="X744" s="1">
        <v>-1400.2190000000001</v>
      </c>
      <c r="Y744" s="1">
        <v>-0.3</v>
      </c>
      <c r="Z744" s="1">
        <v>-1387.9416000000001</v>
      </c>
      <c r="AA744" s="1">
        <v>4.47</v>
      </c>
      <c r="AB744" s="1">
        <v>-1374.4901</v>
      </c>
      <c r="AC744" s="1">
        <v>1.38</v>
      </c>
      <c r="AD744" s="1">
        <v>-1397.9983999999999</v>
      </c>
      <c r="AE744" s="1">
        <v>8.3699999999999992</v>
      </c>
      <c r="AF744" s="1"/>
    </row>
    <row r="745" spans="8:32" x14ac:dyDescent="0.2">
      <c r="H745" s="1">
        <v>-1385.9121</v>
      </c>
      <c r="I745">
        <v>0.61</v>
      </c>
      <c r="J745" s="1">
        <v>-1387.7529999999999</v>
      </c>
      <c r="K745">
        <v>-2.36</v>
      </c>
      <c r="L745" s="1">
        <v>-1385.9855</v>
      </c>
      <c r="M745">
        <v>3.62</v>
      </c>
      <c r="N745" s="1">
        <v>-1385.4489000000001</v>
      </c>
      <c r="O745">
        <v>1.83</v>
      </c>
      <c r="P745" s="1">
        <v>-1387.9286</v>
      </c>
      <c r="Q745">
        <v>6.38</v>
      </c>
      <c r="R745" s="1">
        <v>-1375.1864</v>
      </c>
      <c r="S745">
        <v>-4.32</v>
      </c>
      <c r="T745" s="1">
        <v>-1397.182</v>
      </c>
      <c r="U745" s="1">
        <v>11.06</v>
      </c>
      <c r="V745" s="1">
        <v>-1373.1130000000001</v>
      </c>
      <c r="W745" s="1">
        <v>1.65</v>
      </c>
      <c r="X745" s="1">
        <v>-1400.3065999999999</v>
      </c>
      <c r="Y745" s="1">
        <v>-0.47</v>
      </c>
      <c r="Z745" s="1">
        <v>-1388.079</v>
      </c>
      <c r="AA745" s="1">
        <v>4.37</v>
      </c>
      <c r="AB745" s="1">
        <v>-1374.5834</v>
      </c>
      <c r="AC745" s="1">
        <v>-7.0000000000000007E-2</v>
      </c>
      <c r="AD745" s="1">
        <v>-1397.848</v>
      </c>
      <c r="AE745" s="1">
        <v>8.98</v>
      </c>
      <c r="AF745" s="1"/>
    </row>
    <row r="746" spans="8:32" x14ac:dyDescent="0.2">
      <c r="H746" s="1">
        <v>-1386.1228000000001</v>
      </c>
      <c r="I746">
        <v>0.32</v>
      </c>
      <c r="J746" s="1">
        <v>-1387.8225</v>
      </c>
      <c r="K746">
        <v>-2.12</v>
      </c>
      <c r="L746" s="1">
        <v>-1386.1008999999999</v>
      </c>
      <c r="M746">
        <v>3.64</v>
      </c>
      <c r="N746" s="1">
        <v>-1385.4060999999999</v>
      </c>
      <c r="O746">
        <v>1.38</v>
      </c>
      <c r="P746" s="1">
        <v>-1387.9213</v>
      </c>
      <c r="Q746">
        <v>6.29</v>
      </c>
      <c r="R746" s="1">
        <v>-1375.1087</v>
      </c>
      <c r="S746">
        <v>-3.71</v>
      </c>
      <c r="T746" s="1">
        <v>-1397.1714999999999</v>
      </c>
      <c r="U746" s="1">
        <v>11.44</v>
      </c>
      <c r="V746" s="1">
        <v>-1372.9848</v>
      </c>
      <c r="W746" s="1">
        <v>1.99</v>
      </c>
      <c r="X746" s="1">
        <v>-1400.3743999999999</v>
      </c>
      <c r="Y746" s="1">
        <v>-0.47</v>
      </c>
      <c r="Z746" s="1">
        <v>-1388.2234000000001</v>
      </c>
      <c r="AA746" s="1">
        <v>4.24</v>
      </c>
      <c r="AB746" s="1">
        <v>-1374.6115</v>
      </c>
      <c r="AC746" s="1">
        <v>-1.32</v>
      </c>
      <c r="AD746" s="1">
        <v>-1397.6704999999999</v>
      </c>
      <c r="AE746" s="1">
        <v>9.56</v>
      </c>
      <c r="AF746" s="1"/>
    </row>
    <row r="747" spans="8:32" x14ac:dyDescent="0.2">
      <c r="H747" s="1">
        <v>-1386.3423</v>
      </c>
      <c r="I747">
        <v>0.04</v>
      </c>
      <c r="J747" s="1">
        <v>-1387.8653999999999</v>
      </c>
      <c r="K747">
        <v>-1.84</v>
      </c>
      <c r="L747" s="1">
        <v>-1386.1673000000001</v>
      </c>
      <c r="M747">
        <v>3.89</v>
      </c>
      <c r="N747" s="1">
        <v>-1385.3607999999999</v>
      </c>
      <c r="O747">
        <v>0.96</v>
      </c>
      <c r="P747" s="1">
        <v>-1387.9312</v>
      </c>
      <c r="Q747">
        <v>6.1</v>
      </c>
      <c r="R747" s="1">
        <v>-1375.0308</v>
      </c>
      <c r="S747">
        <v>-3.08</v>
      </c>
      <c r="T747" s="1">
        <v>-1397.1578</v>
      </c>
      <c r="U747" s="1">
        <v>11.81</v>
      </c>
      <c r="V747" s="1">
        <v>-1372.9414999999999</v>
      </c>
      <c r="W747" s="1">
        <v>2.06</v>
      </c>
      <c r="X747" s="1">
        <v>-1400.4199000000001</v>
      </c>
      <c r="Y747" s="1">
        <v>-0.38</v>
      </c>
      <c r="Z747" s="1">
        <v>-1388.3783000000001</v>
      </c>
      <c r="AA747" s="1">
        <v>4.07</v>
      </c>
      <c r="AB747" s="1">
        <v>-1374.5710999999999</v>
      </c>
      <c r="AC747" s="1">
        <v>-2.41</v>
      </c>
      <c r="AD747" s="1">
        <v>-1397.4801</v>
      </c>
      <c r="AE747" s="1">
        <v>10.039999999999999</v>
      </c>
      <c r="AF747" s="1"/>
    </row>
    <row r="748" spans="8:32" x14ac:dyDescent="0.2">
      <c r="H748" s="1">
        <v>-1386.5619999999999</v>
      </c>
      <c r="I748">
        <v>-0.26</v>
      </c>
      <c r="J748" s="1">
        <v>-1387.8756000000001</v>
      </c>
      <c r="K748">
        <v>-1.44</v>
      </c>
      <c r="L748" s="1">
        <v>-1386.1882000000001</v>
      </c>
      <c r="M748">
        <v>4.17</v>
      </c>
      <c r="N748" s="1">
        <v>-1385.3115</v>
      </c>
      <c r="O748">
        <v>0.57999999999999996</v>
      </c>
      <c r="P748" s="1">
        <v>-1387.9646</v>
      </c>
      <c r="Q748">
        <v>5.79</v>
      </c>
      <c r="R748" s="1">
        <v>-1374.9395</v>
      </c>
      <c r="S748">
        <v>-2.42</v>
      </c>
      <c r="T748" s="1">
        <v>-1397.1429000000001</v>
      </c>
      <c r="U748" s="1">
        <v>12.18</v>
      </c>
      <c r="V748" s="1">
        <v>-1372.9882</v>
      </c>
      <c r="W748" s="1">
        <v>1.83</v>
      </c>
      <c r="X748" s="1">
        <v>-1400.4409000000001</v>
      </c>
      <c r="Y748" s="1">
        <v>-0.17</v>
      </c>
      <c r="Z748" s="1">
        <v>-1388.5436</v>
      </c>
      <c r="AA748" s="1">
        <v>3.86</v>
      </c>
      <c r="AB748" s="1">
        <v>-1374.4704999999999</v>
      </c>
      <c r="AC748" s="1">
        <v>-3.3</v>
      </c>
      <c r="AD748" s="1">
        <v>-1397.2926</v>
      </c>
      <c r="AE748" s="1">
        <v>10.39</v>
      </c>
      <c r="AF748" s="1"/>
    </row>
    <row r="749" spans="8:32" x14ac:dyDescent="0.2">
      <c r="H749" s="1">
        <v>-1386.7782</v>
      </c>
      <c r="I749">
        <v>-0.56999999999999995</v>
      </c>
      <c r="J749" s="1">
        <v>-1387.8493000000001</v>
      </c>
      <c r="K749">
        <v>-0.97</v>
      </c>
      <c r="L749" s="1">
        <v>-1386.1731</v>
      </c>
      <c r="M749">
        <v>4.6399999999999997</v>
      </c>
      <c r="N749" s="1">
        <v>-1385.2570000000001</v>
      </c>
      <c r="O749">
        <v>0.26</v>
      </c>
      <c r="P749" s="1">
        <v>-1388.0284999999999</v>
      </c>
      <c r="Q749">
        <v>5.36</v>
      </c>
      <c r="R749" s="1">
        <v>-1374.825</v>
      </c>
      <c r="S749">
        <v>-1.74</v>
      </c>
      <c r="T749" s="1">
        <v>-1397.1301000000001</v>
      </c>
      <c r="U749" s="1">
        <v>12.59</v>
      </c>
      <c r="V749" s="1">
        <v>-1373.1149</v>
      </c>
      <c r="W749" s="1">
        <v>1.39</v>
      </c>
      <c r="X749" s="1">
        <v>-1400.4354000000001</v>
      </c>
      <c r="Y749" s="1">
        <v>0.24</v>
      </c>
      <c r="Z749" s="1">
        <v>-1388.7152000000001</v>
      </c>
      <c r="AA749" s="1">
        <v>3.58</v>
      </c>
      <c r="AB749" s="1">
        <v>-1374.3244999999999</v>
      </c>
      <c r="AC749" s="1">
        <v>-4</v>
      </c>
      <c r="AD749" s="1">
        <v>-1397.1241</v>
      </c>
      <c r="AE749" s="1">
        <v>10.59</v>
      </c>
      <c r="AF749" s="1"/>
    </row>
    <row r="750" spans="8:32" x14ac:dyDescent="0.2">
      <c r="H750" s="1">
        <v>-1386.9906000000001</v>
      </c>
      <c r="I750">
        <v>-0.84</v>
      </c>
      <c r="J750" s="1">
        <v>-1387.7877000000001</v>
      </c>
      <c r="K750">
        <v>-0.43</v>
      </c>
      <c r="L750" s="1">
        <v>-1386.1355000000001</v>
      </c>
      <c r="M750">
        <v>5.07</v>
      </c>
      <c r="N750" s="1">
        <v>-1385.1976999999999</v>
      </c>
      <c r="O750">
        <v>0</v>
      </c>
      <c r="P750" s="1">
        <v>-1388.1275000000001</v>
      </c>
      <c r="Q750">
        <v>4.7300000000000004</v>
      </c>
      <c r="R750" s="1">
        <v>-1374.6858999999999</v>
      </c>
      <c r="S750">
        <v>-0.9</v>
      </c>
      <c r="T750" s="1">
        <v>-1397.1226999999999</v>
      </c>
      <c r="U750" s="1">
        <v>12.93</v>
      </c>
      <c r="V750" s="1">
        <v>-1373.3009</v>
      </c>
      <c r="W750" s="1">
        <v>0.75</v>
      </c>
      <c r="X750" s="1">
        <v>-1400.4016999999999</v>
      </c>
      <c r="Y750" s="1">
        <v>0.71</v>
      </c>
      <c r="Z750" s="1">
        <v>-1388.8858</v>
      </c>
      <c r="AA750" s="1">
        <v>3.27</v>
      </c>
      <c r="AB750" s="1">
        <v>-1374.1510000000001</v>
      </c>
      <c r="AC750" s="1">
        <v>-4.6100000000000003</v>
      </c>
      <c r="AD750" s="1">
        <v>-1396.9869000000001</v>
      </c>
      <c r="AE750" s="1">
        <v>10.65</v>
      </c>
      <c r="AF750" s="1"/>
    </row>
    <row r="751" spans="8:32" x14ac:dyDescent="0.2">
      <c r="H751" s="1">
        <v>-1387.2011</v>
      </c>
      <c r="I751">
        <v>-1.1100000000000001</v>
      </c>
      <c r="J751" s="1">
        <v>-1387.6992</v>
      </c>
      <c r="K751">
        <v>0.09</v>
      </c>
      <c r="L751" s="1">
        <v>-1386.0918999999999</v>
      </c>
      <c r="M751">
        <v>5.6</v>
      </c>
      <c r="N751" s="1">
        <v>-1385.134</v>
      </c>
      <c r="O751">
        <v>-0.12</v>
      </c>
      <c r="P751" s="1">
        <v>-1388.2626</v>
      </c>
      <c r="Q751">
        <v>4.01</v>
      </c>
      <c r="R751" s="1">
        <v>-1374.5301999999999</v>
      </c>
      <c r="S751">
        <v>-0.13</v>
      </c>
      <c r="T751" s="1">
        <v>-1397.1216999999999</v>
      </c>
      <c r="U751" s="1">
        <v>13.33</v>
      </c>
      <c r="V751" s="1">
        <v>-1373.5211999999999</v>
      </c>
      <c r="W751" s="1">
        <v>0.01</v>
      </c>
      <c r="X751" s="1">
        <v>-1400.3406</v>
      </c>
      <c r="Y751" s="1">
        <v>1.26</v>
      </c>
      <c r="Z751" s="1">
        <v>-1389.0468000000001</v>
      </c>
      <c r="AA751" s="1">
        <v>2.88</v>
      </c>
      <c r="AB751" s="1">
        <v>-1373.9674</v>
      </c>
      <c r="AC751" s="1">
        <v>-5.07</v>
      </c>
      <c r="AD751" s="1">
        <v>-1396.8862999999999</v>
      </c>
      <c r="AE751" s="1">
        <v>10.47</v>
      </c>
      <c r="AF751" s="1"/>
    </row>
    <row r="752" spans="8:32" x14ac:dyDescent="0.2">
      <c r="H752" s="1">
        <v>-1387.4114999999999</v>
      </c>
      <c r="I752">
        <v>-1.43</v>
      </c>
      <c r="J752" s="1">
        <v>-1387.5985000000001</v>
      </c>
      <c r="K752">
        <v>0.62</v>
      </c>
      <c r="L752" s="1">
        <v>-1386.0581999999999</v>
      </c>
      <c r="M752">
        <v>6.12</v>
      </c>
      <c r="N752" s="1">
        <v>-1385.0673999999999</v>
      </c>
      <c r="O752">
        <v>-0.13</v>
      </c>
      <c r="P752" s="1">
        <v>-1388.4299000000001</v>
      </c>
      <c r="Q752">
        <v>3.21</v>
      </c>
      <c r="R752" s="1">
        <v>-1374.3728000000001</v>
      </c>
      <c r="S752">
        <v>0.59</v>
      </c>
      <c r="T752" s="1">
        <v>-1397.126</v>
      </c>
      <c r="U752" s="1">
        <v>13.74</v>
      </c>
      <c r="V752" s="1">
        <v>-1373.7514000000001</v>
      </c>
      <c r="W752" s="1">
        <v>-0.81</v>
      </c>
      <c r="X752" s="1">
        <v>-1400.2547</v>
      </c>
      <c r="Y752" s="1">
        <v>1.96</v>
      </c>
      <c r="Z752" s="1">
        <v>-1389.1904</v>
      </c>
      <c r="AA752" s="1">
        <v>2.52</v>
      </c>
      <c r="AB752" s="1">
        <v>-1373.7895000000001</v>
      </c>
      <c r="AC752" s="1">
        <v>-5.38</v>
      </c>
      <c r="AD752" s="1">
        <v>-1396.8200999999999</v>
      </c>
      <c r="AE752" s="1">
        <v>10.16</v>
      </c>
      <c r="AF752" s="1"/>
    </row>
    <row r="753" spans="8:32" x14ac:dyDescent="0.2">
      <c r="H753" s="1">
        <v>-1387.6248000000001</v>
      </c>
      <c r="I753">
        <v>-1.79</v>
      </c>
      <c r="J753" s="1">
        <v>-1387.508</v>
      </c>
      <c r="K753">
        <v>1.0900000000000001</v>
      </c>
      <c r="L753" s="1">
        <v>-1386.0473</v>
      </c>
      <c r="M753">
        <v>6.56</v>
      </c>
      <c r="N753" s="1">
        <v>-1384.9987000000001</v>
      </c>
      <c r="O753">
        <v>-0.02</v>
      </c>
      <c r="P753" s="1">
        <v>-1388.6207999999999</v>
      </c>
      <c r="Q753">
        <v>2.36</v>
      </c>
      <c r="R753" s="1">
        <v>-1374.2317</v>
      </c>
      <c r="S753">
        <v>1.29</v>
      </c>
      <c r="T753" s="1">
        <v>-1397.133</v>
      </c>
      <c r="U753" s="1">
        <v>14.16</v>
      </c>
      <c r="V753" s="1">
        <v>-1373.971</v>
      </c>
      <c r="W753" s="1">
        <v>-1.64</v>
      </c>
      <c r="X753" s="1">
        <v>-1400.1469</v>
      </c>
      <c r="Y753" s="1">
        <v>2.73</v>
      </c>
      <c r="Z753" s="1">
        <v>-1389.3117</v>
      </c>
      <c r="AA753" s="1">
        <v>2.1</v>
      </c>
      <c r="AB753" s="1">
        <v>-1373.6307999999999</v>
      </c>
      <c r="AC753" s="1">
        <v>-5.65</v>
      </c>
      <c r="AD753" s="1">
        <v>-1396.7813000000001</v>
      </c>
      <c r="AE753" s="1">
        <v>9.76</v>
      </c>
      <c r="AF753" s="1"/>
    </row>
    <row r="754" spans="8:32" x14ac:dyDescent="0.2">
      <c r="H754" s="1">
        <v>-1387.8406</v>
      </c>
      <c r="I754">
        <v>-2.1800000000000002</v>
      </c>
      <c r="J754" s="1">
        <v>-1387.4484</v>
      </c>
      <c r="K754">
        <v>1.29</v>
      </c>
      <c r="L754" s="1">
        <v>-1386.0700999999999</v>
      </c>
      <c r="M754">
        <v>6.87</v>
      </c>
      <c r="N754" s="1">
        <v>-1384.9281000000001</v>
      </c>
      <c r="O754">
        <v>0.23</v>
      </c>
      <c r="P754" s="1">
        <v>-1388.8254999999999</v>
      </c>
      <c r="Q754">
        <v>1.45</v>
      </c>
      <c r="R754" s="1">
        <v>-1374.1251</v>
      </c>
      <c r="S754">
        <v>1.92</v>
      </c>
      <c r="T754" s="1">
        <v>-1397.1415</v>
      </c>
      <c r="U754" s="1">
        <v>14.55</v>
      </c>
      <c r="V754" s="1">
        <v>-1374.1660999999999</v>
      </c>
      <c r="W754" s="1">
        <v>-2.4900000000000002</v>
      </c>
      <c r="X754" s="1">
        <v>-1400.0222000000001</v>
      </c>
      <c r="Y754" s="1">
        <v>3.56</v>
      </c>
      <c r="Z754" s="1">
        <v>-1389.4093</v>
      </c>
      <c r="AA754" s="1">
        <v>1.61</v>
      </c>
      <c r="AB754" s="1">
        <v>-1373.5007000000001</v>
      </c>
      <c r="AC754" s="1">
        <v>-5.9</v>
      </c>
      <c r="AD754" s="1">
        <v>-1396.7617</v>
      </c>
      <c r="AE754" s="1">
        <v>9.1999999999999993</v>
      </c>
      <c r="AF754" s="1"/>
    </row>
    <row r="755" spans="8:32" x14ac:dyDescent="0.2">
      <c r="H755" s="1">
        <v>-1388.056</v>
      </c>
      <c r="I755">
        <v>-2.59</v>
      </c>
      <c r="J755" s="1">
        <v>-1387.4358999999999</v>
      </c>
      <c r="K755">
        <v>1.23</v>
      </c>
      <c r="L755" s="1">
        <v>-1386.1365000000001</v>
      </c>
      <c r="M755">
        <v>7.07</v>
      </c>
      <c r="N755" s="1">
        <v>-1384.8559</v>
      </c>
      <c r="O755">
        <v>0.62</v>
      </c>
      <c r="P755" s="1">
        <v>-1389.0327</v>
      </c>
      <c r="Q755">
        <v>0.56999999999999995</v>
      </c>
      <c r="R755" s="1">
        <v>-1374.0690999999999</v>
      </c>
      <c r="S755">
        <v>2.3199999999999998</v>
      </c>
      <c r="T755" s="1">
        <v>-1397.1525999999999</v>
      </c>
      <c r="U755" s="1">
        <v>14.92</v>
      </c>
      <c r="V755" s="1">
        <v>-1374.3294000000001</v>
      </c>
      <c r="W755" s="1">
        <v>-3.28</v>
      </c>
      <c r="X755" s="1">
        <v>-1399.8864000000001</v>
      </c>
      <c r="Y755" s="1">
        <v>4.34</v>
      </c>
      <c r="Z755" s="1">
        <v>-1389.4861000000001</v>
      </c>
      <c r="AA755" s="1">
        <v>1.1200000000000001</v>
      </c>
      <c r="AB755" s="1">
        <v>-1373.4051999999999</v>
      </c>
      <c r="AC755" s="1">
        <v>-6.06</v>
      </c>
      <c r="AD755" s="1">
        <v>-1396.7538</v>
      </c>
      <c r="AE755" s="1">
        <v>8.6</v>
      </c>
      <c r="AF755" s="1"/>
    </row>
    <row r="756" spans="8:32" x14ac:dyDescent="0.2">
      <c r="H756" s="1">
        <v>-1388.2619</v>
      </c>
      <c r="I756">
        <v>-3</v>
      </c>
      <c r="J756" s="1">
        <v>-1387.4757</v>
      </c>
      <c r="K756">
        <v>1.05</v>
      </c>
      <c r="L756" s="1">
        <v>-1386.2564</v>
      </c>
      <c r="M756">
        <v>7.05</v>
      </c>
      <c r="N756" s="1">
        <v>-1384.7815000000001</v>
      </c>
      <c r="O756">
        <v>1.1499999999999999</v>
      </c>
      <c r="P756" s="1">
        <v>-1389.2325000000001</v>
      </c>
      <c r="Q756">
        <v>-0.25</v>
      </c>
      <c r="R756" s="1">
        <v>-1374.0752</v>
      </c>
      <c r="S756">
        <v>2.57</v>
      </c>
      <c r="T756" s="1">
        <v>-1397.1704999999999</v>
      </c>
      <c r="U756" s="1">
        <v>15.27</v>
      </c>
      <c r="V756" s="1">
        <v>-1374.461</v>
      </c>
      <c r="W756" s="1">
        <v>-4.01</v>
      </c>
      <c r="X756" s="1">
        <v>-1399.7456999999999</v>
      </c>
      <c r="Y756" s="1">
        <v>5.15</v>
      </c>
      <c r="Z756" s="1">
        <v>-1389.5483999999999</v>
      </c>
      <c r="AA756" s="1">
        <v>0.61</v>
      </c>
      <c r="AB756" s="1">
        <v>-1373.346</v>
      </c>
      <c r="AC756" s="1">
        <v>-6.22</v>
      </c>
      <c r="AD756" s="1">
        <v>-1396.7536</v>
      </c>
      <c r="AE756" s="1">
        <v>7.91</v>
      </c>
      <c r="AF756" s="1"/>
    </row>
    <row r="757" spans="8:32" x14ac:dyDescent="0.2">
      <c r="H757" s="1">
        <v>-1388.4438</v>
      </c>
      <c r="I757">
        <v>-3.37</v>
      </c>
      <c r="J757" s="1">
        <v>-1387.5658000000001</v>
      </c>
      <c r="K757">
        <v>0.56999999999999995</v>
      </c>
      <c r="L757" s="1">
        <v>-1386.4372000000001</v>
      </c>
      <c r="M757">
        <v>6.77</v>
      </c>
      <c r="N757" s="1">
        <v>-1384.7025000000001</v>
      </c>
      <c r="O757">
        <v>1.8</v>
      </c>
      <c r="P757" s="1">
        <v>-1389.4160999999999</v>
      </c>
      <c r="Q757">
        <v>-1.06</v>
      </c>
      <c r="R757" s="1">
        <v>-1374.1478</v>
      </c>
      <c r="S757">
        <v>2.66</v>
      </c>
      <c r="T757" s="1">
        <v>-1397.2014999999999</v>
      </c>
      <c r="U757" s="1">
        <v>15.55</v>
      </c>
      <c r="V757" s="1">
        <v>-1374.5668000000001</v>
      </c>
      <c r="W757" s="1">
        <v>-4.6900000000000004</v>
      </c>
      <c r="X757" s="1">
        <v>-1399.6063999999999</v>
      </c>
      <c r="Y757" s="1">
        <v>5.95</v>
      </c>
      <c r="Z757" s="1">
        <v>-1389.6027999999999</v>
      </c>
      <c r="AA757" s="1">
        <v>0.04</v>
      </c>
      <c r="AB757" s="1">
        <v>-1373.3213000000001</v>
      </c>
      <c r="AC757" s="1">
        <v>-6.38</v>
      </c>
      <c r="AD757" s="1">
        <v>-1396.759</v>
      </c>
      <c r="AE757" s="1">
        <v>7.27</v>
      </c>
      <c r="AF757" s="1"/>
    </row>
    <row r="758" spans="8:32" x14ac:dyDescent="0.2">
      <c r="H758" s="1">
        <v>-1388.5836999999999</v>
      </c>
      <c r="I758">
        <v>-3.72</v>
      </c>
      <c r="J758" s="1">
        <v>-1387.6976</v>
      </c>
      <c r="K758">
        <v>-0.02</v>
      </c>
      <c r="L758" s="1">
        <v>-1386.6796999999999</v>
      </c>
      <c r="M758">
        <v>6.34</v>
      </c>
      <c r="N758" s="1">
        <v>-1384.6159</v>
      </c>
      <c r="O758">
        <v>2.58</v>
      </c>
      <c r="P758" s="1">
        <v>-1389.577</v>
      </c>
      <c r="Q758">
        <v>-1.76</v>
      </c>
      <c r="R758" s="1">
        <v>-1374.2824000000001</v>
      </c>
      <c r="S758">
        <v>2.63</v>
      </c>
      <c r="T758" s="1">
        <v>-1397.252</v>
      </c>
      <c r="U758" s="1">
        <v>15.71</v>
      </c>
      <c r="V758" s="1">
        <v>-1374.6548</v>
      </c>
      <c r="W758" s="1">
        <v>-5.33</v>
      </c>
      <c r="X758" s="1">
        <v>-1399.4756</v>
      </c>
      <c r="Y758" s="1">
        <v>6.68</v>
      </c>
      <c r="Z758" s="1">
        <v>-1389.6545000000001</v>
      </c>
      <c r="AA758" s="1">
        <v>-0.53</v>
      </c>
      <c r="AB758" s="1">
        <v>-1373.3253999999999</v>
      </c>
      <c r="AC758" s="1">
        <v>-6.51</v>
      </c>
      <c r="AD758" s="1">
        <v>-1396.7704000000001</v>
      </c>
      <c r="AE758" s="1">
        <v>6.63</v>
      </c>
      <c r="AF758" s="1"/>
    </row>
    <row r="759" spans="8:32" x14ac:dyDescent="0.2">
      <c r="H759" s="1">
        <v>-1388.6629</v>
      </c>
      <c r="I759">
        <v>-3.87</v>
      </c>
      <c r="J759" s="1">
        <v>-1387.8604</v>
      </c>
      <c r="K759">
        <v>-0.81</v>
      </c>
      <c r="L759" s="1">
        <v>-1386.9748999999999</v>
      </c>
      <c r="M759">
        <v>5.7</v>
      </c>
      <c r="N759" s="1">
        <v>-1384.5187000000001</v>
      </c>
      <c r="O759">
        <v>3.42</v>
      </c>
      <c r="P759" s="1">
        <v>-1389.7108000000001</v>
      </c>
      <c r="Q759">
        <v>-2.4</v>
      </c>
      <c r="R759" s="1">
        <v>-1374.4659999999999</v>
      </c>
      <c r="S759">
        <v>2.36</v>
      </c>
      <c r="T759" s="1">
        <v>-1397.3269</v>
      </c>
      <c r="U759" s="1">
        <v>15.81</v>
      </c>
      <c r="V759" s="1">
        <v>-1374.7351000000001</v>
      </c>
      <c r="W759" s="1">
        <v>-5.93</v>
      </c>
      <c r="X759" s="1">
        <v>-1399.3616</v>
      </c>
      <c r="Y759" s="1">
        <v>7.26</v>
      </c>
      <c r="Z759" s="1">
        <v>-1389.704</v>
      </c>
      <c r="AA759" s="1">
        <v>-1.1200000000000001</v>
      </c>
      <c r="AB759" s="1">
        <v>-1373.35</v>
      </c>
      <c r="AC759" s="1">
        <v>-6.56</v>
      </c>
      <c r="AD759" s="1">
        <v>-1396.7886000000001</v>
      </c>
      <c r="AE759" s="1">
        <v>6.02</v>
      </c>
      <c r="AF759" s="1"/>
    </row>
    <row r="760" spans="8:32" x14ac:dyDescent="0.2">
      <c r="H760" s="1">
        <v>-1388.6677</v>
      </c>
      <c r="I760">
        <v>-3.92</v>
      </c>
      <c r="J760" s="1">
        <v>-1388.0440000000001</v>
      </c>
      <c r="K760">
        <v>-1.65</v>
      </c>
      <c r="L760" s="1">
        <v>-1387.3049000000001</v>
      </c>
      <c r="M760">
        <v>4.8899999999999997</v>
      </c>
      <c r="N760" s="1">
        <v>-1384.4088999999999</v>
      </c>
      <c r="O760">
        <v>4.34</v>
      </c>
      <c r="P760" s="1">
        <v>-1389.8163</v>
      </c>
      <c r="Q760">
        <v>-2.9</v>
      </c>
      <c r="R760" s="1">
        <v>-1374.6808000000001</v>
      </c>
      <c r="S760">
        <v>1.94</v>
      </c>
      <c r="T760" s="1">
        <v>-1397.4284</v>
      </c>
      <c r="U760" s="1">
        <v>15.77</v>
      </c>
      <c r="V760" s="1">
        <v>-1374.8157000000001</v>
      </c>
      <c r="W760" s="1">
        <v>-6.53</v>
      </c>
      <c r="X760" s="1">
        <v>-1399.2739999999999</v>
      </c>
      <c r="Y760" s="1">
        <v>7.69</v>
      </c>
      <c r="Z760" s="1">
        <v>-1389.7460000000001</v>
      </c>
      <c r="AA760" s="1">
        <v>-1.67</v>
      </c>
      <c r="AB760" s="1">
        <v>-1373.3851</v>
      </c>
      <c r="AC760" s="1">
        <v>-6.57</v>
      </c>
      <c r="AD760" s="1">
        <v>-1396.8145</v>
      </c>
      <c r="AE760" s="1">
        <v>5.48</v>
      </c>
      <c r="AF760" s="1"/>
    </row>
    <row r="761" spans="8:32" x14ac:dyDescent="0.2">
      <c r="H761" s="1">
        <v>-1388.5912000000001</v>
      </c>
      <c r="I761">
        <v>-3.76</v>
      </c>
      <c r="J761" s="1">
        <v>-1388.2373</v>
      </c>
      <c r="K761">
        <v>-2.58</v>
      </c>
      <c r="L761" s="1">
        <v>-1387.6470999999999</v>
      </c>
      <c r="M761">
        <v>3.9</v>
      </c>
      <c r="N761" s="1">
        <v>-1384.2879</v>
      </c>
      <c r="O761">
        <v>5.28</v>
      </c>
      <c r="P761" s="1">
        <v>-1389.8955000000001</v>
      </c>
      <c r="Q761">
        <v>-3.41</v>
      </c>
      <c r="R761" s="1">
        <v>-1374.9081000000001</v>
      </c>
      <c r="S761">
        <v>1.47</v>
      </c>
      <c r="T761" s="1">
        <v>-1397.5545</v>
      </c>
      <c r="U761" s="1">
        <v>15.65</v>
      </c>
      <c r="V761" s="1">
        <v>-1374.9012</v>
      </c>
      <c r="W761" s="1">
        <v>-7.08</v>
      </c>
      <c r="X761" s="1">
        <v>-1399.2237</v>
      </c>
      <c r="Y761" s="1">
        <v>7.95</v>
      </c>
      <c r="Z761" s="1">
        <v>-1389.7714000000001</v>
      </c>
      <c r="AA761" s="1">
        <v>-2.17</v>
      </c>
      <c r="AB761" s="1">
        <v>-1373.4194</v>
      </c>
      <c r="AC761" s="1">
        <v>-6.55</v>
      </c>
      <c r="AD761" s="1">
        <v>-1396.8483000000001</v>
      </c>
      <c r="AE761" s="1">
        <v>5.08</v>
      </c>
      <c r="AF761" s="1"/>
    </row>
    <row r="762" spans="8:32" x14ac:dyDescent="0.2">
      <c r="H762" s="1">
        <v>-1388.4365</v>
      </c>
      <c r="I762">
        <v>-3.43</v>
      </c>
      <c r="J762" s="1">
        <v>-1388.4290000000001</v>
      </c>
      <c r="K762">
        <v>-3.48</v>
      </c>
      <c r="L762" s="1">
        <v>-1387.98</v>
      </c>
      <c r="M762">
        <v>2.85</v>
      </c>
      <c r="N762" s="1">
        <v>-1384.1615999999999</v>
      </c>
      <c r="O762">
        <v>6.21</v>
      </c>
      <c r="P762" s="1">
        <v>-1389.9518</v>
      </c>
      <c r="Q762">
        <v>-3.8</v>
      </c>
      <c r="R762" s="1">
        <v>-1375.1321</v>
      </c>
      <c r="S762">
        <v>0.97</v>
      </c>
      <c r="T762" s="1">
        <v>-1397.6978999999999</v>
      </c>
      <c r="U762" s="1">
        <v>15.4</v>
      </c>
      <c r="V762" s="1">
        <v>-1374.9928</v>
      </c>
      <c r="W762" s="1">
        <v>-7.62</v>
      </c>
      <c r="X762" s="1">
        <v>-1399.2217000000001</v>
      </c>
      <c r="Y762" s="1">
        <v>8.07</v>
      </c>
      <c r="Z762" s="1">
        <v>-1389.7718</v>
      </c>
      <c r="AA762" s="1">
        <v>-2.5499999999999998</v>
      </c>
      <c r="AB762" s="1">
        <v>-1373.4437</v>
      </c>
      <c r="AC762" s="1">
        <v>-6.42</v>
      </c>
      <c r="AD762" s="1">
        <v>-1396.8886</v>
      </c>
      <c r="AE762" s="1">
        <v>4.76</v>
      </c>
      <c r="AF762" s="1"/>
    </row>
    <row r="763" spans="8:32" x14ac:dyDescent="0.2">
      <c r="H763" s="1">
        <v>-1388.2155</v>
      </c>
      <c r="I763">
        <v>-2.97</v>
      </c>
      <c r="J763" s="1">
        <v>-1388.6053999999999</v>
      </c>
      <c r="K763">
        <v>-4.34</v>
      </c>
      <c r="L763" s="1">
        <v>-1388.2886000000001</v>
      </c>
      <c r="M763">
        <v>1.79</v>
      </c>
      <c r="N763" s="1">
        <v>-1384.0386000000001</v>
      </c>
      <c r="O763">
        <v>7.1</v>
      </c>
      <c r="P763" s="1">
        <v>-1389.9893999999999</v>
      </c>
      <c r="Q763">
        <v>-4.13</v>
      </c>
      <c r="R763" s="1">
        <v>-1375.3402000000001</v>
      </c>
      <c r="S763">
        <v>0.41</v>
      </c>
      <c r="T763" s="1">
        <v>-1397.8483000000001</v>
      </c>
      <c r="U763" s="1">
        <v>15.15</v>
      </c>
      <c r="V763" s="1">
        <v>-1375.0887</v>
      </c>
      <c r="W763" s="1">
        <v>-8.15</v>
      </c>
      <c r="X763" s="1">
        <v>-1399.2745</v>
      </c>
      <c r="Y763" s="1">
        <v>7.96</v>
      </c>
      <c r="Z763" s="1">
        <v>-1389.7421999999999</v>
      </c>
      <c r="AA763" s="1">
        <v>-2.84</v>
      </c>
      <c r="AB763" s="1">
        <v>-1373.4513999999999</v>
      </c>
      <c r="AC763" s="1">
        <v>-6.22</v>
      </c>
      <c r="AD763" s="1">
        <v>-1396.9332999999999</v>
      </c>
      <c r="AE763" s="1">
        <v>4.55</v>
      </c>
      <c r="AF763" s="1"/>
    </row>
    <row r="764" spans="8:32" x14ac:dyDescent="0.2">
      <c r="H764" s="1">
        <v>-1387.9487999999999</v>
      </c>
      <c r="I764">
        <v>-2.4500000000000002</v>
      </c>
      <c r="J764" s="1">
        <v>-1388.751</v>
      </c>
      <c r="K764">
        <v>-5.12</v>
      </c>
      <c r="L764" s="1">
        <v>-1388.5654</v>
      </c>
      <c r="M764">
        <v>0.73</v>
      </c>
      <c r="N764" s="1">
        <v>-1383.9304999999999</v>
      </c>
      <c r="O764">
        <v>7.8</v>
      </c>
      <c r="P764" s="1">
        <v>-1390.0111999999999</v>
      </c>
      <c r="Q764">
        <v>-4.3499999999999996</v>
      </c>
      <c r="R764" s="1">
        <v>-1375.5228999999999</v>
      </c>
      <c r="S764">
        <v>-0.13</v>
      </c>
      <c r="T764" s="1">
        <v>-1397.9935</v>
      </c>
      <c r="U764" s="1">
        <v>14.86</v>
      </c>
      <c r="V764" s="1">
        <v>-1375.1833999999999</v>
      </c>
      <c r="W764" s="1">
        <v>-8.67</v>
      </c>
      <c r="X764" s="1">
        <v>-1399.3794</v>
      </c>
      <c r="Y764" s="1">
        <v>7.77</v>
      </c>
      <c r="Z764" s="1">
        <v>-1389.6828</v>
      </c>
      <c r="AA764" s="1">
        <v>-3.07</v>
      </c>
      <c r="AB764" s="1">
        <v>-1373.4417000000001</v>
      </c>
      <c r="AC764" s="1">
        <v>-5.93</v>
      </c>
      <c r="AD764" s="1">
        <v>-1396.9783</v>
      </c>
      <c r="AE764" s="1">
        <v>4.45</v>
      </c>
      <c r="AF764" s="1"/>
    </row>
    <row r="765" spans="8:32" x14ac:dyDescent="0.2">
      <c r="H765" s="1">
        <v>-1387.6617000000001</v>
      </c>
      <c r="I765">
        <v>-1.9</v>
      </c>
      <c r="J765" s="1">
        <v>-1388.8508999999999</v>
      </c>
      <c r="K765">
        <v>-5.77</v>
      </c>
      <c r="L765" s="1">
        <v>-1388.8098</v>
      </c>
      <c r="M765">
        <v>-0.28999999999999998</v>
      </c>
      <c r="N765" s="1">
        <v>-1383.8478</v>
      </c>
      <c r="O765">
        <v>8.27</v>
      </c>
      <c r="P765" s="1">
        <v>-1390.0170000000001</v>
      </c>
      <c r="Q765">
        <v>-4.5199999999999996</v>
      </c>
      <c r="R765" s="1">
        <v>-1375.6713</v>
      </c>
      <c r="S765">
        <v>-0.66</v>
      </c>
      <c r="T765" s="1">
        <v>-1398.1208999999999</v>
      </c>
      <c r="U765" s="1">
        <v>14.59</v>
      </c>
      <c r="V765" s="1">
        <v>-1375.2714000000001</v>
      </c>
      <c r="W765" s="1">
        <v>-9.08</v>
      </c>
      <c r="X765" s="1">
        <v>-1399.5207</v>
      </c>
      <c r="Y765" s="1">
        <v>7.42</v>
      </c>
      <c r="Z765" s="1">
        <v>-1389.5986</v>
      </c>
      <c r="AA765" s="1">
        <v>-3.19</v>
      </c>
      <c r="AB765" s="1">
        <v>-1373.4209000000001</v>
      </c>
      <c r="AC765" s="1">
        <v>-5.62</v>
      </c>
      <c r="AD765" s="1">
        <v>-1397.0199</v>
      </c>
      <c r="AE765" s="1">
        <v>4.5199999999999996</v>
      </c>
      <c r="AF765" s="1"/>
    </row>
    <row r="766" spans="8:32" x14ac:dyDescent="0.2">
      <c r="H766" s="1">
        <v>-1387.3788999999999</v>
      </c>
      <c r="I766">
        <v>-1.37</v>
      </c>
      <c r="J766" s="1">
        <v>-1388.8932</v>
      </c>
      <c r="K766">
        <v>-6.26</v>
      </c>
      <c r="L766" s="1">
        <v>-1389.0246999999999</v>
      </c>
      <c r="M766">
        <v>-1.29</v>
      </c>
      <c r="N766" s="1">
        <v>-1383.7969000000001</v>
      </c>
      <c r="O766">
        <v>8.66</v>
      </c>
      <c r="P766" s="1">
        <v>-1390.0021999999999</v>
      </c>
      <c r="Q766">
        <v>-4.63</v>
      </c>
      <c r="R766" s="1">
        <v>-1375.7764</v>
      </c>
      <c r="S766">
        <v>-1.0900000000000001</v>
      </c>
      <c r="T766" s="1">
        <v>-1398.2216000000001</v>
      </c>
      <c r="U766" s="1">
        <v>14.32</v>
      </c>
      <c r="V766" s="1">
        <v>-1375.3483000000001</v>
      </c>
      <c r="W766" s="1">
        <v>-9.44</v>
      </c>
      <c r="X766" s="1">
        <v>-1399.6699000000001</v>
      </c>
      <c r="Y766" s="1">
        <v>7.04</v>
      </c>
      <c r="Z766" s="1">
        <v>-1389.4965</v>
      </c>
      <c r="AA766" s="1">
        <v>-3.25</v>
      </c>
      <c r="AB766" s="1">
        <v>-1373.4036000000001</v>
      </c>
      <c r="AC766" s="1">
        <v>-5.3</v>
      </c>
      <c r="AD766" s="1">
        <v>-1397.0556999999999</v>
      </c>
      <c r="AE766" s="1">
        <v>4.68</v>
      </c>
      <c r="AF766" s="1"/>
    </row>
    <row r="767" spans="8:32" x14ac:dyDescent="0.2">
      <c r="H767" s="1">
        <v>-1387.1217999999999</v>
      </c>
      <c r="I767">
        <v>-0.9</v>
      </c>
      <c r="J767" s="1">
        <v>-1388.8742999999999</v>
      </c>
      <c r="K767">
        <v>-6.59</v>
      </c>
      <c r="L767" s="1">
        <v>-1389.2128</v>
      </c>
      <c r="M767">
        <v>-2.2599999999999998</v>
      </c>
      <c r="N767" s="1">
        <v>-1383.7793999999999</v>
      </c>
      <c r="O767">
        <v>8.84</v>
      </c>
      <c r="P767" s="1">
        <v>-1389.9599000000001</v>
      </c>
      <c r="Q767">
        <v>-4.55</v>
      </c>
      <c r="R767" s="1">
        <v>-1375.8332</v>
      </c>
      <c r="S767">
        <v>-1.5</v>
      </c>
      <c r="T767" s="1">
        <v>-1398.2915</v>
      </c>
      <c r="U767" s="1">
        <v>14.14</v>
      </c>
      <c r="V767" s="1">
        <v>-1375.4102</v>
      </c>
      <c r="W767" s="1">
        <v>-9.76</v>
      </c>
      <c r="X767" s="1">
        <v>-1399.7919999999999</v>
      </c>
      <c r="Y767" s="1">
        <v>6.8</v>
      </c>
      <c r="Z767" s="1">
        <v>-1389.3842999999999</v>
      </c>
      <c r="AA767" s="1">
        <v>-3.29</v>
      </c>
      <c r="AB767" s="1">
        <v>-1373.4073000000001</v>
      </c>
      <c r="AC767" s="1">
        <v>-5.04</v>
      </c>
      <c r="AD767" s="1">
        <v>-1397.0852</v>
      </c>
      <c r="AE767" s="1">
        <v>4.91</v>
      </c>
      <c r="AF767" s="1"/>
    </row>
    <row r="768" spans="8:32" x14ac:dyDescent="0.2">
      <c r="H768" s="1">
        <v>-1386.9061999999999</v>
      </c>
      <c r="I768">
        <v>-0.67</v>
      </c>
      <c r="J768" s="1">
        <v>-1388.7991999999999</v>
      </c>
      <c r="K768">
        <v>-6.84</v>
      </c>
      <c r="L768" s="1">
        <v>-1389.3735999999999</v>
      </c>
      <c r="M768">
        <v>-3.08</v>
      </c>
      <c r="N768" s="1">
        <v>-1383.7918999999999</v>
      </c>
      <c r="O768">
        <v>8.83</v>
      </c>
      <c r="P768" s="1">
        <v>-1389.8811000000001</v>
      </c>
      <c r="Q768">
        <v>-4.3499999999999996</v>
      </c>
      <c r="R768" s="1">
        <v>-1375.8440000000001</v>
      </c>
      <c r="S768">
        <v>-1.79</v>
      </c>
      <c r="T768" s="1">
        <v>-1398.3317</v>
      </c>
      <c r="U768" s="1">
        <v>14.03</v>
      </c>
      <c r="V768" s="1">
        <v>-1375.4549999999999</v>
      </c>
      <c r="W768" s="1">
        <v>-9.99</v>
      </c>
      <c r="X768" s="1">
        <v>-1399.8541</v>
      </c>
      <c r="Y768" s="1">
        <v>6.69</v>
      </c>
      <c r="Z768" s="1">
        <v>-1389.2692</v>
      </c>
      <c r="AA768" s="1">
        <v>-3.29</v>
      </c>
      <c r="AB768" s="1">
        <v>-1373.4478999999999</v>
      </c>
      <c r="AC768" s="1">
        <v>-4.7699999999999996</v>
      </c>
      <c r="AD768" s="1">
        <v>-1397.1107999999999</v>
      </c>
      <c r="AE768" s="1">
        <v>5.24</v>
      </c>
      <c r="AF768" s="1"/>
    </row>
    <row r="769" spans="8:32" x14ac:dyDescent="0.2">
      <c r="H769" s="1">
        <v>-1386.7440999999999</v>
      </c>
      <c r="I769">
        <v>-0.56999999999999995</v>
      </c>
      <c r="J769" s="1">
        <v>-1388.6840999999999</v>
      </c>
      <c r="K769">
        <v>-7.01</v>
      </c>
      <c r="L769" s="1">
        <v>-1389.5042000000001</v>
      </c>
      <c r="M769">
        <v>-3.81</v>
      </c>
      <c r="N769" s="1">
        <v>-1383.829</v>
      </c>
      <c r="O769">
        <v>8.66</v>
      </c>
      <c r="P769" s="1">
        <v>-1389.76</v>
      </c>
      <c r="Q769">
        <v>-4.04</v>
      </c>
      <c r="R769" s="1">
        <v>-1375.8194000000001</v>
      </c>
      <c r="S769">
        <v>-2.04</v>
      </c>
      <c r="T769" s="1">
        <v>-1398.3479</v>
      </c>
      <c r="U769" s="1">
        <v>13.9</v>
      </c>
      <c r="V769" s="1">
        <v>-1375.4818</v>
      </c>
      <c r="W769" s="1">
        <v>-10.1</v>
      </c>
      <c r="X769" s="1">
        <v>-1399.8336999999999</v>
      </c>
      <c r="Y769" s="1">
        <v>6.77</v>
      </c>
      <c r="Z769" s="1">
        <v>-1389.1578999999999</v>
      </c>
      <c r="AA769" s="1">
        <v>-3.3</v>
      </c>
      <c r="AB769" s="1">
        <v>-1373.5319</v>
      </c>
      <c r="AC769" s="1">
        <v>-4.53</v>
      </c>
      <c r="AD769" s="1">
        <v>-1397.1378999999999</v>
      </c>
      <c r="AE769" s="1">
        <v>5.62</v>
      </c>
      <c r="AF769" s="1"/>
    </row>
    <row r="770" spans="8:32" x14ac:dyDescent="0.2">
      <c r="H770" s="1">
        <v>-1386.6439</v>
      </c>
      <c r="I770">
        <v>-0.55000000000000004</v>
      </c>
      <c r="J770" s="1">
        <v>-1388.5527</v>
      </c>
      <c r="K770">
        <v>-7.18</v>
      </c>
      <c r="L770" s="1">
        <v>-1389.5987</v>
      </c>
      <c r="M770">
        <v>-4.3899999999999997</v>
      </c>
      <c r="N770" s="1">
        <v>-1383.8856000000001</v>
      </c>
      <c r="O770">
        <v>8.3699999999999992</v>
      </c>
      <c r="P770" s="1">
        <v>-1389.5949000000001</v>
      </c>
      <c r="Q770">
        <v>-3.51</v>
      </c>
      <c r="R770" s="1">
        <v>-1375.7782999999999</v>
      </c>
      <c r="S770">
        <v>-2.31</v>
      </c>
      <c r="T770" s="1">
        <v>-1398.3498</v>
      </c>
      <c r="U770" s="1">
        <v>13.82</v>
      </c>
      <c r="V770" s="1">
        <v>-1375.4907000000001</v>
      </c>
      <c r="W770" s="1">
        <v>-10.16</v>
      </c>
      <c r="X770" s="1">
        <v>-1399.7239</v>
      </c>
      <c r="Y770" s="1">
        <v>7.06</v>
      </c>
      <c r="Z770" s="1">
        <v>-1389.0562</v>
      </c>
      <c r="AA770" s="1">
        <v>-3.32</v>
      </c>
      <c r="AB770" s="1">
        <v>-1373.653</v>
      </c>
      <c r="AC770" s="1">
        <v>-4.3600000000000003</v>
      </c>
      <c r="AD770" s="1">
        <v>-1397.1717000000001</v>
      </c>
      <c r="AE770" s="1">
        <v>5.98</v>
      </c>
      <c r="AF770" s="1"/>
    </row>
    <row r="771" spans="8:32" x14ac:dyDescent="0.2">
      <c r="H771" s="1">
        <v>-1386.6095</v>
      </c>
      <c r="I771">
        <v>-0.7</v>
      </c>
      <c r="J771" s="1">
        <v>-1388.4331999999999</v>
      </c>
      <c r="K771">
        <v>-7.43</v>
      </c>
      <c r="L771" s="1">
        <v>-1389.6498999999999</v>
      </c>
      <c r="M771">
        <v>-4.8499999999999996</v>
      </c>
      <c r="N771" s="1">
        <v>-1383.9598000000001</v>
      </c>
      <c r="O771">
        <v>7.98</v>
      </c>
      <c r="P771" s="1">
        <v>-1389.3896</v>
      </c>
      <c r="Q771">
        <v>-2.94</v>
      </c>
      <c r="R771" s="1">
        <v>-1375.7425000000001</v>
      </c>
      <c r="S771">
        <v>-2.59</v>
      </c>
      <c r="T771" s="1">
        <v>-1398.3488</v>
      </c>
      <c r="U771" s="1">
        <v>13.75</v>
      </c>
      <c r="V771" s="1">
        <v>-1375.4812999999999</v>
      </c>
      <c r="W771" s="1">
        <v>-10.08</v>
      </c>
      <c r="X771" s="1">
        <v>-1399.5337</v>
      </c>
      <c r="Y771" s="1">
        <v>7.58</v>
      </c>
      <c r="Z771" s="1">
        <v>-1388.9694</v>
      </c>
      <c r="AA771" s="1">
        <v>-3.33</v>
      </c>
      <c r="AB771" s="1">
        <v>-1373.7937999999999</v>
      </c>
      <c r="AC771" s="1">
        <v>-4.2</v>
      </c>
      <c r="AD771" s="1">
        <v>-1397.2166999999999</v>
      </c>
      <c r="AE771" s="1">
        <v>6.38</v>
      </c>
      <c r="AF771" s="1"/>
    </row>
    <row r="772" spans="8:32" x14ac:dyDescent="0.2">
      <c r="H772" s="1">
        <v>-1386.6405</v>
      </c>
      <c r="I772">
        <v>-1.08</v>
      </c>
      <c r="J772" s="1">
        <v>-1388.3531</v>
      </c>
      <c r="K772">
        <v>-7.85</v>
      </c>
      <c r="L772" s="1">
        <v>-1389.6514999999999</v>
      </c>
      <c r="M772">
        <v>-5.0999999999999996</v>
      </c>
      <c r="N772" s="1">
        <v>-1384.0535</v>
      </c>
      <c r="O772">
        <v>7.52</v>
      </c>
      <c r="P772" s="1">
        <v>-1389.1549</v>
      </c>
      <c r="Q772">
        <v>-2.31</v>
      </c>
      <c r="R772" s="1">
        <v>-1375.7294999999999</v>
      </c>
      <c r="S772">
        <v>-2.9</v>
      </c>
      <c r="T772" s="1">
        <v>-1398.3554999999999</v>
      </c>
      <c r="U772" s="1">
        <v>13.62</v>
      </c>
      <c r="V772" s="1">
        <v>-1375.4539</v>
      </c>
      <c r="W772" s="1">
        <v>-9.89</v>
      </c>
      <c r="X772" s="1">
        <v>-1399.2846</v>
      </c>
      <c r="Y772" s="1">
        <v>8.23</v>
      </c>
      <c r="Z772" s="1">
        <v>-1388.9014</v>
      </c>
      <c r="AA772" s="1">
        <v>-3.35</v>
      </c>
      <c r="AB772" s="1">
        <v>-1373.934</v>
      </c>
      <c r="AC772" s="1">
        <v>-3.95</v>
      </c>
      <c r="AD772" s="1">
        <v>-1397.2746999999999</v>
      </c>
      <c r="AE772" s="1">
        <v>6.74</v>
      </c>
      <c r="AF772" s="1"/>
    </row>
    <row r="773" spans="8:32" x14ac:dyDescent="0.2">
      <c r="H773" s="1">
        <v>-1386.7308</v>
      </c>
      <c r="I773">
        <v>-1.65</v>
      </c>
      <c r="J773" s="1">
        <v>-1388.3323</v>
      </c>
      <c r="K773">
        <v>-8.33</v>
      </c>
      <c r="L773" s="1">
        <v>-1389.5993000000001</v>
      </c>
      <c r="M773">
        <v>-5.15</v>
      </c>
      <c r="N773" s="1">
        <v>-1384.1723</v>
      </c>
      <c r="O773">
        <v>6.99</v>
      </c>
      <c r="P773" s="1">
        <v>-1388.9069</v>
      </c>
      <c r="Q773">
        <v>-1.58</v>
      </c>
      <c r="R773" s="1">
        <v>-1375.7494999999999</v>
      </c>
      <c r="S773">
        <v>-3.33</v>
      </c>
      <c r="T773" s="1">
        <v>-1398.3774000000001</v>
      </c>
      <c r="U773" s="1">
        <v>13.42</v>
      </c>
      <c r="V773" s="1">
        <v>-1375.4092000000001</v>
      </c>
      <c r="W773" s="1">
        <v>-9.6300000000000008</v>
      </c>
      <c r="X773" s="1">
        <v>-1399.0036</v>
      </c>
      <c r="Y773" s="1">
        <v>8.98</v>
      </c>
      <c r="Z773" s="1">
        <v>-1388.854</v>
      </c>
      <c r="AA773" s="1">
        <v>-3.44</v>
      </c>
      <c r="AB773" s="1">
        <v>-1374.0550000000001</v>
      </c>
      <c r="AC773" s="1">
        <v>-3.62</v>
      </c>
      <c r="AD773" s="1">
        <v>-1397.3467000000001</v>
      </c>
      <c r="AE773" s="1">
        <v>7.04</v>
      </c>
      <c r="AF773" s="1"/>
    </row>
    <row r="774" spans="8:32" x14ac:dyDescent="0.2">
      <c r="H774" s="1">
        <v>-1386.8677</v>
      </c>
      <c r="I774">
        <v>-2.21</v>
      </c>
      <c r="J774" s="1">
        <v>-1388.376</v>
      </c>
      <c r="K774">
        <v>-9.0399999999999991</v>
      </c>
      <c r="L774" s="1">
        <v>-1389.4925000000001</v>
      </c>
      <c r="M774">
        <v>-5.08</v>
      </c>
      <c r="N774" s="1">
        <v>-1384.3236999999999</v>
      </c>
      <c r="O774">
        <v>6.4</v>
      </c>
      <c r="P774" s="1">
        <v>-1388.664</v>
      </c>
      <c r="Q774">
        <v>-0.92</v>
      </c>
      <c r="R774" s="1">
        <v>-1375.8025</v>
      </c>
      <c r="S774">
        <v>-3.8</v>
      </c>
      <c r="T774" s="1">
        <v>-1398.4178999999999</v>
      </c>
      <c r="U774" s="1">
        <v>13.18</v>
      </c>
      <c r="V774" s="1">
        <v>-1375.3484000000001</v>
      </c>
      <c r="W774" s="1">
        <v>-9.23</v>
      </c>
      <c r="X774" s="1">
        <v>-1398.7175999999999</v>
      </c>
      <c r="Y774" s="1">
        <v>9.67</v>
      </c>
      <c r="Z774" s="1">
        <v>-1388.8253999999999</v>
      </c>
      <c r="AA774" s="1">
        <v>-3.48</v>
      </c>
      <c r="AB774" s="1">
        <v>-1374.1447000000001</v>
      </c>
      <c r="AC774" s="1">
        <v>-3.17</v>
      </c>
      <c r="AD774" s="1">
        <v>-1397.4332999999999</v>
      </c>
      <c r="AE774" s="1">
        <v>7.2</v>
      </c>
      <c r="AF774" s="1"/>
    </row>
    <row r="775" spans="8:32" x14ac:dyDescent="0.2">
      <c r="H775" s="1">
        <v>-1387.0362</v>
      </c>
      <c r="I775">
        <v>-2.96</v>
      </c>
      <c r="J775" s="1">
        <v>-1388.4724000000001</v>
      </c>
      <c r="K775">
        <v>-9.84</v>
      </c>
      <c r="L775" s="1">
        <v>-1389.3336999999999</v>
      </c>
      <c r="M775">
        <v>-4.75</v>
      </c>
      <c r="N775" s="1">
        <v>-1384.5128</v>
      </c>
      <c r="O775">
        <v>5.75</v>
      </c>
      <c r="P775" s="1">
        <v>-1388.4441999999999</v>
      </c>
      <c r="Q775">
        <v>-0.34</v>
      </c>
      <c r="R775" s="1">
        <v>-1375.8806</v>
      </c>
      <c r="S775">
        <v>-4.32</v>
      </c>
      <c r="T775" s="1">
        <v>-1398.4765</v>
      </c>
      <c r="U775" s="1">
        <v>12.93</v>
      </c>
      <c r="V775" s="1">
        <v>-1375.2734</v>
      </c>
      <c r="W775" s="1">
        <v>-8.75</v>
      </c>
      <c r="X775" s="1">
        <v>-1398.4471000000001</v>
      </c>
      <c r="Y775" s="1">
        <v>10.31</v>
      </c>
      <c r="Z775" s="1">
        <v>-1388.8099</v>
      </c>
      <c r="AA775" s="1">
        <v>-3.47</v>
      </c>
      <c r="AB775" s="1">
        <v>-1374.1972000000001</v>
      </c>
      <c r="AC775" s="1">
        <v>-2.68</v>
      </c>
      <c r="AD775" s="1">
        <v>-1397.5353</v>
      </c>
      <c r="AE775" s="1">
        <v>7.33</v>
      </c>
      <c r="AF775" s="1"/>
    </row>
    <row r="776" spans="8:32" x14ac:dyDescent="0.2">
      <c r="H776" s="1">
        <v>-1387.2197000000001</v>
      </c>
      <c r="I776">
        <v>-3.64</v>
      </c>
      <c r="J776" s="1">
        <v>-1388.5958000000001</v>
      </c>
      <c r="K776">
        <v>-10.65</v>
      </c>
      <c r="L776" s="1">
        <v>-1389.1294</v>
      </c>
      <c r="M776">
        <v>-4.25</v>
      </c>
      <c r="N776" s="1">
        <v>-1384.7412999999999</v>
      </c>
      <c r="O776">
        <v>5.05</v>
      </c>
      <c r="P776" s="1">
        <v>-1388.2607</v>
      </c>
      <c r="Q776">
        <v>0.1</v>
      </c>
      <c r="R776" s="1">
        <v>-1375.9729</v>
      </c>
      <c r="S776">
        <v>-4.8600000000000003</v>
      </c>
      <c r="T776" s="1">
        <v>-1398.5498</v>
      </c>
      <c r="U776" s="1">
        <v>12.61</v>
      </c>
      <c r="V776" s="1">
        <v>-1375.1850999999999</v>
      </c>
      <c r="W776" s="1">
        <v>-8.19</v>
      </c>
      <c r="X776" s="1">
        <v>-1398.2065</v>
      </c>
      <c r="Y776" s="1">
        <v>10.89</v>
      </c>
      <c r="Z776" s="1">
        <v>-1388.8</v>
      </c>
      <c r="AA776" s="1">
        <v>-3.42</v>
      </c>
      <c r="AB776" s="1">
        <v>-1374.2145</v>
      </c>
      <c r="AC776" s="1">
        <v>-2.11</v>
      </c>
      <c r="AD776" s="1">
        <v>-1397.6554000000001</v>
      </c>
      <c r="AE776" s="1">
        <v>7.43</v>
      </c>
      <c r="AF776" s="1"/>
    </row>
    <row r="777" spans="8:32" x14ac:dyDescent="0.2">
      <c r="H777" s="1">
        <v>-1387.4033999999999</v>
      </c>
      <c r="I777">
        <v>-4.3600000000000003</v>
      </c>
      <c r="J777" s="1">
        <v>-1388.7155</v>
      </c>
      <c r="K777">
        <v>-11.5</v>
      </c>
      <c r="L777" s="1">
        <v>-1388.8893</v>
      </c>
      <c r="M777">
        <v>-3.53</v>
      </c>
      <c r="N777" s="1">
        <v>-1385.0057999999999</v>
      </c>
      <c r="O777">
        <v>4.2699999999999996</v>
      </c>
      <c r="P777" s="1">
        <v>-1388.1217999999999</v>
      </c>
      <c r="Q777">
        <v>0.52</v>
      </c>
      <c r="R777" s="1">
        <v>-1376.0690999999999</v>
      </c>
      <c r="S777">
        <v>-5.44</v>
      </c>
      <c r="T777" s="1">
        <v>-1398.6327000000001</v>
      </c>
      <c r="U777" s="1">
        <v>12.24</v>
      </c>
      <c r="V777" s="1">
        <v>-1375.0848000000001</v>
      </c>
      <c r="W777" s="1">
        <v>-7.49</v>
      </c>
      <c r="X777" s="1">
        <v>-1398.0044</v>
      </c>
      <c r="Y777" s="1">
        <v>11.38</v>
      </c>
      <c r="Z777" s="1">
        <v>-1388.7895000000001</v>
      </c>
      <c r="AA777" s="1">
        <v>-3.26</v>
      </c>
      <c r="AB777" s="1">
        <v>-1374.2052000000001</v>
      </c>
      <c r="AC777" s="1">
        <v>-1.47</v>
      </c>
      <c r="AD777" s="1">
        <v>-1397.7969000000001</v>
      </c>
      <c r="AE777" s="1">
        <v>7.39</v>
      </c>
      <c r="AF777" s="1"/>
    </row>
    <row r="778" spans="8:32" x14ac:dyDescent="0.2">
      <c r="H778" s="1">
        <v>-1387.5739000000001</v>
      </c>
      <c r="I778">
        <v>-5.0199999999999996</v>
      </c>
      <c r="J778" s="1">
        <v>-1388.806</v>
      </c>
      <c r="K778">
        <v>-12.13</v>
      </c>
      <c r="L778" s="1">
        <v>-1388.6249</v>
      </c>
      <c r="M778">
        <v>-2.62</v>
      </c>
      <c r="N778" s="1">
        <v>-1385.2954999999999</v>
      </c>
      <c r="O778">
        <v>3.52</v>
      </c>
      <c r="P778" s="1">
        <v>-1388.029</v>
      </c>
      <c r="Q778">
        <v>0.79</v>
      </c>
      <c r="R778" s="1">
        <v>-1376.1617000000001</v>
      </c>
      <c r="S778">
        <v>-6.03</v>
      </c>
      <c r="T778" s="1">
        <v>-1398.7213999999999</v>
      </c>
      <c r="U778" s="1">
        <v>11.83</v>
      </c>
      <c r="V778" s="1">
        <v>-1374.9724000000001</v>
      </c>
      <c r="W778" s="1">
        <v>-6.74</v>
      </c>
      <c r="X778" s="1">
        <v>-1397.8478</v>
      </c>
      <c r="Y778" s="1">
        <v>11.63</v>
      </c>
      <c r="Z778" s="1">
        <v>-1388.7764</v>
      </c>
      <c r="AA778" s="1">
        <v>-3.04</v>
      </c>
      <c r="AB778" s="1">
        <v>-1374.1822999999999</v>
      </c>
      <c r="AC778" s="1">
        <v>-0.89</v>
      </c>
      <c r="AD778" s="1">
        <v>-1397.9618</v>
      </c>
      <c r="AE778" s="1">
        <v>7.17</v>
      </c>
      <c r="AF778" s="1"/>
    </row>
    <row r="779" spans="8:32" x14ac:dyDescent="0.2">
      <c r="H779" s="1">
        <v>-1387.7203999999999</v>
      </c>
      <c r="I779">
        <v>-5.6</v>
      </c>
      <c r="J779" s="1">
        <v>-1388.8511000000001</v>
      </c>
      <c r="K779">
        <v>-12.71</v>
      </c>
      <c r="L779" s="1">
        <v>-1388.3507999999999</v>
      </c>
      <c r="M779">
        <v>-1.84</v>
      </c>
      <c r="N779" s="1">
        <v>-1385.5938000000001</v>
      </c>
      <c r="O779">
        <v>2.82</v>
      </c>
      <c r="P779" s="1">
        <v>-1387.9783</v>
      </c>
      <c r="Q779">
        <v>0.93</v>
      </c>
      <c r="R779" s="1">
        <v>-1376.2464</v>
      </c>
      <c r="S779">
        <v>-6.59</v>
      </c>
      <c r="T779" s="1">
        <v>-1398.8140000000001</v>
      </c>
      <c r="U779" s="1">
        <v>11.47</v>
      </c>
      <c r="V779" s="1">
        <v>-1374.8486</v>
      </c>
      <c r="W779" s="1">
        <v>-5.95</v>
      </c>
      <c r="X779" s="1">
        <v>-1397.7416000000001</v>
      </c>
      <c r="Y779" s="1">
        <v>11.74</v>
      </c>
      <c r="Z779" s="1">
        <v>-1388.7646999999999</v>
      </c>
      <c r="AA779" s="1">
        <v>-2.69</v>
      </c>
      <c r="AB779" s="1">
        <v>-1374.1629</v>
      </c>
      <c r="AC779" s="1">
        <v>-0.38</v>
      </c>
      <c r="AD779" s="1">
        <v>-1398.1509000000001</v>
      </c>
      <c r="AE779" s="1">
        <v>6.86</v>
      </c>
      <c r="AF779" s="1"/>
    </row>
    <row r="780" spans="8:32" x14ac:dyDescent="0.2">
      <c r="H780" s="1">
        <v>-1387.8341</v>
      </c>
      <c r="I780">
        <v>-5.92</v>
      </c>
      <c r="J780" s="1">
        <v>-1388.8488</v>
      </c>
      <c r="K780">
        <v>-13.04</v>
      </c>
      <c r="L780" s="1">
        <v>-1388.0827999999999</v>
      </c>
      <c r="M780">
        <v>-0.97</v>
      </c>
      <c r="N780" s="1">
        <v>-1385.8795</v>
      </c>
      <c r="O780">
        <v>2.2000000000000002</v>
      </c>
      <c r="P780" s="1">
        <v>-1387.9612</v>
      </c>
      <c r="Q780">
        <v>0.95</v>
      </c>
      <c r="R780" s="1">
        <v>-1376.3207</v>
      </c>
      <c r="S780">
        <v>-7.14</v>
      </c>
      <c r="T780" s="1">
        <v>-1398.91</v>
      </c>
      <c r="U780" s="1">
        <v>11</v>
      </c>
      <c r="V780" s="1">
        <v>-1374.7150999999999</v>
      </c>
      <c r="W780" s="1">
        <v>-5.14</v>
      </c>
      <c r="X780" s="1">
        <v>-1397.6892</v>
      </c>
      <c r="Y780" s="1">
        <v>11.64</v>
      </c>
      <c r="Z780" s="1">
        <v>-1388.7620999999999</v>
      </c>
      <c r="AA780" s="1">
        <v>-2.2999999999999998</v>
      </c>
      <c r="AB780" s="1">
        <v>-1374.1647</v>
      </c>
      <c r="AC780" s="1">
        <v>0.02</v>
      </c>
      <c r="AD780" s="1">
        <v>-1398.3632</v>
      </c>
      <c r="AE780" s="1">
        <v>6.45</v>
      </c>
      <c r="AF780" s="1"/>
    </row>
    <row r="781" spans="8:32" x14ac:dyDescent="0.2">
      <c r="H781" s="1">
        <v>-1387.9081000000001</v>
      </c>
      <c r="I781">
        <v>-6.21</v>
      </c>
      <c r="J781" s="1">
        <v>-1388.8065999999999</v>
      </c>
      <c r="K781">
        <v>-13.27</v>
      </c>
      <c r="L781" s="1">
        <v>-1387.8372999999999</v>
      </c>
      <c r="M781">
        <v>-0.24</v>
      </c>
      <c r="N781" s="1">
        <v>-1386.1311000000001</v>
      </c>
      <c r="O781">
        <v>1.64</v>
      </c>
      <c r="P781" s="1">
        <v>-1387.9677999999999</v>
      </c>
      <c r="Q781">
        <v>1.04</v>
      </c>
      <c r="R781" s="1">
        <v>-1376.3823</v>
      </c>
      <c r="S781">
        <v>-7.68</v>
      </c>
      <c r="T781" s="1">
        <v>-1399.0098</v>
      </c>
      <c r="U781" s="1">
        <v>10.5</v>
      </c>
      <c r="V781" s="1">
        <v>-1374.5751</v>
      </c>
      <c r="W781" s="1">
        <v>-4.28</v>
      </c>
      <c r="X781" s="1">
        <v>-1397.6916000000001</v>
      </c>
      <c r="Y781" s="1">
        <v>11.38</v>
      </c>
      <c r="Z781" s="1">
        <v>-1388.7773999999999</v>
      </c>
      <c r="AA781" s="1">
        <v>-1.84</v>
      </c>
      <c r="AB781" s="1">
        <v>-1374.2021999999999</v>
      </c>
      <c r="AC781" s="1">
        <v>0.3</v>
      </c>
      <c r="AD781" s="1">
        <v>-1398.5949000000001</v>
      </c>
      <c r="AE781" s="1">
        <v>5.92</v>
      </c>
      <c r="AF781" s="1"/>
    </row>
    <row r="782" spans="8:32" x14ac:dyDescent="0.2">
      <c r="H782" s="1">
        <v>-1387.9382000000001</v>
      </c>
      <c r="I782">
        <v>-6.29</v>
      </c>
      <c r="J782" s="1">
        <v>-1388.7416000000001</v>
      </c>
      <c r="K782">
        <v>-13.26</v>
      </c>
      <c r="L782" s="1">
        <v>-1387.63</v>
      </c>
      <c r="M782">
        <v>0.49</v>
      </c>
      <c r="N782" s="1">
        <v>-1386.3321000000001</v>
      </c>
      <c r="O782">
        <v>1.24</v>
      </c>
      <c r="P782" s="1">
        <v>-1387.9879000000001</v>
      </c>
      <c r="Q782">
        <v>1</v>
      </c>
      <c r="R782" s="1">
        <v>-1376.4286999999999</v>
      </c>
      <c r="S782">
        <v>-8.1199999999999992</v>
      </c>
      <c r="T782" s="1">
        <v>-1399.1138000000001</v>
      </c>
      <c r="U782" s="1">
        <v>10</v>
      </c>
      <c r="V782" s="1">
        <v>-1374.4336000000001</v>
      </c>
      <c r="W782" s="1">
        <v>-3.43</v>
      </c>
      <c r="X782" s="1">
        <v>-1397.7458999999999</v>
      </c>
      <c r="Y782" s="1">
        <v>10.97</v>
      </c>
      <c r="Z782" s="1">
        <v>-1388.8163</v>
      </c>
      <c r="AA782" s="1">
        <v>-1.32</v>
      </c>
      <c r="AB782" s="1">
        <v>-1374.2843</v>
      </c>
      <c r="AC782" s="1">
        <v>0.33</v>
      </c>
      <c r="AD782" s="1">
        <v>-1398.8390999999999</v>
      </c>
      <c r="AE782" s="1">
        <v>5.25</v>
      </c>
      <c r="AF782" s="1"/>
    </row>
    <row r="783" spans="8:32" x14ac:dyDescent="0.2">
      <c r="H783" s="1">
        <v>-1387.9232</v>
      </c>
      <c r="I783">
        <v>-6.32</v>
      </c>
      <c r="J783" s="1">
        <v>-1388.6726000000001</v>
      </c>
      <c r="K783">
        <v>-13.23</v>
      </c>
      <c r="L783" s="1">
        <v>-1387.4739999999999</v>
      </c>
      <c r="M783">
        <v>1.0900000000000001</v>
      </c>
      <c r="N783" s="1">
        <v>-1386.4743000000001</v>
      </c>
      <c r="O783">
        <v>0.97</v>
      </c>
      <c r="P783" s="1">
        <v>-1388.0132000000001</v>
      </c>
      <c r="Q783">
        <v>1.01</v>
      </c>
      <c r="R783" s="1">
        <v>-1376.4568999999999</v>
      </c>
      <c r="S783">
        <v>-8.51</v>
      </c>
      <c r="T783" s="1">
        <v>-1399.2212999999999</v>
      </c>
      <c r="U783" s="1">
        <v>9.4700000000000006</v>
      </c>
      <c r="V783" s="1">
        <v>-1374.298</v>
      </c>
      <c r="W783" s="1">
        <v>-2.6</v>
      </c>
      <c r="X783" s="1">
        <v>-1397.8457000000001</v>
      </c>
      <c r="Y783" s="1">
        <v>10.37</v>
      </c>
      <c r="Z783" s="1">
        <v>-1388.8805</v>
      </c>
      <c r="AA783" s="1">
        <v>-0.73</v>
      </c>
      <c r="AB783" s="1">
        <v>-1374.4117000000001</v>
      </c>
      <c r="AC783" s="1">
        <v>0.2</v>
      </c>
      <c r="AD783" s="1">
        <v>-1399.0857000000001</v>
      </c>
      <c r="AE783" s="1">
        <v>4.54</v>
      </c>
      <c r="AF783" s="1"/>
    </row>
    <row r="784" spans="8:32" x14ac:dyDescent="0.2">
      <c r="H784" s="1">
        <v>-1387.8643</v>
      </c>
      <c r="I784">
        <v>-6.14</v>
      </c>
      <c r="J784" s="1">
        <v>-1388.6172999999999</v>
      </c>
      <c r="K784">
        <v>-13.07</v>
      </c>
      <c r="L784" s="1">
        <v>-1387.3779999999999</v>
      </c>
      <c r="M784">
        <v>1.54</v>
      </c>
      <c r="N784" s="1">
        <v>-1386.5615</v>
      </c>
      <c r="O784">
        <v>0.76</v>
      </c>
      <c r="P784" s="1">
        <v>-1388.0376000000001</v>
      </c>
      <c r="Q784">
        <v>1.0900000000000001</v>
      </c>
      <c r="R784" s="1">
        <v>-1376.4641999999999</v>
      </c>
      <c r="S784">
        <v>-8.81</v>
      </c>
      <c r="T784" s="1">
        <v>-1399.3282999999999</v>
      </c>
      <c r="U784" s="1">
        <v>8.91</v>
      </c>
      <c r="V784" s="1">
        <v>-1374.1759</v>
      </c>
      <c r="W784" s="1">
        <v>-1.98</v>
      </c>
      <c r="X784" s="1">
        <v>-1397.9815000000001</v>
      </c>
      <c r="Y784" s="1">
        <v>9.69</v>
      </c>
      <c r="Z784" s="1">
        <v>-1388.9653000000001</v>
      </c>
      <c r="AA784" s="1">
        <v>-0.14000000000000001</v>
      </c>
      <c r="AB784" s="1">
        <v>-1374.5793000000001</v>
      </c>
      <c r="AC784" s="1">
        <v>-0.09</v>
      </c>
      <c r="AD784" s="1">
        <v>-1399.3207</v>
      </c>
      <c r="AE784" s="1">
        <v>3.8</v>
      </c>
      <c r="AF784" s="1"/>
    </row>
    <row r="785" spans="8:32" x14ac:dyDescent="0.2">
      <c r="H785" s="1">
        <v>-1387.7645</v>
      </c>
      <c r="I785">
        <v>-5.86</v>
      </c>
      <c r="J785" s="1">
        <v>-1388.5890999999999</v>
      </c>
      <c r="K785">
        <v>-12.86</v>
      </c>
      <c r="L785" s="1">
        <v>-1387.3453999999999</v>
      </c>
      <c r="M785">
        <v>1.77</v>
      </c>
      <c r="N785" s="1">
        <v>-1386.6069</v>
      </c>
      <c r="O785">
        <v>0.63</v>
      </c>
      <c r="P785" s="1">
        <v>-1388.0581999999999</v>
      </c>
      <c r="Q785">
        <v>1.21</v>
      </c>
      <c r="R785" s="1">
        <v>-1376.4490000000001</v>
      </c>
      <c r="S785">
        <v>-8.9499999999999993</v>
      </c>
      <c r="T785" s="1">
        <v>-1399.4285</v>
      </c>
      <c r="U785" s="1">
        <v>8.35</v>
      </c>
      <c r="V785" s="1">
        <v>-1374.0745999999999</v>
      </c>
      <c r="W785" s="1">
        <v>-1.36</v>
      </c>
      <c r="X785" s="1">
        <v>-1398.1414</v>
      </c>
      <c r="Y785" s="1">
        <v>8.94</v>
      </c>
      <c r="Z785" s="1">
        <v>-1389.0604000000001</v>
      </c>
      <c r="AA785" s="1">
        <v>0.54</v>
      </c>
      <c r="AB785" s="1">
        <v>-1374.779</v>
      </c>
      <c r="AC785" s="1">
        <v>-0.49</v>
      </c>
      <c r="AD785" s="1">
        <v>-1399.5282999999999</v>
      </c>
      <c r="AE785" s="1">
        <v>3.07</v>
      </c>
      <c r="AF785" s="1"/>
    </row>
    <row r="786" spans="8:32" x14ac:dyDescent="0.2">
      <c r="H786" s="1">
        <v>-1387.6278</v>
      </c>
      <c r="I786">
        <v>-5.46</v>
      </c>
      <c r="J786" s="1">
        <v>-1388.5935999999999</v>
      </c>
      <c r="K786">
        <v>-12.66</v>
      </c>
      <c r="L786" s="1">
        <v>-1387.3739</v>
      </c>
      <c r="M786">
        <v>1.81</v>
      </c>
      <c r="N786" s="1">
        <v>-1386.6315</v>
      </c>
      <c r="O786">
        <v>0.51</v>
      </c>
      <c r="P786" s="1">
        <v>-1388.0744</v>
      </c>
      <c r="Q786">
        <v>1.35</v>
      </c>
      <c r="R786" s="1">
        <v>-1376.4114999999999</v>
      </c>
      <c r="S786">
        <v>-9.06</v>
      </c>
      <c r="T786" s="1">
        <v>-1399.5139999999999</v>
      </c>
      <c r="U786" s="1">
        <v>7.85</v>
      </c>
      <c r="V786" s="1">
        <v>-1374.0009</v>
      </c>
      <c r="W786" s="1">
        <v>-0.82</v>
      </c>
      <c r="X786" s="1">
        <v>-1398.3137999999999</v>
      </c>
      <c r="Y786" s="1">
        <v>8.1300000000000008</v>
      </c>
      <c r="Z786" s="1">
        <v>-1389.1497999999999</v>
      </c>
      <c r="AA786" s="1">
        <v>1.35</v>
      </c>
      <c r="AB786" s="1">
        <v>-1375.0028</v>
      </c>
      <c r="AC786" s="1">
        <v>-0.99</v>
      </c>
      <c r="AD786" s="1">
        <v>-1399.6926000000001</v>
      </c>
      <c r="AE786" s="1">
        <v>2.36</v>
      </c>
      <c r="AF786" s="1"/>
    </row>
    <row r="787" spans="8:32" x14ac:dyDescent="0.2">
      <c r="H787" s="1">
        <v>-1387.46</v>
      </c>
      <c r="I787">
        <v>-5</v>
      </c>
      <c r="J787" s="1">
        <v>-1388.6296</v>
      </c>
      <c r="K787">
        <v>-12.39</v>
      </c>
      <c r="L787" s="1">
        <v>-1387.4550999999999</v>
      </c>
      <c r="M787">
        <v>1.68</v>
      </c>
      <c r="N787" s="1">
        <v>-1386.6570999999999</v>
      </c>
      <c r="O787">
        <v>0.32</v>
      </c>
      <c r="P787" s="1">
        <v>-1388.0868</v>
      </c>
      <c r="Q787">
        <v>1.48</v>
      </c>
      <c r="R787" s="1">
        <v>-1376.3518999999999</v>
      </c>
      <c r="S787">
        <v>-9.0399999999999991</v>
      </c>
      <c r="T787" s="1">
        <v>-1399.5772999999999</v>
      </c>
      <c r="U787" s="1">
        <v>7.38</v>
      </c>
      <c r="V787" s="1">
        <v>-1373.9594</v>
      </c>
      <c r="W787" s="1">
        <v>-0.45</v>
      </c>
      <c r="X787" s="1">
        <v>-1398.4887000000001</v>
      </c>
      <c r="Y787" s="1">
        <v>7.31</v>
      </c>
      <c r="Z787" s="1">
        <v>-1389.2164</v>
      </c>
      <c r="AA787" s="1">
        <v>2.21</v>
      </c>
      <c r="AB787" s="1">
        <v>-1375.2438999999999</v>
      </c>
      <c r="AC787" s="1">
        <v>-1.59</v>
      </c>
      <c r="AD787" s="1">
        <v>-1399.7994000000001</v>
      </c>
      <c r="AE787" s="1">
        <v>1.82</v>
      </c>
      <c r="AF787" s="1"/>
    </row>
    <row r="788" spans="8:32" x14ac:dyDescent="0.2">
      <c r="H788" s="1">
        <v>-1387.2693999999999</v>
      </c>
      <c r="I788">
        <v>-4.4000000000000004</v>
      </c>
      <c r="J788" s="1">
        <v>-1388.6895</v>
      </c>
      <c r="K788">
        <v>-12.12</v>
      </c>
      <c r="L788" s="1">
        <v>-1387.5753</v>
      </c>
      <c r="M788">
        <v>1.48</v>
      </c>
      <c r="N788" s="1">
        <v>-1386.7034000000001</v>
      </c>
      <c r="O788">
        <v>0.06</v>
      </c>
      <c r="P788" s="1">
        <v>-1388.0962</v>
      </c>
      <c r="Q788">
        <v>1.63</v>
      </c>
      <c r="R788" s="1">
        <v>-1376.2713000000001</v>
      </c>
      <c r="S788">
        <v>-8.8800000000000008</v>
      </c>
      <c r="T788" s="1">
        <v>-1399.6151</v>
      </c>
      <c r="U788" s="1">
        <v>6.97</v>
      </c>
      <c r="V788" s="1">
        <v>-1373.9494</v>
      </c>
      <c r="W788" s="1">
        <v>-0.25</v>
      </c>
      <c r="X788" s="1">
        <v>-1398.6599000000001</v>
      </c>
      <c r="Y788" s="1">
        <v>6.52</v>
      </c>
      <c r="Z788" s="1">
        <v>-1389.2470000000001</v>
      </c>
      <c r="AA788" s="1">
        <v>3.16</v>
      </c>
      <c r="AB788" s="1">
        <v>-1375.4967999999999</v>
      </c>
      <c r="AC788" s="1">
        <v>-2.2599999999999998</v>
      </c>
      <c r="AD788" s="1">
        <v>-1399.8379</v>
      </c>
      <c r="AE788" s="1">
        <v>1.38</v>
      </c>
      <c r="AF788" s="1"/>
    </row>
    <row r="789" spans="8:32" x14ac:dyDescent="0.2">
      <c r="H789" s="1">
        <v>-1387.0664999999999</v>
      </c>
      <c r="I789">
        <v>-3.79</v>
      </c>
      <c r="J789" s="1">
        <v>-1388.7616</v>
      </c>
      <c r="K789">
        <v>-11.78</v>
      </c>
      <c r="L789" s="1">
        <v>-1387.7166999999999</v>
      </c>
      <c r="M789">
        <v>1.21</v>
      </c>
      <c r="N789" s="1">
        <v>-1386.7826</v>
      </c>
      <c r="O789">
        <v>-0.28999999999999998</v>
      </c>
      <c r="P789" s="1">
        <v>-1388.1017999999999</v>
      </c>
      <c r="Q789">
        <v>1.77</v>
      </c>
      <c r="R789" s="1">
        <v>-1376.1709000000001</v>
      </c>
      <c r="S789">
        <v>-8.6300000000000008</v>
      </c>
      <c r="T789" s="1">
        <v>-1399.6285</v>
      </c>
      <c r="U789" s="1">
        <v>6.6</v>
      </c>
      <c r="V789" s="1">
        <v>-1373.9649999999999</v>
      </c>
      <c r="W789" s="1">
        <v>-0.08</v>
      </c>
      <c r="X789" s="1">
        <v>-1398.8254999999999</v>
      </c>
      <c r="Y789" s="1">
        <v>5.77</v>
      </c>
      <c r="Z789" s="1">
        <v>-1389.2366999999999</v>
      </c>
      <c r="AA789" s="1">
        <v>4.1399999999999997</v>
      </c>
      <c r="AB789" s="1">
        <v>-1375.7561000000001</v>
      </c>
      <c r="AC789" s="1">
        <v>-2.97</v>
      </c>
      <c r="AD789" s="1">
        <v>-1399.8019999999999</v>
      </c>
      <c r="AE789" s="1">
        <v>1.1200000000000001</v>
      </c>
      <c r="AF789" s="1"/>
    </row>
    <row r="790" spans="8:32" x14ac:dyDescent="0.2">
      <c r="H790" s="1">
        <v>-1386.8648000000001</v>
      </c>
      <c r="I790">
        <v>-3.18</v>
      </c>
      <c r="J790" s="1">
        <v>-1388.8334</v>
      </c>
      <c r="K790">
        <v>-11.4</v>
      </c>
      <c r="L790" s="1">
        <v>-1387.8595</v>
      </c>
      <c r="M790">
        <v>0.84</v>
      </c>
      <c r="N790" s="1">
        <v>-1386.8978999999999</v>
      </c>
      <c r="O790">
        <v>-0.67</v>
      </c>
      <c r="P790" s="1">
        <v>-1388.0997</v>
      </c>
      <c r="Q790">
        <v>1.99</v>
      </c>
      <c r="R790" s="1">
        <v>-1376.0536</v>
      </c>
      <c r="S790">
        <v>-8.23</v>
      </c>
      <c r="T790" s="1">
        <v>-1399.6242999999999</v>
      </c>
      <c r="U790" s="1">
        <v>6.31</v>
      </c>
      <c r="V790" s="1">
        <v>-1373.9951000000001</v>
      </c>
      <c r="W790" s="1">
        <v>-0.05</v>
      </c>
      <c r="X790" s="1">
        <v>-1398.9854</v>
      </c>
      <c r="Y790" s="1">
        <v>5.0199999999999996</v>
      </c>
      <c r="Z790" s="1">
        <v>-1389.1894</v>
      </c>
      <c r="AA790" s="1">
        <v>5.19</v>
      </c>
      <c r="AB790" s="1">
        <v>-1376.0143</v>
      </c>
      <c r="AC790" s="1">
        <v>-3.68</v>
      </c>
      <c r="AD790" s="1">
        <v>-1399.69</v>
      </c>
      <c r="AE790" s="1">
        <v>1.07</v>
      </c>
      <c r="AF790" s="1"/>
    </row>
    <row r="791" spans="8:32" x14ac:dyDescent="0.2">
      <c r="H791" s="1">
        <v>-1386.6784</v>
      </c>
      <c r="I791">
        <v>-2.68</v>
      </c>
      <c r="J791" s="1">
        <v>-1388.893</v>
      </c>
      <c r="K791">
        <v>-10.97</v>
      </c>
      <c r="L791" s="1">
        <v>-1387.9840999999999</v>
      </c>
      <c r="M791">
        <v>0.52</v>
      </c>
      <c r="N791" s="1">
        <v>-1387.0434</v>
      </c>
      <c r="O791">
        <v>-1.2</v>
      </c>
      <c r="P791" s="1">
        <v>-1388.0840000000001</v>
      </c>
      <c r="Q791">
        <v>2.12</v>
      </c>
      <c r="R791" s="1">
        <v>-1375.9236000000001</v>
      </c>
      <c r="S791">
        <v>-7.77</v>
      </c>
      <c r="T791" s="1">
        <v>-1399.6125999999999</v>
      </c>
      <c r="U791" s="1">
        <v>5.96</v>
      </c>
      <c r="V791" s="1">
        <v>-1374.0264999999999</v>
      </c>
      <c r="W791" s="1">
        <v>-0.13</v>
      </c>
      <c r="X791" s="1">
        <v>-1399.1409000000001</v>
      </c>
      <c r="Y791" s="1">
        <v>4.41</v>
      </c>
      <c r="Z791" s="1">
        <v>-1389.1132</v>
      </c>
      <c r="AA791" s="1">
        <v>6.24</v>
      </c>
      <c r="AB791" s="1">
        <v>-1376.2633000000001</v>
      </c>
      <c r="AC791" s="1">
        <v>-4.37</v>
      </c>
      <c r="AD791" s="1">
        <v>-1399.5061000000001</v>
      </c>
      <c r="AE791" s="1">
        <v>1.28</v>
      </c>
      <c r="AF791" s="1"/>
    </row>
    <row r="792" spans="8:32" x14ac:dyDescent="0.2">
      <c r="H792" s="1">
        <v>-1386.52</v>
      </c>
      <c r="I792">
        <v>-2.25</v>
      </c>
      <c r="J792" s="1">
        <v>-1388.9321</v>
      </c>
      <c r="K792">
        <v>-10.45</v>
      </c>
      <c r="L792" s="1">
        <v>-1388.0733</v>
      </c>
      <c r="M792">
        <v>0.27</v>
      </c>
      <c r="N792" s="1">
        <v>-1387.2058</v>
      </c>
      <c r="O792">
        <v>-1.68</v>
      </c>
      <c r="P792" s="1">
        <v>-1388.0474999999999</v>
      </c>
      <c r="Q792">
        <v>2.3199999999999998</v>
      </c>
      <c r="R792" s="1">
        <v>-1375.7864</v>
      </c>
      <c r="S792">
        <v>-7.25</v>
      </c>
      <c r="T792" s="1">
        <v>-1399.6052</v>
      </c>
      <c r="U792" s="1">
        <v>5.65</v>
      </c>
      <c r="V792" s="1">
        <v>-1374.0483999999999</v>
      </c>
      <c r="W792" s="1">
        <v>-0.17</v>
      </c>
      <c r="X792" s="1">
        <v>-1399.2925</v>
      </c>
      <c r="Y792" s="1">
        <v>3.87</v>
      </c>
      <c r="Z792" s="1">
        <v>-1389.0177000000001</v>
      </c>
      <c r="AA792" s="1">
        <v>7.19</v>
      </c>
      <c r="AB792" s="1">
        <v>-1376.492</v>
      </c>
      <c r="AC792" s="1">
        <v>-4.97</v>
      </c>
      <c r="AD792" s="1">
        <v>-1399.2601</v>
      </c>
      <c r="AE792" s="1">
        <v>1.6</v>
      </c>
      <c r="AF792" s="1"/>
    </row>
    <row r="793" spans="8:32" x14ac:dyDescent="0.2">
      <c r="H793" s="1">
        <v>-1386.3977</v>
      </c>
      <c r="I793">
        <v>-1.87</v>
      </c>
      <c r="J793" s="1">
        <v>-1388.9467999999999</v>
      </c>
      <c r="K793">
        <v>-9.8699999999999992</v>
      </c>
      <c r="L793" s="1">
        <v>-1388.1147000000001</v>
      </c>
      <c r="M793">
        <v>0.19</v>
      </c>
      <c r="N793" s="1">
        <v>-1387.3685</v>
      </c>
      <c r="O793">
        <v>-2.17</v>
      </c>
      <c r="P793" s="1">
        <v>-1387.9853000000001</v>
      </c>
      <c r="Q793">
        <v>2.4700000000000002</v>
      </c>
      <c r="R793" s="1">
        <v>-1375.6495</v>
      </c>
      <c r="S793">
        <v>-6.7</v>
      </c>
      <c r="T793" s="1">
        <v>-1399.6097</v>
      </c>
      <c r="U793" s="1">
        <v>5.32</v>
      </c>
      <c r="V793" s="1">
        <v>-1374.0558000000001</v>
      </c>
      <c r="W793" s="1">
        <v>-0.21</v>
      </c>
      <c r="X793" s="1">
        <v>-1399.44</v>
      </c>
      <c r="Y793" s="1">
        <v>3.44</v>
      </c>
      <c r="Z793" s="1">
        <v>-1388.9083000000001</v>
      </c>
      <c r="AA793" s="1">
        <v>8.0500000000000007</v>
      </c>
      <c r="AB793" s="1">
        <v>-1376.6875</v>
      </c>
      <c r="AC793" s="1">
        <v>-5.5</v>
      </c>
      <c r="AD793" s="1">
        <v>-1398.9671000000001</v>
      </c>
      <c r="AE793" s="1">
        <v>2.09</v>
      </c>
      <c r="AF793" s="1"/>
    </row>
    <row r="794" spans="8:32" x14ac:dyDescent="0.2">
      <c r="H794" s="1">
        <v>-1386.3153</v>
      </c>
      <c r="I794">
        <v>-1.63</v>
      </c>
      <c r="J794" s="1">
        <v>-1388.9367</v>
      </c>
      <c r="K794">
        <v>-9.2799999999999994</v>
      </c>
      <c r="L794" s="1">
        <v>-1388.1014</v>
      </c>
      <c r="M794">
        <v>0.21</v>
      </c>
      <c r="N794" s="1">
        <v>-1387.5138999999999</v>
      </c>
      <c r="O794">
        <v>-2.5499999999999998</v>
      </c>
      <c r="P794" s="1">
        <v>-1387.8952999999999</v>
      </c>
      <c r="Q794">
        <v>2.62</v>
      </c>
      <c r="R794" s="1">
        <v>-1375.5215000000001</v>
      </c>
      <c r="S794">
        <v>-6.16</v>
      </c>
      <c r="T794" s="1">
        <v>-1399.6293000000001</v>
      </c>
      <c r="U794" s="1">
        <v>4.95</v>
      </c>
      <c r="V794" s="1">
        <v>-1374.0495000000001</v>
      </c>
      <c r="W794" s="1">
        <v>-0.36</v>
      </c>
      <c r="X794" s="1">
        <v>-1399.5803000000001</v>
      </c>
      <c r="Y794" s="1">
        <v>3.12</v>
      </c>
      <c r="Z794" s="1">
        <v>-1388.7883999999999</v>
      </c>
      <c r="AA794" s="1">
        <v>8.83</v>
      </c>
      <c r="AB794" s="1">
        <v>-1376.8372999999999</v>
      </c>
      <c r="AC794" s="1">
        <v>-5.89</v>
      </c>
      <c r="AD794" s="1">
        <v>-1398.6468</v>
      </c>
      <c r="AE794" s="1">
        <v>2.75</v>
      </c>
      <c r="AF794" s="1"/>
    </row>
    <row r="795" spans="8:32" x14ac:dyDescent="0.2">
      <c r="H795" s="1">
        <v>-1386.2702999999999</v>
      </c>
      <c r="I795">
        <v>-1.58</v>
      </c>
      <c r="J795" s="1">
        <v>-1388.9032999999999</v>
      </c>
      <c r="K795">
        <v>-8.6300000000000008</v>
      </c>
      <c r="L795" s="1">
        <v>-1388.0334</v>
      </c>
      <c r="M795">
        <v>0.24</v>
      </c>
      <c r="N795" s="1">
        <v>-1387.6288</v>
      </c>
      <c r="O795">
        <v>-2.93</v>
      </c>
      <c r="P795" s="1">
        <v>-1387.7807</v>
      </c>
      <c r="Q795">
        <v>2.76</v>
      </c>
      <c r="R795" s="1">
        <v>-1375.4109000000001</v>
      </c>
      <c r="S795">
        <v>-5.72</v>
      </c>
      <c r="T795" s="1">
        <v>-1399.6605</v>
      </c>
      <c r="U795" s="1">
        <v>4.57</v>
      </c>
      <c r="V795" s="1">
        <v>-1374.0334</v>
      </c>
      <c r="W795" s="1">
        <v>-0.54</v>
      </c>
      <c r="X795" s="1">
        <v>-1399.71</v>
      </c>
      <c r="Y795" s="1">
        <v>2.96</v>
      </c>
      <c r="Z795" s="1">
        <v>-1388.6582000000001</v>
      </c>
      <c r="AA795" s="1">
        <v>9.5399999999999991</v>
      </c>
      <c r="AB795" s="1">
        <v>-1376.9322</v>
      </c>
      <c r="AC795" s="1">
        <v>-6.14</v>
      </c>
      <c r="AD795" s="1">
        <v>-1398.3188</v>
      </c>
      <c r="AE795" s="1">
        <v>3.32</v>
      </c>
      <c r="AF795" s="1"/>
    </row>
    <row r="796" spans="8:32" x14ac:dyDescent="0.2">
      <c r="H796" s="1">
        <v>-1386.2554</v>
      </c>
      <c r="I796">
        <v>-1.53</v>
      </c>
      <c r="J796" s="1">
        <v>-1388.8494000000001</v>
      </c>
      <c r="K796">
        <v>-7.94</v>
      </c>
      <c r="L796" s="1">
        <v>-1387.9152999999999</v>
      </c>
      <c r="M796">
        <v>0.46</v>
      </c>
      <c r="N796" s="1">
        <v>-1387.7047</v>
      </c>
      <c r="O796">
        <v>-3.1</v>
      </c>
      <c r="P796" s="1">
        <v>-1387.6489999999999</v>
      </c>
      <c r="Q796">
        <v>2.88</v>
      </c>
      <c r="R796" s="1">
        <v>-1375.3255999999999</v>
      </c>
      <c r="S796">
        <v>-5.37</v>
      </c>
      <c r="T796" s="1">
        <v>-1399.6940999999999</v>
      </c>
      <c r="U796" s="1">
        <v>4.21</v>
      </c>
      <c r="V796" s="1">
        <v>-1374.0114000000001</v>
      </c>
      <c r="W796" s="1">
        <v>-0.71</v>
      </c>
      <c r="X796" s="1">
        <v>-1399.8251</v>
      </c>
      <c r="Y796" s="1">
        <v>2.93</v>
      </c>
      <c r="Z796" s="1">
        <v>-1388.5162</v>
      </c>
      <c r="AA796" s="1">
        <v>10.08</v>
      </c>
      <c r="AB796" s="1">
        <v>-1376.9686999999999</v>
      </c>
      <c r="AC796" s="1">
        <v>-6.25</v>
      </c>
      <c r="AD796" s="1">
        <v>-1398.0005000000001</v>
      </c>
      <c r="AE796" s="1">
        <v>3.97</v>
      </c>
      <c r="AF796" s="1"/>
    </row>
    <row r="797" spans="8:32" x14ac:dyDescent="0.2">
      <c r="H797" s="1">
        <v>-1386.2598</v>
      </c>
      <c r="I797">
        <v>-1.44</v>
      </c>
      <c r="J797" s="1">
        <v>-1388.7774999999999</v>
      </c>
      <c r="K797">
        <v>-7.24</v>
      </c>
      <c r="L797" s="1">
        <v>-1387.7551000000001</v>
      </c>
      <c r="M797">
        <v>0.86</v>
      </c>
      <c r="N797" s="1">
        <v>-1387.7389000000001</v>
      </c>
      <c r="O797">
        <v>-3.18</v>
      </c>
      <c r="P797" s="1">
        <v>-1387.5110999999999</v>
      </c>
      <c r="Q797">
        <v>2.84</v>
      </c>
      <c r="R797" s="1">
        <v>-1375.2701999999999</v>
      </c>
      <c r="S797">
        <v>-5.01</v>
      </c>
      <c r="T797" s="1">
        <v>-1399.7180000000001</v>
      </c>
      <c r="U797" s="1">
        <v>3.84</v>
      </c>
      <c r="V797" s="1">
        <v>-1373.9857</v>
      </c>
      <c r="W797" s="1">
        <v>-0.83</v>
      </c>
      <c r="X797" s="1">
        <v>-1399.9195999999999</v>
      </c>
      <c r="Y797" s="1">
        <v>3.08</v>
      </c>
      <c r="Z797" s="1">
        <v>-1388.3619000000001</v>
      </c>
      <c r="AA797" s="1">
        <v>10.51</v>
      </c>
      <c r="AB797" s="1">
        <v>-1376.9526000000001</v>
      </c>
      <c r="AC797" s="1">
        <v>-6.25</v>
      </c>
      <c r="AD797" s="1">
        <v>-1397.704</v>
      </c>
      <c r="AE797" s="1">
        <v>4.67</v>
      </c>
      <c r="AF797" s="1"/>
    </row>
    <row r="798" spans="8:32" x14ac:dyDescent="0.2">
      <c r="H798" s="1">
        <v>-1386.2742000000001</v>
      </c>
      <c r="I798">
        <v>-1.51</v>
      </c>
      <c r="J798" s="1">
        <v>-1388.6902</v>
      </c>
      <c r="K798">
        <v>-6.51</v>
      </c>
      <c r="L798" s="1">
        <v>-1387.5624</v>
      </c>
      <c r="M798">
        <v>1.26</v>
      </c>
      <c r="N798" s="1">
        <v>-1387.7333000000001</v>
      </c>
      <c r="O798">
        <v>-3.08</v>
      </c>
      <c r="P798" s="1">
        <v>-1387.3793000000001</v>
      </c>
      <c r="Q798">
        <v>2.84</v>
      </c>
      <c r="R798" s="1">
        <v>-1375.2452000000001</v>
      </c>
      <c r="S798">
        <v>-4.8</v>
      </c>
      <c r="T798" s="1">
        <v>-1399.7189000000001</v>
      </c>
      <c r="U798" s="1">
        <v>3.49</v>
      </c>
      <c r="V798" s="1">
        <v>-1373.9555</v>
      </c>
      <c r="W798" s="1">
        <v>-1.03</v>
      </c>
      <c r="X798" s="1">
        <v>-1399.9872</v>
      </c>
      <c r="Y798" s="1">
        <v>3.35</v>
      </c>
      <c r="Z798" s="1">
        <v>-1388.1975</v>
      </c>
      <c r="AA798" s="1">
        <v>10.83</v>
      </c>
      <c r="AB798" s="1">
        <v>-1376.8998999999999</v>
      </c>
      <c r="AC798" s="1">
        <v>-6.23</v>
      </c>
      <c r="AD798" s="1">
        <v>-1397.4376999999999</v>
      </c>
      <c r="AE798" s="1">
        <v>5.33</v>
      </c>
      <c r="AF798" s="1"/>
    </row>
    <row r="799" spans="8:32" x14ac:dyDescent="0.2">
      <c r="H799" s="1">
        <v>-1386.2913000000001</v>
      </c>
      <c r="I799">
        <v>-1.54</v>
      </c>
      <c r="J799" s="1">
        <v>-1388.5879</v>
      </c>
      <c r="K799">
        <v>-5.79</v>
      </c>
      <c r="L799" s="1">
        <v>-1387.3469</v>
      </c>
      <c r="M799">
        <v>1.65</v>
      </c>
      <c r="N799" s="1">
        <v>-1387.6926000000001</v>
      </c>
      <c r="O799">
        <v>-2.91</v>
      </c>
      <c r="P799" s="1">
        <v>-1387.2655</v>
      </c>
      <c r="Q799">
        <v>2.61</v>
      </c>
      <c r="R799" s="1">
        <v>-1375.2463</v>
      </c>
      <c r="S799">
        <v>-4.72</v>
      </c>
      <c r="T799" s="1">
        <v>-1399.6841999999999</v>
      </c>
      <c r="U799" s="1">
        <v>3.25</v>
      </c>
      <c r="V799" s="1">
        <v>-1373.9186</v>
      </c>
      <c r="W799" s="1">
        <v>-1.27</v>
      </c>
      <c r="X799" s="1">
        <v>-1400.0210999999999</v>
      </c>
      <c r="Y799" s="1">
        <v>3.77</v>
      </c>
      <c r="Z799" s="1">
        <v>-1388.0309999999999</v>
      </c>
      <c r="AA799" s="1">
        <v>11.02</v>
      </c>
      <c r="AB799" s="1">
        <v>-1376.8344</v>
      </c>
      <c r="AC799" s="1">
        <v>-6.14</v>
      </c>
      <c r="AD799" s="1">
        <v>-1397.2070000000001</v>
      </c>
      <c r="AE799" s="1">
        <v>5.89</v>
      </c>
      <c r="AF799" s="1"/>
    </row>
    <row r="800" spans="8:32" x14ac:dyDescent="0.2">
      <c r="H800" s="1">
        <v>-1386.3092999999999</v>
      </c>
      <c r="I800">
        <v>-1.54</v>
      </c>
      <c r="J800" s="1">
        <v>-1388.4704999999999</v>
      </c>
      <c r="K800">
        <v>-5.08</v>
      </c>
      <c r="L800" s="1">
        <v>-1387.1195</v>
      </c>
      <c r="M800">
        <v>2.16</v>
      </c>
      <c r="N800" s="1">
        <v>-1387.6239</v>
      </c>
      <c r="O800">
        <v>-2.62</v>
      </c>
      <c r="P800" s="1">
        <v>-1387.1780000000001</v>
      </c>
      <c r="Q800">
        <v>2.37</v>
      </c>
      <c r="R800" s="1">
        <v>-1375.2661000000001</v>
      </c>
      <c r="S800">
        <v>-4.6399999999999997</v>
      </c>
      <c r="T800" s="1">
        <v>-1399.6036999999999</v>
      </c>
      <c r="U800" s="1">
        <v>3.05</v>
      </c>
      <c r="V800" s="1">
        <v>-1373.8724</v>
      </c>
      <c r="W800" s="1">
        <v>-1.47</v>
      </c>
      <c r="X800" s="1">
        <v>-1400.0156999999999</v>
      </c>
      <c r="Y800" s="1">
        <v>4.34</v>
      </c>
      <c r="Z800" s="1">
        <v>-1387.8758</v>
      </c>
      <c r="AA800" s="1">
        <v>11.08</v>
      </c>
      <c r="AB800" s="1">
        <v>-1376.7817</v>
      </c>
      <c r="AC800" s="1">
        <v>-6.12</v>
      </c>
      <c r="AD800" s="1">
        <v>-1397.0157999999999</v>
      </c>
      <c r="AE800" s="1">
        <v>6.42</v>
      </c>
      <c r="AF800" s="1"/>
    </row>
    <row r="801" spans="8:32" x14ac:dyDescent="0.2">
      <c r="H801" s="1">
        <v>-1386.3330000000001</v>
      </c>
      <c r="I801">
        <v>-1.55</v>
      </c>
      <c r="J801" s="1">
        <v>-1388.337</v>
      </c>
      <c r="K801">
        <v>-4.3499999999999996</v>
      </c>
      <c r="L801" s="1">
        <v>-1386.8907999999999</v>
      </c>
      <c r="M801">
        <v>2.64</v>
      </c>
      <c r="N801" s="1">
        <v>-1387.5337</v>
      </c>
      <c r="O801">
        <v>-2.2799999999999998</v>
      </c>
      <c r="P801" s="1">
        <v>-1387.1181999999999</v>
      </c>
      <c r="Q801">
        <v>2.04</v>
      </c>
      <c r="R801" s="1">
        <v>-1375.2967000000001</v>
      </c>
      <c r="S801">
        <v>-4.58</v>
      </c>
      <c r="T801" s="1">
        <v>-1399.4716000000001</v>
      </c>
      <c r="U801" s="1">
        <v>3.02</v>
      </c>
      <c r="V801" s="1">
        <v>-1373.8157000000001</v>
      </c>
      <c r="W801" s="1">
        <v>-1.7</v>
      </c>
      <c r="X801" s="1">
        <v>-1399.9672</v>
      </c>
      <c r="Y801" s="1">
        <v>5.03</v>
      </c>
      <c r="Z801" s="1">
        <v>-1387.7494999999999</v>
      </c>
      <c r="AA801" s="1">
        <v>10.98</v>
      </c>
      <c r="AB801" s="1">
        <v>-1376.761</v>
      </c>
      <c r="AC801" s="1">
        <v>-6.18</v>
      </c>
      <c r="AD801" s="1">
        <v>-1396.8684000000001</v>
      </c>
      <c r="AE801" s="1">
        <v>6.86</v>
      </c>
      <c r="AF801" s="1"/>
    </row>
    <row r="802" spans="8:32" x14ac:dyDescent="0.2">
      <c r="H802" s="1">
        <v>-1386.3713</v>
      </c>
      <c r="I802">
        <v>-1.57</v>
      </c>
      <c r="J802" s="1">
        <v>-1388.1869999999999</v>
      </c>
      <c r="K802">
        <v>-3.54</v>
      </c>
      <c r="L802" s="1">
        <v>-1386.6705999999999</v>
      </c>
      <c r="M802">
        <v>3</v>
      </c>
      <c r="N802" s="1">
        <v>-1387.4305999999999</v>
      </c>
      <c r="O802">
        <v>-1.97</v>
      </c>
      <c r="P802" s="1">
        <v>-1387.0832</v>
      </c>
      <c r="Q802">
        <v>1.6</v>
      </c>
      <c r="R802" s="1">
        <v>-1375.3304000000001</v>
      </c>
      <c r="S802">
        <v>-4.55</v>
      </c>
      <c r="T802" s="1">
        <v>-1399.2883999999999</v>
      </c>
      <c r="U802" s="1">
        <v>3.11</v>
      </c>
      <c r="V802" s="1">
        <v>-1373.75</v>
      </c>
      <c r="W802" s="1">
        <v>-1.92</v>
      </c>
      <c r="X802" s="1">
        <v>-1399.8751</v>
      </c>
      <c r="Y802" s="1">
        <v>5.82</v>
      </c>
      <c r="Z802" s="1">
        <v>-1387.6682000000001</v>
      </c>
      <c r="AA802" s="1">
        <v>10.71</v>
      </c>
      <c r="AB802" s="1">
        <v>-1376.7809</v>
      </c>
      <c r="AC802" s="1">
        <v>-6.34</v>
      </c>
      <c r="AD802" s="1">
        <v>-1396.7682</v>
      </c>
      <c r="AE802" s="1">
        <v>7.21</v>
      </c>
      <c r="AF802" s="1"/>
    </row>
    <row r="803" spans="8:32" x14ac:dyDescent="0.2">
      <c r="H803" s="1">
        <v>-1386.4344000000001</v>
      </c>
      <c r="I803">
        <v>-1.66</v>
      </c>
      <c r="J803" s="1">
        <v>-1388.0222000000001</v>
      </c>
      <c r="K803">
        <v>-2.8</v>
      </c>
      <c r="L803" s="1">
        <v>-1386.4679000000001</v>
      </c>
      <c r="M803">
        <v>3.32</v>
      </c>
      <c r="N803" s="1">
        <v>-1387.3234</v>
      </c>
      <c r="O803">
        <v>-1.61</v>
      </c>
      <c r="P803" s="1">
        <v>-1387.0645</v>
      </c>
      <c r="Q803">
        <v>1.0900000000000001</v>
      </c>
      <c r="R803" s="1">
        <v>-1375.36</v>
      </c>
      <c r="S803">
        <v>-4.55</v>
      </c>
      <c r="T803" s="1">
        <v>-1399.0619999999999</v>
      </c>
      <c r="U803" s="1">
        <v>3.28</v>
      </c>
      <c r="V803" s="1">
        <v>-1373.6781000000001</v>
      </c>
      <c r="W803" s="1">
        <v>-2.19</v>
      </c>
      <c r="X803" s="1">
        <v>-1399.7426</v>
      </c>
      <c r="Y803" s="1">
        <v>6.7</v>
      </c>
      <c r="Z803" s="1">
        <v>-1387.6405999999999</v>
      </c>
      <c r="AA803" s="1">
        <v>10.35</v>
      </c>
      <c r="AB803" s="1">
        <v>-1376.8389</v>
      </c>
      <c r="AC803" s="1">
        <v>-6.55</v>
      </c>
      <c r="AD803" s="1">
        <v>-1396.7184</v>
      </c>
      <c r="AE803" s="1">
        <v>7.38</v>
      </c>
      <c r="AF803" s="1"/>
    </row>
    <row r="804" spans="8:32" x14ac:dyDescent="0.2">
      <c r="H804" s="1">
        <v>-1386.5297</v>
      </c>
      <c r="I804">
        <v>-1.82</v>
      </c>
      <c r="J804" s="1">
        <v>-1387.847</v>
      </c>
      <c r="K804">
        <v>-2.0099999999999998</v>
      </c>
      <c r="L804" s="1">
        <v>-1386.2901999999999</v>
      </c>
      <c r="M804">
        <v>3.5</v>
      </c>
      <c r="N804" s="1">
        <v>-1387.2231999999999</v>
      </c>
      <c r="O804">
        <v>-1.25</v>
      </c>
      <c r="P804" s="1">
        <v>-1387.0521000000001</v>
      </c>
      <c r="Q804">
        <v>0.53</v>
      </c>
      <c r="R804" s="1">
        <v>-1375.3782000000001</v>
      </c>
      <c r="S804">
        <v>-4.43</v>
      </c>
      <c r="T804" s="1">
        <v>-1398.8072999999999</v>
      </c>
      <c r="U804" s="1">
        <v>3.58</v>
      </c>
      <c r="V804" s="1">
        <v>-1373.6035999999999</v>
      </c>
      <c r="W804" s="1">
        <v>-2.5099999999999998</v>
      </c>
      <c r="X804" s="1">
        <v>-1399.5785000000001</v>
      </c>
      <c r="Y804" s="1">
        <v>7.55</v>
      </c>
      <c r="Z804" s="1">
        <v>-1387.6661999999999</v>
      </c>
      <c r="AA804" s="1">
        <v>9.75</v>
      </c>
      <c r="AB804" s="1">
        <v>-1376.9256</v>
      </c>
      <c r="AC804" s="1">
        <v>-6.81</v>
      </c>
      <c r="AD804" s="1">
        <v>-1396.7203999999999</v>
      </c>
      <c r="AE804" s="1">
        <v>7.48</v>
      </c>
      <c r="AF804" s="1"/>
    </row>
    <row r="805" spans="8:32" x14ac:dyDescent="0.2">
      <c r="H805" s="1">
        <v>-1386.6604</v>
      </c>
      <c r="I805">
        <v>-2.0699999999999998</v>
      </c>
      <c r="J805" s="1">
        <v>-1387.6703</v>
      </c>
      <c r="K805">
        <v>-1.33</v>
      </c>
      <c r="L805" s="1">
        <v>-1386.1433</v>
      </c>
      <c r="M805">
        <v>3.54</v>
      </c>
      <c r="N805" s="1">
        <v>-1387.1424</v>
      </c>
      <c r="O805">
        <v>-0.94</v>
      </c>
      <c r="P805" s="1">
        <v>-1387.0392999999999</v>
      </c>
      <c r="Q805">
        <v>0.02</v>
      </c>
      <c r="R805" s="1">
        <v>-1375.3770999999999</v>
      </c>
      <c r="S805">
        <v>-4.28</v>
      </c>
      <c r="T805" s="1">
        <v>-1398.5420999999999</v>
      </c>
      <c r="U805" s="1">
        <v>4.0999999999999996</v>
      </c>
      <c r="V805" s="1">
        <v>-1373.5299</v>
      </c>
      <c r="W805" s="1">
        <v>-2.85</v>
      </c>
      <c r="X805" s="1">
        <v>-1399.3966</v>
      </c>
      <c r="Y805" s="1">
        <v>8.3800000000000008</v>
      </c>
      <c r="Z805" s="1">
        <v>-1387.7358999999999</v>
      </c>
      <c r="AA805" s="1">
        <v>9.0299999999999994</v>
      </c>
      <c r="AB805" s="1">
        <v>-1377.0293999999999</v>
      </c>
      <c r="AC805" s="1">
        <v>-7.17</v>
      </c>
      <c r="AD805" s="1">
        <v>-1396.7750000000001</v>
      </c>
      <c r="AE805" s="1">
        <v>7.52</v>
      </c>
      <c r="AF805" s="1"/>
    </row>
    <row r="806" spans="8:32" x14ac:dyDescent="0.2">
      <c r="H806" s="1">
        <v>-1386.8239000000001</v>
      </c>
      <c r="I806">
        <v>-2.2999999999999998</v>
      </c>
      <c r="J806" s="1">
        <v>-1387.5047999999999</v>
      </c>
      <c r="K806">
        <v>-0.69</v>
      </c>
      <c r="L806" s="1">
        <v>-1386.0293999999999</v>
      </c>
      <c r="M806">
        <v>3.57</v>
      </c>
      <c r="N806" s="1">
        <v>-1387.0927999999999</v>
      </c>
      <c r="O806">
        <v>-0.82</v>
      </c>
      <c r="P806" s="1">
        <v>-1387.0254</v>
      </c>
      <c r="Q806">
        <v>-0.53</v>
      </c>
      <c r="R806" s="1">
        <v>-1375.3480999999999</v>
      </c>
      <c r="S806">
        <v>-4.0199999999999996</v>
      </c>
      <c r="T806" s="1">
        <v>-1398.2840000000001</v>
      </c>
      <c r="U806" s="1">
        <v>4.68</v>
      </c>
      <c r="V806" s="1">
        <v>-1373.4598000000001</v>
      </c>
      <c r="W806" s="1">
        <v>-3.13</v>
      </c>
      <c r="X806" s="1">
        <v>-1399.2154</v>
      </c>
      <c r="Y806" s="1">
        <v>9.11</v>
      </c>
      <c r="Z806" s="1">
        <v>-1387.8371999999999</v>
      </c>
      <c r="AA806" s="1">
        <v>8.27</v>
      </c>
      <c r="AB806" s="1">
        <v>-1377.1431</v>
      </c>
      <c r="AC806" s="1">
        <v>-7.45</v>
      </c>
      <c r="AD806" s="1">
        <v>-1396.8833999999999</v>
      </c>
      <c r="AE806" s="1">
        <v>7.36</v>
      </c>
      <c r="AF806" s="1"/>
    </row>
    <row r="807" spans="8:32" x14ac:dyDescent="0.2">
      <c r="H807" s="1">
        <v>-1387.0119</v>
      </c>
      <c r="I807">
        <v>-2.59</v>
      </c>
      <c r="J807" s="1">
        <v>-1387.3644999999999</v>
      </c>
      <c r="K807">
        <v>-0.08</v>
      </c>
      <c r="L807" s="1">
        <v>-1385.9495999999999</v>
      </c>
      <c r="M807">
        <v>3.52</v>
      </c>
      <c r="N807" s="1">
        <v>-1387.0830000000001</v>
      </c>
      <c r="O807">
        <v>-0.83</v>
      </c>
      <c r="P807" s="1">
        <v>-1387.0147999999999</v>
      </c>
      <c r="Q807">
        <v>-1.07</v>
      </c>
      <c r="R807" s="1">
        <v>-1375.2800999999999</v>
      </c>
      <c r="S807">
        <v>-3.66</v>
      </c>
      <c r="T807" s="1">
        <v>-1398.0459000000001</v>
      </c>
      <c r="U807" s="1">
        <v>5.25</v>
      </c>
      <c r="V807" s="1">
        <v>-1373.3964000000001</v>
      </c>
      <c r="W807" s="1">
        <v>-3.47</v>
      </c>
      <c r="X807" s="1">
        <v>-1399.0545</v>
      </c>
      <c r="Y807" s="1">
        <v>9.76</v>
      </c>
      <c r="Z807" s="1">
        <v>-1387.9564</v>
      </c>
      <c r="AA807" s="1">
        <v>7.49</v>
      </c>
      <c r="AB807" s="1">
        <v>-1377.2626</v>
      </c>
      <c r="AC807" s="1">
        <v>-7.74</v>
      </c>
      <c r="AD807" s="1">
        <v>-1397.0446999999999</v>
      </c>
      <c r="AE807" s="1">
        <v>7.06</v>
      </c>
      <c r="AF807" s="1"/>
    </row>
    <row r="808" spans="8:32" x14ac:dyDescent="0.2">
      <c r="H808" s="1">
        <v>-1387.2112</v>
      </c>
      <c r="I808">
        <v>-2.91</v>
      </c>
      <c r="J808" s="1">
        <v>-1387.2625</v>
      </c>
      <c r="K808">
        <v>0.35</v>
      </c>
      <c r="L808" s="1">
        <v>-1385.9032</v>
      </c>
      <c r="M808">
        <v>3.33</v>
      </c>
      <c r="N808" s="1">
        <v>-1387.1155000000001</v>
      </c>
      <c r="O808">
        <v>-0.92</v>
      </c>
      <c r="P808" s="1">
        <v>-1387.0132000000001</v>
      </c>
      <c r="Q808">
        <v>-1.58</v>
      </c>
      <c r="R808" s="1">
        <v>-1375.1641</v>
      </c>
      <c r="S808">
        <v>-3.18</v>
      </c>
      <c r="T808" s="1">
        <v>-1397.8327999999999</v>
      </c>
      <c r="U808" s="1">
        <v>5.97</v>
      </c>
      <c r="V808" s="1">
        <v>-1373.3416999999999</v>
      </c>
      <c r="W808" s="1">
        <v>-3.83</v>
      </c>
      <c r="X808" s="1">
        <v>-1398.9308000000001</v>
      </c>
      <c r="Y808" s="1">
        <v>10.220000000000001</v>
      </c>
      <c r="Z808" s="1">
        <v>-1388.0830000000001</v>
      </c>
      <c r="AA808" s="1">
        <v>6.67</v>
      </c>
      <c r="AB808" s="1">
        <v>-1377.3847000000001</v>
      </c>
      <c r="AC808" s="1">
        <v>-8.06</v>
      </c>
      <c r="AD808" s="1">
        <v>-1397.2556999999999</v>
      </c>
      <c r="AE808" s="1">
        <v>6.74</v>
      </c>
      <c r="AF808" s="1"/>
    </row>
    <row r="809" spans="8:32" x14ac:dyDescent="0.2">
      <c r="H809" s="1">
        <v>-1387.4060999999999</v>
      </c>
      <c r="I809">
        <v>-3.13</v>
      </c>
      <c r="J809" s="1">
        <v>-1387.2063000000001</v>
      </c>
      <c r="K809">
        <v>0.63</v>
      </c>
      <c r="L809" s="1">
        <v>-1385.8896999999999</v>
      </c>
      <c r="M809">
        <v>3.08</v>
      </c>
      <c r="N809" s="1">
        <v>-1387.1845000000001</v>
      </c>
      <c r="O809">
        <v>-1.06</v>
      </c>
      <c r="P809" s="1">
        <v>-1387.0251000000001</v>
      </c>
      <c r="Q809">
        <v>-2.11</v>
      </c>
      <c r="R809" s="1">
        <v>-1374.9952000000001</v>
      </c>
      <c r="S809">
        <v>-2.5499999999999998</v>
      </c>
      <c r="T809" s="1">
        <v>-1397.6446000000001</v>
      </c>
      <c r="U809" s="1">
        <v>6.71</v>
      </c>
      <c r="V809" s="1">
        <v>-1373.2973</v>
      </c>
      <c r="W809" s="1">
        <v>-4.1399999999999997</v>
      </c>
      <c r="X809" s="1">
        <v>-1398.854</v>
      </c>
      <c r="Y809" s="1">
        <v>10.55</v>
      </c>
      <c r="Z809" s="1">
        <v>-1388.2093</v>
      </c>
      <c r="AA809" s="1">
        <v>5.86</v>
      </c>
      <c r="AB809" s="1">
        <v>-1377.5045</v>
      </c>
      <c r="AC809" s="1">
        <v>-8.33</v>
      </c>
      <c r="AD809" s="1">
        <v>-1397.508</v>
      </c>
      <c r="AE809" s="1">
        <v>6.3</v>
      </c>
      <c r="AF809" s="1"/>
    </row>
    <row r="810" spans="8:32" x14ac:dyDescent="0.2">
      <c r="H810" s="1">
        <v>-1387.5794000000001</v>
      </c>
      <c r="I810">
        <v>-3.3</v>
      </c>
      <c r="J810" s="1">
        <v>-1387.1956</v>
      </c>
      <c r="K810">
        <v>0.76</v>
      </c>
      <c r="L810" s="1">
        <v>-1385.9102</v>
      </c>
      <c r="M810">
        <v>2.78</v>
      </c>
      <c r="N810" s="1">
        <v>-1387.2746</v>
      </c>
      <c r="O810">
        <v>-1.29</v>
      </c>
      <c r="P810" s="1">
        <v>-1387.0513000000001</v>
      </c>
      <c r="Q810">
        <v>-2.5499999999999998</v>
      </c>
      <c r="R810" s="1">
        <v>-1374.7788</v>
      </c>
      <c r="S810">
        <v>-1.78</v>
      </c>
      <c r="T810" s="1">
        <v>-1397.4766</v>
      </c>
      <c r="U810" s="1">
        <v>7.54</v>
      </c>
      <c r="V810" s="1">
        <v>-1373.2660000000001</v>
      </c>
      <c r="W810" s="1">
        <v>-4.4000000000000004</v>
      </c>
      <c r="X810" s="1">
        <v>-1398.8244999999999</v>
      </c>
      <c r="Y810" s="1">
        <v>10.74</v>
      </c>
      <c r="Z810" s="1">
        <v>-1388.3307</v>
      </c>
      <c r="AA810" s="1">
        <v>5.0599999999999996</v>
      </c>
      <c r="AB810" s="1">
        <v>-1377.6137000000001</v>
      </c>
      <c r="AC810" s="1">
        <v>-8.5</v>
      </c>
      <c r="AD810" s="1">
        <v>-1397.7885000000001</v>
      </c>
      <c r="AE810" s="1">
        <v>5.82</v>
      </c>
      <c r="AF810" s="1"/>
    </row>
    <row r="811" spans="8:32" x14ac:dyDescent="0.2">
      <c r="H811" s="1">
        <v>-1387.7140999999999</v>
      </c>
      <c r="I811">
        <v>-3.39</v>
      </c>
      <c r="J811" s="1">
        <v>-1387.2260000000001</v>
      </c>
      <c r="K811">
        <v>0.77</v>
      </c>
      <c r="L811" s="1">
        <v>-1385.9667999999999</v>
      </c>
      <c r="M811">
        <v>2.52</v>
      </c>
      <c r="N811" s="1">
        <v>-1387.364</v>
      </c>
      <c r="O811">
        <v>-1.49</v>
      </c>
      <c r="P811" s="1">
        <v>-1387.0898</v>
      </c>
      <c r="Q811">
        <v>-2.97</v>
      </c>
      <c r="R811" s="1">
        <v>-1374.5322000000001</v>
      </c>
      <c r="S811">
        <v>-1.05</v>
      </c>
      <c r="T811" s="1">
        <v>-1397.3236999999999</v>
      </c>
      <c r="U811" s="1">
        <v>8.6</v>
      </c>
      <c r="V811" s="1">
        <v>-1373.2507000000001</v>
      </c>
      <c r="W811" s="1">
        <v>-4.7</v>
      </c>
      <c r="X811" s="1">
        <v>-1398.8334</v>
      </c>
      <c r="Y811" s="1">
        <v>10.76</v>
      </c>
      <c r="Z811" s="1">
        <v>-1388.4443000000001</v>
      </c>
      <c r="AA811" s="1">
        <v>4.32</v>
      </c>
      <c r="AB811" s="1">
        <v>-1377.7021999999999</v>
      </c>
      <c r="AC811" s="1">
        <v>-8.49</v>
      </c>
      <c r="AD811" s="1">
        <v>-1398.0780999999999</v>
      </c>
      <c r="AE811" s="1">
        <v>5.4</v>
      </c>
      <c r="AF811" s="1"/>
    </row>
    <row r="812" spans="8:32" x14ac:dyDescent="0.2">
      <c r="H812" s="1">
        <v>-1387.7947999999999</v>
      </c>
      <c r="I812">
        <v>-3.32</v>
      </c>
      <c r="J812" s="1">
        <v>-1387.289</v>
      </c>
      <c r="K812">
        <v>0.63</v>
      </c>
      <c r="L812" s="1">
        <v>-1386.0625</v>
      </c>
      <c r="M812">
        <v>2.13</v>
      </c>
      <c r="N812" s="1">
        <v>-1387.4287999999999</v>
      </c>
      <c r="O812">
        <v>-1.57</v>
      </c>
      <c r="P812" s="1">
        <v>-1387.1368</v>
      </c>
      <c r="Q812">
        <v>-3.34</v>
      </c>
      <c r="R812" s="1">
        <v>-1374.2855999999999</v>
      </c>
      <c r="S812">
        <v>-0.34</v>
      </c>
      <c r="T812" s="1">
        <v>-1397.1815999999999</v>
      </c>
      <c r="U812" s="1">
        <v>9.64</v>
      </c>
      <c r="V812" s="1">
        <v>-1373.2559000000001</v>
      </c>
      <c r="W812" s="1">
        <v>-4.9400000000000004</v>
      </c>
      <c r="X812" s="1">
        <v>-1398.8637000000001</v>
      </c>
      <c r="Y812" s="1">
        <v>10.72</v>
      </c>
      <c r="Z812" s="1">
        <v>-1388.5497</v>
      </c>
      <c r="AA812" s="1">
        <v>3.62</v>
      </c>
      <c r="AB812" s="1">
        <v>-1377.759</v>
      </c>
      <c r="AC812" s="1">
        <v>-8.41</v>
      </c>
      <c r="AD812" s="1">
        <v>-1398.3543</v>
      </c>
      <c r="AE812" s="1">
        <v>5.03</v>
      </c>
      <c r="AF812" s="1"/>
    </row>
    <row r="813" spans="8:32" x14ac:dyDescent="0.2">
      <c r="H813" s="1">
        <v>-1387.8083999999999</v>
      </c>
      <c r="I813">
        <v>-3.01</v>
      </c>
      <c r="J813" s="1">
        <v>-1387.3766000000001</v>
      </c>
      <c r="K813">
        <v>0.45</v>
      </c>
      <c r="L813" s="1">
        <v>-1386.1976999999999</v>
      </c>
      <c r="M813">
        <v>1.66</v>
      </c>
      <c r="N813" s="1">
        <v>-1387.4476</v>
      </c>
      <c r="O813">
        <v>-1.53</v>
      </c>
      <c r="P813" s="1">
        <v>-1387.1908000000001</v>
      </c>
      <c r="Q813">
        <v>-3.62</v>
      </c>
      <c r="R813" s="1">
        <v>-1374.0744999999999</v>
      </c>
      <c r="S813">
        <v>0.21</v>
      </c>
      <c r="T813" s="1">
        <v>-1397.0481</v>
      </c>
      <c r="U813" s="1">
        <v>10.61</v>
      </c>
      <c r="V813" s="1">
        <v>-1373.2856999999999</v>
      </c>
      <c r="W813" s="1">
        <v>-5.0999999999999996</v>
      </c>
      <c r="X813" s="1">
        <v>-1398.8960999999999</v>
      </c>
      <c r="Y813" s="1">
        <v>10.69</v>
      </c>
      <c r="Z813" s="1">
        <v>-1388.6482000000001</v>
      </c>
      <c r="AA813" s="1">
        <v>2.9</v>
      </c>
      <c r="AB813" s="1">
        <v>-1377.7756999999999</v>
      </c>
      <c r="AC813" s="1">
        <v>-8.23</v>
      </c>
      <c r="AD813" s="1">
        <v>-1398.5940000000001</v>
      </c>
      <c r="AE813" s="1">
        <v>4.78</v>
      </c>
      <c r="AF813" s="1"/>
    </row>
    <row r="814" spans="8:32" x14ac:dyDescent="0.2">
      <c r="H814" s="1">
        <v>-1387.7448999999999</v>
      </c>
      <c r="I814">
        <v>-2.4700000000000002</v>
      </c>
      <c r="J814" s="1">
        <v>-1387.482</v>
      </c>
      <c r="K814">
        <v>0.15</v>
      </c>
      <c r="L814" s="1">
        <v>-1386.3710000000001</v>
      </c>
      <c r="M814">
        <v>1.17</v>
      </c>
      <c r="N814" s="1">
        <v>-1387.4058</v>
      </c>
      <c r="O814">
        <v>-1.45</v>
      </c>
      <c r="P814" s="1">
        <v>-1387.2527</v>
      </c>
      <c r="Q814">
        <v>-3.87</v>
      </c>
      <c r="R814" s="1">
        <v>-1373.9306999999999</v>
      </c>
      <c r="S814">
        <v>0.63</v>
      </c>
      <c r="T814" s="1">
        <v>-1396.9251999999999</v>
      </c>
      <c r="U814" s="1">
        <v>11.66</v>
      </c>
      <c r="V814" s="1">
        <v>-1373.3448000000001</v>
      </c>
      <c r="W814" s="1">
        <v>-5.19</v>
      </c>
      <c r="X814" s="1">
        <v>-1398.912</v>
      </c>
      <c r="Y814" s="1">
        <v>10.68</v>
      </c>
      <c r="Z814" s="1">
        <v>-1388.7420999999999</v>
      </c>
      <c r="AA814" s="1">
        <v>2.25</v>
      </c>
      <c r="AB814" s="1">
        <v>-1377.7491</v>
      </c>
      <c r="AC814" s="1">
        <v>-7.86</v>
      </c>
      <c r="AD814" s="1">
        <v>-1398.7764999999999</v>
      </c>
      <c r="AE814" s="1">
        <v>4.5999999999999996</v>
      </c>
      <c r="AF814" s="1"/>
    </row>
    <row r="815" spans="8:32" x14ac:dyDescent="0.2">
      <c r="H815" s="1">
        <v>-1387.6006</v>
      </c>
      <c r="I815">
        <v>-1.78</v>
      </c>
      <c r="J815" s="1">
        <v>-1387.6002000000001</v>
      </c>
      <c r="K815">
        <v>-0.2</v>
      </c>
      <c r="L815" s="1">
        <v>-1386.5766000000001</v>
      </c>
      <c r="M815">
        <v>0.68</v>
      </c>
      <c r="N815" s="1">
        <v>-1387.2997</v>
      </c>
      <c r="O815">
        <v>-1.02</v>
      </c>
      <c r="P815" s="1">
        <v>-1387.3269</v>
      </c>
      <c r="Q815">
        <v>-4.08</v>
      </c>
      <c r="R815" s="1">
        <v>-1373.8724999999999</v>
      </c>
      <c r="S815">
        <v>0.7</v>
      </c>
      <c r="T815" s="1">
        <v>-1396.8181999999999</v>
      </c>
      <c r="U815" s="1">
        <v>12.82</v>
      </c>
      <c r="V815" s="1">
        <v>-1373.4350999999999</v>
      </c>
      <c r="W815" s="1">
        <v>-5.29</v>
      </c>
      <c r="X815" s="1">
        <v>-1398.8988999999999</v>
      </c>
      <c r="Y815" s="1">
        <v>10.77</v>
      </c>
      <c r="Z815" s="1">
        <v>-1388.8362</v>
      </c>
      <c r="AA815" s="1">
        <v>1.59</v>
      </c>
      <c r="AB815" s="1">
        <v>-1377.6835000000001</v>
      </c>
      <c r="AC815" s="1">
        <v>-7.39</v>
      </c>
      <c r="AD815" s="1">
        <v>-1398.8855000000001</v>
      </c>
      <c r="AE815" s="1">
        <v>4.5599999999999996</v>
      </c>
      <c r="AF815" s="1"/>
    </row>
    <row r="816" spans="8:32" x14ac:dyDescent="0.2">
      <c r="H816" s="1">
        <v>-1387.3785</v>
      </c>
      <c r="I816">
        <v>-0.86</v>
      </c>
      <c r="J816" s="1">
        <v>-1387.7257</v>
      </c>
      <c r="K816">
        <v>-0.68</v>
      </c>
      <c r="L816" s="1">
        <v>-1386.8058000000001</v>
      </c>
      <c r="M816">
        <v>0.15</v>
      </c>
      <c r="N816" s="1">
        <v>-1387.1347000000001</v>
      </c>
      <c r="O816">
        <v>-0.41</v>
      </c>
      <c r="P816" s="1">
        <v>-1387.4177</v>
      </c>
      <c r="Q816">
        <v>-4.26</v>
      </c>
      <c r="R816" s="1">
        <v>-1373.9004</v>
      </c>
      <c r="S816">
        <v>0.53</v>
      </c>
      <c r="T816" s="1">
        <v>-1396.7364</v>
      </c>
      <c r="U816" s="1">
        <v>13.77</v>
      </c>
      <c r="V816" s="1">
        <v>-1373.5563999999999</v>
      </c>
      <c r="W816" s="1">
        <v>-5.3</v>
      </c>
      <c r="X816" s="1">
        <v>-1398.8521000000001</v>
      </c>
      <c r="Y816" s="1">
        <v>10.9</v>
      </c>
      <c r="Z816" s="1">
        <v>-1388.9348</v>
      </c>
      <c r="AA816" s="1">
        <v>0.92</v>
      </c>
      <c r="AB816" s="1">
        <v>-1377.5887</v>
      </c>
      <c r="AC816" s="1">
        <v>-6.79</v>
      </c>
      <c r="AD816" s="1">
        <v>-1398.9122</v>
      </c>
      <c r="AE816" s="1">
        <v>4.6900000000000004</v>
      </c>
      <c r="AF816" s="1"/>
    </row>
    <row r="817" spans="8:32" x14ac:dyDescent="0.2">
      <c r="H817" s="1">
        <v>-1387.0907999999999</v>
      </c>
      <c r="I817">
        <v>0.22</v>
      </c>
      <c r="J817" s="1">
        <v>-1387.8525</v>
      </c>
      <c r="K817">
        <v>-1.18</v>
      </c>
      <c r="L817" s="1">
        <v>-1387.0481</v>
      </c>
      <c r="M817">
        <v>-0.33</v>
      </c>
      <c r="N817" s="1">
        <v>-1386.9266</v>
      </c>
      <c r="O817">
        <v>0.21</v>
      </c>
      <c r="P817" s="1">
        <v>-1387.5298</v>
      </c>
      <c r="Q817">
        <v>-4.46</v>
      </c>
      <c r="R817" s="1">
        <v>-1374.0006000000001</v>
      </c>
      <c r="S817">
        <v>0.19</v>
      </c>
      <c r="T817" s="1">
        <v>-1396.6919</v>
      </c>
      <c r="U817" s="1">
        <v>14.58</v>
      </c>
      <c r="V817" s="1">
        <v>-1373.704</v>
      </c>
      <c r="W817" s="1">
        <v>-5.2</v>
      </c>
      <c r="X817" s="1">
        <v>-1398.7772</v>
      </c>
      <c r="Y817" s="1">
        <v>11.08</v>
      </c>
      <c r="Z817" s="1">
        <v>-1389.0406</v>
      </c>
      <c r="AA817" s="1">
        <v>0.25</v>
      </c>
      <c r="AB817" s="1">
        <v>-1377.4809</v>
      </c>
      <c r="AC817" s="1">
        <v>-6.25</v>
      </c>
      <c r="AD817" s="1">
        <v>-1398.8565000000001</v>
      </c>
      <c r="AE817" s="1">
        <v>5.0599999999999996</v>
      </c>
      <c r="AF817" s="1"/>
    </row>
    <row r="818" spans="8:32" x14ac:dyDescent="0.2">
      <c r="H818" s="1">
        <v>-1386.7572</v>
      </c>
      <c r="I818">
        <v>1.38</v>
      </c>
      <c r="J818" s="1">
        <v>-1387.9738</v>
      </c>
      <c r="K818">
        <v>-1.75</v>
      </c>
      <c r="L818" s="1">
        <v>-1387.2931000000001</v>
      </c>
      <c r="M818">
        <v>-0.81</v>
      </c>
      <c r="N818" s="1">
        <v>-1386.6981000000001</v>
      </c>
      <c r="O818">
        <v>0.95</v>
      </c>
      <c r="P818" s="1">
        <v>-1387.6642999999999</v>
      </c>
      <c r="Q818">
        <v>-4.63</v>
      </c>
      <c r="R818" s="1">
        <v>-1374.1494</v>
      </c>
      <c r="S818">
        <v>-0.4</v>
      </c>
      <c r="T818" s="1">
        <v>-1396.6976</v>
      </c>
      <c r="U818" s="1">
        <v>15.4</v>
      </c>
      <c r="V818" s="1">
        <v>-1373.8701000000001</v>
      </c>
      <c r="W818" s="1">
        <v>-5.01</v>
      </c>
      <c r="X818" s="1">
        <v>-1398.6862000000001</v>
      </c>
      <c r="Y818" s="1">
        <v>11.29</v>
      </c>
      <c r="Z818" s="1">
        <v>-1389.154</v>
      </c>
      <c r="AA818" s="1">
        <v>-0.43</v>
      </c>
      <c r="AB818" s="1">
        <v>-1377.3796</v>
      </c>
      <c r="AC818" s="1">
        <v>-5.72</v>
      </c>
      <c r="AD818" s="1">
        <v>-1398.7284</v>
      </c>
      <c r="AE818" s="1">
        <v>5.42</v>
      </c>
      <c r="AF818" s="1"/>
    </row>
    <row r="819" spans="8:32" x14ac:dyDescent="0.2">
      <c r="H819" s="1">
        <v>-1386.4029</v>
      </c>
      <c r="I819">
        <v>2.5299999999999998</v>
      </c>
      <c r="J819" s="1">
        <v>-1388.0834</v>
      </c>
      <c r="K819">
        <v>-2.3199999999999998</v>
      </c>
      <c r="L819" s="1">
        <v>-1387.5302999999999</v>
      </c>
      <c r="M819">
        <v>-1.25</v>
      </c>
      <c r="N819" s="1">
        <v>-1386.4761000000001</v>
      </c>
      <c r="O819">
        <v>1.81</v>
      </c>
      <c r="P819" s="1">
        <v>-1387.8181999999999</v>
      </c>
      <c r="Q819">
        <v>-4.79</v>
      </c>
      <c r="R819" s="1">
        <v>-1374.3226</v>
      </c>
      <c r="S819">
        <v>-1.1599999999999999</v>
      </c>
      <c r="T819" s="1">
        <v>-1396.7626</v>
      </c>
      <c r="U819" s="1">
        <v>16.02</v>
      </c>
      <c r="V819" s="1">
        <v>-1374.0449000000001</v>
      </c>
      <c r="W819" s="1">
        <v>-4.71</v>
      </c>
      <c r="X819" s="1">
        <v>-1398.596</v>
      </c>
      <c r="Y819" s="1">
        <v>11.5</v>
      </c>
      <c r="Z819" s="1">
        <v>-1389.2724000000001</v>
      </c>
      <c r="AA819" s="1">
        <v>-1.04</v>
      </c>
      <c r="AB819" s="1">
        <v>-1377.3054999999999</v>
      </c>
      <c r="AC819" s="1">
        <v>-5.27</v>
      </c>
      <c r="AD819" s="1">
        <v>-1398.5474999999999</v>
      </c>
      <c r="AE819" s="1">
        <v>5.76</v>
      </c>
      <c r="AF819" s="1"/>
    </row>
    <row r="820" spans="8:32" x14ac:dyDescent="0.2">
      <c r="H820" s="1">
        <v>-1386.0543</v>
      </c>
      <c r="I820">
        <v>3.69</v>
      </c>
      <c r="J820" s="1">
        <v>-1388.1767</v>
      </c>
      <c r="K820">
        <v>-2.92</v>
      </c>
      <c r="L820" s="1">
        <v>-1387.7505000000001</v>
      </c>
      <c r="M820">
        <v>-1.59</v>
      </c>
      <c r="N820" s="1">
        <v>-1386.2863</v>
      </c>
      <c r="O820">
        <v>2.5299999999999998</v>
      </c>
      <c r="P820" s="1">
        <v>-1387.9844000000001</v>
      </c>
      <c r="Q820">
        <v>-4.93</v>
      </c>
      <c r="R820" s="1">
        <v>-1374.4981</v>
      </c>
      <c r="S820">
        <v>-1.98</v>
      </c>
      <c r="T820" s="1">
        <v>-1396.8905999999999</v>
      </c>
      <c r="U820" s="1">
        <v>16.43</v>
      </c>
      <c r="V820" s="1">
        <v>-1374.2170000000001</v>
      </c>
      <c r="W820" s="1">
        <v>-4.24</v>
      </c>
      <c r="X820" s="1">
        <v>-1398.5234</v>
      </c>
      <c r="Y820" s="1">
        <v>11.58</v>
      </c>
      <c r="Z820" s="1">
        <v>-1389.3903</v>
      </c>
      <c r="AA820" s="1">
        <v>-1.68</v>
      </c>
      <c r="AB820" s="1">
        <v>-1377.2748999999999</v>
      </c>
      <c r="AC820" s="1">
        <v>-4.92</v>
      </c>
      <c r="AD820" s="1">
        <v>-1398.3418999999999</v>
      </c>
      <c r="AE820" s="1">
        <v>6.18</v>
      </c>
      <c r="AF820" s="1"/>
    </row>
    <row r="821" spans="8:32" x14ac:dyDescent="0.2">
      <c r="H821" s="1">
        <v>-1385.7356</v>
      </c>
      <c r="I821">
        <v>4.8099999999999996</v>
      </c>
      <c r="J821" s="1">
        <v>-1388.2499</v>
      </c>
      <c r="K821">
        <v>-3.47</v>
      </c>
      <c r="L821" s="1">
        <v>-1387.9457</v>
      </c>
      <c r="M821">
        <v>-1.86</v>
      </c>
      <c r="N821" s="1">
        <v>-1386.1482000000001</v>
      </c>
      <c r="O821">
        <v>3.11</v>
      </c>
      <c r="P821" s="1">
        <v>-1388.1509000000001</v>
      </c>
      <c r="Q821">
        <v>-5.01</v>
      </c>
      <c r="R821" s="1">
        <v>-1374.6594</v>
      </c>
      <c r="S821">
        <v>-2.72</v>
      </c>
      <c r="T821" s="1">
        <v>-1397.0744999999999</v>
      </c>
      <c r="U821" s="1">
        <v>16.64</v>
      </c>
      <c r="V821" s="1">
        <v>-1374.3764000000001</v>
      </c>
      <c r="W821" s="1">
        <v>-3.64</v>
      </c>
      <c r="X821" s="1">
        <v>-1398.4829999999999</v>
      </c>
      <c r="Y821" s="1">
        <v>11.65</v>
      </c>
      <c r="Z821" s="1">
        <v>-1389.5001</v>
      </c>
      <c r="AA821" s="1">
        <v>-2.25</v>
      </c>
      <c r="AB821" s="1">
        <v>-1377.2969000000001</v>
      </c>
      <c r="AC821" s="1">
        <v>-4.71</v>
      </c>
      <c r="AD821" s="1">
        <v>-1398.14</v>
      </c>
      <c r="AE821" s="1">
        <v>6.43</v>
      </c>
      <c r="AF821" s="1"/>
    </row>
    <row r="822" spans="8:32" x14ac:dyDescent="0.2">
      <c r="H822" s="1">
        <v>-1385.4639999999999</v>
      </c>
      <c r="I822">
        <v>5.59</v>
      </c>
      <c r="J822" s="1">
        <v>-1388.3003000000001</v>
      </c>
      <c r="K822">
        <v>-4.0599999999999996</v>
      </c>
      <c r="L822" s="1">
        <v>-1388.1101000000001</v>
      </c>
      <c r="M822">
        <v>-2.02</v>
      </c>
      <c r="N822" s="1">
        <v>-1386.0745999999999</v>
      </c>
      <c r="O822">
        <v>3.63</v>
      </c>
      <c r="P822" s="1">
        <v>-1388.3018999999999</v>
      </c>
      <c r="Q822">
        <v>-5.04</v>
      </c>
      <c r="R822" s="1">
        <v>-1374.7940000000001</v>
      </c>
      <c r="S822">
        <v>-3.39</v>
      </c>
      <c r="T822" s="1">
        <v>-1397.2987000000001</v>
      </c>
      <c r="U822" s="1">
        <v>16.760000000000002</v>
      </c>
      <c r="V822" s="1">
        <v>-1374.5128999999999</v>
      </c>
      <c r="W822" s="1">
        <v>-2.91</v>
      </c>
      <c r="X822" s="1">
        <v>-1398.4816000000001</v>
      </c>
      <c r="Y822" s="1">
        <v>11.64</v>
      </c>
      <c r="Z822" s="1">
        <v>-1389.5932</v>
      </c>
      <c r="AA822" s="1">
        <v>-2.66</v>
      </c>
      <c r="AB822" s="1">
        <v>-1377.3697</v>
      </c>
      <c r="AC822" s="1">
        <v>-4.6500000000000004</v>
      </c>
      <c r="AD822" s="1">
        <v>-1397.9657999999999</v>
      </c>
      <c r="AE822" s="1">
        <v>6.5</v>
      </c>
      <c r="AF822" s="1"/>
    </row>
    <row r="823" spans="8:32" x14ac:dyDescent="0.2">
      <c r="H823" s="1">
        <v>-1385.2489</v>
      </c>
      <c r="I823">
        <v>6.16</v>
      </c>
      <c r="J823" s="1">
        <v>-1388.3244999999999</v>
      </c>
      <c r="K823">
        <v>-4.58</v>
      </c>
      <c r="L823" s="1">
        <v>-1388.2402</v>
      </c>
      <c r="M823">
        <v>-2.13</v>
      </c>
      <c r="N823" s="1">
        <v>-1386.0672</v>
      </c>
      <c r="O823">
        <v>3.99</v>
      </c>
      <c r="P823" s="1">
        <v>-1388.42</v>
      </c>
      <c r="Q823">
        <v>-5</v>
      </c>
      <c r="R823" s="1">
        <v>-1374.8937000000001</v>
      </c>
      <c r="S823">
        <v>-4.04</v>
      </c>
      <c r="T823" s="1">
        <v>-1397.5374999999999</v>
      </c>
      <c r="U823" s="1">
        <v>16.79</v>
      </c>
      <c r="V823" s="1">
        <v>-1374.6185</v>
      </c>
      <c r="W823" s="1">
        <v>-2.06</v>
      </c>
      <c r="X823" s="1">
        <v>-1398.5181</v>
      </c>
      <c r="Y823" s="1">
        <v>11.51</v>
      </c>
      <c r="Z823" s="1">
        <v>-1389.66</v>
      </c>
      <c r="AA823" s="1">
        <v>-3.03</v>
      </c>
      <c r="AB823" s="1">
        <v>-1377.4795999999999</v>
      </c>
      <c r="AC823" s="1">
        <v>-4.7300000000000004</v>
      </c>
      <c r="AD823" s="1">
        <v>-1397.8322000000001</v>
      </c>
      <c r="AE823" s="1">
        <v>6.43</v>
      </c>
      <c r="AF823" s="1"/>
    </row>
    <row r="824" spans="8:32" x14ac:dyDescent="0.2">
      <c r="H824" s="1">
        <v>-1385.0921000000001</v>
      </c>
      <c r="I824">
        <v>6.64</v>
      </c>
      <c r="J824" s="1">
        <v>-1388.318</v>
      </c>
      <c r="K824">
        <v>-5.0599999999999996</v>
      </c>
      <c r="L824" s="1">
        <v>-1388.3347000000001</v>
      </c>
      <c r="M824">
        <v>-2.09</v>
      </c>
      <c r="N824" s="1">
        <v>-1386.1175000000001</v>
      </c>
      <c r="O824">
        <v>4.1500000000000004</v>
      </c>
      <c r="P824" s="1">
        <v>-1388.4893</v>
      </c>
      <c r="Q824">
        <v>-4.83</v>
      </c>
      <c r="R824" s="1">
        <v>-1374.9523999999999</v>
      </c>
      <c r="S824">
        <v>-4.51</v>
      </c>
      <c r="T824" s="1">
        <v>-1397.7612999999999</v>
      </c>
      <c r="U824" s="1">
        <v>16.760000000000002</v>
      </c>
      <c r="V824" s="1">
        <v>-1374.6869999999999</v>
      </c>
      <c r="W824" s="1">
        <v>-1.06</v>
      </c>
      <c r="X824" s="1">
        <v>-1398.5843</v>
      </c>
      <c r="Y824" s="1">
        <v>11.31</v>
      </c>
      <c r="Z824" s="1">
        <v>-1389.6923999999999</v>
      </c>
      <c r="AA824" s="1">
        <v>-3.29</v>
      </c>
      <c r="AB824" s="1">
        <v>-1377.6053999999999</v>
      </c>
      <c r="AC824" s="1">
        <v>-4.8600000000000003</v>
      </c>
      <c r="AD824" s="1">
        <v>-1397.7416000000001</v>
      </c>
      <c r="AE824" s="1">
        <v>6.24</v>
      </c>
      <c r="AF824" s="1"/>
    </row>
    <row r="825" spans="8:32" x14ac:dyDescent="0.2">
      <c r="H825" s="1">
        <v>-1384.9922999999999</v>
      </c>
      <c r="I825">
        <v>6.89</v>
      </c>
      <c r="J825" s="1">
        <v>-1388.2753</v>
      </c>
      <c r="K825">
        <v>-5.44</v>
      </c>
      <c r="L825" s="1">
        <v>-1388.3958</v>
      </c>
      <c r="M825">
        <v>-1.97</v>
      </c>
      <c r="N825" s="1">
        <v>-1386.2099000000001</v>
      </c>
      <c r="O825">
        <v>4.1500000000000004</v>
      </c>
      <c r="P825" s="1">
        <v>-1388.4996000000001</v>
      </c>
      <c r="Q825">
        <v>-4.62</v>
      </c>
      <c r="R825" s="1">
        <v>-1374.9674</v>
      </c>
      <c r="S825">
        <v>-4.7</v>
      </c>
      <c r="T825" s="1">
        <v>-1397.9416000000001</v>
      </c>
      <c r="U825" s="1">
        <v>16.739999999999998</v>
      </c>
      <c r="V825" s="1">
        <v>-1374.7163</v>
      </c>
      <c r="W825" s="1">
        <v>0.04</v>
      </c>
      <c r="X825" s="1">
        <v>-1398.6673000000001</v>
      </c>
      <c r="Y825" s="1">
        <v>11.01</v>
      </c>
      <c r="Z825" s="1">
        <v>-1389.6847</v>
      </c>
      <c r="AA825" s="1">
        <v>-3.34</v>
      </c>
      <c r="AB825" s="1">
        <v>-1377.7229</v>
      </c>
      <c r="AC825" s="1">
        <v>-4.97</v>
      </c>
      <c r="AD825" s="1">
        <v>-1397.6873000000001</v>
      </c>
      <c r="AE825" s="1">
        <v>5.87</v>
      </c>
      <c r="AF825" s="1"/>
    </row>
    <row r="826" spans="8:32" x14ac:dyDescent="0.2">
      <c r="H826" s="1">
        <v>-1384.9476</v>
      </c>
      <c r="I826">
        <v>6.96</v>
      </c>
      <c r="J826" s="1">
        <v>-1388.1922</v>
      </c>
      <c r="K826">
        <v>-5.68</v>
      </c>
      <c r="L826" s="1">
        <v>-1388.4274</v>
      </c>
      <c r="M826">
        <v>-1.77</v>
      </c>
      <c r="N826" s="1">
        <v>-1386.3271999999999</v>
      </c>
      <c r="O826">
        <v>4.0999999999999996</v>
      </c>
      <c r="P826" s="1">
        <v>-1388.4508000000001</v>
      </c>
      <c r="Q826">
        <v>-4.2699999999999996</v>
      </c>
      <c r="R826" s="1">
        <v>-1374.9386</v>
      </c>
      <c r="S826">
        <v>-4.6100000000000003</v>
      </c>
      <c r="T826" s="1">
        <v>-1398.0569</v>
      </c>
      <c r="U826" s="1">
        <v>16.77</v>
      </c>
      <c r="V826" s="1">
        <v>-1374.7091</v>
      </c>
      <c r="W826" s="1">
        <v>1.1599999999999999</v>
      </c>
      <c r="X826" s="1">
        <v>-1398.7534000000001</v>
      </c>
      <c r="Y826" s="1">
        <v>10.73</v>
      </c>
      <c r="Z826" s="1">
        <v>-1389.6342999999999</v>
      </c>
      <c r="AA826" s="1">
        <v>-3.24</v>
      </c>
      <c r="AB826" s="1">
        <v>-1377.8107</v>
      </c>
      <c r="AC826" s="1">
        <v>-5.09</v>
      </c>
      <c r="AD826" s="1">
        <v>-1397.6606999999999</v>
      </c>
      <c r="AE826" s="1">
        <v>5.43</v>
      </c>
      <c r="AF826" s="1"/>
    </row>
    <row r="827" spans="8:32" x14ac:dyDescent="0.2">
      <c r="H827" s="1">
        <v>-1384.9571000000001</v>
      </c>
      <c r="I827">
        <v>6.79</v>
      </c>
      <c r="J827" s="1">
        <v>-1388.0661</v>
      </c>
      <c r="K827">
        <v>-5.86</v>
      </c>
      <c r="L827" s="1">
        <v>-1388.4358</v>
      </c>
      <c r="M827">
        <v>-1.55</v>
      </c>
      <c r="N827" s="1">
        <v>-1386.4544000000001</v>
      </c>
      <c r="O827">
        <v>3.91</v>
      </c>
      <c r="P827" s="1">
        <v>-1388.3543999999999</v>
      </c>
      <c r="Q827">
        <v>-3.97</v>
      </c>
      <c r="R827" s="1">
        <v>-1374.8674000000001</v>
      </c>
      <c r="S827">
        <v>-4.21</v>
      </c>
      <c r="T827" s="1">
        <v>-1398.0963999999999</v>
      </c>
      <c r="U827" s="1">
        <v>16.87</v>
      </c>
      <c r="V827" s="1">
        <v>-1374.6750999999999</v>
      </c>
      <c r="W827" s="1">
        <v>2.21</v>
      </c>
      <c r="X827" s="1">
        <v>-1398.8299</v>
      </c>
      <c r="Y827" s="1">
        <v>10.51</v>
      </c>
      <c r="Z827" s="1">
        <v>-1389.5425</v>
      </c>
      <c r="AA827" s="1">
        <v>-3.02</v>
      </c>
      <c r="AB827" s="1">
        <v>-1377.8542</v>
      </c>
      <c r="AC827" s="1">
        <v>-5.0999999999999996</v>
      </c>
      <c r="AD827" s="1">
        <v>-1397.6554000000001</v>
      </c>
      <c r="AE827" s="1">
        <v>4.82</v>
      </c>
      <c r="AF827" s="1"/>
    </row>
    <row r="828" spans="8:32" x14ac:dyDescent="0.2">
      <c r="H828" s="1">
        <v>-1385.0210999999999</v>
      </c>
      <c r="I828">
        <v>6.46</v>
      </c>
      <c r="J828" s="1">
        <v>-1387.8987999999999</v>
      </c>
      <c r="K828">
        <v>-5.88</v>
      </c>
      <c r="L828" s="1">
        <v>-1388.4284</v>
      </c>
      <c r="M828">
        <v>-1.31</v>
      </c>
      <c r="N828" s="1">
        <v>-1386.5832</v>
      </c>
      <c r="O828">
        <v>3.65</v>
      </c>
      <c r="P828" s="1">
        <v>-1388.2331999999999</v>
      </c>
      <c r="Q828">
        <v>-3.61</v>
      </c>
      <c r="R828" s="1">
        <v>-1374.7566999999999</v>
      </c>
      <c r="S828">
        <v>-4.01</v>
      </c>
      <c r="T828" s="1">
        <v>-1398.0635</v>
      </c>
      <c r="U828" s="1">
        <v>16.98</v>
      </c>
      <c r="V828" s="1">
        <v>-1374.6315</v>
      </c>
      <c r="W828" s="1">
        <v>3.22</v>
      </c>
      <c r="X828" s="1">
        <v>-1398.8873000000001</v>
      </c>
      <c r="Y828" s="1">
        <v>10.25</v>
      </c>
      <c r="Z828" s="1">
        <v>-1389.4151999999999</v>
      </c>
      <c r="AA828" s="1">
        <v>-2.58</v>
      </c>
      <c r="AB828" s="1">
        <v>-1377.8475000000001</v>
      </c>
      <c r="AC828" s="1">
        <v>-5.12</v>
      </c>
      <c r="AD828" s="1">
        <v>-1397.6696999999999</v>
      </c>
      <c r="AE828" s="1">
        <v>4.12</v>
      </c>
      <c r="AF828" s="1"/>
    </row>
    <row r="829" spans="8:32" x14ac:dyDescent="0.2">
      <c r="H829" s="1">
        <v>-1385.1383000000001</v>
      </c>
      <c r="I829">
        <v>5.94</v>
      </c>
      <c r="J829" s="1">
        <v>-1387.6967</v>
      </c>
      <c r="K829">
        <v>-5.76</v>
      </c>
      <c r="L829" s="1">
        <v>-1388.4129</v>
      </c>
      <c r="M829">
        <v>-1.1200000000000001</v>
      </c>
      <c r="N829" s="1">
        <v>-1386.7113999999999</v>
      </c>
      <c r="O829">
        <v>3.32</v>
      </c>
      <c r="P829" s="1">
        <v>-1388.1148000000001</v>
      </c>
      <c r="Q829">
        <v>-3.4</v>
      </c>
      <c r="R829" s="1">
        <v>-1374.6101000000001</v>
      </c>
      <c r="S829">
        <v>-3.55</v>
      </c>
      <c r="T829" s="1">
        <v>-1397.972</v>
      </c>
      <c r="U829" s="1">
        <v>17.09</v>
      </c>
      <c r="V829" s="1">
        <v>-1374.6013</v>
      </c>
      <c r="W829" s="1">
        <v>4.01</v>
      </c>
      <c r="X829" s="1">
        <v>-1398.9191000000001</v>
      </c>
      <c r="Y829" s="1">
        <v>10.09</v>
      </c>
      <c r="Z829" s="1">
        <v>-1389.261</v>
      </c>
      <c r="AA829" s="1">
        <v>-2.1</v>
      </c>
      <c r="AB829" s="1">
        <v>-1377.7935</v>
      </c>
      <c r="AC829" s="1">
        <v>-5.03</v>
      </c>
      <c r="AD829" s="1">
        <v>-1397.7062000000001</v>
      </c>
      <c r="AE829" s="1">
        <v>3.39</v>
      </c>
      <c r="AF829" s="1"/>
    </row>
    <row r="830" spans="8:32" x14ac:dyDescent="0.2">
      <c r="H830" s="1">
        <v>-1385.3046999999999</v>
      </c>
      <c r="I830">
        <v>5.32</v>
      </c>
      <c r="J830" s="1">
        <v>-1387.4693</v>
      </c>
      <c r="K830">
        <v>-5.54</v>
      </c>
      <c r="L830" s="1">
        <v>-1388.3970999999999</v>
      </c>
      <c r="M830">
        <v>-1</v>
      </c>
      <c r="N830" s="1">
        <v>-1386.8398</v>
      </c>
      <c r="O830">
        <v>2.94</v>
      </c>
      <c r="P830" s="1">
        <v>-1388.0235</v>
      </c>
      <c r="Q830">
        <v>-3.25</v>
      </c>
      <c r="R830" s="1">
        <v>-1374.4331</v>
      </c>
      <c r="S830">
        <v>-2.96</v>
      </c>
      <c r="T830" s="1">
        <v>-1397.8440000000001</v>
      </c>
      <c r="U830" s="1">
        <v>17.190000000000001</v>
      </c>
      <c r="V830" s="1">
        <v>-1374.6070999999999</v>
      </c>
      <c r="W830" s="1">
        <v>4.5999999999999996</v>
      </c>
      <c r="X830" s="1">
        <v>-1398.9236000000001</v>
      </c>
      <c r="Y830" s="1">
        <v>10.02</v>
      </c>
      <c r="Z830" s="1">
        <v>-1389.0905</v>
      </c>
      <c r="AA830" s="1">
        <v>-1.51</v>
      </c>
      <c r="AB830" s="1">
        <v>-1377.7012999999999</v>
      </c>
      <c r="AC830" s="1">
        <v>-4.8899999999999997</v>
      </c>
      <c r="AD830" s="1">
        <v>-1397.7702999999999</v>
      </c>
      <c r="AE830" s="1">
        <v>2.64</v>
      </c>
      <c r="AF830" s="1"/>
    </row>
    <row r="831" spans="8:32" x14ac:dyDescent="0.2">
      <c r="H831" s="1">
        <v>-1385.5119</v>
      </c>
      <c r="I831">
        <v>4.58</v>
      </c>
      <c r="J831" s="1">
        <v>-1387.2284999999999</v>
      </c>
      <c r="K831">
        <v>-5.26</v>
      </c>
      <c r="L831" s="1">
        <v>-1388.3871999999999</v>
      </c>
      <c r="M831">
        <v>-0.84</v>
      </c>
      <c r="N831" s="1">
        <v>-1386.9699000000001</v>
      </c>
      <c r="O831">
        <v>2.5</v>
      </c>
      <c r="P831" s="1">
        <v>-1387.9721</v>
      </c>
      <c r="Q831">
        <v>-3.18</v>
      </c>
      <c r="R831" s="1">
        <v>-1374.2327</v>
      </c>
      <c r="S831">
        <v>-2.27</v>
      </c>
      <c r="T831" s="1">
        <v>-1397.7037</v>
      </c>
      <c r="U831" s="1">
        <v>17.09</v>
      </c>
      <c r="V831" s="1">
        <v>-1374.6674</v>
      </c>
      <c r="W831" s="1">
        <v>4.8899999999999997</v>
      </c>
      <c r="X831" s="1">
        <v>-1398.9046000000001</v>
      </c>
      <c r="Y831" s="1">
        <v>10.050000000000001</v>
      </c>
      <c r="Z831" s="1">
        <v>-1388.915</v>
      </c>
      <c r="AA831" s="1">
        <v>-0.85</v>
      </c>
      <c r="AB831" s="1">
        <v>-1377.5849000000001</v>
      </c>
      <c r="AC831" s="1">
        <v>-4.68</v>
      </c>
      <c r="AD831" s="1">
        <v>-1397.8679999999999</v>
      </c>
      <c r="AE831" s="1">
        <v>1.76</v>
      </c>
      <c r="AF831" s="1"/>
    </row>
    <row r="832" spans="8:32" x14ac:dyDescent="0.2">
      <c r="H832" s="1">
        <v>-1385.7471</v>
      </c>
      <c r="I832">
        <v>3.82</v>
      </c>
      <c r="J832" s="1">
        <v>-1386.9865</v>
      </c>
      <c r="K832">
        <v>-4.8600000000000003</v>
      </c>
      <c r="L832" s="1">
        <v>-1388.3869</v>
      </c>
      <c r="M832">
        <v>-0.76</v>
      </c>
      <c r="N832" s="1">
        <v>-1387.1012000000001</v>
      </c>
      <c r="O832">
        <v>2.04</v>
      </c>
      <c r="P832" s="1">
        <v>-1387.9581000000001</v>
      </c>
      <c r="Q832">
        <v>-3.18</v>
      </c>
      <c r="R832" s="1">
        <v>-1374.0184999999999</v>
      </c>
      <c r="S832">
        <v>-1.56</v>
      </c>
      <c r="T832" s="1">
        <v>-1397.5740000000001</v>
      </c>
      <c r="U832" s="1">
        <v>16.899999999999999</v>
      </c>
      <c r="V832" s="1">
        <v>-1374.7900999999999</v>
      </c>
      <c r="W832" s="1">
        <v>4.8600000000000003</v>
      </c>
      <c r="X832" s="1">
        <v>-1398.8702000000001</v>
      </c>
      <c r="Y832" s="1">
        <v>10.07</v>
      </c>
      <c r="Z832" s="1">
        <v>-1388.7454</v>
      </c>
      <c r="AA832" s="1">
        <v>-0.16</v>
      </c>
      <c r="AB832" s="1">
        <v>-1377.4589000000001</v>
      </c>
      <c r="AC832" s="1">
        <v>-4.51</v>
      </c>
      <c r="AD832" s="1">
        <v>-1398.0033000000001</v>
      </c>
      <c r="AE832" s="1">
        <v>0.92</v>
      </c>
      <c r="AF832" s="1"/>
    </row>
    <row r="833" spans="8:32" x14ac:dyDescent="0.2">
      <c r="H833" s="1">
        <v>-1385.9944</v>
      </c>
      <c r="I833">
        <v>3.07</v>
      </c>
      <c r="J833" s="1">
        <v>-1386.7545</v>
      </c>
      <c r="K833">
        <v>-4.4000000000000004</v>
      </c>
      <c r="L833" s="1">
        <v>-1388.3966</v>
      </c>
      <c r="M833">
        <v>-0.8</v>
      </c>
      <c r="N833" s="1">
        <v>-1387.2293999999999</v>
      </c>
      <c r="O833">
        <v>1.55</v>
      </c>
      <c r="P833" s="1">
        <v>-1387.9656</v>
      </c>
      <c r="Q833">
        <v>-3.23</v>
      </c>
      <c r="R833" s="1">
        <v>-1373.8026</v>
      </c>
      <c r="S833">
        <v>-0.77</v>
      </c>
      <c r="T833" s="1">
        <v>-1397.472</v>
      </c>
      <c r="U833" s="1">
        <v>16.61</v>
      </c>
      <c r="V833" s="1">
        <v>-1374.9689000000001</v>
      </c>
      <c r="W833" s="1">
        <v>4.5599999999999996</v>
      </c>
      <c r="X833" s="1">
        <v>-1398.829</v>
      </c>
      <c r="Y833" s="1">
        <v>10.16</v>
      </c>
      <c r="Z833" s="1">
        <v>-1388.5912000000001</v>
      </c>
      <c r="AA833" s="1">
        <v>0.54</v>
      </c>
      <c r="AB833" s="1">
        <v>-1377.3327999999999</v>
      </c>
      <c r="AC833" s="1">
        <v>-4.28</v>
      </c>
      <c r="AD833" s="1">
        <v>-1398.1774</v>
      </c>
      <c r="AE833" s="1">
        <v>0.04</v>
      </c>
      <c r="AF833" s="1"/>
    </row>
    <row r="834" spans="8:32" x14ac:dyDescent="0.2">
      <c r="H834" s="1">
        <v>-1386.2375999999999</v>
      </c>
      <c r="I834">
        <v>2.31</v>
      </c>
      <c r="J834" s="1">
        <v>-1386.5395000000001</v>
      </c>
      <c r="K834">
        <v>-3.99</v>
      </c>
      <c r="L834" s="1">
        <v>-1388.4133999999999</v>
      </c>
      <c r="M834">
        <v>-0.88</v>
      </c>
      <c r="N834" s="1">
        <v>-1387.3488</v>
      </c>
      <c r="O834">
        <v>1.04</v>
      </c>
      <c r="P834" s="1">
        <v>-1387.9721999999999</v>
      </c>
      <c r="Q834">
        <v>-3.13</v>
      </c>
      <c r="R834" s="1">
        <v>-1373.5989</v>
      </c>
      <c r="S834">
        <v>-0.09</v>
      </c>
      <c r="T834" s="1">
        <v>-1397.4061999999999</v>
      </c>
      <c r="U834" s="1">
        <v>16.16</v>
      </c>
      <c r="V834" s="1">
        <v>-1375.1845000000001</v>
      </c>
      <c r="W834" s="1">
        <v>4.0599999999999996</v>
      </c>
      <c r="X834" s="1">
        <v>-1398.7877000000001</v>
      </c>
      <c r="Y834" s="1">
        <v>10.26</v>
      </c>
      <c r="Z834" s="1">
        <v>-1388.4586999999999</v>
      </c>
      <c r="AA834" s="1">
        <v>1.19</v>
      </c>
      <c r="AB834" s="1">
        <v>-1377.21</v>
      </c>
      <c r="AC834" s="1">
        <v>-4.0199999999999996</v>
      </c>
      <c r="AD834" s="1">
        <v>-1398.3874000000001</v>
      </c>
      <c r="AE834" s="1">
        <v>-0.88</v>
      </c>
      <c r="AF834" s="1"/>
    </row>
    <row r="835" spans="8:32" x14ac:dyDescent="0.2">
      <c r="H835" s="1">
        <v>-1386.4604999999999</v>
      </c>
      <c r="I835">
        <v>1.66</v>
      </c>
      <c r="J835" s="1">
        <v>-1386.3461</v>
      </c>
      <c r="K835">
        <v>-3.61</v>
      </c>
      <c r="L835" s="1">
        <v>-1388.4322999999999</v>
      </c>
      <c r="M835">
        <v>-0.91</v>
      </c>
      <c r="N835" s="1">
        <v>-1387.4519</v>
      </c>
      <c r="O835">
        <v>0.6</v>
      </c>
      <c r="P835" s="1">
        <v>-1387.9571000000001</v>
      </c>
      <c r="Q835">
        <v>-2.91</v>
      </c>
      <c r="R835" s="1">
        <v>-1373.4219000000001</v>
      </c>
      <c r="S835">
        <v>0.54</v>
      </c>
      <c r="T835" s="1">
        <v>-1397.3768</v>
      </c>
      <c r="U835" s="1">
        <v>15.48</v>
      </c>
      <c r="V835" s="1">
        <v>-1375.4090000000001</v>
      </c>
      <c r="W835" s="1">
        <v>3.37</v>
      </c>
      <c r="X835" s="1">
        <v>-1398.7505000000001</v>
      </c>
      <c r="Y835" s="1">
        <v>10.39</v>
      </c>
      <c r="Z835" s="1">
        <v>-1388.3524</v>
      </c>
      <c r="AA835" s="1">
        <v>1.86</v>
      </c>
      <c r="AB835" s="1">
        <v>-1377.0871999999999</v>
      </c>
      <c r="AC835" s="1">
        <v>-3.73</v>
      </c>
      <c r="AD835" s="1">
        <v>-1398.6268</v>
      </c>
      <c r="AE835" s="1">
        <v>-1.75</v>
      </c>
      <c r="AF835" s="1"/>
    </row>
    <row r="836" spans="8:32" x14ac:dyDescent="0.2">
      <c r="H836" s="1">
        <v>-1386.6486</v>
      </c>
      <c r="I836">
        <v>1.21</v>
      </c>
      <c r="J836" s="1">
        <v>-1386.1755000000001</v>
      </c>
      <c r="K836">
        <v>-3.07</v>
      </c>
      <c r="L836" s="1">
        <v>-1388.4465</v>
      </c>
      <c r="M836">
        <v>-0.99</v>
      </c>
      <c r="N836" s="1">
        <v>-1387.5323000000001</v>
      </c>
      <c r="O836">
        <v>0.16</v>
      </c>
      <c r="P836" s="1">
        <v>-1387.9087</v>
      </c>
      <c r="Q836">
        <v>-2.6</v>
      </c>
      <c r="R836" s="1">
        <v>-1373.2831000000001</v>
      </c>
      <c r="S836">
        <v>1.06</v>
      </c>
      <c r="T836" s="1">
        <v>-1397.3767</v>
      </c>
      <c r="U836" s="1">
        <v>14.69</v>
      </c>
      <c r="V836" s="1">
        <v>-1375.6130000000001</v>
      </c>
      <c r="W836" s="1">
        <v>2.6</v>
      </c>
      <c r="X836" s="1">
        <v>-1398.7215000000001</v>
      </c>
      <c r="Y836" s="1">
        <v>10.52</v>
      </c>
      <c r="Z836" s="1">
        <v>-1388.2744</v>
      </c>
      <c r="AA836" s="1">
        <v>2.4300000000000002</v>
      </c>
      <c r="AB836" s="1">
        <v>-1376.9567999999999</v>
      </c>
      <c r="AC836" s="1">
        <v>-3.38</v>
      </c>
      <c r="AD836" s="1">
        <v>-1398.885</v>
      </c>
      <c r="AE836" s="1">
        <v>-2.5299999999999998</v>
      </c>
      <c r="AF836" s="1"/>
    </row>
    <row r="837" spans="8:32" x14ac:dyDescent="0.2">
      <c r="H837" s="1">
        <v>-1386.7876000000001</v>
      </c>
      <c r="I837">
        <v>0.92</v>
      </c>
      <c r="J837" s="1">
        <v>-1386.0282</v>
      </c>
      <c r="K837">
        <v>-2.44</v>
      </c>
      <c r="L837" s="1">
        <v>-1388.4496999999999</v>
      </c>
      <c r="M837">
        <v>-1.05</v>
      </c>
      <c r="N837" s="1">
        <v>-1387.5852</v>
      </c>
      <c r="O837">
        <v>-0.25</v>
      </c>
      <c r="P837" s="1">
        <v>-1387.8248000000001</v>
      </c>
      <c r="Q837">
        <v>-2.0099999999999998</v>
      </c>
      <c r="R837" s="1">
        <v>-1373.1866</v>
      </c>
      <c r="S837">
        <v>1.37</v>
      </c>
      <c r="T837" s="1">
        <v>-1397.3946000000001</v>
      </c>
      <c r="U837" s="1">
        <v>14.01</v>
      </c>
      <c r="V837" s="1">
        <v>-1375.7727</v>
      </c>
      <c r="W837" s="1">
        <v>1.83</v>
      </c>
      <c r="X837" s="1">
        <v>-1398.7067999999999</v>
      </c>
      <c r="Y837" s="1">
        <v>10.61</v>
      </c>
      <c r="Z837" s="1">
        <v>-1388.2249999999999</v>
      </c>
      <c r="AA837" s="1">
        <v>2.94</v>
      </c>
      <c r="AB837" s="1">
        <v>-1376.8104000000001</v>
      </c>
      <c r="AC837" s="1">
        <v>-2.94</v>
      </c>
      <c r="AD837" s="1">
        <v>-1399.1494</v>
      </c>
      <c r="AE837" s="1">
        <v>-3.27</v>
      </c>
      <c r="AF837" s="1"/>
    </row>
    <row r="838" spans="8:32" x14ac:dyDescent="0.2">
      <c r="H838" s="1">
        <v>-1386.8658</v>
      </c>
      <c r="I838">
        <v>0.76</v>
      </c>
      <c r="J838" s="1">
        <v>-1385.9050999999999</v>
      </c>
      <c r="K838">
        <v>-1.86</v>
      </c>
      <c r="L838" s="1">
        <v>-1388.4369999999999</v>
      </c>
      <c r="M838">
        <v>-1.0900000000000001</v>
      </c>
      <c r="N838" s="1">
        <v>-1387.6087</v>
      </c>
      <c r="O838">
        <v>-0.56000000000000005</v>
      </c>
      <c r="P838" s="1">
        <v>-1387.7125000000001</v>
      </c>
      <c r="Q838">
        <v>-1.28</v>
      </c>
      <c r="R838" s="1">
        <v>-1373.1284000000001</v>
      </c>
      <c r="S838">
        <v>1.53</v>
      </c>
      <c r="T838" s="1">
        <v>-1397.4172000000001</v>
      </c>
      <c r="U838" s="1">
        <v>13.34</v>
      </c>
      <c r="V838" s="1">
        <v>-1375.874</v>
      </c>
      <c r="W838" s="1">
        <v>1.1100000000000001</v>
      </c>
      <c r="X838" s="1">
        <v>-1398.7148</v>
      </c>
      <c r="Y838" s="1">
        <v>10.58</v>
      </c>
      <c r="Z838" s="1">
        <v>-1388.2028</v>
      </c>
      <c r="AA838" s="1">
        <v>3.42</v>
      </c>
      <c r="AB838" s="1">
        <v>-1376.6437000000001</v>
      </c>
      <c r="AC838" s="1">
        <v>-2.39</v>
      </c>
      <c r="AD838" s="1">
        <v>-1399.4059999999999</v>
      </c>
      <c r="AE838" s="1">
        <v>-3.88</v>
      </c>
      <c r="AF838" s="1"/>
    </row>
    <row r="839" spans="8:32" x14ac:dyDescent="0.2">
      <c r="H839" s="1">
        <v>-1386.8739</v>
      </c>
      <c r="I839">
        <v>0.82</v>
      </c>
      <c r="J839" s="1">
        <v>-1385.8077000000001</v>
      </c>
      <c r="K839">
        <v>-1.37</v>
      </c>
      <c r="L839" s="1">
        <v>-1388.4061999999999</v>
      </c>
      <c r="M839">
        <v>-1.08</v>
      </c>
      <c r="N839" s="1">
        <v>-1387.6047000000001</v>
      </c>
      <c r="O839">
        <v>-0.78</v>
      </c>
      <c r="P839" s="1">
        <v>-1387.5867000000001</v>
      </c>
      <c r="Q839">
        <v>-0.45</v>
      </c>
      <c r="R839" s="1">
        <v>-1373.0977</v>
      </c>
      <c r="S839">
        <v>1.63</v>
      </c>
      <c r="T839" s="1">
        <v>-1397.4313</v>
      </c>
      <c r="U839" s="1">
        <v>12.46</v>
      </c>
      <c r="V839" s="1">
        <v>-1375.9150999999999</v>
      </c>
      <c r="W839" s="1">
        <v>0.41</v>
      </c>
      <c r="X839" s="1">
        <v>-1398.7548999999999</v>
      </c>
      <c r="Y839" s="1">
        <v>10.49</v>
      </c>
      <c r="Z839" s="1">
        <v>-1388.2054000000001</v>
      </c>
      <c r="AA839" s="1">
        <v>3.83</v>
      </c>
      <c r="AB839" s="1">
        <v>-1376.4576</v>
      </c>
      <c r="AC839" s="1">
        <v>-1.81</v>
      </c>
      <c r="AD839" s="1">
        <v>-1399.6420000000001</v>
      </c>
      <c r="AE839" s="1">
        <v>-4.4000000000000004</v>
      </c>
      <c r="AF839" s="1"/>
    </row>
    <row r="840" spans="8:32" x14ac:dyDescent="0.2">
      <c r="H840" s="1">
        <v>-1386.8076000000001</v>
      </c>
      <c r="I840">
        <v>1.04</v>
      </c>
      <c r="J840" s="1">
        <v>-1385.7389000000001</v>
      </c>
      <c r="K840">
        <v>-0.79</v>
      </c>
      <c r="L840" s="1">
        <v>-1388.3580999999999</v>
      </c>
      <c r="M840">
        <v>-1.04</v>
      </c>
      <c r="N840" s="1">
        <v>-1387.5776000000001</v>
      </c>
      <c r="O840">
        <v>-0.96</v>
      </c>
      <c r="P840" s="1">
        <v>-1387.4666999999999</v>
      </c>
      <c r="Q840">
        <v>0.44</v>
      </c>
      <c r="R840" s="1">
        <v>-1373.0822000000001</v>
      </c>
      <c r="S840">
        <v>1.59</v>
      </c>
      <c r="T840" s="1">
        <v>-1397.4296999999999</v>
      </c>
      <c r="U840" s="1">
        <v>11.97</v>
      </c>
      <c r="V840" s="1">
        <v>-1375.904</v>
      </c>
      <c r="W840" s="1">
        <v>-0.2</v>
      </c>
      <c r="X840" s="1">
        <v>-1398.8324</v>
      </c>
      <c r="Y840" s="1">
        <v>10.3</v>
      </c>
      <c r="Z840" s="1">
        <v>-1388.2303999999999</v>
      </c>
      <c r="AA840" s="1">
        <v>4.13</v>
      </c>
      <c r="AB840" s="1">
        <v>-1376.2596000000001</v>
      </c>
      <c r="AC840" s="1">
        <v>-1.18</v>
      </c>
      <c r="AD840" s="1">
        <v>-1399.8469</v>
      </c>
      <c r="AE840" s="1">
        <v>-4.76</v>
      </c>
      <c r="AF840" s="1"/>
    </row>
    <row r="841" spans="8:32" x14ac:dyDescent="0.2">
      <c r="H841" s="1">
        <v>-1386.6659999999999</v>
      </c>
      <c r="I841">
        <v>1.48</v>
      </c>
      <c r="J841" s="1">
        <v>-1385.702</v>
      </c>
      <c r="K841">
        <v>-0.28000000000000003</v>
      </c>
      <c r="L841" s="1">
        <v>-1388.296</v>
      </c>
      <c r="M841">
        <v>-0.92</v>
      </c>
      <c r="N841" s="1">
        <v>-1387.5341000000001</v>
      </c>
      <c r="O841">
        <v>-1.05</v>
      </c>
      <c r="P841" s="1">
        <v>-1387.3723</v>
      </c>
      <c r="Q841">
        <v>1.35</v>
      </c>
      <c r="R841" s="1">
        <v>-1373.0734</v>
      </c>
      <c r="S841">
        <v>1.43</v>
      </c>
      <c r="T841" s="1">
        <v>-1397.4092000000001</v>
      </c>
      <c r="U841" s="1">
        <v>11.38</v>
      </c>
      <c r="V841" s="1">
        <v>-1375.8561</v>
      </c>
      <c r="W841" s="1">
        <v>-0.81</v>
      </c>
      <c r="X841" s="1">
        <v>-1398.9450999999999</v>
      </c>
      <c r="Y841" s="1">
        <v>9.9700000000000006</v>
      </c>
      <c r="Z841" s="1">
        <v>-1388.2746999999999</v>
      </c>
      <c r="AA841" s="1">
        <v>4.37</v>
      </c>
      <c r="AB841" s="1">
        <v>-1376.0625</v>
      </c>
      <c r="AC841" s="1">
        <v>-0.46</v>
      </c>
      <c r="AD841" s="1">
        <v>-1400.0128</v>
      </c>
      <c r="AE841" s="1">
        <v>-5.01</v>
      </c>
      <c r="AF841" s="1"/>
    </row>
    <row r="842" spans="8:32" x14ac:dyDescent="0.2">
      <c r="H842" s="1">
        <v>-1386.4537</v>
      </c>
      <c r="I842">
        <v>2.0699999999999998</v>
      </c>
      <c r="J842" s="1">
        <v>-1385.7001</v>
      </c>
      <c r="K842">
        <v>0.19</v>
      </c>
      <c r="L842" s="1">
        <v>-1388.2240999999999</v>
      </c>
      <c r="M842">
        <v>-0.82</v>
      </c>
      <c r="N842" s="1">
        <v>-1387.4818</v>
      </c>
      <c r="O842">
        <v>-1.06</v>
      </c>
      <c r="P842" s="1">
        <v>-1387.3214</v>
      </c>
      <c r="Q842">
        <v>2.13</v>
      </c>
      <c r="R842" s="1">
        <v>-1373.0712000000001</v>
      </c>
      <c r="S842">
        <v>1.19</v>
      </c>
      <c r="T842" s="1">
        <v>-1397.3720000000001</v>
      </c>
      <c r="U842" s="1">
        <v>10.81</v>
      </c>
      <c r="V842" s="1">
        <v>-1375.7910999999999</v>
      </c>
      <c r="W842" s="1">
        <v>-1.36</v>
      </c>
      <c r="X842" s="1">
        <v>-1399.0830000000001</v>
      </c>
      <c r="Y842" s="1">
        <v>9.5299999999999994</v>
      </c>
      <c r="Z842" s="1">
        <v>-1388.3344</v>
      </c>
      <c r="AA842" s="1">
        <v>4.5599999999999996</v>
      </c>
      <c r="AB842" s="1">
        <v>-1375.8810000000001</v>
      </c>
      <c r="AC842" s="1">
        <v>0.2</v>
      </c>
      <c r="AD842" s="1">
        <v>-1400.1337000000001</v>
      </c>
      <c r="AE842" s="1">
        <v>-5.0599999999999996</v>
      </c>
      <c r="AF842" s="1"/>
    </row>
    <row r="843" spans="8:32" x14ac:dyDescent="0.2">
      <c r="H843" s="1">
        <v>-1386.1796999999999</v>
      </c>
      <c r="I843">
        <v>2.77</v>
      </c>
      <c r="J843" s="1">
        <v>-1385.7327</v>
      </c>
      <c r="K843">
        <v>0.57999999999999996</v>
      </c>
      <c r="L843" s="1">
        <v>-1388.1456000000001</v>
      </c>
      <c r="M843">
        <v>-0.66</v>
      </c>
      <c r="N843" s="1">
        <v>-1387.4280000000001</v>
      </c>
      <c r="O843">
        <v>-1.04</v>
      </c>
      <c r="P843" s="1">
        <v>-1387.3254999999999</v>
      </c>
      <c r="Q843">
        <v>2.86</v>
      </c>
      <c r="R843" s="1">
        <v>-1373.0824</v>
      </c>
      <c r="S843">
        <v>0.74</v>
      </c>
      <c r="T843" s="1">
        <v>-1397.3245999999999</v>
      </c>
      <c r="U843" s="1">
        <v>10.51</v>
      </c>
      <c r="V843" s="1">
        <v>-1375.7291</v>
      </c>
      <c r="W843" s="1">
        <v>-1.97</v>
      </c>
      <c r="X843" s="1">
        <v>-1399.2324000000001</v>
      </c>
      <c r="Y843" s="1">
        <v>9.07</v>
      </c>
      <c r="Z843" s="1">
        <v>-1388.4041</v>
      </c>
      <c r="AA843" s="1">
        <v>4.6500000000000004</v>
      </c>
      <c r="AB843" s="1">
        <v>-1375.7301</v>
      </c>
      <c r="AC843" s="1">
        <v>0.69</v>
      </c>
      <c r="AD843" s="1">
        <v>-1400.2048</v>
      </c>
      <c r="AE843" s="1">
        <v>-4.96</v>
      </c>
      <c r="AF843" s="1"/>
    </row>
    <row r="844" spans="8:32" x14ac:dyDescent="0.2">
      <c r="H844" s="1">
        <v>-1385.8589999999999</v>
      </c>
      <c r="I844">
        <v>3.55</v>
      </c>
      <c r="J844" s="1">
        <v>-1385.7954999999999</v>
      </c>
      <c r="K844">
        <v>0.87</v>
      </c>
      <c r="L844" s="1">
        <v>-1388.0617999999999</v>
      </c>
      <c r="M844">
        <v>-0.51</v>
      </c>
      <c r="N844" s="1">
        <v>-1387.377</v>
      </c>
      <c r="O844">
        <v>-1.03</v>
      </c>
      <c r="P844" s="1">
        <v>-1387.3877</v>
      </c>
      <c r="Q844">
        <v>3.52</v>
      </c>
      <c r="R844" s="1">
        <v>-1373.1176</v>
      </c>
      <c r="S844">
        <v>0.18</v>
      </c>
      <c r="T844" s="1">
        <v>-1397.2764999999999</v>
      </c>
      <c r="U844" s="1">
        <v>10.199999999999999</v>
      </c>
      <c r="V844" s="1">
        <v>-1375.6890000000001</v>
      </c>
      <c r="W844" s="1">
        <v>-2.63</v>
      </c>
      <c r="X844" s="1">
        <v>-1399.3797999999999</v>
      </c>
      <c r="Y844" s="1">
        <v>8.57</v>
      </c>
      <c r="Z844" s="1">
        <v>-1388.4767999999999</v>
      </c>
      <c r="AA844" s="1">
        <v>4.7</v>
      </c>
      <c r="AB844" s="1">
        <v>-1375.6216999999999</v>
      </c>
      <c r="AC844" s="1">
        <v>1.06</v>
      </c>
      <c r="AD844" s="1">
        <v>-1400.2201</v>
      </c>
      <c r="AE844" s="1">
        <v>-4.71</v>
      </c>
      <c r="AF844" s="1"/>
    </row>
    <row r="845" spans="8:32" x14ac:dyDescent="0.2">
      <c r="H845" s="1">
        <v>-1385.5119999999999</v>
      </c>
      <c r="I845">
        <v>4.32</v>
      </c>
      <c r="J845" s="1">
        <v>-1385.8803</v>
      </c>
      <c r="K845">
        <v>1.19</v>
      </c>
      <c r="L845" s="1">
        <v>-1387.9724000000001</v>
      </c>
      <c r="M845">
        <v>-0.3</v>
      </c>
      <c r="N845" s="1">
        <v>-1387.3308999999999</v>
      </c>
      <c r="O845">
        <v>-0.99</v>
      </c>
      <c r="P845" s="1">
        <v>-1387.5009</v>
      </c>
      <c r="Q845">
        <v>3.96</v>
      </c>
      <c r="R845" s="1">
        <v>-1373.1840999999999</v>
      </c>
      <c r="S845">
        <v>-0.51</v>
      </c>
      <c r="T845" s="1">
        <v>-1397.2402</v>
      </c>
      <c r="U845" s="1">
        <v>9.98</v>
      </c>
      <c r="V845" s="1">
        <v>-1375.6868999999999</v>
      </c>
      <c r="W845" s="1">
        <v>-3.3</v>
      </c>
      <c r="X845" s="1">
        <v>-1399.5153</v>
      </c>
      <c r="Y845" s="1">
        <v>8.0399999999999991</v>
      </c>
      <c r="Z845" s="1">
        <v>-1388.5445</v>
      </c>
      <c r="AA845" s="1">
        <v>4.76</v>
      </c>
      <c r="AB845" s="1">
        <v>-1375.5641000000001</v>
      </c>
      <c r="AC845" s="1">
        <v>1.34</v>
      </c>
      <c r="AD845" s="1">
        <v>-1400.1741999999999</v>
      </c>
      <c r="AE845" s="1">
        <v>-4.2699999999999996</v>
      </c>
      <c r="AF845" s="1"/>
    </row>
    <row r="846" spans="8:32" x14ac:dyDescent="0.2">
      <c r="H846" s="1">
        <v>-1385.1664000000001</v>
      </c>
      <c r="I846">
        <v>5.07</v>
      </c>
      <c r="J846" s="1">
        <v>-1385.9766999999999</v>
      </c>
      <c r="K846">
        <v>1.37</v>
      </c>
      <c r="L846" s="1">
        <v>-1387.8767</v>
      </c>
      <c r="M846">
        <v>-0.02</v>
      </c>
      <c r="N846" s="1">
        <v>-1387.2883999999999</v>
      </c>
      <c r="O846">
        <v>-0.89</v>
      </c>
      <c r="P846" s="1">
        <v>-1387.6494</v>
      </c>
      <c r="Q846">
        <v>4.28</v>
      </c>
      <c r="R846" s="1">
        <v>-1373.2816</v>
      </c>
      <c r="S846">
        <v>-1.31</v>
      </c>
      <c r="T846" s="1">
        <v>-1397.2284999999999</v>
      </c>
      <c r="U846" s="1">
        <v>9.7799999999999994</v>
      </c>
      <c r="V846" s="1">
        <v>-1375.7351000000001</v>
      </c>
      <c r="W846" s="1">
        <v>-4.13</v>
      </c>
      <c r="X846" s="1">
        <v>-1399.6334999999999</v>
      </c>
      <c r="Y846" s="1">
        <v>7.53</v>
      </c>
      <c r="Z846" s="1">
        <v>-1388.5998999999999</v>
      </c>
      <c r="AA846" s="1">
        <v>4.78</v>
      </c>
      <c r="AB846" s="1">
        <v>-1375.5589</v>
      </c>
      <c r="AC846" s="1">
        <v>1.4</v>
      </c>
      <c r="AD846" s="1">
        <v>-1400.0621000000001</v>
      </c>
      <c r="AE846" s="1">
        <v>-3.6</v>
      </c>
      <c r="AF846" s="1"/>
    </row>
    <row r="847" spans="8:32" x14ac:dyDescent="0.2">
      <c r="H847" s="1">
        <v>-1384.8530000000001</v>
      </c>
      <c r="I847">
        <v>5.58</v>
      </c>
      <c r="J847" s="1">
        <v>-1386.0735</v>
      </c>
      <c r="K847">
        <v>1.55</v>
      </c>
      <c r="L847" s="1">
        <v>-1387.7754</v>
      </c>
      <c r="M847">
        <v>0.24</v>
      </c>
      <c r="N847" s="1">
        <v>-1387.2454</v>
      </c>
      <c r="O847">
        <v>-0.73</v>
      </c>
      <c r="P847" s="1">
        <v>-1387.8115</v>
      </c>
      <c r="Q847">
        <v>4.5999999999999996</v>
      </c>
      <c r="R847" s="1">
        <v>-1373.4</v>
      </c>
      <c r="S847">
        <v>-2.2799999999999998</v>
      </c>
      <c r="T847" s="1">
        <v>-1397.2547</v>
      </c>
      <c r="U847" s="1">
        <v>9.58</v>
      </c>
      <c r="V847" s="1">
        <v>-1375.8405</v>
      </c>
      <c r="W847" s="1">
        <v>-5</v>
      </c>
      <c r="X847" s="1">
        <v>-1399.7320999999999</v>
      </c>
      <c r="Y847" s="1">
        <v>7</v>
      </c>
      <c r="Z847" s="1">
        <v>-1388.6370999999999</v>
      </c>
      <c r="AA847" s="1">
        <v>4.78</v>
      </c>
      <c r="AB847" s="1">
        <v>-1375.6025</v>
      </c>
      <c r="AC847" s="1">
        <v>1.19</v>
      </c>
      <c r="AD847" s="1">
        <v>-1399.8821</v>
      </c>
      <c r="AE847" s="1">
        <v>-2.81</v>
      </c>
      <c r="AF847" s="1"/>
    </row>
    <row r="848" spans="8:32" x14ac:dyDescent="0.2">
      <c r="H848" s="1">
        <v>-1384.6025</v>
      </c>
      <c r="I848">
        <v>5.89</v>
      </c>
      <c r="J848" s="1">
        <v>-1386.1592000000001</v>
      </c>
      <c r="K848">
        <v>1.71</v>
      </c>
      <c r="L848" s="1">
        <v>-1387.67</v>
      </c>
      <c r="M848">
        <v>0.45</v>
      </c>
      <c r="N848" s="1">
        <v>-1387.1980000000001</v>
      </c>
      <c r="O848">
        <v>-0.61</v>
      </c>
      <c r="P848" s="1">
        <v>-1387.9631999999999</v>
      </c>
      <c r="Q848">
        <v>4.7300000000000004</v>
      </c>
      <c r="R848" s="1">
        <v>-1373.5229999999999</v>
      </c>
      <c r="S848">
        <v>-3.26</v>
      </c>
      <c r="T848" s="1">
        <v>-1397.3308999999999</v>
      </c>
      <c r="U848" s="1">
        <v>9.32</v>
      </c>
      <c r="V848" s="1">
        <v>-1376.0043000000001</v>
      </c>
      <c r="W848" s="1">
        <v>-6.01</v>
      </c>
      <c r="X848" s="1">
        <v>-1399.81</v>
      </c>
      <c r="Y848" s="1">
        <v>6.54</v>
      </c>
      <c r="Z848" s="1">
        <v>-1388.6533999999999</v>
      </c>
      <c r="AA848" s="1">
        <v>4.83</v>
      </c>
      <c r="AB848" s="1">
        <v>-1375.6847</v>
      </c>
      <c r="AC848" s="1">
        <v>0.8</v>
      </c>
      <c r="AD848" s="1">
        <v>-1399.6368</v>
      </c>
      <c r="AE848" s="1">
        <v>-1.86</v>
      </c>
      <c r="AF848" s="1"/>
    </row>
    <row r="849" spans="8:32" x14ac:dyDescent="0.2">
      <c r="H849" s="1">
        <v>-1384.4394</v>
      </c>
      <c r="I849">
        <v>5.98</v>
      </c>
      <c r="J849" s="1">
        <v>-1386.2251000000001</v>
      </c>
      <c r="K849">
        <v>1.87</v>
      </c>
      <c r="L849" s="1">
        <v>-1387.5630000000001</v>
      </c>
      <c r="M849">
        <v>0.62</v>
      </c>
      <c r="N849" s="1">
        <v>-1387.1427000000001</v>
      </c>
      <c r="O849">
        <v>-0.51</v>
      </c>
      <c r="P849" s="1">
        <v>-1388.0833</v>
      </c>
      <c r="Q849">
        <v>4.88</v>
      </c>
      <c r="R849" s="1">
        <v>-1373.6324</v>
      </c>
      <c r="S849">
        <v>-4.17</v>
      </c>
      <c r="T849" s="1">
        <v>-1397.4657999999999</v>
      </c>
      <c r="U849" s="1">
        <v>8.93</v>
      </c>
      <c r="V849" s="1">
        <v>-1376.2209</v>
      </c>
      <c r="W849" s="1">
        <v>-7.01</v>
      </c>
      <c r="X849" s="1">
        <v>-1399.8679</v>
      </c>
      <c r="Y849" s="1">
        <v>6.16</v>
      </c>
      <c r="Z849" s="1">
        <v>-1388.6496</v>
      </c>
      <c r="AA849" s="1">
        <v>4.8899999999999997</v>
      </c>
      <c r="AB849" s="1">
        <v>-1375.7919999999999</v>
      </c>
      <c r="AC849" s="1">
        <v>0.27</v>
      </c>
      <c r="AD849" s="1">
        <v>-1399.3356000000001</v>
      </c>
      <c r="AE849" s="1">
        <v>-0.75</v>
      </c>
      <c r="AF849" s="1"/>
    </row>
    <row r="850" spans="8:32" x14ac:dyDescent="0.2">
      <c r="H850" s="1">
        <v>-1384.3776</v>
      </c>
      <c r="I850">
        <v>5.75</v>
      </c>
      <c r="J850" s="1">
        <v>-1386.2638999999999</v>
      </c>
      <c r="K850">
        <v>2.04</v>
      </c>
      <c r="L850" s="1">
        <v>-1387.4555</v>
      </c>
      <c r="M850">
        <v>0.81</v>
      </c>
      <c r="N850" s="1">
        <v>-1387.0796</v>
      </c>
      <c r="O850">
        <v>-0.34</v>
      </c>
      <c r="P850" s="1">
        <v>-1388.1567</v>
      </c>
      <c r="Q850">
        <v>5.03</v>
      </c>
      <c r="R850" s="1">
        <v>-1373.7123999999999</v>
      </c>
      <c r="S850">
        <v>-4.87</v>
      </c>
      <c r="T850" s="1">
        <v>-1397.6631</v>
      </c>
      <c r="U850" s="1">
        <v>8.43</v>
      </c>
      <c r="V850" s="1">
        <v>-1376.4792</v>
      </c>
      <c r="W850" s="1">
        <v>-8.02</v>
      </c>
      <c r="X850" s="1">
        <v>-1399.9077</v>
      </c>
      <c r="Y850" s="1">
        <v>5.81</v>
      </c>
      <c r="Z850" s="1">
        <v>-1388.6288</v>
      </c>
      <c r="AA850" s="1">
        <v>4.93</v>
      </c>
      <c r="AB850" s="1">
        <v>-1375.9078999999999</v>
      </c>
      <c r="AC850" s="1">
        <v>-0.33</v>
      </c>
      <c r="AD850" s="1">
        <v>-1398.9942000000001</v>
      </c>
      <c r="AE850" s="1">
        <v>0.4</v>
      </c>
      <c r="AF850" s="1"/>
    </row>
    <row r="851" spans="8:32" x14ac:dyDescent="0.2">
      <c r="H851" s="1">
        <v>-1384.4168999999999</v>
      </c>
      <c r="I851">
        <v>5.19</v>
      </c>
      <c r="J851" s="1">
        <v>-1386.2711999999999</v>
      </c>
      <c r="K851">
        <v>2.19</v>
      </c>
      <c r="L851" s="1">
        <v>-1387.3461</v>
      </c>
      <c r="M851">
        <v>1.01</v>
      </c>
      <c r="N851" s="1">
        <v>-1387.0114000000001</v>
      </c>
      <c r="O851">
        <v>-0.18</v>
      </c>
      <c r="P851" s="1">
        <v>-1388.1763000000001</v>
      </c>
      <c r="Q851">
        <v>5.1100000000000003</v>
      </c>
      <c r="R851" s="1">
        <v>-1373.7517</v>
      </c>
      <c r="S851">
        <v>-5.33</v>
      </c>
      <c r="T851" s="1">
        <v>-1397.92</v>
      </c>
      <c r="U851" s="1">
        <v>7.87</v>
      </c>
      <c r="V851" s="1">
        <v>-1376.7630999999999</v>
      </c>
      <c r="W851" s="1">
        <v>-9.01</v>
      </c>
      <c r="X851" s="1">
        <v>-1399.9335000000001</v>
      </c>
      <c r="Y851" s="1">
        <v>5.49</v>
      </c>
      <c r="Z851" s="1">
        <v>-1388.5954999999999</v>
      </c>
      <c r="AA851" s="1">
        <v>4.9400000000000004</v>
      </c>
      <c r="AB851" s="1">
        <v>-1376.0159000000001</v>
      </c>
      <c r="AC851" s="1">
        <v>-0.99</v>
      </c>
      <c r="AD851" s="1">
        <v>-1398.6356000000001</v>
      </c>
      <c r="AE851" s="1">
        <v>1.52</v>
      </c>
      <c r="AF851" s="1"/>
    </row>
    <row r="852" spans="8:32" x14ac:dyDescent="0.2">
      <c r="H852" s="1">
        <v>-1384.5452</v>
      </c>
      <c r="I852">
        <v>4.3899999999999997</v>
      </c>
      <c r="J852" s="1">
        <v>-1386.2455</v>
      </c>
      <c r="K852">
        <v>2.42</v>
      </c>
      <c r="L852" s="1">
        <v>-1387.2325000000001</v>
      </c>
      <c r="M852">
        <v>1.0900000000000001</v>
      </c>
      <c r="N852" s="1">
        <v>-1386.9453000000001</v>
      </c>
      <c r="O852">
        <v>0</v>
      </c>
      <c r="P852" s="1">
        <v>-1388.1454000000001</v>
      </c>
      <c r="Q852">
        <v>5.2</v>
      </c>
      <c r="R852" s="1">
        <v>-1373.7456</v>
      </c>
      <c r="S852">
        <v>-5.69</v>
      </c>
      <c r="T852" s="1">
        <v>-1398.2282</v>
      </c>
      <c r="U852" s="1">
        <v>7.24</v>
      </c>
      <c r="V852" s="1">
        <v>-1377.0534</v>
      </c>
      <c r="W852" s="1">
        <v>-9.8800000000000008</v>
      </c>
      <c r="X852" s="1">
        <v>-1399.9503</v>
      </c>
      <c r="Y852" s="1">
        <v>5.22</v>
      </c>
      <c r="Z852" s="1">
        <v>-1388.5545999999999</v>
      </c>
      <c r="AA852" s="1">
        <v>4.93</v>
      </c>
      <c r="AB852" s="1">
        <v>-1376.1012000000001</v>
      </c>
      <c r="AC852" s="1">
        <v>-1.69</v>
      </c>
      <c r="AD852" s="1">
        <v>-1398.2864</v>
      </c>
      <c r="AE852" s="1">
        <v>2.61</v>
      </c>
      <c r="AF852" s="1"/>
    </row>
    <row r="853" spans="8:32" x14ac:dyDescent="0.2">
      <c r="H853" s="1">
        <v>-1384.7426</v>
      </c>
      <c r="I853">
        <v>3.51</v>
      </c>
      <c r="J853" s="1">
        <v>-1386.1876</v>
      </c>
      <c r="K853">
        <v>2.66</v>
      </c>
      <c r="L853" s="1">
        <v>-1387.1135999999999</v>
      </c>
      <c r="M853">
        <v>1.1299999999999999</v>
      </c>
      <c r="N853" s="1">
        <v>-1386.8904</v>
      </c>
      <c r="O853">
        <v>0.09</v>
      </c>
      <c r="P853" s="1">
        <v>-1388.075</v>
      </c>
      <c r="Q853">
        <v>5.18</v>
      </c>
      <c r="R853" s="1">
        <v>-1373.6932999999999</v>
      </c>
      <c r="S853">
        <v>-5.76</v>
      </c>
      <c r="T853" s="1">
        <v>-1398.5731000000001</v>
      </c>
      <c r="U853" s="1">
        <v>6.52</v>
      </c>
      <c r="V853" s="1">
        <v>-1377.3309999999999</v>
      </c>
      <c r="W853" s="1">
        <v>-10.59</v>
      </c>
      <c r="X853" s="1">
        <v>-1399.9644000000001</v>
      </c>
      <c r="Y853" s="1">
        <v>4.99</v>
      </c>
      <c r="Z853" s="1">
        <v>-1388.5119999999999</v>
      </c>
      <c r="AA853" s="1">
        <v>4.93</v>
      </c>
      <c r="AB853" s="1">
        <v>-1376.1529</v>
      </c>
      <c r="AC853" s="1">
        <v>-2.34</v>
      </c>
      <c r="AD853" s="1">
        <v>-1397.9736</v>
      </c>
      <c r="AE853" s="1">
        <v>3.5</v>
      </c>
      <c r="AF853" s="1"/>
    </row>
    <row r="854" spans="8:32" x14ac:dyDescent="0.2">
      <c r="H854" s="1">
        <v>-1384.9849999999999</v>
      </c>
      <c r="I854">
        <v>2.33</v>
      </c>
      <c r="J854" s="1">
        <v>-1386.1029000000001</v>
      </c>
      <c r="K854">
        <v>2.88</v>
      </c>
      <c r="L854" s="1">
        <v>-1386.9922999999999</v>
      </c>
      <c r="M854">
        <v>1.1299999999999999</v>
      </c>
      <c r="N854" s="1">
        <v>-1386.8552999999999</v>
      </c>
      <c r="O854">
        <v>0.1</v>
      </c>
      <c r="P854" s="1">
        <v>-1387.9809</v>
      </c>
      <c r="Q854">
        <v>5.13</v>
      </c>
      <c r="R854" s="1">
        <v>-1373.6004</v>
      </c>
      <c r="S854">
        <v>-5.74</v>
      </c>
      <c r="T854" s="1">
        <v>-1398.9367999999999</v>
      </c>
      <c r="U854" s="1">
        <v>5.76</v>
      </c>
      <c r="V854" s="1">
        <v>-1377.5780999999999</v>
      </c>
      <c r="W854" s="1">
        <v>-11.15</v>
      </c>
      <c r="X854" s="1">
        <v>-1399.9795999999999</v>
      </c>
      <c r="Y854" s="1">
        <v>4.74</v>
      </c>
      <c r="Z854" s="1">
        <v>-1388.4731999999999</v>
      </c>
      <c r="AA854" s="1">
        <v>4.8099999999999996</v>
      </c>
      <c r="AB854" s="1">
        <v>-1376.1649</v>
      </c>
      <c r="AC854" s="1">
        <v>-2.93</v>
      </c>
      <c r="AD854" s="1">
        <v>-1397.7197000000001</v>
      </c>
      <c r="AE854" s="1">
        <v>4.24</v>
      </c>
      <c r="AF854" s="1"/>
    </row>
    <row r="855" spans="8:32" x14ac:dyDescent="0.2">
      <c r="H855" s="1">
        <v>-1385.2507000000001</v>
      </c>
      <c r="I855">
        <v>1.27</v>
      </c>
      <c r="J855" s="1">
        <v>-1386.0007000000001</v>
      </c>
      <c r="K855">
        <v>3.12</v>
      </c>
      <c r="L855" s="1">
        <v>-1386.8771999999999</v>
      </c>
      <c r="M855">
        <v>1.0900000000000001</v>
      </c>
      <c r="N855" s="1">
        <v>-1386.8472999999999</v>
      </c>
      <c r="O855">
        <v>0.09</v>
      </c>
      <c r="P855" s="1">
        <v>-1387.8794</v>
      </c>
      <c r="Q855">
        <v>4.93</v>
      </c>
      <c r="R855" s="1">
        <v>-1373.4775</v>
      </c>
      <c r="S855">
        <v>-5.43</v>
      </c>
      <c r="T855" s="1">
        <v>-1399.2981</v>
      </c>
      <c r="U855" s="1">
        <v>4.99</v>
      </c>
      <c r="V855" s="1">
        <v>-1377.7797</v>
      </c>
      <c r="W855" s="1">
        <v>-11.5</v>
      </c>
      <c r="X855" s="1">
        <v>-1399.9994999999999</v>
      </c>
      <c r="Y855" s="1">
        <v>4.51</v>
      </c>
      <c r="Z855" s="1">
        <v>-1388.444</v>
      </c>
      <c r="AA855" s="1">
        <v>4.5999999999999996</v>
      </c>
      <c r="AB855" s="1">
        <v>-1376.1357</v>
      </c>
      <c r="AC855" s="1">
        <v>-3.38</v>
      </c>
      <c r="AD855" s="1">
        <v>-1397.5383999999999</v>
      </c>
      <c r="AE855" s="1">
        <v>4.83</v>
      </c>
      <c r="AF855" s="1"/>
    </row>
    <row r="856" spans="8:32" x14ac:dyDescent="0.2">
      <c r="H856" s="1">
        <v>-1385.5196000000001</v>
      </c>
      <c r="I856">
        <v>0.18</v>
      </c>
      <c r="J856" s="1">
        <v>-1385.8942999999999</v>
      </c>
      <c r="K856">
        <v>3.33</v>
      </c>
      <c r="L856" s="1">
        <v>-1386.7798</v>
      </c>
      <c r="M856">
        <v>0.95</v>
      </c>
      <c r="N856" s="1">
        <v>-1386.8678</v>
      </c>
      <c r="O856">
        <v>0.01</v>
      </c>
      <c r="P856" s="1">
        <v>-1387.7826</v>
      </c>
      <c r="Q856">
        <v>4.6100000000000003</v>
      </c>
      <c r="R856" s="1">
        <v>-1373.3389999999999</v>
      </c>
      <c r="S856">
        <v>-4.95</v>
      </c>
      <c r="T856" s="1">
        <v>-1399.6337000000001</v>
      </c>
      <c r="U856" s="1">
        <v>4.28</v>
      </c>
      <c r="V856" s="1">
        <v>-1377.9248</v>
      </c>
      <c r="W856" s="1">
        <v>-11.61</v>
      </c>
      <c r="X856" s="1">
        <v>-1400.0253</v>
      </c>
      <c r="Y856" s="1">
        <v>4.3099999999999996</v>
      </c>
      <c r="Z856" s="1">
        <v>-1388.4280000000001</v>
      </c>
      <c r="AA856" s="1">
        <v>4.3</v>
      </c>
      <c r="AB856" s="1">
        <v>-1376.0695000000001</v>
      </c>
      <c r="AC856" s="1">
        <v>-3.79</v>
      </c>
      <c r="AD856" s="1">
        <v>-1397.4313999999999</v>
      </c>
      <c r="AE856" s="1">
        <v>5.19</v>
      </c>
      <c r="AF856" s="1"/>
    </row>
    <row r="857" spans="8:32" x14ac:dyDescent="0.2">
      <c r="H857" s="1">
        <v>-1385.7773999999999</v>
      </c>
      <c r="I857">
        <v>-0.74</v>
      </c>
      <c r="J857" s="1">
        <v>-1385.7982</v>
      </c>
      <c r="K857">
        <v>3.41</v>
      </c>
      <c r="L857" s="1">
        <v>-1386.7113999999999</v>
      </c>
      <c r="M857">
        <v>0.69</v>
      </c>
      <c r="N857" s="1">
        <v>-1386.9128000000001</v>
      </c>
      <c r="O857">
        <v>-0.1</v>
      </c>
      <c r="P857" s="1">
        <v>-1387.6953000000001</v>
      </c>
      <c r="Q857">
        <v>4.2300000000000004</v>
      </c>
      <c r="R857" s="1">
        <v>-1373.2003</v>
      </c>
      <c r="S857">
        <v>-4.3899999999999997</v>
      </c>
      <c r="T857" s="1">
        <v>-1399.9202</v>
      </c>
      <c r="U857" s="1">
        <v>3.66</v>
      </c>
      <c r="V857" s="1">
        <v>-1378.0071</v>
      </c>
      <c r="W857" s="1">
        <v>-11.45</v>
      </c>
      <c r="X857" s="1">
        <v>-1400.0568000000001</v>
      </c>
      <c r="Y857" s="1">
        <v>4.13</v>
      </c>
      <c r="Z857" s="1">
        <v>-1388.4269999999999</v>
      </c>
      <c r="AA857" s="1">
        <v>3.91</v>
      </c>
      <c r="AB857" s="1">
        <v>-1375.9772</v>
      </c>
      <c r="AC857" s="1">
        <v>-4.1100000000000003</v>
      </c>
      <c r="AD857" s="1">
        <v>-1397.3897999999999</v>
      </c>
      <c r="AE857" s="1">
        <v>5.27</v>
      </c>
      <c r="AF857" s="1"/>
    </row>
    <row r="858" spans="8:32" x14ac:dyDescent="0.2">
      <c r="H858" s="1">
        <v>-1386.0143</v>
      </c>
      <c r="I858">
        <v>-1.68</v>
      </c>
      <c r="J858" s="1">
        <v>-1385.7247</v>
      </c>
      <c r="K858">
        <v>3.41</v>
      </c>
      <c r="L858" s="1">
        <v>-1386.6789000000001</v>
      </c>
      <c r="M858">
        <v>0.27</v>
      </c>
      <c r="N858" s="1">
        <v>-1386.9718</v>
      </c>
      <c r="O858">
        <v>-0.19</v>
      </c>
      <c r="P858" s="1">
        <v>-1387.6157000000001</v>
      </c>
      <c r="Q858">
        <v>3.77</v>
      </c>
      <c r="R858" s="1">
        <v>-1373.0757000000001</v>
      </c>
      <c r="S858">
        <v>-3.84</v>
      </c>
      <c r="T858" s="1">
        <v>-1400.1370999999999</v>
      </c>
      <c r="U858" s="1">
        <v>3.16</v>
      </c>
      <c r="V858" s="1">
        <v>-1378.0251000000001</v>
      </c>
      <c r="W858" s="1">
        <v>-11.12</v>
      </c>
      <c r="X858" s="1">
        <v>-1400.0909999999999</v>
      </c>
      <c r="Y858" s="1">
        <v>4.0199999999999996</v>
      </c>
      <c r="Z858" s="1">
        <v>-1388.4376999999999</v>
      </c>
      <c r="AA858" s="1">
        <v>3.45</v>
      </c>
      <c r="AB858" s="1">
        <v>-1375.8767</v>
      </c>
      <c r="AC858" s="1">
        <v>-4.3499999999999996</v>
      </c>
      <c r="AD858" s="1">
        <v>-1397.3963000000001</v>
      </c>
      <c r="AE858" s="1">
        <v>5.3</v>
      </c>
      <c r="AF858" s="1"/>
    </row>
    <row r="859" spans="8:32" x14ac:dyDescent="0.2">
      <c r="H859" s="1">
        <v>-1386.2262000000001</v>
      </c>
      <c r="I859">
        <v>-2.39</v>
      </c>
      <c r="J859" s="1">
        <v>-1385.6805999999999</v>
      </c>
      <c r="K859">
        <v>3.35</v>
      </c>
      <c r="L859" s="1">
        <v>-1386.6813</v>
      </c>
      <c r="M859">
        <v>-0.19</v>
      </c>
      <c r="N859" s="1">
        <v>-1387.029</v>
      </c>
      <c r="O859">
        <v>-0.21</v>
      </c>
      <c r="P859" s="1">
        <v>-1387.5362</v>
      </c>
      <c r="Q859">
        <v>3.2</v>
      </c>
      <c r="R859" s="1">
        <v>-1372.9755</v>
      </c>
      <c r="S859">
        <v>-3.15</v>
      </c>
      <c r="T859" s="1">
        <v>-1400.2693999999999</v>
      </c>
      <c r="U859" s="1">
        <v>2.85</v>
      </c>
      <c r="V859" s="1">
        <v>-1377.9812999999999</v>
      </c>
      <c r="W859" s="1">
        <v>-10.57</v>
      </c>
      <c r="X859" s="1">
        <v>-1400.1220000000001</v>
      </c>
      <c r="Y859" s="1">
        <v>3.91</v>
      </c>
      <c r="Z859" s="1">
        <v>-1388.4531999999999</v>
      </c>
      <c r="AA859" s="1">
        <v>2.9</v>
      </c>
      <c r="AB859" s="1">
        <v>-1375.7900999999999</v>
      </c>
      <c r="AC859" s="1">
        <v>-4.6500000000000004</v>
      </c>
      <c r="AD859" s="1">
        <v>-1397.4303</v>
      </c>
      <c r="AE859" s="1">
        <v>5.23</v>
      </c>
      <c r="AF859" s="1"/>
    </row>
    <row r="860" spans="8:32" x14ac:dyDescent="0.2">
      <c r="H860" s="1">
        <v>-1386.4122</v>
      </c>
      <c r="I860">
        <v>-3.02</v>
      </c>
      <c r="J860" s="1">
        <v>-1385.6650999999999</v>
      </c>
      <c r="K860">
        <v>3.12</v>
      </c>
      <c r="L860" s="1">
        <v>-1386.7108000000001</v>
      </c>
      <c r="M860">
        <v>-0.69</v>
      </c>
      <c r="N860" s="1">
        <v>-1387.0662</v>
      </c>
      <c r="O860">
        <v>-0.3</v>
      </c>
      <c r="P860" s="1">
        <v>-1387.4487999999999</v>
      </c>
      <c r="Q860">
        <v>2.61</v>
      </c>
      <c r="R860" s="1">
        <v>-1372.9065000000001</v>
      </c>
      <c r="S860">
        <v>-2.56</v>
      </c>
      <c r="T860" s="1">
        <v>-1400.3119999999999</v>
      </c>
      <c r="U860" s="1">
        <v>2.66</v>
      </c>
      <c r="V860" s="1">
        <v>-1377.8812</v>
      </c>
      <c r="W860" s="1">
        <v>-9.8699999999999992</v>
      </c>
      <c r="X860" s="1">
        <v>-1400.1422</v>
      </c>
      <c r="Y860" s="1">
        <v>3.89</v>
      </c>
      <c r="Z860" s="1">
        <v>-1388.462</v>
      </c>
      <c r="AA860" s="1">
        <v>2.3199999999999998</v>
      </c>
      <c r="AB860" s="1">
        <v>-1375.7385999999999</v>
      </c>
      <c r="AC860" s="1">
        <v>-5.0199999999999996</v>
      </c>
      <c r="AD860" s="1">
        <v>-1397.4721</v>
      </c>
      <c r="AE860" s="1">
        <v>5.17</v>
      </c>
      <c r="AF860" s="1"/>
    </row>
    <row r="861" spans="8:32" x14ac:dyDescent="0.2">
      <c r="H861" s="1">
        <v>-1386.5752</v>
      </c>
      <c r="I861">
        <v>-3.37</v>
      </c>
      <c r="J861" s="1">
        <v>-1385.6723999999999</v>
      </c>
      <c r="K861">
        <v>2.67</v>
      </c>
      <c r="L861" s="1">
        <v>-1386.7525000000001</v>
      </c>
      <c r="M861">
        <v>-1.1499999999999999</v>
      </c>
      <c r="N861" s="1">
        <v>-1387.0687</v>
      </c>
      <c r="O861">
        <v>-0.23</v>
      </c>
      <c r="P861" s="1">
        <v>-1387.3504</v>
      </c>
      <c r="Q861">
        <v>2.02</v>
      </c>
      <c r="R861" s="1">
        <v>-1372.8717999999999</v>
      </c>
      <c r="S861">
        <v>-1.98</v>
      </c>
      <c r="T861" s="1">
        <v>-1400.2723000000001</v>
      </c>
      <c r="U861" s="1">
        <v>2.58</v>
      </c>
      <c r="V861" s="1">
        <v>-1377.7342000000001</v>
      </c>
      <c r="W861" s="1">
        <v>-9.0299999999999994</v>
      </c>
      <c r="X861" s="1">
        <v>-1400.1439</v>
      </c>
      <c r="Y861" s="1">
        <v>3.99</v>
      </c>
      <c r="Z861" s="1">
        <v>-1388.452</v>
      </c>
      <c r="AA861" s="1">
        <v>1.83</v>
      </c>
      <c r="AB861" s="1">
        <v>-1375.7357</v>
      </c>
      <c r="AC861" s="1">
        <v>-5.46</v>
      </c>
      <c r="AD861" s="1">
        <v>-1397.5057999999999</v>
      </c>
      <c r="AE861" s="1">
        <v>4.9800000000000004</v>
      </c>
      <c r="AF861" s="1"/>
    </row>
    <row r="862" spans="8:32" x14ac:dyDescent="0.2">
      <c r="H862" s="1">
        <v>-1386.7188000000001</v>
      </c>
      <c r="I862">
        <v>-3.61</v>
      </c>
      <c r="J862" s="1">
        <v>-1385.6962000000001</v>
      </c>
      <c r="K862">
        <v>2.1800000000000002</v>
      </c>
      <c r="L862" s="1">
        <v>-1386.7882</v>
      </c>
      <c r="M862">
        <v>-1.53</v>
      </c>
      <c r="N862" s="1">
        <v>-1387.0278000000001</v>
      </c>
      <c r="O862">
        <v>0.05</v>
      </c>
      <c r="P862" s="1">
        <v>-1387.2443000000001</v>
      </c>
      <c r="Q862">
        <v>1.41</v>
      </c>
      <c r="R862" s="1">
        <v>-1372.8712</v>
      </c>
      <c r="S862">
        <v>-1.49</v>
      </c>
      <c r="T862" s="1">
        <v>-1400.1695999999999</v>
      </c>
      <c r="U862" s="1">
        <v>2.6</v>
      </c>
      <c r="V862" s="1">
        <v>-1377.5509999999999</v>
      </c>
      <c r="W862" s="1">
        <v>-8.14</v>
      </c>
      <c r="X862" s="1">
        <v>-1400.1215</v>
      </c>
      <c r="Y862" s="1">
        <v>4.1500000000000004</v>
      </c>
      <c r="Z862" s="1">
        <v>-1388.414</v>
      </c>
      <c r="AA862" s="1">
        <v>1.36</v>
      </c>
      <c r="AB862" s="1">
        <v>-1375.7809999999999</v>
      </c>
      <c r="AC862" s="1">
        <v>-6.01</v>
      </c>
      <c r="AD862" s="1">
        <v>-1397.52</v>
      </c>
      <c r="AE862" s="1">
        <v>4.9400000000000004</v>
      </c>
      <c r="AF862" s="1"/>
    </row>
    <row r="863" spans="8:32" x14ac:dyDescent="0.2">
      <c r="H863" s="1">
        <v>-1386.848</v>
      </c>
      <c r="I863">
        <v>-3.73</v>
      </c>
      <c r="J863" s="1">
        <v>-1385.7337</v>
      </c>
      <c r="K863">
        <v>1.6</v>
      </c>
      <c r="L863" s="1">
        <v>-1386.8001999999999</v>
      </c>
      <c r="M863">
        <v>-1.78</v>
      </c>
      <c r="N863" s="1">
        <v>-1386.9426000000001</v>
      </c>
      <c r="O863">
        <v>0.33</v>
      </c>
      <c r="P863" s="1">
        <v>-1387.1409000000001</v>
      </c>
      <c r="Q863">
        <v>0.76</v>
      </c>
      <c r="R863" s="1">
        <v>-1372.9031</v>
      </c>
      <c r="S863">
        <v>-1.1200000000000001</v>
      </c>
      <c r="T863" s="1">
        <v>-1400.0326</v>
      </c>
      <c r="U863" s="1">
        <v>2.72</v>
      </c>
      <c r="V863" s="1">
        <v>-1377.3465000000001</v>
      </c>
      <c r="W863" s="1">
        <v>-7.26</v>
      </c>
      <c r="X863" s="1">
        <v>-1400.0717999999999</v>
      </c>
      <c r="Y863" s="1">
        <v>4.5</v>
      </c>
      <c r="Z863" s="1">
        <v>-1388.3447000000001</v>
      </c>
      <c r="AA863" s="1">
        <v>0.95</v>
      </c>
      <c r="AB863" s="1">
        <v>-1375.8593000000001</v>
      </c>
      <c r="AC863" s="1">
        <v>-6.55</v>
      </c>
      <c r="AD863" s="1">
        <v>-1397.5084999999999</v>
      </c>
      <c r="AE863" s="1">
        <v>5.01</v>
      </c>
      <c r="AF863" s="1"/>
    </row>
    <row r="864" spans="8:32" x14ac:dyDescent="0.2">
      <c r="H864" s="1">
        <v>-1386.9657</v>
      </c>
      <c r="I864">
        <v>-3.82</v>
      </c>
      <c r="J864" s="1">
        <v>-1385.7876000000001</v>
      </c>
      <c r="K864">
        <v>0.85</v>
      </c>
      <c r="L864" s="1">
        <v>-1386.7737999999999</v>
      </c>
      <c r="M864">
        <v>-1.83</v>
      </c>
      <c r="N864" s="1">
        <v>-1386.8212000000001</v>
      </c>
      <c r="O864">
        <v>0.7</v>
      </c>
      <c r="P864" s="1">
        <v>-1387.0509</v>
      </c>
      <c r="Q864">
        <v>0.11</v>
      </c>
      <c r="R864" s="1">
        <v>-1372.9636</v>
      </c>
      <c r="S864">
        <v>-0.86</v>
      </c>
      <c r="T864" s="1">
        <v>-1399.8946000000001</v>
      </c>
      <c r="U864" s="1">
        <v>2.69</v>
      </c>
      <c r="V864" s="1">
        <v>-1377.1361999999999</v>
      </c>
      <c r="W864" s="1">
        <v>-6.45</v>
      </c>
      <c r="X864" s="1">
        <v>-1399.9942000000001</v>
      </c>
      <c r="Y864" s="1">
        <v>4.96</v>
      </c>
      <c r="Z864" s="1">
        <v>-1388.2484999999999</v>
      </c>
      <c r="AA864" s="1">
        <v>0.57999999999999996</v>
      </c>
      <c r="AB864" s="1">
        <v>-1375.9460999999999</v>
      </c>
      <c r="AC864" s="1">
        <v>-7.12</v>
      </c>
      <c r="AD864" s="1">
        <v>-1397.4682</v>
      </c>
      <c r="AE864" s="1">
        <v>5.15</v>
      </c>
      <c r="AF864" s="1"/>
    </row>
    <row r="865" spans="8:32" x14ac:dyDescent="0.2">
      <c r="H865" s="1">
        <v>-1387.0708999999999</v>
      </c>
      <c r="I865">
        <v>-3.69</v>
      </c>
      <c r="J865" s="1">
        <v>-1385.8652</v>
      </c>
      <c r="K865">
        <v>-0.06</v>
      </c>
      <c r="L865" s="1">
        <v>-1386.6995999999999</v>
      </c>
      <c r="M865">
        <v>-1.7</v>
      </c>
      <c r="N865" s="1">
        <v>-1386.6775</v>
      </c>
      <c r="O865">
        <v>1.1100000000000001</v>
      </c>
      <c r="P865" s="1">
        <v>-1386.9811</v>
      </c>
      <c r="Q865">
        <v>-0.56000000000000005</v>
      </c>
      <c r="R865" s="1">
        <v>-1373.0463</v>
      </c>
      <c r="S865">
        <v>-0.74</v>
      </c>
      <c r="T865" s="1">
        <v>-1399.7845</v>
      </c>
      <c r="U865" s="1">
        <v>2.72</v>
      </c>
      <c r="V865" s="1">
        <v>-1376.9371000000001</v>
      </c>
      <c r="W865" s="1">
        <v>-5.7</v>
      </c>
      <c r="X865" s="1">
        <v>-1399.8903</v>
      </c>
      <c r="Y865" s="1">
        <v>5.52</v>
      </c>
      <c r="Z865" s="1">
        <v>-1388.1353999999999</v>
      </c>
      <c r="AA865" s="1">
        <v>0.28999999999999998</v>
      </c>
      <c r="AB865" s="1">
        <v>-1376.0165</v>
      </c>
      <c r="AC865" s="1">
        <v>-7.63</v>
      </c>
      <c r="AD865" s="1">
        <v>-1397.3967</v>
      </c>
      <c r="AE865" s="1">
        <v>5.39</v>
      </c>
      <c r="AF865" s="1"/>
    </row>
    <row r="866" spans="8:32" x14ac:dyDescent="0.2">
      <c r="H866" s="1">
        <v>-1387.1587999999999</v>
      </c>
      <c r="I866">
        <v>-3.52</v>
      </c>
      <c r="J866" s="1">
        <v>-1385.9755</v>
      </c>
      <c r="K866">
        <v>-1.1200000000000001</v>
      </c>
      <c r="L866" s="1">
        <v>-1386.5742</v>
      </c>
      <c r="M866">
        <v>-1.3</v>
      </c>
      <c r="N866" s="1">
        <v>-1386.5278000000001</v>
      </c>
      <c r="O866">
        <v>1.5</v>
      </c>
      <c r="P866" s="1">
        <v>-1386.9314999999999</v>
      </c>
      <c r="Q866">
        <v>-1.22</v>
      </c>
      <c r="R866" s="1">
        <v>-1373.1433999999999</v>
      </c>
      <c r="S866">
        <v>-0.74</v>
      </c>
      <c r="T866" s="1">
        <v>-1399.7198000000001</v>
      </c>
      <c r="U866" s="1">
        <v>2.65</v>
      </c>
      <c r="V866" s="1">
        <v>-1376.7669000000001</v>
      </c>
      <c r="W866" s="1">
        <v>-5.09</v>
      </c>
      <c r="X866" s="1">
        <v>-1399.7642000000001</v>
      </c>
      <c r="Y866" s="1">
        <v>6.19</v>
      </c>
      <c r="Z866" s="1">
        <v>-1388.0191</v>
      </c>
      <c r="AA866" s="1">
        <v>-0.01</v>
      </c>
      <c r="AB866" s="1">
        <v>-1376.0515</v>
      </c>
      <c r="AC866" s="1">
        <v>-8</v>
      </c>
      <c r="AD866" s="1">
        <v>-1397.2943</v>
      </c>
      <c r="AE866" s="1">
        <v>5.77</v>
      </c>
      <c r="AF866" s="1"/>
    </row>
    <row r="867" spans="8:32" x14ac:dyDescent="0.2">
      <c r="H867" s="1">
        <v>-1387.2211</v>
      </c>
      <c r="I867">
        <v>-3.18</v>
      </c>
      <c r="J867" s="1">
        <v>-1386.125</v>
      </c>
      <c r="K867">
        <v>-2.31</v>
      </c>
      <c r="L867" s="1">
        <v>-1386.3992000000001</v>
      </c>
      <c r="M867">
        <v>-0.67</v>
      </c>
      <c r="N867" s="1">
        <v>-1386.3896</v>
      </c>
      <c r="O867">
        <v>1.74</v>
      </c>
      <c r="P867" s="1">
        <v>-1386.8948</v>
      </c>
      <c r="Q867">
        <v>-1.75</v>
      </c>
      <c r="R867" s="1">
        <v>-1373.2488000000001</v>
      </c>
      <c r="S867">
        <v>-0.85</v>
      </c>
      <c r="T867" s="1">
        <v>-1399.7016000000001</v>
      </c>
      <c r="U867" s="1">
        <v>2.5499999999999998</v>
      </c>
      <c r="V867" s="1">
        <v>-1376.6398999999999</v>
      </c>
      <c r="W867" s="1">
        <v>-4.6500000000000004</v>
      </c>
      <c r="X867" s="1">
        <v>-1399.6216999999999</v>
      </c>
      <c r="Y867" s="1">
        <v>6.96</v>
      </c>
      <c r="Z867" s="1">
        <v>-1387.9133999999999</v>
      </c>
      <c r="AA867" s="1">
        <v>-0.28000000000000003</v>
      </c>
      <c r="AB867" s="1">
        <v>-1376.0422000000001</v>
      </c>
      <c r="AC867" s="1">
        <v>-8.27</v>
      </c>
      <c r="AD867" s="1">
        <v>-1397.1614</v>
      </c>
      <c r="AE867" s="1">
        <v>6.31</v>
      </c>
      <c r="AF867" s="1"/>
    </row>
    <row r="868" spans="8:32" x14ac:dyDescent="0.2">
      <c r="H868" s="1">
        <v>-1387.2472</v>
      </c>
      <c r="I868">
        <v>-2.8</v>
      </c>
      <c r="J868" s="1">
        <v>-1386.3151</v>
      </c>
      <c r="K868">
        <v>-3.6</v>
      </c>
      <c r="L868" s="1">
        <v>-1386.1813999999999</v>
      </c>
      <c r="M868">
        <v>0.09</v>
      </c>
      <c r="N868" s="1">
        <v>-1386.2782999999999</v>
      </c>
      <c r="O868">
        <v>1.92</v>
      </c>
      <c r="P868" s="1">
        <v>-1386.8594000000001</v>
      </c>
      <c r="Q868">
        <v>-2.2200000000000002</v>
      </c>
      <c r="R868" s="1">
        <v>-1373.3593000000001</v>
      </c>
      <c r="S868">
        <v>-1.17</v>
      </c>
      <c r="T868" s="1">
        <v>-1399.7167999999999</v>
      </c>
      <c r="U868" s="1">
        <v>2.44</v>
      </c>
      <c r="V868" s="1">
        <v>-1376.5652</v>
      </c>
      <c r="W868" s="1">
        <v>-4.5</v>
      </c>
      <c r="X868" s="1">
        <v>-1399.472</v>
      </c>
      <c r="Y868" s="1">
        <v>7.78</v>
      </c>
      <c r="Z868" s="1">
        <v>-1387.8296</v>
      </c>
      <c r="AA868" s="1">
        <v>-0.51</v>
      </c>
      <c r="AB868" s="1">
        <v>-1375.9893999999999</v>
      </c>
      <c r="AC868" s="1">
        <v>-8.3800000000000008</v>
      </c>
      <c r="AD868" s="1">
        <v>-1396.9997000000001</v>
      </c>
      <c r="AE868" s="1">
        <v>6.95</v>
      </c>
      <c r="AF868" s="1"/>
    </row>
    <row r="869" spans="8:32" x14ac:dyDescent="0.2">
      <c r="H869" s="1">
        <v>-1387.2284999999999</v>
      </c>
      <c r="I869">
        <v>-2.29</v>
      </c>
      <c r="J869" s="1">
        <v>-1386.5406</v>
      </c>
      <c r="K869">
        <v>-4.96</v>
      </c>
      <c r="L869" s="1">
        <v>-1385.9295</v>
      </c>
      <c r="M869">
        <v>1.03</v>
      </c>
      <c r="N869" s="1">
        <v>-1386.2070000000001</v>
      </c>
      <c r="O869">
        <v>2.0299999999999998</v>
      </c>
      <c r="P869" s="1">
        <v>-1386.8130000000001</v>
      </c>
      <c r="Q869">
        <v>-2.4700000000000002</v>
      </c>
      <c r="R869" s="1">
        <v>-1373.4775999999999</v>
      </c>
      <c r="S869">
        <v>-1.58</v>
      </c>
      <c r="T869" s="1">
        <v>-1399.7440999999999</v>
      </c>
      <c r="U869" s="1">
        <v>2.35</v>
      </c>
      <c r="V869" s="1">
        <v>-1376.5433</v>
      </c>
      <c r="W869" s="1">
        <v>-4.5199999999999996</v>
      </c>
      <c r="X869" s="1">
        <v>-1399.3258000000001</v>
      </c>
      <c r="Y869" s="1">
        <v>8.6</v>
      </c>
      <c r="Z869" s="1">
        <v>-1387.7739999999999</v>
      </c>
      <c r="AA869" s="1">
        <v>-0.79</v>
      </c>
      <c r="AB869" s="1">
        <v>-1375.9022</v>
      </c>
      <c r="AC869" s="1">
        <v>-8.36</v>
      </c>
      <c r="AD869" s="1">
        <v>-1396.8139000000001</v>
      </c>
      <c r="AE869" s="1">
        <v>7.6</v>
      </c>
      <c r="AF869" s="1"/>
    </row>
    <row r="870" spans="8:32" x14ac:dyDescent="0.2">
      <c r="H870" s="1">
        <v>-1387.1623</v>
      </c>
      <c r="I870">
        <v>-1.74</v>
      </c>
      <c r="J870" s="1">
        <v>-1386.7911999999999</v>
      </c>
      <c r="K870">
        <v>-6.33</v>
      </c>
      <c r="L870" s="1">
        <v>-1385.6533999999999</v>
      </c>
      <c r="M870">
        <v>2.0699999999999998</v>
      </c>
      <c r="N870" s="1">
        <v>-1386.1864</v>
      </c>
      <c r="O870">
        <v>1.89</v>
      </c>
      <c r="P870" s="1">
        <v>-1386.7469000000001</v>
      </c>
      <c r="Q870">
        <v>-2.67</v>
      </c>
      <c r="R870" s="1">
        <v>-1373.6112000000001</v>
      </c>
      <c r="S870">
        <v>-2.13</v>
      </c>
      <c r="T870" s="1">
        <v>-1399.7633000000001</v>
      </c>
      <c r="U870" s="1">
        <v>2.36</v>
      </c>
      <c r="V870" s="1">
        <v>-1376.5669</v>
      </c>
      <c r="W870" s="1">
        <v>-4.62</v>
      </c>
      <c r="X870" s="1">
        <v>-1399.1949999999999</v>
      </c>
      <c r="Y870" s="1">
        <v>9.31</v>
      </c>
      <c r="Z870" s="1">
        <v>-1387.7465999999999</v>
      </c>
      <c r="AA870" s="1">
        <v>-1.06</v>
      </c>
      <c r="AB870" s="1">
        <v>-1375.7932000000001</v>
      </c>
      <c r="AC870" s="1">
        <v>-8.2799999999999994</v>
      </c>
      <c r="AD870" s="1">
        <v>-1396.6086</v>
      </c>
      <c r="AE870" s="1">
        <v>8.35</v>
      </c>
      <c r="AF870" s="1"/>
    </row>
    <row r="871" spans="8:32" x14ac:dyDescent="0.2">
      <c r="H871" s="1">
        <v>-1387.0544</v>
      </c>
      <c r="I871">
        <v>-1.1000000000000001</v>
      </c>
      <c r="J871" s="1">
        <v>-1387.0532000000001</v>
      </c>
      <c r="K871">
        <v>-7.59</v>
      </c>
      <c r="L871" s="1">
        <v>-1385.364</v>
      </c>
      <c r="M871">
        <v>3.14</v>
      </c>
      <c r="N871" s="1">
        <v>-1386.2215000000001</v>
      </c>
      <c r="O871">
        <v>1.63</v>
      </c>
      <c r="P871" s="1">
        <v>-1386.6575</v>
      </c>
      <c r="Q871">
        <v>-2.62</v>
      </c>
      <c r="R871" s="1">
        <v>-1373.7696000000001</v>
      </c>
      <c r="S871">
        <v>-2.83</v>
      </c>
      <c r="T871" s="1">
        <v>-1399.7601</v>
      </c>
      <c r="U871" s="1">
        <v>2.4900000000000002</v>
      </c>
      <c r="V871" s="1">
        <v>-1376.6210000000001</v>
      </c>
      <c r="W871" s="1">
        <v>-4.8499999999999996</v>
      </c>
      <c r="X871" s="1">
        <v>-1399.0905</v>
      </c>
      <c r="Y871" s="1">
        <v>9.9600000000000009</v>
      </c>
      <c r="Z871" s="1">
        <v>-1387.7421999999999</v>
      </c>
      <c r="AA871" s="1">
        <v>-1.3</v>
      </c>
      <c r="AB871" s="1">
        <v>-1375.6784</v>
      </c>
      <c r="AC871" s="1">
        <v>-8.07</v>
      </c>
      <c r="AD871" s="1">
        <v>-1396.3905</v>
      </c>
      <c r="AE871" s="1">
        <v>9.2100000000000009</v>
      </c>
      <c r="AF871" s="1"/>
    </row>
    <row r="872" spans="8:32" x14ac:dyDescent="0.2">
      <c r="H872" s="1">
        <v>-1386.9219000000001</v>
      </c>
      <c r="I872">
        <v>-0.6</v>
      </c>
      <c r="J872" s="1">
        <v>-1387.3139000000001</v>
      </c>
      <c r="K872">
        <v>-8.81</v>
      </c>
      <c r="L872" s="1">
        <v>-1385.0734</v>
      </c>
      <c r="M872">
        <v>4.17</v>
      </c>
      <c r="N872" s="1">
        <v>-1386.3096</v>
      </c>
      <c r="O872">
        <v>1.19</v>
      </c>
      <c r="P872" s="1">
        <v>-1386.5463</v>
      </c>
      <c r="Q872">
        <v>-2.4</v>
      </c>
      <c r="R872" s="1">
        <v>-1373.9598000000001</v>
      </c>
      <c r="S872">
        <v>-3.71</v>
      </c>
      <c r="T872" s="1">
        <v>-1399.7302</v>
      </c>
      <c r="U872" s="1">
        <v>2.68</v>
      </c>
      <c r="V872" s="1">
        <v>-1376.6867999999999</v>
      </c>
      <c r="W872" s="1">
        <v>-5.16</v>
      </c>
      <c r="X872" s="1">
        <v>-1399.021</v>
      </c>
      <c r="Y872" s="1">
        <v>10.49</v>
      </c>
      <c r="Z872" s="1">
        <v>-1387.7519</v>
      </c>
      <c r="AA872" s="1">
        <v>-1.49</v>
      </c>
      <c r="AB872" s="1">
        <v>-1375.5742</v>
      </c>
      <c r="AC872" s="1">
        <v>-7.8</v>
      </c>
      <c r="AD872" s="1">
        <v>-1396.1686999999999</v>
      </c>
      <c r="AE872" s="1">
        <v>10.01</v>
      </c>
      <c r="AF872" s="1"/>
    </row>
    <row r="873" spans="8:32" x14ac:dyDescent="0.2">
      <c r="H873" s="1">
        <v>-1386.7896000000001</v>
      </c>
      <c r="I873">
        <v>-0.13</v>
      </c>
      <c r="J873" s="1">
        <v>-1387.5625</v>
      </c>
      <c r="K873">
        <v>-9.92</v>
      </c>
      <c r="L873" s="1">
        <v>-1384.7936</v>
      </c>
      <c r="M873">
        <v>5.21</v>
      </c>
      <c r="N873" s="1">
        <v>-1386.4390000000001</v>
      </c>
      <c r="O873">
        <v>0.7</v>
      </c>
      <c r="P873" s="1">
        <v>-1386.4193</v>
      </c>
      <c r="Q873">
        <v>-2.14</v>
      </c>
      <c r="R873" s="1">
        <v>-1374.1840999999999</v>
      </c>
      <c r="S873">
        <v>-4.68</v>
      </c>
      <c r="T873" s="1">
        <v>-1399.6777</v>
      </c>
      <c r="U873" s="1">
        <v>2.96</v>
      </c>
      <c r="V873" s="1">
        <v>-1376.7440999999999</v>
      </c>
      <c r="W873" s="1">
        <v>-5.47</v>
      </c>
      <c r="X873" s="1">
        <v>-1398.9921999999999</v>
      </c>
      <c r="Y873" s="1">
        <v>10.82</v>
      </c>
      <c r="Z873" s="1">
        <v>-1387.7662</v>
      </c>
      <c r="AA873" s="1">
        <v>-1.63</v>
      </c>
      <c r="AB873" s="1">
        <v>-1375.4956</v>
      </c>
      <c r="AC873" s="1">
        <v>-7.54</v>
      </c>
      <c r="AD873" s="1">
        <v>-1395.9544000000001</v>
      </c>
      <c r="AE873" s="1">
        <v>10.75</v>
      </c>
      <c r="AF873" s="1"/>
    </row>
    <row r="874" spans="8:32" x14ac:dyDescent="0.2">
      <c r="H874" s="1">
        <v>-1386.6890000000001</v>
      </c>
      <c r="I874">
        <v>0.17</v>
      </c>
      <c r="J874" s="1">
        <v>-1387.7920999999999</v>
      </c>
      <c r="K874">
        <v>-10.83</v>
      </c>
      <c r="L874" s="1">
        <v>-1384.5392999999999</v>
      </c>
      <c r="M874">
        <v>6.13</v>
      </c>
      <c r="N874" s="1">
        <v>-1386.5889999999999</v>
      </c>
      <c r="O874">
        <v>0.16</v>
      </c>
      <c r="P874" s="1">
        <v>-1386.2858000000001</v>
      </c>
      <c r="Q874">
        <v>-1.76</v>
      </c>
      <c r="R874" s="1">
        <v>-1374.4390000000001</v>
      </c>
      <c r="S874">
        <v>-5.76</v>
      </c>
      <c r="T874" s="1">
        <v>-1399.6132</v>
      </c>
      <c r="U874" s="1">
        <v>3.34</v>
      </c>
      <c r="V874" s="1">
        <v>-1376.7761</v>
      </c>
      <c r="W874" s="1">
        <v>-5.7</v>
      </c>
      <c r="X874" s="1">
        <v>-1399.0069000000001</v>
      </c>
      <c r="Y874" s="1">
        <v>10.96</v>
      </c>
      <c r="Z874" s="1">
        <v>-1387.7775999999999</v>
      </c>
      <c r="AA874" s="1">
        <v>-1.68</v>
      </c>
      <c r="AB874" s="1">
        <v>-1375.4550999999999</v>
      </c>
      <c r="AC874" s="1">
        <v>-7.31</v>
      </c>
      <c r="AD874" s="1">
        <v>-1395.7625</v>
      </c>
      <c r="AE874" s="1">
        <v>11.43</v>
      </c>
      <c r="AF874" s="1"/>
    </row>
    <row r="875" spans="8:32" x14ac:dyDescent="0.2">
      <c r="H875" s="1">
        <v>-1386.6476</v>
      </c>
      <c r="I875">
        <v>0.17</v>
      </c>
      <c r="J875" s="1">
        <v>-1387.9971</v>
      </c>
      <c r="K875">
        <v>-11.55</v>
      </c>
      <c r="L875" s="1">
        <v>-1384.3252</v>
      </c>
      <c r="M875">
        <v>6.87</v>
      </c>
      <c r="N875" s="1">
        <v>-1386.7343000000001</v>
      </c>
      <c r="O875">
        <v>-0.34</v>
      </c>
      <c r="P875" s="1">
        <v>-1386.1573000000001</v>
      </c>
      <c r="Q875">
        <v>-1.34</v>
      </c>
      <c r="R875" s="1">
        <v>-1374.7153000000001</v>
      </c>
      <c r="S875">
        <v>-6.87</v>
      </c>
      <c r="T875" s="1">
        <v>-1399.549</v>
      </c>
      <c r="U875" s="1">
        <v>3.71</v>
      </c>
      <c r="V875" s="1">
        <v>-1376.7693999999999</v>
      </c>
      <c r="W875" s="1">
        <v>-5.81</v>
      </c>
      <c r="X875" s="1">
        <v>-1399.0641000000001</v>
      </c>
      <c r="Y875" s="1">
        <v>10.92</v>
      </c>
      <c r="Z875" s="1">
        <v>-1387.7810999999999</v>
      </c>
      <c r="AA875" s="1">
        <v>-1.6</v>
      </c>
      <c r="AB875" s="1">
        <v>-1375.4601</v>
      </c>
      <c r="AC875" s="1">
        <v>-7.06</v>
      </c>
      <c r="AD875" s="1">
        <v>-1395.6097</v>
      </c>
      <c r="AE875" s="1">
        <v>12.02</v>
      </c>
      <c r="AF875" s="1"/>
    </row>
    <row r="876" spans="8:32" x14ac:dyDescent="0.2">
      <c r="H876" s="1">
        <v>-1386.684</v>
      </c>
      <c r="I876">
        <v>-0.17</v>
      </c>
      <c r="J876" s="1">
        <v>-1388.1756</v>
      </c>
      <c r="K876">
        <v>-12.08</v>
      </c>
      <c r="L876" s="1">
        <v>-1384.1664000000001</v>
      </c>
      <c r="M876">
        <v>7.38</v>
      </c>
      <c r="N876" s="1">
        <v>-1386.8507999999999</v>
      </c>
      <c r="O876">
        <v>-0.74</v>
      </c>
      <c r="P876" s="1">
        <v>-1386.0443</v>
      </c>
      <c r="Q876">
        <v>-0.98</v>
      </c>
      <c r="R876" s="1">
        <v>-1374.9999</v>
      </c>
      <c r="S876">
        <v>-8</v>
      </c>
      <c r="T876" s="1">
        <v>-1399.4949999999999</v>
      </c>
      <c r="U876" s="1">
        <v>4.13</v>
      </c>
      <c r="V876" s="1">
        <v>-1376.7162000000001</v>
      </c>
      <c r="W876" s="1">
        <v>-5.83</v>
      </c>
      <c r="X876" s="1">
        <v>-1399.1593</v>
      </c>
      <c r="Y876" s="1">
        <v>10.72</v>
      </c>
      <c r="Z876" s="1">
        <v>-1387.7746999999999</v>
      </c>
      <c r="AA876" s="1">
        <v>-1.46</v>
      </c>
      <c r="AB876" s="1">
        <v>-1375.5139999999999</v>
      </c>
      <c r="AC876" s="1">
        <v>-6.9</v>
      </c>
      <c r="AD876" s="1">
        <v>-1395.5128999999999</v>
      </c>
      <c r="AE876" s="1">
        <v>12.36</v>
      </c>
      <c r="AF876" s="1"/>
    </row>
    <row r="877" spans="8:32" x14ac:dyDescent="0.2">
      <c r="H877" s="1">
        <v>-1386.8012000000001</v>
      </c>
      <c r="I877">
        <v>-0.63</v>
      </c>
      <c r="J877" s="1">
        <v>-1388.3242</v>
      </c>
      <c r="K877">
        <v>-12.48</v>
      </c>
      <c r="L877" s="1">
        <v>-1384.0772999999999</v>
      </c>
      <c r="M877">
        <v>7.65</v>
      </c>
      <c r="N877" s="1">
        <v>-1386.9214999999999</v>
      </c>
      <c r="O877">
        <v>-0.98</v>
      </c>
      <c r="P877" s="1">
        <v>-1385.9565</v>
      </c>
      <c r="Q877">
        <v>-0.74</v>
      </c>
      <c r="R877" s="1">
        <v>-1375.278</v>
      </c>
      <c r="S877">
        <v>-9.07</v>
      </c>
      <c r="T877" s="1">
        <v>-1399.4573</v>
      </c>
      <c r="U877" s="1">
        <v>4.5</v>
      </c>
      <c r="V877" s="1">
        <v>-1376.6151</v>
      </c>
      <c r="W877" s="1">
        <v>-5.73</v>
      </c>
      <c r="X877" s="1">
        <v>-1399.2840000000001</v>
      </c>
      <c r="Y877" s="1">
        <v>10.3</v>
      </c>
      <c r="Z877" s="1">
        <v>-1387.759</v>
      </c>
      <c r="AA877" s="1">
        <v>-1.25</v>
      </c>
      <c r="AB877" s="1">
        <v>-1375.6152999999999</v>
      </c>
      <c r="AC877" s="1">
        <v>-6.78</v>
      </c>
      <c r="AD877" s="1">
        <v>-1395.4822999999999</v>
      </c>
      <c r="AE877" s="1">
        <v>12.52</v>
      </c>
      <c r="AF877" s="1"/>
    </row>
    <row r="878" spans="8:32" x14ac:dyDescent="0.2">
      <c r="H878" s="1">
        <v>-1386.9861000000001</v>
      </c>
      <c r="I878">
        <v>-1.26</v>
      </c>
      <c r="J878" s="1">
        <v>-1388.4413999999999</v>
      </c>
      <c r="K878">
        <v>-12.69</v>
      </c>
      <c r="L878" s="1">
        <v>-1384.0688</v>
      </c>
      <c r="M878">
        <v>7.62</v>
      </c>
      <c r="N878" s="1">
        <v>-1386.9386999999999</v>
      </c>
      <c r="O878">
        <v>-1.08</v>
      </c>
      <c r="P878" s="1">
        <v>-1385.9003</v>
      </c>
      <c r="Q878">
        <v>-0.51</v>
      </c>
      <c r="R878" s="1">
        <v>-1375.5337999999999</v>
      </c>
      <c r="S878">
        <v>-10.09</v>
      </c>
      <c r="T878" s="1">
        <v>-1399.4376</v>
      </c>
      <c r="U878" s="1">
        <v>4.87</v>
      </c>
      <c r="V878" s="1">
        <v>-1376.4713999999999</v>
      </c>
      <c r="W878" s="1">
        <v>-5.52</v>
      </c>
      <c r="X878" s="1">
        <v>-1399.4250999999999</v>
      </c>
      <c r="Y878" s="1">
        <v>9.8000000000000007</v>
      </c>
      <c r="Z878" s="1">
        <v>-1387.7355</v>
      </c>
      <c r="AA878" s="1">
        <v>-0.91</v>
      </c>
      <c r="AB878" s="1">
        <v>-1375.7577000000001</v>
      </c>
      <c r="AC878" s="1">
        <v>-6.67</v>
      </c>
      <c r="AD878" s="1">
        <v>-1395.5183999999999</v>
      </c>
      <c r="AE878" s="1">
        <v>12.54</v>
      </c>
      <c r="AF878" s="1"/>
    </row>
    <row r="879" spans="8:32" x14ac:dyDescent="0.2">
      <c r="H879" s="1">
        <v>-1387.2128</v>
      </c>
      <c r="I879">
        <v>-2.16</v>
      </c>
      <c r="J879" s="1">
        <v>-1388.5259000000001</v>
      </c>
      <c r="K879">
        <v>-12.72</v>
      </c>
      <c r="L879" s="1">
        <v>-1384.1476</v>
      </c>
      <c r="M879">
        <v>7.35</v>
      </c>
      <c r="N879" s="1">
        <v>-1386.9050999999999</v>
      </c>
      <c r="O879">
        <v>-1.02</v>
      </c>
      <c r="P879" s="1">
        <v>-1385.8777</v>
      </c>
      <c r="Q879">
        <v>-0.41</v>
      </c>
      <c r="R879" s="1">
        <v>-1375.7529</v>
      </c>
      <c r="S879">
        <v>-10.9</v>
      </c>
      <c r="T879" s="1">
        <v>-1399.4360999999999</v>
      </c>
      <c r="U879" s="1">
        <v>5.21</v>
      </c>
      <c r="V879" s="1">
        <v>-1376.2943</v>
      </c>
      <c r="W879" s="1">
        <v>-5.2</v>
      </c>
      <c r="X879" s="1">
        <v>-1399.5675000000001</v>
      </c>
      <c r="Y879" s="1">
        <v>9.23</v>
      </c>
      <c r="Z879" s="1">
        <v>-1387.7083</v>
      </c>
      <c r="AA879" s="1">
        <v>-0.46</v>
      </c>
      <c r="AB879" s="1">
        <v>-1375.9313</v>
      </c>
      <c r="AC879" s="1">
        <v>-6.6</v>
      </c>
      <c r="AD879" s="1">
        <v>-1395.6106</v>
      </c>
      <c r="AE879" s="1">
        <v>12.39</v>
      </c>
      <c r="AF879" s="1"/>
    </row>
    <row r="880" spans="8:32" x14ac:dyDescent="0.2">
      <c r="H880" s="1">
        <v>-1387.4504999999999</v>
      </c>
      <c r="I880">
        <v>-2.88</v>
      </c>
      <c r="J880" s="1">
        <v>-1388.5803000000001</v>
      </c>
      <c r="K880">
        <v>-12.62</v>
      </c>
      <c r="L880" s="1">
        <v>-1384.3148000000001</v>
      </c>
      <c r="M880">
        <v>6.79</v>
      </c>
      <c r="N880" s="1">
        <v>-1386.8322000000001</v>
      </c>
      <c r="O880">
        <v>-0.85</v>
      </c>
      <c r="P880" s="1">
        <v>-1385.8879999999999</v>
      </c>
      <c r="Q880">
        <v>-0.44</v>
      </c>
      <c r="R880" s="1">
        <v>-1375.9235000000001</v>
      </c>
      <c r="S880">
        <v>-11.58</v>
      </c>
      <c r="T880" s="1">
        <v>-1399.4536000000001</v>
      </c>
      <c r="U880" s="1">
        <v>5.45</v>
      </c>
      <c r="V880" s="1">
        <v>-1376.0969</v>
      </c>
      <c r="W880" s="1">
        <v>-4.8499999999999996</v>
      </c>
      <c r="X880" s="1">
        <v>-1399.6967</v>
      </c>
      <c r="Y880" s="1">
        <v>8.5399999999999991</v>
      </c>
      <c r="Z880" s="1">
        <v>-1387.6824999999999</v>
      </c>
      <c r="AA880" s="1">
        <v>-0.01</v>
      </c>
      <c r="AB880" s="1">
        <v>-1376.1234999999999</v>
      </c>
      <c r="AC880" s="1">
        <v>-6.52</v>
      </c>
      <c r="AD880" s="1">
        <v>-1395.7407000000001</v>
      </c>
      <c r="AE880" s="1">
        <v>12.07</v>
      </c>
      <c r="AF880" s="1"/>
    </row>
    <row r="881" spans="8:32" x14ac:dyDescent="0.2">
      <c r="H881" s="1">
        <v>-1387.6708000000001</v>
      </c>
      <c r="I881">
        <v>-3.61</v>
      </c>
      <c r="J881" s="1">
        <v>-1388.6112000000001</v>
      </c>
      <c r="K881">
        <v>-12.47</v>
      </c>
      <c r="L881" s="1">
        <v>-1384.5635</v>
      </c>
      <c r="M881">
        <v>5.97</v>
      </c>
      <c r="N881" s="1">
        <v>-1386.7372</v>
      </c>
      <c r="O881">
        <v>-0.57999999999999996</v>
      </c>
      <c r="P881" s="1">
        <v>-1385.9285</v>
      </c>
      <c r="Q881">
        <v>-0.55000000000000004</v>
      </c>
      <c r="R881" s="1">
        <v>-1376.0387000000001</v>
      </c>
      <c r="S881">
        <v>-12.01</v>
      </c>
      <c r="T881" s="1">
        <v>-1399.4938</v>
      </c>
      <c r="U881" s="1">
        <v>5.66</v>
      </c>
      <c r="V881" s="1">
        <v>-1375.893</v>
      </c>
      <c r="W881" s="1">
        <v>-4.5199999999999996</v>
      </c>
      <c r="X881" s="1">
        <v>-1399.8018</v>
      </c>
      <c r="Y881" s="1">
        <v>7.83</v>
      </c>
      <c r="Z881" s="1">
        <v>-1387.6636000000001</v>
      </c>
      <c r="AA881" s="1">
        <v>0.45</v>
      </c>
      <c r="AB881" s="1">
        <v>-1376.3190999999999</v>
      </c>
      <c r="AC881" s="1">
        <v>-6.43</v>
      </c>
      <c r="AD881" s="1">
        <v>-1395.8893</v>
      </c>
      <c r="AE881" s="1">
        <v>11.69</v>
      </c>
      <c r="AF881" s="1"/>
    </row>
    <row r="882" spans="8:32" x14ac:dyDescent="0.2">
      <c r="H882" s="1">
        <v>-1387.8521000000001</v>
      </c>
      <c r="I882">
        <v>-4.3099999999999996</v>
      </c>
      <c r="J882" s="1">
        <v>-1388.6311000000001</v>
      </c>
      <c r="K882">
        <v>-12.26</v>
      </c>
      <c r="L882" s="1">
        <v>-1384.8792000000001</v>
      </c>
      <c r="M882">
        <v>4.9400000000000004</v>
      </c>
      <c r="N882" s="1">
        <v>-1386.6396999999999</v>
      </c>
      <c r="O882">
        <v>-0.28999999999999998</v>
      </c>
      <c r="P882" s="1">
        <v>-1385.9956999999999</v>
      </c>
      <c r="Q882">
        <v>-0.74</v>
      </c>
      <c r="R882" s="1">
        <v>-1376.0969</v>
      </c>
      <c r="S882">
        <v>-12.2</v>
      </c>
      <c r="T882" s="1">
        <v>-1399.5597</v>
      </c>
      <c r="U882" s="1">
        <v>5.82</v>
      </c>
      <c r="V882" s="1">
        <v>-1375.694</v>
      </c>
      <c r="W882" s="1">
        <v>-4.2300000000000004</v>
      </c>
      <c r="X882" s="1">
        <v>-1399.8782000000001</v>
      </c>
      <c r="Y882" s="1">
        <v>7.19</v>
      </c>
      <c r="Z882" s="1">
        <v>-1387.6573000000001</v>
      </c>
      <c r="AA882" s="1">
        <v>0.93</v>
      </c>
      <c r="AB882" s="1">
        <v>-1376.5027</v>
      </c>
      <c r="AC882" s="1">
        <v>-6.3</v>
      </c>
      <c r="AD882" s="1">
        <v>-1396.0383999999999</v>
      </c>
      <c r="AE882" s="1">
        <v>11.3</v>
      </c>
      <c r="AF882" s="1"/>
    </row>
    <row r="883" spans="8:32" x14ac:dyDescent="0.2">
      <c r="H883" s="1">
        <v>-1387.9798000000001</v>
      </c>
      <c r="I883">
        <v>-4.71</v>
      </c>
      <c r="J883" s="1">
        <v>-1388.6559999999999</v>
      </c>
      <c r="K883">
        <v>-11.96</v>
      </c>
      <c r="L883" s="1">
        <v>-1385.2394999999999</v>
      </c>
      <c r="M883">
        <v>3.84</v>
      </c>
      <c r="N883" s="1">
        <v>-1386.5583999999999</v>
      </c>
      <c r="O883">
        <v>0.01</v>
      </c>
      <c r="P883" s="1">
        <v>-1386.0867000000001</v>
      </c>
      <c r="Q883">
        <v>-0.97</v>
      </c>
      <c r="R883" s="1">
        <v>-1376.0989</v>
      </c>
      <c r="S883">
        <v>-12.15</v>
      </c>
      <c r="T883" s="1">
        <v>-1399.6486</v>
      </c>
      <c r="U883" s="1">
        <v>5.92</v>
      </c>
      <c r="V883" s="1">
        <v>-1375.5078000000001</v>
      </c>
      <c r="W883" s="1">
        <v>-4</v>
      </c>
      <c r="X883" s="1">
        <v>-1399.9268</v>
      </c>
      <c r="Y883" s="1">
        <v>6.52</v>
      </c>
      <c r="Z883" s="1">
        <v>-1387.6685</v>
      </c>
      <c r="AA883" s="1">
        <v>1.39</v>
      </c>
      <c r="AB883" s="1">
        <v>-1376.6604</v>
      </c>
      <c r="AC883" s="1">
        <v>-6.08</v>
      </c>
      <c r="AD883" s="1">
        <v>-1396.1747</v>
      </c>
      <c r="AE883" s="1">
        <v>10.9</v>
      </c>
      <c r="AF883" s="1"/>
    </row>
    <row r="884" spans="8:32" x14ac:dyDescent="0.2">
      <c r="H884" s="1">
        <v>-1388.0472</v>
      </c>
      <c r="I884">
        <v>-4.87</v>
      </c>
      <c r="J884" s="1">
        <v>-1388.7003</v>
      </c>
      <c r="K884">
        <v>-11.75</v>
      </c>
      <c r="L884" s="1">
        <v>-1385.6167</v>
      </c>
      <c r="M884">
        <v>2.67</v>
      </c>
      <c r="N884" s="1">
        <v>-1386.5062</v>
      </c>
      <c r="O884">
        <v>0.22</v>
      </c>
      <c r="P884" s="1">
        <v>-1386.1967</v>
      </c>
      <c r="Q884">
        <v>-1.26</v>
      </c>
      <c r="R884" s="1">
        <v>-1376.0486000000001</v>
      </c>
      <c r="S884">
        <v>-11.94</v>
      </c>
      <c r="T884" s="1">
        <v>-1399.7482</v>
      </c>
      <c r="U884" s="1">
        <v>5.99</v>
      </c>
      <c r="V884" s="1">
        <v>-1375.3373999999999</v>
      </c>
      <c r="W884" s="1">
        <v>-3.79</v>
      </c>
      <c r="X884" s="1">
        <v>-1399.9535000000001</v>
      </c>
      <c r="Y884" s="1">
        <v>5.9</v>
      </c>
      <c r="Z884" s="1">
        <v>-1387.7</v>
      </c>
      <c r="AA884" s="1">
        <v>1.77</v>
      </c>
      <c r="AB884" s="1">
        <v>-1376.7805000000001</v>
      </c>
      <c r="AC884" s="1">
        <v>-5.78</v>
      </c>
      <c r="AD884" s="1">
        <v>-1396.2889</v>
      </c>
      <c r="AE884" s="1">
        <v>10.53</v>
      </c>
      <c r="AF884" s="1"/>
    </row>
    <row r="885" spans="8:32" x14ac:dyDescent="0.2">
      <c r="H885" s="1">
        <v>-1388.0519999999999</v>
      </c>
      <c r="I885">
        <v>-4.88</v>
      </c>
      <c r="J885" s="1">
        <v>-1388.7709</v>
      </c>
      <c r="K885">
        <v>-11.63</v>
      </c>
      <c r="L885" s="1">
        <v>-1385.9797000000001</v>
      </c>
      <c r="M885">
        <v>1.48</v>
      </c>
      <c r="N885" s="1">
        <v>-1386.4906000000001</v>
      </c>
      <c r="O885">
        <v>0.36</v>
      </c>
      <c r="P885" s="1">
        <v>-1386.3175000000001</v>
      </c>
      <c r="Q885">
        <v>-1.53</v>
      </c>
      <c r="R885" s="1">
        <v>-1375.9509</v>
      </c>
      <c r="S885">
        <v>-11.52</v>
      </c>
      <c r="T885" s="1">
        <v>-1399.8371999999999</v>
      </c>
      <c r="U885" s="1">
        <v>6.12</v>
      </c>
      <c r="V885" s="1">
        <v>-1375.183</v>
      </c>
      <c r="W885" s="1">
        <v>-3.71</v>
      </c>
      <c r="X885" s="1">
        <v>-1399.9663</v>
      </c>
      <c r="Y885" s="1">
        <v>5.24</v>
      </c>
      <c r="Z885" s="1">
        <v>-1387.7509</v>
      </c>
      <c r="AA885" s="1">
        <v>2.06</v>
      </c>
      <c r="AB885" s="1">
        <v>-1376.8561999999999</v>
      </c>
      <c r="AC885" s="1">
        <v>-5.48</v>
      </c>
      <c r="AD885" s="1">
        <v>-1396.3731</v>
      </c>
      <c r="AE885" s="1">
        <v>10.24</v>
      </c>
      <c r="AF885" s="1"/>
    </row>
    <row r="886" spans="8:32" x14ac:dyDescent="0.2">
      <c r="H886" s="1">
        <v>-1387.9957999999999</v>
      </c>
      <c r="I886">
        <v>-4.7</v>
      </c>
      <c r="J886" s="1">
        <v>-1388.865</v>
      </c>
      <c r="K886">
        <v>-11.49</v>
      </c>
      <c r="L886" s="1">
        <v>-1386.298</v>
      </c>
      <c r="M886">
        <v>0.38</v>
      </c>
      <c r="N886" s="1">
        <v>-1386.5111999999999</v>
      </c>
      <c r="O886">
        <v>0.43</v>
      </c>
      <c r="P886" s="1">
        <v>-1386.4371000000001</v>
      </c>
      <c r="Q886">
        <v>-1.73</v>
      </c>
      <c r="R886" s="1">
        <v>-1375.8115</v>
      </c>
      <c r="S886">
        <v>-10.83</v>
      </c>
      <c r="T886" s="1">
        <v>-1399.8925999999999</v>
      </c>
      <c r="U886" s="1">
        <v>6.34</v>
      </c>
      <c r="V886" s="1">
        <v>-1375.0437999999999</v>
      </c>
      <c r="W886" s="1">
        <v>-3.73</v>
      </c>
      <c r="X886" s="1">
        <v>-1399.9721</v>
      </c>
      <c r="Y886" s="1">
        <v>4.66</v>
      </c>
      <c r="Z886" s="1">
        <v>-1387.8149000000001</v>
      </c>
      <c r="AA886" s="1">
        <v>2.27</v>
      </c>
      <c r="AB886" s="1">
        <v>-1376.8851</v>
      </c>
      <c r="AC886" s="1">
        <v>-5.09</v>
      </c>
      <c r="AD886" s="1">
        <v>-1396.4212</v>
      </c>
      <c r="AE886" s="1">
        <v>9.9600000000000009</v>
      </c>
      <c r="AF886" s="1"/>
    </row>
    <row r="887" spans="8:32" x14ac:dyDescent="0.2">
      <c r="H887" s="1">
        <v>-1387.8839</v>
      </c>
      <c r="I887">
        <v>-4.3</v>
      </c>
      <c r="J887" s="1">
        <v>-1388.9711</v>
      </c>
      <c r="K887">
        <v>-11.38</v>
      </c>
      <c r="L887" s="1">
        <v>-1386.5463999999999</v>
      </c>
      <c r="M887">
        <v>-0.52</v>
      </c>
      <c r="N887" s="1">
        <v>-1386.5619999999999</v>
      </c>
      <c r="O887">
        <v>0.45</v>
      </c>
      <c r="P887" s="1">
        <v>-1386.54</v>
      </c>
      <c r="Q887">
        <v>-1.85</v>
      </c>
      <c r="R887" s="1">
        <v>-1375.6376</v>
      </c>
      <c r="S887">
        <v>-10.01</v>
      </c>
      <c r="T887" s="1">
        <v>-1399.8978</v>
      </c>
      <c r="U887" s="1">
        <v>6.72</v>
      </c>
      <c r="V887" s="1">
        <v>-1374.9206999999999</v>
      </c>
      <c r="W887" s="1">
        <v>-3.81</v>
      </c>
      <c r="X887" s="1">
        <v>-1399.973</v>
      </c>
      <c r="Y887" s="1">
        <v>4.1399999999999997</v>
      </c>
      <c r="Z887" s="1">
        <v>-1387.8789999999999</v>
      </c>
      <c r="AA887" s="1">
        <v>2.4900000000000002</v>
      </c>
      <c r="AB887" s="1">
        <v>-1376.8702000000001</v>
      </c>
      <c r="AC887" s="1">
        <v>-4.5999999999999996</v>
      </c>
      <c r="AD887" s="1">
        <v>-1396.4290000000001</v>
      </c>
      <c r="AE887" s="1">
        <v>9.75</v>
      </c>
      <c r="AF887" s="1"/>
    </row>
    <row r="888" spans="8:32" x14ac:dyDescent="0.2">
      <c r="H888" s="1">
        <v>-1387.7245</v>
      </c>
      <c r="I888">
        <v>-3.75</v>
      </c>
      <c r="J888" s="1">
        <v>-1389.0740000000001</v>
      </c>
      <c r="K888">
        <v>-11.24</v>
      </c>
      <c r="L888" s="1">
        <v>-1386.7093</v>
      </c>
      <c r="M888">
        <v>-1.21</v>
      </c>
      <c r="N888" s="1">
        <v>-1386.6327000000001</v>
      </c>
      <c r="O888">
        <v>0.42</v>
      </c>
      <c r="P888" s="1">
        <v>-1386.6101000000001</v>
      </c>
      <c r="Q888">
        <v>-1.88</v>
      </c>
      <c r="R888" s="1">
        <v>-1375.4394</v>
      </c>
      <c r="S888">
        <v>-9.1199999999999992</v>
      </c>
      <c r="T888" s="1">
        <v>-1399.8451</v>
      </c>
      <c r="U888" s="1">
        <v>7.2</v>
      </c>
      <c r="V888" s="1">
        <v>-1374.8164999999999</v>
      </c>
      <c r="W888" s="1">
        <v>-3.96</v>
      </c>
      <c r="X888" s="1">
        <v>-1399.9671000000001</v>
      </c>
      <c r="Y888" s="1">
        <v>3.62</v>
      </c>
      <c r="Z888" s="1">
        <v>-1387.9259999999999</v>
      </c>
      <c r="AA888" s="1">
        <v>2.67</v>
      </c>
      <c r="AB888" s="1">
        <v>-1376.8188</v>
      </c>
      <c r="AC888" s="1">
        <v>-4.09</v>
      </c>
      <c r="AD888" s="1">
        <v>-1396.395</v>
      </c>
      <c r="AE888" s="1">
        <v>9.6</v>
      </c>
      <c r="AF888" s="1"/>
    </row>
    <row r="889" spans="8:32" x14ac:dyDescent="0.2">
      <c r="H889" s="1">
        <v>-1387.5278000000001</v>
      </c>
      <c r="I889">
        <v>-3.13</v>
      </c>
      <c r="J889" s="1">
        <v>-1389.1602</v>
      </c>
      <c r="K889">
        <v>-11.04</v>
      </c>
      <c r="L889" s="1">
        <v>-1386.7831000000001</v>
      </c>
      <c r="M889">
        <v>-1.76</v>
      </c>
      <c r="N889" s="1">
        <v>-1386.7114999999999</v>
      </c>
      <c r="O889">
        <v>0.28000000000000003</v>
      </c>
      <c r="P889" s="1">
        <v>-1386.6334999999999</v>
      </c>
      <c r="Q889">
        <v>-1.79</v>
      </c>
      <c r="R889" s="1">
        <v>-1375.2293</v>
      </c>
      <c r="S889">
        <v>-8.1199999999999992</v>
      </c>
      <c r="T889" s="1">
        <v>-1399.7370000000001</v>
      </c>
      <c r="U889" s="1">
        <v>7.78</v>
      </c>
      <c r="V889" s="1">
        <v>-1374.7340999999999</v>
      </c>
      <c r="W889" s="1">
        <v>-4.25</v>
      </c>
      <c r="X889" s="1">
        <v>-1399.9484</v>
      </c>
      <c r="Y889" s="1">
        <v>3.24</v>
      </c>
      <c r="Z889" s="1">
        <v>-1387.9385</v>
      </c>
      <c r="AA889" s="1">
        <v>2.89</v>
      </c>
      <c r="AB889" s="1">
        <v>-1376.7401</v>
      </c>
      <c r="AC889" s="1">
        <v>-3.6</v>
      </c>
      <c r="AD889" s="1">
        <v>-1396.3226999999999</v>
      </c>
      <c r="AE889" s="1">
        <v>9.58</v>
      </c>
      <c r="AF889" s="1"/>
    </row>
    <row r="890" spans="8:32" x14ac:dyDescent="0.2">
      <c r="H890" s="1">
        <v>-1387.3059000000001</v>
      </c>
      <c r="I890">
        <v>-2.4300000000000002</v>
      </c>
      <c r="J890" s="1">
        <v>-1389.2224000000001</v>
      </c>
      <c r="K890">
        <v>-10.81</v>
      </c>
      <c r="L890" s="1">
        <v>-1386.7786000000001</v>
      </c>
      <c r="M890">
        <v>-2.14</v>
      </c>
      <c r="N890" s="1">
        <v>-1386.7872</v>
      </c>
      <c r="O890">
        <v>0.17</v>
      </c>
      <c r="P890" s="1">
        <v>-1386.6035999999999</v>
      </c>
      <c r="Q890">
        <v>-1.58</v>
      </c>
      <c r="R890" s="1">
        <v>-1375.0220999999999</v>
      </c>
      <c r="S890">
        <v>-7.1</v>
      </c>
      <c r="T890" s="1">
        <v>-1399.5842</v>
      </c>
      <c r="U890" s="1">
        <v>8.51</v>
      </c>
      <c r="V890" s="1">
        <v>-1374.675</v>
      </c>
      <c r="W890" s="1">
        <v>-4.6500000000000004</v>
      </c>
      <c r="X890" s="1">
        <v>-1399.9094</v>
      </c>
      <c r="Y890" s="1">
        <v>2.94</v>
      </c>
      <c r="Z890" s="1">
        <v>-1387.9021</v>
      </c>
      <c r="AA890" s="1">
        <v>3.11</v>
      </c>
      <c r="AB890" s="1">
        <v>-1376.6442</v>
      </c>
      <c r="AC890" s="1">
        <v>-3.2</v>
      </c>
      <c r="AD890" s="1">
        <v>-1396.221</v>
      </c>
      <c r="AE890" s="1">
        <v>9.5500000000000007</v>
      </c>
      <c r="AF890" s="1"/>
    </row>
    <row r="891" spans="8:32" x14ac:dyDescent="0.2">
      <c r="H891" s="1">
        <v>-1387.0722000000001</v>
      </c>
      <c r="I891">
        <v>-1.67</v>
      </c>
      <c r="J891" s="1">
        <v>-1389.258</v>
      </c>
      <c r="K891">
        <v>-10.51</v>
      </c>
      <c r="L891" s="1">
        <v>-1386.7188000000001</v>
      </c>
      <c r="M891">
        <v>-2.1800000000000002</v>
      </c>
      <c r="N891" s="1">
        <v>-1386.8510000000001</v>
      </c>
      <c r="O891">
        <v>0.08</v>
      </c>
      <c r="P891" s="1">
        <v>-1386.5224000000001</v>
      </c>
      <c r="Q891">
        <v>-1.1499999999999999</v>
      </c>
      <c r="R891" s="1">
        <v>-1374.8333</v>
      </c>
      <c r="S891">
        <v>-6.18</v>
      </c>
      <c r="T891" s="1">
        <v>-1399.4018000000001</v>
      </c>
      <c r="U891" s="1">
        <v>9.2100000000000009</v>
      </c>
      <c r="V891" s="1">
        <v>-1374.6360999999999</v>
      </c>
      <c r="W891" s="1">
        <v>-5.04</v>
      </c>
      <c r="X891" s="1">
        <v>-1399.8451</v>
      </c>
      <c r="Y891" s="1">
        <v>2.76</v>
      </c>
      <c r="Z891" s="1">
        <v>-1387.8097</v>
      </c>
      <c r="AA891" s="1">
        <v>3.4</v>
      </c>
      <c r="AB891" s="1">
        <v>-1376.5415</v>
      </c>
      <c r="AC891" s="1">
        <v>-2.78</v>
      </c>
      <c r="AD891" s="1">
        <v>-1396.1038000000001</v>
      </c>
      <c r="AE891" s="1">
        <v>9.4700000000000006</v>
      </c>
      <c r="AF891" s="1"/>
    </row>
    <row r="892" spans="8:32" x14ac:dyDescent="0.2">
      <c r="H892" s="1">
        <v>-1386.8398999999999</v>
      </c>
      <c r="I892">
        <v>-0.86</v>
      </c>
      <c r="J892" s="1">
        <v>-1389.2691</v>
      </c>
      <c r="K892">
        <v>-10.16</v>
      </c>
      <c r="L892" s="1">
        <v>-1386.6357</v>
      </c>
      <c r="M892">
        <v>-2.25</v>
      </c>
      <c r="N892" s="1">
        <v>-1386.8968</v>
      </c>
      <c r="O892">
        <v>-0.06</v>
      </c>
      <c r="P892" s="1">
        <v>-1386.4014</v>
      </c>
      <c r="Q892">
        <v>-0.77</v>
      </c>
      <c r="R892" s="1">
        <v>-1374.6768</v>
      </c>
      <c r="S892">
        <v>-5.44</v>
      </c>
      <c r="T892" s="1">
        <v>-1399.2065</v>
      </c>
      <c r="U892" s="1">
        <v>9.9499999999999993</v>
      </c>
      <c r="V892" s="1">
        <v>-1374.6101000000001</v>
      </c>
      <c r="W892" s="1">
        <v>-5.48</v>
      </c>
      <c r="X892" s="1">
        <v>-1399.7529999999999</v>
      </c>
      <c r="Y892" s="1">
        <v>2.68</v>
      </c>
      <c r="Z892" s="1">
        <v>-1387.6636000000001</v>
      </c>
      <c r="AA892" s="1">
        <v>3.76</v>
      </c>
      <c r="AB892" s="1">
        <v>-1376.4427000000001</v>
      </c>
      <c r="AC892" s="1">
        <v>-2.4500000000000002</v>
      </c>
      <c r="AD892" s="1">
        <v>-1395.9883</v>
      </c>
      <c r="AE892" s="1">
        <v>9.3800000000000008</v>
      </c>
      <c r="AF892" s="1"/>
    </row>
    <row r="893" spans="8:32" x14ac:dyDescent="0.2">
      <c r="H893" s="1">
        <v>-1386.6217999999999</v>
      </c>
      <c r="I893">
        <v>-0.23</v>
      </c>
      <c r="J893" s="1">
        <v>-1389.2583999999999</v>
      </c>
      <c r="K893">
        <v>-9.74</v>
      </c>
      <c r="L893" s="1">
        <v>-1386.5614</v>
      </c>
      <c r="M893">
        <v>-2.38</v>
      </c>
      <c r="N893" s="1">
        <v>-1386.9226000000001</v>
      </c>
      <c r="O893">
        <v>-0.17</v>
      </c>
      <c r="P893" s="1">
        <v>-1386.2611999999999</v>
      </c>
      <c r="Q893">
        <v>-0.42</v>
      </c>
      <c r="R893" s="1">
        <v>-1374.5621000000001</v>
      </c>
      <c r="S893">
        <v>-4.7300000000000004</v>
      </c>
      <c r="T893" s="1">
        <v>-1399.0127</v>
      </c>
      <c r="U893" s="1">
        <v>10.64</v>
      </c>
      <c r="V893" s="1">
        <v>-1374.5859</v>
      </c>
      <c r="W893" s="1">
        <v>-5.95</v>
      </c>
      <c r="X893" s="1">
        <v>-1399.6351999999999</v>
      </c>
      <c r="Y893" s="1">
        <v>2.72</v>
      </c>
      <c r="Z893" s="1">
        <v>-1387.4766</v>
      </c>
      <c r="AA893" s="1">
        <v>4.1500000000000004</v>
      </c>
      <c r="AB893" s="1">
        <v>-1376.3572999999999</v>
      </c>
      <c r="AC893" s="1">
        <v>-2.2400000000000002</v>
      </c>
      <c r="AD893" s="1">
        <v>-1395.8906999999999</v>
      </c>
      <c r="AE893" s="1">
        <v>9.2899999999999991</v>
      </c>
      <c r="AF893" s="1"/>
    </row>
    <row r="894" spans="8:32" x14ac:dyDescent="0.2">
      <c r="H894" s="1">
        <v>-1386.4289000000001</v>
      </c>
      <c r="I894">
        <v>0.23</v>
      </c>
      <c r="J894" s="1">
        <v>-1389.2276999999999</v>
      </c>
      <c r="K894">
        <v>-9.32</v>
      </c>
      <c r="L894" s="1">
        <v>-1386.5207</v>
      </c>
      <c r="M894">
        <v>-2.2200000000000002</v>
      </c>
      <c r="N894" s="1">
        <v>-1386.9296999999999</v>
      </c>
      <c r="O894">
        <v>-0.21</v>
      </c>
      <c r="P894" s="1">
        <v>-1386.1257000000001</v>
      </c>
      <c r="Q894">
        <v>-7.0000000000000007E-2</v>
      </c>
      <c r="R894" s="1">
        <v>-1374.4945</v>
      </c>
      <c r="S894">
        <v>-4.1900000000000004</v>
      </c>
      <c r="T894" s="1">
        <v>-1398.8316</v>
      </c>
      <c r="U894" s="1">
        <v>11.24</v>
      </c>
      <c r="V894" s="1">
        <v>-1374.5510999999999</v>
      </c>
      <c r="W894" s="1">
        <v>-6.38</v>
      </c>
      <c r="X894" s="1">
        <v>-1399.4967999999999</v>
      </c>
      <c r="Y894" s="1">
        <v>2.85</v>
      </c>
      <c r="Z894" s="1">
        <v>-1387.2662</v>
      </c>
      <c r="AA894" s="1">
        <v>4.5199999999999996</v>
      </c>
      <c r="AB894" s="1">
        <v>-1376.2927999999999</v>
      </c>
      <c r="AC894" s="1">
        <v>-2.13</v>
      </c>
      <c r="AD894" s="1">
        <v>-1395.8231000000001</v>
      </c>
      <c r="AE894" s="1">
        <v>8.9700000000000006</v>
      </c>
      <c r="AF894" s="1"/>
    </row>
    <row r="895" spans="8:32" x14ac:dyDescent="0.2">
      <c r="H895" s="1">
        <v>-1386.2704000000001</v>
      </c>
      <c r="I895">
        <v>0.67</v>
      </c>
      <c r="J895" s="1">
        <v>-1389.1766</v>
      </c>
      <c r="K895">
        <v>-8.81</v>
      </c>
      <c r="L895" s="1">
        <v>-1386.5238999999999</v>
      </c>
      <c r="M895">
        <v>-2.25</v>
      </c>
      <c r="N895" s="1">
        <v>-1386.9231</v>
      </c>
      <c r="O895">
        <v>-0.33</v>
      </c>
      <c r="P895" s="1">
        <v>-1386.0174</v>
      </c>
      <c r="Q895">
        <v>0.1</v>
      </c>
      <c r="R895" s="1">
        <v>-1374.4737</v>
      </c>
      <c r="S895">
        <v>-3.77</v>
      </c>
      <c r="T895" s="1">
        <v>-1398.6694</v>
      </c>
      <c r="U895" s="1">
        <v>11.75</v>
      </c>
      <c r="V895" s="1">
        <v>-1374.4948999999999</v>
      </c>
      <c r="W895" s="1">
        <v>-6.73</v>
      </c>
      <c r="X895" s="1">
        <v>-1399.3456000000001</v>
      </c>
      <c r="Y895" s="1">
        <v>3.06</v>
      </c>
      <c r="Z895" s="1">
        <v>-1387.0509</v>
      </c>
      <c r="AA895" s="1">
        <v>4.8499999999999996</v>
      </c>
      <c r="AB895" s="1">
        <v>-1376.2537</v>
      </c>
      <c r="AC895" s="1">
        <v>-2.16</v>
      </c>
      <c r="AD895" s="1">
        <v>-1395.7918999999999</v>
      </c>
      <c r="AE895" s="1">
        <v>8.56</v>
      </c>
      <c r="AF895" s="1"/>
    </row>
    <row r="896" spans="8:32" x14ac:dyDescent="0.2">
      <c r="H896" s="1">
        <v>-1386.1549</v>
      </c>
      <c r="I896">
        <v>1.01</v>
      </c>
      <c r="J896" s="1">
        <v>-1389.1044999999999</v>
      </c>
      <c r="K896">
        <v>-8.3000000000000007</v>
      </c>
      <c r="L896" s="1">
        <v>-1386.5688</v>
      </c>
      <c r="M896">
        <v>-2.37</v>
      </c>
      <c r="N896" s="1">
        <v>-1386.9094</v>
      </c>
      <c r="O896">
        <v>-0.43</v>
      </c>
      <c r="P896" s="1">
        <v>-1385.9528</v>
      </c>
      <c r="Q896">
        <v>0.12</v>
      </c>
      <c r="R896" s="1">
        <v>-1374.4938999999999</v>
      </c>
      <c r="S896">
        <v>-3.55</v>
      </c>
      <c r="T896" s="1">
        <v>-1398.5269000000001</v>
      </c>
      <c r="U896" s="1">
        <v>12.15</v>
      </c>
      <c r="V896" s="1">
        <v>-1374.4119000000001</v>
      </c>
      <c r="W896" s="1">
        <v>-7</v>
      </c>
      <c r="X896" s="1">
        <v>-1399.1908000000001</v>
      </c>
      <c r="Y896" s="1">
        <v>3.34</v>
      </c>
      <c r="Z896" s="1">
        <v>-1386.8449000000001</v>
      </c>
      <c r="AA896" s="1">
        <v>5.13</v>
      </c>
      <c r="AB896" s="1">
        <v>-1376.2397000000001</v>
      </c>
      <c r="AC896" s="1">
        <v>-2.2999999999999998</v>
      </c>
      <c r="AD896" s="1">
        <v>-1395.8004000000001</v>
      </c>
      <c r="AE896" s="1">
        <v>8.06</v>
      </c>
      <c r="AF896" s="1"/>
    </row>
    <row r="897" spans="8:32" x14ac:dyDescent="0.2">
      <c r="H897" s="1">
        <v>-1386.0907</v>
      </c>
      <c r="I897">
        <v>1.1200000000000001</v>
      </c>
      <c r="J897" s="1">
        <v>-1389.0102999999999</v>
      </c>
      <c r="K897">
        <v>-7.78</v>
      </c>
      <c r="L897" s="1">
        <v>-1386.6445000000001</v>
      </c>
      <c r="M897">
        <v>-2.41</v>
      </c>
      <c r="N897" s="1">
        <v>-1386.895</v>
      </c>
      <c r="O897">
        <v>-0.51</v>
      </c>
      <c r="P897" s="1">
        <v>-1385.9395999999999</v>
      </c>
      <c r="Q897">
        <v>0.02</v>
      </c>
      <c r="R897" s="1">
        <v>-1374.5452</v>
      </c>
      <c r="S897">
        <v>-3.48</v>
      </c>
      <c r="T897" s="1">
        <v>-1398.4012</v>
      </c>
      <c r="U897" s="1">
        <v>12.4</v>
      </c>
      <c r="V897" s="1">
        <v>-1374.3034</v>
      </c>
      <c r="W897" s="1">
        <v>-7.21</v>
      </c>
      <c r="X897" s="1">
        <v>-1399.04</v>
      </c>
      <c r="Y897" s="1">
        <v>3.67</v>
      </c>
      <c r="Z897" s="1">
        <v>-1386.6575</v>
      </c>
      <c r="AA897" s="1">
        <v>5.32</v>
      </c>
      <c r="AB897" s="1">
        <v>-1376.2453</v>
      </c>
      <c r="AC897" s="1">
        <v>-2.5</v>
      </c>
      <c r="AD897" s="1">
        <v>-1395.85</v>
      </c>
      <c r="AE897" s="1">
        <v>7.32</v>
      </c>
      <c r="AF897" s="1"/>
    </row>
    <row r="898" spans="8:32" x14ac:dyDescent="0.2">
      <c r="H898" s="1">
        <v>-1386.0847000000001</v>
      </c>
      <c r="I898">
        <v>0.98</v>
      </c>
      <c r="J898" s="1">
        <v>-1388.8943999999999</v>
      </c>
      <c r="K898">
        <v>-7.27</v>
      </c>
      <c r="L898" s="1">
        <v>-1386.7392</v>
      </c>
      <c r="M898">
        <v>-2.48</v>
      </c>
      <c r="N898" s="1">
        <v>-1386.8837000000001</v>
      </c>
      <c r="O898">
        <v>-0.65</v>
      </c>
      <c r="P898" s="1">
        <v>-1385.9748</v>
      </c>
      <c r="Q898">
        <v>-0.24</v>
      </c>
      <c r="R898" s="1">
        <v>-1374.6151</v>
      </c>
      <c r="S898">
        <v>-3.43</v>
      </c>
      <c r="T898" s="1">
        <v>-1398.2873999999999</v>
      </c>
      <c r="U898" s="1">
        <v>12.56</v>
      </c>
      <c r="V898" s="1">
        <v>-1374.1791000000001</v>
      </c>
      <c r="W898" s="1">
        <v>-7.39</v>
      </c>
      <c r="X898" s="1">
        <v>-1398.8984</v>
      </c>
      <c r="Y898" s="1">
        <v>4.03</v>
      </c>
      <c r="Z898" s="1">
        <v>-1386.4930999999999</v>
      </c>
      <c r="AA898" s="1">
        <v>5.45</v>
      </c>
      <c r="AB898" s="1">
        <v>-1376.2615000000001</v>
      </c>
      <c r="AC898" s="1">
        <v>-2.75</v>
      </c>
      <c r="AD898" s="1">
        <v>-1395.9445000000001</v>
      </c>
      <c r="AE898" s="1">
        <v>6.55</v>
      </c>
      <c r="AF898" s="1"/>
    </row>
    <row r="899" spans="8:32" x14ac:dyDescent="0.2">
      <c r="H899" s="1">
        <v>-1386.1396999999999</v>
      </c>
      <c r="I899">
        <v>0.74</v>
      </c>
      <c r="J899" s="1">
        <v>-1388.759</v>
      </c>
      <c r="K899">
        <v>-6.78</v>
      </c>
      <c r="L899" s="1">
        <v>-1386.8442</v>
      </c>
      <c r="M899">
        <v>-2.5299999999999998</v>
      </c>
      <c r="N899" s="1">
        <v>-1386.876</v>
      </c>
      <c r="O899">
        <v>-0.81</v>
      </c>
      <c r="P899" s="1">
        <v>-1386.0486000000001</v>
      </c>
      <c r="Q899">
        <v>-0.65</v>
      </c>
      <c r="R899" s="1">
        <v>-1374.6909000000001</v>
      </c>
      <c r="S899">
        <v>-3.36</v>
      </c>
      <c r="T899" s="1">
        <v>-1398.1804999999999</v>
      </c>
      <c r="U899" s="1">
        <v>12.6</v>
      </c>
      <c r="V899" s="1">
        <v>-1374.0551</v>
      </c>
      <c r="W899" s="1">
        <v>-7.53</v>
      </c>
      <c r="X899" s="1">
        <v>-1398.7682</v>
      </c>
      <c r="Y899" s="1">
        <v>4.42</v>
      </c>
      <c r="Z899" s="1">
        <v>-1386.354</v>
      </c>
      <c r="AA899" s="1">
        <v>5.54</v>
      </c>
      <c r="AB899" s="1">
        <v>-1376.2782999999999</v>
      </c>
      <c r="AC899" s="1">
        <v>-2.99</v>
      </c>
      <c r="AD899" s="1">
        <v>-1396.0888</v>
      </c>
      <c r="AE899" s="1">
        <v>5.63</v>
      </c>
      <c r="AF899" s="1"/>
    </row>
    <row r="900" spans="8:32" x14ac:dyDescent="0.2">
      <c r="H900" s="1">
        <v>-1386.2523000000001</v>
      </c>
      <c r="I900">
        <v>0.3</v>
      </c>
      <c r="J900" s="1">
        <v>-1388.6078</v>
      </c>
      <c r="K900">
        <v>-6.36</v>
      </c>
      <c r="L900" s="1">
        <v>-1386.9552000000001</v>
      </c>
      <c r="M900">
        <v>-2.7</v>
      </c>
      <c r="N900" s="1">
        <v>-1386.8688</v>
      </c>
      <c r="O900">
        <v>-0.88</v>
      </c>
      <c r="P900" s="1">
        <v>-1386.1469999999999</v>
      </c>
      <c r="Q900">
        <v>-1.03</v>
      </c>
      <c r="R900" s="1">
        <v>-1374.7594999999999</v>
      </c>
      <c r="S900">
        <v>-3.34</v>
      </c>
      <c r="T900" s="1">
        <v>-1398.0779</v>
      </c>
      <c r="U900" s="1">
        <v>12.59</v>
      </c>
      <c r="V900" s="1">
        <v>-1373.9514999999999</v>
      </c>
      <c r="W900" s="1">
        <v>-7.64</v>
      </c>
      <c r="X900" s="1">
        <v>-1398.6491000000001</v>
      </c>
      <c r="Y900" s="1">
        <v>4.84</v>
      </c>
      <c r="Z900" s="1">
        <v>-1386.2433000000001</v>
      </c>
      <c r="AA900" s="1">
        <v>5.54</v>
      </c>
      <c r="AB900" s="1">
        <v>-1376.2869000000001</v>
      </c>
      <c r="AC900" s="1">
        <v>-3.25</v>
      </c>
      <c r="AD900" s="1">
        <v>-1396.2850000000001</v>
      </c>
      <c r="AE900" s="1">
        <v>4.4800000000000004</v>
      </c>
      <c r="AF900" s="1"/>
    </row>
    <row r="901" spans="8:32" x14ac:dyDescent="0.2">
      <c r="H901" s="1">
        <v>-1386.4122</v>
      </c>
      <c r="I901">
        <v>-0.22</v>
      </c>
      <c r="J901" s="1">
        <v>-1388.4448</v>
      </c>
      <c r="K901">
        <v>-5.89</v>
      </c>
      <c r="L901" s="1">
        <v>-1387.0708999999999</v>
      </c>
      <c r="M901">
        <v>-2.81</v>
      </c>
      <c r="N901" s="1">
        <v>-1386.8588999999999</v>
      </c>
      <c r="O901">
        <v>-1.01</v>
      </c>
      <c r="P901" s="1">
        <v>-1386.2554</v>
      </c>
      <c r="Q901">
        <v>-1.5</v>
      </c>
      <c r="R901" s="1">
        <v>-1374.81</v>
      </c>
      <c r="S901">
        <v>-3.31</v>
      </c>
      <c r="T901" s="1">
        <v>-1397.9794999999999</v>
      </c>
      <c r="U901" s="1">
        <v>12.5</v>
      </c>
      <c r="V901" s="1">
        <v>-1373.8859</v>
      </c>
      <c r="W901" s="1">
        <v>-7.75</v>
      </c>
      <c r="X901" s="1">
        <v>-1398.5404000000001</v>
      </c>
      <c r="Y901" s="1">
        <v>5.24</v>
      </c>
      <c r="Z901" s="1">
        <v>-1386.1645000000001</v>
      </c>
      <c r="AA901" s="1">
        <v>5.4</v>
      </c>
      <c r="AB901" s="1">
        <v>-1376.2832000000001</v>
      </c>
      <c r="AC901" s="1">
        <v>-3.4</v>
      </c>
      <c r="AD901" s="1">
        <v>-1396.5273</v>
      </c>
      <c r="AE901" s="1">
        <v>3.28</v>
      </c>
      <c r="AF901" s="1"/>
    </row>
    <row r="902" spans="8:32" x14ac:dyDescent="0.2">
      <c r="H902" s="1">
        <v>-1386.6016999999999</v>
      </c>
      <c r="I902">
        <v>-0.89</v>
      </c>
      <c r="J902" s="1">
        <v>-1388.2745</v>
      </c>
      <c r="K902">
        <v>-5.55</v>
      </c>
      <c r="L902" s="1">
        <v>-1387.1903</v>
      </c>
      <c r="M902">
        <v>-2.89</v>
      </c>
      <c r="N902" s="1">
        <v>-1386.8441</v>
      </c>
      <c r="O902">
        <v>-1.04</v>
      </c>
      <c r="P902" s="1">
        <v>-1386.3607</v>
      </c>
      <c r="Q902">
        <v>-1.92</v>
      </c>
      <c r="R902" s="1">
        <v>-1374.8338000000001</v>
      </c>
      <c r="S902">
        <v>-3.16</v>
      </c>
      <c r="T902" s="1">
        <v>-1397.8875</v>
      </c>
      <c r="U902" s="1">
        <v>12.34</v>
      </c>
      <c r="V902" s="1">
        <v>-1373.8688</v>
      </c>
      <c r="W902" s="1">
        <v>-7.93</v>
      </c>
      <c r="X902" s="1">
        <v>-1398.4417000000001</v>
      </c>
      <c r="Y902" s="1">
        <v>5.63</v>
      </c>
      <c r="Z902" s="1">
        <v>-1386.1221</v>
      </c>
      <c r="AA902" s="1">
        <v>5.21</v>
      </c>
      <c r="AB902" s="1">
        <v>-1376.2672</v>
      </c>
      <c r="AC902" s="1">
        <v>-3.48</v>
      </c>
      <c r="AD902" s="1">
        <v>-1396.7985000000001</v>
      </c>
      <c r="AE902" s="1">
        <v>2.1</v>
      </c>
      <c r="AF902" s="1"/>
    </row>
    <row r="903" spans="8:32" x14ac:dyDescent="0.2">
      <c r="H903" s="1">
        <v>-1386.8003000000001</v>
      </c>
      <c r="I903">
        <v>-1.51</v>
      </c>
      <c r="J903" s="1">
        <v>-1388.1011000000001</v>
      </c>
      <c r="K903">
        <v>-5.32</v>
      </c>
      <c r="L903" s="1">
        <v>-1387.3136</v>
      </c>
      <c r="M903">
        <v>-3.04</v>
      </c>
      <c r="N903" s="1">
        <v>-1386.8248000000001</v>
      </c>
      <c r="O903">
        <v>-1.05</v>
      </c>
      <c r="P903" s="1">
        <v>-1386.4538</v>
      </c>
      <c r="Q903">
        <v>-2.36</v>
      </c>
      <c r="R903" s="1">
        <v>-1374.8246999999999</v>
      </c>
      <c r="S903">
        <v>-2.93</v>
      </c>
      <c r="T903" s="1">
        <v>-1397.8045999999999</v>
      </c>
      <c r="U903" s="1">
        <v>12.12</v>
      </c>
      <c r="V903" s="1">
        <v>-1373.9014</v>
      </c>
      <c r="W903" s="1">
        <v>-8.08</v>
      </c>
      <c r="X903" s="1">
        <v>-1398.3553999999999</v>
      </c>
      <c r="Y903" s="1">
        <v>6.05</v>
      </c>
      <c r="Z903" s="1">
        <v>-1386.1185</v>
      </c>
      <c r="AA903" s="1">
        <v>4.99</v>
      </c>
      <c r="AB903" s="1">
        <v>-1376.2426</v>
      </c>
      <c r="AC903" s="1">
        <v>-3.49</v>
      </c>
      <c r="AD903" s="1">
        <v>-1397.0725</v>
      </c>
      <c r="AE903" s="1">
        <v>0.9</v>
      </c>
      <c r="AF903" s="1"/>
    </row>
    <row r="904" spans="8:32" x14ac:dyDescent="0.2">
      <c r="H904" s="1">
        <v>-1386.9872</v>
      </c>
      <c r="I904">
        <v>-2.08</v>
      </c>
      <c r="J904" s="1">
        <v>-1387.9304</v>
      </c>
      <c r="K904">
        <v>-5.2</v>
      </c>
      <c r="L904" s="1">
        <v>-1387.4396999999999</v>
      </c>
      <c r="M904">
        <v>-3.15</v>
      </c>
      <c r="N904" s="1">
        <v>-1386.8037999999999</v>
      </c>
      <c r="O904">
        <v>-1.06</v>
      </c>
      <c r="P904" s="1">
        <v>-1386.5281</v>
      </c>
      <c r="Q904">
        <v>-2.62</v>
      </c>
      <c r="R904" s="1">
        <v>-1374.7806</v>
      </c>
      <c r="S904">
        <v>-2.52</v>
      </c>
      <c r="T904" s="1">
        <v>-1397.7331999999999</v>
      </c>
      <c r="U904" s="1">
        <v>11.89</v>
      </c>
      <c r="V904" s="1">
        <v>-1373.9770000000001</v>
      </c>
      <c r="W904" s="1">
        <v>-8.1300000000000008</v>
      </c>
      <c r="X904" s="1">
        <v>-1398.2864999999999</v>
      </c>
      <c r="Y904" s="1">
        <v>6.39</v>
      </c>
      <c r="Z904" s="1">
        <v>-1386.1538</v>
      </c>
      <c r="AA904" s="1">
        <v>4.6900000000000004</v>
      </c>
      <c r="AB904" s="1">
        <v>-1376.2148999999999</v>
      </c>
      <c r="AC904" s="1">
        <v>-3.42</v>
      </c>
      <c r="AD904" s="1">
        <v>-1397.3212000000001</v>
      </c>
      <c r="AE904" s="1">
        <v>-0.16</v>
      </c>
      <c r="AF904" s="1"/>
    </row>
    <row r="905" spans="8:32" x14ac:dyDescent="0.2">
      <c r="H905" s="1">
        <v>-1387.1460999999999</v>
      </c>
      <c r="I905">
        <v>-2.65</v>
      </c>
      <c r="J905" s="1">
        <v>-1387.769</v>
      </c>
      <c r="K905">
        <v>-5.09</v>
      </c>
      <c r="L905" s="1">
        <v>-1387.5676000000001</v>
      </c>
      <c r="M905">
        <v>-3.29</v>
      </c>
      <c r="N905" s="1">
        <v>-1386.7864</v>
      </c>
      <c r="O905">
        <v>-1.01</v>
      </c>
      <c r="P905" s="1">
        <v>-1386.5802000000001</v>
      </c>
      <c r="Q905">
        <v>-2.82</v>
      </c>
      <c r="R905" s="1">
        <v>-1374.7013999999999</v>
      </c>
      <c r="S905">
        <v>-2.04</v>
      </c>
      <c r="T905" s="1">
        <v>-1397.674</v>
      </c>
      <c r="U905" s="1">
        <v>11.58</v>
      </c>
      <c r="V905" s="1">
        <v>-1374.0839000000001</v>
      </c>
      <c r="W905" s="1">
        <v>-8.23</v>
      </c>
      <c r="X905" s="1">
        <v>-1398.2412999999999</v>
      </c>
      <c r="Y905" s="1">
        <v>6.59</v>
      </c>
      <c r="Z905" s="1">
        <v>-1386.2261000000001</v>
      </c>
      <c r="AA905" s="1">
        <v>4.2699999999999996</v>
      </c>
      <c r="AB905" s="1">
        <v>-1376.1878999999999</v>
      </c>
      <c r="AC905" s="1">
        <v>-3.29</v>
      </c>
      <c r="AD905" s="1">
        <v>-1397.5222000000001</v>
      </c>
      <c r="AE905" s="1">
        <v>-1.01</v>
      </c>
      <c r="AF905" s="1"/>
    </row>
    <row r="906" spans="8:32" x14ac:dyDescent="0.2">
      <c r="H906" s="1">
        <v>-1387.2666999999999</v>
      </c>
      <c r="I906">
        <v>-2.99</v>
      </c>
      <c r="J906" s="1">
        <v>-1387.627</v>
      </c>
      <c r="K906">
        <v>-5.05</v>
      </c>
      <c r="L906" s="1">
        <v>-1387.6945000000001</v>
      </c>
      <c r="M906">
        <v>-3.37</v>
      </c>
      <c r="N906" s="1">
        <v>-1386.7786000000001</v>
      </c>
      <c r="O906">
        <v>-0.95</v>
      </c>
      <c r="P906" s="1">
        <v>-1386.61</v>
      </c>
      <c r="Q906">
        <v>-2.94</v>
      </c>
      <c r="R906" s="1">
        <v>-1374.5896</v>
      </c>
      <c r="S906">
        <v>-1.44</v>
      </c>
      <c r="T906" s="1">
        <v>-1397.6253999999999</v>
      </c>
      <c r="U906" s="1">
        <v>11.24</v>
      </c>
      <c r="V906" s="1">
        <v>-1374.2082</v>
      </c>
      <c r="W906" s="1">
        <v>-8.2799999999999994</v>
      </c>
      <c r="X906" s="1">
        <v>-1398.2248</v>
      </c>
      <c r="Y906" s="1">
        <v>6.7</v>
      </c>
      <c r="Z906" s="1">
        <v>-1386.3321000000001</v>
      </c>
      <c r="AA906" s="1">
        <v>3.81</v>
      </c>
      <c r="AB906" s="1">
        <v>-1376.1623999999999</v>
      </c>
      <c r="AC906" s="1">
        <v>-3.05</v>
      </c>
      <c r="AD906" s="1">
        <v>-1397.6641</v>
      </c>
      <c r="AE906" s="1">
        <v>-1.71</v>
      </c>
      <c r="AF906" s="1"/>
    </row>
    <row r="907" spans="8:32" x14ac:dyDescent="0.2">
      <c r="H907" s="1">
        <v>-1387.3452</v>
      </c>
      <c r="I907">
        <v>-3.2</v>
      </c>
      <c r="J907" s="1">
        <v>-1387.5147999999999</v>
      </c>
      <c r="K907">
        <v>-5.24</v>
      </c>
      <c r="L907" s="1">
        <v>-1387.8168000000001</v>
      </c>
      <c r="M907">
        <v>-3.42</v>
      </c>
      <c r="N907" s="1">
        <v>-1386.7869000000001</v>
      </c>
      <c r="O907">
        <v>-0.94</v>
      </c>
      <c r="P907" s="1">
        <v>-1386.62</v>
      </c>
      <c r="Q907">
        <v>-3</v>
      </c>
      <c r="R907" s="1">
        <v>-1374.4505999999999</v>
      </c>
      <c r="S907">
        <v>-0.81</v>
      </c>
      <c r="T907" s="1">
        <v>-1397.5824</v>
      </c>
      <c r="U907" s="1">
        <v>10.92</v>
      </c>
      <c r="V907" s="1">
        <v>-1374.3366000000001</v>
      </c>
      <c r="W907" s="1">
        <v>-8.19</v>
      </c>
      <c r="X907" s="1">
        <v>-1398.2391</v>
      </c>
      <c r="Y907" s="1">
        <v>6.84</v>
      </c>
      <c r="Z907" s="1">
        <v>-1386.4671000000001</v>
      </c>
      <c r="AA907" s="1">
        <v>3.37</v>
      </c>
      <c r="AB907" s="1">
        <v>-1376.1371999999999</v>
      </c>
      <c r="AC907" s="1">
        <v>-2.74</v>
      </c>
      <c r="AD907" s="1">
        <v>-1397.7474</v>
      </c>
      <c r="AE907" s="1">
        <v>-2.15</v>
      </c>
      <c r="AF907" s="1"/>
    </row>
    <row r="908" spans="8:32" x14ac:dyDescent="0.2">
      <c r="H908" s="1">
        <v>-1387.3829000000001</v>
      </c>
      <c r="I908">
        <v>-3.31</v>
      </c>
      <c r="J908" s="1">
        <v>-1387.441</v>
      </c>
      <c r="K908">
        <v>-5.65</v>
      </c>
      <c r="L908" s="1">
        <v>-1387.931</v>
      </c>
      <c r="M908">
        <v>-3.49</v>
      </c>
      <c r="N908" s="1">
        <v>-1386.8154999999999</v>
      </c>
      <c r="O908">
        <v>-0.92</v>
      </c>
      <c r="P908" s="1">
        <v>-1386.615</v>
      </c>
      <c r="Q908">
        <v>-2.89</v>
      </c>
      <c r="R908" s="1">
        <v>-1374.2926</v>
      </c>
      <c r="S908">
        <v>-0.11</v>
      </c>
      <c r="T908" s="1">
        <v>-1397.5385000000001</v>
      </c>
      <c r="U908" s="1">
        <v>10.6</v>
      </c>
      <c r="V908" s="1">
        <v>-1374.4581000000001</v>
      </c>
      <c r="W908" s="1">
        <v>-7.99</v>
      </c>
      <c r="X908" s="1">
        <v>-1398.2826</v>
      </c>
      <c r="Y908" s="1">
        <v>6.86</v>
      </c>
      <c r="Z908" s="1">
        <v>-1386.6280999999999</v>
      </c>
      <c r="AA908" s="1">
        <v>2.87</v>
      </c>
      <c r="AB908" s="1">
        <v>-1376.1088</v>
      </c>
      <c r="AC908" s="1">
        <v>-2.37</v>
      </c>
      <c r="AD908" s="1">
        <v>-1397.7814000000001</v>
      </c>
      <c r="AE908" s="1">
        <v>-2.4</v>
      </c>
      <c r="AF908" s="1"/>
    </row>
    <row r="909" spans="8:32" x14ac:dyDescent="0.2">
      <c r="H909" s="1">
        <v>-1387.3853999999999</v>
      </c>
      <c r="I909">
        <v>-3.26</v>
      </c>
      <c r="J909" s="1">
        <v>-1387.4087999999999</v>
      </c>
      <c r="K909">
        <v>-6.07</v>
      </c>
      <c r="L909" s="1">
        <v>-1388.0337</v>
      </c>
      <c r="M909">
        <v>-3.54</v>
      </c>
      <c r="N909" s="1">
        <v>-1386.8670999999999</v>
      </c>
      <c r="O909">
        <v>-0.93</v>
      </c>
      <c r="P909" s="1">
        <v>-1386.6001000000001</v>
      </c>
      <c r="Q909">
        <v>-2.72</v>
      </c>
      <c r="R909" s="1">
        <v>-1374.1255000000001</v>
      </c>
      <c r="S909">
        <v>0.53</v>
      </c>
      <c r="T909" s="1">
        <v>-1397.4874</v>
      </c>
      <c r="U909" s="1">
        <v>10.31</v>
      </c>
      <c r="V909" s="1">
        <v>-1374.5640000000001</v>
      </c>
      <c r="W909" s="1">
        <v>-7.72</v>
      </c>
      <c r="X909" s="1">
        <v>-1398.3487</v>
      </c>
      <c r="Y909" s="1">
        <v>6.73</v>
      </c>
      <c r="Z909" s="1">
        <v>-1386.8108999999999</v>
      </c>
      <c r="AA909" s="1">
        <v>2.35</v>
      </c>
      <c r="AB909" s="1">
        <v>-1376.0734</v>
      </c>
      <c r="AC909" s="1">
        <v>-2.0099999999999998</v>
      </c>
      <c r="AD909" s="1">
        <v>-1397.7773</v>
      </c>
      <c r="AE909" s="1">
        <v>-2.41</v>
      </c>
      <c r="AF909" s="1"/>
    </row>
    <row r="910" spans="8:32" x14ac:dyDescent="0.2">
      <c r="H910" s="1">
        <v>-1387.3592000000001</v>
      </c>
      <c r="I910">
        <v>-3.07</v>
      </c>
      <c r="J910" s="1">
        <v>-1387.4165</v>
      </c>
      <c r="K910">
        <v>-6.62</v>
      </c>
      <c r="L910" s="1">
        <v>-1388.1224999999999</v>
      </c>
      <c r="M910">
        <v>-3.54</v>
      </c>
      <c r="N910" s="1">
        <v>-1386.9414999999999</v>
      </c>
      <c r="O910">
        <v>-1</v>
      </c>
      <c r="P910" s="1">
        <v>-1386.5805</v>
      </c>
      <c r="Q910">
        <v>-2.4700000000000002</v>
      </c>
      <c r="R910" s="1">
        <v>-1373.9623999999999</v>
      </c>
      <c r="S910">
        <v>1.18</v>
      </c>
      <c r="T910" s="1">
        <v>-1397.4248</v>
      </c>
      <c r="U910" s="1">
        <v>10.08</v>
      </c>
      <c r="V910" s="1">
        <v>-1374.6486</v>
      </c>
      <c r="W910" s="1">
        <v>-7.4</v>
      </c>
      <c r="X910" s="1">
        <v>-1398.4267</v>
      </c>
      <c r="Y910" s="1">
        <v>6.53</v>
      </c>
      <c r="Z910" s="1">
        <v>-1387.0094999999999</v>
      </c>
      <c r="AA910" s="1">
        <v>1.81</v>
      </c>
      <c r="AB910" s="1">
        <v>-1376.03</v>
      </c>
      <c r="AC910" s="1">
        <v>-1.64</v>
      </c>
      <c r="AD910" s="1">
        <v>-1397.7456</v>
      </c>
      <c r="AE910" s="1">
        <v>-2.27</v>
      </c>
      <c r="AF910" s="1"/>
    </row>
    <row r="911" spans="8:32" x14ac:dyDescent="0.2">
      <c r="H911" s="1">
        <v>-1387.31</v>
      </c>
      <c r="I911">
        <v>-2.76</v>
      </c>
      <c r="J911" s="1">
        <v>-1387.4567</v>
      </c>
      <c r="K911">
        <v>-7.29</v>
      </c>
      <c r="L911" s="1">
        <v>-1388.1949</v>
      </c>
      <c r="M911">
        <v>-3.51</v>
      </c>
      <c r="N911" s="1">
        <v>-1387.0377000000001</v>
      </c>
      <c r="O911">
        <v>-1.0900000000000001</v>
      </c>
      <c r="P911" s="1">
        <v>-1386.5589</v>
      </c>
      <c r="Q911">
        <v>-2.17</v>
      </c>
      <c r="R911" s="1">
        <v>-1373.8172999999999</v>
      </c>
      <c r="S911">
        <v>1.7</v>
      </c>
      <c r="T911" s="1">
        <v>-1397.3498</v>
      </c>
      <c r="U911" s="1">
        <v>9.9499999999999993</v>
      </c>
      <c r="V911" s="1">
        <v>-1374.7094999999999</v>
      </c>
      <c r="W911" s="1">
        <v>-6.97</v>
      </c>
      <c r="X911" s="1">
        <v>-1398.5035</v>
      </c>
      <c r="Y911" s="1">
        <v>6.39</v>
      </c>
      <c r="Z911" s="1">
        <v>-1387.2147</v>
      </c>
      <c r="AA911" s="1">
        <v>1.38</v>
      </c>
      <c r="AB911" s="1">
        <v>-1375.9813999999999</v>
      </c>
      <c r="AC911" s="1">
        <v>-1.28</v>
      </c>
      <c r="AD911" s="1">
        <v>-1397.6917000000001</v>
      </c>
      <c r="AE911" s="1">
        <v>-1.88</v>
      </c>
      <c r="AF911" s="1"/>
    </row>
    <row r="912" spans="8:32" x14ac:dyDescent="0.2">
      <c r="H912" s="1">
        <v>-1387.2444</v>
      </c>
      <c r="I912">
        <v>-2.38</v>
      </c>
      <c r="J912" s="1">
        <v>-1387.52</v>
      </c>
      <c r="K912">
        <v>-8.0299999999999994</v>
      </c>
      <c r="L912" s="1">
        <v>-1388.2474999999999</v>
      </c>
      <c r="M912">
        <v>-3.48</v>
      </c>
      <c r="N912" s="1">
        <v>-1387.153</v>
      </c>
      <c r="O912">
        <v>-1.26</v>
      </c>
      <c r="P912" s="1">
        <v>-1386.5369000000001</v>
      </c>
      <c r="Q912">
        <v>-1.79</v>
      </c>
      <c r="R912" s="1">
        <v>-1373.7050999999999</v>
      </c>
      <c r="S912">
        <v>2.02</v>
      </c>
      <c r="T912" s="1">
        <v>-1397.2655999999999</v>
      </c>
      <c r="U912" s="1">
        <v>9.86</v>
      </c>
      <c r="V912" s="1">
        <v>-1374.7467999999999</v>
      </c>
      <c r="W912" s="1">
        <v>-6.47</v>
      </c>
      <c r="X912" s="1">
        <v>-1398.5655999999999</v>
      </c>
      <c r="Y912" s="1">
        <v>6.17</v>
      </c>
      <c r="Z912" s="1">
        <v>-1387.4137000000001</v>
      </c>
      <c r="AA912" s="1">
        <v>0.98</v>
      </c>
      <c r="AB912" s="1">
        <v>-1375.9348</v>
      </c>
      <c r="AC912" s="1">
        <v>-1.03</v>
      </c>
      <c r="AD912" s="1">
        <v>-1397.6159</v>
      </c>
      <c r="AE912" s="1">
        <v>-1.31</v>
      </c>
      <c r="AF912" s="1"/>
    </row>
    <row r="913" spans="8:32" x14ac:dyDescent="0.2">
      <c r="H913" s="1">
        <v>-1387.1712</v>
      </c>
      <c r="I913">
        <v>-1.96</v>
      </c>
      <c r="J913" s="1">
        <v>-1387.5961</v>
      </c>
      <c r="K913">
        <v>-8.73</v>
      </c>
      <c r="L913" s="1">
        <v>-1388.2752</v>
      </c>
      <c r="M913">
        <v>-3.42</v>
      </c>
      <c r="N913" s="1">
        <v>-1387.2846999999999</v>
      </c>
      <c r="O913">
        <v>-1.43</v>
      </c>
      <c r="P913" s="1">
        <v>-1386.5124000000001</v>
      </c>
      <c r="Q913">
        <v>-1.4</v>
      </c>
      <c r="R913" s="1">
        <v>-1373.6387999999999</v>
      </c>
      <c r="S913">
        <v>2.06</v>
      </c>
      <c r="T913" s="1">
        <v>-1397.1786</v>
      </c>
      <c r="U913" s="1">
        <v>9.83</v>
      </c>
      <c r="V913" s="1">
        <v>-1374.7633000000001</v>
      </c>
      <c r="W913" s="1">
        <v>-5.99</v>
      </c>
      <c r="X913" s="1">
        <v>-1398.6014</v>
      </c>
      <c r="Y913" s="1">
        <v>5.98</v>
      </c>
      <c r="Z913" s="1">
        <v>-1387.5904</v>
      </c>
      <c r="AA913" s="1">
        <v>0.71</v>
      </c>
      <c r="AB913" s="1">
        <v>-1375.8996</v>
      </c>
      <c r="AC913" s="1">
        <v>-0.89</v>
      </c>
      <c r="AD913" s="1">
        <v>-1397.5151000000001</v>
      </c>
      <c r="AE913" s="1">
        <v>-0.56000000000000005</v>
      </c>
      <c r="AF913" s="1"/>
    </row>
    <row r="914" spans="8:32" x14ac:dyDescent="0.2">
      <c r="H914" s="1">
        <v>-1387.1011000000001</v>
      </c>
      <c r="I914">
        <v>-1.53</v>
      </c>
      <c r="J914" s="1">
        <v>-1387.6775</v>
      </c>
      <c r="K914">
        <v>-9.4600000000000009</v>
      </c>
      <c r="L914" s="1">
        <v>-1388.2702999999999</v>
      </c>
      <c r="M914">
        <v>-3.3</v>
      </c>
      <c r="N914" s="1">
        <v>-1387.4296999999999</v>
      </c>
      <c r="O914">
        <v>-1.65</v>
      </c>
      <c r="P914" s="1">
        <v>-1386.4811</v>
      </c>
      <c r="Q914">
        <v>-0.99</v>
      </c>
      <c r="R914" s="1">
        <v>-1373.6271999999999</v>
      </c>
      <c r="S914">
        <v>2.0099999999999998</v>
      </c>
      <c r="T914" s="1">
        <v>-1397.0978</v>
      </c>
      <c r="U914" s="1">
        <v>9.85</v>
      </c>
      <c r="V914" s="1">
        <v>-1374.7625</v>
      </c>
      <c r="W914" s="1">
        <v>-5.49</v>
      </c>
      <c r="X914" s="1">
        <v>-1398.6014</v>
      </c>
      <c r="Y914" s="1">
        <v>5.86</v>
      </c>
      <c r="Z914" s="1">
        <v>-1387.7288000000001</v>
      </c>
      <c r="AA914" s="1">
        <v>0.56000000000000005</v>
      </c>
      <c r="AB914" s="1">
        <v>-1375.8851</v>
      </c>
      <c r="AC914" s="1">
        <v>-0.93</v>
      </c>
      <c r="AD914" s="1">
        <v>-1397.3861999999999</v>
      </c>
      <c r="AE914" s="1">
        <v>0.35</v>
      </c>
      <c r="AF914" s="1"/>
    </row>
    <row r="915" spans="8:32" x14ac:dyDescent="0.2">
      <c r="H915" s="1">
        <v>-1387.0455999999999</v>
      </c>
      <c r="I915">
        <v>-1.1100000000000001</v>
      </c>
      <c r="J915" s="1">
        <v>-1387.7585999999999</v>
      </c>
      <c r="K915">
        <v>-10.17</v>
      </c>
      <c r="L915" s="1">
        <v>-1388.2245</v>
      </c>
      <c r="M915">
        <v>-3.04</v>
      </c>
      <c r="N915" s="1">
        <v>-1387.5844</v>
      </c>
      <c r="O915">
        <v>-1.91</v>
      </c>
      <c r="P915" s="1">
        <v>-1386.4396999999999</v>
      </c>
      <c r="Q915">
        <v>-0.49</v>
      </c>
      <c r="R915" s="1">
        <v>-1373.6731</v>
      </c>
      <c r="S915">
        <v>1.66</v>
      </c>
      <c r="T915" s="1">
        <v>-1397.0338999999999</v>
      </c>
      <c r="U915" s="1">
        <v>9.9</v>
      </c>
      <c r="V915" s="1">
        <v>-1374.7474999999999</v>
      </c>
      <c r="W915" s="1">
        <v>-5</v>
      </c>
      <c r="X915" s="1">
        <v>-1398.5607</v>
      </c>
      <c r="Y915" s="1">
        <v>5.78</v>
      </c>
      <c r="Z915" s="1">
        <v>-1387.8155999999999</v>
      </c>
      <c r="AA915" s="1">
        <v>0.6</v>
      </c>
      <c r="AB915" s="1">
        <v>-1375.8981000000001</v>
      </c>
      <c r="AC915" s="1">
        <v>-1.1100000000000001</v>
      </c>
      <c r="AD915" s="1">
        <v>-1397.2307000000001</v>
      </c>
      <c r="AE915" s="1">
        <v>1.42</v>
      </c>
      <c r="AF915" s="1"/>
    </row>
    <row r="916" spans="8:32" x14ac:dyDescent="0.2">
      <c r="H916" s="1">
        <v>-1387.0152</v>
      </c>
      <c r="I916">
        <v>-0.8</v>
      </c>
      <c r="J916" s="1">
        <v>-1387.8353</v>
      </c>
      <c r="K916">
        <v>-10.78</v>
      </c>
      <c r="L916" s="1">
        <v>-1388.1311000000001</v>
      </c>
      <c r="M916">
        <v>-2.69</v>
      </c>
      <c r="N916" s="1">
        <v>-1387.7435</v>
      </c>
      <c r="O916">
        <v>-2.2000000000000002</v>
      </c>
      <c r="P916" s="1">
        <v>-1386.3855000000001</v>
      </c>
      <c r="Q916">
        <v>0.06</v>
      </c>
      <c r="R916" s="1">
        <v>-1373.7718</v>
      </c>
      <c r="S916">
        <v>1.1399999999999999</v>
      </c>
      <c r="T916" s="1">
        <v>-1396.9978000000001</v>
      </c>
      <c r="U916" s="1">
        <v>9.9700000000000006</v>
      </c>
      <c r="V916" s="1">
        <v>-1374.7211</v>
      </c>
      <c r="W916" s="1">
        <v>-4.6100000000000003</v>
      </c>
      <c r="X916" s="1">
        <v>-1398.4782</v>
      </c>
      <c r="Y916" s="1">
        <v>5.86</v>
      </c>
      <c r="Z916" s="1">
        <v>-1387.8420000000001</v>
      </c>
      <c r="AA916" s="1">
        <v>0.84</v>
      </c>
      <c r="AB916" s="1">
        <v>-1375.9412</v>
      </c>
      <c r="AC916" s="1">
        <v>-1.44</v>
      </c>
      <c r="AD916" s="1">
        <v>-1397.0562</v>
      </c>
      <c r="AE916" s="1">
        <v>2.64</v>
      </c>
      <c r="AF916" s="1"/>
    </row>
    <row r="917" spans="8:32" x14ac:dyDescent="0.2">
      <c r="H917" s="1">
        <v>-1387.0152</v>
      </c>
      <c r="I917">
        <v>-0.6</v>
      </c>
      <c r="J917" s="1">
        <v>-1387.9037000000001</v>
      </c>
      <c r="K917">
        <v>-11.27</v>
      </c>
      <c r="L917" s="1">
        <v>-1387.9867999999999</v>
      </c>
      <c r="M917">
        <v>-2.2999999999999998</v>
      </c>
      <c r="N917" s="1">
        <v>-1387.9018000000001</v>
      </c>
      <c r="O917">
        <v>-2.5099999999999998</v>
      </c>
      <c r="P917" s="1">
        <v>-1386.3193000000001</v>
      </c>
      <c r="Q917">
        <v>0.63</v>
      </c>
      <c r="R917" s="1">
        <v>-1373.912</v>
      </c>
      <c r="S917">
        <v>0.46</v>
      </c>
      <c r="T917" s="1">
        <v>-1396.9994999999999</v>
      </c>
      <c r="U917" s="1">
        <v>9.9700000000000006</v>
      </c>
      <c r="V917" s="1">
        <v>-1374.6858</v>
      </c>
      <c r="W917" s="1">
        <v>-4.21</v>
      </c>
      <c r="X917" s="1">
        <v>-1398.357</v>
      </c>
      <c r="Y917" s="1">
        <v>6.04</v>
      </c>
      <c r="Z917" s="1">
        <v>-1387.8047999999999</v>
      </c>
      <c r="AA917" s="1">
        <v>1.29</v>
      </c>
      <c r="AB917" s="1">
        <v>-1376.0112999999999</v>
      </c>
      <c r="AC917" s="1">
        <v>-1.95</v>
      </c>
      <c r="AD917" s="1">
        <v>-1396.8778</v>
      </c>
      <c r="AE917" s="1">
        <v>3.84</v>
      </c>
      <c r="AF917" s="1"/>
    </row>
    <row r="918" spans="8:32" x14ac:dyDescent="0.2">
      <c r="H918" s="1">
        <v>-1387.0444</v>
      </c>
      <c r="I918">
        <v>-0.39</v>
      </c>
      <c r="J918" s="1">
        <v>-1387.9614999999999</v>
      </c>
      <c r="K918">
        <v>-11.7</v>
      </c>
      <c r="L918" s="1">
        <v>-1387.7943</v>
      </c>
      <c r="M918">
        <v>-1.76</v>
      </c>
      <c r="N918" s="1">
        <v>-1388.0563999999999</v>
      </c>
      <c r="O918">
        <v>-2.82</v>
      </c>
      <c r="P918" s="1">
        <v>-1386.2456</v>
      </c>
      <c r="Q918">
        <v>1.19</v>
      </c>
      <c r="R918" s="1">
        <v>-1374.0772999999999</v>
      </c>
      <c r="S918">
        <v>-0.31</v>
      </c>
      <c r="T918" s="1">
        <v>-1397.0438999999999</v>
      </c>
      <c r="U918" s="1">
        <v>9.93</v>
      </c>
      <c r="V918" s="1">
        <v>-1374.6447000000001</v>
      </c>
      <c r="W918" s="1">
        <v>-3.89</v>
      </c>
      <c r="X918" s="1">
        <v>-1398.2035000000001</v>
      </c>
      <c r="Y918" s="1">
        <v>6.3</v>
      </c>
      <c r="Z918" s="1">
        <v>-1387.7059999999999</v>
      </c>
      <c r="AA918" s="1">
        <v>1.92</v>
      </c>
      <c r="AB918" s="1">
        <v>-1376.1012000000001</v>
      </c>
      <c r="AC918" s="1">
        <v>-2.52</v>
      </c>
      <c r="AD918" s="1">
        <v>-1396.7140999999999</v>
      </c>
      <c r="AE918" s="1">
        <v>5.04</v>
      </c>
      <c r="AF918" s="1"/>
    </row>
    <row r="919" spans="8:32" x14ac:dyDescent="0.2">
      <c r="H919" s="1">
        <v>-1387.0954999999999</v>
      </c>
      <c r="I919">
        <v>-0.31</v>
      </c>
      <c r="J919" s="1">
        <v>-1388.008</v>
      </c>
      <c r="K919">
        <v>-12.02</v>
      </c>
      <c r="L919" s="1">
        <v>-1387.5617999999999</v>
      </c>
      <c r="M919">
        <v>-1.1299999999999999</v>
      </c>
      <c r="N919" s="1">
        <v>-1388.2074</v>
      </c>
      <c r="O919">
        <v>-3.15</v>
      </c>
      <c r="P919" s="1">
        <v>-1386.1722</v>
      </c>
      <c r="Q919">
        <v>1.76</v>
      </c>
      <c r="R919" s="1">
        <v>-1374.2491</v>
      </c>
      <c r="S919">
        <v>-1.1000000000000001</v>
      </c>
      <c r="T919" s="1">
        <v>-1397.1306999999999</v>
      </c>
      <c r="U919" s="1">
        <v>9.9</v>
      </c>
      <c r="V919" s="1">
        <v>-1374.5998999999999</v>
      </c>
      <c r="W919" s="1">
        <v>-3.61</v>
      </c>
      <c r="X919" s="1">
        <v>-1398.0282999999999</v>
      </c>
      <c r="Y919" s="1">
        <v>6.64</v>
      </c>
      <c r="Z919" s="1">
        <v>-1387.5510999999999</v>
      </c>
      <c r="AA919" s="1">
        <v>2.7</v>
      </c>
      <c r="AB919" s="1">
        <v>-1376.2007000000001</v>
      </c>
      <c r="AC919" s="1">
        <v>-3.18</v>
      </c>
      <c r="AD919" s="1">
        <v>-1396.5849000000001</v>
      </c>
      <c r="AE919" s="1">
        <v>6.21</v>
      </c>
      <c r="AF919" s="1"/>
    </row>
    <row r="920" spans="8:32" x14ac:dyDescent="0.2">
      <c r="H920" s="1">
        <v>-1387.1572000000001</v>
      </c>
      <c r="I920">
        <v>-0.31</v>
      </c>
      <c r="J920" s="1">
        <v>-1388.0454</v>
      </c>
      <c r="K920">
        <v>-12.25</v>
      </c>
      <c r="L920" s="1">
        <v>-1387.3022000000001</v>
      </c>
      <c r="M920">
        <v>-0.47</v>
      </c>
      <c r="N920" s="1">
        <v>-1388.3577</v>
      </c>
      <c r="O920">
        <v>-3.53</v>
      </c>
      <c r="P920" s="1">
        <v>-1386.1090999999999</v>
      </c>
      <c r="Q920">
        <v>2.37</v>
      </c>
      <c r="R920" s="1">
        <v>-1374.4101000000001</v>
      </c>
      <c r="S920">
        <v>-1.93</v>
      </c>
      <c r="T920" s="1">
        <v>-1397.2520999999999</v>
      </c>
      <c r="U920" s="1">
        <v>9.76</v>
      </c>
      <c r="V920" s="1">
        <v>-1374.5536999999999</v>
      </c>
      <c r="W920" s="1">
        <v>-3.43</v>
      </c>
      <c r="X920" s="1">
        <v>-1397.8438000000001</v>
      </c>
      <c r="Y920" s="1">
        <v>7.08</v>
      </c>
      <c r="Z920" s="1">
        <v>-1387.35</v>
      </c>
      <c r="AA920" s="1">
        <v>3.63</v>
      </c>
      <c r="AB920" s="1">
        <v>-1376.3</v>
      </c>
      <c r="AC920" s="1">
        <v>-3.9</v>
      </c>
      <c r="AD920" s="1">
        <v>-1396.5047</v>
      </c>
      <c r="AE920" s="1">
        <v>7.31</v>
      </c>
      <c r="AF920" s="1"/>
    </row>
    <row r="921" spans="8:32" x14ac:dyDescent="0.2">
      <c r="H921" s="1">
        <v>-1387.2184999999999</v>
      </c>
      <c r="I921">
        <v>-0.32</v>
      </c>
      <c r="J921" s="1">
        <v>-1388.0788</v>
      </c>
      <c r="K921">
        <v>-12.4</v>
      </c>
      <c r="L921" s="1">
        <v>-1387.0307</v>
      </c>
      <c r="M921">
        <v>0.22</v>
      </c>
      <c r="N921" s="1">
        <v>-1388.5119</v>
      </c>
      <c r="O921">
        <v>-3.88</v>
      </c>
      <c r="P921" s="1">
        <v>-1386.0667000000001</v>
      </c>
      <c r="Q921">
        <v>3</v>
      </c>
      <c r="R921" s="1">
        <v>-1374.546</v>
      </c>
      <c r="S921">
        <v>-2.67</v>
      </c>
      <c r="T921" s="1">
        <v>-1397.3949</v>
      </c>
      <c r="U921" s="1">
        <v>9.6199999999999992</v>
      </c>
      <c r="V921" s="1">
        <v>-1374.508</v>
      </c>
      <c r="W921" s="1">
        <v>-3.39</v>
      </c>
      <c r="X921" s="1">
        <v>-1397.6618000000001</v>
      </c>
      <c r="Y921" s="1">
        <v>7.6</v>
      </c>
      <c r="Z921" s="1">
        <v>-1387.1151</v>
      </c>
      <c r="AA921" s="1">
        <v>4.66</v>
      </c>
      <c r="AB921" s="1">
        <v>-1376.3897999999999</v>
      </c>
      <c r="AC921" s="1">
        <v>-4.62</v>
      </c>
      <c r="AD921" s="1">
        <v>-1396.4781</v>
      </c>
      <c r="AE921" s="1">
        <v>8.2899999999999991</v>
      </c>
      <c r="AF921" s="1"/>
    </row>
    <row r="922" spans="8:32" x14ac:dyDescent="0.2">
      <c r="H922" s="1">
        <v>-1387.2702999999999</v>
      </c>
      <c r="I922">
        <v>-0.28000000000000003</v>
      </c>
      <c r="J922" s="1">
        <v>-1388.1146000000001</v>
      </c>
      <c r="K922">
        <v>-12.5</v>
      </c>
      <c r="L922" s="1">
        <v>-1386.7628</v>
      </c>
      <c r="M922">
        <v>0.93</v>
      </c>
      <c r="N922" s="1">
        <v>-1388.6714999999999</v>
      </c>
      <c r="O922">
        <v>-4.25</v>
      </c>
      <c r="P922" s="1">
        <v>-1386.0525</v>
      </c>
      <c r="Q922">
        <v>3.51</v>
      </c>
      <c r="R922" s="1">
        <v>-1374.6492000000001</v>
      </c>
      <c r="S922">
        <v>-3.35</v>
      </c>
      <c r="T922" s="1">
        <v>-1397.5445999999999</v>
      </c>
      <c r="U922" s="1">
        <v>9.56</v>
      </c>
      <c r="V922" s="1">
        <v>-1374.4629</v>
      </c>
      <c r="W922" s="1">
        <v>-3.35</v>
      </c>
      <c r="X922" s="1">
        <v>-1397.4903999999999</v>
      </c>
      <c r="Y922" s="1">
        <v>8.2200000000000006</v>
      </c>
      <c r="Z922" s="1">
        <v>-1386.8611000000001</v>
      </c>
      <c r="AA922" s="1">
        <v>5.66</v>
      </c>
      <c r="AB922" s="1">
        <v>-1376.4648</v>
      </c>
      <c r="AC922" s="1">
        <v>-5.3</v>
      </c>
      <c r="AD922" s="1">
        <v>-1396.5001</v>
      </c>
      <c r="AE922" s="1">
        <v>9.14</v>
      </c>
      <c r="AF922" s="1"/>
    </row>
    <row r="923" spans="8:32" x14ac:dyDescent="0.2">
      <c r="H923" s="1">
        <v>-1387.3073999999999</v>
      </c>
      <c r="I923">
        <v>-0.31</v>
      </c>
      <c r="J923" s="1">
        <v>-1388.1582000000001</v>
      </c>
      <c r="K923">
        <v>-12.54</v>
      </c>
      <c r="L923" s="1">
        <v>-1386.5133000000001</v>
      </c>
      <c r="M923">
        <v>1.51</v>
      </c>
      <c r="N923" s="1">
        <v>-1388.8343</v>
      </c>
      <c r="O923">
        <v>-4.63</v>
      </c>
      <c r="P923" s="1">
        <v>-1386.0702000000001</v>
      </c>
      <c r="Q923">
        <v>4.0199999999999996</v>
      </c>
      <c r="R923" s="1">
        <v>-1374.7186999999999</v>
      </c>
      <c r="S923">
        <v>-3.98</v>
      </c>
      <c r="T923" s="1">
        <v>-1397.6891000000001</v>
      </c>
      <c r="U923" s="1">
        <v>9.52</v>
      </c>
      <c r="V923" s="1">
        <v>-1374.4182000000001</v>
      </c>
      <c r="W923" s="1">
        <v>-3.36</v>
      </c>
      <c r="X923" s="1">
        <v>-1397.3303000000001</v>
      </c>
      <c r="Y923" s="1">
        <v>8.81</v>
      </c>
      <c r="Z923" s="1">
        <v>-1386.605</v>
      </c>
      <c r="AA923" s="1">
        <v>6.71</v>
      </c>
      <c r="AB923" s="1">
        <v>-1376.5228999999999</v>
      </c>
      <c r="AC923" s="1">
        <v>-5.94</v>
      </c>
      <c r="AD923" s="1">
        <v>-1396.5561</v>
      </c>
      <c r="AE923" s="1">
        <v>9.94</v>
      </c>
      <c r="AF923" s="1"/>
    </row>
    <row r="924" spans="8:32" x14ac:dyDescent="0.2">
      <c r="H924" s="1">
        <v>-1387.33</v>
      </c>
      <c r="I924">
        <v>-0.36</v>
      </c>
      <c r="J924" s="1">
        <v>-1388.2091</v>
      </c>
      <c r="K924">
        <v>-12.56</v>
      </c>
      <c r="L924" s="1">
        <v>-1386.2949000000001</v>
      </c>
      <c r="M924">
        <v>2.0299999999999998</v>
      </c>
      <c r="N924" s="1">
        <v>-1388.9930999999999</v>
      </c>
      <c r="O924">
        <v>-5.0199999999999996</v>
      </c>
      <c r="P924" s="1">
        <v>-1386.1195</v>
      </c>
      <c r="Q924">
        <v>4.53</v>
      </c>
      <c r="R924" s="1">
        <v>-1374.7608</v>
      </c>
      <c r="S924">
        <v>-4.57</v>
      </c>
      <c r="T924" s="1">
        <v>-1397.8196</v>
      </c>
      <c r="U924" s="1">
        <v>9.41</v>
      </c>
      <c r="V924" s="1">
        <v>-1374.3738000000001</v>
      </c>
      <c r="W924" s="1">
        <v>-3.51</v>
      </c>
      <c r="X924" s="1">
        <v>-1397.1757</v>
      </c>
      <c r="Y924" s="1">
        <v>9.5</v>
      </c>
      <c r="Z924" s="1">
        <v>-1386.3661</v>
      </c>
      <c r="AA924" s="1">
        <v>7.63</v>
      </c>
      <c r="AB924" s="1">
        <v>-1376.5657000000001</v>
      </c>
      <c r="AC924" s="1">
        <v>-6.5</v>
      </c>
      <c r="AD924" s="1">
        <v>-1396.6296</v>
      </c>
      <c r="AE924" s="1">
        <v>10.57</v>
      </c>
      <c r="AF924" s="1"/>
    </row>
    <row r="925" spans="8:32" x14ac:dyDescent="0.2">
      <c r="H925" s="1">
        <v>-1387.3407999999999</v>
      </c>
      <c r="I925">
        <v>-0.48</v>
      </c>
      <c r="J925" s="1">
        <v>-1388.2597000000001</v>
      </c>
      <c r="K925">
        <v>-12.5</v>
      </c>
      <c r="L925" s="1">
        <v>-1386.1188</v>
      </c>
      <c r="M925">
        <v>2.5</v>
      </c>
      <c r="N925" s="1">
        <v>-1389.1387999999999</v>
      </c>
      <c r="O925">
        <v>-5.38</v>
      </c>
      <c r="P925" s="1">
        <v>-1386.1976</v>
      </c>
      <c r="Q925">
        <v>4.99</v>
      </c>
      <c r="R925" s="1">
        <v>-1374.7885000000001</v>
      </c>
      <c r="S925">
        <v>-5.0999999999999996</v>
      </c>
      <c r="T925" s="1">
        <v>-1397.9312</v>
      </c>
      <c r="U925" s="1">
        <v>9.3699999999999992</v>
      </c>
      <c r="V925" s="1">
        <v>-1374.3306</v>
      </c>
      <c r="W925" s="1">
        <v>-3.67</v>
      </c>
      <c r="X925" s="1">
        <v>-1397.0178000000001</v>
      </c>
      <c r="Y925" s="1">
        <v>10.33</v>
      </c>
      <c r="Z925" s="1">
        <v>-1386.1637000000001</v>
      </c>
      <c r="AA925" s="1">
        <v>8.4</v>
      </c>
      <c r="AB925" s="1">
        <v>-1376.5953</v>
      </c>
      <c r="AC925" s="1">
        <v>-6.98</v>
      </c>
      <c r="AD925" s="1">
        <v>-1396.7052000000001</v>
      </c>
      <c r="AE925" s="1">
        <v>11.12</v>
      </c>
      <c r="AF925" s="1"/>
    </row>
    <row r="926" spans="8:32" x14ac:dyDescent="0.2">
      <c r="H926" s="1">
        <v>-1387.345</v>
      </c>
      <c r="I926">
        <v>-0.65</v>
      </c>
      <c r="J926" s="1">
        <v>-1388.2979</v>
      </c>
      <c r="K926">
        <v>-12.41</v>
      </c>
      <c r="L926" s="1">
        <v>-1385.9930999999999</v>
      </c>
      <c r="M926">
        <v>2.93</v>
      </c>
      <c r="N926" s="1">
        <v>-1389.2621999999999</v>
      </c>
      <c r="O926">
        <v>-5.67</v>
      </c>
      <c r="P926" s="1">
        <v>-1386.3006</v>
      </c>
      <c r="Q926">
        <v>5.42</v>
      </c>
      <c r="R926" s="1">
        <v>-1374.8205</v>
      </c>
      <c r="S926">
        <v>-5.63</v>
      </c>
      <c r="T926" s="1">
        <v>-1398.0228999999999</v>
      </c>
      <c r="U926" s="1">
        <v>9.33</v>
      </c>
      <c r="V926" s="1">
        <v>-1374.2929999999999</v>
      </c>
      <c r="W926" s="1">
        <v>-3.79</v>
      </c>
      <c r="X926" s="1">
        <v>-1396.8485000000001</v>
      </c>
      <c r="Y926" s="1">
        <v>11.19</v>
      </c>
      <c r="Z926" s="1">
        <v>-1386.0136</v>
      </c>
      <c r="AA926" s="1">
        <v>8.94</v>
      </c>
      <c r="AB926" s="1">
        <v>-1376.6133</v>
      </c>
      <c r="AC926" s="1">
        <v>-7.43</v>
      </c>
      <c r="AD926" s="1">
        <v>-1396.7750000000001</v>
      </c>
      <c r="AE926" s="1">
        <v>11.57</v>
      </c>
      <c r="AF926" s="1"/>
    </row>
    <row r="927" spans="8:32" x14ac:dyDescent="0.2">
      <c r="H927" s="1">
        <v>-1387.3495</v>
      </c>
      <c r="I927">
        <v>-0.88</v>
      </c>
      <c r="J927" s="1">
        <v>-1388.3081</v>
      </c>
      <c r="K927">
        <v>-12.23</v>
      </c>
      <c r="L927" s="1">
        <v>-1385.9186</v>
      </c>
      <c r="M927">
        <v>3.17</v>
      </c>
      <c r="N927" s="1">
        <v>-1389.3572999999999</v>
      </c>
      <c r="O927">
        <v>-5.91</v>
      </c>
      <c r="P927" s="1">
        <v>-1386.4268</v>
      </c>
      <c r="Q927">
        <v>5.87</v>
      </c>
      <c r="R927" s="1">
        <v>-1374.8757000000001</v>
      </c>
      <c r="S927">
        <v>-6.23</v>
      </c>
      <c r="T927" s="1">
        <v>-1398.0943</v>
      </c>
      <c r="U927" s="1">
        <v>9.32</v>
      </c>
      <c r="V927" s="1">
        <v>-1374.2674</v>
      </c>
      <c r="W927" s="1">
        <v>-3.99</v>
      </c>
      <c r="X927" s="1">
        <v>-1396.6657</v>
      </c>
      <c r="Y927" s="1">
        <v>12.15</v>
      </c>
      <c r="Z927" s="1">
        <v>-1385.9257</v>
      </c>
      <c r="AA927" s="1">
        <v>9.2899999999999991</v>
      </c>
      <c r="AB927" s="1">
        <v>-1376.6197999999999</v>
      </c>
      <c r="AC927" s="1">
        <v>-7.77</v>
      </c>
      <c r="AD927" s="1">
        <v>-1396.837</v>
      </c>
      <c r="AE927" s="1">
        <v>11.9</v>
      </c>
      <c r="AF927" s="1"/>
    </row>
    <row r="928" spans="8:32" x14ac:dyDescent="0.2">
      <c r="H928" s="1">
        <v>-1387.3613</v>
      </c>
      <c r="I928">
        <v>-1.1499999999999999</v>
      </c>
      <c r="J928" s="1">
        <v>-1388.2773999999999</v>
      </c>
      <c r="K928">
        <v>-11.88</v>
      </c>
      <c r="L928" s="1">
        <v>-1385.8896</v>
      </c>
      <c r="M928">
        <v>3.3</v>
      </c>
      <c r="N928" s="1">
        <v>-1389.4233999999999</v>
      </c>
      <c r="O928">
        <v>-6.15</v>
      </c>
      <c r="P928" s="1">
        <v>-1386.575</v>
      </c>
      <c r="Q928">
        <v>6.22</v>
      </c>
      <c r="R928" s="1">
        <v>-1374.9702</v>
      </c>
      <c r="S928">
        <v>-6.81</v>
      </c>
      <c r="T928" s="1">
        <v>-1398.1472000000001</v>
      </c>
      <c r="U928" s="1">
        <v>9.25</v>
      </c>
      <c r="V928" s="1">
        <v>-1374.2603999999999</v>
      </c>
      <c r="W928" s="1">
        <v>-4.24</v>
      </c>
      <c r="X928" s="1">
        <v>-1396.4748</v>
      </c>
      <c r="Y928" s="1">
        <v>13.15</v>
      </c>
      <c r="Z928" s="1">
        <v>-1385.9032999999999</v>
      </c>
      <c r="AA928" s="1">
        <v>9.42</v>
      </c>
      <c r="AB928" s="1">
        <v>-1376.6142</v>
      </c>
      <c r="AC928" s="1">
        <v>-7.97</v>
      </c>
      <c r="AD928" s="1">
        <v>-1396.8943999999999</v>
      </c>
      <c r="AE928" s="1">
        <v>12.12</v>
      </c>
      <c r="AF928" s="1"/>
    </row>
    <row r="929" spans="8:32" x14ac:dyDescent="0.2">
      <c r="H929" s="1">
        <v>-1387.3870999999999</v>
      </c>
      <c r="I929">
        <v>-1.6</v>
      </c>
      <c r="J929" s="1">
        <v>-1388.1986999999999</v>
      </c>
      <c r="K929">
        <v>-11.45</v>
      </c>
      <c r="L929" s="1">
        <v>-1385.8928000000001</v>
      </c>
      <c r="M929">
        <v>3.39</v>
      </c>
      <c r="N929" s="1">
        <v>-1389.4637</v>
      </c>
      <c r="O929">
        <v>-6.27</v>
      </c>
      <c r="P929" s="1">
        <v>-1386.7446</v>
      </c>
      <c r="Q929">
        <v>6.5</v>
      </c>
      <c r="R929" s="1">
        <v>-1375.1130000000001</v>
      </c>
      <c r="S929">
        <v>-7.47</v>
      </c>
      <c r="T929" s="1">
        <v>-1398.1859999999999</v>
      </c>
      <c r="U929" s="1">
        <v>9.16</v>
      </c>
      <c r="V929" s="1">
        <v>-1374.2779</v>
      </c>
      <c r="W929" s="1">
        <v>-4.47</v>
      </c>
      <c r="X929" s="1">
        <v>-1396.2891999999999</v>
      </c>
      <c r="Y929" s="1">
        <v>14.18</v>
      </c>
      <c r="Z929" s="1">
        <v>-1385.9408000000001</v>
      </c>
      <c r="AA929" s="1">
        <v>9.31</v>
      </c>
      <c r="AB929" s="1">
        <v>-1376.5949000000001</v>
      </c>
      <c r="AC929" s="1">
        <v>-8.0399999999999991</v>
      </c>
      <c r="AD929" s="1">
        <v>-1396.9544000000001</v>
      </c>
      <c r="AE929" s="1">
        <v>12.15</v>
      </c>
      <c r="AF929" s="1"/>
    </row>
    <row r="930" spans="8:32" x14ac:dyDescent="0.2">
      <c r="H930" s="1">
        <v>-1387.4308000000001</v>
      </c>
      <c r="I930">
        <v>-2.13</v>
      </c>
      <c r="J930" s="1">
        <v>-1388.0713000000001</v>
      </c>
      <c r="K930">
        <v>-10.87</v>
      </c>
      <c r="L930" s="1">
        <v>-1385.9105</v>
      </c>
      <c r="M930">
        <v>3.49</v>
      </c>
      <c r="N930" s="1">
        <v>-1389.4858999999999</v>
      </c>
      <c r="O930">
        <v>-6.39</v>
      </c>
      <c r="P930" s="1">
        <v>-1386.9338</v>
      </c>
      <c r="Q930">
        <v>6.67</v>
      </c>
      <c r="R930" s="1">
        <v>-1375.3035</v>
      </c>
      <c r="S930">
        <v>-8.1999999999999993</v>
      </c>
      <c r="T930" s="1">
        <v>-1398.2185999999999</v>
      </c>
      <c r="U930" s="1">
        <v>9.06</v>
      </c>
      <c r="V930" s="1">
        <v>-1374.3212000000001</v>
      </c>
      <c r="W930" s="1">
        <v>-4.7</v>
      </c>
      <c r="X930" s="1">
        <v>-1396.1267</v>
      </c>
      <c r="Y930" s="1">
        <v>15.13</v>
      </c>
      <c r="Z930" s="1">
        <v>-1386.0278000000001</v>
      </c>
      <c r="AA930" s="1">
        <v>8.99</v>
      </c>
      <c r="AB930" s="1">
        <v>-1376.5612000000001</v>
      </c>
      <c r="AC930" s="1">
        <v>-7.99</v>
      </c>
      <c r="AD930" s="1">
        <v>-1397.0256999999999</v>
      </c>
      <c r="AE930" s="1">
        <v>11.97</v>
      </c>
      <c r="AF930" s="1"/>
    </row>
    <row r="931" spans="8:32" x14ac:dyDescent="0.2">
      <c r="H931" s="1">
        <v>-1387.4937</v>
      </c>
      <c r="I931">
        <v>-2.72</v>
      </c>
      <c r="J931" s="1">
        <v>-1387.9011</v>
      </c>
      <c r="K931">
        <v>-10.27</v>
      </c>
      <c r="L931" s="1">
        <v>-1385.9242999999999</v>
      </c>
      <c r="M931">
        <v>3.61</v>
      </c>
      <c r="N931" s="1">
        <v>-1389.4983999999999</v>
      </c>
      <c r="O931">
        <v>-6.5</v>
      </c>
      <c r="P931" s="1">
        <v>-1387.1394</v>
      </c>
      <c r="Q931">
        <v>6.77</v>
      </c>
      <c r="R931" s="1">
        <v>-1375.5307</v>
      </c>
      <c r="S931">
        <v>-8.94</v>
      </c>
      <c r="T931" s="1">
        <v>-1398.2547999999999</v>
      </c>
      <c r="U931" s="1">
        <v>8.9</v>
      </c>
      <c r="V931" s="1">
        <v>-1374.3851</v>
      </c>
      <c r="W931" s="1">
        <v>-4.8600000000000003</v>
      </c>
      <c r="X931" s="1">
        <v>-1396.0061000000001</v>
      </c>
      <c r="Y931" s="1">
        <v>15.93</v>
      </c>
      <c r="Z931" s="1">
        <v>-1386.1519000000001</v>
      </c>
      <c r="AA931" s="1">
        <v>8.48</v>
      </c>
      <c r="AB931" s="1">
        <v>-1376.5150000000001</v>
      </c>
      <c r="AC931" s="1">
        <v>-7.8</v>
      </c>
      <c r="AD931" s="1">
        <v>-1397.1174000000001</v>
      </c>
      <c r="AE931" s="1">
        <v>11.71</v>
      </c>
      <c r="AF931" s="1"/>
    </row>
    <row r="932" spans="8:32" x14ac:dyDescent="0.2">
      <c r="H932" s="1">
        <v>-1387.5745999999999</v>
      </c>
      <c r="I932">
        <v>-3.38</v>
      </c>
      <c r="J932" s="1">
        <v>-1387.7005999999999</v>
      </c>
      <c r="K932">
        <v>-9.6</v>
      </c>
      <c r="L932" s="1">
        <v>-1385.9182000000001</v>
      </c>
      <c r="M932">
        <v>3.79</v>
      </c>
      <c r="N932" s="1">
        <v>-1389.5106000000001</v>
      </c>
      <c r="O932">
        <v>-6.61</v>
      </c>
      <c r="P932" s="1">
        <v>-1387.3570999999999</v>
      </c>
      <c r="Q932">
        <v>6.68</v>
      </c>
      <c r="R932" s="1">
        <v>-1375.7773999999999</v>
      </c>
      <c r="S932">
        <v>-9.65</v>
      </c>
      <c r="T932" s="1">
        <v>-1398.3032000000001</v>
      </c>
      <c r="U932" s="1">
        <v>8.6300000000000008</v>
      </c>
      <c r="V932" s="1">
        <v>-1374.4573</v>
      </c>
      <c r="W932" s="1">
        <v>-4.9400000000000004</v>
      </c>
      <c r="X932" s="1">
        <v>-1395.944</v>
      </c>
      <c r="Y932" s="1">
        <v>16.63</v>
      </c>
      <c r="Z932" s="1">
        <v>-1386.3036999999999</v>
      </c>
      <c r="AA932" s="1">
        <v>7.91</v>
      </c>
      <c r="AB932" s="1">
        <v>-1376.4606000000001</v>
      </c>
      <c r="AC932" s="1">
        <v>-7.54</v>
      </c>
      <c r="AD932" s="1">
        <v>-1397.2361000000001</v>
      </c>
      <c r="AE932" s="1">
        <v>11.22</v>
      </c>
      <c r="AF932" s="1"/>
    </row>
    <row r="933" spans="8:32" x14ac:dyDescent="0.2">
      <c r="H933" s="1">
        <v>-1387.6687999999999</v>
      </c>
      <c r="I933">
        <v>-4.1100000000000003</v>
      </c>
      <c r="J933" s="1">
        <v>-1387.4863</v>
      </c>
      <c r="K933">
        <v>-8.89</v>
      </c>
      <c r="L933" s="1">
        <v>-1385.8829000000001</v>
      </c>
      <c r="M933">
        <v>4.0199999999999996</v>
      </c>
      <c r="N933" s="1">
        <v>-1389.5299</v>
      </c>
      <c r="O933">
        <v>-6.73</v>
      </c>
      <c r="P933" s="1">
        <v>-1387.5823</v>
      </c>
      <c r="Q933">
        <v>6.51</v>
      </c>
      <c r="R933" s="1">
        <v>-1376.0228999999999</v>
      </c>
      <c r="S933">
        <v>-10.33</v>
      </c>
      <c r="T933" s="1">
        <v>-1398.3680999999999</v>
      </c>
      <c r="U933" s="1">
        <v>8.3000000000000007</v>
      </c>
      <c r="V933" s="1">
        <v>-1374.5195000000001</v>
      </c>
      <c r="W933" s="1">
        <v>-4.93</v>
      </c>
      <c r="X933" s="1">
        <v>-1395.954</v>
      </c>
      <c r="Y933" s="1">
        <v>17.059999999999999</v>
      </c>
      <c r="Z933" s="1">
        <v>-1386.4789000000001</v>
      </c>
      <c r="AA933" s="1">
        <v>7.19</v>
      </c>
      <c r="AB933" s="1">
        <v>-1376.405</v>
      </c>
      <c r="AC933" s="1">
        <v>-7.29</v>
      </c>
      <c r="AD933" s="1">
        <v>-1397.3822</v>
      </c>
      <c r="AE933" s="1">
        <v>10.62</v>
      </c>
      <c r="AF933" s="1"/>
    </row>
    <row r="934" spans="8:32" x14ac:dyDescent="0.2">
      <c r="H934" s="1">
        <v>-1387.77</v>
      </c>
      <c r="I934">
        <v>-4.88</v>
      </c>
      <c r="J934" s="1">
        <v>-1387.2786000000001</v>
      </c>
      <c r="K934">
        <v>-8.26</v>
      </c>
      <c r="L934" s="1">
        <v>-1385.8185000000001</v>
      </c>
      <c r="M934">
        <v>4.3499999999999996</v>
      </c>
      <c r="N934" s="1">
        <v>-1389.5606</v>
      </c>
      <c r="O934">
        <v>-6.88</v>
      </c>
      <c r="P934" s="1">
        <v>-1387.8103000000001</v>
      </c>
      <c r="Q934">
        <v>6.13</v>
      </c>
      <c r="R934" s="1">
        <v>-1376.2484999999999</v>
      </c>
      <c r="S934">
        <v>-10.93</v>
      </c>
      <c r="T934" s="1">
        <v>-1398.4468999999999</v>
      </c>
      <c r="U934" s="1">
        <v>7.96</v>
      </c>
      <c r="V934" s="1">
        <v>-1374.5504000000001</v>
      </c>
      <c r="W934" s="1">
        <v>-4.75</v>
      </c>
      <c r="X934" s="1">
        <v>-1396.0445999999999</v>
      </c>
      <c r="Y934" s="1">
        <v>17.25</v>
      </c>
      <c r="Z934" s="1">
        <v>-1386.6773000000001</v>
      </c>
      <c r="AA934" s="1">
        <v>6.29</v>
      </c>
      <c r="AB934" s="1">
        <v>-1376.356</v>
      </c>
      <c r="AC934" s="1">
        <v>-6.99</v>
      </c>
      <c r="AD934" s="1">
        <v>-1397.5485000000001</v>
      </c>
      <c r="AE934" s="1">
        <v>9.9499999999999993</v>
      </c>
      <c r="AF934" s="1"/>
    </row>
    <row r="935" spans="8:32" x14ac:dyDescent="0.2">
      <c r="H935" s="1">
        <v>-1387.8707999999999</v>
      </c>
      <c r="I935">
        <v>-5.62</v>
      </c>
      <c r="J935" s="1">
        <v>-1387.0980999999999</v>
      </c>
      <c r="K935">
        <v>-7.78</v>
      </c>
      <c r="L935" s="1">
        <v>-1385.7339999999999</v>
      </c>
      <c r="M935">
        <v>4.66</v>
      </c>
      <c r="N935" s="1">
        <v>-1389.6045999999999</v>
      </c>
      <c r="O935">
        <v>-7.04</v>
      </c>
      <c r="P935" s="1">
        <v>-1388.0336</v>
      </c>
      <c r="Q935">
        <v>5.69</v>
      </c>
      <c r="R935" s="1">
        <v>-1376.4396999999999</v>
      </c>
      <c r="S935">
        <v>-11.42</v>
      </c>
      <c r="T935" s="1">
        <v>-1398.5307</v>
      </c>
      <c r="U935" s="1">
        <v>7.55</v>
      </c>
      <c r="V935" s="1">
        <v>-1374.5286000000001</v>
      </c>
      <c r="W935" s="1">
        <v>-4.3499999999999996</v>
      </c>
      <c r="X935" s="1">
        <v>-1396.2188000000001</v>
      </c>
      <c r="Y935" s="1">
        <v>17.190000000000001</v>
      </c>
      <c r="Z935" s="1">
        <v>-1386.9002</v>
      </c>
      <c r="AA935" s="1">
        <v>5.32</v>
      </c>
      <c r="AB935" s="1">
        <v>-1376.3206</v>
      </c>
      <c r="AC935" s="1">
        <v>-6.66</v>
      </c>
      <c r="AD935" s="1">
        <v>-1397.7217000000001</v>
      </c>
      <c r="AE935" s="1">
        <v>9.2899999999999991</v>
      </c>
      <c r="AF935" s="1"/>
    </row>
    <row r="936" spans="8:32" x14ac:dyDescent="0.2">
      <c r="H936" s="1">
        <v>-1387.9641999999999</v>
      </c>
      <c r="I936">
        <v>-6.35</v>
      </c>
      <c r="J936" s="1">
        <v>-1386.9631999999999</v>
      </c>
      <c r="K936">
        <v>-7.34</v>
      </c>
      <c r="L936" s="1">
        <v>-1385.6461999999999</v>
      </c>
      <c r="M936">
        <v>5</v>
      </c>
      <c r="N936" s="1">
        <v>-1389.6605</v>
      </c>
      <c r="O936">
        <v>-7.17</v>
      </c>
      <c r="P936" s="1">
        <v>-1388.2416000000001</v>
      </c>
      <c r="Q936">
        <v>5.13</v>
      </c>
      <c r="R936" s="1">
        <v>-1376.5886</v>
      </c>
      <c r="S936">
        <v>-11.76</v>
      </c>
      <c r="T936" s="1">
        <v>-1398.6088999999999</v>
      </c>
      <c r="U936" s="1">
        <v>7.17</v>
      </c>
      <c r="V936" s="1">
        <v>-1374.4365</v>
      </c>
      <c r="W936" s="1">
        <v>-3.71</v>
      </c>
      <c r="X936" s="1">
        <v>-1396.4734000000001</v>
      </c>
      <c r="Y936" s="1">
        <v>16.809999999999999</v>
      </c>
      <c r="Z936" s="1">
        <v>-1387.1465000000001</v>
      </c>
      <c r="AA936" s="1">
        <v>4.34</v>
      </c>
      <c r="AB936" s="1">
        <v>-1376.3030000000001</v>
      </c>
      <c r="AC936" s="1">
        <v>-6.39</v>
      </c>
      <c r="AD936" s="1">
        <v>-1397.8848</v>
      </c>
      <c r="AE936" s="1">
        <v>8.64</v>
      </c>
      <c r="AF936" s="1"/>
    </row>
    <row r="937" spans="8:32" x14ac:dyDescent="0.2">
      <c r="H937" s="1">
        <v>-1388.0445999999999</v>
      </c>
      <c r="I937">
        <v>-7.12</v>
      </c>
      <c r="J937" s="1">
        <v>-1386.8874000000001</v>
      </c>
      <c r="K937">
        <v>-7.06</v>
      </c>
      <c r="L937" s="1">
        <v>-1385.5766000000001</v>
      </c>
      <c r="M937">
        <v>5.19</v>
      </c>
      <c r="N937" s="1">
        <v>-1389.7239999999999</v>
      </c>
      <c r="O937">
        <v>-7.29</v>
      </c>
      <c r="P937" s="1">
        <v>-1388.4213999999999</v>
      </c>
      <c r="Q937">
        <v>4.51</v>
      </c>
      <c r="R937" s="1">
        <v>-1376.6931999999999</v>
      </c>
      <c r="S937">
        <v>-11.97</v>
      </c>
      <c r="T937" s="1">
        <v>-1398.6723999999999</v>
      </c>
      <c r="U937" s="1">
        <v>6.91</v>
      </c>
      <c r="V937" s="1">
        <v>-1374.2642000000001</v>
      </c>
      <c r="W937" s="1">
        <v>-2.91</v>
      </c>
      <c r="X937" s="1">
        <v>-1396.7968000000001</v>
      </c>
      <c r="Y937" s="1">
        <v>16.3</v>
      </c>
      <c r="Z937" s="1">
        <v>-1387.4094</v>
      </c>
      <c r="AA937" s="1">
        <v>3.28</v>
      </c>
      <c r="AB937" s="1">
        <v>-1376.306</v>
      </c>
      <c r="AC937" s="1">
        <v>-6.15</v>
      </c>
      <c r="AD937" s="1">
        <v>-1398.0218</v>
      </c>
      <c r="AE937" s="1">
        <v>8.1</v>
      </c>
      <c r="AF937" s="1"/>
    </row>
    <row r="938" spans="8:32" x14ac:dyDescent="0.2">
      <c r="H938" s="1">
        <v>-1388.1085</v>
      </c>
      <c r="I938">
        <v>-7.72</v>
      </c>
      <c r="J938" s="1">
        <v>-1386.8770999999999</v>
      </c>
      <c r="K938">
        <v>-6.96</v>
      </c>
      <c r="L938" s="1">
        <v>-1385.5454</v>
      </c>
      <c r="M938">
        <v>5.32</v>
      </c>
      <c r="N938" s="1">
        <v>-1389.7891</v>
      </c>
      <c r="O938">
        <v>-7.38</v>
      </c>
      <c r="P938" s="1">
        <v>-1388.5624</v>
      </c>
      <c r="Q938">
        <v>3.86</v>
      </c>
      <c r="R938" s="1">
        <v>-1376.7568000000001</v>
      </c>
      <c r="S938">
        <v>-12.06</v>
      </c>
      <c r="T938" s="1">
        <v>-1398.7199000000001</v>
      </c>
      <c r="U938" s="1">
        <v>6.65</v>
      </c>
      <c r="V938" s="1">
        <v>-1374.0126</v>
      </c>
      <c r="W938" s="1">
        <v>-1.97</v>
      </c>
      <c r="X938" s="1">
        <v>-1397.171</v>
      </c>
      <c r="Y938" s="1">
        <v>15.54</v>
      </c>
      <c r="Z938" s="1">
        <v>-1387.6749</v>
      </c>
      <c r="AA938" s="1">
        <v>2.2599999999999998</v>
      </c>
      <c r="AB938" s="1">
        <v>-1376.3288</v>
      </c>
      <c r="AC938" s="1">
        <v>-5.96</v>
      </c>
      <c r="AD938" s="1">
        <v>-1398.1189999999999</v>
      </c>
      <c r="AE938" s="1">
        <v>7.73</v>
      </c>
      <c r="AF938" s="1"/>
    </row>
    <row r="939" spans="8:32" x14ac:dyDescent="0.2">
      <c r="H939" s="1">
        <v>-1388.1533999999999</v>
      </c>
      <c r="I939">
        <v>-8.25</v>
      </c>
      <c r="J939" s="1">
        <v>-1386.9286</v>
      </c>
      <c r="K939">
        <v>-7.03</v>
      </c>
      <c r="L939" s="1">
        <v>-1385.5672</v>
      </c>
      <c r="M939">
        <v>5.25</v>
      </c>
      <c r="N939" s="1">
        <v>-1389.8480999999999</v>
      </c>
      <c r="O939">
        <v>-7.46</v>
      </c>
      <c r="P939" s="1">
        <v>-1388.6590000000001</v>
      </c>
      <c r="Q939">
        <v>3.18</v>
      </c>
      <c r="R939" s="1">
        <v>-1376.7852</v>
      </c>
      <c r="S939">
        <v>-12.03</v>
      </c>
      <c r="T939" s="1">
        <v>-1398.7582</v>
      </c>
      <c r="U939" s="1">
        <v>6.35</v>
      </c>
      <c r="V939" s="1">
        <v>-1373.6960999999999</v>
      </c>
      <c r="W939" s="1">
        <v>-0.86</v>
      </c>
      <c r="X939" s="1">
        <v>-1397.5714</v>
      </c>
      <c r="Y939" s="1">
        <v>14.57</v>
      </c>
      <c r="Z939" s="1">
        <v>-1387.9226000000001</v>
      </c>
      <c r="AA939" s="1">
        <v>1.25</v>
      </c>
      <c r="AB939" s="1">
        <v>-1376.3690999999999</v>
      </c>
      <c r="AC939" s="1">
        <v>-5.84</v>
      </c>
      <c r="AD939" s="1">
        <v>-1398.1699000000001</v>
      </c>
      <c r="AE939" s="1">
        <v>7.51</v>
      </c>
      <c r="AF939" s="1"/>
    </row>
    <row r="940" spans="8:32" x14ac:dyDescent="0.2">
      <c r="H940" s="1">
        <v>-1388.1771000000001</v>
      </c>
      <c r="I940">
        <v>-8.66</v>
      </c>
      <c r="J940" s="1">
        <v>-1387.0302999999999</v>
      </c>
      <c r="K940">
        <v>-7.15</v>
      </c>
      <c r="L940" s="1">
        <v>-1385.6465000000001</v>
      </c>
      <c r="M940">
        <v>4.99</v>
      </c>
      <c r="N940" s="1">
        <v>-1389.8946000000001</v>
      </c>
      <c r="O940">
        <v>-7.38</v>
      </c>
      <c r="P940" s="1">
        <v>-1388.7148999999999</v>
      </c>
      <c r="Q940">
        <v>2.5299999999999998</v>
      </c>
      <c r="R940" s="1">
        <v>-1376.7850000000001</v>
      </c>
      <c r="S940">
        <v>-11.88</v>
      </c>
      <c r="T940" s="1">
        <v>-1398.7979</v>
      </c>
      <c r="U940" s="1">
        <v>6.05</v>
      </c>
      <c r="V940" s="1">
        <v>-1373.3407999999999</v>
      </c>
      <c r="W940" s="1">
        <v>0.28000000000000003</v>
      </c>
      <c r="X940" s="1">
        <v>-1397.9680000000001</v>
      </c>
      <c r="Y940" s="1">
        <v>13.61</v>
      </c>
      <c r="Z940" s="1">
        <v>-1388.1286</v>
      </c>
      <c r="AA940" s="1">
        <v>0.45</v>
      </c>
      <c r="AB940" s="1">
        <v>-1376.4238</v>
      </c>
      <c r="AC940" s="1">
        <v>-5.73</v>
      </c>
      <c r="AD940" s="1">
        <v>-1398.1719000000001</v>
      </c>
      <c r="AE940" s="1">
        <v>7.48</v>
      </c>
      <c r="AF940" s="1"/>
    </row>
    <row r="941" spans="8:32" x14ac:dyDescent="0.2">
      <c r="H941" s="1">
        <v>-1388.1782000000001</v>
      </c>
      <c r="I941">
        <v>-8.9700000000000006</v>
      </c>
      <c r="J941" s="1">
        <v>-1387.1621</v>
      </c>
      <c r="K941">
        <v>-7.3</v>
      </c>
      <c r="L941" s="1">
        <v>-1385.7793999999999</v>
      </c>
      <c r="M941">
        <v>4.62</v>
      </c>
      <c r="N941" s="1">
        <v>-1389.924</v>
      </c>
      <c r="O941">
        <v>-7.21</v>
      </c>
      <c r="P941" s="1">
        <v>-1388.7411</v>
      </c>
      <c r="Q941">
        <v>1.92</v>
      </c>
      <c r="R941" s="1">
        <v>-1376.7618</v>
      </c>
      <c r="S941">
        <v>-11.66</v>
      </c>
      <c r="T941" s="1">
        <v>-1398.8525999999999</v>
      </c>
      <c r="U941" s="1">
        <v>5.7</v>
      </c>
      <c r="V941" s="1">
        <v>-1372.9785999999999</v>
      </c>
      <c r="W941" s="1">
        <v>1.42</v>
      </c>
      <c r="X941" s="1">
        <v>-1398.3287</v>
      </c>
      <c r="Y941" s="1">
        <v>12.62</v>
      </c>
      <c r="Z941" s="1">
        <v>-1388.2705000000001</v>
      </c>
      <c r="AA941" s="1">
        <v>-0.12</v>
      </c>
      <c r="AB941" s="1">
        <v>-1376.489</v>
      </c>
      <c r="AC941" s="1">
        <v>-5.71</v>
      </c>
      <c r="AD941" s="1">
        <v>-1398.1269</v>
      </c>
      <c r="AE941" s="1">
        <v>7.66</v>
      </c>
      <c r="AF941" s="1"/>
    </row>
    <row r="942" spans="8:32" x14ac:dyDescent="0.2">
      <c r="H942" s="1">
        <v>-1388.1547</v>
      </c>
      <c r="I942">
        <v>-9.14</v>
      </c>
      <c r="J942" s="1">
        <v>-1387.3</v>
      </c>
      <c r="K942">
        <v>-7.48</v>
      </c>
      <c r="L942" s="1">
        <v>-1385.9540999999999</v>
      </c>
      <c r="M942">
        <v>4.16</v>
      </c>
      <c r="N942" s="1">
        <v>-1389.9345000000001</v>
      </c>
      <c r="O942">
        <v>-7.03</v>
      </c>
      <c r="P942" s="1">
        <v>-1388.7528</v>
      </c>
      <c r="Q942">
        <v>1.24</v>
      </c>
      <c r="R942" s="1">
        <v>-1376.7197000000001</v>
      </c>
      <c r="S942">
        <v>-11.35</v>
      </c>
      <c r="T942" s="1">
        <v>-1398.9304</v>
      </c>
      <c r="U942" s="1">
        <v>5.31</v>
      </c>
      <c r="V942" s="1">
        <v>-1372.6386</v>
      </c>
      <c r="W942" s="1">
        <v>2.4</v>
      </c>
      <c r="X942" s="1">
        <v>-1398.6226999999999</v>
      </c>
      <c r="Y942" s="1">
        <v>11.75</v>
      </c>
      <c r="Z942" s="1">
        <v>-1388.3304000000001</v>
      </c>
      <c r="AA942" s="1">
        <v>-0.36</v>
      </c>
      <c r="AB942" s="1">
        <v>-1376.5617</v>
      </c>
      <c r="AC942" s="1">
        <v>-5.74</v>
      </c>
      <c r="AD942" s="1">
        <v>-1398.0383999999999</v>
      </c>
      <c r="AE942" s="1">
        <v>7.91</v>
      </c>
      <c r="AF942" s="1"/>
    </row>
    <row r="943" spans="8:32" x14ac:dyDescent="0.2">
      <c r="H943" s="1">
        <v>-1388.1035999999999</v>
      </c>
      <c r="I943">
        <v>-9.23</v>
      </c>
      <c r="J943" s="1">
        <v>-1387.4170999999999</v>
      </c>
      <c r="K943">
        <v>-7.6</v>
      </c>
      <c r="L943" s="1">
        <v>-1386.1547</v>
      </c>
      <c r="M943">
        <v>3.54</v>
      </c>
      <c r="N943" s="1">
        <v>-1389.9264000000001</v>
      </c>
      <c r="O943">
        <v>-6.74</v>
      </c>
      <c r="P943" s="1">
        <v>-1388.7635</v>
      </c>
      <c r="Q943">
        <v>0.57999999999999996</v>
      </c>
      <c r="R943" s="1">
        <v>-1376.6623</v>
      </c>
      <c r="S943">
        <v>-11.03</v>
      </c>
      <c r="T943" s="1">
        <v>-1399.0324000000001</v>
      </c>
      <c r="U943" s="1">
        <v>4.8</v>
      </c>
      <c r="V943" s="1">
        <v>-1372.3422</v>
      </c>
      <c r="W943" s="1">
        <v>3.31</v>
      </c>
      <c r="X943" s="1">
        <v>-1398.8259</v>
      </c>
      <c r="Y943" s="1">
        <v>11.15</v>
      </c>
      <c r="Z943" s="1">
        <v>-1388.2987000000001</v>
      </c>
      <c r="AA943" s="1">
        <v>-0.43</v>
      </c>
      <c r="AB943" s="1">
        <v>-1376.6396</v>
      </c>
      <c r="AC943" s="1">
        <v>-5.73</v>
      </c>
      <c r="AD943" s="1">
        <v>-1397.9141</v>
      </c>
      <c r="AE943" s="1">
        <v>8.35</v>
      </c>
      <c r="AF943" s="1"/>
    </row>
    <row r="944" spans="8:32" x14ac:dyDescent="0.2">
      <c r="H944" s="1">
        <v>-1388.0222000000001</v>
      </c>
      <c r="I944">
        <v>-9.0500000000000007</v>
      </c>
      <c r="J944" s="1">
        <v>-1387.4893</v>
      </c>
      <c r="K944">
        <v>-7.57</v>
      </c>
      <c r="L944" s="1">
        <v>-1386.3644999999999</v>
      </c>
      <c r="M944">
        <v>2.86</v>
      </c>
      <c r="N944" s="1">
        <v>-1389.9019000000001</v>
      </c>
      <c r="O944">
        <v>-6.35</v>
      </c>
      <c r="P944" s="1">
        <v>-1388.7796000000001</v>
      </c>
      <c r="Q944">
        <v>-0.03</v>
      </c>
      <c r="R944" s="1">
        <v>-1376.5923</v>
      </c>
      <c r="S944">
        <v>-10.62</v>
      </c>
      <c r="T944" s="1">
        <v>-1399.1515999999999</v>
      </c>
      <c r="U944" s="1">
        <v>4.3099999999999996</v>
      </c>
      <c r="V944" s="1">
        <v>-1372.1003000000001</v>
      </c>
      <c r="W944" s="1">
        <v>3.99</v>
      </c>
      <c r="X944" s="1">
        <v>-1398.9251999999999</v>
      </c>
      <c r="Y944" s="1">
        <v>10.61</v>
      </c>
      <c r="Z944" s="1">
        <v>-1388.1767</v>
      </c>
      <c r="AA944" s="1">
        <v>-0.16</v>
      </c>
      <c r="AB944" s="1">
        <v>-1376.7197000000001</v>
      </c>
      <c r="AC944" s="1">
        <v>-5.77</v>
      </c>
      <c r="AD944" s="1">
        <v>-1397.7645</v>
      </c>
      <c r="AE944" s="1">
        <v>8.83</v>
      </c>
      <c r="AF944" s="1"/>
    </row>
    <row r="945" spans="8:32" x14ac:dyDescent="0.2">
      <c r="H945" s="1">
        <v>-1387.9088999999999</v>
      </c>
      <c r="I945">
        <v>-8.75</v>
      </c>
      <c r="J945" s="1">
        <v>-1387.4971</v>
      </c>
      <c r="K945">
        <v>-7.45</v>
      </c>
      <c r="L945" s="1">
        <v>-1386.5697</v>
      </c>
      <c r="M945">
        <v>2.2200000000000002</v>
      </c>
      <c r="N945" s="1">
        <v>-1389.8641</v>
      </c>
      <c r="O945">
        <v>-5.87</v>
      </c>
      <c r="P945" s="1">
        <v>-1388.7986000000001</v>
      </c>
      <c r="Q945">
        <v>-0.64</v>
      </c>
      <c r="R945" s="1">
        <v>-1376.5126</v>
      </c>
      <c r="S945">
        <v>-10.210000000000001</v>
      </c>
      <c r="T945" s="1">
        <v>-1399.2750000000001</v>
      </c>
      <c r="U945" s="1">
        <v>3.77</v>
      </c>
      <c r="V945" s="1">
        <v>-1371.9161999999999</v>
      </c>
      <c r="W945" s="1">
        <v>4.3899999999999997</v>
      </c>
      <c r="X945" s="1">
        <v>-1398.9224999999999</v>
      </c>
      <c r="Y945" s="1">
        <v>10.35</v>
      </c>
      <c r="Z945" s="1">
        <v>-1387.9757</v>
      </c>
      <c r="AA945" s="1">
        <v>0.42</v>
      </c>
      <c r="AB945" s="1">
        <v>-1376.7988</v>
      </c>
      <c r="AC945" s="1">
        <v>-5.79</v>
      </c>
      <c r="AD945" s="1">
        <v>-1397.6043</v>
      </c>
      <c r="AE945" s="1">
        <v>9.39</v>
      </c>
      <c r="AF945" s="1"/>
    </row>
    <row r="946" spans="8:32" x14ac:dyDescent="0.2">
      <c r="H946" s="1">
        <v>-1387.7635</v>
      </c>
      <c r="I946">
        <v>-8.33</v>
      </c>
      <c r="J946" s="1">
        <v>-1387.4295</v>
      </c>
      <c r="K946">
        <v>-7.19</v>
      </c>
      <c r="L946" s="1">
        <v>-1386.76</v>
      </c>
      <c r="M946">
        <v>1.54</v>
      </c>
      <c r="N946" s="1">
        <v>-1389.8158000000001</v>
      </c>
      <c r="O946">
        <v>-5.3</v>
      </c>
      <c r="P946" s="1">
        <v>-1388.8118999999999</v>
      </c>
      <c r="Q946">
        <v>-1.18</v>
      </c>
      <c r="R946" s="1">
        <v>-1376.4271000000001</v>
      </c>
      <c r="S946">
        <v>-9.82</v>
      </c>
      <c r="T946" s="1">
        <v>-1399.3868</v>
      </c>
      <c r="U946" s="1">
        <v>3.3</v>
      </c>
      <c r="V946" s="1">
        <v>-1371.7886000000001</v>
      </c>
      <c r="W946" s="1">
        <v>4.6900000000000004</v>
      </c>
      <c r="X946" s="1">
        <v>-1398.8339000000001</v>
      </c>
      <c r="Y946" s="1">
        <v>10.33</v>
      </c>
      <c r="Z946" s="1">
        <v>-1387.7166</v>
      </c>
      <c r="AA946" s="1">
        <v>1.18</v>
      </c>
      <c r="AB946" s="1">
        <v>-1376.8732</v>
      </c>
      <c r="AC946" s="1">
        <v>-5.84</v>
      </c>
      <c r="AD946" s="1">
        <v>-1397.4527</v>
      </c>
      <c r="AE946" s="1">
        <v>9.84</v>
      </c>
      <c r="AF946" s="1"/>
    </row>
    <row r="947" spans="8:32" x14ac:dyDescent="0.2">
      <c r="H947" s="1">
        <v>-1387.5867000000001</v>
      </c>
      <c r="I947">
        <v>-7.77</v>
      </c>
      <c r="J947" s="1">
        <v>-1387.2853</v>
      </c>
      <c r="K947">
        <v>-6.73</v>
      </c>
      <c r="L947" s="1">
        <v>-1386.9282000000001</v>
      </c>
      <c r="M947">
        <v>0.94</v>
      </c>
      <c r="N947" s="1">
        <v>-1389.7591</v>
      </c>
      <c r="O947">
        <v>-4.7</v>
      </c>
      <c r="P947" s="1">
        <v>-1388.8081999999999</v>
      </c>
      <c r="Q947">
        <v>-1.56</v>
      </c>
      <c r="R947" s="1">
        <v>-1376.3398</v>
      </c>
      <c r="S947">
        <v>-9.43</v>
      </c>
      <c r="T947" s="1">
        <v>-1399.4722999999999</v>
      </c>
      <c r="U947" s="1">
        <v>2.87</v>
      </c>
      <c r="V947" s="1">
        <v>-1371.7137</v>
      </c>
      <c r="W947" s="1">
        <v>4.8</v>
      </c>
      <c r="X947" s="1">
        <v>-1398.6821</v>
      </c>
      <c r="Y947" s="1">
        <v>10.41</v>
      </c>
      <c r="Z947" s="1">
        <v>-1387.4257</v>
      </c>
      <c r="AA947" s="1">
        <v>2.0499999999999998</v>
      </c>
      <c r="AB947" s="1">
        <v>-1376.9393</v>
      </c>
      <c r="AC947" s="1">
        <v>-5.84</v>
      </c>
      <c r="AD947" s="1">
        <v>-1397.3326</v>
      </c>
      <c r="AE947" s="1">
        <v>10.26</v>
      </c>
      <c r="AF947" s="1"/>
    </row>
    <row r="948" spans="8:32" x14ac:dyDescent="0.2">
      <c r="H948" s="1">
        <v>-1387.3813</v>
      </c>
      <c r="I948">
        <v>-7.1</v>
      </c>
      <c r="J948" s="1">
        <v>-1387.0728999999999</v>
      </c>
      <c r="K948">
        <v>-6.13</v>
      </c>
      <c r="L948" s="1">
        <v>-1387.0715</v>
      </c>
      <c r="M948">
        <v>0.42</v>
      </c>
      <c r="N948" s="1">
        <v>-1389.6943000000001</v>
      </c>
      <c r="O948">
        <v>-3.99</v>
      </c>
      <c r="P948" s="1">
        <v>-1388.7789</v>
      </c>
      <c r="Q948">
        <v>-1.79</v>
      </c>
      <c r="R948" s="1">
        <v>-1376.2544</v>
      </c>
      <c r="S948">
        <v>-9.07</v>
      </c>
      <c r="T948" s="1">
        <v>-1399.5195000000001</v>
      </c>
      <c r="U948" s="1">
        <v>2.5499999999999998</v>
      </c>
      <c r="V948" s="1">
        <v>-1371.6842999999999</v>
      </c>
      <c r="W948" s="1">
        <v>4.63</v>
      </c>
      <c r="X948" s="1">
        <v>-1398.4927</v>
      </c>
      <c r="Y948" s="1">
        <v>10.65</v>
      </c>
      <c r="Z948" s="1">
        <v>-1387.1306</v>
      </c>
      <c r="AA948" s="1">
        <v>3.12</v>
      </c>
      <c r="AB948" s="1">
        <v>-1376.9952000000001</v>
      </c>
      <c r="AC948" s="1">
        <v>-5.84</v>
      </c>
      <c r="AD948" s="1">
        <v>-1397.2672</v>
      </c>
      <c r="AE948" s="1">
        <v>10.45</v>
      </c>
      <c r="AF948" s="1"/>
    </row>
    <row r="949" spans="8:32" x14ac:dyDescent="0.2">
      <c r="H949" s="1">
        <v>-1387.1513</v>
      </c>
      <c r="I949">
        <v>-6.34</v>
      </c>
      <c r="J949" s="1">
        <v>-1386.8106</v>
      </c>
      <c r="K949">
        <v>-5.46</v>
      </c>
      <c r="L949" s="1">
        <v>-1387.1896999999999</v>
      </c>
      <c r="M949">
        <v>-0.04</v>
      </c>
      <c r="N949" s="1">
        <v>-1389.6205</v>
      </c>
      <c r="O949">
        <v>-3.27</v>
      </c>
      <c r="P949" s="1">
        <v>-1388.7212</v>
      </c>
      <c r="Q949">
        <v>-1.93</v>
      </c>
      <c r="R949" s="1">
        <v>-1376.174</v>
      </c>
      <c r="S949">
        <v>-8.73</v>
      </c>
      <c r="T949" s="1">
        <v>-1399.5218</v>
      </c>
      <c r="U949" s="1">
        <v>2.33</v>
      </c>
      <c r="V949" s="1">
        <v>-1371.6918000000001</v>
      </c>
      <c r="W949" s="1">
        <v>4.3499999999999996</v>
      </c>
      <c r="X949" s="1">
        <v>-1398.2888</v>
      </c>
      <c r="Y949" s="1">
        <v>11</v>
      </c>
      <c r="Z949" s="1">
        <v>-1386.8562999999999</v>
      </c>
      <c r="AA949" s="1">
        <v>4.1100000000000003</v>
      </c>
      <c r="AB949" s="1">
        <v>-1377.0423000000001</v>
      </c>
      <c r="AC949" s="1">
        <v>-5.82</v>
      </c>
      <c r="AD949" s="1">
        <v>-1397.2766999999999</v>
      </c>
      <c r="AE949" s="1">
        <v>10.44</v>
      </c>
      <c r="AF949" s="1"/>
    </row>
    <row r="950" spans="8:32" x14ac:dyDescent="0.2">
      <c r="H950" s="1">
        <v>-1386.9033999999999</v>
      </c>
      <c r="I950">
        <v>-5.54</v>
      </c>
      <c r="J950" s="1">
        <v>-1386.5205000000001</v>
      </c>
      <c r="K950">
        <v>-4.74</v>
      </c>
      <c r="L950" s="1">
        <v>-1387.2864999999999</v>
      </c>
      <c r="M950">
        <v>-0.46</v>
      </c>
      <c r="N950" s="1">
        <v>-1389.5353</v>
      </c>
      <c r="O950">
        <v>-2.4700000000000002</v>
      </c>
      <c r="P950" s="1">
        <v>-1388.6395</v>
      </c>
      <c r="Q950">
        <v>-1.88</v>
      </c>
      <c r="R950" s="1">
        <v>-1376.1006</v>
      </c>
      <c r="S950">
        <v>-8.3699999999999992</v>
      </c>
      <c r="T950" s="1">
        <v>-1399.4766</v>
      </c>
      <c r="U950" s="1">
        <v>2.2599999999999998</v>
      </c>
      <c r="V950" s="1">
        <v>-1371.7262000000001</v>
      </c>
      <c r="W950" s="1">
        <v>3.89</v>
      </c>
      <c r="X950" s="1">
        <v>-1398.0921000000001</v>
      </c>
      <c r="Y950" s="1">
        <v>11.33</v>
      </c>
      <c r="Z950" s="1">
        <v>-1386.6212</v>
      </c>
      <c r="AA950" s="1">
        <v>5.01</v>
      </c>
      <c r="AB950" s="1">
        <v>-1377.0842</v>
      </c>
      <c r="AC950" s="1">
        <v>-5.79</v>
      </c>
      <c r="AD950" s="1">
        <v>-1397.373</v>
      </c>
      <c r="AE950" s="1">
        <v>10.19</v>
      </c>
      <c r="AF950" s="1"/>
    </row>
    <row r="951" spans="8:32" x14ac:dyDescent="0.2">
      <c r="H951" s="1">
        <v>-1386.6460999999999</v>
      </c>
      <c r="I951">
        <v>-4.78</v>
      </c>
      <c r="J951" s="1">
        <v>-1386.2255</v>
      </c>
      <c r="K951">
        <v>-3.96</v>
      </c>
      <c r="L951" s="1">
        <v>-1387.3693000000001</v>
      </c>
      <c r="M951">
        <v>-0.73</v>
      </c>
      <c r="N951" s="1">
        <v>-1389.4348</v>
      </c>
      <c r="O951">
        <v>-1.66</v>
      </c>
      <c r="P951" s="1">
        <v>-1388.5435</v>
      </c>
      <c r="Q951">
        <v>-1.84</v>
      </c>
      <c r="R951" s="1">
        <v>-1376.0347999999999</v>
      </c>
      <c r="S951">
        <v>-8.06</v>
      </c>
      <c r="T951" s="1">
        <v>-1399.3864000000001</v>
      </c>
      <c r="U951" s="1">
        <v>2.36</v>
      </c>
      <c r="V951" s="1">
        <v>-1371.7787000000001</v>
      </c>
      <c r="W951" s="1">
        <v>3.36</v>
      </c>
      <c r="X951" s="1">
        <v>-1397.9247</v>
      </c>
      <c r="Y951" s="1">
        <v>11.66</v>
      </c>
      <c r="Z951" s="1">
        <v>-1386.4376</v>
      </c>
      <c r="AA951" s="1">
        <v>5.92</v>
      </c>
      <c r="AB951" s="1">
        <v>-1377.1244999999999</v>
      </c>
      <c r="AC951" s="1">
        <v>-5.77</v>
      </c>
      <c r="AD951" s="1">
        <v>-1397.5565999999999</v>
      </c>
      <c r="AE951" s="1">
        <v>9.7200000000000006</v>
      </c>
      <c r="AF951" s="1"/>
    </row>
    <row r="952" spans="8:32" x14ac:dyDescent="0.2">
      <c r="H952" s="1">
        <v>-1386.3907999999999</v>
      </c>
      <c r="I952">
        <v>-3.94</v>
      </c>
      <c r="J952" s="1">
        <v>-1385.9429</v>
      </c>
      <c r="K952">
        <v>-3.26</v>
      </c>
      <c r="L952" s="1">
        <v>-1387.4465</v>
      </c>
      <c r="M952">
        <v>-0.97</v>
      </c>
      <c r="N952" s="1">
        <v>-1389.3150000000001</v>
      </c>
      <c r="O952">
        <v>-0.77</v>
      </c>
      <c r="P952" s="1">
        <v>-1388.4474</v>
      </c>
      <c r="Q952">
        <v>-1.69</v>
      </c>
      <c r="R952" s="1">
        <v>-1375.9748999999999</v>
      </c>
      <c r="S952">
        <v>-7.74</v>
      </c>
      <c r="T952" s="1">
        <v>-1399.2587000000001</v>
      </c>
      <c r="U952" s="1">
        <v>2.57</v>
      </c>
      <c r="V952" s="1">
        <v>-1371.8416999999999</v>
      </c>
      <c r="W952" s="1">
        <v>2.76</v>
      </c>
      <c r="X952" s="1">
        <v>-1397.808</v>
      </c>
      <c r="Y952" s="1">
        <v>11.86</v>
      </c>
      <c r="Z952" s="1">
        <v>-1386.3128999999999</v>
      </c>
      <c r="AA952" s="1">
        <v>6.7</v>
      </c>
      <c r="AB952" s="1">
        <v>-1377.1668</v>
      </c>
      <c r="AC952" s="1">
        <v>-5.77</v>
      </c>
      <c r="AD952" s="1">
        <v>-1397.8157000000001</v>
      </c>
      <c r="AE952" s="1">
        <v>8.9700000000000006</v>
      </c>
      <c r="AF952" s="1"/>
    </row>
    <row r="953" spans="8:32" x14ac:dyDescent="0.2">
      <c r="H953" s="1">
        <v>-1386.1509000000001</v>
      </c>
      <c r="I953">
        <v>-3.09</v>
      </c>
      <c r="J953" s="1">
        <v>-1385.6811</v>
      </c>
      <c r="K953">
        <v>-2.62</v>
      </c>
      <c r="L953" s="1">
        <v>-1387.5259000000001</v>
      </c>
      <c r="M953">
        <v>-1.19</v>
      </c>
      <c r="N953" s="1">
        <v>-1389.1732999999999</v>
      </c>
      <c r="O953">
        <v>0.08</v>
      </c>
      <c r="P953" s="1">
        <v>-1388.3669</v>
      </c>
      <c r="Q953">
        <v>-1.64</v>
      </c>
      <c r="R953" s="1">
        <v>-1375.9184</v>
      </c>
      <c r="S953">
        <v>-7.37</v>
      </c>
      <c r="T953" s="1">
        <v>-1399.1056000000001</v>
      </c>
      <c r="U953" s="1">
        <v>2.86</v>
      </c>
      <c r="V953" s="1">
        <v>-1371.9112</v>
      </c>
      <c r="W953" s="1">
        <v>2.17</v>
      </c>
      <c r="X953" s="1">
        <v>-1397.7565</v>
      </c>
      <c r="Y953" s="1">
        <v>11.9</v>
      </c>
      <c r="Z953" s="1">
        <v>-1386.2530999999999</v>
      </c>
      <c r="AA953" s="1">
        <v>7.28</v>
      </c>
      <c r="AB953" s="1">
        <v>-1377.2119</v>
      </c>
      <c r="AC953" s="1">
        <v>-5.77</v>
      </c>
      <c r="AD953" s="1">
        <v>-1398.1284000000001</v>
      </c>
      <c r="AE953" s="1">
        <v>8.07</v>
      </c>
      <c r="AF953" s="1"/>
    </row>
    <row r="954" spans="8:32" x14ac:dyDescent="0.2">
      <c r="H954" s="1">
        <v>-1385.9407000000001</v>
      </c>
      <c r="I954">
        <v>-2.4300000000000002</v>
      </c>
      <c r="J954" s="1">
        <v>-1385.4393</v>
      </c>
      <c r="K954">
        <v>-1.92</v>
      </c>
      <c r="L954" s="1">
        <v>-1387.6113</v>
      </c>
      <c r="M954">
        <v>-1.38</v>
      </c>
      <c r="N954" s="1">
        <v>-1389.0089</v>
      </c>
      <c r="O954">
        <v>0.91</v>
      </c>
      <c r="P954" s="1">
        <v>-1388.3178</v>
      </c>
      <c r="Q954">
        <v>-1.58</v>
      </c>
      <c r="R954" s="1">
        <v>-1375.8617999999999</v>
      </c>
      <c r="S954">
        <v>-6.95</v>
      </c>
      <c r="T954" s="1">
        <v>-1398.9450999999999</v>
      </c>
      <c r="U954" s="1">
        <v>3.13</v>
      </c>
      <c r="V954" s="1">
        <v>-1371.9852000000001</v>
      </c>
      <c r="W954" s="1">
        <v>1.48</v>
      </c>
      <c r="X954" s="1">
        <v>-1397.7745</v>
      </c>
      <c r="Y954" s="1">
        <v>11.82</v>
      </c>
      <c r="Z954" s="1">
        <v>-1386.2639999999999</v>
      </c>
      <c r="AA954" s="1">
        <v>7.58</v>
      </c>
      <c r="AB954" s="1">
        <v>-1377.2577000000001</v>
      </c>
      <c r="AC954" s="1">
        <v>-5.79</v>
      </c>
      <c r="AD954" s="1">
        <v>-1398.4670000000001</v>
      </c>
      <c r="AE954" s="1">
        <v>7.07</v>
      </c>
      <c r="AF954" s="1"/>
    </row>
    <row r="955" spans="8:32" x14ac:dyDescent="0.2">
      <c r="H955" s="1">
        <v>-1385.7734</v>
      </c>
      <c r="I955">
        <v>-1.98</v>
      </c>
      <c r="J955" s="1">
        <v>-1385.2126000000001</v>
      </c>
      <c r="K955">
        <v>-1.27</v>
      </c>
      <c r="L955" s="1">
        <v>-1387.7021999999999</v>
      </c>
      <c r="M955">
        <v>-1.45</v>
      </c>
      <c r="N955" s="1">
        <v>-1388.8243</v>
      </c>
      <c r="O955">
        <v>1.67</v>
      </c>
      <c r="P955" s="1">
        <v>-1388.3133</v>
      </c>
      <c r="Q955">
        <v>-1.6</v>
      </c>
      <c r="R955" s="1">
        <v>-1375.8012000000001</v>
      </c>
      <c r="S955">
        <v>-6.44</v>
      </c>
      <c r="T955" s="1">
        <v>-1398.8008</v>
      </c>
      <c r="U955" s="1">
        <v>3.37</v>
      </c>
      <c r="V955" s="1">
        <v>-1372.0641000000001</v>
      </c>
      <c r="W955" s="1">
        <v>0.81</v>
      </c>
      <c r="X955" s="1">
        <v>-1397.8556000000001</v>
      </c>
      <c r="Y955" s="1">
        <v>11.63</v>
      </c>
      <c r="Z955" s="1">
        <v>-1386.3507</v>
      </c>
      <c r="AA955" s="1">
        <v>7.72</v>
      </c>
      <c r="AB955" s="1">
        <v>-1377.299</v>
      </c>
      <c r="AC955" s="1">
        <v>-5.78</v>
      </c>
      <c r="AD955" s="1">
        <v>-1398.8023000000001</v>
      </c>
      <c r="AE955" s="1">
        <v>6.09</v>
      </c>
      <c r="AF955" s="1"/>
    </row>
    <row r="956" spans="8:32" x14ac:dyDescent="0.2">
      <c r="H956" s="1">
        <v>-1385.6596</v>
      </c>
      <c r="I956">
        <v>-1.53</v>
      </c>
      <c r="J956" s="1">
        <v>-1384.9943000000001</v>
      </c>
      <c r="K956">
        <v>-0.65</v>
      </c>
      <c r="L956" s="1">
        <v>-1387.7935</v>
      </c>
      <c r="M956">
        <v>-1.48</v>
      </c>
      <c r="N956" s="1">
        <v>-1388.6259</v>
      </c>
      <c r="O956">
        <v>2.42</v>
      </c>
      <c r="P956" s="1">
        <v>-1388.3625999999999</v>
      </c>
      <c r="Q956">
        <v>-1.69</v>
      </c>
      <c r="R956" s="1">
        <v>-1375.7347</v>
      </c>
      <c r="S956">
        <v>-5.91</v>
      </c>
      <c r="T956" s="1">
        <v>-1398.7001</v>
      </c>
      <c r="U956" s="1">
        <v>3.52</v>
      </c>
      <c r="V956" s="1">
        <v>-1372.1485</v>
      </c>
      <c r="W956" s="1">
        <v>0.17</v>
      </c>
      <c r="X956" s="1">
        <v>-1397.9872</v>
      </c>
      <c r="Y956" s="1">
        <v>11.27</v>
      </c>
      <c r="Z956" s="1">
        <v>-1386.5161000000001</v>
      </c>
      <c r="AA956" s="1">
        <v>7.6</v>
      </c>
      <c r="AB956" s="1">
        <v>-1377.3294000000001</v>
      </c>
      <c r="AC956" s="1">
        <v>-5.74</v>
      </c>
      <c r="AD956" s="1">
        <v>-1399.1088</v>
      </c>
      <c r="AE956" s="1">
        <v>5.0599999999999996</v>
      </c>
      <c r="AF956" s="1"/>
    </row>
    <row r="957" spans="8:32" x14ac:dyDescent="0.2">
      <c r="H957" s="1">
        <v>-1385.6075000000001</v>
      </c>
      <c r="I957">
        <v>-1.23</v>
      </c>
      <c r="J957" s="1">
        <v>-1384.7820999999999</v>
      </c>
      <c r="K957">
        <v>-0.01</v>
      </c>
      <c r="L957" s="1">
        <v>-1387.8784000000001</v>
      </c>
      <c r="M957">
        <v>-1.5</v>
      </c>
      <c r="N957" s="1">
        <v>-1388.4244000000001</v>
      </c>
      <c r="O957">
        <v>2.91</v>
      </c>
      <c r="P957" s="1">
        <v>-1388.4672</v>
      </c>
      <c r="Q957">
        <v>-1.92</v>
      </c>
      <c r="R957" s="1">
        <v>-1375.6611</v>
      </c>
      <c r="S957">
        <v>-5.39</v>
      </c>
      <c r="T957" s="1">
        <v>-1398.6696999999999</v>
      </c>
      <c r="U957" s="1">
        <v>3.55</v>
      </c>
      <c r="V957" s="1">
        <v>-1372.2366999999999</v>
      </c>
      <c r="W957" s="1">
        <v>-0.4</v>
      </c>
      <c r="X957" s="1">
        <v>-1398.1560999999999</v>
      </c>
      <c r="Y957" s="1">
        <v>10.85</v>
      </c>
      <c r="Z957" s="1">
        <v>-1386.7581</v>
      </c>
      <c r="AA957" s="1">
        <v>7.18</v>
      </c>
      <c r="AB957" s="1">
        <v>-1377.3415</v>
      </c>
      <c r="AC957" s="1">
        <v>-5.68</v>
      </c>
      <c r="AD957" s="1">
        <v>-1399.3678</v>
      </c>
      <c r="AE957" s="1">
        <v>4.16</v>
      </c>
      <c r="AF957" s="1"/>
    </row>
    <row r="958" spans="8:32" x14ac:dyDescent="0.2">
      <c r="H958" s="1">
        <v>-1385.6213</v>
      </c>
      <c r="I958">
        <v>-1.23</v>
      </c>
      <c r="J958" s="1">
        <v>-1384.5780999999999</v>
      </c>
      <c r="K958">
        <v>0.59</v>
      </c>
      <c r="L958" s="1">
        <v>-1387.9494</v>
      </c>
      <c r="M958">
        <v>-1.45</v>
      </c>
      <c r="N958" s="1">
        <v>-1388.2329999999999</v>
      </c>
      <c r="O958">
        <v>3.26</v>
      </c>
      <c r="P958" s="1">
        <v>-1388.6213</v>
      </c>
      <c r="Q958">
        <v>-2.2000000000000002</v>
      </c>
      <c r="R958" s="1">
        <v>-1375.5817999999999</v>
      </c>
      <c r="S958">
        <v>-4.75</v>
      </c>
      <c r="T958" s="1">
        <v>-1398.7286999999999</v>
      </c>
      <c r="U958" s="1">
        <v>3.28</v>
      </c>
      <c r="V958" s="1">
        <v>-1372.3235</v>
      </c>
      <c r="W958" s="1">
        <v>-0.88</v>
      </c>
      <c r="X958" s="1">
        <v>-1398.3549</v>
      </c>
      <c r="Y958" s="1">
        <v>10.35</v>
      </c>
      <c r="Z958" s="1">
        <v>-1387.068</v>
      </c>
      <c r="AA958" s="1">
        <v>6.48</v>
      </c>
      <c r="AB958" s="1">
        <v>-1377.3286000000001</v>
      </c>
      <c r="AC958" s="1">
        <v>-5.57</v>
      </c>
      <c r="AD958" s="1">
        <v>-1399.5690999999999</v>
      </c>
      <c r="AE958" s="1">
        <v>3.47</v>
      </c>
      <c r="AF958" s="1"/>
    </row>
    <row r="959" spans="8:32" x14ac:dyDescent="0.2">
      <c r="H959" s="1">
        <v>-1385.7030999999999</v>
      </c>
      <c r="I959">
        <v>-1.41</v>
      </c>
      <c r="J959" s="1">
        <v>-1384.3892000000001</v>
      </c>
      <c r="K959">
        <v>1.1499999999999999</v>
      </c>
      <c r="L959" s="1">
        <v>-1388</v>
      </c>
      <c r="M959">
        <v>-1.27</v>
      </c>
      <c r="N959" s="1">
        <v>-1388.0662</v>
      </c>
      <c r="O959">
        <v>3.35</v>
      </c>
      <c r="P959" s="1">
        <v>-1388.8100999999999</v>
      </c>
      <c r="Q959">
        <v>-2.54</v>
      </c>
      <c r="R959" s="1">
        <v>-1375.4999</v>
      </c>
      <c r="S959">
        <v>-4.0999999999999996</v>
      </c>
      <c r="T959" s="1">
        <v>-1398.8829000000001</v>
      </c>
      <c r="U959" s="1">
        <v>2.82</v>
      </c>
      <c r="V959" s="1">
        <v>-1372.4001000000001</v>
      </c>
      <c r="W959" s="1">
        <v>-1.3</v>
      </c>
      <c r="X959" s="1">
        <v>-1398.5797</v>
      </c>
      <c r="Y959" s="1">
        <v>9.74</v>
      </c>
      <c r="Z959" s="1">
        <v>-1387.4293</v>
      </c>
      <c r="AA959" s="1">
        <v>5.61</v>
      </c>
      <c r="AB959" s="1">
        <v>-1377.2865999999999</v>
      </c>
      <c r="AC959" s="1">
        <v>-5.4</v>
      </c>
      <c r="AD959" s="1">
        <v>-1399.7112999999999</v>
      </c>
      <c r="AE959" s="1">
        <v>2.91</v>
      </c>
      <c r="AF959" s="1"/>
    </row>
    <row r="960" spans="8:32" x14ac:dyDescent="0.2">
      <c r="H960" s="1">
        <v>-1385.8514</v>
      </c>
      <c r="I960">
        <v>-1.68</v>
      </c>
      <c r="J960" s="1">
        <v>-1384.2239</v>
      </c>
      <c r="K960">
        <v>1.65</v>
      </c>
      <c r="L960" s="1">
        <v>-1388.0256999999999</v>
      </c>
      <c r="M960">
        <v>-1.01</v>
      </c>
      <c r="N960" s="1">
        <v>-1387.9355</v>
      </c>
      <c r="O960">
        <v>3.27</v>
      </c>
      <c r="P960" s="1">
        <v>-1389.0119999999999</v>
      </c>
      <c r="Q960">
        <v>-2.82</v>
      </c>
      <c r="R960" s="1">
        <v>-1375.4196999999999</v>
      </c>
      <c r="S960">
        <v>-3.42</v>
      </c>
      <c r="T960" s="1">
        <v>-1399.1212</v>
      </c>
      <c r="U960" s="1">
        <v>2.2400000000000002</v>
      </c>
      <c r="V960" s="1">
        <v>-1372.4557</v>
      </c>
      <c r="W960" s="1">
        <v>-1.52</v>
      </c>
      <c r="X960" s="1">
        <v>-1398.828</v>
      </c>
      <c r="Y960" s="1">
        <v>9</v>
      </c>
      <c r="Z960" s="1">
        <v>-1387.8190999999999</v>
      </c>
      <c r="AA960" s="1">
        <v>4.59</v>
      </c>
      <c r="AB960" s="1">
        <v>-1377.2149999999999</v>
      </c>
      <c r="AC960" s="1">
        <v>-5.16</v>
      </c>
      <c r="AD960" s="1">
        <v>-1399.7998</v>
      </c>
      <c r="AE960" s="1">
        <v>2.46</v>
      </c>
      <c r="AF960" s="1"/>
    </row>
    <row r="961" spans="8:32" x14ac:dyDescent="0.2">
      <c r="H961" s="1">
        <v>-1386.06</v>
      </c>
      <c r="I961">
        <v>-2.16</v>
      </c>
      <c r="J961" s="1">
        <v>-1384.0908999999999</v>
      </c>
      <c r="K961">
        <v>2.04</v>
      </c>
      <c r="L961" s="1">
        <v>-1388.0241000000001</v>
      </c>
      <c r="M961">
        <v>-0.76</v>
      </c>
      <c r="N961" s="1">
        <v>-1387.8462</v>
      </c>
      <c r="O961">
        <v>2.96</v>
      </c>
      <c r="P961" s="1">
        <v>-1389.2017000000001</v>
      </c>
      <c r="Q961">
        <v>-3.05</v>
      </c>
      <c r="R961" s="1">
        <v>-1375.3456000000001</v>
      </c>
      <c r="S961">
        <v>-2.86</v>
      </c>
      <c r="T961" s="1">
        <v>-1399.4166</v>
      </c>
      <c r="U961" s="1">
        <v>1.56</v>
      </c>
      <c r="V961" s="1">
        <v>-1372.4829</v>
      </c>
      <c r="W961" s="1">
        <v>-1.61</v>
      </c>
      <c r="X961" s="1">
        <v>-1399.0926999999999</v>
      </c>
      <c r="Y961" s="1">
        <v>8.2100000000000009</v>
      </c>
      <c r="Z961" s="1">
        <v>-1388.2116000000001</v>
      </c>
      <c r="AA961" s="1">
        <v>3.45</v>
      </c>
      <c r="AB961" s="1">
        <v>-1377.1174000000001</v>
      </c>
      <c r="AC961" s="1">
        <v>-4.9000000000000004</v>
      </c>
      <c r="AD961" s="1">
        <v>-1399.8451</v>
      </c>
      <c r="AE961" s="1">
        <v>2.19</v>
      </c>
      <c r="AF961" s="1"/>
    </row>
    <row r="962" spans="8:32" x14ac:dyDescent="0.2">
      <c r="H962" s="1">
        <v>-1386.3149000000001</v>
      </c>
      <c r="I962">
        <v>-2.75</v>
      </c>
      <c r="J962" s="1">
        <v>-1383.9971</v>
      </c>
      <c r="K962">
        <v>2.27</v>
      </c>
      <c r="L962" s="1">
        <v>-1387.9963</v>
      </c>
      <c r="M962">
        <v>-0.49</v>
      </c>
      <c r="N962" s="1">
        <v>-1387.7973</v>
      </c>
      <c r="O962">
        <v>2.41</v>
      </c>
      <c r="P962" s="1">
        <v>-1389.356</v>
      </c>
      <c r="Q962">
        <v>-3.08</v>
      </c>
      <c r="R962" s="1">
        <v>-1375.2800999999999</v>
      </c>
      <c r="S962">
        <v>-2.34</v>
      </c>
      <c r="T962" s="1">
        <v>-1399.7334000000001</v>
      </c>
      <c r="U962" s="1">
        <v>0.83</v>
      </c>
      <c r="V962" s="1">
        <v>-1372.4788000000001</v>
      </c>
      <c r="W962" s="1">
        <v>-1.57</v>
      </c>
      <c r="X962" s="1">
        <v>-1399.3630000000001</v>
      </c>
      <c r="Y962" s="1">
        <v>7.39</v>
      </c>
      <c r="Z962" s="1">
        <v>-1388.5808</v>
      </c>
      <c r="AA962" s="1">
        <v>2.2999999999999998</v>
      </c>
      <c r="AB962" s="1">
        <v>-1377.0035</v>
      </c>
      <c r="AC962" s="1">
        <v>-4.6399999999999997</v>
      </c>
      <c r="AD962" s="1">
        <v>-1399.8596</v>
      </c>
      <c r="AE962" s="1">
        <v>2</v>
      </c>
      <c r="AF962" s="1"/>
    </row>
    <row r="963" spans="8:32" x14ac:dyDescent="0.2">
      <c r="H963" s="1">
        <v>-1386.5941</v>
      </c>
      <c r="I963">
        <v>-3.36</v>
      </c>
      <c r="J963" s="1">
        <v>-1383.9440999999999</v>
      </c>
      <c r="K963">
        <v>2.44</v>
      </c>
      <c r="L963" s="1">
        <v>-1387.9476999999999</v>
      </c>
      <c r="M963">
        <v>-0.16</v>
      </c>
      <c r="N963" s="1">
        <v>-1387.7809999999999</v>
      </c>
      <c r="O963">
        <v>1.71</v>
      </c>
      <c r="P963" s="1">
        <v>-1389.4558999999999</v>
      </c>
      <c r="Q963">
        <v>-2.98</v>
      </c>
      <c r="R963" s="1">
        <v>-1375.2224000000001</v>
      </c>
      <c r="S963">
        <v>-1.88</v>
      </c>
      <c r="T963" s="1">
        <v>-1400.0344</v>
      </c>
      <c r="U963" s="1">
        <v>0.23</v>
      </c>
      <c r="V963" s="1">
        <v>-1372.4460999999999</v>
      </c>
      <c r="W963" s="1">
        <v>-1.39</v>
      </c>
      <c r="X963" s="1">
        <v>-1399.625</v>
      </c>
      <c r="Y963" s="1">
        <v>6.57</v>
      </c>
      <c r="Z963" s="1">
        <v>-1388.9060999999999</v>
      </c>
      <c r="AA963" s="1">
        <v>1.27</v>
      </c>
      <c r="AB963" s="1">
        <v>-1376.8866</v>
      </c>
      <c r="AC963" s="1">
        <v>-4.38</v>
      </c>
      <c r="AD963" s="1">
        <v>-1399.8562999999999</v>
      </c>
      <c r="AE963" s="1">
        <v>1.94</v>
      </c>
      <c r="AF963" s="1"/>
    </row>
    <row r="964" spans="8:32" x14ac:dyDescent="0.2">
      <c r="H964" s="1">
        <v>-1386.8707999999999</v>
      </c>
      <c r="I964">
        <v>-3.89</v>
      </c>
      <c r="J964" s="1">
        <v>-1383.9302</v>
      </c>
      <c r="K964">
        <v>2.4500000000000002</v>
      </c>
      <c r="L964" s="1">
        <v>-1387.8895</v>
      </c>
      <c r="M964">
        <v>0.17</v>
      </c>
      <c r="N964" s="1">
        <v>-1387.7846999999999</v>
      </c>
      <c r="O964">
        <v>0.9</v>
      </c>
      <c r="P964" s="1">
        <v>-1389.491</v>
      </c>
      <c r="Q964">
        <v>-2.7</v>
      </c>
      <c r="R964" s="1">
        <v>-1375.1696999999999</v>
      </c>
      <c r="S964">
        <v>-1.46</v>
      </c>
      <c r="T964" s="1">
        <v>-1400.2882999999999</v>
      </c>
      <c r="U964" s="1">
        <v>-0.2</v>
      </c>
      <c r="V964" s="1">
        <v>-1372.3914</v>
      </c>
      <c r="W964" s="1">
        <v>-1.1200000000000001</v>
      </c>
      <c r="X964" s="1">
        <v>-1399.8651</v>
      </c>
      <c r="Y964" s="1">
        <v>5.79</v>
      </c>
      <c r="Z964" s="1">
        <v>-1389.1719000000001</v>
      </c>
      <c r="AA964" s="1">
        <v>0.32</v>
      </c>
      <c r="AB964" s="1">
        <v>-1376.7835</v>
      </c>
      <c r="AC964" s="1">
        <v>-4.1900000000000004</v>
      </c>
      <c r="AD964" s="1">
        <v>-1399.8471</v>
      </c>
      <c r="AE964" s="1">
        <v>1.91</v>
      </c>
      <c r="AF964" s="1"/>
    </row>
    <row r="965" spans="8:32" x14ac:dyDescent="0.2">
      <c r="H965" s="1">
        <v>-1387.1171999999999</v>
      </c>
      <c r="I965">
        <v>-4.3499999999999996</v>
      </c>
      <c r="J965" s="1">
        <v>-1383.9503</v>
      </c>
      <c r="K965">
        <v>2.34</v>
      </c>
      <c r="L965" s="1">
        <v>-1387.8371999999999</v>
      </c>
      <c r="M965">
        <v>0.33</v>
      </c>
      <c r="N965" s="1">
        <v>-1387.7945999999999</v>
      </c>
      <c r="O965">
        <v>0.06</v>
      </c>
      <c r="P965" s="1">
        <v>-1389.4591</v>
      </c>
      <c r="Q965">
        <v>-2.2799999999999998</v>
      </c>
      <c r="R965" s="1">
        <v>-1375.1177</v>
      </c>
      <c r="S965">
        <v>-1.17</v>
      </c>
      <c r="T965" s="1">
        <v>-1400.4730999999999</v>
      </c>
      <c r="U965" s="1">
        <v>-0.41</v>
      </c>
      <c r="V965" s="1">
        <v>-1372.3235</v>
      </c>
      <c r="W965" s="1">
        <v>-0.87</v>
      </c>
      <c r="X965" s="1">
        <v>-1400.0744999999999</v>
      </c>
      <c r="Y965" s="1">
        <v>5.08</v>
      </c>
      <c r="Z965" s="1">
        <v>-1389.3686</v>
      </c>
      <c r="AA965" s="1">
        <v>-0.48</v>
      </c>
      <c r="AB965" s="1">
        <v>-1376.7094</v>
      </c>
      <c r="AC965" s="1">
        <v>-4.12</v>
      </c>
      <c r="AD965" s="1">
        <v>-1399.8402000000001</v>
      </c>
      <c r="AE965" s="1">
        <v>1.92</v>
      </c>
      <c r="AF965" s="1"/>
    </row>
    <row r="966" spans="8:32" x14ac:dyDescent="0.2">
      <c r="H966" s="1">
        <v>-1387.3115</v>
      </c>
      <c r="I966">
        <v>-4.71</v>
      </c>
      <c r="J966" s="1">
        <v>-1383.9978000000001</v>
      </c>
      <c r="K966">
        <v>2.1800000000000002</v>
      </c>
      <c r="L966" s="1">
        <v>-1387.8077000000001</v>
      </c>
      <c r="M966">
        <v>0.42</v>
      </c>
      <c r="N966" s="1">
        <v>-1387.7995000000001</v>
      </c>
      <c r="O966">
        <v>-0.87</v>
      </c>
      <c r="P966" s="1">
        <v>-1389.3672999999999</v>
      </c>
      <c r="Q966">
        <v>-1.61</v>
      </c>
      <c r="R966" s="1">
        <v>-1375.0630000000001</v>
      </c>
      <c r="S966">
        <v>-0.95</v>
      </c>
      <c r="T966" s="1">
        <v>-1400.5761</v>
      </c>
      <c r="U966" s="1">
        <v>-0.22</v>
      </c>
      <c r="V966" s="1">
        <v>-1372.2517</v>
      </c>
      <c r="W966" s="1">
        <v>-0.53</v>
      </c>
      <c r="X966" s="1">
        <v>-1400.2493999999999</v>
      </c>
      <c r="Y966" s="1">
        <v>4.45</v>
      </c>
      <c r="Z966" s="1">
        <v>-1389.4908</v>
      </c>
      <c r="AA966" s="1">
        <v>-1.07</v>
      </c>
      <c r="AB966" s="1">
        <v>-1376.6746000000001</v>
      </c>
      <c r="AC966" s="1">
        <v>-4.13</v>
      </c>
      <c r="AD966" s="1">
        <v>-1399.8403000000001</v>
      </c>
      <c r="AE966" s="1">
        <v>1.97</v>
      </c>
      <c r="AF966" s="1"/>
    </row>
    <row r="967" spans="8:32" x14ac:dyDescent="0.2">
      <c r="H967" s="1">
        <v>-1387.4402</v>
      </c>
      <c r="I967">
        <v>-4.87</v>
      </c>
      <c r="J967" s="1">
        <v>-1384.0672</v>
      </c>
      <c r="K967">
        <v>1.94</v>
      </c>
      <c r="L967" s="1">
        <v>-1387.8169</v>
      </c>
      <c r="M967">
        <v>0.41</v>
      </c>
      <c r="N967" s="1">
        <v>-1387.7911999999999</v>
      </c>
      <c r="O967">
        <v>-1.66</v>
      </c>
      <c r="P967" s="1">
        <v>-1389.2295999999999</v>
      </c>
      <c r="Q967">
        <v>-0.87</v>
      </c>
      <c r="R967" s="1">
        <v>-1375.0045</v>
      </c>
      <c r="S967">
        <v>-0.82</v>
      </c>
      <c r="T967" s="1">
        <v>-1400.5907</v>
      </c>
      <c r="U967" s="1">
        <v>0.28999999999999998</v>
      </c>
      <c r="V967" s="1">
        <v>-1372.1857</v>
      </c>
      <c r="W967" s="1">
        <v>-0.23</v>
      </c>
      <c r="X967" s="1">
        <v>-1400.3911000000001</v>
      </c>
      <c r="Y967" s="1">
        <v>3.88</v>
      </c>
      <c r="Z967" s="1">
        <v>-1389.5356999999999</v>
      </c>
      <c r="AA967" s="1">
        <v>-1.47</v>
      </c>
      <c r="AB967" s="1">
        <v>-1376.6804</v>
      </c>
      <c r="AC967" s="1">
        <v>-4.25</v>
      </c>
      <c r="AD967" s="1">
        <v>-1399.8469</v>
      </c>
      <c r="AE967" s="1">
        <v>2.0699999999999998</v>
      </c>
      <c r="AF967" s="1"/>
    </row>
    <row r="968" spans="8:32" x14ac:dyDescent="0.2">
      <c r="H968" s="1">
        <v>-1387.4997000000001</v>
      </c>
      <c r="I968">
        <v>-4.8</v>
      </c>
      <c r="J968" s="1">
        <v>-1384.1552999999999</v>
      </c>
      <c r="K968">
        <v>1.63</v>
      </c>
      <c r="L968" s="1">
        <v>-1387.8742999999999</v>
      </c>
      <c r="M968">
        <v>0.18</v>
      </c>
      <c r="N968" s="1">
        <v>-1387.7644</v>
      </c>
      <c r="O968">
        <v>-2.42</v>
      </c>
      <c r="P968" s="1">
        <v>-1389.0626999999999</v>
      </c>
      <c r="Q968">
        <v>-0.08</v>
      </c>
      <c r="R968" s="1">
        <v>-1374.9453000000001</v>
      </c>
      <c r="S968">
        <v>-0.83</v>
      </c>
      <c r="T968" s="1">
        <v>-1400.5119</v>
      </c>
      <c r="U968" s="1">
        <v>1.1299999999999999</v>
      </c>
      <c r="V968" s="1">
        <v>-1372.1353999999999</v>
      </c>
      <c r="W968" s="1">
        <v>-0.04</v>
      </c>
      <c r="X968" s="1">
        <v>-1400.5028</v>
      </c>
      <c r="Y968" s="1">
        <v>3.47</v>
      </c>
      <c r="Z968" s="1">
        <v>-1389.5029</v>
      </c>
      <c r="AA968" s="1">
        <v>-1.66</v>
      </c>
      <c r="AB968" s="1">
        <v>-1376.7176999999999</v>
      </c>
      <c r="AC968" s="1">
        <v>-4.51</v>
      </c>
      <c r="AD968" s="1">
        <v>-1399.8543</v>
      </c>
      <c r="AE968" s="1">
        <v>2.15</v>
      </c>
      <c r="AF968" s="1"/>
    </row>
    <row r="969" spans="8:32" x14ac:dyDescent="0.2">
      <c r="H969" s="1">
        <v>-1387.4933000000001</v>
      </c>
      <c r="I969">
        <v>-4.6399999999999997</v>
      </c>
      <c r="J969" s="1">
        <v>-1384.2598</v>
      </c>
      <c r="K969">
        <v>1.3</v>
      </c>
      <c r="L969" s="1">
        <v>-1387.9798000000001</v>
      </c>
      <c r="M969">
        <v>-0.2</v>
      </c>
      <c r="N969" s="1">
        <v>-1387.7167999999999</v>
      </c>
      <c r="O969">
        <v>-3.07</v>
      </c>
      <c r="P969" s="1">
        <v>-1388.8842999999999</v>
      </c>
      <c r="Q969">
        <v>0.76</v>
      </c>
      <c r="R969" s="1">
        <v>-1374.8933</v>
      </c>
      <c r="S969">
        <v>-0.92</v>
      </c>
      <c r="T969" s="1">
        <v>-1400.3340000000001</v>
      </c>
      <c r="U969" s="1">
        <v>2.38</v>
      </c>
      <c r="V969" s="1">
        <v>-1372.1112000000001</v>
      </c>
      <c r="W969" s="1">
        <v>0.09</v>
      </c>
      <c r="X969" s="1">
        <v>-1400.5887</v>
      </c>
      <c r="Y969" s="1">
        <v>3.17</v>
      </c>
      <c r="Z969" s="1">
        <v>-1389.3948</v>
      </c>
      <c r="AA969" s="1">
        <v>-1.63</v>
      </c>
      <c r="AB969" s="1">
        <v>-1376.7683</v>
      </c>
      <c r="AC969" s="1">
        <v>-4.84</v>
      </c>
      <c r="AD969" s="1">
        <v>-1399.8521000000001</v>
      </c>
      <c r="AE969" s="1">
        <v>2.31</v>
      </c>
      <c r="AF969" s="1"/>
    </row>
    <row r="970" spans="8:32" x14ac:dyDescent="0.2">
      <c r="H970" s="1">
        <v>-1387.4301</v>
      </c>
      <c r="I970">
        <v>-4.3</v>
      </c>
      <c r="J970" s="1">
        <v>-1384.3795</v>
      </c>
      <c r="K970">
        <v>0.9</v>
      </c>
      <c r="L970" s="1">
        <v>-1388.1239</v>
      </c>
      <c r="M970">
        <v>-0.64</v>
      </c>
      <c r="N970" s="1">
        <v>-1387.6470999999999</v>
      </c>
      <c r="O970">
        <v>-3.64</v>
      </c>
      <c r="P970" s="1">
        <v>-1388.7084</v>
      </c>
      <c r="Q970">
        <v>1.52</v>
      </c>
      <c r="R970" s="1">
        <v>-1374.8605</v>
      </c>
      <c r="S970">
        <v>-1.1100000000000001</v>
      </c>
      <c r="T970" s="1">
        <v>-1400.0521000000001</v>
      </c>
      <c r="U970" s="1">
        <v>3.94</v>
      </c>
      <c r="V970" s="1">
        <v>-1372.1242</v>
      </c>
      <c r="W970" s="1">
        <v>0.06</v>
      </c>
      <c r="X970" s="1">
        <v>-1400.6515999999999</v>
      </c>
      <c r="Y970" s="1">
        <v>2.93</v>
      </c>
      <c r="Z970" s="1">
        <v>-1389.2173</v>
      </c>
      <c r="AA970" s="1">
        <v>-1.36</v>
      </c>
      <c r="AB970" s="1">
        <v>-1376.8092999999999</v>
      </c>
      <c r="AC970" s="1">
        <v>-5.0999999999999996</v>
      </c>
      <c r="AD970" s="1">
        <v>-1399.8275000000001</v>
      </c>
      <c r="AE970" s="1">
        <v>2.52</v>
      </c>
      <c r="AF970" s="1"/>
    </row>
    <row r="971" spans="8:32" x14ac:dyDescent="0.2">
      <c r="H971" s="1">
        <v>-1387.3226999999999</v>
      </c>
      <c r="I971">
        <v>-3.78</v>
      </c>
      <c r="J971" s="1">
        <v>-1384.5114000000001</v>
      </c>
      <c r="K971">
        <v>0.5</v>
      </c>
      <c r="L971" s="1">
        <v>-1388.2886000000001</v>
      </c>
      <c r="M971">
        <v>-1.19</v>
      </c>
      <c r="N971" s="1">
        <v>-1387.5552</v>
      </c>
      <c r="O971">
        <v>-4.0599999999999996</v>
      </c>
      <c r="P971" s="1">
        <v>-1388.5452</v>
      </c>
      <c r="Q971">
        <v>2.19</v>
      </c>
      <c r="R971" s="1">
        <v>-1374.8583000000001</v>
      </c>
      <c r="S971">
        <v>-1.4</v>
      </c>
      <c r="T971" s="1">
        <v>-1399.6673000000001</v>
      </c>
      <c r="U971" s="1">
        <v>5.78</v>
      </c>
      <c r="V971" s="1">
        <v>-1372.1833999999999</v>
      </c>
      <c r="W971" s="1">
        <v>-0.13</v>
      </c>
      <c r="X971" s="1">
        <v>-1400.6909000000001</v>
      </c>
      <c r="Y971" s="1">
        <v>2.84</v>
      </c>
      <c r="Z971" s="1">
        <v>-1388.9821999999999</v>
      </c>
      <c r="AA971" s="1">
        <v>-0.96</v>
      </c>
      <c r="AB971" s="1">
        <v>-1376.8194000000001</v>
      </c>
      <c r="AC971" s="1">
        <v>-5.32</v>
      </c>
      <c r="AD971" s="1">
        <v>-1399.7691</v>
      </c>
      <c r="AE971" s="1">
        <v>2.79</v>
      </c>
      <c r="AF971" s="1"/>
    </row>
    <row r="972" spans="8:32" x14ac:dyDescent="0.2">
      <c r="H972" s="1">
        <v>-1387.1837</v>
      </c>
      <c r="I972">
        <v>-3.35</v>
      </c>
      <c r="J972" s="1">
        <v>-1384.6513</v>
      </c>
      <c r="K972">
        <v>0.05</v>
      </c>
      <c r="L972" s="1">
        <v>-1388.4513999999999</v>
      </c>
      <c r="M972">
        <v>-1.7</v>
      </c>
      <c r="N972" s="1">
        <v>-1387.4422</v>
      </c>
      <c r="O972">
        <v>-4.3899999999999997</v>
      </c>
      <c r="P972" s="1">
        <v>-1388.3996</v>
      </c>
      <c r="Q972">
        <v>2.82</v>
      </c>
      <c r="R972" s="1">
        <v>-1374.8954000000001</v>
      </c>
      <c r="S972">
        <v>-1.83</v>
      </c>
      <c r="T972" s="1">
        <v>-1399.1946</v>
      </c>
      <c r="U972" s="1">
        <v>7.76</v>
      </c>
      <c r="V972" s="1">
        <v>-1372.2926</v>
      </c>
      <c r="W972" s="1">
        <v>-0.47</v>
      </c>
      <c r="X972" s="1">
        <v>-1400.703</v>
      </c>
      <c r="Y972" s="1">
        <v>2.91</v>
      </c>
      <c r="Z972" s="1">
        <v>-1388.7056</v>
      </c>
      <c r="AA972" s="1">
        <v>-0.47</v>
      </c>
      <c r="AB972" s="1">
        <v>-1376.7831000000001</v>
      </c>
      <c r="AC972" s="1">
        <v>-5.57</v>
      </c>
      <c r="AD972" s="1">
        <v>-1399.6708000000001</v>
      </c>
      <c r="AE972" s="1">
        <v>3.1</v>
      </c>
      <c r="AF972" s="1"/>
    </row>
    <row r="973" spans="8:32" x14ac:dyDescent="0.2">
      <c r="H973" s="1">
        <v>-1387.0245</v>
      </c>
      <c r="I973">
        <v>-2.8</v>
      </c>
      <c r="J973" s="1">
        <v>-1384.7936</v>
      </c>
      <c r="K973">
        <v>-0.36</v>
      </c>
      <c r="L973" s="1">
        <v>-1388.5902000000001</v>
      </c>
      <c r="M973">
        <v>-2.17</v>
      </c>
      <c r="N973" s="1">
        <v>-1387.3101999999999</v>
      </c>
      <c r="O973">
        <v>-4.53</v>
      </c>
      <c r="P973" s="1">
        <v>-1388.2732000000001</v>
      </c>
      <c r="Q973">
        <v>3.35</v>
      </c>
      <c r="R973" s="1">
        <v>-1374.9727</v>
      </c>
      <c r="S973">
        <v>-2.37</v>
      </c>
      <c r="T973" s="1">
        <v>-1398.6703</v>
      </c>
      <c r="U973" s="1">
        <v>9.89</v>
      </c>
      <c r="V973" s="1">
        <v>-1372.4489000000001</v>
      </c>
      <c r="W973" s="1">
        <v>-0.96</v>
      </c>
      <c r="X973" s="1">
        <v>-1400.6804</v>
      </c>
      <c r="Y973" s="1">
        <v>3.13</v>
      </c>
      <c r="Z973" s="1">
        <v>-1388.4079999999999</v>
      </c>
      <c r="AA973" s="1">
        <v>0.1</v>
      </c>
      <c r="AB973" s="1">
        <v>-1376.6960999999999</v>
      </c>
      <c r="AC973" s="1">
        <v>-5.79</v>
      </c>
      <c r="AD973" s="1">
        <v>-1399.5331000000001</v>
      </c>
      <c r="AE973" s="1">
        <v>3.47</v>
      </c>
      <c r="AF973" s="1"/>
    </row>
    <row r="974" spans="8:32" x14ac:dyDescent="0.2">
      <c r="H974" s="1">
        <v>-1386.8552999999999</v>
      </c>
      <c r="I974">
        <v>-2.2799999999999998</v>
      </c>
      <c r="J974" s="1">
        <v>-1384.9313</v>
      </c>
      <c r="K974">
        <v>-0.75</v>
      </c>
      <c r="L974" s="1">
        <v>-1388.6873000000001</v>
      </c>
      <c r="M974">
        <v>-2.4900000000000002</v>
      </c>
      <c r="N974" s="1">
        <v>-1387.1638</v>
      </c>
      <c r="O974">
        <v>-4.62</v>
      </c>
      <c r="P974" s="1">
        <v>-1388.1654000000001</v>
      </c>
      <c r="Q974">
        <v>3.67</v>
      </c>
      <c r="R974" s="1">
        <v>-1375.0826999999999</v>
      </c>
      <c r="S974">
        <v>-2.92</v>
      </c>
      <c r="T974" s="1">
        <v>-1398.1541999999999</v>
      </c>
      <c r="U974" s="1">
        <v>11.75</v>
      </c>
      <c r="V974" s="1">
        <v>-1372.6437000000001</v>
      </c>
      <c r="W974" s="1">
        <v>-1.54</v>
      </c>
      <c r="X974" s="1">
        <v>-1400.614</v>
      </c>
      <c r="Y974" s="1">
        <v>3.5</v>
      </c>
      <c r="Z974" s="1">
        <v>-1388.1121000000001</v>
      </c>
      <c r="AA974" s="1">
        <v>0.64</v>
      </c>
      <c r="AB974" s="1">
        <v>-1376.5651</v>
      </c>
      <c r="AC974" s="1">
        <v>-5.9</v>
      </c>
      <c r="AD974" s="1">
        <v>-1399.3629000000001</v>
      </c>
      <c r="AE974" s="1">
        <v>3.93</v>
      </c>
      <c r="AF974" s="1"/>
    </row>
    <row r="975" spans="8:32" x14ac:dyDescent="0.2">
      <c r="H975" s="1">
        <v>-1386.6822</v>
      </c>
      <c r="I975">
        <v>-1.73</v>
      </c>
      <c r="J975" s="1">
        <v>-1385.0592999999999</v>
      </c>
      <c r="K975">
        <v>-1.1000000000000001</v>
      </c>
      <c r="L975" s="1">
        <v>-1388.7330999999999</v>
      </c>
      <c r="M975">
        <v>-2.68</v>
      </c>
      <c r="N975" s="1">
        <v>-1387.0124000000001</v>
      </c>
      <c r="O975">
        <v>-4.62</v>
      </c>
      <c r="P975" s="1">
        <v>-1388.0775000000001</v>
      </c>
      <c r="Q975">
        <v>3.89</v>
      </c>
      <c r="R975" s="1">
        <v>-1375.2106000000001</v>
      </c>
      <c r="S975">
        <v>-3.43</v>
      </c>
      <c r="T975" s="1">
        <v>-1397.7188000000001</v>
      </c>
      <c r="U975" s="1">
        <v>13.31</v>
      </c>
      <c r="V975" s="1">
        <v>-1372.8652999999999</v>
      </c>
      <c r="W975" s="1">
        <v>-2.25</v>
      </c>
      <c r="X975" s="1">
        <v>-1400.4962</v>
      </c>
      <c r="Y975" s="1">
        <v>4.0199999999999996</v>
      </c>
      <c r="Z975" s="1">
        <v>-1387.8400999999999</v>
      </c>
      <c r="AA975" s="1">
        <v>1.1399999999999999</v>
      </c>
      <c r="AB975" s="1">
        <v>-1376.4047</v>
      </c>
      <c r="AC975" s="1">
        <v>-5.93</v>
      </c>
      <c r="AD975" s="1">
        <v>-1399.1721</v>
      </c>
      <c r="AE975" s="1">
        <v>4.3499999999999996</v>
      </c>
      <c r="AF975" s="1"/>
    </row>
    <row r="976" spans="8:32" x14ac:dyDescent="0.2">
      <c r="H976" s="1">
        <v>-1386.511</v>
      </c>
      <c r="I976">
        <v>-1.29</v>
      </c>
      <c r="J976" s="1">
        <v>-1385.1763000000001</v>
      </c>
      <c r="K976">
        <v>-1.47</v>
      </c>
      <c r="L976" s="1">
        <v>-1388.7248</v>
      </c>
      <c r="M976">
        <v>-2.7</v>
      </c>
      <c r="N976" s="1">
        <v>-1386.8692000000001</v>
      </c>
      <c r="O976">
        <v>-4.53</v>
      </c>
      <c r="P976" s="1">
        <v>-1388.0141000000001</v>
      </c>
      <c r="Q976">
        <v>3.87</v>
      </c>
      <c r="R976" s="1">
        <v>-1375.34</v>
      </c>
      <c r="S976">
        <v>-3.92</v>
      </c>
      <c r="T976" s="1">
        <v>-1397.4286</v>
      </c>
      <c r="U976" s="1">
        <v>14.4</v>
      </c>
      <c r="V976" s="1">
        <v>-1373.1013</v>
      </c>
      <c r="W976" s="1">
        <v>-2.98</v>
      </c>
      <c r="X976" s="1">
        <v>-1400.3244</v>
      </c>
      <c r="Y976" s="1">
        <v>4.5999999999999996</v>
      </c>
      <c r="Z976" s="1">
        <v>-1387.6111000000001</v>
      </c>
      <c r="AA976" s="1">
        <v>1.47</v>
      </c>
      <c r="AB976" s="1">
        <v>-1376.2338</v>
      </c>
      <c r="AC976" s="1">
        <v>-6.05</v>
      </c>
      <c r="AD976" s="1">
        <v>-1398.9737</v>
      </c>
      <c r="AE976" s="1">
        <v>4.67</v>
      </c>
      <c r="AF976" s="1"/>
    </row>
    <row r="977" spans="8:32" x14ac:dyDescent="0.2">
      <c r="H977" s="1">
        <v>-1386.3447000000001</v>
      </c>
      <c r="I977">
        <v>-0.9</v>
      </c>
      <c r="J977" s="1">
        <v>-1385.2838999999999</v>
      </c>
      <c r="K977">
        <v>-1.78</v>
      </c>
      <c r="L977" s="1">
        <v>-1388.6647</v>
      </c>
      <c r="M977">
        <v>-2.59</v>
      </c>
      <c r="N977" s="1">
        <v>-1386.7507000000001</v>
      </c>
      <c r="O977">
        <v>-4.4400000000000004</v>
      </c>
      <c r="P977" s="1">
        <v>-1387.9830999999999</v>
      </c>
      <c r="Q977">
        <v>3.71</v>
      </c>
      <c r="R977" s="1">
        <v>-1375.4558</v>
      </c>
      <c r="S977">
        <v>-4.4000000000000004</v>
      </c>
      <c r="T977" s="1">
        <v>-1397.3178</v>
      </c>
      <c r="U977" s="1">
        <v>14.92</v>
      </c>
      <c r="V977" s="1">
        <v>-1373.3404</v>
      </c>
      <c r="W977" s="1">
        <v>-3.68</v>
      </c>
      <c r="X977" s="1">
        <v>-1400.1054999999999</v>
      </c>
      <c r="Y977" s="1">
        <v>5.27</v>
      </c>
      <c r="Z977" s="1">
        <v>-1387.4389000000001</v>
      </c>
      <c r="AA977" s="1">
        <v>1.68</v>
      </c>
      <c r="AB977" s="1">
        <v>-1376.0666000000001</v>
      </c>
      <c r="AC977" s="1">
        <v>-6.15</v>
      </c>
      <c r="AD977" s="1">
        <v>-1398.7777000000001</v>
      </c>
      <c r="AE977" s="1">
        <v>4.95</v>
      </c>
      <c r="AF977" s="1"/>
    </row>
    <row r="978" spans="8:32" x14ac:dyDescent="0.2">
      <c r="H978" s="1">
        <v>-1386.1868999999999</v>
      </c>
      <c r="I978">
        <v>-0.55000000000000004</v>
      </c>
      <c r="J978" s="1">
        <v>-1385.3853999999999</v>
      </c>
      <c r="K978">
        <v>-2.06</v>
      </c>
      <c r="L978" s="1">
        <v>-1388.559</v>
      </c>
      <c r="M978">
        <v>-2.2999999999999998</v>
      </c>
      <c r="N978" s="1">
        <v>-1386.6729</v>
      </c>
      <c r="O978">
        <v>-4.3899999999999997</v>
      </c>
      <c r="P978" s="1">
        <v>-1387.9926</v>
      </c>
      <c r="Q978">
        <v>3.29</v>
      </c>
      <c r="R978" s="1">
        <v>-1375.5512000000001</v>
      </c>
      <c r="S978">
        <v>-4.8</v>
      </c>
      <c r="T978" s="1">
        <v>-1397.3839</v>
      </c>
      <c r="U978" s="1">
        <v>14.8</v>
      </c>
      <c r="V978" s="1">
        <v>-1373.5714</v>
      </c>
      <c r="W978" s="1">
        <v>-4.3</v>
      </c>
      <c r="X978" s="1">
        <v>-1399.8572999999999</v>
      </c>
      <c r="Y978" s="1">
        <v>5.9</v>
      </c>
      <c r="Z978" s="1">
        <v>-1387.3327999999999</v>
      </c>
      <c r="AA978" s="1">
        <v>1.7</v>
      </c>
      <c r="AB978" s="1">
        <v>-1375.9081000000001</v>
      </c>
      <c r="AC978" s="1">
        <v>-6.24</v>
      </c>
      <c r="AD978" s="1">
        <v>-1398.5898999999999</v>
      </c>
      <c r="AE978" s="1">
        <v>5.2</v>
      </c>
      <c r="AF978" s="1"/>
    </row>
    <row r="979" spans="8:32" x14ac:dyDescent="0.2">
      <c r="H979" s="1">
        <v>-1386.0420999999999</v>
      </c>
      <c r="I979">
        <v>-0.19</v>
      </c>
      <c r="J979" s="1">
        <v>-1385.4815000000001</v>
      </c>
      <c r="K979">
        <v>-2.37</v>
      </c>
      <c r="L979" s="1">
        <v>-1388.4139</v>
      </c>
      <c r="M979">
        <v>-1.92</v>
      </c>
      <c r="N979" s="1">
        <v>-1386.6475</v>
      </c>
      <c r="O979">
        <v>-4.42</v>
      </c>
      <c r="P979" s="1">
        <v>-1388.0476000000001</v>
      </c>
      <c r="Q979">
        <v>2.67</v>
      </c>
      <c r="R979" s="1">
        <v>-1375.6249</v>
      </c>
      <c r="S979">
        <v>-5.13</v>
      </c>
      <c r="T979" s="1">
        <v>-1397.5924</v>
      </c>
      <c r="U979" s="1">
        <v>14.33</v>
      </c>
      <c r="V979" s="1">
        <v>-1373.7850000000001</v>
      </c>
      <c r="W979" s="1">
        <v>-4.8499999999999996</v>
      </c>
      <c r="X979" s="1">
        <v>-1399.6085</v>
      </c>
      <c r="Y979" s="1">
        <v>6.47</v>
      </c>
      <c r="Z979" s="1">
        <v>-1387.2972</v>
      </c>
      <c r="AA979" s="1">
        <v>1.52</v>
      </c>
      <c r="AB979" s="1">
        <v>-1375.7539999999999</v>
      </c>
      <c r="AC979" s="1">
        <v>-6.2</v>
      </c>
      <c r="AD979" s="1">
        <v>-1398.4101000000001</v>
      </c>
      <c r="AE979" s="1">
        <v>5.37</v>
      </c>
      <c r="AF979" s="1"/>
    </row>
    <row r="980" spans="8:32" x14ac:dyDescent="0.2">
      <c r="H980" s="1">
        <v>-1385.9151999999999</v>
      </c>
      <c r="I980">
        <v>7.0000000000000007E-2</v>
      </c>
      <c r="J980" s="1">
        <v>-1385.569</v>
      </c>
      <c r="K980">
        <v>-2.63</v>
      </c>
      <c r="L980" s="1">
        <v>-1388.2340999999999</v>
      </c>
      <c r="M980">
        <v>-1.41</v>
      </c>
      <c r="N980" s="1">
        <v>-1386.6787999999999</v>
      </c>
      <c r="O980">
        <v>-4.46</v>
      </c>
      <c r="P980" s="1">
        <v>-1388.146</v>
      </c>
      <c r="Q980">
        <v>1.88</v>
      </c>
      <c r="R980" s="1">
        <v>-1375.684</v>
      </c>
      <c r="S980">
        <v>-5.45</v>
      </c>
      <c r="T980" s="1">
        <v>-1397.8933999999999</v>
      </c>
      <c r="U980" s="1">
        <v>13.42</v>
      </c>
      <c r="V980" s="1">
        <v>-1373.9728</v>
      </c>
      <c r="W980" s="1">
        <v>-5.24</v>
      </c>
      <c r="X980" s="1">
        <v>-1399.3905999999999</v>
      </c>
      <c r="Y980" s="1">
        <v>6.89</v>
      </c>
      <c r="Z980" s="1">
        <v>-1387.3335</v>
      </c>
      <c r="AA980" s="1">
        <v>1.1399999999999999</v>
      </c>
      <c r="AB980" s="1">
        <v>-1375.5941</v>
      </c>
      <c r="AC980" s="1">
        <v>-6.11</v>
      </c>
      <c r="AD980" s="1">
        <v>-1398.2349999999999</v>
      </c>
      <c r="AE980" s="1">
        <v>5.48</v>
      </c>
      <c r="AF980" s="1"/>
    </row>
    <row r="981" spans="8:32" x14ac:dyDescent="0.2">
      <c r="H981" s="1">
        <v>-1385.8117</v>
      </c>
      <c r="I981">
        <v>0.23</v>
      </c>
      <c r="J981" s="1">
        <v>-1385.6420000000001</v>
      </c>
      <c r="K981">
        <v>-2.84</v>
      </c>
      <c r="L981" s="1">
        <v>-1388.0213000000001</v>
      </c>
      <c r="M981">
        <v>-0.79</v>
      </c>
      <c r="N981" s="1">
        <v>-1386.7628</v>
      </c>
      <c r="O981">
        <v>-4.49</v>
      </c>
      <c r="P981" s="1">
        <v>-1388.2793999999999</v>
      </c>
      <c r="Q981">
        <v>0.94</v>
      </c>
      <c r="R981" s="1">
        <v>-1375.7391</v>
      </c>
      <c r="S981">
        <v>-5.7</v>
      </c>
      <c r="T981" s="1">
        <v>-1398.2331999999999</v>
      </c>
      <c r="U981" s="1">
        <v>12.38</v>
      </c>
      <c r="V981" s="1">
        <v>-1374.1287</v>
      </c>
      <c r="W981" s="1">
        <v>-5.47</v>
      </c>
      <c r="X981" s="1">
        <v>-1399.2286999999999</v>
      </c>
      <c r="Y981" s="1">
        <v>7.09</v>
      </c>
      <c r="Z981" s="1">
        <v>-1387.4391000000001</v>
      </c>
      <c r="AA981" s="1">
        <v>0.55000000000000004</v>
      </c>
      <c r="AB981" s="1">
        <v>-1375.4181000000001</v>
      </c>
      <c r="AC981" s="1">
        <v>-5.9</v>
      </c>
      <c r="AD981" s="1">
        <v>-1398.0603000000001</v>
      </c>
      <c r="AE981" s="1">
        <v>5.54</v>
      </c>
      <c r="AF981" s="1"/>
    </row>
    <row r="982" spans="8:32" x14ac:dyDescent="0.2">
      <c r="H982" s="1">
        <v>-1385.7346</v>
      </c>
      <c r="I982">
        <v>0.28000000000000003</v>
      </c>
      <c r="J982" s="1">
        <v>-1385.6952000000001</v>
      </c>
      <c r="K982">
        <v>-3.06</v>
      </c>
      <c r="L982" s="1">
        <v>-1387.7764</v>
      </c>
      <c r="M982">
        <v>-0.06</v>
      </c>
      <c r="N982" s="1">
        <v>-1386.8882000000001</v>
      </c>
      <c r="O982">
        <v>-4.5599999999999996</v>
      </c>
      <c r="P982" s="1">
        <v>-1388.434</v>
      </c>
      <c r="Q982">
        <v>-0.16</v>
      </c>
      <c r="R982" s="1">
        <v>-1375.8000999999999</v>
      </c>
      <c r="S982">
        <v>-5.98</v>
      </c>
      <c r="T982" s="1">
        <v>-1398.5631000000001</v>
      </c>
      <c r="U982" s="1">
        <v>11.07</v>
      </c>
      <c r="V982" s="1">
        <v>-1374.2478000000001</v>
      </c>
      <c r="W982" s="1">
        <v>-5.47</v>
      </c>
      <c r="X982" s="1">
        <v>-1399.1325999999999</v>
      </c>
      <c r="Y982" s="1">
        <v>6.99</v>
      </c>
      <c r="Z982" s="1">
        <v>-1387.6074000000001</v>
      </c>
      <c r="AA982" s="1">
        <v>-0.2</v>
      </c>
      <c r="AB982" s="1">
        <v>-1375.2195999999999</v>
      </c>
      <c r="AC982" s="1">
        <v>-5.59</v>
      </c>
      <c r="AD982" s="1">
        <v>-1397.8843999999999</v>
      </c>
      <c r="AE982" s="1">
        <v>5.53</v>
      </c>
      <c r="AF982" s="1"/>
    </row>
    <row r="983" spans="8:32" x14ac:dyDescent="0.2">
      <c r="H983" s="1">
        <v>-1385.6840999999999</v>
      </c>
      <c r="I983">
        <v>0.27</v>
      </c>
      <c r="J983" s="1">
        <v>-1385.7274</v>
      </c>
      <c r="K983">
        <v>-3.25</v>
      </c>
      <c r="L983" s="1">
        <v>-1387.5006000000001</v>
      </c>
      <c r="M983">
        <v>0.79</v>
      </c>
      <c r="N983" s="1">
        <v>-1387.0411999999999</v>
      </c>
      <c r="O983">
        <v>-4.63</v>
      </c>
      <c r="P983" s="1">
        <v>-1388.5940000000001</v>
      </c>
      <c r="Q983">
        <v>-1.1499999999999999</v>
      </c>
      <c r="R983" s="1">
        <v>-1375.8742</v>
      </c>
      <c r="S983">
        <v>-6.29</v>
      </c>
      <c r="T983" s="1">
        <v>-1398.8432</v>
      </c>
      <c r="U983" s="1">
        <v>9.9700000000000006</v>
      </c>
      <c r="V983" s="1">
        <v>-1374.3266000000001</v>
      </c>
      <c r="W983" s="1">
        <v>-5.27</v>
      </c>
      <c r="X983" s="1">
        <v>-1399.0927999999999</v>
      </c>
      <c r="Y983" s="1">
        <v>6.82</v>
      </c>
      <c r="Z983" s="1">
        <v>-1387.8261</v>
      </c>
      <c r="AA983" s="1">
        <v>-1.05</v>
      </c>
      <c r="AB983" s="1">
        <v>-1374.9991</v>
      </c>
      <c r="AC983" s="1">
        <v>-5.1100000000000003</v>
      </c>
      <c r="AD983" s="1">
        <v>-1397.7095999999999</v>
      </c>
      <c r="AE983" s="1">
        <v>5.52</v>
      </c>
      <c r="AF983" s="1"/>
    </row>
    <row r="984" spans="8:32" x14ac:dyDescent="0.2">
      <c r="H984" s="1">
        <v>-1385.6555000000001</v>
      </c>
      <c r="I984">
        <v>0.17</v>
      </c>
      <c r="J984" s="1">
        <v>-1385.7436</v>
      </c>
      <c r="K984">
        <v>-3.44</v>
      </c>
      <c r="L984" s="1">
        <v>-1387.1974</v>
      </c>
      <c r="M984">
        <v>1.7</v>
      </c>
      <c r="N984" s="1">
        <v>-1387.2088000000001</v>
      </c>
      <c r="O984">
        <v>-4.59</v>
      </c>
      <c r="P984" s="1">
        <v>-1388.7456</v>
      </c>
      <c r="Q984">
        <v>-2.2400000000000002</v>
      </c>
      <c r="R984" s="1">
        <v>-1375.9629</v>
      </c>
      <c r="S984">
        <v>-6.53</v>
      </c>
      <c r="T984" s="1">
        <v>-1399.047</v>
      </c>
      <c r="U984" s="1">
        <v>8.9499999999999993</v>
      </c>
      <c r="V984" s="1">
        <v>-1374.3616999999999</v>
      </c>
      <c r="W984" s="1">
        <v>-4.83</v>
      </c>
      <c r="X984" s="1">
        <v>-1399.0847000000001</v>
      </c>
      <c r="Y984" s="1">
        <v>6.48</v>
      </c>
      <c r="Z984" s="1">
        <v>-1388.0764999999999</v>
      </c>
      <c r="AA984" s="1">
        <v>-1.95</v>
      </c>
      <c r="AB984" s="1">
        <v>-1374.7619999999999</v>
      </c>
      <c r="AC984" s="1">
        <v>-4.5199999999999996</v>
      </c>
      <c r="AD984" s="1">
        <v>-1397.5418999999999</v>
      </c>
      <c r="AE984" s="1">
        <v>5.51</v>
      </c>
      <c r="AF984" s="1"/>
    </row>
    <row r="985" spans="8:32" x14ac:dyDescent="0.2">
      <c r="H985" s="1">
        <v>-1385.6439</v>
      </c>
      <c r="I985">
        <v>0.04</v>
      </c>
      <c r="J985" s="1">
        <v>-1385.7546</v>
      </c>
      <c r="K985">
        <v>-3.62</v>
      </c>
      <c r="L985" s="1">
        <v>-1386.8739</v>
      </c>
      <c r="M985">
        <v>2.65</v>
      </c>
      <c r="N985" s="1">
        <v>-1387.38</v>
      </c>
      <c r="O985">
        <v>-4.62</v>
      </c>
      <c r="P985" s="1">
        <v>-1388.8767</v>
      </c>
      <c r="Q985">
        <v>-3.22</v>
      </c>
      <c r="R985" s="1">
        <v>-1376.0618999999999</v>
      </c>
      <c r="S985">
        <v>-6.82</v>
      </c>
      <c r="T985" s="1">
        <v>-1399.1594</v>
      </c>
      <c r="U985" s="1">
        <v>8.1300000000000008</v>
      </c>
      <c r="V985" s="1">
        <v>-1374.3512000000001</v>
      </c>
      <c r="W985" s="1">
        <v>-4.18</v>
      </c>
      <c r="X985" s="1">
        <v>-1399.0768</v>
      </c>
      <c r="Y985" s="1">
        <v>6</v>
      </c>
      <c r="Z985" s="1">
        <v>-1388.3364999999999</v>
      </c>
      <c r="AA985" s="1">
        <v>-2.85</v>
      </c>
      <c r="AB985" s="1">
        <v>-1374.5165</v>
      </c>
      <c r="AC985" s="1">
        <v>-3.79</v>
      </c>
      <c r="AD985" s="1">
        <v>-1397.3886</v>
      </c>
      <c r="AE985" s="1">
        <v>5.38</v>
      </c>
      <c r="AF985" s="1"/>
    </row>
    <row r="986" spans="8:32" x14ac:dyDescent="0.2">
      <c r="H986" s="1">
        <v>-1385.6458</v>
      </c>
      <c r="I986">
        <v>-0.18</v>
      </c>
      <c r="J986" s="1">
        <v>-1385.7756999999999</v>
      </c>
      <c r="K986">
        <v>-3.92</v>
      </c>
      <c r="L986" s="1">
        <v>-1386.5429999999999</v>
      </c>
      <c r="M986">
        <v>3.65</v>
      </c>
      <c r="N986" s="1">
        <v>-1387.5468000000001</v>
      </c>
      <c r="O986">
        <v>-4.58</v>
      </c>
      <c r="P986" s="1">
        <v>-1388.9794999999999</v>
      </c>
      <c r="Q986">
        <v>-4.12</v>
      </c>
      <c r="R986" s="1">
        <v>-1376.1614999999999</v>
      </c>
      <c r="S986">
        <v>-7.08</v>
      </c>
      <c r="T986" s="1">
        <v>-1399.1771000000001</v>
      </c>
      <c r="U986" s="1">
        <v>7.58</v>
      </c>
      <c r="V986" s="1">
        <v>-1374.2949000000001</v>
      </c>
      <c r="W986" s="1">
        <v>-3.35</v>
      </c>
      <c r="X986" s="1">
        <v>-1399.0396000000001</v>
      </c>
      <c r="Y986" s="1">
        <v>5.6</v>
      </c>
      <c r="Z986" s="1">
        <v>-1388.5847000000001</v>
      </c>
      <c r="AA986" s="1">
        <v>-3.63</v>
      </c>
      <c r="AB986" s="1">
        <v>-1374.2701999999999</v>
      </c>
      <c r="AC986" s="1">
        <v>-3.07</v>
      </c>
      <c r="AD986" s="1">
        <v>-1397.2561000000001</v>
      </c>
      <c r="AE986" s="1">
        <v>5.23</v>
      </c>
      <c r="AF986" s="1"/>
    </row>
    <row r="987" spans="8:32" x14ac:dyDescent="0.2">
      <c r="H987" s="1">
        <v>-1385.6604</v>
      </c>
      <c r="I987">
        <v>-0.42</v>
      </c>
      <c r="J987" s="1">
        <v>-1385.8232</v>
      </c>
      <c r="K987">
        <v>-4.28</v>
      </c>
      <c r="L987" s="1">
        <v>-1386.2222999999999</v>
      </c>
      <c r="M987">
        <v>4.47</v>
      </c>
      <c r="N987" s="1">
        <v>-1387.7038</v>
      </c>
      <c r="O987">
        <v>-4.43</v>
      </c>
      <c r="P987" s="1">
        <v>-1389.0516</v>
      </c>
      <c r="Q987">
        <v>-4.87</v>
      </c>
      <c r="R987" s="1">
        <v>-1376.2485999999999</v>
      </c>
      <c r="S987">
        <v>-7.36</v>
      </c>
      <c r="T987" s="1">
        <v>-1399.105</v>
      </c>
      <c r="U987" s="1">
        <v>7.25</v>
      </c>
      <c r="V987" s="1">
        <v>-1374.1964</v>
      </c>
      <c r="W987" s="1">
        <v>-2.35</v>
      </c>
      <c r="X987" s="1">
        <v>-1398.9517000000001</v>
      </c>
      <c r="Y987" s="1">
        <v>5.34</v>
      </c>
      <c r="Z987" s="1">
        <v>-1388.8049000000001</v>
      </c>
      <c r="AA987" s="1">
        <v>-4.3</v>
      </c>
      <c r="AB987" s="1">
        <v>-1374.0307</v>
      </c>
      <c r="AC987" s="1">
        <v>-2.25</v>
      </c>
      <c r="AD987" s="1">
        <v>-1397.1461999999999</v>
      </c>
      <c r="AE987" s="1">
        <v>5.12</v>
      </c>
      <c r="AF987" s="1"/>
    </row>
    <row r="988" spans="8:32" x14ac:dyDescent="0.2">
      <c r="H988" s="1">
        <v>-1385.6876999999999</v>
      </c>
      <c r="I988">
        <v>-0.76</v>
      </c>
      <c r="J988" s="1">
        <v>-1385.9099000000001</v>
      </c>
      <c r="K988">
        <v>-4.72</v>
      </c>
      <c r="L988" s="1">
        <v>-1385.9331999999999</v>
      </c>
      <c r="M988">
        <v>5.23</v>
      </c>
      <c r="N988" s="1">
        <v>-1387.8459</v>
      </c>
      <c r="O988">
        <v>-4.26</v>
      </c>
      <c r="P988" s="1">
        <v>-1389.0945999999999</v>
      </c>
      <c r="Q988">
        <v>-5.59</v>
      </c>
      <c r="R988" s="1">
        <v>-1376.3092999999999</v>
      </c>
      <c r="S988">
        <v>-7.49</v>
      </c>
      <c r="T988" s="1">
        <v>-1398.9523999999999</v>
      </c>
      <c r="U988" s="1">
        <v>7.15</v>
      </c>
      <c r="V988" s="1">
        <v>-1374.0636</v>
      </c>
      <c r="W988" s="1">
        <v>-1.1299999999999999</v>
      </c>
      <c r="X988" s="1">
        <v>-1398.8015</v>
      </c>
      <c r="Y988" s="1">
        <v>5.18</v>
      </c>
      <c r="Z988" s="1">
        <v>-1388.9867999999999</v>
      </c>
      <c r="AA988" s="1">
        <v>-4.75</v>
      </c>
      <c r="AB988" s="1">
        <v>-1373.8039000000001</v>
      </c>
      <c r="AC988" s="1">
        <v>-1.42</v>
      </c>
      <c r="AD988" s="1">
        <v>-1397.0556999999999</v>
      </c>
      <c r="AE988" s="1">
        <v>5.0199999999999996</v>
      </c>
      <c r="AF988" s="1"/>
    </row>
    <row r="989" spans="8:32" x14ac:dyDescent="0.2">
      <c r="H989" s="1">
        <v>-1385.7284</v>
      </c>
      <c r="I989">
        <v>-1.07</v>
      </c>
      <c r="J989" s="1">
        <v>-1386.0426</v>
      </c>
      <c r="K989">
        <v>-5.25</v>
      </c>
      <c r="L989" s="1">
        <v>-1385.6967999999999</v>
      </c>
      <c r="M989">
        <v>5.89</v>
      </c>
      <c r="N989" s="1">
        <v>-1387.9679000000001</v>
      </c>
      <c r="O989">
        <v>-4.01</v>
      </c>
      <c r="P989" s="1">
        <v>-1389.114</v>
      </c>
      <c r="Q989">
        <v>-6.16</v>
      </c>
      <c r="R989" s="1">
        <v>-1376.3341</v>
      </c>
      <c r="S989">
        <v>-7.56</v>
      </c>
      <c r="T989" s="1">
        <v>-1398.7330999999999</v>
      </c>
      <c r="U989" s="1">
        <v>7.31</v>
      </c>
      <c r="V989" s="1">
        <v>-1373.9112</v>
      </c>
      <c r="W989" s="1">
        <v>0.12</v>
      </c>
      <c r="X989" s="1">
        <v>-1398.586</v>
      </c>
      <c r="Y989" s="1">
        <v>5.22</v>
      </c>
      <c r="Z989" s="1">
        <v>-1389.1257000000001</v>
      </c>
      <c r="AA989" s="1">
        <v>-5.04</v>
      </c>
      <c r="AB989" s="1">
        <v>-1373.5944</v>
      </c>
      <c r="AC989" s="1">
        <v>-0.63</v>
      </c>
      <c r="AD989" s="1">
        <v>-1396.9751000000001</v>
      </c>
      <c r="AE989" s="1">
        <v>5.01</v>
      </c>
      <c r="AF989" s="1"/>
    </row>
    <row r="990" spans="8:32" x14ac:dyDescent="0.2">
      <c r="H990" s="1">
        <v>-1385.7792999999999</v>
      </c>
      <c r="I990">
        <v>-1.45</v>
      </c>
      <c r="J990" s="1">
        <v>-1386.222</v>
      </c>
      <c r="K990">
        <v>-5.84</v>
      </c>
      <c r="L990" s="1">
        <v>-1385.5287000000001</v>
      </c>
      <c r="M990">
        <v>6.38</v>
      </c>
      <c r="N990" s="1">
        <v>-1388.0637999999999</v>
      </c>
      <c r="O990">
        <v>-3.7</v>
      </c>
      <c r="P990" s="1">
        <v>-1389.1172999999999</v>
      </c>
      <c r="Q990">
        <v>-6.61</v>
      </c>
      <c r="R990" s="1">
        <v>-1376.3198</v>
      </c>
      <c r="S990">
        <v>-7.55</v>
      </c>
      <c r="T990" s="1">
        <v>-1398.4648</v>
      </c>
      <c r="U990" s="1">
        <v>7.62</v>
      </c>
      <c r="V990" s="1">
        <v>-1373.7597000000001</v>
      </c>
      <c r="W990" s="1">
        <v>1.33</v>
      </c>
      <c r="X990" s="1">
        <v>-1398.3101999999999</v>
      </c>
      <c r="Y990" s="1">
        <v>5.4</v>
      </c>
      <c r="Z990" s="1">
        <v>-1389.2222999999999</v>
      </c>
      <c r="AA990" s="1">
        <v>-5.15</v>
      </c>
      <c r="AB990" s="1">
        <v>-1373.4059</v>
      </c>
      <c r="AC990" s="1">
        <v>0.2</v>
      </c>
      <c r="AD990" s="1">
        <v>-1396.8922</v>
      </c>
      <c r="AE990" s="1">
        <v>5.07</v>
      </c>
      <c r="AF990" s="1"/>
    </row>
    <row r="991" spans="8:32" x14ac:dyDescent="0.2">
      <c r="H991" s="1">
        <v>-1385.8336999999999</v>
      </c>
      <c r="I991">
        <v>-1.74</v>
      </c>
      <c r="J991" s="1">
        <v>-1386.4412</v>
      </c>
      <c r="K991">
        <v>-6.55</v>
      </c>
      <c r="L991" s="1">
        <v>-1385.4347</v>
      </c>
      <c r="M991">
        <v>6.63</v>
      </c>
      <c r="N991" s="1">
        <v>-1388.1279</v>
      </c>
      <c r="O991">
        <v>-3.29</v>
      </c>
      <c r="P991" s="1">
        <v>-1389.1122</v>
      </c>
      <c r="Q991">
        <v>-6.97</v>
      </c>
      <c r="R991" s="1">
        <v>-1376.2701999999999</v>
      </c>
      <c r="S991">
        <v>-7.51</v>
      </c>
      <c r="T991" s="1">
        <v>-1398.1712</v>
      </c>
      <c r="U991" s="1">
        <v>8.1</v>
      </c>
      <c r="V991" s="1">
        <v>-1373.634</v>
      </c>
      <c r="W991" s="1">
        <v>2.4700000000000002</v>
      </c>
      <c r="X991" s="1">
        <v>-1397.9862000000001</v>
      </c>
      <c r="Y991" s="1">
        <v>5.84</v>
      </c>
      <c r="Z991" s="1">
        <v>-1389.2802999999999</v>
      </c>
      <c r="AA991" s="1">
        <v>-4.97</v>
      </c>
      <c r="AB991" s="1">
        <v>-1373.2406000000001</v>
      </c>
      <c r="AC991" s="1">
        <v>0.98</v>
      </c>
      <c r="AD991" s="1">
        <v>-1396.7950000000001</v>
      </c>
      <c r="AE991" s="1">
        <v>5.26</v>
      </c>
      <c r="AF991" s="1"/>
    </row>
    <row r="992" spans="8:32" x14ac:dyDescent="0.2">
      <c r="H992" s="1">
        <v>-1385.8815999999999</v>
      </c>
      <c r="I992">
        <v>-2.0699999999999998</v>
      </c>
      <c r="J992" s="1">
        <v>-1386.6876999999999</v>
      </c>
      <c r="K992">
        <v>-7.22</v>
      </c>
      <c r="L992" s="1">
        <v>-1385.4087</v>
      </c>
      <c r="M992">
        <v>6.71</v>
      </c>
      <c r="N992" s="1">
        <v>-1388.1566</v>
      </c>
      <c r="O992">
        <v>-2.81</v>
      </c>
      <c r="P992" s="1">
        <v>-1389.1045999999999</v>
      </c>
      <c r="Q992">
        <v>-7.31</v>
      </c>
      <c r="R992" s="1">
        <v>-1376.1938</v>
      </c>
      <c r="S992">
        <v>-7.33</v>
      </c>
      <c r="T992" s="1">
        <v>-1397.8819000000001</v>
      </c>
      <c r="U992" s="1">
        <v>8.56</v>
      </c>
      <c r="V992" s="1">
        <v>-1373.5609999999999</v>
      </c>
      <c r="W992" s="1">
        <v>3.45</v>
      </c>
      <c r="X992" s="1">
        <v>-1397.6280999999999</v>
      </c>
      <c r="Y992" s="1">
        <v>6.31</v>
      </c>
      <c r="Z992" s="1">
        <v>-1389.3065999999999</v>
      </c>
      <c r="AA992" s="1">
        <v>-4.6100000000000003</v>
      </c>
      <c r="AB992" s="1">
        <v>-1373.0997</v>
      </c>
      <c r="AC992" s="1">
        <v>1.68</v>
      </c>
      <c r="AD992" s="1">
        <v>-1396.6721</v>
      </c>
      <c r="AE992" s="1">
        <v>5.6</v>
      </c>
      <c r="AF992" s="1"/>
    </row>
    <row r="993" spans="8:32" x14ac:dyDescent="0.2">
      <c r="H993" s="1">
        <v>-1385.9127000000001</v>
      </c>
      <c r="I993">
        <v>-2.2599999999999998</v>
      </c>
      <c r="J993" s="1">
        <v>-1386.9460999999999</v>
      </c>
      <c r="K993">
        <v>-7.9</v>
      </c>
      <c r="L993" s="1">
        <v>-1385.4365</v>
      </c>
      <c r="M993">
        <v>6.69</v>
      </c>
      <c r="N993" s="1">
        <v>-1388.1483000000001</v>
      </c>
      <c r="O993">
        <v>-2.2999999999999998</v>
      </c>
      <c r="P993" s="1">
        <v>-1389.0969</v>
      </c>
      <c r="Q993">
        <v>-7.47</v>
      </c>
      <c r="R993" s="1">
        <v>-1376.1016999999999</v>
      </c>
      <c r="S993">
        <v>-7.15</v>
      </c>
      <c r="T993" s="1">
        <v>-1397.6284000000001</v>
      </c>
      <c r="U993" s="1">
        <v>9.0500000000000007</v>
      </c>
      <c r="V993" s="1">
        <v>-1373.5643</v>
      </c>
      <c r="W993" s="1">
        <v>4.18</v>
      </c>
      <c r="X993" s="1">
        <v>-1397.2530999999999</v>
      </c>
      <c r="Y993" s="1">
        <v>6.96</v>
      </c>
      <c r="Z993" s="1">
        <v>-1389.3094000000001</v>
      </c>
      <c r="AA993" s="1">
        <v>-4.16</v>
      </c>
      <c r="AB993" s="1">
        <v>-1372.9829</v>
      </c>
      <c r="AC993" s="1">
        <v>2.37</v>
      </c>
      <c r="AD993" s="1">
        <v>-1396.5156999999999</v>
      </c>
      <c r="AE993" s="1">
        <v>6.13</v>
      </c>
      <c r="AF993" s="1"/>
    </row>
    <row r="994" spans="8:32" x14ac:dyDescent="0.2">
      <c r="H994" s="1">
        <v>-1385.9192</v>
      </c>
      <c r="I994">
        <v>-2.42</v>
      </c>
      <c r="J994" s="1">
        <v>-1387.2004999999999</v>
      </c>
      <c r="K994">
        <v>-8.4700000000000006</v>
      </c>
      <c r="L994" s="1">
        <v>-1385.5015000000001</v>
      </c>
      <c r="M994">
        <v>6.51</v>
      </c>
      <c r="N994" s="1">
        <v>-1388.1053999999999</v>
      </c>
      <c r="O994">
        <v>-1.69</v>
      </c>
      <c r="P994" s="1">
        <v>-1389.0880999999999</v>
      </c>
      <c r="Q994">
        <v>-7.57</v>
      </c>
      <c r="R994" s="1">
        <v>-1376.0033000000001</v>
      </c>
      <c r="S994">
        <v>-6.93</v>
      </c>
      <c r="T994" s="1">
        <v>-1397.4375</v>
      </c>
      <c r="U994" s="1">
        <v>9.4600000000000009</v>
      </c>
      <c r="V994" s="1">
        <v>-1373.6594</v>
      </c>
      <c r="W994" s="1">
        <v>4.6399999999999997</v>
      </c>
      <c r="X994" s="1">
        <v>-1396.8797</v>
      </c>
      <c r="Y994" s="1">
        <v>7.67</v>
      </c>
      <c r="Z994" s="1">
        <v>-1389.2965999999999</v>
      </c>
      <c r="AA994" s="1">
        <v>-3.47</v>
      </c>
      <c r="AB994" s="1">
        <v>-1372.8880999999999</v>
      </c>
      <c r="AC994" s="1">
        <v>2.93</v>
      </c>
      <c r="AD994" s="1">
        <v>-1396.3235999999999</v>
      </c>
      <c r="AE994" s="1">
        <v>6.8</v>
      </c>
      <c r="AF994" s="1"/>
    </row>
    <row r="995" spans="8:32" x14ac:dyDescent="0.2">
      <c r="H995" s="1">
        <v>-1385.8958</v>
      </c>
      <c r="I995">
        <v>-2.5</v>
      </c>
      <c r="J995" s="1">
        <v>-1387.4354000000001</v>
      </c>
      <c r="K995">
        <v>-8.94</v>
      </c>
      <c r="L995" s="1">
        <v>-1385.5911000000001</v>
      </c>
      <c r="M995">
        <v>6.25</v>
      </c>
      <c r="N995" s="1">
        <v>-1388.0328999999999</v>
      </c>
      <c r="O995">
        <v>-1.05</v>
      </c>
      <c r="P995" s="1">
        <v>-1389.0745999999999</v>
      </c>
      <c r="Q995">
        <v>-7.52</v>
      </c>
      <c r="R995" s="1">
        <v>-1375.9043999999999</v>
      </c>
      <c r="S995">
        <v>-6.67</v>
      </c>
      <c r="T995" s="1">
        <v>-1397.3210999999999</v>
      </c>
      <c r="U995" s="1">
        <v>9.7100000000000009</v>
      </c>
      <c r="V995" s="1">
        <v>-1373.8508999999999</v>
      </c>
      <c r="W995" s="1">
        <v>4.76</v>
      </c>
      <c r="X995" s="1">
        <v>-1396.5250000000001</v>
      </c>
      <c r="Y995" s="1">
        <v>8.3800000000000008</v>
      </c>
      <c r="Z995" s="1">
        <v>-1389.2735</v>
      </c>
      <c r="AA995" s="1">
        <v>-2.8</v>
      </c>
      <c r="AB995" s="1">
        <v>-1372.8136999999999</v>
      </c>
      <c r="AC995" s="1">
        <v>3.48</v>
      </c>
      <c r="AD995" s="1">
        <v>-1396.1003000000001</v>
      </c>
      <c r="AE995" s="1">
        <v>7.58</v>
      </c>
      <c r="AF995" s="1"/>
    </row>
    <row r="996" spans="8:32" x14ac:dyDescent="0.2">
      <c r="H996" s="1">
        <v>-1385.8418999999999</v>
      </c>
      <c r="I996">
        <v>-2.4700000000000002</v>
      </c>
      <c r="J996" s="1">
        <v>-1387.6387</v>
      </c>
      <c r="K996">
        <v>-9.26</v>
      </c>
      <c r="L996" s="1">
        <v>-1385.6977999999999</v>
      </c>
      <c r="M996">
        <v>6.01</v>
      </c>
      <c r="N996" s="1">
        <v>-1387.9368999999999</v>
      </c>
      <c r="O996">
        <v>-0.46</v>
      </c>
      <c r="P996" s="1">
        <v>-1389.0509999999999</v>
      </c>
      <c r="Q996">
        <v>-7.34</v>
      </c>
      <c r="R996" s="1">
        <v>-1375.8062</v>
      </c>
      <c r="S996">
        <v>-6.41</v>
      </c>
      <c r="T996" s="1">
        <v>-1397.2729999999999</v>
      </c>
      <c r="U996" s="1">
        <v>9.8699999999999992</v>
      </c>
      <c r="V996" s="1">
        <v>-1374.1298999999999</v>
      </c>
      <c r="W996" s="1">
        <v>4.51</v>
      </c>
      <c r="X996" s="1">
        <v>-1396.2040999999999</v>
      </c>
      <c r="Y996" s="1">
        <v>9.1199999999999992</v>
      </c>
      <c r="Z996" s="1">
        <v>-1389.2422999999999</v>
      </c>
      <c r="AA996" s="1">
        <v>-2</v>
      </c>
      <c r="AB996" s="1">
        <v>-1372.7583999999999</v>
      </c>
      <c r="AC996" s="1">
        <v>3.96</v>
      </c>
      <c r="AD996" s="1">
        <v>-1395.8577</v>
      </c>
      <c r="AE996" s="1">
        <v>8.43</v>
      </c>
      <c r="AF996" s="1"/>
    </row>
    <row r="997" spans="8:32" x14ac:dyDescent="0.2">
      <c r="H997" s="1">
        <v>-1385.7615000000001</v>
      </c>
      <c r="I997">
        <v>-2.37</v>
      </c>
      <c r="J997" s="1">
        <v>-1387.8008</v>
      </c>
      <c r="K997">
        <v>-9.4700000000000006</v>
      </c>
      <c r="L997" s="1">
        <v>-1385.8188</v>
      </c>
      <c r="M997">
        <v>5.75</v>
      </c>
      <c r="N997" s="1">
        <v>-1387.8242</v>
      </c>
      <c r="O997">
        <v>0.13</v>
      </c>
      <c r="P997" s="1">
        <v>-1389.0138999999999</v>
      </c>
      <c r="Q997">
        <v>-6.98</v>
      </c>
      <c r="R997" s="1">
        <v>-1375.7061000000001</v>
      </c>
      <c r="S997">
        <v>-6.1</v>
      </c>
      <c r="T997" s="1">
        <v>-1397.2723000000001</v>
      </c>
      <c r="U997" s="1">
        <v>9.93</v>
      </c>
      <c r="V997" s="1">
        <v>-1374.4752000000001</v>
      </c>
      <c r="W997" s="1">
        <v>4.0999999999999996</v>
      </c>
      <c r="X997" s="1">
        <v>-1395.9283</v>
      </c>
      <c r="Y997" s="1">
        <v>9.7899999999999991</v>
      </c>
      <c r="Z997" s="1">
        <v>-1389.2022999999999</v>
      </c>
      <c r="AA997" s="1">
        <v>-1.0900000000000001</v>
      </c>
      <c r="AB997" s="1">
        <v>-1372.7229</v>
      </c>
      <c r="AC997" s="1">
        <v>4.3499999999999996</v>
      </c>
      <c r="AD997" s="1">
        <v>-1395.6161999999999</v>
      </c>
      <c r="AE997" s="1">
        <v>9.3000000000000007</v>
      </c>
      <c r="AF997" s="1"/>
    </row>
    <row r="998" spans="8:32" x14ac:dyDescent="0.2">
      <c r="H998" s="1">
        <v>-1385.6632999999999</v>
      </c>
      <c r="I998">
        <v>-2.2400000000000002</v>
      </c>
      <c r="J998" s="1">
        <v>-1387.9152999999999</v>
      </c>
      <c r="K998">
        <v>-9.5500000000000007</v>
      </c>
      <c r="L998" s="1">
        <v>-1385.9523999999999</v>
      </c>
      <c r="M998">
        <v>5.54</v>
      </c>
      <c r="N998" s="1">
        <v>-1387.7012999999999</v>
      </c>
      <c r="O998">
        <v>0.71</v>
      </c>
      <c r="P998" s="1">
        <v>-1388.9606000000001</v>
      </c>
      <c r="Q998">
        <v>-6.54</v>
      </c>
      <c r="R998" s="1">
        <v>-1375.5984000000001</v>
      </c>
      <c r="S998">
        <v>-5.72</v>
      </c>
      <c r="T998" s="1">
        <v>-1397.2936999999999</v>
      </c>
      <c r="U998" s="1">
        <v>9.93</v>
      </c>
      <c r="V998" s="1">
        <v>-1374.8579999999999</v>
      </c>
      <c r="W998" s="1">
        <v>3.45</v>
      </c>
      <c r="X998" s="1">
        <v>-1395.7038</v>
      </c>
      <c r="Y998" s="1">
        <v>10.43</v>
      </c>
      <c r="Z998" s="1">
        <v>-1389.1512</v>
      </c>
      <c r="AA998" s="1">
        <v>-0.08</v>
      </c>
      <c r="AB998" s="1">
        <v>-1372.7086999999999</v>
      </c>
      <c r="AC998" s="1">
        <v>4.67</v>
      </c>
      <c r="AD998" s="1">
        <v>-1395.403</v>
      </c>
      <c r="AE998" s="1">
        <v>10.08</v>
      </c>
      <c r="AF998" s="1"/>
    </row>
    <row r="999" spans="8:32" x14ac:dyDescent="0.2">
      <c r="H999" s="1">
        <v>-1385.5599</v>
      </c>
      <c r="I999">
        <v>-2.14</v>
      </c>
      <c r="J999" s="1">
        <v>-1387.9782</v>
      </c>
      <c r="K999">
        <v>-9.4</v>
      </c>
      <c r="L999" s="1">
        <v>-1386.0944</v>
      </c>
      <c r="M999">
        <v>5.26</v>
      </c>
      <c r="N999" s="1">
        <v>-1387.5753</v>
      </c>
      <c r="O999">
        <v>1.35</v>
      </c>
      <c r="P999" s="1">
        <v>-1388.8916999999999</v>
      </c>
      <c r="Q999">
        <v>-5.86</v>
      </c>
      <c r="R999" s="1">
        <v>-1375.4765</v>
      </c>
      <c r="S999">
        <v>-5.29</v>
      </c>
      <c r="T999" s="1">
        <v>-1397.3178</v>
      </c>
      <c r="U999" s="1">
        <v>9.8699999999999992</v>
      </c>
      <c r="V999" s="1">
        <v>-1375.2473</v>
      </c>
      <c r="W999" s="1">
        <v>2.69</v>
      </c>
      <c r="X999" s="1">
        <v>-1395.5311999999999</v>
      </c>
      <c r="Y999" s="1">
        <v>11.13</v>
      </c>
      <c r="Z999" s="1">
        <v>-1389.0862999999999</v>
      </c>
      <c r="AA999" s="1">
        <v>0.92</v>
      </c>
      <c r="AB999" s="1">
        <v>-1372.7199000000001</v>
      </c>
      <c r="AC999" s="1">
        <v>4.88</v>
      </c>
      <c r="AD999" s="1">
        <v>-1395.2487000000001</v>
      </c>
      <c r="AE999" s="1">
        <v>10.76</v>
      </c>
      <c r="AF999" s="1"/>
    </row>
    <row r="1000" spans="8:32" x14ac:dyDescent="0.2">
      <c r="H1000" s="1">
        <v>-1385.4675</v>
      </c>
      <c r="I1000">
        <v>-2</v>
      </c>
      <c r="J1000" s="1">
        <v>-1387.9882</v>
      </c>
      <c r="K1000">
        <v>-9.1</v>
      </c>
      <c r="L1000" s="1">
        <v>-1386.2389000000001</v>
      </c>
      <c r="M1000">
        <v>5.05</v>
      </c>
      <c r="N1000" s="1">
        <v>-1387.4530999999999</v>
      </c>
      <c r="O1000">
        <v>1.82</v>
      </c>
      <c r="P1000" s="1">
        <v>-1388.8105</v>
      </c>
      <c r="Q1000">
        <v>-5.07</v>
      </c>
      <c r="R1000" s="1">
        <v>-1375.3342</v>
      </c>
      <c r="S1000">
        <v>-4.7699999999999996</v>
      </c>
      <c r="T1000" s="1">
        <v>-1397.3375000000001</v>
      </c>
      <c r="U1000" s="1">
        <v>9.82</v>
      </c>
      <c r="V1000" s="1">
        <v>-1375.6142</v>
      </c>
      <c r="W1000" s="1">
        <v>1.88</v>
      </c>
      <c r="X1000" s="1">
        <v>-1395.4049</v>
      </c>
      <c r="Y1000" s="1">
        <v>11.74</v>
      </c>
      <c r="Z1000" s="1">
        <v>-1389.0082</v>
      </c>
      <c r="AA1000" s="1">
        <v>1.95</v>
      </c>
      <c r="AB1000" s="1">
        <v>-1372.7612999999999</v>
      </c>
      <c r="AC1000" s="1">
        <v>4.97</v>
      </c>
      <c r="AD1000" s="1">
        <v>-1395.1791000000001</v>
      </c>
      <c r="AE1000" s="1">
        <v>11.2</v>
      </c>
      <c r="AF1000" s="1"/>
    </row>
    <row r="1001" spans="8:32" x14ac:dyDescent="0.2">
      <c r="H1001" s="1">
        <v>-1385.4003</v>
      </c>
      <c r="I1001">
        <v>-1.97</v>
      </c>
      <c r="J1001" s="1">
        <v>-1387.9446</v>
      </c>
      <c r="K1001">
        <v>-8.65</v>
      </c>
      <c r="L1001" s="1">
        <v>-1386.3793000000001</v>
      </c>
      <c r="M1001">
        <v>4.83</v>
      </c>
      <c r="N1001" s="1">
        <v>-1387.3425</v>
      </c>
      <c r="O1001">
        <v>2.12</v>
      </c>
      <c r="P1001" s="1">
        <v>-1388.7213999999999</v>
      </c>
      <c r="Q1001">
        <v>-4.17</v>
      </c>
      <c r="R1001" s="1">
        <v>-1375.1652999999999</v>
      </c>
      <c r="S1001">
        <v>-4.16</v>
      </c>
      <c r="T1001" s="1">
        <v>-1397.3579</v>
      </c>
      <c r="U1001" s="1">
        <v>9.7899999999999991</v>
      </c>
      <c r="V1001" s="1">
        <v>-1375.9350999999999</v>
      </c>
      <c r="W1001" s="1">
        <v>1.1100000000000001</v>
      </c>
      <c r="X1001" s="1">
        <v>-1395.3145</v>
      </c>
      <c r="Y1001" s="1">
        <v>12.34</v>
      </c>
      <c r="Z1001" s="1">
        <v>-1388.9217000000001</v>
      </c>
      <c r="AA1001" s="1">
        <v>2.92</v>
      </c>
      <c r="AB1001" s="1">
        <v>-1372.8393000000001</v>
      </c>
      <c r="AC1001" s="1">
        <v>4.96</v>
      </c>
      <c r="AD1001" s="1">
        <v>-1395.2067</v>
      </c>
      <c r="AE1001" s="1">
        <v>11.49</v>
      </c>
      <c r="AF1001" s="1"/>
    </row>
    <row r="1002" spans="8:32" x14ac:dyDescent="0.2">
      <c r="H1002" s="1">
        <v>-1385.3722</v>
      </c>
      <c r="I1002">
        <v>-2.06</v>
      </c>
      <c r="J1002" s="1">
        <v>-1387.85</v>
      </c>
      <c r="K1002">
        <v>-8.1</v>
      </c>
      <c r="L1002" s="1">
        <v>-1386.5103999999999</v>
      </c>
      <c r="M1002">
        <v>4.6399999999999997</v>
      </c>
      <c r="N1002" s="1">
        <v>-1387.2520999999999</v>
      </c>
      <c r="O1002">
        <v>2.2799999999999998</v>
      </c>
      <c r="P1002" s="1">
        <v>-1388.6289999999999</v>
      </c>
      <c r="Q1002">
        <v>-3.27</v>
      </c>
      <c r="R1002" s="1">
        <v>-1374.9653000000001</v>
      </c>
      <c r="S1002">
        <v>-3.39</v>
      </c>
      <c r="T1002" s="1">
        <v>-1397.3915999999999</v>
      </c>
      <c r="U1002" s="1">
        <v>9.64</v>
      </c>
      <c r="V1002" s="1">
        <v>-1376.1929</v>
      </c>
      <c r="W1002" s="1">
        <v>0.46</v>
      </c>
      <c r="X1002" s="1">
        <v>-1395.2457999999999</v>
      </c>
      <c r="Y1002" s="1">
        <v>13.08</v>
      </c>
      <c r="Z1002" s="1">
        <v>-1388.8361</v>
      </c>
      <c r="AA1002" s="1">
        <v>3.82</v>
      </c>
      <c r="AB1002" s="1">
        <v>-1372.9590000000001</v>
      </c>
      <c r="AC1002" s="1">
        <v>4.8</v>
      </c>
      <c r="AD1002" s="1">
        <v>-1395.3239000000001</v>
      </c>
      <c r="AE1002" s="1">
        <v>11.54</v>
      </c>
      <c r="AF1002" s="1"/>
    </row>
    <row r="1003" spans="8:32" x14ac:dyDescent="0.2">
      <c r="H1003" s="1">
        <v>-1385.3906999999999</v>
      </c>
      <c r="I1003">
        <v>-2.2000000000000002</v>
      </c>
      <c r="J1003" s="1">
        <v>-1387.7090000000001</v>
      </c>
      <c r="K1003">
        <v>-7.41</v>
      </c>
      <c r="L1003" s="1">
        <v>-1386.6301000000001</v>
      </c>
      <c r="M1003">
        <v>4.47</v>
      </c>
      <c r="N1003" s="1">
        <v>-1387.1913999999999</v>
      </c>
      <c r="O1003">
        <v>2.42</v>
      </c>
      <c r="P1003" s="1">
        <v>-1388.5351000000001</v>
      </c>
      <c r="Q1003">
        <v>-2.14</v>
      </c>
      <c r="R1003" s="1">
        <v>-1374.7302</v>
      </c>
      <c r="S1003">
        <v>-2.5299999999999998</v>
      </c>
      <c r="T1003" s="1">
        <v>-1397.4523999999999</v>
      </c>
      <c r="U1003" s="1">
        <v>9.4499999999999993</v>
      </c>
      <c r="V1003" s="1">
        <v>-1376.3759</v>
      </c>
      <c r="W1003" s="1">
        <v>-0.09</v>
      </c>
      <c r="X1003" s="1">
        <v>-1395.1840999999999</v>
      </c>
      <c r="Y1003" s="1">
        <v>13.88</v>
      </c>
      <c r="Z1003" s="1">
        <v>-1388.7639999999999</v>
      </c>
      <c r="AA1003" s="1">
        <v>4.7300000000000004</v>
      </c>
      <c r="AB1003" s="1">
        <v>-1373.1228000000001</v>
      </c>
      <c r="AC1003" s="1">
        <v>4.54</v>
      </c>
      <c r="AD1003" s="1">
        <v>-1395.5042000000001</v>
      </c>
      <c r="AE1003" s="1">
        <v>11.49</v>
      </c>
      <c r="AF1003" s="1"/>
    </row>
    <row r="1004" spans="8:32" x14ac:dyDescent="0.2">
      <c r="H1004" s="1">
        <v>-1385.4584</v>
      </c>
      <c r="I1004">
        <v>-2.42</v>
      </c>
      <c r="J1004" s="1">
        <v>-1387.5288</v>
      </c>
      <c r="K1004">
        <v>-6.63</v>
      </c>
      <c r="L1004" s="1">
        <v>-1386.7401</v>
      </c>
      <c r="M1004">
        <v>4.3099999999999996</v>
      </c>
      <c r="N1004" s="1">
        <v>-1387.1704999999999</v>
      </c>
      <c r="O1004">
        <v>2.35</v>
      </c>
      <c r="P1004" s="1">
        <v>-1388.4376</v>
      </c>
      <c r="Q1004">
        <v>-1.06</v>
      </c>
      <c r="R1004" s="1">
        <v>-1374.4585999999999</v>
      </c>
      <c r="S1004">
        <v>-1.59</v>
      </c>
      <c r="T1004" s="1">
        <v>-1397.55</v>
      </c>
      <c r="U1004" s="1">
        <v>9.19</v>
      </c>
      <c r="V1004" s="1">
        <v>-1376.4770000000001</v>
      </c>
      <c r="W1004" s="1">
        <v>-0.47</v>
      </c>
      <c r="X1004" s="1">
        <v>-1395.1170999999999</v>
      </c>
      <c r="Y1004" s="1">
        <v>14.71</v>
      </c>
      <c r="Z1004" s="1">
        <v>-1388.7195999999999</v>
      </c>
      <c r="AA1004" s="1">
        <v>5.42</v>
      </c>
      <c r="AB1004" s="1">
        <v>-1373.3293000000001</v>
      </c>
      <c r="AC1004" s="1">
        <v>4.08</v>
      </c>
      <c r="AD1004" s="1">
        <v>-1395.7113999999999</v>
      </c>
      <c r="AE1004" s="1">
        <v>11.38</v>
      </c>
      <c r="AF1004" s="1"/>
    </row>
    <row r="1005" spans="8:32" x14ac:dyDescent="0.2">
      <c r="H1005" s="1">
        <v>-1385.5716</v>
      </c>
      <c r="I1005">
        <v>-2.72</v>
      </c>
      <c r="J1005" s="1">
        <v>-1387.3195000000001</v>
      </c>
      <c r="K1005">
        <v>-5.81</v>
      </c>
      <c r="L1005" s="1">
        <v>-1386.8457000000001</v>
      </c>
      <c r="M1005">
        <v>4.1399999999999997</v>
      </c>
      <c r="N1005" s="1">
        <v>-1387.1986999999999</v>
      </c>
      <c r="O1005">
        <v>2.13</v>
      </c>
      <c r="P1005" s="1">
        <v>-1388.3306</v>
      </c>
      <c r="Q1005">
        <v>0.16</v>
      </c>
      <c r="R1005" s="1">
        <v>-1374.1541999999999</v>
      </c>
      <c r="S1005">
        <v>-0.51</v>
      </c>
      <c r="T1005" s="1">
        <v>-1397.6844000000001</v>
      </c>
      <c r="U1005" s="1">
        <v>8.7799999999999994</v>
      </c>
      <c r="V1005" s="1">
        <v>-1376.4940999999999</v>
      </c>
      <c r="W1005" s="1">
        <v>-0.69</v>
      </c>
      <c r="X1005" s="1">
        <v>-1395.037</v>
      </c>
      <c r="Y1005" s="1">
        <v>15.67</v>
      </c>
      <c r="Z1005" s="1">
        <v>-1388.7166999999999</v>
      </c>
      <c r="AA1005" s="1">
        <v>5.93</v>
      </c>
      <c r="AB1005" s="1">
        <v>-1373.5736999999999</v>
      </c>
      <c r="AC1005" s="1">
        <v>3.57</v>
      </c>
      <c r="AD1005" s="1">
        <v>-1395.9104</v>
      </c>
      <c r="AE1005" s="1">
        <v>11.27</v>
      </c>
      <c r="AF1005" s="1"/>
    </row>
    <row r="1006" spans="8:32" x14ac:dyDescent="0.2">
      <c r="H1006" s="1">
        <v>-1385.7217000000001</v>
      </c>
      <c r="I1006">
        <v>-3.06</v>
      </c>
      <c r="J1006" s="1">
        <v>-1387.0947000000001</v>
      </c>
      <c r="K1006">
        <v>-5.0199999999999996</v>
      </c>
      <c r="L1006" s="1">
        <v>-1386.9528</v>
      </c>
      <c r="M1006">
        <v>3.9</v>
      </c>
      <c r="N1006" s="1">
        <v>-1387.2814000000001</v>
      </c>
      <c r="O1006">
        <v>1.65</v>
      </c>
      <c r="P1006" s="1">
        <v>-1388.2040999999999</v>
      </c>
      <c r="Q1006">
        <v>1.43</v>
      </c>
      <c r="R1006" s="1">
        <v>-1373.8269</v>
      </c>
      <c r="S1006">
        <v>0.63</v>
      </c>
      <c r="T1006" s="1">
        <v>-1397.8453</v>
      </c>
      <c r="U1006" s="1">
        <v>8.3800000000000008</v>
      </c>
      <c r="V1006" s="1">
        <v>-1376.4286</v>
      </c>
      <c r="W1006" s="1">
        <v>-0.72</v>
      </c>
      <c r="X1006" s="1">
        <v>-1394.9429</v>
      </c>
      <c r="Y1006" s="1">
        <v>16.829999999999998</v>
      </c>
      <c r="Z1006" s="1">
        <v>-1388.7672</v>
      </c>
      <c r="AA1006" s="1">
        <v>6.16</v>
      </c>
      <c r="AB1006" s="1">
        <v>-1373.8485000000001</v>
      </c>
      <c r="AC1006" s="1">
        <v>2.94</v>
      </c>
      <c r="AD1006" s="1">
        <v>-1396.0784000000001</v>
      </c>
      <c r="AE1006" s="1">
        <v>11.2</v>
      </c>
      <c r="AF1006" s="1"/>
    </row>
    <row r="1007" spans="8:32" x14ac:dyDescent="0.2">
      <c r="H1007" s="1">
        <v>-1385.8964000000001</v>
      </c>
      <c r="I1007">
        <v>-3.44</v>
      </c>
      <c r="J1007" s="1">
        <v>-1386.8687</v>
      </c>
      <c r="K1007">
        <v>-4.17</v>
      </c>
      <c r="L1007" s="1">
        <v>-1387.0669</v>
      </c>
      <c r="M1007">
        <v>3.61</v>
      </c>
      <c r="N1007" s="1">
        <v>-1387.4206999999999</v>
      </c>
      <c r="O1007">
        <v>1.07</v>
      </c>
      <c r="P1007" s="1">
        <v>-1388.0496000000001</v>
      </c>
      <c r="Q1007">
        <v>2.84</v>
      </c>
      <c r="R1007" s="1">
        <v>-1373.4964</v>
      </c>
      <c r="S1007">
        <v>1.7</v>
      </c>
      <c r="T1007" s="1">
        <v>-1398.0130999999999</v>
      </c>
      <c r="U1007" s="1">
        <v>7.91</v>
      </c>
      <c r="V1007" s="1">
        <v>-1376.2862</v>
      </c>
      <c r="W1007" s="1">
        <v>-0.63</v>
      </c>
      <c r="X1007" s="1">
        <v>-1394.8434999999999</v>
      </c>
      <c r="Y1007" s="1">
        <v>17.91</v>
      </c>
      <c r="Z1007" s="1">
        <v>-1388.8769</v>
      </c>
      <c r="AA1007" s="1">
        <v>6.34</v>
      </c>
      <c r="AB1007" s="1">
        <v>-1374.1431</v>
      </c>
      <c r="AC1007" s="1">
        <v>2.23</v>
      </c>
      <c r="AD1007" s="1">
        <v>-1396.2067999999999</v>
      </c>
      <c r="AE1007" s="1">
        <v>11.13</v>
      </c>
      <c r="AF1007" s="1"/>
    </row>
    <row r="1008" spans="8:32" x14ac:dyDescent="0.2">
      <c r="H1008" s="1">
        <v>-1386.0804000000001</v>
      </c>
      <c r="I1008">
        <v>-3.72</v>
      </c>
      <c r="J1008" s="1">
        <v>-1386.6573000000001</v>
      </c>
      <c r="K1008">
        <v>-3.36</v>
      </c>
      <c r="L1008" s="1">
        <v>-1387.1904999999999</v>
      </c>
      <c r="M1008">
        <v>3.3</v>
      </c>
      <c r="N1008" s="1">
        <v>-1387.6120000000001</v>
      </c>
      <c r="O1008">
        <v>0.38</v>
      </c>
      <c r="P1008" s="1">
        <v>-1387.8615</v>
      </c>
      <c r="Q1008">
        <v>4.24</v>
      </c>
      <c r="R1008" s="1">
        <v>-1373.1886999999999</v>
      </c>
      <c r="S1008">
        <v>2.72</v>
      </c>
      <c r="T1008" s="1">
        <v>-1398.1654000000001</v>
      </c>
      <c r="U1008" s="1">
        <v>7.4</v>
      </c>
      <c r="V1008" s="1">
        <v>-1376.0791999999999</v>
      </c>
      <c r="W1008" s="1">
        <v>-0.34</v>
      </c>
      <c r="X1008" s="1">
        <v>-1394.7548999999999</v>
      </c>
      <c r="Y1008" s="1">
        <v>18.920000000000002</v>
      </c>
      <c r="Z1008" s="1">
        <v>-1389.0432000000001</v>
      </c>
      <c r="AA1008" s="1">
        <v>6.29</v>
      </c>
      <c r="AB1008" s="1">
        <v>-1374.4452000000001</v>
      </c>
      <c r="AC1008" s="1">
        <v>1.44</v>
      </c>
      <c r="AD1008" s="1">
        <v>-1396.2996000000001</v>
      </c>
      <c r="AE1008" s="1">
        <v>11.15</v>
      </c>
      <c r="AF1008" s="1"/>
    </row>
    <row r="1009" spans="1:32" x14ac:dyDescent="0.2">
      <c r="H1009" s="1">
        <v>-1386.2599</v>
      </c>
      <c r="I1009">
        <v>-4</v>
      </c>
      <c r="J1009" s="1">
        <v>-1386.4734000000001</v>
      </c>
      <c r="K1009">
        <v>-2.71</v>
      </c>
      <c r="L1009" s="1">
        <v>-1387.3217</v>
      </c>
      <c r="M1009">
        <v>2.97</v>
      </c>
      <c r="N1009" s="1">
        <v>-1387.8454999999999</v>
      </c>
      <c r="O1009">
        <v>-0.37</v>
      </c>
      <c r="P1009" s="1">
        <v>-1387.6413</v>
      </c>
      <c r="Q1009">
        <v>5.74</v>
      </c>
      <c r="R1009" s="1">
        <v>-1372.9332999999999</v>
      </c>
      <c r="S1009">
        <v>3.61</v>
      </c>
      <c r="T1009" s="1">
        <v>-1398.2811999999999</v>
      </c>
      <c r="U1009" s="1">
        <v>7</v>
      </c>
      <c r="V1009" s="1">
        <v>-1375.8257000000001</v>
      </c>
      <c r="W1009" s="1">
        <v>-0.05</v>
      </c>
      <c r="X1009" s="1">
        <v>-1394.6953000000001</v>
      </c>
      <c r="Y1009" s="1">
        <v>19.899999999999999</v>
      </c>
      <c r="Z1009" s="1">
        <v>-1389.2526</v>
      </c>
      <c r="AA1009" s="1">
        <v>6.1</v>
      </c>
      <c r="AB1009" s="1">
        <v>-1374.7425000000001</v>
      </c>
      <c r="AC1009" s="1">
        <v>0.64</v>
      </c>
      <c r="AD1009" s="1">
        <v>-1396.3679999999999</v>
      </c>
      <c r="AE1009" s="1">
        <v>11.18</v>
      </c>
      <c r="AF1009" s="1"/>
    </row>
    <row r="1010" spans="1:32" x14ac:dyDescent="0.2">
      <c r="H1010" s="1">
        <v>-1386.4213</v>
      </c>
      <c r="I1010">
        <v>-4.17</v>
      </c>
      <c r="J1010" s="1">
        <v>-1386.3263999999999</v>
      </c>
      <c r="K1010">
        <v>-2.23</v>
      </c>
      <c r="L1010" s="1">
        <v>-1387.4558999999999</v>
      </c>
      <c r="M1010">
        <v>2.5499999999999998</v>
      </c>
      <c r="N1010" s="1">
        <v>-1388.1058</v>
      </c>
      <c r="O1010">
        <v>-1.17</v>
      </c>
      <c r="P1010" s="1">
        <v>-1387.4003</v>
      </c>
      <c r="Q1010">
        <v>7.18</v>
      </c>
      <c r="R1010" s="1">
        <v>-1372.7575999999999</v>
      </c>
      <c r="S1010">
        <v>4.2300000000000004</v>
      </c>
      <c r="T1010" s="1">
        <v>-1398.3456000000001</v>
      </c>
      <c r="U1010" s="1">
        <v>6.74</v>
      </c>
      <c r="V1010" s="1">
        <v>-1375.5503000000001</v>
      </c>
      <c r="W1010" s="1">
        <v>0.26</v>
      </c>
      <c r="X1010" s="1">
        <v>-1394.6764000000001</v>
      </c>
      <c r="Y1010" s="1">
        <v>20.75</v>
      </c>
      <c r="Z1010" s="1">
        <v>-1389.4820999999999</v>
      </c>
      <c r="AA1010" s="1">
        <v>5.82</v>
      </c>
      <c r="AB1010" s="1">
        <v>-1375.0241000000001</v>
      </c>
      <c r="AC1010" s="1">
        <v>-0.24</v>
      </c>
      <c r="AD1010" s="1">
        <v>-1396.425</v>
      </c>
      <c r="AE1010" s="1">
        <v>11.13</v>
      </c>
      <c r="AF1010" s="1"/>
    </row>
    <row r="1011" spans="1:32" x14ac:dyDescent="0.2">
      <c r="H1011" s="1">
        <v>-1386.5550000000001</v>
      </c>
      <c r="I1011">
        <v>-4.1900000000000004</v>
      </c>
      <c r="J1011" s="1">
        <v>-1386.2208000000001</v>
      </c>
      <c r="K1011">
        <v>-1.86</v>
      </c>
      <c r="L1011" s="1">
        <v>-1387.5871</v>
      </c>
      <c r="M1011">
        <v>2.13</v>
      </c>
      <c r="N1011" s="1">
        <v>-1388.3733</v>
      </c>
      <c r="O1011">
        <v>-1.83</v>
      </c>
      <c r="P1011" s="1">
        <v>-1387.1584</v>
      </c>
      <c r="Q1011">
        <v>8.6</v>
      </c>
      <c r="R1011" s="1">
        <v>-1372.6802</v>
      </c>
      <c r="S1011">
        <v>4.6500000000000004</v>
      </c>
      <c r="T1011" s="1">
        <v>-1398.3515</v>
      </c>
      <c r="U1011" s="1">
        <v>6.64</v>
      </c>
      <c r="V1011" s="1">
        <v>-1375.2824000000001</v>
      </c>
      <c r="W1011" s="1">
        <v>0.46</v>
      </c>
      <c r="X1011" s="1">
        <v>-1394.6941999999999</v>
      </c>
      <c r="Y1011" s="1">
        <v>21.38</v>
      </c>
      <c r="Z1011" s="1">
        <v>-1389.7027</v>
      </c>
      <c r="AA1011" s="1">
        <v>5.59</v>
      </c>
      <c r="AB1011" s="1">
        <v>-1375.2815000000001</v>
      </c>
      <c r="AC1011" s="1">
        <v>-1.1200000000000001</v>
      </c>
      <c r="AD1011" s="1">
        <v>-1396.4797000000001</v>
      </c>
      <c r="AE1011" s="1">
        <v>11.01</v>
      </c>
      <c r="AF1011" s="1"/>
    </row>
    <row r="1012" spans="1:32" x14ac:dyDescent="0.2">
      <c r="H1012" s="1">
        <v>-1386.6563000000001</v>
      </c>
      <c r="I1012">
        <v>-4.16</v>
      </c>
      <c r="J1012" s="1">
        <v>-1386.1559</v>
      </c>
      <c r="K1012">
        <v>-1.55</v>
      </c>
      <c r="L1012" s="1">
        <v>-1387.7099000000001</v>
      </c>
      <c r="M1012">
        <v>1.69</v>
      </c>
      <c r="N1012" s="1">
        <v>-1388.6255000000001</v>
      </c>
      <c r="O1012">
        <v>-2.54</v>
      </c>
      <c r="P1012" s="1">
        <v>-1386.941</v>
      </c>
      <c r="Q1012">
        <v>9.82</v>
      </c>
      <c r="R1012" s="1">
        <v>-1372.7062000000001</v>
      </c>
      <c r="S1012">
        <v>4.8</v>
      </c>
      <c r="T1012" s="1">
        <v>-1398.2985000000001</v>
      </c>
      <c r="U1012" s="1">
        <v>6.77</v>
      </c>
      <c r="V1012" s="1">
        <v>-1375.0516</v>
      </c>
      <c r="W1012" s="1">
        <v>0.62</v>
      </c>
      <c r="X1012" s="1">
        <v>-1394.7306000000001</v>
      </c>
      <c r="Y1012" s="1">
        <v>21.85</v>
      </c>
      <c r="Z1012" s="1">
        <v>-1389.8861999999999</v>
      </c>
      <c r="AA1012" s="1">
        <v>5.43</v>
      </c>
      <c r="AB1012" s="1">
        <v>-1375.5107</v>
      </c>
      <c r="AC1012" s="1">
        <v>-2</v>
      </c>
      <c r="AD1012" s="1">
        <v>-1396.5379</v>
      </c>
      <c r="AE1012" s="1">
        <v>10.86</v>
      </c>
      <c r="AF1012" s="1"/>
    </row>
    <row r="1013" spans="1:32" x14ac:dyDescent="0.2">
      <c r="H1013" s="1">
        <v>-1386.7265</v>
      </c>
      <c r="I1013">
        <v>-4.01</v>
      </c>
      <c r="J1013" s="1">
        <v>-1386.1278</v>
      </c>
      <c r="K1013">
        <v>-1.46</v>
      </c>
      <c r="L1013" s="1">
        <v>-1387.8203000000001</v>
      </c>
      <c r="M1013">
        <v>1.22</v>
      </c>
      <c r="N1013" s="1">
        <v>-1388.8416</v>
      </c>
      <c r="O1013">
        <v>-2.97</v>
      </c>
      <c r="P1013" s="1">
        <v>-1386.7731000000001</v>
      </c>
      <c r="Q1013">
        <v>10.99</v>
      </c>
      <c r="R1013" s="1">
        <v>-1372.8252</v>
      </c>
      <c r="S1013">
        <v>4.8</v>
      </c>
      <c r="T1013" s="1">
        <v>-1398.1932999999999</v>
      </c>
      <c r="U1013" s="1">
        <v>7.04</v>
      </c>
      <c r="V1013" s="1">
        <v>-1374.8828000000001</v>
      </c>
      <c r="W1013" s="1">
        <v>0.54</v>
      </c>
      <c r="X1013" s="1">
        <v>-1394.768</v>
      </c>
      <c r="Y1013" s="1">
        <v>22.2</v>
      </c>
      <c r="Z1013" s="1">
        <v>-1390.0119</v>
      </c>
      <c r="AA1013" s="1">
        <v>5.34</v>
      </c>
      <c r="AB1013" s="1">
        <v>-1375.7131999999999</v>
      </c>
      <c r="AC1013" s="1">
        <v>-2.88</v>
      </c>
      <c r="AD1013" s="1">
        <v>-1396.6025999999999</v>
      </c>
      <c r="AE1013" s="1">
        <v>10.68</v>
      </c>
      <c r="AF1013" s="1"/>
    </row>
    <row r="1014" spans="1:32" x14ac:dyDescent="0.2">
      <c r="H1014" s="1">
        <v>-1386.7716</v>
      </c>
      <c r="I1014">
        <v>-3.83</v>
      </c>
      <c r="J1014" s="1">
        <v>-1386.1315</v>
      </c>
      <c r="K1014">
        <v>-1.48</v>
      </c>
      <c r="L1014" s="1">
        <v>-1387.9156</v>
      </c>
      <c r="M1014">
        <v>0.77</v>
      </c>
      <c r="N1014" s="1">
        <v>-1389.0036</v>
      </c>
      <c r="O1014">
        <v>-3.29</v>
      </c>
      <c r="P1014" s="1">
        <v>-1386.6724999999999</v>
      </c>
      <c r="Q1014">
        <v>11.82</v>
      </c>
      <c r="R1014" s="1">
        <v>-1373.0092999999999</v>
      </c>
      <c r="S1014">
        <v>4.57</v>
      </c>
      <c r="T1014" s="1">
        <v>-1398.0459000000001</v>
      </c>
      <c r="U1014" s="1">
        <v>7.42</v>
      </c>
      <c r="V1014" s="1">
        <v>-1374.7896000000001</v>
      </c>
      <c r="W1014" s="1">
        <v>0.25</v>
      </c>
      <c r="X1014" s="1">
        <v>-1394.8049000000001</v>
      </c>
      <c r="Y1014" s="1">
        <v>22.38</v>
      </c>
      <c r="Z1014" s="1">
        <v>-1390.0703000000001</v>
      </c>
      <c r="AA1014" s="1">
        <v>5.39</v>
      </c>
      <c r="AB1014" s="1">
        <v>-1375.8938000000001</v>
      </c>
      <c r="AC1014" s="1">
        <v>-3.83</v>
      </c>
      <c r="AD1014" s="1">
        <v>-1396.6757</v>
      </c>
      <c r="AE1014" s="1">
        <v>10.42</v>
      </c>
      <c r="AF1014" s="1"/>
    </row>
    <row r="1016" spans="1:32" x14ac:dyDescent="0.2">
      <c r="A1016" t="s">
        <v>11</v>
      </c>
      <c r="B1016" s="2" t="e">
        <f t="shared" ref="B1016:I1016" si="31">AVERAGE(B515:B1014)</f>
        <v>#DIV/0!</v>
      </c>
      <c r="C1016" s="2" t="e">
        <f t="shared" si="31"/>
        <v>#DIV/0!</v>
      </c>
      <c r="D1016" s="2" t="e">
        <f t="shared" si="31"/>
        <v>#DIV/0!</v>
      </c>
      <c r="E1016" s="2" t="e">
        <f t="shared" si="31"/>
        <v>#DIV/0!</v>
      </c>
      <c r="F1016" s="2" t="e">
        <f t="shared" si="31"/>
        <v>#DIV/0!</v>
      </c>
      <c r="G1016" s="2" t="e">
        <f t="shared" si="31"/>
        <v>#DIV/0!</v>
      </c>
      <c r="H1016" s="2">
        <f t="shared" si="31"/>
        <v>-1386.9273356000008</v>
      </c>
      <c r="I1016" s="2">
        <f t="shared" si="31"/>
        <v>-2.3998399999999984</v>
      </c>
      <c r="J1016" s="2">
        <f t="shared" ref="J1016:AE1016" si="32">AVERAGE(J515:J1014)</f>
        <v>-1387.0035940000002</v>
      </c>
      <c r="K1016" s="2">
        <f t="shared" si="32"/>
        <v>-4.447639999999998</v>
      </c>
      <c r="L1016" s="2">
        <f t="shared" si="32"/>
        <v>-1387.0446573999993</v>
      </c>
      <c r="M1016" s="2">
        <f t="shared" si="32"/>
        <v>0.72032000000000029</v>
      </c>
      <c r="N1016" s="2">
        <f t="shared" si="32"/>
        <v>-1387.0329553999993</v>
      </c>
      <c r="O1016" s="2">
        <f t="shared" si="32"/>
        <v>-0.78599999999999948</v>
      </c>
      <c r="P1016" s="2">
        <f t="shared" si="32"/>
        <v>-1387.8295205999993</v>
      </c>
      <c r="Q1016" s="2">
        <f t="shared" si="32"/>
        <v>-0.19761999999999977</v>
      </c>
      <c r="R1016" s="2">
        <f t="shared" si="32"/>
        <v>-1375.2953586000001</v>
      </c>
      <c r="S1016" s="2">
        <f t="shared" si="32"/>
        <v>-5.5519399999999992</v>
      </c>
      <c r="T1016" s="2">
        <f t="shared" si="32"/>
        <v>-1398.1450361999996</v>
      </c>
      <c r="U1016" s="2">
        <f t="shared" si="32"/>
        <v>8.6868000000000016</v>
      </c>
      <c r="V1016" s="2">
        <f t="shared" si="32"/>
        <v>-1375.2034541999983</v>
      </c>
      <c r="W1016" s="2">
        <f t="shared" si="32"/>
        <v>-4.2431399999999986</v>
      </c>
      <c r="X1016" s="2">
        <f t="shared" si="32"/>
        <v>-1398.6352977999995</v>
      </c>
      <c r="Y1016" s="2">
        <f t="shared" si="32"/>
        <v>7.7596399999999983</v>
      </c>
      <c r="Z1016" s="2">
        <f t="shared" si="32"/>
        <v>-1387.6380144</v>
      </c>
      <c r="AA1016" s="2">
        <f t="shared" si="32"/>
        <v>2.5649400000000009</v>
      </c>
      <c r="AB1016" s="2">
        <f t="shared" si="32"/>
        <v>-1375.8814888000018</v>
      </c>
      <c r="AC1016" s="2">
        <f t="shared" si="32"/>
        <v>-3.3872399999999994</v>
      </c>
      <c r="AD1016" s="2">
        <f t="shared" si="32"/>
        <v>-1397.9271410000001</v>
      </c>
      <c r="AE1016" s="2">
        <f t="shared" si="32"/>
        <v>5.5511399999999975</v>
      </c>
      <c r="AF1016" s="2"/>
    </row>
    <row r="1018" spans="1:32" x14ac:dyDescent="0.2">
      <c r="B1018">
        <v>-1388.785032</v>
      </c>
      <c r="C1018">
        <v>12.79232</v>
      </c>
      <c r="D1018">
        <v>-1387.0946363999999</v>
      </c>
      <c r="E1018">
        <v>-14.401339999999999</v>
      </c>
      <c r="F1018">
        <v>-1387.7077165999999</v>
      </c>
      <c r="G1018">
        <v>3.6784400000000002</v>
      </c>
      <c r="H1018">
        <v>-1387.5312248000018</v>
      </c>
      <c r="I1018">
        <v>-2.3950599999999977</v>
      </c>
      <c r="J1018">
        <v>-1386.4390322000002</v>
      </c>
      <c r="K1018">
        <v>-4.7806199999999999</v>
      </c>
      <c r="L1018">
        <v>-1387.2757104000002</v>
      </c>
      <c r="M1018">
        <v>0.28514000000000006</v>
      </c>
      <c r="N1018">
        <v>-1387.6343724000012</v>
      </c>
      <c r="O1018">
        <v>-0.84458000000000066</v>
      </c>
      <c r="P1018">
        <v>-1387.3543804000008</v>
      </c>
      <c r="Q1018">
        <v>1.0515199999999998</v>
      </c>
      <c r="R1018">
        <v>-1375.3243036000001</v>
      </c>
      <c r="S1018">
        <v>-7.0158999999999976</v>
      </c>
      <c r="T1018">
        <v>-1398.099014000001</v>
      </c>
      <c r="U1018">
        <v>8.9444599999999905</v>
      </c>
      <c r="V1018">
        <v>-1375.8534744000012</v>
      </c>
      <c r="W1018">
        <v>-5.5153600000000074</v>
      </c>
      <c r="X1018">
        <v>-1398.0842837999992</v>
      </c>
      <c r="Y1018">
        <v>8.6359799999999929</v>
      </c>
      <c r="Z1018">
        <v>-1387.2079452000009</v>
      </c>
      <c r="AA1018">
        <v>3.0785199999999997</v>
      </c>
      <c r="AB1018">
        <v>-1375.9343857999991</v>
      </c>
      <c r="AC1018">
        <v>-2.7108800000000004</v>
      </c>
      <c r="AD1018">
        <v>-1398.0313946000006</v>
      </c>
      <c r="AE1018">
        <v>4.8718199999999969</v>
      </c>
    </row>
    <row r="1019" spans="1:32" x14ac:dyDescent="0.2">
      <c r="B1019">
        <v>-1388.1637212000001</v>
      </c>
      <c r="C1019">
        <v>13.428900000000001</v>
      </c>
      <c r="D1019">
        <v>-1386.2181261999999</v>
      </c>
      <c r="E1019">
        <v>-12.905480000000001</v>
      </c>
      <c r="F1019">
        <v>-1387.7494655999999</v>
      </c>
      <c r="G1019">
        <v>4.4677799999999896</v>
      </c>
      <c r="H1019">
        <v>-1387.5304054000014</v>
      </c>
      <c r="I1019">
        <v>-4.3971400000000003</v>
      </c>
      <c r="J1019">
        <v>-1387.2867792000015</v>
      </c>
      <c r="K1019">
        <v>-6.1368799999999988</v>
      </c>
      <c r="L1019">
        <v>-1387.0520390000001</v>
      </c>
      <c r="M1019">
        <v>-0.26406000000000035</v>
      </c>
      <c r="N1019">
        <v>-1387.4134688000001</v>
      </c>
      <c r="O1019">
        <v>-1.5370200000000001</v>
      </c>
      <c r="P1019">
        <v>-1387.2380259999984</v>
      </c>
      <c r="Q1019">
        <v>0.95609999999999973</v>
      </c>
      <c r="R1019">
        <v>-1375.0480839999984</v>
      </c>
      <c r="S1019">
        <v>-5.7986599999999902</v>
      </c>
      <c r="T1019">
        <v>-1397.9571963999999</v>
      </c>
      <c r="U1019">
        <v>10.172400000000001</v>
      </c>
      <c r="V1019">
        <v>-1375.8848590000007</v>
      </c>
      <c r="W1019">
        <v>-7.0375799999999966</v>
      </c>
      <c r="X1019">
        <v>-1398.1263237999985</v>
      </c>
      <c r="Y1019">
        <v>8.1038399999999928</v>
      </c>
      <c r="Z1019">
        <v>-1387.1470676000006</v>
      </c>
      <c r="AA1019">
        <v>2.1386599999999989</v>
      </c>
      <c r="AB1019">
        <v>-1375.7182247999999</v>
      </c>
      <c r="AC1019">
        <v>-4.3162599999999989</v>
      </c>
      <c r="AD1019">
        <v>-1398.1427692000011</v>
      </c>
      <c r="AE1019">
        <v>5.7694599999999987</v>
      </c>
    </row>
    <row r="1020" spans="1:32" x14ac:dyDescent="0.2">
      <c r="B1020">
        <v>-1388.9552693999999</v>
      </c>
      <c r="C1020">
        <v>13.361499999999999</v>
      </c>
      <c r="D1020">
        <v>-1386.3886542</v>
      </c>
      <c r="E1020">
        <v>-13.247</v>
      </c>
      <c r="F1020">
        <v>-1387.5480894</v>
      </c>
      <c r="G1020">
        <v>5.1507399999999999</v>
      </c>
      <c r="H1020">
        <v>-1386.9273356000008</v>
      </c>
      <c r="I1020">
        <v>-2.3998399999999984</v>
      </c>
      <c r="J1020">
        <v>-1387.0035940000002</v>
      </c>
      <c r="K1020">
        <v>-4.447639999999998</v>
      </c>
      <c r="L1020">
        <v>-1386.8798551999998</v>
      </c>
      <c r="M1020">
        <v>1.2751800000000009</v>
      </c>
      <c r="N1020">
        <v>-1387.0329553999993</v>
      </c>
      <c r="O1020">
        <v>-0.78599999999999948</v>
      </c>
      <c r="P1020">
        <v>-1387.8295205999993</v>
      </c>
      <c r="Q1020">
        <v>-0.19761999999999977</v>
      </c>
      <c r="R1020">
        <v>-1375.5995694000005</v>
      </c>
      <c r="S1020">
        <v>-6.4219200000000018</v>
      </c>
      <c r="T1020">
        <v>-1398.6239644</v>
      </c>
      <c r="U1020">
        <v>8.4341799999999925</v>
      </c>
      <c r="V1020">
        <v>-1375.2034541999983</v>
      </c>
      <c r="W1020">
        <v>-4.2431399999999986</v>
      </c>
      <c r="X1020">
        <v>-1398.6352977999995</v>
      </c>
      <c r="Y1020">
        <v>7.7596399999999983</v>
      </c>
      <c r="Z1020">
        <v>-1387.6380144</v>
      </c>
      <c r="AA1020">
        <v>2.5649400000000009</v>
      </c>
      <c r="AB1020">
        <v>-1375.8814888000018</v>
      </c>
      <c r="AC1020">
        <v>-3.3872399999999994</v>
      </c>
      <c r="AD1020">
        <v>-1397.9271410000001</v>
      </c>
      <c r="AE1020">
        <v>5.5511399999999975</v>
      </c>
    </row>
    <row r="1021" spans="1:32" x14ac:dyDescent="0.2">
      <c r="L1021">
        <v>-1387.5090775999993</v>
      </c>
      <c r="M1021">
        <v>9.217999999999979E-2</v>
      </c>
      <c r="R1021">
        <v>-1374.9409450000001</v>
      </c>
      <c r="S1021">
        <v>-5.777299999999995</v>
      </c>
      <c r="T1021">
        <v>-1397.5425669999993</v>
      </c>
      <c r="U1021">
        <v>10.400639999999997</v>
      </c>
    </row>
    <row r="1022" spans="1:32" x14ac:dyDescent="0.2">
      <c r="L1022">
        <v>-1387.7158921999996</v>
      </c>
      <c r="M1022">
        <v>-0.9503999999999998</v>
      </c>
      <c r="R1022">
        <v>-1375.9150686000016</v>
      </c>
      <c r="S1022">
        <v>-7.3058199999999962</v>
      </c>
      <c r="T1022">
        <v>-1397.9670798000004</v>
      </c>
      <c r="U1022" s="2">
        <v>10.1408</v>
      </c>
    </row>
    <row r="1023" spans="1:32" x14ac:dyDescent="0.2">
      <c r="L1023">
        <v>-1387.7826461999987</v>
      </c>
      <c r="M1023">
        <v>4.1160000000000321E-2</v>
      </c>
      <c r="R1023">
        <v>-1374.5775004000013</v>
      </c>
      <c r="S1023">
        <v>-5.0241999999999978</v>
      </c>
      <c r="T1023">
        <v>-1398.0970428000005</v>
      </c>
      <c r="U1023" s="2">
        <v>9.7610400000000048</v>
      </c>
    </row>
    <row r="1024" spans="1:32" x14ac:dyDescent="0.2">
      <c r="L1024">
        <v>-1387.9351197999999</v>
      </c>
      <c r="M1024">
        <v>-0.68989999999999974</v>
      </c>
      <c r="R1024">
        <v>-1375.5092639999991</v>
      </c>
      <c r="S1024">
        <v>-6.5123799999999967</v>
      </c>
      <c r="T1024">
        <v>-1397.8258628000012</v>
      </c>
      <c r="U1024" s="2">
        <v>10.23358</v>
      </c>
    </row>
    <row r="1025" spans="2:31" x14ac:dyDescent="0.2">
      <c r="L1025">
        <v>-1387.6861621999994</v>
      </c>
      <c r="M1025">
        <v>-0.54995999999999989</v>
      </c>
      <c r="R1025">
        <v>-1375.6353473999993</v>
      </c>
      <c r="S1025">
        <v>-6.5838800000000006</v>
      </c>
      <c r="T1025">
        <v>-1398.0070030000002</v>
      </c>
      <c r="U1025" s="2">
        <v>9.6202800000000046</v>
      </c>
    </row>
    <row r="1026" spans="2:31" x14ac:dyDescent="0.2">
      <c r="L1026">
        <v>-1387.4710181999988</v>
      </c>
      <c r="M1026">
        <v>6.8080000000000168E-2</v>
      </c>
      <c r="R1026">
        <v>-1375.3748373999986</v>
      </c>
      <c r="S1026">
        <v>-5.2292200000000024</v>
      </c>
      <c r="T1026">
        <v>-1397.5119795999999</v>
      </c>
      <c r="U1026" s="2">
        <v>9.7616400000000034</v>
      </c>
    </row>
    <row r="1027" spans="2:31" x14ac:dyDescent="0.2">
      <c r="L1027">
        <v>-1387.0446573999993</v>
      </c>
      <c r="M1027">
        <v>0.72032000000000029</v>
      </c>
      <c r="R1027">
        <v>-1375.2953586000001</v>
      </c>
      <c r="S1027">
        <v>-5.5519399999999992</v>
      </c>
      <c r="T1027">
        <v>-1398.1450361999996</v>
      </c>
      <c r="U1027" s="2">
        <v>8.6868000000000016</v>
      </c>
    </row>
    <row r="1029" spans="2:31" x14ac:dyDescent="0.2">
      <c r="B1029">
        <f>AVERAGE(B1018:B1027)</f>
        <v>-1388.6346741999998</v>
      </c>
      <c r="C1029">
        <f t="shared" ref="C1029" si="33">AVERAGE(C1018:C1027)</f>
        <v>13.194240000000001</v>
      </c>
      <c r="D1029">
        <f>AVERAGE(D1018:D1027)</f>
        <v>-1386.5671389333331</v>
      </c>
      <c r="E1029">
        <f t="shared" ref="E1029:G1029" si="34">AVERAGE(E1018:E1027)</f>
        <v>-13.517940000000001</v>
      </c>
      <c r="F1029">
        <f>AVERAGE(F1018:F1027)</f>
        <v>-1387.6684238666667</v>
      </c>
      <c r="G1029">
        <f t="shared" si="34"/>
        <v>4.4323199999999963</v>
      </c>
      <c r="H1029">
        <f>AVERAGE(H1018:H1027)</f>
        <v>-1387.3296552666682</v>
      </c>
      <c r="I1029">
        <f t="shared" ref="I1029:AE1029" si="35">AVERAGE(I1018:I1027)</f>
        <v>-3.0640133333333317</v>
      </c>
      <c r="J1029">
        <f t="shared" si="35"/>
        <v>-1386.9098018000004</v>
      </c>
      <c r="K1029">
        <f t="shared" si="35"/>
        <v>-5.1217133333333322</v>
      </c>
      <c r="L1029">
        <f t="shared" si="35"/>
        <v>-1387.4352178199997</v>
      </c>
      <c r="M1029">
        <f>AVERAGE(M1018:M1027)</f>
        <v>2.7740000000001652E-3</v>
      </c>
      <c r="N1029">
        <f t="shared" si="35"/>
        <v>-1387.3602655333334</v>
      </c>
      <c r="O1029">
        <f t="shared" si="35"/>
        <v>-1.0558666666666667</v>
      </c>
      <c r="P1029">
        <f t="shared" si="35"/>
        <v>-1387.4739756666661</v>
      </c>
      <c r="Q1029">
        <f t="shared" si="35"/>
        <v>0.60333333333333317</v>
      </c>
      <c r="R1029">
        <f t="shared" si="35"/>
        <v>-1375.3220278399999</v>
      </c>
      <c r="S1029">
        <f t="shared" si="35"/>
        <v>-6.1221219999999992</v>
      </c>
      <c r="T1029">
        <f t="shared" si="35"/>
        <v>-1397.9776746000002</v>
      </c>
      <c r="U1029">
        <f t="shared" si="35"/>
        <v>9.6155819999999999</v>
      </c>
      <c r="V1029">
        <f t="shared" si="35"/>
        <v>-1375.6472625333336</v>
      </c>
      <c r="W1029">
        <f t="shared" si="35"/>
        <v>-5.5986933333333342</v>
      </c>
      <c r="X1029">
        <f t="shared" si="35"/>
        <v>-1398.2819684666658</v>
      </c>
      <c r="Y1029">
        <f t="shared" si="35"/>
        <v>8.1664866666666622</v>
      </c>
      <c r="Z1029">
        <f t="shared" si="35"/>
        <v>-1387.3310090666673</v>
      </c>
      <c r="AA1029">
        <f t="shared" si="35"/>
        <v>2.5940400000000001</v>
      </c>
      <c r="AB1029">
        <f t="shared" si="35"/>
        <v>-1375.8446998000002</v>
      </c>
      <c r="AC1029">
        <f t="shared" si="35"/>
        <v>-3.4714599999999991</v>
      </c>
      <c r="AD1029">
        <f t="shared" si="35"/>
        <v>-1398.0337682666675</v>
      </c>
      <c r="AE1029">
        <f t="shared" si="35"/>
        <v>5.3974733333333305</v>
      </c>
    </row>
    <row r="1030" spans="2:31" x14ac:dyDescent="0.2">
      <c r="B1030">
        <f>STDEV(B1018:B1027)</f>
        <v>0.41664461984571993</v>
      </c>
      <c r="D1030">
        <f>STDEV(D1018:D1027)</f>
        <v>0.46471510918065329</v>
      </c>
      <c r="F1030">
        <f>STDEV(F1018:F1027)</f>
        <v>0.10628279565011274</v>
      </c>
      <c r="H1030">
        <f>STDEV(H1018:H1027)</f>
        <v>0.34841929265543437</v>
      </c>
      <c r="J1030">
        <f>STDEV(J1018:J1027)</f>
        <v>0.43158600138143149</v>
      </c>
      <c r="L1030">
        <f>STDEV(L1018:L1027)</f>
        <v>0.35782216239098896</v>
      </c>
      <c r="N1030">
        <f>STDEV(N1018:N1027)</f>
        <v>0.3042179196905061</v>
      </c>
      <c r="P1030">
        <f>STDEV(P1018:P1027)</f>
        <v>0.31335879804809297</v>
      </c>
      <c r="R1030">
        <f>STDEV(R1018:R1027)</f>
        <v>0.38586827505444271</v>
      </c>
      <c r="T1030">
        <f>STDEV(T1018:T1027)</f>
        <v>0.31715777157496727</v>
      </c>
      <c r="V1030">
        <f>STDEV(V1018:V1027)</f>
        <v>0.38466950208268824</v>
      </c>
      <c r="X1030">
        <f>STDEV(X1018:X1027)</f>
        <v>0.30671330871932606</v>
      </c>
      <c r="Z1030">
        <f>STDEV(Z1018:Z1027)</f>
        <v>0.26761114806102815</v>
      </c>
      <c r="AB1030">
        <f>STDEV(AB1018:AB1027)</f>
        <v>0.11267860209902938</v>
      </c>
    </row>
    <row r="1031" spans="2:31" x14ac:dyDescent="0.2">
      <c r="B1031">
        <f>B1030/SQRT(COUNT(B1018:B1027))</f>
        <v>0.2405498834243357</v>
      </c>
      <c r="D1031">
        <f>D1030/SQRT(COUNT(D1018:D1027))</f>
        <v>0.26830339338193654</v>
      </c>
      <c r="F1031">
        <f>F1030/SQRT(COUNT(F1018:F1027))</f>
        <v>6.1362400678818582E-2</v>
      </c>
      <c r="H1031">
        <f>H1030/SQRT(COUNT(H1018:H1027))</f>
        <v>0.20115997240547404</v>
      </c>
      <c r="J1031">
        <f>J1030/SQRT(COUNT(J1018:J1027))</f>
        <v>0.24917629407604369</v>
      </c>
      <c r="L1031">
        <f>L1030/SQRT(COUNT(L1018:L1027))</f>
        <v>0.11315330304421664</v>
      </c>
      <c r="N1031">
        <f>N1030/SQRT(COUNT(N1018:N1027))</f>
        <v>0.17564029782562166</v>
      </c>
      <c r="P1031">
        <f>P1030/SQRT(COUNT(P1018:P1027))</f>
        <v>0.18091778640600406</v>
      </c>
      <c r="R1031">
        <f>R1030/SQRT(COUNT(R1018:R1027))</f>
        <v>0.12202226259723717</v>
      </c>
      <c r="T1031">
        <f>T1030/SQRT(COUNT(T1018:T1027))</f>
        <v>0.10029409358003048</v>
      </c>
      <c r="V1031">
        <f>V1030/SQRT(COUNT(V1018:V1027))</f>
        <v>0.22208904057647938</v>
      </c>
      <c r="X1031">
        <f>X1030/SQRT(COUNT(X1018:X1027))</f>
        <v>0.17708101135314369</v>
      </c>
      <c r="Z1031">
        <f>Z1030/SQRT(COUNT(Z1018:Z1027))</f>
        <v>0.1545053683711794</v>
      </c>
      <c r="AB1031">
        <f>AB1030/SQRT(COUNT(AB1018:AB1027))</f>
        <v>6.5055021253785345E-2</v>
      </c>
    </row>
    <row r="1033" spans="2:31" x14ac:dyDescent="0.2">
      <c r="B1033">
        <v>3.48</v>
      </c>
      <c r="D1033">
        <v>3.51</v>
      </c>
      <c r="F1033">
        <v>3.49</v>
      </c>
      <c r="H1033">
        <v>3.4980000000000002</v>
      </c>
      <c r="J1033">
        <v>3.5</v>
      </c>
      <c r="L1033">
        <v>3.4950000000000001</v>
      </c>
      <c r="N1033">
        <v>3.496</v>
      </c>
      <c r="P1033">
        <v>3.4940000000000002</v>
      </c>
      <c r="R1033" t="s">
        <v>32</v>
      </c>
      <c r="T1033" t="s">
        <v>79</v>
      </c>
      <c r="V1033" t="s">
        <v>120</v>
      </c>
      <c r="X1033" t="s">
        <v>121</v>
      </c>
      <c r="Z1033">
        <v>3.492</v>
      </c>
      <c r="AB1033" t="s">
        <v>144</v>
      </c>
      <c r="AD1033" t="s">
        <v>145</v>
      </c>
    </row>
  </sheetData>
  <sortState ref="I4:L6">
    <sortCondition ref="I4:I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EF694-D019-524F-916A-01464B462CA8}">
  <dimension ref="A2:Y1035"/>
  <sheetViews>
    <sheetView topLeftCell="I11" workbookViewId="0">
      <selection activeCell="Y42" sqref="Y42"/>
    </sheetView>
  </sheetViews>
  <sheetFormatPr baseColWidth="10" defaultRowHeight="16" x14ac:dyDescent="0.2"/>
  <sheetData>
    <row r="2" spans="2:18" x14ac:dyDescent="0.2">
      <c r="E2" t="s">
        <v>9</v>
      </c>
      <c r="F2" t="s">
        <v>10</v>
      </c>
      <c r="G2" t="s">
        <v>3</v>
      </c>
      <c r="H2" t="s">
        <v>8</v>
      </c>
      <c r="J2" s="3"/>
      <c r="K2" t="s">
        <v>3</v>
      </c>
      <c r="L2" t="s">
        <v>8</v>
      </c>
      <c r="M2" t="s">
        <v>25</v>
      </c>
    </row>
    <row r="3" spans="2:18" x14ac:dyDescent="0.2">
      <c r="E3">
        <f>(F3*4)^3</f>
        <v>2732.2567920000001</v>
      </c>
      <c r="F3">
        <v>3.4950000000000001</v>
      </c>
      <c r="G3">
        <v>-1387.1651922666672</v>
      </c>
      <c r="H3">
        <v>1.6114800000000002</v>
      </c>
      <c r="J3" t="s">
        <v>103</v>
      </c>
      <c r="K3">
        <v>-1397.01432776</v>
      </c>
      <c r="L3">
        <v>10.040269999999996</v>
      </c>
      <c r="M3">
        <f>K3-129/128*$G$4</f>
        <v>0.19704479124993668</v>
      </c>
    </row>
    <row r="4" spans="2:18" x14ac:dyDescent="0.2">
      <c r="E4">
        <f t="shared" ref="E4:E7" si="0">(F4*4)^3</f>
        <v>2736.9500462719998</v>
      </c>
      <c r="F4">
        <v>3.4969999999999999</v>
      </c>
      <c r="G4">
        <v>-1386.3802766399999</v>
      </c>
      <c r="H4">
        <v>0.32157400000000014</v>
      </c>
      <c r="I4">
        <f>G4/128</f>
        <v>-10.831095911249999</v>
      </c>
      <c r="J4" t="s">
        <v>102</v>
      </c>
      <c r="K4">
        <v>-1374.4220548599997</v>
      </c>
      <c r="L4">
        <v>-5.9348060000000009</v>
      </c>
      <c r="M4">
        <f>K4-127/128*$G$4</f>
        <v>1.1271258687502268</v>
      </c>
    </row>
    <row r="5" spans="2:18" x14ac:dyDescent="0.2">
      <c r="E5">
        <f t="shared" si="0"/>
        <v>2744</v>
      </c>
      <c r="F5">
        <v>3.5</v>
      </c>
      <c r="G5">
        <v>-1386.5264211333333</v>
      </c>
      <c r="H5">
        <v>-2.826093333333334</v>
      </c>
    </row>
    <row r="6" spans="2:18" x14ac:dyDescent="0.2">
      <c r="E6">
        <f t="shared" si="0"/>
        <v>2697.2282880000002</v>
      </c>
      <c r="F6">
        <v>3.48</v>
      </c>
      <c r="G6">
        <v>-1386.9996755333334</v>
      </c>
      <c r="H6">
        <v>16.266013333333333</v>
      </c>
    </row>
    <row r="7" spans="2:18" x14ac:dyDescent="0.2">
      <c r="E7">
        <f t="shared" si="0"/>
        <v>2767.5872639999993</v>
      </c>
      <c r="F7">
        <v>3.51</v>
      </c>
      <c r="G7">
        <v>-1385.3390787999999</v>
      </c>
      <c r="H7">
        <v>-10.996766666666666</v>
      </c>
      <c r="K7" t="s">
        <v>25</v>
      </c>
      <c r="L7">
        <f>L9-127/128*K9</f>
        <v>1.1271258687502268</v>
      </c>
      <c r="M7">
        <f>M9-129/128*K9</f>
        <v>0.19704479124993668</v>
      </c>
    </row>
    <row r="8" spans="2:18" x14ac:dyDescent="0.2">
      <c r="K8" t="s">
        <v>67</v>
      </c>
      <c r="L8" t="s">
        <v>102</v>
      </c>
      <c r="M8" t="s">
        <v>103</v>
      </c>
    </row>
    <row r="9" spans="2:18" x14ac:dyDescent="0.2">
      <c r="E9" t="s">
        <v>183</v>
      </c>
      <c r="F9">
        <v>2736.9500462719998</v>
      </c>
      <c r="G9" t="s">
        <v>184</v>
      </c>
      <c r="H9">
        <f>-F9*(2*(0.0007225)*F9-4.336)</f>
        <v>1043.0713225212951</v>
      </c>
      <c r="I9" t="s">
        <v>185</v>
      </c>
      <c r="J9" t="s">
        <v>3</v>
      </c>
      <c r="K9">
        <v>-1386.3802766399999</v>
      </c>
      <c r="L9">
        <v>-1374.4220548599997</v>
      </c>
      <c r="M9">
        <v>-1397.01432776</v>
      </c>
    </row>
    <row r="10" spans="2:18" x14ac:dyDescent="0.2">
      <c r="E10" t="s">
        <v>10</v>
      </c>
      <c r="F10">
        <f>(F9^(1/3))/4</f>
        <v>3.4969999999999999</v>
      </c>
      <c r="H10">
        <f>H9/10</f>
        <v>104.30713225212951</v>
      </c>
      <c r="I10" t="s">
        <v>186</v>
      </c>
      <c r="J10" t="s">
        <v>154</v>
      </c>
      <c r="K10">
        <v>0.42052833606983026</v>
      </c>
      <c r="L10">
        <v>0.35132457406219592</v>
      </c>
      <c r="M10">
        <v>0.29520843236783589</v>
      </c>
    </row>
    <row r="11" spans="2:18" x14ac:dyDescent="0.2">
      <c r="F11">
        <f>H10</f>
        <v>104.30713225212951</v>
      </c>
      <c r="J11" t="s">
        <v>155</v>
      </c>
      <c r="K11">
        <v>0.13298273626214047</v>
      </c>
      <c r="L11">
        <v>0.11109858520250533</v>
      </c>
      <c r="M11">
        <v>9.3353103077013527E-2</v>
      </c>
    </row>
    <row r="12" spans="2:18" x14ac:dyDescent="0.2">
      <c r="L12">
        <f>SUM(K11:L11)</f>
        <v>0.24408132146464578</v>
      </c>
      <c r="M12">
        <f>SUM(K11,M11)</f>
        <v>0.22633583933915399</v>
      </c>
    </row>
    <row r="15" spans="2:18" x14ac:dyDescent="0.2">
      <c r="F15" t="s">
        <v>67</v>
      </c>
    </row>
    <row r="16" spans="2:18" x14ac:dyDescent="0.2">
      <c r="B16">
        <v>3.48</v>
      </c>
      <c r="D16">
        <v>3.51</v>
      </c>
      <c r="F16">
        <v>3.4950000000000001</v>
      </c>
      <c r="H16">
        <v>3.4969999999999999</v>
      </c>
      <c r="J16">
        <v>3.5</v>
      </c>
      <c r="L16" t="s">
        <v>187</v>
      </c>
      <c r="N16" t="s">
        <v>188</v>
      </c>
      <c r="R16" t="s">
        <v>156</v>
      </c>
    </row>
    <row r="17" spans="2:25" x14ac:dyDescent="0.2">
      <c r="B17" t="s">
        <v>3</v>
      </c>
      <c r="C17" t="s">
        <v>8</v>
      </c>
      <c r="D17" t="s">
        <v>3</v>
      </c>
      <c r="E17" t="s">
        <v>8</v>
      </c>
      <c r="F17" t="s">
        <v>3</v>
      </c>
      <c r="G17" t="s">
        <v>8</v>
      </c>
      <c r="H17" t="s">
        <v>3</v>
      </c>
      <c r="I17" t="s">
        <v>8</v>
      </c>
      <c r="J17" t="s">
        <v>3</v>
      </c>
      <c r="K17" t="s">
        <v>8</v>
      </c>
      <c r="R17" t="s">
        <v>157</v>
      </c>
    </row>
    <row r="18" spans="2:25" x14ac:dyDescent="0.2">
      <c r="R18" s="3" t="s">
        <v>67</v>
      </c>
      <c r="S18" s="3"/>
      <c r="T18" t="s">
        <v>80</v>
      </c>
      <c r="U18" t="s">
        <v>81</v>
      </c>
      <c r="V18" s="3" t="s">
        <v>102</v>
      </c>
      <c r="W18" t="s">
        <v>72</v>
      </c>
      <c r="X18" s="3" t="s">
        <v>103</v>
      </c>
      <c r="Y18" t="s">
        <v>71</v>
      </c>
    </row>
    <row r="19" spans="2:25" x14ac:dyDescent="0.2">
      <c r="C19" t="s">
        <v>189</v>
      </c>
      <c r="E19" t="s">
        <v>189</v>
      </c>
      <c r="F19" s="1">
        <v>-1383.3244999999999</v>
      </c>
      <c r="G19">
        <v>14.74</v>
      </c>
      <c r="H19" s="1">
        <v>-1383.4132</v>
      </c>
      <c r="I19">
        <v>11.87</v>
      </c>
      <c r="J19" s="1">
        <v>-1383.4299000000001</v>
      </c>
      <c r="K19">
        <v>8.17</v>
      </c>
      <c r="L19" s="1">
        <v>-1371.3068000000001</v>
      </c>
      <c r="M19">
        <v>5.16</v>
      </c>
      <c r="N19" s="1"/>
      <c r="O19" t="s">
        <v>189</v>
      </c>
      <c r="P19" s="1"/>
      <c r="R19">
        <v>2.3508264590637702</v>
      </c>
      <c r="S19" t="s">
        <v>168</v>
      </c>
      <c r="T19">
        <v>0</v>
      </c>
      <c r="W19">
        <v>0</v>
      </c>
      <c r="Y19">
        <v>0</v>
      </c>
    </row>
    <row r="20" spans="2:25" x14ac:dyDescent="0.2">
      <c r="F20" s="1">
        <v>-1383.4983</v>
      </c>
      <c r="G20">
        <v>16.239999999999998</v>
      </c>
      <c r="H20" s="1">
        <v>-1383.5856000000001</v>
      </c>
      <c r="I20">
        <v>13.8</v>
      </c>
      <c r="J20" s="1">
        <v>-1383.6</v>
      </c>
      <c r="K20">
        <v>10.17</v>
      </c>
      <c r="L20" s="1">
        <v>-1371.3672999999999</v>
      </c>
      <c r="M20">
        <v>7.04</v>
      </c>
      <c r="N20" s="1"/>
      <c r="P20" s="1"/>
      <c r="R20">
        <v>1.83540167730957</v>
      </c>
      <c r="T20">
        <f>T19+(5*2000*10^-15)</f>
        <v>1.0000000000000001E-11</v>
      </c>
      <c r="U20">
        <v>1</v>
      </c>
      <c r="V20">
        <v>1.2705537115085499</v>
      </c>
      <c r="W20">
        <f>V20-$R$43+W19</f>
        <v>1.2705537115085499</v>
      </c>
      <c r="X20">
        <v>1.30027173748688</v>
      </c>
      <c r="Y20">
        <f>X20-$R$43+Y19</f>
        <v>1.30027173748688</v>
      </c>
    </row>
    <row r="21" spans="2:25" x14ac:dyDescent="0.2">
      <c r="F21" s="1">
        <v>-1383.7482</v>
      </c>
      <c r="G21">
        <v>15.79</v>
      </c>
      <c r="H21" s="1">
        <v>-1383.8300999999999</v>
      </c>
      <c r="I21">
        <v>13.41</v>
      </c>
      <c r="J21" s="1">
        <v>-1383.8368</v>
      </c>
      <c r="K21">
        <v>9.81</v>
      </c>
      <c r="L21" s="1">
        <v>-1371.5073</v>
      </c>
      <c r="M21">
        <v>7.22</v>
      </c>
      <c r="N21" s="1"/>
      <c r="P21" s="1"/>
      <c r="R21">
        <v>2.76517185550561</v>
      </c>
      <c r="T21">
        <f t="shared" ref="T21:T39" si="1">T20+(5*2000*10^-15)</f>
        <v>2.0000000000000002E-11</v>
      </c>
      <c r="U21">
        <v>2</v>
      </c>
      <c r="V21">
        <v>1.7924801858880799</v>
      </c>
      <c r="W21">
        <f t="shared" ref="W21:W39" si="2">V21-$R$43+W20</f>
        <v>3.0630338973966298</v>
      </c>
      <c r="X21">
        <v>1.5915513625467701</v>
      </c>
      <c r="Y21">
        <f t="shared" ref="Y21:Y39" si="3">X21-$R$43+Y20</f>
        <v>2.8918231000336503</v>
      </c>
    </row>
    <row r="22" spans="2:25" x14ac:dyDescent="0.2">
      <c r="F22" s="1">
        <v>-1384.0329999999999</v>
      </c>
      <c r="G22">
        <v>15.19</v>
      </c>
      <c r="H22" s="1">
        <v>-1384.1068</v>
      </c>
      <c r="I22">
        <v>12.77</v>
      </c>
      <c r="J22" s="1">
        <v>-1384.1016999999999</v>
      </c>
      <c r="K22">
        <v>9.2200000000000006</v>
      </c>
      <c r="L22" s="1">
        <v>-1371.6958999999999</v>
      </c>
      <c r="M22">
        <v>7.03</v>
      </c>
      <c r="N22" s="1"/>
      <c r="P22" s="1"/>
      <c r="R22">
        <v>1.99048821463648</v>
      </c>
      <c r="T22">
        <f t="shared" si="1"/>
        <v>3E-11</v>
      </c>
      <c r="U22">
        <v>3</v>
      </c>
      <c r="V22">
        <v>1.85284926794546</v>
      </c>
      <c r="W22">
        <f t="shared" si="2"/>
        <v>4.9158831653420894</v>
      </c>
      <c r="X22">
        <v>1.9926135594735901</v>
      </c>
      <c r="Y22">
        <f t="shared" si="3"/>
        <v>4.8844366595072408</v>
      </c>
    </row>
    <row r="23" spans="2:25" x14ac:dyDescent="0.2">
      <c r="F23" s="1">
        <v>-1384.3212000000001</v>
      </c>
      <c r="G23">
        <v>14.18</v>
      </c>
      <c r="H23" s="1">
        <v>-1384.3849</v>
      </c>
      <c r="I23">
        <v>11.85</v>
      </c>
      <c r="J23" s="1">
        <v>-1384.3656000000001</v>
      </c>
      <c r="K23">
        <v>8.32</v>
      </c>
      <c r="L23" s="1">
        <v>-1371.912</v>
      </c>
      <c r="M23">
        <v>6.46</v>
      </c>
      <c r="N23" s="1"/>
      <c r="P23" s="1"/>
      <c r="R23">
        <v>1.93152192071146</v>
      </c>
      <c r="T23">
        <f t="shared" si="1"/>
        <v>4.0000000000000004E-11</v>
      </c>
      <c r="U23">
        <v>4</v>
      </c>
      <c r="V23">
        <v>1.3826590458742001</v>
      </c>
      <c r="W23">
        <f t="shared" si="2"/>
        <v>6.2985422112162892</v>
      </c>
      <c r="X23">
        <v>1.38714029999447</v>
      </c>
      <c r="Y23">
        <f t="shared" si="3"/>
        <v>6.2715769595017106</v>
      </c>
    </row>
    <row r="24" spans="2:25" x14ac:dyDescent="0.2">
      <c r="F24" s="1">
        <v>-1384.5823</v>
      </c>
      <c r="G24">
        <v>13.36</v>
      </c>
      <c r="H24" s="1">
        <v>-1384.6349</v>
      </c>
      <c r="I24">
        <v>10.93</v>
      </c>
      <c r="J24" s="1">
        <v>-1384.6001000000001</v>
      </c>
      <c r="K24">
        <v>7.49</v>
      </c>
      <c r="L24" s="1">
        <v>-1372.1331</v>
      </c>
      <c r="M24">
        <v>6.01</v>
      </c>
      <c r="N24" s="1"/>
      <c r="P24" s="1"/>
      <c r="R24">
        <v>1.63843500269092</v>
      </c>
      <c r="T24">
        <f t="shared" si="1"/>
        <v>5.0000000000000008E-11</v>
      </c>
      <c r="U24">
        <v>5</v>
      </c>
      <c r="V24">
        <v>1.76521438157984</v>
      </c>
      <c r="W24">
        <f t="shared" si="2"/>
        <v>8.0637565927961283</v>
      </c>
      <c r="X24">
        <v>1.8880336008391201</v>
      </c>
      <c r="Y24">
        <f t="shared" si="3"/>
        <v>8.1596105603408304</v>
      </c>
    </row>
    <row r="25" spans="2:25" x14ac:dyDescent="0.2">
      <c r="F25" s="1">
        <v>-1384.7962</v>
      </c>
      <c r="G25">
        <v>12.66</v>
      </c>
      <c r="H25" s="1">
        <v>-1384.8373999999999</v>
      </c>
      <c r="I25">
        <v>10.54</v>
      </c>
      <c r="J25" s="1">
        <v>-1384.7868000000001</v>
      </c>
      <c r="K25">
        <v>7.19</v>
      </c>
      <c r="L25" s="1">
        <v>-1372.3382999999999</v>
      </c>
      <c r="M25">
        <v>5.72</v>
      </c>
      <c r="N25" s="1"/>
      <c r="P25" s="1"/>
      <c r="R25">
        <v>2.1655698517606701</v>
      </c>
      <c r="T25">
        <f t="shared" si="1"/>
        <v>6.0000000000000013E-11</v>
      </c>
      <c r="U25">
        <v>6</v>
      </c>
      <c r="V25">
        <v>1.56306459393006</v>
      </c>
      <c r="W25">
        <f t="shared" si="2"/>
        <v>9.6268211867261879</v>
      </c>
      <c r="X25">
        <v>1.7518666156829701</v>
      </c>
      <c r="Y25">
        <f t="shared" si="3"/>
        <v>9.9114771760238014</v>
      </c>
    </row>
    <row r="26" spans="2:25" x14ac:dyDescent="0.2">
      <c r="F26" s="1">
        <v>-1384.9567</v>
      </c>
      <c r="G26">
        <v>11.9</v>
      </c>
      <c r="H26" s="1">
        <v>-1384.9865</v>
      </c>
      <c r="I26">
        <v>9.68</v>
      </c>
      <c r="J26" s="1">
        <v>-1384.9204</v>
      </c>
      <c r="K26">
        <v>6.36</v>
      </c>
      <c r="L26" s="1">
        <v>-1372.5124000000001</v>
      </c>
      <c r="M26">
        <v>5.2</v>
      </c>
      <c r="N26" s="1"/>
      <c r="P26" s="1"/>
      <c r="R26">
        <v>2.0806652033387798</v>
      </c>
      <c r="T26">
        <f t="shared" si="1"/>
        <v>7.0000000000000017E-11</v>
      </c>
      <c r="U26">
        <v>7</v>
      </c>
      <c r="V26">
        <v>1.551895774238</v>
      </c>
      <c r="W26">
        <f t="shared" si="2"/>
        <v>11.178716960964188</v>
      </c>
      <c r="X26">
        <v>1.2559249790114</v>
      </c>
      <c r="Y26">
        <f t="shared" si="3"/>
        <v>11.167402155035202</v>
      </c>
    </row>
    <row r="27" spans="2:25" x14ac:dyDescent="0.2">
      <c r="F27" s="1">
        <v>-1385.067</v>
      </c>
      <c r="G27">
        <v>11.06</v>
      </c>
      <c r="H27" s="1">
        <v>-1385.0861</v>
      </c>
      <c r="I27">
        <v>9.01</v>
      </c>
      <c r="J27" s="1">
        <v>-1385.0053</v>
      </c>
      <c r="K27">
        <v>5.78</v>
      </c>
      <c r="L27" s="1">
        <v>-1372.6483000000001</v>
      </c>
      <c r="M27">
        <v>4.66</v>
      </c>
      <c r="N27" s="1"/>
      <c r="P27" s="1"/>
      <c r="R27">
        <v>2.3711711969386799</v>
      </c>
      <c r="T27">
        <f t="shared" si="1"/>
        <v>8.0000000000000021E-11</v>
      </c>
      <c r="U27">
        <v>8</v>
      </c>
      <c r="V27">
        <v>1.2564110337821299</v>
      </c>
      <c r="W27">
        <f t="shared" si="2"/>
        <v>12.435127994746317</v>
      </c>
      <c r="X27">
        <v>3.1435076041746499</v>
      </c>
      <c r="Y27">
        <f t="shared" si="3"/>
        <v>14.310909759209851</v>
      </c>
    </row>
    <row r="28" spans="2:25" x14ac:dyDescent="0.2">
      <c r="F28" s="1">
        <v>-1385.1365000000001</v>
      </c>
      <c r="G28">
        <v>10.28</v>
      </c>
      <c r="H28" s="1">
        <v>-1385.1457</v>
      </c>
      <c r="I28">
        <v>8.16</v>
      </c>
      <c r="J28" s="1">
        <v>-1385.0513000000001</v>
      </c>
      <c r="K28">
        <v>4.99</v>
      </c>
      <c r="L28" s="1">
        <v>-1372.7470000000001</v>
      </c>
      <c r="M28">
        <v>4.18</v>
      </c>
      <c r="N28" s="1"/>
      <c r="P28" s="1"/>
      <c r="R28">
        <v>1.9863895028972101</v>
      </c>
      <c r="T28">
        <f t="shared" si="1"/>
        <v>9.0000000000000025E-11</v>
      </c>
      <c r="U28">
        <v>9</v>
      </c>
      <c r="V28">
        <v>1.36013800638606</v>
      </c>
      <c r="W28">
        <f t="shared" si="2"/>
        <v>13.795266001132378</v>
      </c>
      <c r="X28">
        <v>2.0238611305574898</v>
      </c>
      <c r="Y28">
        <f t="shared" si="3"/>
        <v>16.334770889767341</v>
      </c>
    </row>
    <row r="29" spans="2:25" x14ac:dyDescent="0.2">
      <c r="F29" s="1">
        <v>-1385.175</v>
      </c>
      <c r="G29">
        <v>9.4</v>
      </c>
      <c r="H29" s="1">
        <v>-1385.1754000000001</v>
      </c>
      <c r="I29">
        <v>7.4</v>
      </c>
      <c r="J29" s="1">
        <v>-1385.0685000000001</v>
      </c>
      <c r="K29">
        <v>4.3499999999999996</v>
      </c>
      <c r="L29" s="1">
        <v>-1372.817</v>
      </c>
      <c r="M29">
        <v>3.5</v>
      </c>
      <c r="N29" s="1"/>
      <c r="P29" s="1"/>
      <c r="R29">
        <v>2.1452254751501201</v>
      </c>
      <c r="T29">
        <f t="shared" si="1"/>
        <v>1.0000000000000003E-10</v>
      </c>
      <c r="U29">
        <v>10</v>
      </c>
      <c r="V29">
        <v>1.9109773837095101</v>
      </c>
      <c r="W29">
        <f t="shared" si="2"/>
        <v>15.706243384841887</v>
      </c>
      <c r="X29">
        <v>1.93745862426927</v>
      </c>
      <c r="Y29">
        <f t="shared" si="3"/>
        <v>18.27222951403661</v>
      </c>
    </row>
    <row r="30" spans="2:25" x14ac:dyDescent="0.2">
      <c r="F30" s="1">
        <v>-1385.1914999999999</v>
      </c>
      <c r="G30">
        <v>8.75</v>
      </c>
      <c r="H30" s="1">
        <v>-1385.1840999999999</v>
      </c>
      <c r="I30">
        <v>6.69</v>
      </c>
      <c r="J30" s="1">
        <v>-1385.0658000000001</v>
      </c>
      <c r="K30">
        <v>3.68</v>
      </c>
      <c r="L30" s="1">
        <v>-1372.8711000000001</v>
      </c>
      <c r="M30">
        <v>2.89</v>
      </c>
      <c r="N30" s="1"/>
      <c r="P30" s="1"/>
      <c r="R30">
        <v>1.81866838325213</v>
      </c>
      <c r="T30">
        <f t="shared" si="1"/>
        <v>1.1000000000000003E-10</v>
      </c>
      <c r="U30">
        <v>11</v>
      </c>
      <c r="V30">
        <v>2.0881513814483501</v>
      </c>
      <c r="W30">
        <f t="shared" si="2"/>
        <v>17.794394766290239</v>
      </c>
      <c r="X30">
        <v>2.2636682645017698</v>
      </c>
      <c r="Y30">
        <f t="shared" si="3"/>
        <v>20.535897778538381</v>
      </c>
    </row>
    <row r="31" spans="2:25" x14ac:dyDescent="0.2">
      <c r="F31" s="1">
        <v>-1385.1981000000001</v>
      </c>
      <c r="G31">
        <v>7.86</v>
      </c>
      <c r="H31" s="1">
        <v>-1385.1835000000001</v>
      </c>
      <c r="I31">
        <v>5.96</v>
      </c>
      <c r="J31" s="1">
        <v>-1385.0541000000001</v>
      </c>
      <c r="K31">
        <v>3.04</v>
      </c>
      <c r="L31" s="1">
        <v>-1372.9222</v>
      </c>
      <c r="M31">
        <v>2.09</v>
      </c>
      <c r="N31" s="1"/>
      <c r="P31" s="1"/>
      <c r="R31">
        <v>1.9153874857620901</v>
      </c>
      <c r="T31">
        <f t="shared" si="1"/>
        <v>1.2000000000000003E-10</v>
      </c>
      <c r="U31">
        <v>12</v>
      </c>
      <c r="V31">
        <v>1.39484968787456</v>
      </c>
      <c r="W31">
        <f t="shared" si="2"/>
        <v>19.1892444541648</v>
      </c>
      <c r="X31">
        <v>2.0820160065479301</v>
      </c>
      <c r="Y31">
        <f t="shared" si="3"/>
        <v>22.617913785086312</v>
      </c>
    </row>
    <row r="32" spans="2:25" x14ac:dyDescent="0.2">
      <c r="F32" s="1">
        <v>-1385.2128</v>
      </c>
      <c r="G32">
        <v>7.03</v>
      </c>
      <c r="H32" s="1">
        <v>-1385.1909000000001</v>
      </c>
      <c r="I32">
        <v>5.09</v>
      </c>
      <c r="J32" s="1">
        <v>-1385.0504000000001</v>
      </c>
      <c r="K32">
        <v>2.2200000000000002</v>
      </c>
      <c r="L32" s="1">
        <v>-1372.9837</v>
      </c>
      <c r="M32">
        <v>1.19</v>
      </c>
      <c r="N32" s="1"/>
      <c r="P32" s="1"/>
      <c r="R32">
        <v>1.8015797507497699</v>
      </c>
      <c r="T32">
        <f t="shared" si="1"/>
        <v>1.3000000000000002E-10</v>
      </c>
      <c r="U32">
        <v>13</v>
      </c>
      <c r="V32">
        <v>2.3337505744047902</v>
      </c>
      <c r="W32">
        <f t="shared" si="2"/>
        <v>21.522995028569589</v>
      </c>
      <c r="X32">
        <v>1.8213756171387301</v>
      </c>
      <c r="Y32">
        <f t="shared" si="3"/>
        <v>24.439289402225043</v>
      </c>
    </row>
    <row r="33" spans="6:25" x14ac:dyDescent="0.2">
      <c r="F33" s="1">
        <v>-1385.258</v>
      </c>
      <c r="G33">
        <v>6.04</v>
      </c>
      <c r="H33" s="1">
        <v>-1385.2284</v>
      </c>
      <c r="I33">
        <v>4.1900000000000004</v>
      </c>
      <c r="J33" s="1">
        <v>-1385.0762</v>
      </c>
      <c r="K33">
        <v>1.39</v>
      </c>
      <c r="L33" s="1">
        <v>-1373.0648000000001</v>
      </c>
      <c r="M33">
        <v>0.2</v>
      </c>
      <c r="N33" s="1"/>
      <c r="P33" s="1"/>
      <c r="R33">
        <v>1.56957138794969</v>
      </c>
      <c r="T33">
        <f t="shared" si="1"/>
        <v>1.4000000000000001E-10</v>
      </c>
      <c r="U33">
        <v>14</v>
      </c>
      <c r="V33">
        <v>1.94379297774593</v>
      </c>
      <c r="W33">
        <f t="shared" si="2"/>
        <v>23.466788006315518</v>
      </c>
      <c r="X33">
        <v>1.6366247673866501</v>
      </c>
      <c r="Y33">
        <f t="shared" si="3"/>
        <v>26.075914169611693</v>
      </c>
    </row>
    <row r="34" spans="6:25" x14ac:dyDescent="0.2">
      <c r="F34" s="1">
        <v>-1385.3548000000001</v>
      </c>
      <c r="G34">
        <v>4.91</v>
      </c>
      <c r="H34" s="1">
        <v>-1385.3173999999999</v>
      </c>
      <c r="I34">
        <v>3.13</v>
      </c>
      <c r="J34" s="1">
        <v>-1385.1532</v>
      </c>
      <c r="K34">
        <v>0.38</v>
      </c>
      <c r="L34" s="1">
        <v>-1373.1715999999999</v>
      </c>
      <c r="M34">
        <v>-0.95</v>
      </c>
      <c r="N34" s="1"/>
      <c r="P34" s="1"/>
      <c r="R34">
        <v>2.1083268318632702</v>
      </c>
      <c r="T34">
        <f t="shared" si="1"/>
        <v>1.5E-10</v>
      </c>
      <c r="U34">
        <v>15</v>
      </c>
      <c r="V34">
        <v>1.8516183169629801</v>
      </c>
      <c r="W34">
        <f t="shared" si="2"/>
        <v>25.318406323278499</v>
      </c>
      <c r="X34">
        <v>2.3042744980244598</v>
      </c>
      <c r="Y34">
        <f t="shared" si="3"/>
        <v>28.380188667636151</v>
      </c>
    </row>
    <row r="35" spans="6:25" x14ac:dyDescent="0.2">
      <c r="F35" s="1">
        <v>-1385.5163</v>
      </c>
      <c r="G35">
        <v>3.63</v>
      </c>
      <c r="H35" s="1">
        <v>-1385.4712</v>
      </c>
      <c r="I35">
        <v>1.86</v>
      </c>
      <c r="J35" s="1">
        <v>-1385.2953</v>
      </c>
      <c r="K35">
        <v>-0.82</v>
      </c>
      <c r="L35" s="1">
        <v>-1373.3039000000001</v>
      </c>
      <c r="M35">
        <v>-2.2000000000000002</v>
      </c>
      <c r="N35" s="1"/>
      <c r="P35" s="1"/>
      <c r="R35">
        <v>1.1456006841565001</v>
      </c>
      <c r="T35">
        <f t="shared" si="1"/>
        <v>1.5999999999999999E-10</v>
      </c>
      <c r="U35">
        <v>16</v>
      </c>
      <c r="V35">
        <v>1.5313303611793001</v>
      </c>
      <c r="W35">
        <f t="shared" si="2"/>
        <v>26.849736684457799</v>
      </c>
      <c r="X35">
        <v>1.74510547833077</v>
      </c>
      <c r="Y35">
        <f t="shared" si="3"/>
        <v>30.125294145966922</v>
      </c>
    </row>
    <row r="36" spans="6:25" x14ac:dyDescent="0.2">
      <c r="F36" s="1">
        <v>-1385.7412999999999</v>
      </c>
      <c r="G36">
        <v>2.33</v>
      </c>
      <c r="H36" s="1">
        <v>-1385.6891000000001</v>
      </c>
      <c r="I36">
        <v>0.56999999999999995</v>
      </c>
      <c r="J36" s="1">
        <v>-1385.5025000000001</v>
      </c>
      <c r="K36">
        <v>-2.09</v>
      </c>
      <c r="L36" s="1">
        <v>-1373.4566</v>
      </c>
      <c r="M36">
        <v>-3.4</v>
      </c>
      <c r="N36" s="1"/>
      <c r="P36" s="1"/>
      <c r="R36">
        <v>1.93030048995998</v>
      </c>
      <c r="T36">
        <f t="shared" si="1"/>
        <v>1.6999999999999998E-10</v>
      </c>
      <c r="U36">
        <v>17</v>
      </c>
      <c r="V36">
        <v>1.8010460834069799</v>
      </c>
      <c r="W36">
        <f t="shared" si="2"/>
        <v>28.650782767864779</v>
      </c>
      <c r="X36">
        <v>2.3096199406485001</v>
      </c>
      <c r="Y36">
        <f t="shared" si="3"/>
        <v>32.434914086615422</v>
      </c>
    </row>
    <row r="37" spans="6:25" x14ac:dyDescent="0.2">
      <c r="F37" s="1">
        <v>-1386.0152</v>
      </c>
      <c r="G37">
        <v>0.93</v>
      </c>
      <c r="H37" s="1">
        <v>-1385.9570000000001</v>
      </c>
      <c r="I37">
        <v>-0.76</v>
      </c>
      <c r="J37" s="1">
        <v>-1385.7616</v>
      </c>
      <c r="K37">
        <v>-3.36</v>
      </c>
      <c r="L37" s="1">
        <v>-1373.6203</v>
      </c>
      <c r="M37">
        <v>-4.63</v>
      </c>
      <c r="N37" s="1"/>
      <c r="P37" s="1"/>
      <c r="R37">
        <v>1.9529996639501399</v>
      </c>
      <c r="T37">
        <f t="shared" si="1"/>
        <v>1.7999999999999997E-10</v>
      </c>
      <c r="U37">
        <v>18</v>
      </c>
      <c r="V37">
        <v>1.89926562992937</v>
      </c>
      <c r="W37">
        <f t="shared" si="2"/>
        <v>30.55004839779415</v>
      </c>
      <c r="X37">
        <v>1.71574233608961</v>
      </c>
      <c r="Y37">
        <f t="shared" si="3"/>
        <v>34.150656422705033</v>
      </c>
    </row>
    <row r="38" spans="6:25" x14ac:dyDescent="0.2">
      <c r="F38" s="1">
        <v>-1386.3143</v>
      </c>
      <c r="G38">
        <v>-0.42</v>
      </c>
      <c r="H38" s="1">
        <v>-1386.2515000000001</v>
      </c>
      <c r="I38">
        <v>-2.12</v>
      </c>
      <c r="J38" s="1">
        <v>-1386.0496000000001</v>
      </c>
      <c r="K38">
        <v>-4.7</v>
      </c>
      <c r="L38" s="1">
        <v>-1373.7869000000001</v>
      </c>
      <c r="M38">
        <v>-5.9</v>
      </c>
      <c r="N38" s="1"/>
      <c r="P38" s="1"/>
      <c r="R38">
        <v>2.1306591846448502</v>
      </c>
      <c r="T38">
        <f t="shared" si="1"/>
        <v>1.8999999999999996E-10</v>
      </c>
      <c r="U38">
        <v>19</v>
      </c>
      <c r="V38">
        <v>1.0856592784436501</v>
      </c>
      <c r="W38">
        <f t="shared" si="2"/>
        <v>31.6357076762378</v>
      </c>
      <c r="X38">
        <v>0.98913041177498096</v>
      </c>
      <c r="Y38">
        <f t="shared" si="3"/>
        <v>35.139786834480013</v>
      </c>
    </row>
    <row r="39" spans="6:25" x14ac:dyDescent="0.2">
      <c r="F39" s="1">
        <v>-1386.6125999999999</v>
      </c>
      <c r="G39">
        <v>-1.67</v>
      </c>
      <c r="H39" s="1">
        <v>-1386.5464999999999</v>
      </c>
      <c r="I39">
        <v>-3.37</v>
      </c>
      <c r="J39" s="1">
        <v>-1386.3402000000001</v>
      </c>
      <c r="K39">
        <v>-5.93</v>
      </c>
      <c r="L39" s="1">
        <v>-1373.9509</v>
      </c>
      <c r="M39">
        <v>-7.09</v>
      </c>
      <c r="N39" s="1"/>
      <c r="P39" s="1"/>
      <c r="T39">
        <f t="shared" si="1"/>
        <v>1.9999999999999996E-10</v>
      </c>
      <c r="U39">
        <v>20</v>
      </c>
      <c r="V39">
        <v>1.2524334188920401</v>
      </c>
      <c r="W39">
        <f t="shared" si="2"/>
        <v>32.888141095129839</v>
      </c>
      <c r="X39">
        <v>1.9675125273636001</v>
      </c>
      <c r="Y39">
        <f t="shared" si="3"/>
        <v>37.107299361843616</v>
      </c>
    </row>
    <row r="40" spans="6:25" x14ac:dyDescent="0.2">
      <c r="F40" s="1">
        <v>-1386.8861999999999</v>
      </c>
      <c r="G40">
        <v>-2.76</v>
      </c>
      <c r="H40" s="1">
        <v>-1386.818</v>
      </c>
      <c r="I40">
        <v>-4.45</v>
      </c>
      <c r="J40" s="1">
        <v>-1386.6089999999999</v>
      </c>
      <c r="K40">
        <v>-7</v>
      </c>
      <c r="L40" s="1">
        <v>-1374.1094000000001</v>
      </c>
      <c r="M40">
        <v>-8.16</v>
      </c>
      <c r="N40" s="1"/>
      <c r="P40" s="1"/>
      <c r="Q40" t="s">
        <v>7</v>
      </c>
      <c r="R40">
        <f>AVERAGE(R19:R38)</f>
        <v>1.9816980111145845</v>
      </c>
    </row>
    <row r="41" spans="6:25" x14ac:dyDescent="0.2">
      <c r="F41" s="1">
        <v>-1387.1185</v>
      </c>
      <c r="G41">
        <v>-3.62</v>
      </c>
      <c r="H41" s="1">
        <v>-1387.0488</v>
      </c>
      <c r="I41">
        <v>-5.26</v>
      </c>
      <c r="J41" s="1">
        <v>-1386.8378</v>
      </c>
      <c r="K41">
        <v>-7.82</v>
      </c>
      <c r="L41" s="1">
        <v>-1374.2598</v>
      </c>
      <c r="M41">
        <v>-9.14</v>
      </c>
      <c r="N41" s="1"/>
      <c r="P41" s="1"/>
      <c r="Q41" t="s">
        <v>154</v>
      </c>
      <c r="R41">
        <f>STDEV(R19:R38)</f>
        <v>0.33150256594784538</v>
      </c>
      <c r="V41">
        <f>AVERAGE(V20:V39)</f>
        <v>1.644407054756492</v>
      </c>
      <c r="X41">
        <f>AVERAGE(X20:X39)</f>
        <v>1.8553649680921809</v>
      </c>
    </row>
    <row r="42" spans="6:25" x14ac:dyDescent="0.2">
      <c r="F42" s="1">
        <v>-1387.3008</v>
      </c>
      <c r="G42">
        <v>-4.1900000000000004</v>
      </c>
      <c r="H42" s="1">
        <v>-1387.2294999999999</v>
      </c>
      <c r="I42">
        <v>-5.89</v>
      </c>
      <c r="J42" s="1">
        <v>-1387.0170000000001</v>
      </c>
      <c r="K42">
        <v>-8.43</v>
      </c>
      <c r="L42" s="1">
        <v>-1374.3987999999999</v>
      </c>
      <c r="M42">
        <v>-10.050000000000001</v>
      </c>
      <c r="N42" s="1"/>
      <c r="P42" s="1"/>
      <c r="U42" t="s">
        <v>179</v>
      </c>
      <c r="V42">
        <f>V41-$R$40</f>
        <v>-0.33729095635809259</v>
      </c>
      <c r="X42">
        <f>X41-$R$40</f>
        <v>-0.12633304302240367</v>
      </c>
    </row>
    <row r="43" spans="6:25" x14ac:dyDescent="0.2">
      <c r="F43" s="1">
        <v>-1387.4321</v>
      </c>
      <c r="G43">
        <v>-4.53</v>
      </c>
      <c r="H43" s="1">
        <v>-1387.3589999999999</v>
      </c>
      <c r="I43">
        <v>-6.23</v>
      </c>
      <c r="J43" s="1">
        <v>-1387.1442999999999</v>
      </c>
      <c r="K43">
        <v>-8.73</v>
      </c>
      <c r="L43" s="1">
        <v>-1374.5214000000001</v>
      </c>
      <c r="M43">
        <v>-10.8</v>
      </c>
      <c r="N43" s="1"/>
      <c r="P43" s="1"/>
      <c r="Q43" t="s">
        <v>82</v>
      </c>
      <c r="U43" t="s">
        <v>167</v>
      </c>
      <c r="V43">
        <f>(T39-T38)</f>
        <v>9.9999999999999913E-12</v>
      </c>
      <c r="X43">
        <f>(T39-T38)</f>
        <v>9.9999999999999913E-12</v>
      </c>
    </row>
    <row r="44" spans="6:25" x14ac:dyDescent="0.2">
      <c r="F44" s="1">
        <v>-1387.518</v>
      </c>
      <c r="G44">
        <v>-4.6399999999999997</v>
      </c>
      <c r="H44" s="1">
        <v>-1387.4422999999999</v>
      </c>
      <c r="I44">
        <v>-6.31</v>
      </c>
      <c r="J44" s="1">
        <v>-1387.2242000000001</v>
      </c>
      <c r="K44">
        <v>-8.86</v>
      </c>
      <c r="L44" s="1">
        <v>-1374.6213</v>
      </c>
      <c r="M44">
        <v>-11.43</v>
      </c>
      <c r="N44" s="1"/>
      <c r="P44" s="1"/>
      <c r="V44">
        <f>V42/V43</f>
        <v>-33729095635.809288</v>
      </c>
      <c r="X44">
        <f>X42/X43</f>
        <v>-12633304302.240377</v>
      </c>
    </row>
    <row r="45" spans="6:25" x14ac:dyDescent="0.2">
      <c r="F45" s="1">
        <v>-1387.5691999999999</v>
      </c>
      <c r="G45">
        <v>-4.5199999999999996</v>
      </c>
      <c r="H45" s="1">
        <v>-1387.4898000000001</v>
      </c>
      <c r="I45">
        <v>-6.16</v>
      </c>
      <c r="J45" s="1">
        <v>-1387.2670000000001</v>
      </c>
      <c r="K45">
        <v>-8.68</v>
      </c>
      <c r="L45" s="1">
        <v>-1374.6938</v>
      </c>
      <c r="M45">
        <v>-11.81</v>
      </c>
      <c r="N45" s="1"/>
      <c r="P45" s="1"/>
      <c r="V45" s="1">
        <f>V44*(10^-20)/6</f>
        <v>-5.6215159393015479E-11</v>
      </c>
      <c r="X45" s="1">
        <f>X44*(10^-20)/6</f>
        <v>-2.1055507170400628E-11</v>
      </c>
    </row>
    <row r="46" spans="6:25" x14ac:dyDescent="0.2">
      <c r="F46" s="1">
        <v>-1387.6003000000001</v>
      </c>
      <c r="G46">
        <v>-4.18</v>
      </c>
      <c r="H46" s="1">
        <v>-1387.5163</v>
      </c>
      <c r="I46">
        <v>-5.85</v>
      </c>
      <c r="J46" s="1">
        <v>-1387.2868000000001</v>
      </c>
      <c r="K46">
        <v>-8.39</v>
      </c>
      <c r="L46" s="1">
        <v>-1374.7355</v>
      </c>
      <c r="M46">
        <v>-12.08</v>
      </c>
      <c r="N46" s="1"/>
      <c r="P46" s="1"/>
      <c r="R46" s="1"/>
    </row>
    <row r="47" spans="6:25" x14ac:dyDescent="0.2">
      <c r="F47" s="1">
        <v>-1387.6257000000001</v>
      </c>
      <c r="G47">
        <v>-3.75</v>
      </c>
      <c r="H47" s="1">
        <v>-1387.5364</v>
      </c>
      <c r="I47">
        <v>-5.41</v>
      </c>
      <c r="J47" s="1">
        <v>-1387.299</v>
      </c>
      <c r="K47">
        <v>-7.95</v>
      </c>
      <c r="L47" s="1">
        <v>-1374.7464</v>
      </c>
      <c r="M47">
        <v>-12.17</v>
      </c>
      <c r="N47" s="1"/>
      <c r="P47" s="1"/>
      <c r="R47" s="1"/>
    </row>
    <row r="48" spans="6:25" x14ac:dyDescent="0.2">
      <c r="F48" s="1">
        <v>-1387.6592000000001</v>
      </c>
      <c r="G48">
        <v>-3.28</v>
      </c>
      <c r="H48" s="1">
        <v>-1387.5640000000001</v>
      </c>
      <c r="I48">
        <v>-4.9000000000000004</v>
      </c>
      <c r="J48" s="1">
        <v>-1387.3178</v>
      </c>
      <c r="K48">
        <v>-7.4</v>
      </c>
      <c r="L48" s="1">
        <v>-1374.7324000000001</v>
      </c>
      <c r="M48">
        <v>-12.13</v>
      </c>
      <c r="N48" s="1"/>
      <c r="P48" s="1"/>
      <c r="R48" s="1"/>
    </row>
    <row r="49" spans="6:18" x14ac:dyDescent="0.2">
      <c r="F49" s="1">
        <v>-1387.7098000000001</v>
      </c>
      <c r="G49">
        <v>-2.77</v>
      </c>
      <c r="H49" s="1">
        <v>-1387.6092000000001</v>
      </c>
      <c r="I49">
        <v>-4.4000000000000004</v>
      </c>
      <c r="J49" s="1">
        <v>-1387.3543</v>
      </c>
      <c r="K49">
        <v>-6.84</v>
      </c>
      <c r="L49" s="1">
        <v>-1374.7027</v>
      </c>
      <c r="M49">
        <v>-12.01</v>
      </c>
      <c r="N49" s="1"/>
      <c r="P49" s="1"/>
      <c r="R49" s="1"/>
    </row>
    <row r="50" spans="6:18" x14ac:dyDescent="0.2">
      <c r="F50" s="1">
        <v>-1387.7809999999999</v>
      </c>
      <c r="G50">
        <v>-2.19</v>
      </c>
      <c r="H50" s="1">
        <v>-1387.6757</v>
      </c>
      <c r="I50">
        <v>-3.83</v>
      </c>
      <c r="J50" s="1">
        <v>-1387.4133999999999</v>
      </c>
      <c r="K50">
        <v>-6.3</v>
      </c>
      <c r="L50" s="1">
        <v>-1374.6694</v>
      </c>
      <c r="M50">
        <v>-11.81</v>
      </c>
      <c r="N50" s="1"/>
      <c r="P50" s="1"/>
      <c r="R50" s="1"/>
    </row>
    <row r="51" spans="6:18" x14ac:dyDescent="0.2">
      <c r="F51" s="1">
        <v>-1387.8696</v>
      </c>
      <c r="G51">
        <v>-1.68</v>
      </c>
      <c r="H51" s="1">
        <v>-1387.7609</v>
      </c>
      <c r="I51">
        <v>-3.26</v>
      </c>
      <c r="J51" s="1">
        <v>-1387.4927</v>
      </c>
      <c r="K51">
        <v>-5.74</v>
      </c>
      <c r="L51" s="1">
        <v>-1374.6443999999999</v>
      </c>
      <c r="M51">
        <v>-11.52</v>
      </c>
      <c r="N51" s="1"/>
      <c r="P51" s="1"/>
      <c r="R51" s="1"/>
    </row>
    <row r="52" spans="6:18" x14ac:dyDescent="0.2">
      <c r="F52" s="1">
        <v>-1387.9668999999999</v>
      </c>
      <c r="G52">
        <v>-1.19</v>
      </c>
      <c r="H52" s="1">
        <v>-1387.8562999999999</v>
      </c>
      <c r="I52">
        <v>-2.78</v>
      </c>
      <c r="J52" s="1">
        <v>-1387.5843</v>
      </c>
      <c r="K52">
        <v>-5.22</v>
      </c>
      <c r="L52" s="1">
        <v>-1374.6368</v>
      </c>
      <c r="M52">
        <v>-11.2</v>
      </c>
      <c r="N52" s="1"/>
      <c r="P52" s="1"/>
      <c r="R52" s="1"/>
    </row>
    <row r="53" spans="6:18" x14ac:dyDescent="0.2">
      <c r="F53" s="1">
        <v>-1388.0614</v>
      </c>
      <c r="G53">
        <v>-0.69</v>
      </c>
      <c r="H53" s="1">
        <v>-1387.9498000000001</v>
      </c>
      <c r="I53">
        <v>-2.2999999999999998</v>
      </c>
      <c r="J53" s="1">
        <v>-1387.6759999999999</v>
      </c>
      <c r="K53">
        <v>-4.7</v>
      </c>
      <c r="L53" s="1">
        <v>-1374.6514999999999</v>
      </c>
      <c r="M53">
        <v>-10.99</v>
      </c>
      <c r="N53" s="1"/>
      <c r="P53" s="1"/>
      <c r="R53" s="1"/>
    </row>
    <row r="54" spans="6:18" x14ac:dyDescent="0.2">
      <c r="F54" s="1">
        <v>-1388.1409000000001</v>
      </c>
      <c r="G54">
        <v>-0.21</v>
      </c>
      <c r="H54" s="1">
        <v>-1388.0291</v>
      </c>
      <c r="I54">
        <v>-1.78</v>
      </c>
      <c r="J54" s="1">
        <v>-1387.7545</v>
      </c>
      <c r="K54">
        <v>-4.2300000000000004</v>
      </c>
      <c r="L54" s="1">
        <v>-1374.6886999999999</v>
      </c>
      <c r="M54">
        <v>-10.77</v>
      </c>
      <c r="N54" s="1"/>
      <c r="P54" s="1"/>
      <c r="R54" s="1"/>
    </row>
    <row r="55" spans="6:18" x14ac:dyDescent="0.2">
      <c r="F55" s="1">
        <v>-1388.1958</v>
      </c>
      <c r="G55">
        <v>0.25</v>
      </c>
      <c r="H55" s="1">
        <v>-1388.0836999999999</v>
      </c>
      <c r="I55">
        <v>-1.35</v>
      </c>
      <c r="J55" s="1">
        <v>-1387.8089</v>
      </c>
      <c r="K55">
        <v>-3.75</v>
      </c>
      <c r="L55" s="1">
        <v>-1374.7442000000001</v>
      </c>
      <c r="M55">
        <v>-10.5</v>
      </c>
      <c r="N55" s="1"/>
      <c r="P55" s="1"/>
      <c r="R55" s="1"/>
    </row>
    <row r="56" spans="6:18" x14ac:dyDescent="0.2">
      <c r="F56" s="1">
        <v>-1388.2203999999999</v>
      </c>
      <c r="G56">
        <v>0.64</v>
      </c>
      <c r="H56" s="1">
        <v>-1388.1078</v>
      </c>
      <c r="I56">
        <v>-0.94</v>
      </c>
      <c r="J56" s="1">
        <v>-1387.8323</v>
      </c>
      <c r="K56">
        <v>-3.33</v>
      </c>
      <c r="L56" s="1">
        <v>-1374.8099</v>
      </c>
      <c r="M56">
        <v>-10.15</v>
      </c>
      <c r="N56" s="1"/>
      <c r="P56" s="1"/>
      <c r="R56" s="1"/>
    </row>
    <row r="57" spans="6:18" x14ac:dyDescent="0.2">
      <c r="F57" s="1">
        <v>-1388.2153000000001</v>
      </c>
      <c r="G57">
        <v>0.99</v>
      </c>
      <c r="H57" s="1">
        <v>-1388.1012000000001</v>
      </c>
      <c r="I57">
        <v>-0.53</v>
      </c>
      <c r="J57" s="1">
        <v>-1387.8237999999999</v>
      </c>
      <c r="K57">
        <v>-2.92</v>
      </c>
      <c r="L57" s="1">
        <v>-1374.8765000000001</v>
      </c>
      <c r="M57">
        <v>-9.8699999999999992</v>
      </c>
      <c r="N57" s="1"/>
      <c r="P57" s="1"/>
      <c r="R57" s="1"/>
    </row>
    <row r="58" spans="6:18" x14ac:dyDescent="0.2">
      <c r="F58" s="1">
        <v>-1388.1866</v>
      </c>
      <c r="G58">
        <v>1.25</v>
      </c>
      <c r="H58" s="1">
        <v>-1388.0700999999999</v>
      </c>
      <c r="I58">
        <v>-0.3</v>
      </c>
      <c r="J58" s="1">
        <v>-1387.7891999999999</v>
      </c>
      <c r="K58">
        <v>-2.67</v>
      </c>
      <c r="L58" s="1">
        <v>-1374.9331999999999</v>
      </c>
      <c r="M58">
        <v>-9.56</v>
      </c>
      <c r="N58" s="1"/>
      <c r="P58" s="1"/>
      <c r="R58" s="1"/>
    </row>
    <row r="59" spans="6:18" x14ac:dyDescent="0.2">
      <c r="F59" s="1">
        <v>-1388.1461999999999</v>
      </c>
      <c r="G59">
        <v>1.32</v>
      </c>
      <c r="H59" s="1">
        <v>-1388.0261</v>
      </c>
      <c r="I59">
        <v>-0.19</v>
      </c>
      <c r="J59" s="1">
        <v>-1387.7402</v>
      </c>
      <c r="K59">
        <v>-2.5299999999999998</v>
      </c>
      <c r="L59" s="1">
        <v>-1374.9718</v>
      </c>
      <c r="M59">
        <v>-9.2100000000000009</v>
      </c>
      <c r="N59" s="1"/>
      <c r="P59" s="1"/>
      <c r="R59" s="1"/>
    </row>
    <row r="60" spans="6:18" x14ac:dyDescent="0.2">
      <c r="F60" s="1">
        <v>-1388.1081999999999</v>
      </c>
      <c r="G60">
        <v>1.24</v>
      </c>
      <c r="H60" s="1">
        <v>-1387.9838999999999</v>
      </c>
      <c r="I60">
        <v>-0.25</v>
      </c>
      <c r="J60" s="1">
        <v>-1387.6918000000001</v>
      </c>
      <c r="K60">
        <v>-2.5099999999999998</v>
      </c>
      <c r="L60" s="1">
        <v>-1374.9875999999999</v>
      </c>
      <c r="M60">
        <v>-8.77</v>
      </c>
      <c r="N60" s="1"/>
      <c r="P60" s="1"/>
      <c r="R60" s="1"/>
    </row>
    <row r="61" spans="6:18" x14ac:dyDescent="0.2">
      <c r="F61" s="1">
        <v>-1388.0864999999999</v>
      </c>
      <c r="G61">
        <v>0.94</v>
      </c>
      <c r="H61" s="1">
        <v>-1387.9576999999999</v>
      </c>
      <c r="I61">
        <v>-0.48</v>
      </c>
      <c r="J61" s="1">
        <v>-1387.6588999999999</v>
      </c>
      <c r="K61">
        <v>-2.74</v>
      </c>
      <c r="L61" s="1">
        <v>-1374.9803999999999</v>
      </c>
      <c r="M61">
        <v>-8.3000000000000007</v>
      </c>
      <c r="N61" s="1"/>
      <c r="P61" s="1"/>
      <c r="R61" s="1"/>
    </row>
    <row r="62" spans="6:18" x14ac:dyDescent="0.2">
      <c r="F62" s="1">
        <v>-1388.09</v>
      </c>
      <c r="G62">
        <v>0.46</v>
      </c>
      <c r="H62" s="1">
        <v>-1387.9573</v>
      </c>
      <c r="I62">
        <v>-0.93</v>
      </c>
      <c r="J62" s="1">
        <v>-1387.6528000000001</v>
      </c>
      <c r="K62">
        <v>-3.2</v>
      </c>
      <c r="L62" s="1">
        <v>-1374.9555</v>
      </c>
      <c r="M62">
        <v>-7.81</v>
      </c>
      <c r="N62" s="1"/>
      <c r="P62" s="1"/>
      <c r="R62" s="1"/>
    </row>
    <row r="63" spans="6:18" x14ac:dyDescent="0.2">
      <c r="F63" s="1">
        <v>-1388.1216999999999</v>
      </c>
      <c r="G63">
        <v>-0.14000000000000001</v>
      </c>
      <c r="H63" s="1">
        <v>-1387.9866999999999</v>
      </c>
      <c r="I63">
        <v>-1.57</v>
      </c>
      <c r="J63" s="1">
        <v>-1387.6781000000001</v>
      </c>
      <c r="K63">
        <v>-3.84</v>
      </c>
      <c r="L63" s="1">
        <v>-1374.9227000000001</v>
      </c>
      <c r="M63">
        <v>-7.34</v>
      </c>
      <c r="N63" s="1"/>
      <c r="P63" s="1"/>
      <c r="R63" s="1"/>
    </row>
    <row r="64" spans="6:18" x14ac:dyDescent="0.2">
      <c r="F64" s="1">
        <v>-1388.1794</v>
      </c>
      <c r="G64">
        <v>-0.82</v>
      </c>
      <c r="H64" s="1">
        <v>-1388.0437999999999</v>
      </c>
      <c r="I64">
        <v>-2.37</v>
      </c>
      <c r="J64" s="1">
        <v>-1387.7340999999999</v>
      </c>
      <c r="K64">
        <v>-4.6100000000000003</v>
      </c>
      <c r="L64" s="1">
        <v>-1374.8934999999999</v>
      </c>
      <c r="M64">
        <v>-6.9</v>
      </c>
      <c r="N64" s="1"/>
      <c r="P64" s="1"/>
      <c r="R64" s="1"/>
    </row>
    <row r="65" spans="6:18" x14ac:dyDescent="0.2">
      <c r="F65" s="1">
        <v>-1388.2541000000001</v>
      </c>
      <c r="G65">
        <v>-1.66</v>
      </c>
      <c r="H65" s="1">
        <v>-1388.1207999999999</v>
      </c>
      <c r="I65">
        <v>-3.27</v>
      </c>
      <c r="J65" s="1">
        <v>-1387.8136</v>
      </c>
      <c r="K65">
        <v>-5.54</v>
      </c>
      <c r="L65" s="1">
        <v>-1374.8789999999999</v>
      </c>
      <c r="M65">
        <v>-6.51</v>
      </c>
      <c r="N65" s="1"/>
      <c r="P65" s="1"/>
      <c r="R65" s="1"/>
    </row>
    <row r="66" spans="6:18" x14ac:dyDescent="0.2">
      <c r="F66" s="1">
        <v>-1388.3352</v>
      </c>
      <c r="G66">
        <v>-2.59</v>
      </c>
      <c r="H66" s="1">
        <v>-1388.2067999999999</v>
      </c>
      <c r="I66">
        <v>-4.18</v>
      </c>
      <c r="J66" s="1">
        <v>-1387.9063000000001</v>
      </c>
      <c r="K66">
        <v>-6.51</v>
      </c>
      <c r="L66" s="1">
        <v>-1374.8870999999999</v>
      </c>
      <c r="M66">
        <v>-6.19</v>
      </c>
      <c r="N66" s="1"/>
      <c r="P66" s="1"/>
      <c r="R66" s="1"/>
    </row>
    <row r="67" spans="6:18" x14ac:dyDescent="0.2">
      <c r="F67" s="1">
        <v>-1388.4104</v>
      </c>
      <c r="G67">
        <v>-3.51</v>
      </c>
      <c r="H67" s="1">
        <v>-1388.2897</v>
      </c>
      <c r="I67">
        <v>-5.14</v>
      </c>
      <c r="J67" s="1">
        <v>-1388.0002999999999</v>
      </c>
      <c r="K67">
        <v>-7.55</v>
      </c>
      <c r="L67" s="1">
        <v>-1374.9205999999999</v>
      </c>
      <c r="M67">
        <v>-5.93</v>
      </c>
      <c r="N67" s="1"/>
      <c r="P67" s="1"/>
      <c r="R67" s="1"/>
    </row>
    <row r="68" spans="6:18" x14ac:dyDescent="0.2">
      <c r="F68" s="1">
        <v>-1388.4673</v>
      </c>
      <c r="G68">
        <v>-4.55</v>
      </c>
      <c r="H68" s="1">
        <v>-1388.357</v>
      </c>
      <c r="I68">
        <v>-6.03</v>
      </c>
      <c r="J68" s="1">
        <v>-1388.0824</v>
      </c>
      <c r="K68">
        <v>-8.4700000000000006</v>
      </c>
      <c r="L68" s="1">
        <v>-1374.9775</v>
      </c>
      <c r="M68">
        <v>-5.67</v>
      </c>
      <c r="N68" s="1"/>
      <c r="P68" s="1"/>
      <c r="R68" s="1"/>
    </row>
    <row r="69" spans="6:18" x14ac:dyDescent="0.2">
      <c r="F69" s="1">
        <v>-1388.4949999999999</v>
      </c>
      <c r="G69">
        <v>-5.26</v>
      </c>
      <c r="H69" s="1">
        <v>-1388.3973000000001</v>
      </c>
      <c r="I69">
        <v>-6.86</v>
      </c>
      <c r="J69" s="1">
        <v>-1388.1411000000001</v>
      </c>
      <c r="K69">
        <v>-9.2899999999999991</v>
      </c>
      <c r="L69" s="1">
        <v>-1375.0504000000001</v>
      </c>
      <c r="M69">
        <v>-5.44</v>
      </c>
      <c r="N69" s="1"/>
      <c r="P69" s="1"/>
      <c r="R69" s="1"/>
    </row>
    <row r="70" spans="6:18" x14ac:dyDescent="0.2">
      <c r="F70" s="1">
        <v>-1388.4848</v>
      </c>
      <c r="G70">
        <v>-5.75</v>
      </c>
      <c r="H70" s="1">
        <v>-1388.4013</v>
      </c>
      <c r="I70">
        <v>-7.61</v>
      </c>
      <c r="J70" s="1">
        <v>-1388.1663000000001</v>
      </c>
      <c r="K70">
        <v>-10.02</v>
      </c>
      <c r="L70" s="1">
        <v>-1375.1287</v>
      </c>
      <c r="M70">
        <v>-5.23</v>
      </c>
      <c r="N70" s="1"/>
      <c r="P70" s="1"/>
      <c r="R70" s="1"/>
    </row>
    <row r="71" spans="6:18" x14ac:dyDescent="0.2">
      <c r="F71" s="1">
        <v>-1388.4308000000001</v>
      </c>
      <c r="G71">
        <v>-6.17</v>
      </c>
      <c r="H71" s="1">
        <v>-1388.3628000000001</v>
      </c>
      <c r="I71">
        <v>-8.1199999999999992</v>
      </c>
      <c r="J71" s="1">
        <v>-1388.1505999999999</v>
      </c>
      <c r="K71">
        <v>-10.53</v>
      </c>
      <c r="L71" s="1">
        <v>-1375.1982</v>
      </c>
      <c r="M71">
        <v>-4.9800000000000004</v>
      </c>
      <c r="N71" s="1"/>
      <c r="P71" s="1"/>
      <c r="R71" s="1"/>
    </row>
    <row r="72" spans="6:18" x14ac:dyDescent="0.2">
      <c r="F72" s="1">
        <v>-1388.3307</v>
      </c>
      <c r="G72">
        <v>-6.32</v>
      </c>
      <c r="H72" s="1">
        <v>-1388.2786000000001</v>
      </c>
      <c r="I72">
        <v>-8.3800000000000008</v>
      </c>
      <c r="J72" s="1">
        <v>-1388.0900999999999</v>
      </c>
      <c r="K72">
        <v>-10.8</v>
      </c>
      <c r="L72" s="1">
        <v>-1375.2438</v>
      </c>
      <c r="M72">
        <v>-4.62</v>
      </c>
      <c r="N72" s="1"/>
      <c r="P72" s="1"/>
      <c r="R72" s="1"/>
    </row>
    <row r="73" spans="6:18" x14ac:dyDescent="0.2">
      <c r="F73" s="1">
        <v>-1388.1848</v>
      </c>
      <c r="G73">
        <v>-6.2</v>
      </c>
      <c r="H73" s="1">
        <v>-1388.1486</v>
      </c>
      <c r="I73">
        <v>-8.2100000000000009</v>
      </c>
      <c r="J73" s="1">
        <v>-1387.9839999999999</v>
      </c>
      <c r="K73">
        <v>-10.87</v>
      </c>
      <c r="L73" s="1">
        <v>-1375.2509</v>
      </c>
      <c r="M73">
        <v>-4.1399999999999997</v>
      </c>
      <c r="N73" s="1"/>
      <c r="P73" s="1"/>
      <c r="R73" s="1"/>
    </row>
    <row r="74" spans="6:18" x14ac:dyDescent="0.2">
      <c r="F74" s="1">
        <v>-1387.9964</v>
      </c>
      <c r="G74">
        <v>-5.91</v>
      </c>
      <c r="H74" s="1">
        <v>-1387.9757</v>
      </c>
      <c r="I74">
        <v>-7.65</v>
      </c>
      <c r="J74" s="1">
        <v>-1387.8342</v>
      </c>
      <c r="K74">
        <v>-10.73</v>
      </c>
      <c r="L74" s="1">
        <v>-1375.2080000000001</v>
      </c>
      <c r="M74">
        <v>-3.52</v>
      </c>
      <c r="N74" s="1"/>
      <c r="P74" s="1"/>
      <c r="R74" s="1"/>
    </row>
    <row r="75" spans="6:18" x14ac:dyDescent="0.2">
      <c r="F75" s="1">
        <v>-1387.7707</v>
      </c>
      <c r="G75">
        <v>-5.35</v>
      </c>
      <c r="H75" s="1">
        <v>-1387.7644</v>
      </c>
      <c r="I75">
        <v>-6.82</v>
      </c>
      <c r="J75" s="1">
        <v>-1387.6443999999999</v>
      </c>
      <c r="K75">
        <v>-10.32</v>
      </c>
      <c r="L75" s="1">
        <v>-1375.1098999999999</v>
      </c>
      <c r="M75">
        <v>-2.84</v>
      </c>
      <c r="N75" s="1"/>
      <c r="P75" s="1"/>
      <c r="R75" s="1"/>
    </row>
    <row r="76" spans="6:18" x14ac:dyDescent="0.2">
      <c r="F76" s="1">
        <v>-1387.5159000000001</v>
      </c>
      <c r="G76">
        <v>-4.6399999999999997</v>
      </c>
      <c r="H76" s="1">
        <v>-1387.5219</v>
      </c>
      <c r="I76">
        <v>-6.04</v>
      </c>
      <c r="J76" s="1">
        <v>-1387.421</v>
      </c>
      <c r="K76">
        <v>-9.75</v>
      </c>
      <c r="L76" s="1">
        <v>-1374.96</v>
      </c>
      <c r="M76">
        <v>-2.0299999999999998</v>
      </c>
      <c r="N76" s="1"/>
      <c r="P76" s="1"/>
      <c r="R76" s="1"/>
    </row>
    <row r="77" spans="6:18" x14ac:dyDescent="0.2">
      <c r="F77" s="1">
        <v>-1387.2427</v>
      </c>
      <c r="G77">
        <v>-3.86</v>
      </c>
      <c r="H77" s="1">
        <v>-1387.2582</v>
      </c>
      <c r="I77">
        <v>-5.94</v>
      </c>
      <c r="J77" s="1">
        <v>-1387.1726000000001</v>
      </c>
      <c r="K77">
        <v>-9.01</v>
      </c>
      <c r="L77" s="1">
        <v>-1374.7704000000001</v>
      </c>
      <c r="M77">
        <v>-1.1399999999999999</v>
      </c>
      <c r="N77" s="1"/>
      <c r="P77" s="1"/>
      <c r="R77" s="1"/>
    </row>
    <row r="78" spans="6:18" x14ac:dyDescent="0.2">
      <c r="F78" s="1">
        <v>-1386.9652000000001</v>
      </c>
      <c r="G78">
        <v>-2.9</v>
      </c>
      <c r="H78" s="1">
        <v>-1386.9866</v>
      </c>
      <c r="I78">
        <v>-5.03</v>
      </c>
      <c r="J78" s="1">
        <v>-1386.9110000000001</v>
      </c>
      <c r="K78">
        <v>-8.1999999999999993</v>
      </c>
      <c r="L78" s="1">
        <v>-1374.5625</v>
      </c>
      <c r="M78">
        <v>-0.28999999999999998</v>
      </c>
      <c r="N78" s="1"/>
      <c r="P78" s="1"/>
      <c r="R78" s="1"/>
    </row>
    <row r="79" spans="6:18" x14ac:dyDescent="0.2">
      <c r="F79" s="1">
        <v>-1386.6989000000001</v>
      </c>
      <c r="G79">
        <v>-1.87</v>
      </c>
      <c r="H79" s="1">
        <v>-1386.7224000000001</v>
      </c>
      <c r="I79">
        <v>-4.05</v>
      </c>
      <c r="J79" s="1">
        <v>-1386.6509000000001</v>
      </c>
      <c r="K79">
        <v>-7.24</v>
      </c>
      <c r="L79" s="1">
        <v>-1374.3607</v>
      </c>
      <c r="M79">
        <v>0.5</v>
      </c>
      <c r="N79" s="1"/>
      <c r="P79" s="1"/>
      <c r="R79" s="1"/>
    </row>
    <row r="80" spans="6:18" x14ac:dyDescent="0.2">
      <c r="F80" s="1">
        <v>-1386.4593</v>
      </c>
      <c r="G80">
        <v>-0.87</v>
      </c>
      <c r="H80" s="1">
        <v>-1386.4807000000001</v>
      </c>
      <c r="I80">
        <v>-2.99</v>
      </c>
      <c r="J80" s="1">
        <v>-1386.4075</v>
      </c>
      <c r="K80">
        <v>-6.29</v>
      </c>
      <c r="L80" s="1">
        <v>-1374.1889000000001</v>
      </c>
      <c r="M80">
        <v>1.1200000000000001</v>
      </c>
      <c r="N80" s="1"/>
      <c r="P80" s="1"/>
      <c r="R80" s="1"/>
    </row>
    <row r="81" spans="6:18" x14ac:dyDescent="0.2">
      <c r="F81" s="1">
        <v>-1386.2591</v>
      </c>
      <c r="G81">
        <v>0.05</v>
      </c>
      <c r="H81" s="1">
        <v>-1386.2750000000001</v>
      </c>
      <c r="I81">
        <v>-2.11</v>
      </c>
      <c r="J81" s="1">
        <v>-1386.1943000000001</v>
      </c>
      <c r="K81">
        <v>-5.34</v>
      </c>
      <c r="L81" s="1">
        <v>-1374.0632000000001</v>
      </c>
      <c r="M81">
        <v>1.55</v>
      </c>
      <c r="N81" s="1"/>
      <c r="P81" s="1"/>
      <c r="R81" s="1"/>
    </row>
    <row r="82" spans="6:18" x14ac:dyDescent="0.2">
      <c r="F82" s="1">
        <v>-1386.1062999999999</v>
      </c>
      <c r="G82">
        <v>1</v>
      </c>
      <c r="H82" s="1">
        <v>-1386.1141</v>
      </c>
      <c r="I82">
        <v>-1.21</v>
      </c>
      <c r="J82" s="1">
        <v>-1386.0218</v>
      </c>
      <c r="K82">
        <v>-4.37</v>
      </c>
      <c r="L82" s="1">
        <v>-1373.9902999999999</v>
      </c>
      <c r="M82">
        <v>1.78</v>
      </c>
      <c r="N82" s="1"/>
      <c r="P82" s="1"/>
      <c r="R82" s="1"/>
    </row>
    <row r="83" spans="6:18" x14ac:dyDescent="0.2">
      <c r="F83" s="1">
        <v>-1386.0027</v>
      </c>
      <c r="G83">
        <v>1.85</v>
      </c>
      <c r="H83" s="1">
        <v>-1386.001</v>
      </c>
      <c r="I83">
        <v>-0.26</v>
      </c>
      <c r="J83" s="1">
        <v>-1385.8947000000001</v>
      </c>
      <c r="K83">
        <v>-3.49</v>
      </c>
      <c r="L83" s="1">
        <v>-1373.9675</v>
      </c>
      <c r="M83">
        <v>1.75</v>
      </c>
      <c r="N83" s="1"/>
      <c r="P83" s="1"/>
      <c r="R83" s="1"/>
    </row>
    <row r="84" spans="6:18" x14ac:dyDescent="0.2">
      <c r="F84" s="1">
        <v>-1385.9438</v>
      </c>
      <c r="G84">
        <v>2.61</v>
      </c>
      <c r="H84" s="1">
        <v>-1385.9327000000001</v>
      </c>
      <c r="I84">
        <v>0.51</v>
      </c>
      <c r="J84" s="1">
        <v>-1385.8117999999999</v>
      </c>
      <c r="K84">
        <v>-2.73</v>
      </c>
      <c r="L84" s="1">
        <v>-1373.9863</v>
      </c>
      <c r="M84">
        <v>1.34</v>
      </c>
      <c r="N84" s="1"/>
      <c r="P84" s="1"/>
      <c r="R84" s="1"/>
    </row>
    <row r="85" spans="6:18" x14ac:dyDescent="0.2">
      <c r="F85" s="1">
        <v>-1385.9201</v>
      </c>
      <c r="G85">
        <v>3.33</v>
      </c>
      <c r="H85" s="1">
        <v>-1385.9005</v>
      </c>
      <c r="I85">
        <v>1.17</v>
      </c>
      <c r="J85" s="1">
        <v>-1385.7657999999999</v>
      </c>
      <c r="K85">
        <v>-1.98</v>
      </c>
      <c r="L85" s="1">
        <v>-1374.0369000000001</v>
      </c>
      <c r="M85">
        <v>1.08</v>
      </c>
      <c r="N85" s="1"/>
      <c r="P85" s="1"/>
      <c r="R85" s="1"/>
    </row>
    <row r="86" spans="6:18" x14ac:dyDescent="0.2">
      <c r="F86" s="1">
        <v>-1385.9192</v>
      </c>
      <c r="G86">
        <v>4.03</v>
      </c>
      <c r="H86" s="1">
        <v>-1385.8924</v>
      </c>
      <c r="I86">
        <v>1.92</v>
      </c>
      <c r="J86" s="1">
        <v>-1385.7461000000001</v>
      </c>
      <c r="K86">
        <v>-1.2</v>
      </c>
      <c r="L86" s="1">
        <v>-1374.1141</v>
      </c>
      <c r="M86">
        <v>0.65</v>
      </c>
      <c r="N86" s="1"/>
      <c r="P86" s="1"/>
      <c r="R86" s="1"/>
    </row>
    <row r="87" spans="6:18" x14ac:dyDescent="0.2">
      <c r="F87" s="1">
        <v>-1385.9277999999999</v>
      </c>
      <c r="G87">
        <v>4.7</v>
      </c>
      <c r="H87" s="1">
        <v>-1385.8951999999999</v>
      </c>
      <c r="I87">
        <v>2.63</v>
      </c>
      <c r="J87" s="1">
        <v>-1385.7392</v>
      </c>
      <c r="K87">
        <v>-0.5</v>
      </c>
      <c r="L87" s="1">
        <v>-1374.2174</v>
      </c>
      <c r="M87">
        <v>-0.1</v>
      </c>
      <c r="N87" s="1"/>
      <c r="P87" s="1"/>
      <c r="R87" s="1"/>
    </row>
    <row r="88" spans="6:18" x14ac:dyDescent="0.2">
      <c r="F88" s="1">
        <v>-1385.9335000000001</v>
      </c>
      <c r="G88">
        <v>5.34</v>
      </c>
      <c r="H88" s="1">
        <v>-1385.8963000000001</v>
      </c>
      <c r="I88">
        <v>3.31</v>
      </c>
      <c r="J88" s="1">
        <v>-1385.7330999999999</v>
      </c>
      <c r="K88">
        <v>0.16</v>
      </c>
      <c r="L88" s="1">
        <v>-1374.3487</v>
      </c>
      <c r="M88">
        <v>-1.01</v>
      </c>
      <c r="N88" s="1"/>
      <c r="P88" s="1"/>
      <c r="R88" s="1"/>
    </row>
    <row r="89" spans="6:18" x14ac:dyDescent="0.2">
      <c r="F89" s="1">
        <v>-1385.9259</v>
      </c>
      <c r="G89">
        <v>6.04</v>
      </c>
      <c r="H89" s="1">
        <v>-1385.8851999999999</v>
      </c>
      <c r="I89">
        <v>3.99</v>
      </c>
      <c r="J89" s="1">
        <v>-1385.7166</v>
      </c>
      <c r="K89">
        <v>0.87</v>
      </c>
      <c r="L89" s="1">
        <v>-1374.5093999999999</v>
      </c>
      <c r="M89">
        <v>-2.0699999999999998</v>
      </c>
      <c r="N89" s="1"/>
      <c r="P89" s="1"/>
      <c r="R89" s="1"/>
    </row>
    <row r="90" spans="6:18" x14ac:dyDescent="0.2">
      <c r="F90" s="1">
        <v>-1385.8968</v>
      </c>
      <c r="G90">
        <v>6.7</v>
      </c>
      <c r="H90" s="1">
        <v>-1385.8538000000001</v>
      </c>
      <c r="I90">
        <v>4.68</v>
      </c>
      <c r="J90" s="1">
        <v>-1385.6814999999999</v>
      </c>
      <c r="K90">
        <v>1.68</v>
      </c>
      <c r="L90" s="1">
        <v>-1374.6949999999999</v>
      </c>
      <c r="M90">
        <v>-2.91</v>
      </c>
      <c r="N90" s="1"/>
      <c r="P90" s="1"/>
      <c r="R90" s="1"/>
    </row>
    <row r="91" spans="6:18" x14ac:dyDescent="0.2">
      <c r="F91" s="1">
        <v>-1385.8404</v>
      </c>
      <c r="G91">
        <v>7.42</v>
      </c>
      <c r="H91" s="1">
        <v>-1385.796</v>
      </c>
      <c r="I91">
        <v>5.42</v>
      </c>
      <c r="J91" s="1">
        <v>-1385.6222</v>
      </c>
      <c r="K91">
        <v>2.39</v>
      </c>
      <c r="L91" s="1">
        <v>-1374.8966</v>
      </c>
      <c r="M91">
        <v>-3.92</v>
      </c>
      <c r="N91" s="1"/>
      <c r="P91" s="1"/>
      <c r="R91" s="1"/>
    </row>
    <row r="92" spans="6:18" x14ac:dyDescent="0.2">
      <c r="F92" s="1">
        <v>-1385.7525000000001</v>
      </c>
      <c r="G92">
        <v>8.14</v>
      </c>
      <c r="H92" s="1">
        <v>-1385.7081000000001</v>
      </c>
      <c r="I92">
        <v>6.16</v>
      </c>
      <c r="J92" s="1">
        <v>-1385.5346999999999</v>
      </c>
      <c r="K92">
        <v>3.09</v>
      </c>
      <c r="L92" s="1">
        <v>-1375.1007999999999</v>
      </c>
      <c r="M92">
        <v>-4.9800000000000004</v>
      </c>
      <c r="N92" s="1"/>
      <c r="P92" s="1"/>
      <c r="R92" s="1"/>
    </row>
    <row r="93" spans="6:18" x14ac:dyDescent="0.2">
      <c r="F93" s="1">
        <v>-1385.6296</v>
      </c>
      <c r="G93">
        <v>8.89</v>
      </c>
      <c r="H93" s="1">
        <v>-1385.5867000000001</v>
      </c>
      <c r="I93">
        <v>6.89</v>
      </c>
      <c r="J93" s="1">
        <v>-1385.4163000000001</v>
      </c>
      <c r="K93">
        <v>3.85</v>
      </c>
      <c r="L93" s="1">
        <v>-1375.2931000000001</v>
      </c>
      <c r="M93">
        <v>-6</v>
      </c>
      <c r="N93" s="1"/>
      <c r="P93" s="1"/>
      <c r="R93" s="1"/>
    </row>
    <row r="94" spans="6:18" x14ac:dyDescent="0.2">
      <c r="F94" s="1">
        <v>-1385.4690000000001</v>
      </c>
      <c r="G94">
        <v>9.6999999999999993</v>
      </c>
      <c r="H94" s="1">
        <v>-1385.4289000000001</v>
      </c>
      <c r="I94">
        <v>7.72</v>
      </c>
      <c r="J94" s="1">
        <v>-1385.2638999999999</v>
      </c>
      <c r="K94">
        <v>4.68</v>
      </c>
      <c r="L94" s="1">
        <v>-1375.4613999999999</v>
      </c>
      <c r="M94">
        <v>-6.85</v>
      </c>
      <c r="N94" s="1"/>
      <c r="P94" s="1"/>
      <c r="R94" s="1"/>
    </row>
    <row r="95" spans="6:18" x14ac:dyDescent="0.2">
      <c r="F95" s="1">
        <v>-1385.2672</v>
      </c>
      <c r="G95">
        <v>10.57</v>
      </c>
      <c r="H95" s="1">
        <v>-1385.2316000000001</v>
      </c>
      <c r="I95">
        <v>8.61</v>
      </c>
      <c r="J95" s="1">
        <v>-1385.0748000000001</v>
      </c>
      <c r="K95">
        <v>5.56</v>
      </c>
      <c r="L95" s="1">
        <v>-1375.5971999999999</v>
      </c>
      <c r="M95">
        <v>-7.73</v>
      </c>
      <c r="N95" s="1"/>
      <c r="P95" s="1"/>
      <c r="R95" s="1"/>
    </row>
    <row r="96" spans="6:18" x14ac:dyDescent="0.2">
      <c r="F96" s="1">
        <v>-1385.0213000000001</v>
      </c>
      <c r="G96">
        <v>11.53</v>
      </c>
      <c r="H96" s="1">
        <v>-1384.9911999999999</v>
      </c>
      <c r="I96">
        <v>9.5299999999999994</v>
      </c>
      <c r="J96" s="1">
        <v>-1384.8444</v>
      </c>
      <c r="K96">
        <v>6.47</v>
      </c>
      <c r="L96" s="1">
        <v>-1375.6987999999999</v>
      </c>
      <c r="M96">
        <v>-8.42</v>
      </c>
      <c r="N96" s="1"/>
      <c r="P96" s="1"/>
      <c r="R96" s="1"/>
    </row>
    <row r="97" spans="6:18" x14ac:dyDescent="0.2">
      <c r="F97" s="1">
        <v>-1384.73</v>
      </c>
      <c r="G97">
        <v>12.59</v>
      </c>
      <c r="H97" s="1">
        <v>-1384.7061000000001</v>
      </c>
      <c r="I97">
        <v>10.55</v>
      </c>
      <c r="J97" s="1">
        <v>-1384.5697</v>
      </c>
      <c r="K97">
        <v>7.46</v>
      </c>
      <c r="L97" s="1">
        <v>-1375.7681</v>
      </c>
      <c r="M97">
        <v>-9.0399999999999991</v>
      </c>
      <c r="N97" s="1"/>
      <c r="P97" s="1"/>
      <c r="R97" s="1"/>
    </row>
    <row r="98" spans="6:18" x14ac:dyDescent="0.2">
      <c r="F98" s="1">
        <v>-1384.3948</v>
      </c>
      <c r="G98">
        <v>13.66</v>
      </c>
      <c r="H98" s="1">
        <v>-1384.377</v>
      </c>
      <c r="I98">
        <v>11.65</v>
      </c>
      <c r="J98" s="1">
        <v>-1384.2501</v>
      </c>
      <c r="K98">
        <v>8.5399999999999991</v>
      </c>
      <c r="L98" s="1">
        <v>-1375.8092999999999</v>
      </c>
      <c r="M98">
        <v>-9.56</v>
      </c>
      <c r="N98" s="1"/>
      <c r="P98" s="1"/>
      <c r="R98" s="1"/>
    </row>
    <row r="99" spans="6:18" x14ac:dyDescent="0.2">
      <c r="F99" s="1">
        <v>-1384.0192</v>
      </c>
      <c r="G99">
        <v>14.85</v>
      </c>
      <c r="H99" s="1">
        <v>-1384.0064</v>
      </c>
      <c r="I99">
        <v>12.84</v>
      </c>
      <c r="J99" s="1">
        <v>-1383.8868</v>
      </c>
      <c r="K99">
        <v>9.75</v>
      </c>
      <c r="L99" s="1">
        <v>-1375.8268</v>
      </c>
      <c r="M99">
        <v>-9.94</v>
      </c>
      <c r="N99" s="1"/>
      <c r="P99" s="1"/>
      <c r="R99" s="1"/>
    </row>
    <row r="100" spans="6:18" x14ac:dyDescent="0.2">
      <c r="F100" s="1">
        <v>-1383.6123</v>
      </c>
      <c r="G100">
        <v>16.16</v>
      </c>
      <c r="H100" s="1">
        <v>-1383.6018999999999</v>
      </c>
      <c r="I100">
        <v>14.12</v>
      </c>
      <c r="J100" s="1">
        <v>-1383.4853000000001</v>
      </c>
      <c r="K100">
        <v>11.12</v>
      </c>
      <c r="L100" s="1">
        <v>-1375.8237999999999</v>
      </c>
      <c r="M100">
        <v>-10.23</v>
      </c>
      <c r="N100" s="1"/>
      <c r="P100" s="1"/>
      <c r="R100" s="1"/>
    </row>
    <row r="101" spans="6:18" x14ac:dyDescent="0.2">
      <c r="F101" s="1">
        <v>-1383.1854000000001</v>
      </c>
      <c r="G101">
        <v>17.440000000000001</v>
      </c>
      <c r="H101" s="1">
        <v>-1383.1745000000001</v>
      </c>
      <c r="I101">
        <v>15.47</v>
      </c>
      <c r="J101" s="1">
        <v>-1383.056</v>
      </c>
      <c r="K101">
        <v>12.65</v>
      </c>
      <c r="L101" s="1">
        <v>-1375.8026</v>
      </c>
      <c r="M101">
        <v>-10.43</v>
      </c>
      <c r="N101" s="1"/>
      <c r="P101" s="1"/>
      <c r="R101" s="1"/>
    </row>
    <row r="102" spans="6:18" x14ac:dyDescent="0.2">
      <c r="F102" s="1">
        <v>-1382.7527</v>
      </c>
      <c r="G102">
        <v>18.690000000000001</v>
      </c>
      <c r="H102" s="1">
        <v>-1382.7383</v>
      </c>
      <c r="I102">
        <v>16.75</v>
      </c>
      <c r="J102" s="1">
        <v>-1382.6132</v>
      </c>
      <c r="K102">
        <v>13.99</v>
      </c>
      <c r="L102" s="1">
        <v>-1375.7623000000001</v>
      </c>
      <c r="M102">
        <v>-10.52</v>
      </c>
      <c r="N102" s="1"/>
      <c r="P102" s="1"/>
      <c r="R102" s="1"/>
    </row>
    <row r="103" spans="6:18" x14ac:dyDescent="0.2">
      <c r="F103" s="1">
        <v>-1382.3293000000001</v>
      </c>
      <c r="G103">
        <v>19.91</v>
      </c>
      <c r="H103" s="1">
        <v>-1382.3094000000001</v>
      </c>
      <c r="I103">
        <v>17.95</v>
      </c>
      <c r="J103" s="1">
        <v>-1382.1732999999999</v>
      </c>
      <c r="K103">
        <v>15.08</v>
      </c>
      <c r="L103" s="1">
        <v>-1375.7026000000001</v>
      </c>
      <c r="M103">
        <v>-10.52</v>
      </c>
      <c r="N103" s="1"/>
      <c r="P103" s="1"/>
      <c r="R103" s="1"/>
    </row>
    <row r="104" spans="6:18" x14ac:dyDescent="0.2">
      <c r="F104" s="1">
        <v>-1381.9309000000001</v>
      </c>
      <c r="G104">
        <v>21.04</v>
      </c>
      <c r="H104" s="1">
        <v>-1381.9033999999999</v>
      </c>
      <c r="I104">
        <v>19.149999999999999</v>
      </c>
      <c r="J104" s="1">
        <v>-1381.7550000000001</v>
      </c>
      <c r="K104">
        <v>16.22</v>
      </c>
      <c r="L104" s="1">
        <v>-1375.6219000000001</v>
      </c>
      <c r="M104">
        <v>-10.42</v>
      </c>
      <c r="N104" s="1"/>
      <c r="P104" s="1"/>
      <c r="R104" s="1"/>
    </row>
    <row r="105" spans="6:18" x14ac:dyDescent="0.2">
      <c r="F105" s="1">
        <v>-1381.5725</v>
      </c>
      <c r="G105">
        <v>21.99</v>
      </c>
      <c r="H105" s="1">
        <v>-1381.5368000000001</v>
      </c>
      <c r="I105">
        <v>20.18</v>
      </c>
      <c r="J105" s="1">
        <v>-1381.3746000000001</v>
      </c>
      <c r="K105">
        <v>17.55</v>
      </c>
      <c r="L105" s="1">
        <v>-1375.5183999999999</v>
      </c>
      <c r="M105">
        <v>-10.16</v>
      </c>
      <c r="N105" s="1"/>
      <c r="P105" s="1"/>
      <c r="R105" s="1"/>
    </row>
    <row r="106" spans="6:18" x14ac:dyDescent="0.2">
      <c r="F106" s="1">
        <v>-1381.2705000000001</v>
      </c>
      <c r="G106">
        <v>22.75</v>
      </c>
      <c r="H106" s="1">
        <v>-1381.2245</v>
      </c>
      <c r="I106">
        <v>21.01</v>
      </c>
      <c r="J106" s="1">
        <v>-1381.0479</v>
      </c>
      <c r="K106">
        <v>18.16</v>
      </c>
      <c r="L106" s="1">
        <v>-1375.3911000000001</v>
      </c>
      <c r="M106">
        <v>-9.83</v>
      </c>
      <c r="N106" s="1"/>
      <c r="P106" s="1"/>
      <c r="R106" s="1"/>
    </row>
    <row r="107" spans="6:18" x14ac:dyDescent="0.2">
      <c r="F107" s="1">
        <v>-1381.0406</v>
      </c>
      <c r="G107">
        <v>23.2</v>
      </c>
      <c r="H107" s="1">
        <v>-1380.9815000000001</v>
      </c>
      <c r="I107">
        <v>21.48</v>
      </c>
      <c r="J107" s="1">
        <v>-1380.7873999999999</v>
      </c>
      <c r="K107">
        <v>18.170000000000002</v>
      </c>
      <c r="L107" s="1">
        <v>-1375.2403999999999</v>
      </c>
      <c r="M107">
        <v>-9.43</v>
      </c>
      <c r="N107" s="1"/>
      <c r="P107" s="1"/>
      <c r="R107" s="1"/>
    </row>
    <row r="108" spans="6:18" x14ac:dyDescent="0.2">
      <c r="F108" s="1">
        <v>-1380.8991000000001</v>
      </c>
      <c r="G108">
        <v>23.32</v>
      </c>
      <c r="H108" s="1">
        <v>-1380.8212000000001</v>
      </c>
      <c r="I108">
        <v>21.69</v>
      </c>
      <c r="J108" s="1">
        <v>-1380.604</v>
      </c>
      <c r="K108">
        <v>18.3</v>
      </c>
      <c r="L108" s="1">
        <v>-1375.069</v>
      </c>
      <c r="M108">
        <v>-8.89</v>
      </c>
      <c r="N108" s="1"/>
      <c r="P108" s="1"/>
      <c r="R108" s="1"/>
    </row>
    <row r="109" spans="6:18" x14ac:dyDescent="0.2">
      <c r="F109" s="1">
        <v>-1380.8607</v>
      </c>
      <c r="G109">
        <v>23.14</v>
      </c>
      <c r="H109" s="1">
        <v>-1380.7573</v>
      </c>
      <c r="I109">
        <v>21.67</v>
      </c>
      <c r="J109" s="1">
        <v>-1380.5078000000001</v>
      </c>
      <c r="K109">
        <v>20.34</v>
      </c>
      <c r="L109" s="1">
        <v>-1374.8824999999999</v>
      </c>
      <c r="M109">
        <v>-8.23</v>
      </c>
      <c r="N109" s="1"/>
      <c r="P109" s="1"/>
      <c r="R109" s="1"/>
    </row>
    <row r="110" spans="6:18" x14ac:dyDescent="0.2">
      <c r="F110" s="1">
        <v>-1380.9375</v>
      </c>
      <c r="G110">
        <v>22.52</v>
      </c>
      <c r="H110" s="1">
        <v>-1380.8016</v>
      </c>
      <c r="I110">
        <v>21.16</v>
      </c>
      <c r="J110" s="1">
        <v>-1380.5096000000001</v>
      </c>
      <c r="K110">
        <v>18.97</v>
      </c>
      <c r="L110" s="1">
        <v>-1374.6892</v>
      </c>
      <c r="M110">
        <v>-7.57</v>
      </c>
      <c r="N110" s="1"/>
      <c r="P110" s="1"/>
      <c r="R110" s="1"/>
    </row>
    <row r="111" spans="6:18" x14ac:dyDescent="0.2">
      <c r="F111" s="1">
        <v>-1381.1356000000001</v>
      </c>
      <c r="G111">
        <v>21.47</v>
      </c>
      <c r="H111" s="1">
        <v>-1380.9621</v>
      </c>
      <c r="I111">
        <v>20.21</v>
      </c>
      <c r="J111" s="1">
        <v>-1380.6187</v>
      </c>
      <c r="K111">
        <v>18.079999999999998</v>
      </c>
      <c r="L111" s="1">
        <v>-1374.4987000000001</v>
      </c>
      <c r="M111">
        <v>-6.94</v>
      </c>
      <c r="N111" s="1"/>
      <c r="P111" s="1"/>
      <c r="R111" s="1"/>
    </row>
    <row r="112" spans="6:18" x14ac:dyDescent="0.2">
      <c r="F112" s="1">
        <v>-1381.4539</v>
      </c>
      <c r="G112">
        <v>20.11</v>
      </c>
      <c r="H112" s="1">
        <v>-1381.2407000000001</v>
      </c>
      <c r="I112">
        <v>18.97</v>
      </c>
      <c r="J112" s="1">
        <v>-1380.8412000000001</v>
      </c>
      <c r="K112">
        <v>17.059999999999999</v>
      </c>
      <c r="L112" s="1">
        <v>-1374.3208</v>
      </c>
      <c r="M112">
        <v>-6.32</v>
      </c>
      <c r="N112" s="1"/>
      <c r="P112" s="1"/>
      <c r="R112" s="1"/>
    </row>
    <row r="113" spans="6:18" x14ac:dyDescent="0.2">
      <c r="F113" s="1">
        <v>-1381.8809000000001</v>
      </c>
      <c r="G113">
        <v>18.43</v>
      </c>
      <c r="H113" s="1">
        <v>-1381.6310000000001</v>
      </c>
      <c r="I113">
        <v>17.36</v>
      </c>
      <c r="J113" s="1">
        <v>-1381.1767</v>
      </c>
      <c r="K113">
        <v>15.61</v>
      </c>
      <c r="L113" s="1">
        <v>-1374.1632999999999</v>
      </c>
      <c r="M113">
        <v>-5.7</v>
      </c>
      <c r="N113" s="1"/>
      <c r="P113" s="1"/>
      <c r="R113" s="1"/>
    </row>
    <row r="114" spans="6:18" x14ac:dyDescent="0.2">
      <c r="F114" s="1">
        <v>-1382.3956000000001</v>
      </c>
      <c r="G114">
        <v>16.579999999999998</v>
      </c>
      <c r="H114" s="1">
        <v>-1382.1168</v>
      </c>
      <c r="I114">
        <v>15.52</v>
      </c>
      <c r="J114" s="1">
        <v>-1381.6153999999999</v>
      </c>
      <c r="K114">
        <v>13.86</v>
      </c>
      <c r="L114" s="1">
        <v>-1374.0302999999999</v>
      </c>
      <c r="M114">
        <v>-5.22</v>
      </c>
      <c r="N114" s="1"/>
      <c r="P114" s="1"/>
      <c r="R114" s="1"/>
    </row>
    <row r="115" spans="6:18" x14ac:dyDescent="0.2">
      <c r="F115" s="1">
        <v>-1382.9675</v>
      </c>
      <c r="G115">
        <v>14.49</v>
      </c>
      <c r="H115" s="1">
        <v>-1382.6711</v>
      </c>
      <c r="I115">
        <v>13.49</v>
      </c>
      <c r="J115" s="1">
        <v>-1382.1365000000001</v>
      </c>
      <c r="K115">
        <v>11.86</v>
      </c>
      <c r="L115" s="1">
        <v>-1373.9204</v>
      </c>
      <c r="M115">
        <v>-4.92</v>
      </c>
      <c r="N115" s="1"/>
      <c r="P115" s="1"/>
      <c r="R115" s="1"/>
    </row>
    <row r="116" spans="6:18" x14ac:dyDescent="0.2">
      <c r="F116" s="1">
        <v>-1383.5603000000001</v>
      </c>
      <c r="G116">
        <v>12.43</v>
      </c>
      <c r="H116" s="1">
        <v>-1383.2593999999999</v>
      </c>
      <c r="I116">
        <v>11.38</v>
      </c>
      <c r="J116" s="1">
        <v>-1382.7076999999999</v>
      </c>
      <c r="K116">
        <v>9.6999999999999993</v>
      </c>
      <c r="L116" s="1">
        <v>-1373.8272999999999</v>
      </c>
      <c r="M116">
        <v>-4.5599999999999996</v>
      </c>
      <c r="N116" s="1"/>
      <c r="P116" s="1"/>
      <c r="R116" s="1"/>
    </row>
    <row r="117" spans="6:18" x14ac:dyDescent="0.2">
      <c r="F117" s="1">
        <v>-1384.1361999999999</v>
      </c>
      <c r="G117">
        <v>10.41</v>
      </c>
      <c r="H117" s="1">
        <v>-1383.8439000000001</v>
      </c>
      <c r="I117">
        <v>9.27</v>
      </c>
      <c r="J117" s="1">
        <v>-1383.2925</v>
      </c>
      <c r="K117">
        <v>7.68</v>
      </c>
      <c r="L117" s="1">
        <v>-1373.7418</v>
      </c>
      <c r="M117">
        <v>-4.28</v>
      </c>
      <c r="N117" s="1"/>
      <c r="P117" s="1"/>
      <c r="R117" s="1"/>
    </row>
    <row r="118" spans="6:18" x14ac:dyDescent="0.2">
      <c r="F118" s="1">
        <v>-1384.662</v>
      </c>
      <c r="G118">
        <v>8.58</v>
      </c>
      <c r="H118" s="1">
        <v>-1384.3898999999999</v>
      </c>
      <c r="I118">
        <v>7.38</v>
      </c>
      <c r="J118" s="1">
        <v>-1383.8549</v>
      </c>
      <c r="K118">
        <v>5.56</v>
      </c>
      <c r="L118" s="1">
        <v>-1373.6541</v>
      </c>
      <c r="M118">
        <v>-4.08</v>
      </c>
      <c r="N118" s="1"/>
      <c r="P118" s="1"/>
      <c r="R118" s="1"/>
    </row>
    <row r="119" spans="6:18" x14ac:dyDescent="0.2">
      <c r="F119" s="1">
        <v>-1385.1138000000001</v>
      </c>
      <c r="G119">
        <v>6.95</v>
      </c>
      <c r="H119" s="1">
        <v>-1384.8696</v>
      </c>
      <c r="I119">
        <v>5.58</v>
      </c>
      <c r="J119" s="1">
        <v>-1384.3648000000001</v>
      </c>
      <c r="K119">
        <v>3.76</v>
      </c>
      <c r="L119" s="1">
        <v>-1373.5574999999999</v>
      </c>
      <c r="M119">
        <v>-3.87</v>
      </c>
      <c r="N119" s="1"/>
      <c r="P119" s="1"/>
      <c r="R119" s="1"/>
    </row>
    <row r="120" spans="6:18" x14ac:dyDescent="0.2">
      <c r="F120" s="1">
        <v>-1385.4809</v>
      </c>
      <c r="G120">
        <v>5.52</v>
      </c>
      <c r="H120" s="1">
        <v>-1385.2679000000001</v>
      </c>
      <c r="I120">
        <v>4.08</v>
      </c>
      <c r="J120" s="1">
        <v>-1384.8018999999999</v>
      </c>
      <c r="K120">
        <v>2.02</v>
      </c>
      <c r="L120" s="1">
        <v>-1373.4495999999999</v>
      </c>
      <c r="M120">
        <v>-3.64</v>
      </c>
      <c r="N120" s="1"/>
      <c r="P120" s="1"/>
      <c r="R120" s="1"/>
    </row>
    <row r="121" spans="6:18" x14ac:dyDescent="0.2">
      <c r="F121" s="1">
        <v>-1385.7650000000001</v>
      </c>
      <c r="G121">
        <v>4.34</v>
      </c>
      <c r="H121" s="1">
        <v>-1385.5818999999999</v>
      </c>
      <c r="I121">
        <v>2.82</v>
      </c>
      <c r="J121" s="1">
        <v>-1385.1583000000001</v>
      </c>
      <c r="K121">
        <v>0.59</v>
      </c>
      <c r="L121" s="1">
        <v>-1373.3347000000001</v>
      </c>
      <c r="M121">
        <v>-3.36</v>
      </c>
      <c r="N121" s="1"/>
      <c r="P121" s="1"/>
      <c r="R121" s="1"/>
    </row>
    <row r="122" spans="6:18" x14ac:dyDescent="0.2">
      <c r="F122" s="1">
        <v>-1385.9774</v>
      </c>
      <c r="G122">
        <v>3.41</v>
      </c>
      <c r="H122" s="1">
        <v>-1385.8189</v>
      </c>
      <c r="I122">
        <v>1.78</v>
      </c>
      <c r="J122" s="1">
        <v>-1385.4359999999999</v>
      </c>
      <c r="K122">
        <v>-0.67</v>
      </c>
      <c r="L122" s="1">
        <v>-1373.221</v>
      </c>
      <c r="M122">
        <v>-3.12</v>
      </c>
      <c r="N122" s="1"/>
      <c r="P122" s="1"/>
      <c r="R122" s="1"/>
    </row>
    <row r="123" spans="6:18" x14ac:dyDescent="0.2">
      <c r="F123" s="1">
        <v>-1386.135</v>
      </c>
      <c r="G123">
        <v>2.61</v>
      </c>
      <c r="H123" s="1">
        <v>-1385.9939999999999</v>
      </c>
      <c r="I123">
        <v>0.84</v>
      </c>
      <c r="J123" s="1">
        <v>-1385.6447000000001</v>
      </c>
      <c r="K123">
        <v>-1.7</v>
      </c>
      <c r="L123" s="1">
        <v>-1373.1176</v>
      </c>
      <c r="M123">
        <v>-2.87</v>
      </c>
      <c r="N123" s="1"/>
      <c r="P123" s="1"/>
      <c r="R123" s="1"/>
    </row>
    <row r="124" spans="6:18" x14ac:dyDescent="0.2">
      <c r="F124" s="1">
        <v>-1386.2545</v>
      </c>
      <c r="G124">
        <v>1.96</v>
      </c>
      <c r="H124" s="1">
        <v>-1386.1235999999999</v>
      </c>
      <c r="I124">
        <v>0.09</v>
      </c>
      <c r="J124" s="1">
        <v>-1385.7996000000001</v>
      </c>
      <c r="K124">
        <v>-2.5</v>
      </c>
      <c r="L124" s="1">
        <v>-1373.0320999999999</v>
      </c>
      <c r="M124">
        <v>-2.54</v>
      </c>
      <c r="N124" s="1"/>
      <c r="P124" s="1"/>
      <c r="R124" s="1"/>
    </row>
    <row r="125" spans="6:18" x14ac:dyDescent="0.2">
      <c r="F125" s="1">
        <v>-1386.3477</v>
      </c>
      <c r="G125">
        <v>1.46</v>
      </c>
      <c r="H125" s="1">
        <v>-1386.2219</v>
      </c>
      <c r="I125">
        <v>-0.44</v>
      </c>
      <c r="J125" s="1">
        <v>-1385.9156</v>
      </c>
      <c r="K125">
        <v>-3.18</v>
      </c>
      <c r="L125" s="1">
        <v>-1372.9667999999999</v>
      </c>
      <c r="M125">
        <v>-2.21</v>
      </c>
      <c r="N125" s="1"/>
      <c r="P125" s="1"/>
      <c r="R125" s="1"/>
    </row>
    <row r="126" spans="6:18" x14ac:dyDescent="0.2">
      <c r="F126" s="1">
        <v>-1386.4223</v>
      </c>
      <c r="G126">
        <v>1.03</v>
      </c>
      <c r="H126" s="1">
        <v>-1386.2985000000001</v>
      </c>
      <c r="I126">
        <v>-0.9</v>
      </c>
      <c r="J126" s="1">
        <v>-1386.0041000000001</v>
      </c>
      <c r="K126">
        <v>-3.73</v>
      </c>
      <c r="L126" s="1">
        <v>-1372.9182000000001</v>
      </c>
      <c r="M126">
        <v>-1.84</v>
      </c>
      <c r="N126" s="1"/>
      <c r="P126" s="1"/>
      <c r="R126" s="1"/>
    </row>
    <row r="127" spans="6:18" x14ac:dyDescent="0.2">
      <c r="F127" s="1">
        <v>-1386.4821999999999</v>
      </c>
      <c r="G127">
        <v>0.73</v>
      </c>
      <c r="H127" s="1">
        <v>-1386.3587</v>
      </c>
      <c r="I127">
        <v>-1.25</v>
      </c>
      <c r="J127" s="1">
        <v>-1386.0734</v>
      </c>
      <c r="K127">
        <v>-4.08</v>
      </c>
      <c r="L127" s="1">
        <v>-1372.8788999999999</v>
      </c>
      <c r="M127">
        <v>-1.37</v>
      </c>
      <c r="N127" s="1"/>
      <c r="P127" s="1"/>
      <c r="R127" s="1"/>
    </row>
    <row r="128" spans="6:18" x14ac:dyDescent="0.2">
      <c r="F128" s="1">
        <v>-1386.5313000000001</v>
      </c>
      <c r="G128">
        <v>0.59</v>
      </c>
      <c r="H128" s="1">
        <v>-1386.4067</v>
      </c>
      <c r="I128">
        <v>-1.36</v>
      </c>
      <c r="J128" s="1">
        <v>-1386.1279999999999</v>
      </c>
      <c r="K128">
        <v>-4.4000000000000004</v>
      </c>
      <c r="L128" s="1">
        <v>-1372.8406</v>
      </c>
      <c r="M128">
        <v>-0.89</v>
      </c>
      <c r="N128" s="1"/>
      <c r="P128" s="1"/>
      <c r="R128" s="1"/>
    </row>
    <row r="129" spans="6:18" x14ac:dyDescent="0.2">
      <c r="F129" s="1">
        <v>-1386.5742</v>
      </c>
      <c r="G129">
        <v>0.37</v>
      </c>
      <c r="H129" s="1">
        <v>-1386.4463000000001</v>
      </c>
      <c r="I129">
        <v>-1.46</v>
      </c>
      <c r="J129" s="1">
        <v>-1386.1719000000001</v>
      </c>
      <c r="K129">
        <v>-4.59</v>
      </c>
      <c r="L129" s="1">
        <v>-1372.7976000000001</v>
      </c>
      <c r="M129">
        <v>-0.32</v>
      </c>
      <c r="N129" s="1"/>
      <c r="P129" s="1"/>
      <c r="R129" s="1"/>
    </row>
    <row r="130" spans="6:18" x14ac:dyDescent="0.2">
      <c r="F130" s="1">
        <v>-1386.6179999999999</v>
      </c>
      <c r="G130">
        <v>0.33</v>
      </c>
      <c r="H130" s="1">
        <v>-1386.4830999999999</v>
      </c>
      <c r="I130">
        <v>-1.58</v>
      </c>
      <c r="J130" s="1">
        <v>-1386.2088000000001</v>
      </c>
      <c r="K130">
        <v>-4.67</v>
      </c>
      <c r="L130" s="1">
        <v>-1372.7474</v>
      </c>
      <c r="M130">
        <v>0.28999999999999998</v>
      </c>
      <c r="N130" s="1"/>
      <c r="P130" s="1"/>
      <c r="R130" s="1"/>
    </row>
    <row r="131" spans="6:18" x14ac:dyDescent="0.2">
      <c r="F131" s="1">
        <v>-1386.6711</v>
      </c>
      <c r="G131">
        <v>0.31</v>
      </c>
      <c r="H131" s="1">
        <v>-1386.5248999999999</v>
      </c>
      <c r="I131">
        <v>-1.74</v>
      </c>
      <c r="J131" s="1">
        <v>-1386.2439999999999</v>
      </c>
      <c r="K131">
        <v>-4.66</v>
      </c>
      <c r="L131" s="1">
        <v>-1372.6926000000001</v>
      </c>
      <c r="M131">
        <v>0.91</v>
      </c>
      <c r="N131" s="1"/>
      <c r="P131" s="1"/>
      <c r="R131" s="1"/>
    </row>
    <row r="132" spans="6:18" x14ac:dyDescent="0.2">
      <c r="F132" s="1">
        <v>-1386.7420999999999</v>
      </c>
      <c r="G132">
        <v>0.25</v>
      </c>
      <c r="H132" s="1">
        <v>-1386.5803000000001</v>
      </c>
      <c r="I132">
        <v>-1.71</v>
      </c>
      <c r="J132" s="1">
        <v>-1386.2849000000001</v>
      </c>
      <c r="K132">
        <v>-4.67</v>
      </c>
      <c r="L132" s="1">
        <v>-1372.6393</v>
      </c>
      <c r="M132">
        <v>1.48</v>
      </c>
      <c r="N132" s="1"/>
      <c r="P132" s="1"/>
      <c r="R132" s="1"/>
    </row>
    <row r="133" spans="6:18" x14ac:dyDescent="0.2">
      <c r="F133" s="1">
        <v>-1386.8369</v>
      </c>
      <c r="G133">
        <v>0.04</v>
      </c>
      <c r="H133" s="1">
        <v>-1386.6569999999999</v>
      </c>
      <c r="I133">
        <v>-1.75</v>
      </c>
      <c r="J133" s="1">
        <v>-1386.3394000000001</v>
      </c>
      <c r="K133">
        <v>-4.87</v>
      </c>
      <c r="L133" s="1">
        <v>-1372.5933</v>
      </c>
      <c r="M133">
        <v>2.0499999999999998</v>
      </c>
      <c r="N133" s="1"/>
      <c r="P133" s="1"/>
      <c r="R133" s="1"/>
    </row>
    <row r="134" spans="6:18" x14ac:dyDescent="0.2">
      <c r="F134" s="1">
        <v>-1386.9579000000001</v>
      </c>
      <c r="G134">
        <v>-0.1</v>
      </c>
      <c r="H134" s="1">
        <v>-1386.7591</v>
      </c>
      <c r="I134">
        <v>-1.8</v>
      </c>
      <c r="J134" s="1">
        <v>-1386.4138</v>
      </c>
      <c r="K134">
        <v>-4.72</v>
      </c>
      <c r="L134" s="1">
        <v>-1372.5551</v>
      </c>
      <c r="M134">
        <v>2.5099999999999998</v>
      </c>
      <c r="N134" s="1"/>
      <c r="P134" s="1"/>
      <c r="R134" s="1"/>
    </row>
    <row r="135" spans="6:18" x14ac:dyDescent="0.2">
      <c r="F135" s="1">
        <v>-1387.1034</v>
      </c>
      <c r="G135">
        <v>-0.18</v>
      </c>
      <c r="H135" s="1">
        <v>-1386.8878</v>
      </c>
      <c r="I135">
        <v>-1.93</v>
      </c>
      <c r="J135" s="1">
        <v>-1386.5121999999999</v>
      </c>
      <c r="K135">
        <v>-4.53</v>
      </c>
      <c r="L135" s="1">
        <v>-1372.5196000000001</v>
      </c>
      <c r="M135">
        <v>2.98</v>
      </c>
      <c r="N135" s="1"/>
      <c r="P135" s="1"/>
      <c r="R135" s="1"/>
    </row>
    <row r="136" spans="6:18" x14ac:dyDescent="0.2">
      <c r="F136" s="1">
        <v>-1387.2679000000001</v>
      </c>
      <c r="G136">
        <v>-0.31</v>
      </c>
      <c r="H136" s="1">
        <v>-1387.0389</v>
      </c>
      <c r="I136">
        <v>-2.06</v>
      </c>
      <c r="J136" s="1">
        <v>-1386.6342999999999</v>
      </c>
      <c r="K136">
        <v>-4.63</v>
      </c>
      <c r="L136" s="1">
        <v>-1372.4775</v>
      </c>
      <c r="M136">
        <v>3.37</v>
      </c>
      <c r="N136" s="1"/>
      <c r="P136" s="1"/>
      <c r="R136" s="1"/>
    </row>
    <row r="137" spans="6:18" x14ac:dyDescent="0.2">
      <c r="F137" s="1">
        <v>-1387.4426000000001</v>
      </c>
      <c r="G137">
        <v>-0.46</v>
      </c>
      <c r="H137" s="1">
        <v>-1387.2054000000001</v>
      </c>
      <c r="I137">
        <v>-2.16</v>
      </c>
      <c r="J137" s="1">
        <v>-1386.7763</v>
      </c>
      <c r="K137">
        <v>-5.03</v>
      </c>
      <c r="L137" s="1">
        <v>-1372.4205999999999</v>
      </c>
      <c r="M137">
        <v>3.72</v>
      </c>
      <c r="N137" s="1"/>
      <c r="P137" s="1"/>
      <c r="R137" s="1"/>
    </row>
    <row r="138" spans="6:18" x14ac:dyDescent="0.2">
      <c r="F138" s="1">
        <v>-1387.6179999999999</v>
      </c>
      <c r="G138">
        <v>-0.59</v>
      </c>
      <c r="H138" s="1">
        <v>-1387.3776</v>
      </c>
      <c r="I138">
        <v>-2.2400000000000002</v>
      </c>
      <c r="J138" s="1">
        <v>-1386.9306999999999</v>
      </c>
      <c r="K138">
        <v>-5.13</v>
      </c>
      <c r="L138" s="1">
        <v>-1372.3471</v>
      </c>
      <c r="M138">
        <v>3.99</v>
      </c>
      <c r="N138" s="1"/>
      <c r="P138" s="1"/>
      <c r="R138" s="1"/>
    </row>
    <row r="139" spans="6:18" x14ac:dyDescent="0.2">
      <c r="F139" s="1">
        <v>-1387.7851000000001</v>
      </c>
      <c r="G139">
        <v>-0.73</v>
      </c>
      <c r="H139" s="1">
        <v>-1387.546</v>
      </c>
      <c r="I139">
        <v>-2.29</v>
      </c>
      <c r="J139" s="1">
        <v>-1387.0887</v>
      </c>
      <c r="K139">
        <v>-4.95</v>
      </c>
      <c r="L139" s="1">
        <v>-1372.2645</v>
      </c>
      <c r="M139">
        <v>4.24</v>
      </c>
      <c r="N139" s="1"/>
      <c r="P139" s="1"/>
      <c r="R139" s="1"/>
    </row>
    <row r="140" spans="6:18" x14ac:dyDescent="0.2">
      <c r="F140" s="1">
        <v>-1387.9364</v>
      </c>
      <c r="G140">
        <v>-0.75</v>
      </c>
      <c r="H140" s="1">
        <v>-1387.7016000000001</v>
      </c>
      <c r="I140">
        <v>-2.34</v>
      </c>
      <c r="J140" s="1">
        <v>-1387.2415000000001</v>
      </c>
      <c r="K140">
        <v>-4.6900000000000004</v>
      </c>
      <c r="L140" s="1">
        <v>-1372.1873000000001</v>
      </c>
      <c r="M140">
        <v>4.33</v>
      </c>
      <c r="N140" s="1"/>
      <c r="P140" s="1"/>
      <c r="R140" s="1"/>
    </row>
    <row r="141" spans="6:18" x14ac:dyDescent="0.2">
      <c r="F141" s="1">
        <v>-1388.0679</v>
      </c>
      <c r="G141">
        <v>-0.77</v>
      </c>
      <c r="H141" s="1">
        <v>-1387.8387</v>
      </c>
      <c r="I141">
        <v>-2.33</v>
      </c>
      <c r="J141" s="1">
        <v>-1387.3814</v>
      </c>
      <c r="K141">
        <v>-4.29</v>
      </c>
      <c r="L141" s="1">
        <v>-1372.1303</v>
      </c>
      <c r="M141">
        <v>4.26</v>
      </c>
      <c r="N141" s="1"/>
      <c r="P141" s="1"/>
      <c r="R141" s="1"/>
    </row>
    <row r="142" spans="6:18" x14ac:dyDescent="0.2">
      <c r="F142" s="1">
        <v>-1388.1781000000001</v>
      </c>
      <c r="G142">
        <v>-0.82</v>
      </c>
      <c r="H142" s="1">
        <v>-1387.9547</v>
      </c>
      <c r="I142">
        <v>-2.29</v>
      </c>
      <c r="J142" s="1">
        <v>-1387.5042000000001</v>
      </c>
      <c r="K142">
        <v>-4.28</v>
      </c>
      <c r="L142" s="1">
        <v>-1372.1026999999999</v>
      </c>
      <c r="M142">
        <v>4.08</v>
      </c>
      <c r="N142" s="1"/>
      <c r="P142" s="1"/>
      <c r="R142" s="1"/>
    </row>
    <row r="143" spans="6:18" x14ac:dyDescent="0.2">
      <c r="F143" s="1">
        <v>-1388.2692</v>
      </c>
      <c r="G143">
        <v>-0.83</v>
      </c>
      <c r="H143" s="1">
        <v>-1388.0507</v>
      </c>
      <c r="I143">
        <v>-2.23</v>
      </c>
      <c r="J143" s="1">
        <v>-1387.6096</v>
      </c>
      <c r="K143">
        <v>-4.5999999999999996</v>
      </c>
      <c r="L143" s="1">
        <v>-1372.1052999999999</v>
      </c>
      <c r="M143">
        <v>3.73</v>
      </c>
      <c r="N143" s="1"/>
      <c r="P143" s="1"/>
      <c r="R143" s="1"/>
    </row>
    <row r="144" spans="6:18" x14ac:dyDescent="0.2">
      <c r="F144" s="1">
        <v>-1388.3461</v>
      </c>
      <c r="G144">
        <v>-0.84</v>
      </c>
      <c r="H144" s="1">
        <v>-1388.1304</v>
      </c>
      <c r="I144">
        <v>-2.2400000000000002</v>
      </c>
      <c r="J144" s="1">
        <v>-1387.7005999999999</v>
      </c>
      <c r="K144">
        <v>-4.4800000000000004</v>
      </c>
      <c r="L144" s="1">
        <v>-1372.1319000000001</v>
      </c>
      <c r="M144">
        <v>3.23</v>
      </c>
      <c r="N144" s="1"/>
      <c r="P144" s="1"/>
      <c r="R144" s="1"/>
    </row>
    <row r="145" spans="6:18" x14ac:dyDescent="0.2">
      <c r="F145" s="1">
        <v>-1388.415</v>
      </c>
      <c r="G145">
        <v>-0.91</v>
      </c>
      <c r="H145" s="1">
        <v>-1388.2007000000001</v>
      </c>
      <c r="I145">
        <v>-2.27</v>
      </c>
      <c r="J145" s="1">
        <v>-1387.7826</v>
      </c>
      <c r="K145">
        <v>-4.41</v>
      </c>
      <c r="L145" s="1">
        <v>-1372.1715999999999</v>
      </c>
      <c r="M145">
        <v>2.62</v>
      </c>
      <c r="N145" s="1"/>
      <c r="P145" s="1"/>
      <c r="R145" s="1"/>
    </row>
    <row r="146" spans="6:18" x14ac:dyDescent="0.2">
      <c r="F146" s="1">
        <v>-1388.4811999999999</v>
      </c>
      <c r="G146">
        <v>-1.05</v>
      </c>
      <c r="H146" s="1">
        <v>-1388.2684999999999</v>
      </c>
      <c r="I146">
        <v>-2.3199999999999998</v>
      </c>
      <c r="J146" s="1">
        <v>-1387.8623</v>
      </c>
      <c r="K146">
        <v>-4.42</v>
      </c>
      <c r="L146" s="1">
        <v>-1372.2143000000001</v>
      </c>
      <c r="M146">
        <v>1.95</v>
      </c>
      <c r="N146" s="1"/>
      <c r="P146" s="1"/>
      <c r="R146" s="1"/>
    </row>
    <row r="147" spans="6:18" x14ac:dyDescent="0.2">
      <c r="F147" s="1">
        <v>-1388.5494000000001</v>
      </c>
      <c r="G147">
        <v>-1.21</v>
      </c>
      <c r="H147" s="1">
        <v>-1388.3394000000001</v>
      </c>
      <c r="I147">
        <v>-2.4500000000000002</v>
      </c>
      <c r="J147" s="1">
        <v>-1387.9457</v>
      </c>
      <c r="K147">
        <v>-4.5</v>
      </c>
      <c r="L147" s="1">
        <v>-1372.2534000000001</v>
      </c>
      <c r="M147">
        <v>1.17</v>
      </c>
      <c r="N147" s="1"/>
      <c r="P147" s="1"/>
      <c r="R147" s="1"/>
    </row>
    <row r="148" spans="6:18" x14ac:dyDescent="0.2">
      <c r="F148" s="1">
        <v>-1388.6207999999999</v>
      </c>
      <c r="G148">
        <v>-1.42</v>
      </c>
      <c r="H148" s="1">
        <v>-1388.4160999999999</v>
      </c>
      <c r="I148">
        <v>-2.64</v>
      </c>
      <c r="J148" s="1">
        <v>-1388.0364999999999</v>
      </c>
      <c r="K148">
        <v>-4.62</v>
      </c>
      <c r="L148" s="1">
        <v>-1372.2868000000001</v>
      </c>
      <c r="M148">
        <v>0.13</v>
      </c>
      <c r="N148" s="1"/>
      <c r="P148" s="1"/>
      <c r="R148" s="1"/>
    </row>
    <row r="149" spans="6:18" x14ac:dyDescent="0.2">
      <c r="F149" s="1">
        <v>-1388.6934000000001</v>
      </c>
      <c r="G149">
        <v>-1.63</v>
      </c>
      <c r="H149" s="1">
        <v>-1388.4979000000001</v>
      </c>
      <c r="I149">
        <v>-2.87</v>
      </c>
      <c r="J149" s="1">
        <v>-1388.1348</v>
      </c>
      <c r="K149">
        <v>-4.8600000000000003</v>
      </c>
      <c r="L149" s="1">
        <v>-1372.3159000000001</v>
      </c>
      <c r="M149">
        <v>-0.6</v>
      </c>
      <c r="N149" s="1"/>
      <c r="P149" s="1"/>
      <c r="R149" s="1"/>
    </row>
    <row r="150" spans="6:18" x14ac:dyDescent="0.2">
      <c r="F150" s="1">
        <v>-1388.7601999999999</v>
      </c>
      <c r="G150">
        <v>-1.85</v>
      </c>
      <c r="H150" s="1">
        <v>-1388.579</v>
      </c>
      <c r="I150">
        <v>-3.13</v>
      </c>
      <c r="J150" s="1">
        <v>-1388.2363</v>
      </c>
      <c r="K150">
        <v>-5.08</v>
      </c>
      <c r="L150" s="1">
        <v>-1372.3442</v>
      </c>
      <c r="M150">
        <v>-1.5</v>
      </c>
      <c r="N150" s="1"/>
      <c r="P150" s="1"/>
      <c r="R150" s="1"/>
    </row>
    <row r="151" spans="6:18" x14ac:dyDescent="0.2">
      <c r="F151" s="1">
        <v>-1388.8105</v>
      </c>
      <c r="G151">
        <v>-1.98</v>
      </c>
      <c r="H151" s="1">
        <v>-1388.6484</v>
      </c>
      <c r="I151">
        <v>-3.38</v>
      </c>
      <c r="J151" s="1">
        <v>-1388.3306</v>
      </c>
      <c r="K151">
        <v>-5.36</v>
      </c>
      <c r="L151" s="1">
        <v>-1372.3761</v>
      </c>
      <c r="M151">
        <v>-2.59</v>
      </c>
      <c r="N151" s="1"/>
      <c r="P151" s="1"/>
      <c r="R151" s="1"/>
    </row>
    <row r="152" spans="6:18" x14ac:dyDescent="0.2">
      <c r="F152" s="1">
        <v>-1388.8300999999999</v>
      </c>
      <c r="G152">
        <v>-2.06</v>
      </c>
      <c r="H152" s="1">
        <v>-1388.692</v>
      </c>
      <c r="I152">
        <v>-3.52</v>
      </c>
      <c r="J152" s="1">
        <v>-1388.4043999999999</v>
      </c>
      <c r="K152">
        <v>-5.63</v>
      </c>
      <c r="L152" s="1">
        <v>-1372.4150999999999</v>
      </c>
      <c r="M152">
        <v>-3.81</v>
      </c>
      <c r="N152" s="1"/>
      <c r="P152" s="1"/>
      <c r="R152" s="1"/>
    </row>
    <row r="153" spans="6:18" x14ac:dyDescent="0.2">
      <c r="F153" s="1">
        <v>-1388.8058000000001</v>
      </c>
      <c r="G153">
        <v>-2.0299999999999998</v>
      </c>
      <c r="H153" s="1">
        <v>-1388.6936000000001</v>
      </c>
      <c r="I153">
        <v>-3.65</v>
      </c>
      <c r="J153" s="1">
        <v>-1388.4405999999999</v>
      </c>
      <c r="K153">
        <v>-5.8</v>
      </c>
      <c r="L153" s="1">
        <v>-1372.4647</v>
      </c>
      <c r="M153">
        <v>-4.91</v>
      </c>
      <c r="N153" s="1"/>
      <c r="P153" s="1"/>
      <c r="R153" s="1"/>
    </row>
    <row r="154" spans="6:18" x14ac:dyDescent="0.2">
      <c r="F154" s="1">
        <v>-1388.7288000000001</v>
      </c>
      <c r="G154">
        <v>-1.82</v>
      </c>
      <c r="H154" s="1">
        <v>-1388.6404</v>
      </c>
      <c r="I154">
        <v>-3.53</v>
      </c>
      <c r="J154" s="1">
        <v>-1388.4242999999999</v>
      </c>
      <c r="K154">
        <v>-5.9</v>
      </c>
      <c r="L154" s="1">
        <v>-1372.5274999999999</v>
      </c>
      <c r="M154">
        <v>-5.92</v>
      </c>
      <c r="N154" s="1"/>
      <c r="P154" s="1"/>
      <c r="R154" s="1"/>
    </row>
    <row r="155" spans="6:18" x14ac:dyDescent="0.2">
      <c r="F155" s="1">
        <v>-1388.6010000000001</v>
      </c>
      <c r="G155">
        <v>-1.47</v>
      </c>
      <c r="H155" s="1">
        <v>-1388.5291999999999</v>
      </c>
      <c r="I155">
        <v>-3.26</v>
      </c>
      <c r="J155" s="1">
        <v>-1388.3459</v>
      </c>
      <c r="K155">
        <v>-5.79</v>
      </c>
      <c r="L155" s="1">
        <v>-1372.6059</v>
      </c>
      <c r="M155">
        <v>-6.75</v>
      </c>
      <c r="N155" s="1"/>
      <c r="P155" s="1"/>
      <c r="R155" s="1"/>
    </row>
    <row r="156" spans="6:18" x14ac:dyDescent="0.2">
      <c r="F156" s="1">
        <v>-1388.4355</v>
      </c>
      <c r="G156">
        <v>-1.01</v>
      </c>
      <c r="H156" s="1">
        <v>-1388.3679999999999</v>
      </c>
      <c r="I156">
        <v>-2.89</v>
      </c>
      <c r="J156" s="1">
        <v>-1388.2071000000001</v>
      </c>
      <c r="K156">
        <v>-5.53</v>
      </c>
      <c r="L156" s="1">
        <v>-1372.7004999999999</v>
      </c>
      <c r="M156">
        <v>-7.7</v>
      </c>
      <c r="N156" s="1"/>
      <c r="P156" s="1"/>
      <c r="R156" s="1"/>
    </row>
    <row r="157" spans="6:18" x14ac:dyDescent="0.2">
      <c r="F157" s="1">
        <v>-1388.2553</v>
      </c>
      <c r="G157">
        <v>-0.43</v>
      </c>
      <c r="H157" s="1">
        <v>-1388.1781000000001</v>
      </c>
      <c r="I157">
        <v>-2.42</v>
      </c>
      <c r="J157" s="1">
        <v>-1388.0228999999999</v>
      </c>
      <c r="K157">
        <v>-5.18</v>
      </c>
      <c r="L157" s="1">
        <v>-1372.8095000000001</v>
      </c>
      <c r="M157">
        <v>-8.69</v>
      </c>
      <c r="N157" s="1"/>
      <c r="P157" s="1"/>
      <c r="R157" s="1"/>
    </row>
    <row r="158" spans="6:18" x14ac:dyDescent="0.2">
      <c r="F158" s="1">
        <v>-1388.0852</v>
      </c>
      <c r="G158">
        <v>0.12</v>
      </c>
      <c r="H158" s="1">
        <v>-1387.9867999999999</v>
      </c>
      <c r="I158">
        <v>-1.95</v>
      </c>
      <c r="J158" s="1">
        <v>-1387.8191999999999</v>
      </c>
      <c r="K158">
        <v>-4.8499999999999996</v>
      </c>
      <c r="L158" s="1">
        <v>-1372.9294</v>
      </c>
      <c r="M158">
        <v>-9.4499999999999993</v>
      </c>
      <c r="N158" s="1"/>
      <c r="P158" s="1"/>
      <c r="R158" s="1"/>
    </row>
    <row r="159" spans="6:18" x14ac:dyDescent="0.2">
      <c r="F159" s="1">
        <v>-1387.9423999999999</v>
      </c>
      <c r="G159">
        <v>0.64</v>
      </c>
      <c r="H159" s="1">
        <v>-1387.818</v>
      </c>
      <c r="I159">
        <v>-1.43</v>
      </c>
      <c r="J159" s="1">
        <v>-1387.6258</v>
      </c>
      <c r="K159">
        <v>-4.42</v>
      </c>
      <c r="L159" s="1">
        <v>-1373.0553</v>
      </c>
      <c r="M159">
        <v>-10.130000000000001</v>
      </c>
      <c r="N159" s="1"/>
      <c r="P159" s="1"/>
      <c r="R159" s="1"/>
    </row>
    <row r="160" spans="6:18" x14ac:dyDescent="0.2">
      <c r="F160" s="1">
        <v>-1387.8303000000001</v>
      </c>
      <c r="G160">
        <v>1.1299999999999999</v>
      </c>
      <c r="H160" s="1">
        <v>-1387.6842999999999</v>
      </c>
      <c r="I160">
        <v>-1</v>
      </c>
      <c r="J160" s="1">
        <v>-1387.4662000000001</v>
      </c>
      <c r="K160">
        <v>-4.0999999999999996</v>
      </c>
      <c r="L160" s="1">
        <v>-1373.1815999999999</v>
      </c>
      <c r="M160">
        <v>-10.66</v>
      </c>
      <c r="N160" s="1"/>
      <c r="P160" s="1"/>
      <c r="R160" s="1"/>
    </row>
    <row r="161" spans="6:18" x14ac:dyDescent="0.2">
      <c r="F161" s="1">
        <v>-1387.7416000000001</v>
      </c>
      <c r="G161">
        <v>1.66</v>
      </c>
      <c r="H161" s="1">
        <v>-1387.5847000000001</v>
      </c>
      <c r="I161">
        <v>-0.56999999999999995</v>
      </c>
      <c r="J161" s="1">
        <v>-1387.3516</v>
      </c>
      <c r="K161">
        <v>-3.82</v>
      </c>
      <c r="L161" s="1">
        <v>-1373.3027</v>
      </c>
      <c r="M161">
        <v>-11.13</v>
      </c>
      <c r="N161" s="1"/>
      <c r="P161" s="1"/>
      <c r="R161" s="1"/>
    </row>
    <row r="162" spans="6:18" x14ac:dyDescent="0.2">
      <c r="F162" s="1">
        <v>-1387.6641</v>
      </c>
      <c r="G162">
        <v>2.11</v>
      </c>
      <c r="H162" s="1">
        <v>-1387.5081</v>
      </c>
      <c r="I162">
        <v>-0.2</v>
      </c>
      <c r="J162" s="1">
        <v>-1387.2782999999999</v>
      </c>
      <c r="K162">
        <v>-3.56</v>
      </c>
      <c r="L162" s="1">
        <v>-1373.4150999999999</v>
      </c>
      <c r="M162">
        <v>-11.5</v>
      </c>
      <c r="N162" s="1"/>
      <c r="P162" s="1"/>
      <c r="R162" s="1"/>
    </row>
    <row r="163" spans="6:18" x14ac:dyDescent="0.2">
      <c r="F163" s="1">
        <v>-1387.5884000000001</v>
      </c>
      <c r="G163">
        <v>2.58</v>
      </c>
      <c r="H163" s="1">
        <v>-1387.4429</v>
      </c>
      <c r="I163">
        <v>0.22</v>
      </c>
      <c r="J163" s="1">
        <v>-1387.2354</v>
      </c>
      <c r="K163">
        <v>-3.36</v>
      </c>
      <c r="L163" s="1">
        <v>-1373.5157999999999</v>
      </c>
      <c r="M163">
        <v>-11.75</v>
      </c>
      <c r="N163" s="1"/>
      <c r="P163" s="1"/>
      <c r="R163" s="1"/>
    </row>
    <row r="164" spans="6:18" x14ac:dyDescent="0.2">
      <c r="F164" s="1">
        <v>-1387.5134</v>
      </c>
      <c r="G164">
        <v>2.99</v>
      </c>
      <c r="H164" s="1">
        <v>-1387.3820000000001</v>
      </c>
      <c r="I164">
        <v>0.6</v>
      </c>
      <c r="J164" s="1">
        <v>-1387.2111</v>
      </c>
      <c r="K164">
        <v>-3.19</v>
      </c>
      <c r="L164" s="1">
        <v>-1373.6026999999999</v>
      </c>
      <c r="M164">
        <v>-11.81</v>
      </c>
      <c r="N164" s="1"/>
      <c r="P164" s="1"/>
      <c r="R164" s="1"/>
    </row>
    <row r="165" spans="6:18" x14ac:dyDescent="0.2">
      <c r="F165" s="1">
        <v>-1387.4446</v>
      </c>
      <c r="G165">
        <v>3.36</v>
      </c>
      <c r="H165" s="1">
        <v>-1387.3269</v>
      </c>
      <c r="I165">
        <v>0.97</v>
      </c>
      <c r="J165" s="1">
        <v>-1387.1985999999999</v>
      </c>
      <c r="K165">
        <v>-3.04</v>
      </c>
      <c r="L165" s="1">
        <v>-1373.6728000000001</v>
      </c>
      <c r="M165">
        <v>-11.71</v>
      </c>
      <c r="N165" s="1"/>
      <c r="P165" s="1"/>
      <c r="R165" s="1"/>
    </row>
    <row r="166" spans="6:18" x14ac:dyDescent="0.2">
      <c r="F166" s="1">
        <v>-1387.3929000000001</v>
      </c>
      <c r="G166">
        <v>3.71</v>
      </c>
      <c r="H166" s="1">
        <v>-1387.2853</v>
      </c>
      <c r="I166">
        <v>1.18</v>
      </c>
      <c r="J166" s="1">
        <v>-1387.1974</v>
      </c>
      <c r="K166">
        <v>-2.94</v>
      </c>
      <c r="L166" s="1">
        <v>-1373.723</v>
      </c>
      <c r="M166">
        <v>-11.38</v>
      </c>
      <c r="N166" s="1"/>
      <c r="P166" s="1"/>
      <c r="R166" s="1"/>
    </row>
    <row r="167" spans="6:18" x14ac:dyDescent="0.2">
      <c r="F167" s="1">
        <v>-1387.3697</v>
      </c>
      <c r="G167">
        <v>3.9</v>
      </c>
      <c r="H167" s="1">
        <v>-1387.2691</v>
      </c>
      <c r="I167">
        <v>1.37</v>
      </c>
      <c r="J167" s="1">
        <v>-1387.2114999999999</v>
      </c>
      <c r="K167">
        <v>-2.94</v>
      </c>
      <c r="L167" s="1">
        <v>-1373.7484999999999</v>
      </c>
      <c r="M167">
        <v>-10.84</v>
      </c>
      <c r="N167" s="1"/>
      <c r="P167" s="1"/>
      <c r="R167" s="1"/>
    </row>
    <row r="168" spans="6:18" x14ac:dyDescent="0.2">
      <c r="F168" s="1">
        <v>-1387.3822</v>
      </c>
      <c r="G168">
        <v>3.91</v>
      </c>
      <c r="H168" s="1">
        <v>-1387.288</v>
      </c>
      <c r="I168">
        <v>1.42</v>
      </c>
      <c r="J168" s="1">
        <v>-1387.2471</v>
      </c>
      <c r="K168">
        <v>-2.95</v>
      </c>
      <c r="L168" s="1">
        <v>-1373.7429</v>
      </c>
      <c r="M168">
        <v>-10.27</v>
      </c>
      <c r="N168" s="1"/>
      <c r="P168" s="1"/>
      <c r="R168" s="1"/>
    </row>
    <row r="169" spans="6:18" x14ac:dyDescent="0.2">
      <c r="F169" s="1">
        <v>-1387.4323999999999</v>
      </c>
      <c r="G169">
        <v>3.83</v>
      </c>
      <c r="H169" s="1">
        <v>-1387.3465000000001</v>
      </c>
      <c r="I169">
        <v>1.38</v>
      </c>
      <c r="J169" s="1">
        <v>-1387.309</v>
      </c>
      <c r="K169">
        <v>-3.05</v>
      </c>
      <c r="L169" s="1">
        <v>-1373.6993</v>
      </c>
      <c r="M169">
        <v>-9.6</v>
      </c>
      <c r="N169" s="1"/>
      <c r="P169" s="1"/>
      <c r="R169" s="1"/>
    </row>
    <row r="170" spans="6:18" x14ac:dyDescent="0.2">
      <c r="F170" s="1">
        <v>-1387.5154</v>
      </c>
      <c r="G170">
        <v>3.6</v>
      </c>
      <c r="H170" s="1">
        <v>-1387.4432999999999</v>
      </c>
      <c r="I170">
        <v>1.2</v>
      </c>
      <c r="J170" s="1">
        <v>-1387.3991000000001</v>
      </c>
      <c r="K170">
        <v>-3.32</v>
      </c>
      <c r="L170" s="1">
        <v>-1373.6111000000001</v>
      </c>
      <c r="M170">
        <v>-8.7200000000000006</v>
      </c>
      <c r="N170" s="1"/>
      <c r="P170" s="1"/>
      <c r="R170" s="1"/>
    </row>
    <row r="171" spans="6:18" x14ac:dyDescent="0.2">
      <c r="F171" s="1">
        <v>-1387.6222</v>
      </c>
      <c r="G171">
        <v>3.34</v>
      </c>
      <c r="H171" s="1">
        <v>-1387.5699</v>
      </c>
      <c r="I171">
        <v>0.84</v>
      </c>
      <c r="J171" s="1">
        <v>-1387.5148999999999</v>
      </c>
      <c r="K171">
        <v>-3.62</v>
      </c>
      <c r="L171" s="1">
        <v>-1373.4727</v>
      </c>
      <c r="M171">
        <v>-7.63</v>
      </c>
      <c r="N171" s="1"/>
      <c r="P171" s="1"/>
      <c r="R171" s="1"/>
    </row>
    <row r="172" spans="6:18" x14ac:dyDescent="0.2">
      <c r="F172" s="1">
        <v>-1387.7406000000001</v>
      </c>
      <c r="G172">
        <v>2.94</v>
      </c>
      <c r="H172" s="1">
        <v>-1387.7138</v>
      </c>
      <c r="I172">
        <v>0.43</v>
      </c>
      <c r="J172" s="1">
        <v>-1387.6512</v>
      </c>
      <c r="K172">
        <v>-3.96</v>
      </c>
      <c r="L172" s="1">
        <v>-1373.2826</v>
      </c>
      <c r="M172">
        <v>-6.43</v>
      </c>
      <c r="N172" s="1"/>
      <c r="P172" s="1"/>
      <c r="R172" s="1"/>
    </row>
    <row r="173" spans="6:18" x14ac:dyDescent="0.2">
      <c r="F173" s="1">
        <v>-1387.8577</v>
      </c>
      <c r="G173">
        <v>2.4300000000000002</v>
      </c>
      <c r="H173" s="1">
        <v>-1387.8610000000001</v>
      </c>
      <c r="I173">
        <v>-0.01</v>
      </c>
      <c r="J173" s="1">
        <v>-1387.8006</v>
      </c>
      <c r="K173">
        <v>-4.42</v>
      </c>
      <c r="L173" s="1">
        <v>-1373.0435</v>
      </c>
      <c r="M173">
        <v>-5.14</v>
      </c>
      <c r="N173" s="1"/>
      <c r="P173" s="1"/>
      <c r="R173" s="1"/>
    </row>
    <row r="174" spans="6:18" x14ac:dyDescent="0.2">
      <c r="F174" s="1">
        <v>-1387.9621999999999</v>
      </c>
      <c r="G174">
        <v>1.94</v>
      </c>
      <c r="H174" s="1">
        <v>-1387.9983</v>
      </c>
      <c r="I174">
        <v>-0.52</v>
      </c>
      <c r="J174" s="1">
        <v>-1387.9544000000001</v>
      </c>
      <c r="K174">
        <v>-4.96</v>
      </c>
      <c r="L174" s="1">
        <v>-1372.7650000000001</v>
      </c>
      <c r="M174">
        <v>-3.78</v>
      </c>
      <c r="N174" s="1"/>
      <c r="P174" s="1"/>
      <c r="R174" s="1"/>
    </row>
    <row r="175" spans="6:18" x14ac:dyDescent="0.2">
      <c r="F175" s="1">
        <v>-1388.0441000000001</v>
      </c>
      <c r="G175">
        <v>1.46</v>
      </c>
      <c r="H175" s="1">
        <v>-1388.1143</v>
      </c>
      <c r="I175">
        <v>-1.04</v>
      </c>
      <c r="J175" s="1">
        <v>-1388.1035999999999</v>
      </c>
      <c r="K175">
        <v>-5.5</v>
      </c>
      <c r="L175" s="1">
        <v>-1372.463</v>
      </c>
      <c r="M175">
        <v>-2.38</v>
      </c>
      <c r="N175" s="1"/>
      <c r="P175" s="1"/>
      <c r="R175" s="1"/>
    </row>
    <row r="176" spans="6:18" x14ac:dyDescent="0.2">
      <c r="F176" s="1">
        <v>-1388.0963999999999</v>
      </c>
      <c r="G176">
        <v>1.03</v>
      </c>
      <c r="H176" s="1">
        <v>-1388.1995999999999</v>
      </c>
      <c r="I176">
        <v>-1.55</v>
      </c>
      <c r="J176" s="1">
        <v>-1388.2393</v>
      </c>
      <c r="K176">
        <v>-6.04</v>
      </c>
      <c r="L176" s="1">
        <v>-1372.1581000000001</v>
      </c>
      <c r="M176">
        <v>-1.1399999999999999</v>
      </c>
      <c r="N176" s="1"/>
      <c r="P176" s="1"/>
      <c r="R176" s="1"/>
    </row>
    <row r="177" spans="6:18" x14ac:dyDescent="0.2">
      <c r="F177" s="1">
        <v>-1388.1157000000001</v>
      </c>
      <c r="G177">
        <v>0.54</v>
      </c>
      <c r="H177" s="1">
        <v>-1388.2476999999999</v>
      </c>
      <c r="I177">
        <v>-2</v>
      </c>
      <c r="J177" s="1">
        <v>-1388.3525999999999</v>
      </c>
      <c r="K177">
        <v>-6.52</v>
      </c>
      <c r="L177" s="1">
        <v>-1371.8724999999999</v>
      </c>
      <c r="M177">
        <v>-0.02</v>
      </c>
      <c r="N177" s="1"/>
      <c r="P177" s="1"/>
      <c r="R177" s="1"/>
    </row>
    <row r="178" spans="6:18" x14ac:dyDescent="0.2">
      <c r="F178" s="1">
        <v>-1388.1023</v>
      </c>
      <c r="G178">
        <v>0.15</v>
      </c>
      <c r="H178" s="1">
        <v>-1388.2550000000001</v>
      </c>
      <c r="I178">
        <v>-3</v>
      </c>
      <c r="J178" s="1">
        <v>-1388.4350999999999</v>
      </c>
      <c r="K178">
        <v>-6.99</v>
      </c>
      <c r="L178" s="1">
        <v>-1371.6261999999999</v>
      </c>
      <c r="M178">
        <v>0.99</v>
      </c>
      <c r="N178" s="1"/>
      <c r="P178" s="1"/>
      <c r="R178" s="1"/>
    </row>
    <row r="179" spans="6:18" x14ac:dyDescent="0.2">
      <c r="F179" s="1">
        <v>-1388.0598</v>
      </c>
      <c r="G179">
        <v>-0.17</v>
      </c>
      <c r="H179" s="1">
        <v>-1388.2218</v>
      </c>
      <c r="I179">
        <v>-2.99</v>
      </c>
      <c r="J179" s="1">
        <v>-1388.4797000000001</v>
      </c>
      <c r="K179">
        <v>-7.39</v>
      </c>
      <c r="L179" s="1">
        <v>-1371.4328</v>
      </c>
      <c r="M179">
        <v>1.79</v>
      </c>
      <c r="N179" s="1"/>
      <c r="P179" s="1"/>
      <c r="R179" s="1"/>
    </row>
    <row r="180" spans="6:18" x14ac:dyDescent="0.2">
      <c r="F180" s="1">
        <v>-1387.9933000000001</v>
      </c>
      <c r="G180">
        <v>-0.41</v>
      </c>
      <c r="H180" s="1">
        <v>-1388.1534999999999</v>
      </c>
      <c r="I180">
        <v>-2.3199999999999998</v>
      </c>
      <c r="J180" s="1">
        <v>-1388.4818</v>
      </c>
      <c r="K180">
        <v>-7.67</v>
      </c>
      <c r="L180" s="1">
        <v>-1371.2952</v>
      </c>
      <c r="M180">
        <v>2.19</v>
      </c>
      <c r="N180" s="1"/>
      <c r="P180" s="1"/>
      <c r="R180" s="1"/>
    </row>
    <row r="181" spans="6:18" x14ac:dyDescent="0.2">
      <c r="F181" s="1">
        <v>-1387.9078999999999</v>
      </c>
      <c r="G181">
        <v>-0.6</v>
      </c>
      <c r="H181" s="1">
        <v>-1388.0587</v>
      </c>
      <c r="I181">
        <v>-2.35</v>
      </c>
      <c r="J181" s="1">
        <v>-1388.4404999999999</v>
      </c>
      <c r="K181">
        <v>-7.83</v>
      </c>
      <c r="L181" s="1">
        <v>-1371.2068999999999</v>
      </c>
      <c r="M181">
        <v>2.44</v>
      </c>
      <c r="N181" s="1"/>
      <c r="P181" s="1"/>
      <c r="R181" s="1"/>
    </row>
    <row r="182" spans="6:18" x14ac:dyDescent="0.2">
      <c r="F182" s="1">
        <v>-1387.8071</v>
      </c>
      <c r="G182">
        <v>-0.72</v>
      </c>
      <c r="H182" s="1">
        <v>-1387.9476999999999</v>
      </c>
      <c r="I182">
        <v>-3.83</v>
      </c>
      <c r="J182" s="1">
        <v>-1388.3585</v>
      </c>
      <c r="K182">
        <v>-7.84</v>
      </c>
      <c r="L182" s="1">
        <v>-1371.1546000000001</v>
      </c>
      <c r="M182">
        <v>2.54</v>
      </c>
      <c r="N182" s="1"/>
      <c r="P182" s="1"/>
      <c r="R182" s="1"/>
    </row>
    <row r="183" spans="6:18" x14ac:dyDescent="0.2">
      <c r="F183" s="1">
        <v>-1387.6927000000001</v>
      </c>
      <c r="G183">
        <v>-0.78</v>
      </c>
      <c r="H183" s="1">
        <v>-1387.829</v>
      </c>
      <c r="I183">
        <v>-4.03</v>
      </c>
      <c r="J183" s="1">
        <v>-1388.2420999999999</v>
      </c>
      <c r="K183">
        <v>-7.79</v>
      </c>
      <c r="L183" s="1">
        <v>-1371.1229000000001</v>
      </c>
      <c r="M183">
        <v>2.52</v>
      </c>
      <c r="N183" s="1"/>
      <c r="P183" s="1"/>
      <c r="R183" s="1"/>
    </row>
    <row r="184" spans="6:18" x14ac:dyDescent="0.2">
      <c r="F184" s="1">
        <v>-1387.5667000000001</v>
      </c>
      <c r="G184">
        <v>-0.7</v>
      </c>
      <c r="H184" s="1">
        <v>-1387.7092</v>
      </c>
      <c r="I184">
        <v>-2.95</v>
      </c>
      <c r="J184" s="1">
        <v>-1388.1008999999999</v>
      </c>
      <c r="K184">
        <v>-7.66</v>
      </c>
      <c r="L184" s="1">
        <v>-1371.0996</v>
      </c>
      <c r="M184">
        <v>2.34</v>
      </c>
      <c r="N184" s="1"/>
      <c r="P184" s="1"/>
      <c r="R184" s="1"/>
    </row>
    <row r="185" spans="6:18" x14ac:dyDescent="0.2">
      <c r="F185" s="1">
        <v>-1387.4328</v>
      </c>
      <c r="G185">
        <v>-0.52</v>
      </c>
      <c r="H185" s="1">
        <v>-1387.5925</v>
      </c>
      <c r="I185">
        <v>-2.98</v>
      </c>
      <c r="J185" s="1">
        <v>-1387.9448</v>
      </c>
      <c r="K185">
        <v>-7.4</v>
      </c>
      <c r="L185" s="1">
        <v>-1371.0785000000001</v>
      </c>
      <c r="M185">
        <v>2.1800000000000002</v>
      </c>
      <c r="N185" s="1"/>
      <c r="P185" s="1"/>
      <c r="R185" s="1"/>
    </row>
    <row r="186" spans="6:18" x14ac:dyDescent="0.2">
      <c r="F186" s="1">
        <v>-1387.2965999999999</v>
      </c>
      <c r="G186">
        <v>-0.35</v>
      </c>
      <c r="H186" s="1">
        <v>-1387.4794999999999</v>
      </c>
      <c r="I186">
        <v>-3.81</v>
      </c>
      <c r="J186" s="1">
        <v>-1387.7831000000001</v>
      </c>
      <c r="K186">
        <v>-7</v>
      </c>
      <c r="L186" s="1">
        <v>-1371.0613000000001</v>
      </c>
      <c r="M186">
        <v>2</v>
      </c>
      <c r="N186" s="1"/>
      <c r="P186" s="1"/>
      <c r="R186" s="1"/>
    </row>
    <row r="187" spans="6:18" x14ac:dyDescent="0.2">
      <c r="F187" s="1">
        <v>-1387.1651999999999</v>
      </c>
      <c r="G187">
        <v>-0.14000000000000001</v>
      </c>
      <c r="H187" s="1">
        <v>-1387.3688999999999</v>
      </c>
      <c r="I187">
        <v>-2.81</v>
      </c>
      <c r="J187" s="1">
        <v>-1387.6225999999999</v>
      </c>
      <c r="K187">
        <v>-6.58</v>
      </c>
      <c r="L187" s="1">
        <v>-1371.0573999999999</v>
      </c>
      <c r="M187">
        <v>1.79</v>
      </c>
      <c r="N187" s="1"/>
      <c r="P187" s="1"/>
      <c r="R187" s="1"/>
    </row>
    <row r="188" spans="6:18" x14ac:dyDescent="0.2">
      <c r="F188" s="1">
        <v>-1387.0467000000001</v>
      </c>
      <c r="G188">
        <v>0.14000000000000001</v>
      </c>
      <c r="H188" s="1">
        <v>-1387.2634</v>
      </c>
      <c r="I188">
        <v>-2.75</v>
      </c>
      <c r="J188" s="1">
        <v>-1387.4675</v>
      </c>
      <c r="K188">
        <v>-6.12</v>
      </c>
      <c r="L188" s="1">
        <v>-1371.0826</v>
      </c>
      <c r="M188">
        <v>1.48</v>
      </c>
      <c r="N188" s="1"/>
      <c r="P188" s="1"/>
      <c r="R188" s="1"/>
    </row>
    <row r="189" spans="6:18" x14ac:dyDescent="0.2">
      <c r="F189" s="1">
        <v>-1386.9478999999999</v>
      </c>
      <c r="G189">
        <v>0.39</v>
      </c>
      <c r="H189" s="1">
        <v>-1387.1656</v>
      </c>
      <c r="I189">
        <v>-2.89</v>
      </c>
      <c r="J189" s="1">
        <v>-1387.3200999999999</v>
      </c>
      <c r="K189">
        <v>-5.57</v>
      </c>
      <c r="L189" s="1">
        <v>-1371.1521</v>
      </c>
      <c r="M189">
        <v>1.18</v>
      </c>
      <c r="N189" s="1"/>
      <c r="P189" s="1"/>
      <c r="R189" s="1"/>
    </row>
    <row r="190" spans="6:18" x14ac:dyDescent="0.2">
      <c r="F190" s="1">
        <v>-1386.8742</v>
      </c>
      <c r="G190">
        <v>0.62</v>
      </c>
      <c r="H190" s="1">
        <v>-1387.0796</v>
      </c>
      <c r="I190">
        <v>-2.0699999999999998</v>
      </c>
      <c r="J190" s="1">
        <v>-1387.1822999999999</v>
      </c>
      <c r="K190">
        <v>-4.88</v>
      </c>
      <c r="L190" s="1">
        <v>-1371.2754</v>
      </c>
      <c r="M190">
        <v>0.75</v>
      </c>
      <c r="N190" s="1"/>
      <c r="P190" s="1"/>
      <c r="R190" s="1"/>
    </row>
    <row r="191" spans="6:18" x14ac:dyDescent="0.2">
      <c r="F191" s="1">
        <v>-1386.8275000000001</v>
      </c>
      <c r="G191">
        <v>0.84</v>
      </c>
      <c r="H191" s="1">
        <v>-1387.0103999999999</v>
      </c>
      <c r="I191">
        <v>-1.56</v>
      </c>
      <c r="J191" s="1">
        <v>-1387.0564999999999</v>
      </c>
      <c r="K191">
        <v>-4.25</v>
      </c>
      <c r="L191" s="1">
        <v>-1371.4516000000001</v>
      </c>
      <c r="M191">
        <v>0.27</v>
      </c>
      <c r="N191" s="1"/>
      <c r="P191" s="1"/>
      <c r="R191" s="1"/>
    </row>
    <row r="192" spans="6:18" x14ac:dyDescent="0.2">
      <c r="F192" s="1">
        <v>-1386.8073999999999</v>
      </c>
      <c r="G192">
        <v>0.95</v>
      </c>
      <c r="H192" s="1">
        <v>-1386.9622999999999</v>
      </c>
      <c r="I192">
        <v>-1.85</v>
      </c>
      <c r="J192" s="1">
        <v>-1386.9458999999999</v>
      </c>
      <c r="K192">
        <v>-3.58</v>
      </c>
      <c r="L192" s="1">
        <v>-1371.6667</v>
      </c>
      <c r="M192">
        <v>-0.2</v>
      </c>
      <c r="N192" s="1"/>
      <c r="P192" s="1"/>
      <c r="R192" s="1"/>
    </row>
    <row r="193" spans="6:18" x14ac:dyDescent="0.2">
      <c r="F193" s="1">
        <v>-1386.8107</v>
      </c>
      <c r="G193">
        <v>1.05</v>
      </c>
      <c r="H193" s="1">
        <v>-1386.9362000000001</v>
      </c>
      <c r="I193">
        <v>-1.42</v>
      </c>
      <c r="J193" s="1">
        <v>-1386.8533</v>
      </c>
      <c r="K193">
        <v>-2.9</v>
      </c>
      <c r="L193" s="1">
        <v>-1371.8981000000001</v>
      </c>
      <c r="M193">
        <v>-0.72</v>
      </c>
      <c r="N193" s="1"/>
      <c r="P193" s="1"/>
      <c r="R193" s="1"/>
    </row>
    <row r="194" spans="6:18" x14ac:dyDescent="0.2">
      <c r="F194" s="1">
        <v>-1386.8327999999999</v>
      </c>
      <c r="G194">
        <v>1.1299999999999999</v>
      </c>
      <c r="H194" s="1">
        <v>-1386.9302</v>
      </c>
      <c r="I194">
        <v>-0.36</v>
      </c>
      <c r="J194" s="1">
        <v>-1386.7799</v>
      </c>
      <c r="K194">
        <v>-2.25</v>
      </c>
      <c r="L194" s="1">
        <v>-1372.1202000000001</v>
      </c>
      <c r="M194">
        <v>-1.25</v>
      </c>
      <c r="N194" s="1"/>
      <c r="P194" s="1"/>
      <c r="R194" s="1"/>
    </row>
    <row r="195" spans="6:18" x14ac:dyDescent="0.2">
      <c r="F195" s="1">
        <v>-1386.8669</v>
      </c>
      <c r="G195">
        <v>1.1100000000000001</v>
      </c>
      <c r="H195" s="1">
        <v>-1386.9376999999999</v>
      </c>
      <c r="I195">
        <v>-0.26</v>
      </c>
      <c r="J195" s="1">
        <v>-1386.7236</v>
      </c>
      <c r="K195">
        <v>-1.62</v>
      </c>
      <c r="L195" s="1">
        <v>-1372.3110999999999</v>
      </c>
      <c r="M195">
        <v>-1.68</v>
      </c>
      <c r="N195" s="1"/>
      <c r="P195" s="1"/>
      <c r="R195" s="1"/>
    </row>
    <row r="196" spans="6:18" x14ac:dyDescent="0.2">
      <c r="F196" s="1">
        <v>-1386.9052999999999</v>
      </c>
      <c r="G196">
        <v>1.1100000000000001</v>
      </c>
      <c r="H196" s="1">
        <v>-1386.9467</v>
      </c>
      <c r="I196">
        <v>-1.1100000000000001</v>
      </c>
      <c r="J196" s="1">
        <v>-1386.6773000000001</v>
      </c>
      <c r="K196">
        <v>-0.98</v>
      </c>
      <c r="L196" s="1">
        <v>-1372.4585999999999</v>
      </c>
      <c r="M196">
        <v>-2.14</v>
      </c>
      <c r="N196" s="1"/>
      <c r="P196" s="1"/>
      <c r="R196" s="1"/>
    </row>
    <row r="197" spans="6:18" x14ac:dyDescent="0.2">
      <c r="F197" s="1">
        <v>-1386.9386999999999</v>
      </c>
      <c r="G197">
        <v>1.06</v>
      </c>
      <c r="H197" s="1">
        <v>-1386.9444000000001</v>
      </c>
      <c r="I197">
        <v>-1.88</v>
      </c>
      <c r="J197" s="1">
        <v>-1386.6311000000001</v>
      </c>
      <c r="K197">
        <v>-0.35</v>
      </c>
      <c r="L197" s="1">
        <v>-1372.5609999999999</v>
      </c>
      <c r="M197">
        <v>-2.54</v>
      </c>
      <c r="N197" s="1"/>
      <c r="P197" s="1"/>
      <c r="R197" s="1"/>
    </row>
    <row r="198" spans="6:18" x14ac:dyDescent="0.2">
      <c r="F198" s="1">
        <v>-1386.9553000000001</v>
      </c>
      <c r="G198">
        <v>1.0900000000000001</v>
      </c>
      <c r="H198" s="1">
        <v>-1386.9170999999999</v>
      </c>
      <c r="I198">
        <v>-0.2</v>
      </c>
      <c r="J198" s="1">
        <v>-1386.5727999999999</v>
      </c>
      <c r="K198">
        <v>0.28999999999999998</v>
      </c>
      <c r="L198" s="1">
        <v>-1372.6279999999999</v>
      </c>
      <c r="M198">
        <v>-2.91</v>
      </c>
      <c r="N198" s="1"/>
      <c r="P198" s="1"/>
      <c r="R198" s="1"/>
    </row>
    <row r="199" spans="6:18" x14ac:dyDescent="0.2">
      <c r="F199" s="1">
        <v>-1386.9437</v>
      </c>
      <c r="G199">
        <v>1.18</v>
      </c>
      <c r="H199" s="1">
        <v>-1386.8572999999999</v>
      </c>
      <c r="I199">
        <v>0.38</v>
      </c>
      <c r="J199" s="1">
        <v>-1386.4905000000001</v>
      </c>
      <c r="K199">
        <v>1.01</v>
      </c>
      <c r="L199" s="1">
        <v>-1372.675</v>
      </c>
      <c r="M199">
        <v>-3.34</v>
      </c>
      <c r="N199" s="1"/>
      <c r="P199" s="1"/>
      <c r="R199" s="1"/>
    </row>
    <row r="200" spans="6:18" x14ac:dyDescent="0.2">
      <c r="F200" s="1">
        <v>-1386.8951999999999</v>
      </c>
      <c r="G200">
        <v>1.4</v>
      </c>
      <c r="H200" s="1">
        <v>-1386.7619</v>
      </c>
      <c r="I200">
        <v>0.73</v>
      </c>
      <c r="J200" s="1">
        <v>-1386.3734999999999</v>
      </c>
      <c r="K200">
        <v>1.71</v>
      </c>
      <c r="L200" s="1">
        <v>-1372.7184</v>
      </c>
      <c r="M200">
        <v>-3.78</v>
      </c>
      <c r="N200" s="1"/>
      <c r="P200" s="1"/>
      <c r="R200" s="1"/>
    </row>
    <row r="201" spans="6:18" x14ac:dyDescent="0.2">
      <c r="F201" s="1">
        <v>-1386.8055999999999</v>
      </c>
      <c r="G201">
        <v>1.73</v>
      </c>
      <c r="H201" s="1">
        <v>-1386.633</v>
      </c>
      <c r="I201">
        <v>1.33</v>
      </c>
      <c r="J201" s="1">
        <v>-1386.2165</v>
      </c>
      <c r="K201">
        <v>2.42</v>
      </c>
      <c r="L201" s="1">
        <v>-1372.7720999999999</v>
      </c>
      <c r="M201">
        <v>-4.26</v>
      </c>
      <c r="N201" s="1"/>
      <c r="P201" s="1"/>
      <c r="R201" s="1"/>
    </row>
    <row r="202" spans="6:18" x14ac:dyDescent="0.2">
      <c r="F202" s="1">
        <v>-1386.6773000000001</v>
      </c>
      <c r="G202">
        <v>2.1800000000000002</v>
      </c>
      <c r="H202" s="1">
        <v>-1386.4783</v>
      </c>
      <c r="I202">
        <v>1.91</v>
      </c>
      <c r="J202" s="1">
        <v>-1386.0238999999999</v>
      </c>
      <c r="K202">
        <v>3.12</v>
      </c>
      <c r="L202" s="1">
        <v>-1372.8442</v>
      </c>
      <c r="M202">
        <v>-4.83</v>
      </c>
      <c r="N202" s="1"/>
      <c r="P202" s="1"/>
      <c r="R202" s="1"/>
    </row>
    <row r="203" spans="6:18" x14ac:dyDescent="0.2">
      <c r="F203" s="1">
        <v>-1386.5209</v>
      </c>
      <c r="G203">
        <v>2.8</v>
      </c>
      <c r="H203" s="1">
        <v>-1386.3130000000001</v>
      </c>
      <c r="I203">
        <v>2.5299999999999998</v>
      </c>
      <c r="J203" s="1">
        <v>-1385.8187</v>
      </c>
      <c r="K203">
        <v>3.76</v>
      </c>
      <c r="L203" s="1">
        <v>-1372.9382000000001</v>
      </c>
      <c r="M203">
        <v>-5.44</v>
      </c>
      <c r="N203" s="1"/>
      <c r="P203" s="1"/>
      <c r="R203" s="1"/>
    </row>
    <row r="204" spans="6:18" x14ac:dyDescent="0.2">
      <c r="F204" s="1">
        <v>-1386.3534999999999</v>
      </c>
      <c r="G204">
        <v>3.36</v>
      </c>
      <c r="H204" s="1">
        <v>-1386.1611</v>
      </c>
      <c r="I204">
        <v>3.11</v>
      </c>
      <c r="J204" s="1">
        <v>-1385.6439</v>
      </c>
      <c r="K204">
        <v>4.25</v>
      </c>
      <c r="L204" s="1">
        <v>-1373.0583999999999</v>
      </c>
      <c r="M204">
        <v>-6.05</v>
      </c>
      <c r="N204" s="1"/>
      <c r="P204" s="1"/>
      <c r="R204" s="1"/>
    </row>
    <row r="205" spans="6:18" x14ac:dyDescent="0.2">
      <c r="F205" s="1">
        <v>-1386.1977999999999</v>
      </c>
      <c r="G205">
        <v>3.99</v>
      </c>
      <c r="H205" s="1">
        <v>-1386.0556999999999</v>
      </c>
      <c r="I205">
        <v>3.53</v>
      </c>
      <c r="J205" s="1">
        <v>-1385.5545</v>
      </c>
      <c r="K205">
        <v>4.4400000000000004</v>
      </c>
      <c r="L205" s="1">
        <v>-1373.2083</v>
      </c>
      <c r="M205">
        <v>-6.84</v>
      </c>
      <c r="N205" s="1"/>
      <c r="P205" s="1"/>
      <c r="R205" s="1"/>
    </row>
    <row r="206" spans="6:18" x14ac:dyDescent="0.2">
      <c r="F206" s="1">
        <v>-1386.0782999999999</v>
      </c>
      <c r="G206">
        <v>4.49</v>
      </c>
      <c r="H206" s="1">
        <v>-1386.0310999999999</v>
      </c>
      <c r="I206">
        <v>3.84</v>
      </c>
      <c r="J206" s="1">
        <v>-1385.5962999999999</v>
      </c>
      <c r="K206">
        <v>4.24</v>
      </c>
      <c r="L206" s="1">
        <v>-1373.3928000000001</v>
      </c>
      <c r="M206">
        <v>-7.67</v>
      </c>
      <c r="N206" s="1"/>
      <c r="P206" s="1"/>
      <c r="R206" s="1"/>
    </row>
    <row r="207" spans="6:18" x14ac:dyDescent="0.2">
      <c r="F207" s="1">
        <v>-1386.0168000000001</v>
      </c>
      <c r="G207">
        <v>4.8899999999999997</v>
      </c>
      <c r="H207" s="1">
        <v>-1386.1096</v>
      </c>
      <c r="I207">
        <v>3.87</v>
      </c>
      <c r="J207" s="1">
        <v>-1385.7844</v>
      </c>
      <c r="K207">
        <v>3.73</v>
      </c>
      <c r="L207" s="1">
        <v>-1373.6139000000001</v>
      </c>
      <c r="M207">
        <v>-8.5</v>
      </c>
      <c r="N207" s="1"/>
      <c r="P207" s="1"/>
      <c r="R207" s="1"/>
    </row>
    <row r="208" spans="6:18" x14ac:dyDescent="0.2">
      <c r="F208" s="1">
        <v>-1386.0255999999999</v>
      </c>
      <c r="G208">
        <v>5.12</v>
      </c>
      <c r="H208" s="1">
        <v>-1386.2891999999999</v>
      </c>
      <c r="I208">
        <v>3.67</v>
      </c>
      <c r="J208" s="1">
        <v>-1386.0911000000001</v>
      </c>
      <c r="K208">
        <v>2.97</v>
      </c>
      <c r="L208" s="1">
        <v>-1373.8685</v>
      </c>
      <c r="M208">
        <v>-9.44</v>
      </c>
      <c r="N208" s="1"/>
      <c r="P208" s="1"/>
      <c r="R208" s="1"/>
    </row>
    <row r="209" spans="6:18" x14ac:dyDescent="0.2">
      <c r="F209" s="1">
        <v>-1386.1062999999999</v>
      </c>
      <c r="G209">
        <v>5.16</v>
      </c>
      <c r="H209" s="1">
        <v>-1386.5427999999999</v>
      </c>
      <c r="I209">
        <v>3.35</v>
      </c>
      <c r="J209" s="1">
        <v>-1386.4590000000001</v>
      </c>
      <c r="K209">
        <v>2.08</v>
      </c>
      <c r="L209" s="1">
        <v>-1374.1451999999999</v>
      </c>
      <c r="M209">
        <v>-10.45</v>
      </c>
      <c r="N209" s="1"/>
      <c r="P209" s="1"/>
      <c r="R209" s="1"/>
    </row>
    <row r="210" spans="6:18" x14ac:dyDescent="0.2">
      <c r="F210" s="1">
        <v>-1386.2485999999999</v>
      </c>
      <c r="G210">
        <v>4.99</v>
      </c>
      <c r="H210" s="1">
        <v>-1386.8254999999999</v>
      </c>
      <c r="I210">
        <v>2.9</v>
      </c>
      <c r="J210" s="1">
        <v>-1386.8241</v>
      </c>
      <c r="K210">
        <v>1.1100000000000001</v>
      </c>
      <c r="L210" s="1">
        <v>-1374.4265</v>
      </c>
      <c r="M210">
        <v>-11.36</v>
      </c>
      <c r="N210" s="1"/>
      <c r="P210" s="1"/>
      <c r="R210" s="1"/>
    </row>
    <row r="211" spans="6:18" x14ac:dyDescent="0.2">
      <c r="F211" s="1">
        <v>-1386.4350999999999</v>
      </c>
      <c r="G211">
        <v>4.62</v>
      </c>
      <c r="H211" s="1">
        <v>-1387.09</v>
      </c>
      <c r="I211">
        <v>2.42</v>
      </c>
      <c r="J211" s="1">
        <v>-1387.1359</v>
      </c>
      <c r="K211">
        <v>0.3</v>
      </c>
      <c r="L211" s="1">
        <v>-1374.6929</v>
      </c>
      <c r="M211">
        <v>-12.21</v>
      </c>
      <c r="N211" s="1"/>
      <c r="P211" s="1"/>
      <c r="R211" s="1"/>
    </row>
    <row r="212" spans="6:18" x14ac:dyDescent="0.2">
      <c r="F212" s="1">
        <v>-1386.6449</v>
      </c>
      <c r="G212">
        <v>4.1100000000000003</v>
      </c>
      <c r="H212" s="1">
        <v>-1387.3004000000001</v>
      </c>
      <c r="I212">
        <v>2.04</v>
      </c>
      <c r="J212" s="1">
        <v>-1387.3647000000001</v>
      </c>
      <c r="K212">
        <v>-0.45</v>
      </c>
      <c r="L212" s="1">
        <v>-1374.9264000000001</v>
      </c>
      <c r="M212">
        <v>-12.92</v>
      </c>
      <c r="N212" s="1"/>
      <c r="P212" s="1"/>
      <c r="R212" s="1"/>
    </row>
    <row r="213" spans="6:18" x14ac:dyDescent="0.2">
      <c r="F213" s="1">
        <v>-1386.8597</v>
      </c>
      <c r="G213">
        <v>3.53</v>
      </c>
      <c r="H213" s="1">
        <v>-1387.4374</v>
      </c>
      <c r="I213">
        <v>1.69</v>
      </c>
      <c r="J213" s="1">
        <v>-1387.5009</v>
      </c>
      <c r="K213">
        <v>-1.01</v>
      </c>
      <c r="L213" s="1">
        <v>-1375.1152999999999</v>
      </c>
      <c r="M213">
        <v>-13.48</v>
      </c>
      <c r="N213" s="1"/>
      <c r="P213" s="1"/>
      <c r="R213" s="1"/>
    </row>
    <row r="214" spans="6:18" x14ac:dyDescent="0.2">
      <c r="F214" s="1">
        <v>-1387.0646999999999</v>
      </c>
      <c r="G214">
        <v>2.81</v>
      </c>
      <c r="H214" s="1">
        <v>-1387.4997000000001</v>
      </c>
      <c r="I214">
        <v>1.45</v>
      </c>
      <c r="J214" s="1">
        <v>-1387.5510999999999</v>
      </c>
      <c r="K214">
        <v>-1.41</v>
      </c>
      <c r="L214" s="1">
        <v>-1375.2532000000001</v>
      </c>
      <c r="M214">
        <v>-13.91</v>
      </c>
      <c r="N214" s="1"/>
      <c r="P214" s="1"/>
      <c r="R214" s="1"/>
    </row>
    <row r="215" spans="6:18" x14ac:dyDescent="0.2">
      <c r="F215" s="1">
        <v>-1387.249</v>
      </c>
      <c r="G215">
        <v>1.99</v>
      </c>
      <c r="H215" s="1">
        <v>-1387.4989</v>
      </c>
      <c r="I215">
        <v>1.1599999999999999</v>
      </c>
      <c r="J215" s="1">
        <v>-1387.5311999999999</v>
      </c>
      <c r="K215">
        <v>-1.73</v>
      </c>
      <c r="L215" s="1">
        <v>-1375.3376000000001</v>
      </c>
      <c r="M215">
        <v>-14.13</v>
      </c>
      <c r="N215" s="1"/>
      <c r="P215" s="1"/>
      <c r="R215" s="1"/>
    </row>
    <row r="216" spans="6:18" x14ac:dyDescent="0.2">
      <c r="F216" s="1">
        <v>-1387.4046000000001</v>
      </c>
      <c r="G216">
        <v>1.18</v>
      </c>
      <c r="H216" s="1">
        <v>-1387.4550999999999</v>
      </c>
      <c r="I216">
        <v>0.97</v>
      </c>
      <c r="J216" s="1">
        <v>-1387.4628</v>
      </c>
      <c r="K216">
        <v>-1.89</v>
      </c>
      <c r="L216" s="1">
        <v>-1375.3696</v>
      </c>
      <c r="M216">
        <v>-14.13</v>
      </c>
      <c r="N216" s="1"/>
      <c r="P216" s="1"/>
      <c r="R216" s="1"/>
    </row>
    <row r="217" spans="6:18" x14ac:dyDescent="0.2">
      <c r="F217" s="1">
        <v>-1387.5274999999999</v>
      </c>
      <c r="G217">
        <v>0.39</v>
      </c>
      <c r="H217" s="1">
        <v>-1387.3915</v>
      </c>
      <c r="I217">
        <v>0.6</v>
      </c>
      <c r="J217" s="1">
        <v>-1387.3677</v>
      </c>
      <c r="K217">
        <v>-2.0699999999999998</v>
      </c>
      <c r="L217" s="1">
        <v>-1375.3511000000001</v>
      </c>
      <c r="M217">
        <v>-14</v>
      </c>
      <c r="N217" s="1"/>
      <c r="P217" s="1"/>
      <c r="R217" s="1"/>
    </row>
    <row r="218" spans="6:18" x14ac:dyDescent="0.2">
      <c r="F218" s="1">
        <v>-1387.6169</v>
      </c>
      <c r="G218">
        <v>-0.37</v>
      </c>
      <c r="H218" s="1">
        <v>-1387.328</v>
      </c>
      <c r="I218">
        <v>0.27</v>
      </c>
      <c r="J218" s="1">
        <v>-1387.2654</v>
      </c>
      <c r="K218">
        <v>-2.27</v>
      </c>
      <c r="L218" s="1">
        <v>-1375.2849000000001</v>
      </c>
      <c r="M218">
        <v>-13.61</v>
      </c>
      <c r="N218" s="1"/>
      <c r="P218" s="1"/>
      <c r="R218" s="1"/>
    </row>
    <row r="219" spans="6:18" x14ac:dyDescent="0.2">
      <c r="F219" s="1">
        <v>-1387.6737000000001</v>
      </c>
      <c r="G219">
        <v>-1.1299999999999999</v>
      </c>
      <c r="H219" s="1">
        <v>-1387.2786000000001</v>
      </c>
      <c r="I219">
        <v>-0.18</v>
      </c>
      <c r="J219" s="1">
        <v>-1387.1706999999999</v>
      </c>
      <c r="K219">
        <v>-2.5099999999999998</v>
      </c>
      <c r="L219" s="1">
        <v>-1375.1733999999999</v>
      </c>
      <c r="M219">
        <v>-13.06</v>
      </c>
      <c r="N219" s="1"/>
      <c r="P219" s="1"/>
      <c r="R219" s="1"/>
    </row>
    <row r="220" spans="6:18" x14ac:dyDescent="0.2">
      <c r="F220" s="1">
        <v>-1387.6995999999999</v>
      </c>
      <c r="G220">
        <v>-1.84</v>
      </c>
      <c r="H220" s="1">
        <v>-1387.2497000000001</v>
      </c>
      <c r="I220">
        <v>-0.66</v>
      </c>
      <c r="J220" s="1">
        <v>-1387.0925</v>
      </c>
      <c r="K220">
        <v>-2.76</v>
      </c>
      <c r="L220" s="1">
        <v>-1375.0195000000001</v>
      </c>
      <c r="M220">
        <v>-12.32</v>
      </c>
      <c r="N220" s="1"/>
      <c r="P220" s="1"/>
      <c r="R220" s="1"/>
    </row>
    <row r="221" spans="6:18" x14ac:dyDescent="0.2">
      <c r="F221" s="1">
        <v>-1387.6953000000001</v>
      </c>
      <c r="G221">
        <v>-2.42</v>
      </c>
      <c r="H221" s="1">
        <v>-1387.242</v>
      </c>
      <c r="I221">
        <v>-1.24</v>
      </c>
      <c r="J221" s="1">
        <v>-1387.0356999999999</v>
      </c>
      <c r="K221">
        <v>-3.14</v>
      </c>
      <c r="L221" s="1">
        <v>-1374.8272999999999</v>
      </c>
      <c r="M221">
        <v>-11.5</v>
      </c>
      <c r="N221" s="1"/>
      <c r="P221" s="1"/>
      <c r="R221" s="1"/>
    </row>
    <row r="222" spans="6:18" x14ac:dyDescent="0.2">
      <c r="F222" s="1">
        <v>-1387.6593</v>
      </c>
      <c r="G222">
        <v>-2.91</v>
      </c>
      <c r="H222" s="1">
        <v>-1387.2509</v>
      </c>
      <c r="I222">
        <v>-1.83</v>
      </c>
      <c r="J222" s="1">
        <v>-1387.0033000000001</v>
      </c>
      <c r="K222">
        <v>-3.6</v>
      </c>
      <c r="L222" s="1">
        <v>-1374.6036999999999</v>
      </c>
      <c r="M222">
        <v>-10.51</v>
      </c>
      <c r="N222" s="1"/>
      <c r="P222" s="1"/>
      <c r="R222" s="1"/>
    </row>
    <row r="223" spans="6:18" x14ac:dyDescent="0.2">
      <c r="F223" s="1">
        <v>-1387.5909999999999</v>
      </c>
      <c r="G223">
        <v>-3.24</v>
      </c>
      <c r="H223" s="1">
        <v>-1387.2701999999999</v>
      </c>
      <c r="I223">
        <v>-2.41</v>
      </c>
      <c r="J223" s="1">
        <v>-1386.9974</v>
      </c>
      <c r="K223">
        <v>-4.09</v>
      </c>
      <c r="L223" s="1">
        <v>-1374.3569</v>
      </c>
      <c r="M223">
        <v>-9.43</v>
      </c>
      <c r="N223" s="1"/>
      <c r="P223" s="1"/>
      <c r="R223" s="1"/>
    </row>
    <row r="224" spans="6:18" x14ac:dyDescent="0.2">
      <c r="F224" s="1">
        <v>-1387.4938</v>
      </c>
      <c r="G224">
        <v>-3.4</v>
      </c>
      <c r="H224" s="1">
        <v>-1387.2938999999999</v>
      </c>
      <c r="I224">
        <v>-2.93</v>
      </c>
      <c r="J224" s="1">
        <v>-1387.0191</v>
      </c>
      <c r="K224">
        <v>-4.62</v>
      </c>
      <c r="L224" s="1">
        <v>-1374.0971999999999</v>
      </c>
      <c r="M224">
        <v>-8.3000000000000007</v>
      </c>
      <c r="N224" s="1"/>
      <c r="P224" s="1"/>
      <c r="R224" s="1"/>
    </row>
    <row r="225" spans="6:18" x14ac:dyDescent="0.2">
      <c r="F225" s="1">
        <v>-1387.3762999999999</v>
      </c>
      <c r="G225">
        <v>-3.45</v>
      </c>
      <c r="H225" s="1">
        <v>-1387.318</v>
      </c>
      <c r="I225">
        <v>-3.39</v>
      </c>
      <c r="J225" s="1">
        <v>-1387.0678</v>
      </c>
      <c r="K225">
        <v>-5.18</v>
      </c>
      <c r="L225" s="1">
        <v>-1373.8362</v>
      </c>
      <c r="M225">
        <v>-7.18</v>
      </c>
      <c r="N225" s="1"/>
      <c r="P225" s="1"/>
      <c r="R225" s="1"/>
    </row>
    <row r="226" spans="6:18" x14ac:dyDescent="0.2">
      <c r="F226" s="1">
        <v>-1387.252</v>
      </c>
      <c r="G226">
        <v>-3.5</v>
      </c>
      <c r="H226" s="1">
        <v>-1387.3407</v>
      </c>
      <c r="I226">
        <v>-3.7</v>
      </c>
      <c r="J226" s="1">
        <v>-1387.1396</v>
      </c>
      <c r="K226">
        <v>-5.84</v>
      </c>
      <c r="L226" s="1">
        <v>-1373.5862999999999</v>
      </c>
      <c r="M226">
        <v>-6.05</v>
      </c>
      <c r="N226" s="1"/>
      <c r="P226" s="1"/>
      <c r="R226" s="1"/>
    </row>
    <row r="227" spans="6:18" x14ac:dyDescent="0.2">
      <c r="F227" s="1">
        <v>-1387.1365000000001</v>
      </c>
      <c r="G227">
        <v>-3.62</v>
      </c>
      <c r="H227" s="1">
        <v>-1387.3623</v>
      </c>
      <c r="I227">
        <v>-3.87</v>
      </c>
      <c r="J227" s="1">
        <v>-1387.2276999999999</v>
      </c>
      <c r="K227">
        <v>-6.38</v>
      </c>
      <c r="L227" s="1">
        <v>-1373.3592000000001</v>
      </c>
      <c r="M227">
        <v>-5</v>
      </c>
      <c r="N227" s="1"/>
      <c r="P227" s="1"/>
      <c r="R227" s="1"/>
    </row>
    <row r="228" spans="6:18" x14ac:dyDescent="0.2">
      <c r="F228" s="1">
        <v>-1387.0444</v>
      </c>
      <c r="G228">
        <v>-3.85</v>
      </c>
      <c r="H228" s="1">
        <v>-1387.3846000000001</v>
      </c>
      <c r="I228">
        <v>-3.95</v>
      </c>
      <c r="J228" s="1">
        <v>-1387.3244</v>
      </c>
      <c r="K228">
        <v>-6.81</v>
      </c>
      <c r="L228" s="1">
        <v>-1373.1668</v>
      </c>
      <c r="M228">
        <v>-3.92</v>
      </c>
      <c r="N228" s="1"/>
      <c r="P228" s="1"/>
      <c r="R228" s="1"/>
    </row>
    <row r="229" spans="6:18" x14ac:dyDescent="0.2">
      <c r="F229" s="1">
        <v>-1386.9857</v>
      </c>
      <c r="G229">
        <v>-4.1100000000000003</v>
      </c>
      <c r="H229" s="1">
        <v>-1387.4097999999999</v>
      </c>
      <c r="I229">
        <v>-3.9</v>
      </c>
      <c r="J229" s="1">
        <v>-1387.4224999999999</v>
      </c>
      <c r="K229">
        <v>-7.18</v>
      </c>
      <c r="L229" s="1">
        <v>-1373.02</v>
      </c>
      <c r="M229">
        <v>-3.05</v>
      </c>
      <c r="N229" s="1"/>
      <c r="P229" s="1"/>
      <c r="R229" s="1"/>
    </row>
    <row r="230" spans="6:18" x14ac:dyDescent="0.2">
      <c r="F230" s="1">
        <v>-1386.9612</v>
      </c>
      <c r="G230">
        <v>-3.43</v>
      </c>
      <c r="H230" s="1">
        <v>-1387.4398000000001</v>
      </c>
      <c r="I230">
        <v>-3.73</v>
      </c>
      <c r="J230" s="1">
        <v>-1387.5162</v>
      </c>
      <c r="K230">
        <v>-7.29</v>
      </c>
      <c r="L230" s="1">
        <v>-1372.9277999999999</v>
      </c>
      <c r="M230">
        <v>-2.2999999999999998</v>
      </c>
      <c r="N230" s="1"/>
      <c r="P230" s="1"/>
      <c r="R230" s="1"/>
    </row>
    <row r="231" spans="6:18" x14ac:dyDescent="0.2">
      <c r="F231" s="1">
        <v>-1386.9661000000001</v>
      </c>
      <c r="G231">
        <v>-3.35</v>
      </c>
      <c r="H231" s="1">
        <v>-1387.4728</v>
      </c>
      <c r="I231">
        <v>-3.45</v>
      </c>
      <c r="J231" s="1">
        <v>-1387.6034999999999</v>
      </c>
      <c r="K231">
        <v>-7.11</v>
      </c>
      <c r="L231" s="1">
        <v>-1372.8955000000001</v>
      </c>
      <c r="M231">
        <v>-1.68</v>
      </c>
      <c r="N231" s="1"/>
      <c r="P231" s="1"/>
      <c r="R231" s="1"/>
    </row>
    <row r="232" spans="6:18" x14ac:dyDescent="0.2">
      <c r="F232" s="1">
        <v>-1386.9857</v>
      </c>
      <c r="G232">
        <v>-3.15</v>
      </c>
      <c r="H232" s="1">
        <v>-1387.5039999999999</v>
      </c>
      <c r="I232">
        <v>-3.06</v>
      </c>
      <c r="J232" s="1">
        <v>-1387.6850999999999</v>
      </c>
      <c r="K232">
        <v>-6.72</v>
      </c>
      <c r="L232" s="1">
        <v>-1372.9232</v>
      </c>
      <c r="M232">
        <v>-1.07</v>
      </c>
      <c r="N232" s="1"/>
      <c r="P232" s="1"/>
      <c r="R232" s="1"/>
    </row>
    <row r="233" spans="6:18" x14ac:dyDescent="0.2">
      <c r="F233" s="1">
        <v>-1387.0003999999999</v>
      </c>
      <c r="G233">
        <v>-2.88</v>
      </c>
      <c r="H233" s="1">
        <v>-1387.5253</v>
      </c>
      <c r="I233">
        <v>-2.5299999999999998</v>
      </c>
      <c r="J233" s="1">
        <v>-1387.7617</v>
      </c>
      <c r="K233">
        <v>-6.23</v>
      </c>
      <c r="L233" s="1">
        <v>-1373.0012999999999</v>
      </c>
      <c r="M233">
        <v>-0.63</v>
      </c>
      <c r="N233" s="1"/>
      <c r="P233" s="1"/>
      <c r="R233" s="1"/>
    </row>
    <row r="234" spans="6:18" x14ac:dyDescent="0.2">
      <c r="F234" s="1">
        <v>-1386.9919</v>
      </c>
      <c r="G234">
        <v>-2.48</v>
      </c>
      <c r="H234" s="1">
        <v>-1387.5287000000001</v>
      </c>
      <c r="I234">
        <v>-1.98</v>
      </c>
      <c r="J234" s="1">
        <v>-1387.8338000000001</v>
      </c>
      <c r="K234">
        <v>-5.9</v>
      </c>
      <c r="L234" s="1">
        <v>-1373.1098</v>
      </c>
      <c r="M234">
        <v>-0.32</v>
      </c>
      <c r="N234" s="1"/>
      <c r="P234" s="1"/>
      <c r="R234" s="1"/>
    </row>
    <row r="235" spans="6:18" x14ac:dyDescent="0.2">
      <c r="F235" s="1">
        <v>-1386.9464</v>
      </c>
      <c r="G235">
        <v>-1.99</v>
      </c>
      <c r="H235" s="1">
        <v>-1387.51</v>
      </c>
      <c r="I235">
        <v>-1.32</v>
      </c>
      <c r="J235" s="1">
        <v>-1387.8998999999999</v>
      </c>
      <c r="K235">
        <v>-5.9</v>
      </c>
      <c r="L235" s="1">
        <v>-1373.2204999999999</v>
      </c>
      <c r="M235">
        <v>0.03</v>
      </c>
      <c r="N235" s="1"/>
      <c r="P235" s="1"/>
      <c r="R235" s="1"/>
    </row>
    <row r="236" spans="6:18" x14ac:dyDescent="0.2">
      <c r="F236" s="1">
        <v>-1386.8588999999999</v>
      </c>
      <c r="G236">
        <v>-1.4</v>
      </c>
      <c r="H236" s="1">
        <v>-1387.4748999999999</v>
      </c>
      <c r="I236">
        <v>-0.7</v>
      </c>
      <c r="J236" s="1">
        <v>-1387.9583</v>
      </c>
      <c r="K236">
        <v>-6.21</v>
      </c>
      <c r="L236" s="1">
        <v>-1373.3027</v>
      </c>
      <c r="M236">
        <v>0.51</v>
      </c>
      <c r="N236" s="1"/>
      <c r="P236" s="1"/>
      <c r="R236" s="1"/>
    </row>
    <row r="237" spans="6:18" x14ac:dyDescent="0.2">
      <c r="F237" s="1">
        <v>-1386.7353000000001</v>
      </c>
      <c r="G237">
        <v>-0.81</v>
      </c>
      <c r="H237" s="1">
        <v>-1387.4378999999999</v>
      </c>
      <c r="I237">
        <v>-0.17</v>
      </c>
      <c r="J237" s="1">
        <v>-1388.0052000000001</v>
      </c>
      <c r="K237">
        <v>-4.75</v>
      </c>
      <c r="L237" s="1">
        <v>-1373.3311000000001</v>
      </c>
      <c r="M237">
        <v>0.91</v>
      </c>
      <c r="N237" s="1"/>
      <c r="P237" s="1"/>
      <c r="R237" s="1"/>
    </row>
    <row r="238" spans="6:18" x14ac:dyDescent="0.2">
      <c r="F238" s="1">
        <v>-1386.59</v>
      </c>
      <c r="G238">
        <v>-0.16</v>
      </c>
      <c r="H238" s="1">
        <v>-1387.4187999999999</v>
      </c>
      <c r="I238">
        <v>0.23</v>
      </c>
      <c r="J238" s="1">
        <v>-1388.0382999999999</v>
      </c>
      <c r="K238">
        <v>-4.1100000000000003</v>
      </c>
      <c r="L238" s="1">
        <v>-1373.2969000000001</v>
      </c>
      <c r="M238">
        <v>1.41</v>
      </c>
      <c r="N238" s="1"/>
      <c r="P238" s="1"/>
      <c r="R238" s="1"/>
    </row>
    <row r="239" spans="6:18" x14ac:dyDescent="0.2">
      <c r="F239" s="1">
        <v>-1386.4438</v>
      </c>
      <c r="G239">
        <v>0.39</v>
      </c>
      <c r="H239" s="1">
        <v>-1387.4376</v>
      </c>
      <c r="I239">
        <v>0.41</v>
      </c>
      <c r="J239" s="1">
        <v>-1388.0571</v>
      </c>
      <c r="K239">
        <v>-3.47</v>
      </c>
      <c r="L239" s="1">
        <v>-1373.2125000000001</v>
      </c>
      <c r="M239">
        <v>1.81</v>
      </c>
      <c r="N239" s="1"/>
      <c r="P239" s="1"/>
      <c r="R239" s="1"/>
    </row>
    <row r="240" spans="6:18" x14ac:dyDescent="0.2">
      <c r="F240" s="1">
        <v>-1386.3187</v>
      </c>
      <c r="G240">
        <v>0.85</v>
      </c>
      <c r="H240" s="1">
        <v>-1387.5072</v>
      </c>
      <c r="I240">
        <v>0.4</v>
      </c>
      <c r="J240" s="1">
        <v>-1388.0633</v>
      </c>
      <c r="K240">
        <v>-3.01</v>
      </c>
      <c r="L240" s="1">
        <v>-1373.1107</v>
      </c>
      <c r="M240">
        <v>2.0499999999999998</v>
      </c>
      <c r="N240" s="1"/>
      <c r="P240" s="1"/>
      <c r="R240" s="1"/>
    </row>
    <row r="241" spans="6:18" x14ac:dyDescent="0.2">
      <c r="F241" s="1">
        <v>-1386.2336</v>
      </c>
      <c r="G241">
        <v>1.06</v>
      </c>
      <c r="H241" s="1">
        <v>-1387.6315</v>
      </c>
      <c r="I241">
        <v>0.14000000000000001</v>
      </c>
      <c r="J241" s="1">
        <v>-1388.0607</v>
      </c>
      <c r="K241">
        <v>-2.34</v>
      </c>
      <c r="L241" s="1">
        <v>-1373.0322000000001</v>
      </c>
      <c r="M241">
        <v>2.0099999999999998</v>
      </c>
      <c r="N241" s="1"/>
      <c r="P241" s="1"/>
      <c r="R241" s="1"/>
    </row>
    <row r="242" spans="6:18" x14ac:dyDescent="0.2">
      <c r="F242" s="1">
        <v>-1386.2003999999999</v>
      </c>
      <c r="G242">
        <v>1.1200000000000001</v>
      </c>
      <c r="H242" s="1">
        <v>-1387.8030000000001</v>
      </c>
      <c r="I242">
        <v>-0.35</v>
      </c>
      <c r="J242" s="1">
        <v>-1388.0543</v>
      </c>
      <c r="K242">
        <v>-1.97</v>
      </c>
      <c r="L242" s="1">
        <v>-1373.0065</v>
      </c>
      <c r="M242">
        <v>1.64</v>
      </c>
      <c r="N242" s="1"/>
      <c r="P242" s="1"/>
      <c r="R242" s="1"/>
    </row>
    <row r="243" spans="6:18" x14ac:dyDescent="0.2">
      <c r="F243" s="1">
        <v>-1386.2217000000001</v>
      </c>
      <c r="G243">
        <v>0.94</v>
      </c>
      <c r="H243" s="1">
        <v>-1388.0047999999999</v>
      </c>
      <c r="I243">
        <v>-1</v>
      </c>
      <c r="J243" s="1">
        <v>-1388.0486000000001</v>
      </c>
      <c r="K243">
        <v>-1.66</v>
      </c>
      <c r="L243" s="1">
        <v>-1373.0383999999999</v>
      </c>
      <c r="M243">
        <v>1.0900000000000001</v>
      </c>
      <c r="N243" s="1"/>
      <c r="P243" s="1"/>
      <c r="R243" s="1"/>
    </row>
    <row r="244" spans="6:18" x14ac:dyDescent="0.2">
      <c r="F244" s="1">
        <v>-1386.2915</v>
      </c>
      <c r="G244">
        <v>0.61</v>
      </c>
      <c r="H244" s="1">
        <v>-1388.2148999999999</v>
      </c>
      <c r="I244">
        <v>-1.78</v>
      </c>
      <c r="J244" s="1">
        <v>-1388.0473999999999</v>
      </c>
      <c r="K244">
        <v>-1.53</v>
      </c>
      <c r="L244" s="1">
        <v>-1373.1075000000001</v>
      </c>
      <c r="M244">
        <v>0.19</v>
      </c>
      <c r="N244" s="1"/>
      <c r="P244" s="1"/>
      <c r="R244" s="1"/>
    </row>
    <row r="245" spans="6:18" x14ac:dyDescent="0.2">
      <c r="F245" s="1">
        <v>-1386.3981000000001</v>
      </c>
      <c r="G245">
        <v>0.02</v>
      </c>
      <c r="H245" s="1">
        <v>-1388.4082000000001</v>
      </c>
      <c r="I245">
        <v>-2.71</v>
      </c>
      <c r="J245" s="1">
        <v>-1388.0512000000001</v>
      </c>
      <c r="K245">
        <v>-1.51</v>
      </c>
      <c r="L245" s="1">
        <v>-1373.1818000000001</v>
      </c>
      <c r="M245">
        <v>-0.82</v>
      </c>
      <c r="N245" s="1"/>
      <c r="P245" s="1"/>
      <c r="R245" s="1"/>
    </row>
    <row r="246" spans="6:18" x14ac:dyDescent="0.2">
      <c r="F246" s="1">
        <v>-1386.5254</v>
      </c>
      <c r="G246">
        <v>-0.7</v>
      </c>
      <c r="H246" s="1">
        <v>-1388.5624</v>
      </c>
      <c r="I246">
        <v>-3.62</v>
      </c>
      <c r="J246" s="1">
        <v>-1388.0572</v>
      </c>
      <c r="K246">
        <v>-1.69</v>
      </c>
      <c r="L246" s="1">
        <v>-1373.2340999999999</v>
      </c>
      <c r="M246">
        <v>-1.85</v>
      </c>
      <c r="N246" s="1"/>
      <c r="P246" s="1"/>
      <c r="R246" s="1"/>
    </row>
    <row r="247" spans="6:18" x14ac:dyDescent="0.2">
      <c r="F247" s="1">
        <v>-1386.6569</v>
      </c>
      <c r="G247">
        <v>-1.48</v>
      </c>
      <c r="H247" s="1">
        <v>-1388.6612</v>
      </c>
      <c r="I247">
        <v>-4.5199999999999996</v>
      </c>
      <c r="J247" s="1">
        <v>-1388.058</v>
      </c>
      <c r="K247">
        <v>-1.94</v>
      </c>
      <c r="L247" s="1">
        <v>-1373.2512999999999</v>
      </c>
      <c r="M247">
        <v>-2.89</v>
      </c>
      <c r="N247" s="1"/>
      <c r="P247" s="1"/>
      <c r="R247" s="1"/>
    </row>
    <row r="248" spans="6:18" x14ac:dyDescent="0.2">
      <c r="F248" s="1">
        <v>-1386.7764</v>
      </c>
      <c r="G248">
        <v>-2.2999999999999998</v>
      </c>
      <c r="H248" s="1">
        <v>-1388.6959999999999</v>
      </c>
      <c r="I248">
        <v>-5.41</v>
      </c>
      <c r="J248" s="1">
        <v>-1388.0442</v>
      </c>
      <c r="K248">
        <v>-2.2400000000000002</v>
      </c>
      <c r="L248" s="1">
        <v>-1373.2348999999999</v>
      </c>
      <c r="M248">
        <v>-3.91</v>
      </c>
      <c r="N248" s="1"/>
      <c r="P248" s="1"/>
      <c r="R248" s="1"/>
    </row>
    <row r="249" spans="6:18" x14ac:dyDescent="0.2">
      <c r="F249" s="1">
        <v>-1386.8710000000001</v>
      </c>
      <c r="G249">
        <v>-3.13</v>
      </c>
      <c r="H249" s="1">
        <v>-1388.6668</v>
      </c>
      <c r="I249">
        <v>-6.12</v>
      </c>
      <c r="J249" s="1">
        <v>-1388.0056999999999</v>
      </c>
      <c r="K249">
        <v>-2.61</v>
      </c>
      <c r="L249" s="1">
        <v>-1373.1949999999999</v>
      </c>
      <c r="M249">
        <v>-4.83</v>
      </c>
      <c r="N249" s="1"/>
      <c r="P249" s="1"/>
      <c r="R249" s="1"/>
    </row>
    <row r="250" spans="6:18" x14ac:dyDescent="0.2">
      <c r="F250" s="1">
        <v>-1386.932</v>
      </c>
      <c r="G250">
        <v>-3.89</v>
      </c>
      <c r="H250" s="1">
        <v>-1388.5812000000001</v>
      </c>
      <c r="I250">
        <v>-6.78</v>
      </c>
      <c r="J250" s="1">
        <v>-1387.9366</v>
      </c>
      <c r="K250">
        <v>-3</v>
      </c>
      <c r="L250" s="1">
        <v>-1373.1448</v>
      </c>
      <c r="M250">
        <v>-5.6</v>
      </c>
      <c r="N250" s="1"/>
      <c r="P250" s="1"/>
      <c r="R250" s="1"/>
    </row>
    <row r="251" spans="6:18" x14ac:dyDescent="0.2">
      <c r="F251" s="1">
        <v>-1386.9576999999999</v>
      </c>
      <c r="G251">
        <v>-4.59</v>
      </c>
      <c r="H251" s="1">
        <v>-1388.4507000000001</v>
      </c>
      <c r="I251">
        <v>-7.34</v>
      </c>
      <c r="J251" s="1">
        <v>-1387.8368</v>
      </c>
      <c r="K251">
        <v>-3.33</v>
      </c>
      <c r="L251" s="1">
        <v>-1373.0989999999999</v>
      </c>
      <c r="M251">
        <v>-6.25</v>
      </c>
      <c r="N251" s="1"/>
      <c r="P251" s="1"/>
      <c r="R251" s="1"/>
    </row>
    <row r="252" spans="6:18" x14ac:dyDescent="0.2">
      <c r="F252" s="1">
        <v>-1386.9512999999999</v>
      </c>
      <c r="G252">
        <v>-5.16</v>
      </c>
      <c r="H252" s="1">
        <v>-1388.2900999999999</v>
      </c>
      <c r="I252">
        <v>-7.83</v>
      </c>
      <c r="J252" s="1">
        <v>-1387.713</v>
      </c>
      <c r="K252">
        <v>-3.69</v>
      </c>
      <c r="L252" s="1">
        <v>-1373.0704000000001</v>
      </c>
      <c r="M252">
        <v>-6.9</v>
      </c>
      <c r="N252" s="1"/>
      <c r="P252" s="1"/>
      <c r="R252" s="1"/>
    </row>
    <row r="253" spans="6:18" x14ac:dyDescent="0.2">
      <c r="F253" s="1">
        <v>-1386.9197999999999</v>
      </c>
      <c r="G253">
        <v>-5.68</v>
      </c>
      <c r="H253" s="1">
        <v>-1388.1138000000001</v>
      </c>
      <c r="I253">
        <v>-8.2200000000000006</v>
      </c>
      <c r="J253" s="1">
        <v>-1387.5752</v>
      </c>
      <c r="K253">
        <v>-4</v>
      </c>
      <c r="L253" s="1">
        <v>-1373.0709999999999</v>
      </c>
      <c r="M253">
        <v>-7.49</v>
      </c>
      <c r="N253" s="1"/>
      <c r="P253" s="1"/>
      <c r="R253" s="1"/>
    </row>
    <row r="254" spans="6:18" x14ac:dyDescent="0.2">
      <c r="F254" s="1">
        <v>-1386.8715</v>
      </c>
      <c r="G254">
        <v>-6.11</v>
      </c>
      <c r="H254" s="1">
        <v>-1387.9348</v>
      </c>
      <c r="I254">
        <v>-8.52</v>
      </c>
      <c r="J254" s="1">
        <v>-1387.4354000000001</v>
      </c>
      <c r="K254">
        <v>-4.3</v>
      </c>
      <c r="L254" s="1">
        <v>-1373.1108999999999</v>
      </c>
      <c r="M254">
        <v>-7.97</v>
      </c>
      <c r="N254" s="1"/>
      <c r="P254" s="1"/>
      <c r="R254" s="1"/>
    </row>
    <row r="255" spans="6:18" x14ac:dyDescent="0.2">
      <c r="F255" s="1">
        <v>-1386.8145</v>
      </c>
      <c r="G255">
        <v>-6.35</v>
      </c>
      <c r="H255" s="1">
        <v>-1387.7650000000001</v>
      </c>
      <c r="I255">
        <v>-8.7200000000000006</v>
      </c>
      <c r="J255" s="1">
        <v>-1387.3045999999999</v>
      </c>
      <c r="K255">
        <v>-4.62</v>
      </c>
      <c r="L255" s="1">
        <v>-1373.1976</v>
      </c>
      <c r="M255">
        <v>-8.39</v>
      </c>
      <c r="N255" s="1"/>
      <c r="P255" s="1"/>
      <c r="R255" s="1"/>
    </row>
    <row r="256" spans="6:18" x14ac:dyDescent="0.2">
      <c r="F256" s="1">
        <v>-1386.7552000000001</v>
      </c>
      <c r="G256">
        <v>-6.53</v>
      </c>
      <c r="H256" s="1">
        <v>-1387.6137000000001</v>
      </c>
      <c r="I256">
        <v>-8.9700000000000006</v>
      </c>
      <c r="J256" s="1">
        <v>-1387.1913999999999</v>
      </c>
      <c r="K256">
        <v>-4.95</v>
      </c>
      <c r="L256" s="1">
        <v>-1373.3352</v>
      </c>
      <c r="M256">
        <v>-8.84</v>
      </c>
      <c r="N256" s="1"/>
      <c r="P256" s="1"/>
      <c r="R256" s="1"/>
    </row>
    <row r="257" spans="6:18" x14ac:dyDescent="0.2">
      <c r="F257" s="1">
        <v>-1386.6978999999999</v>
      </c>
      <c r="G257">
        <v>-6.6</v>
      </c>
      <c r="H257" s="1">
        <v>-1387.4888000000001</v>
      </c>
      <c r="I257">
        <v>-9.1199999999999992</v>
      </c>
      <c r="J257" s="1">
        <v>-1387.1004</v>
      </c>
      <c r="K257">
        <v>-5.22</v>
      </c>
      <c r="L257" s="1">
        <v>-1373.5217</v>
      </c>
      <c r="M257">
        <v>-9.35</v>
      </c>
      <c r="N257" s="1"/>
      <c r="P257" s="1"/>
      <c r="R257" s="1"/>
    </row>
    <row r="258" spans="6:18" x14ac:dyDescent="0.2">
      <c r="F258" s="1">
        <v>-1386.6449</v>
      </c>
      <c r="G258">
        <v>-6.51</v>
      </c>
      <c r="H258" s="1">
        <v>-1387.3955000000001</v>
      </c>
      <c r="I258">
        <v>-9.26</v>
      </c>
      <c r="J258" s="1">
        <v>-1387.0335</v>
      </c>
      <c r="K258">
        <v>-5.49</v>
      </c>
      <c r="L258" s="1">
        <v>-1373.7501999999999</v>
      </c>
      <c r="M258">
        <v>-9.84</v>
      </c>
      <c r="N258" s="1"/>
      <c r="P258" s="1"/>
      <c r="R258" s="1"/>
    </row>
    <row r="259" spans="6:18" x14ac:dyDescent="0.2">
      <c r="F259" s="1">
        <v>-1386.5957000000001</v>
      </c>
      <c r="G259">
        <v>-6.31</v>
      </c>
      <c r="H259" s="1">
        <v>-1387.3358000000001</v>
      </c>
      <c r="I259">
        <v>-9.35</v>
      </c>
      <c r="J259" s="1">
        <v>-1386.9914000000001</v>
      </c>
      <c r="K259">
        <v>-5.77</v>
      </c>
      <c r="L259" s="1">
        <v>-1374.0101</v>
      </c>
      <c r="M259">
        <v>-10.26</v>
      </c>
      <c r="N259" s="1"/>
      <c r="P259" s="1"/>
      <c r="R259" s="1"/>
    </row>
    <row r="260" spans="6:18" x14ac:dyDescent="0.2">
      <c r="F260" s="1">
        <v>-1386.5482</v>
      </c>
      <c r="G260">
        <v>-5.99</v>
      </c>
      <c r="H260" s="1">
        <v>-1387.3081999999999</v>
      </c>
      <c r="I260">
        <v>-9.3699999999999992</v>
      </c>
      <c r="J260" s="1">
        <v>-1386.9736</v>
      </c>
      <c r="K260">
        <v>-6.11</v>
      </c>
      <c r="L260" s="1">
        <v>-1374.2873</v>
      </c>
      <c r="M260">
        <v>-10.68</v>
      </c>
      <c r="N260" s="1"/>
      <c r="P260" s="1"/>
      <c r="R260" s="1"/>
    </row>
    <row r="261" spans="6:18" x14ac:dyDescent="0.2">
      <c r="F261" s="1">
        <v>-1386.4988000000001</v>
      </c>
      <c r="G261">
        <v>-5.5</v>
      </c>
      <c r="H261" s="1">
        <v>-1387.3082999999999</v>
      </c>
      <c r="I261">
        <v>-9.41</v>
      </c>
      <c r="J261" s="1">
        <v>-1386.9781</v>
      </c>
      <c r="K261">
        <v>-6.46</v>
      </c>
      <c r="L261" s="1">
        <v>-1374.5667000000001</v>
      </c>
      <c r="M261">
        <v>-11.07</v>
      </c>
      <c r="N261" s="1"/>
      <c r="P261" s="1"/>
      <c r="R261" s="1"/>
    </row>
    <row r="262" spans="6:18" x14ac:dyDescent="0.2">
      <c r="F262" s="1">
        <v>-1386.4439</v>
      </c>
      <c r="G262">
        <v>-4.87</v>
      </c>
      <c r="H262" s="1">
        <v>-1387.3293000000001</v>
      </c>
      <c r="I262">
        <v>-9.35</v>
      </c>
      <c r="J262" s="1">
        <v>-1387.0041000000001</v>
      </c>
      <c r="K262">
        <v>-6.71</v>
      </c>
      <c r="L262" s="1">
        <v>-1374.8333</v>
      </c>
      <c r="M262">
        <v>-11.39</v>
      </c>
      <c r="N262" s="1"/>
      <c r="P262" s="1"/>
      <c r="R262" s="1"/>
    </row>
    <row r="263" spans="6:18" x14ac:dyDescent="0.2">
      <c r="F263" s="1">
        <v>-1386.3802000000001</v>
      </c>
      <c r="G263">
        <v>-4.0999999999999996</v>
      </c>
      <c r="H263" s="1">
        <v>-1387.3624</v>
      </c>
      <c r="I263">
        <v>-9.14</v>
      </c>
      <c r="J263" s="1">
        <v>-1387.0497</v>
      </c>
      <c r="K263">
        <v>-6.99</v>
      </c>
      <c r="L263" s="1">
        <v>-1375.0744999999999</v>
      </c>
      <c r="M263">
        <v>-11.6</v>
      </c>
      <c r="N263" s="1"/>
      <c r="P263" s="1"/>
      <c r="R263" s="1"/>
    </row>
    <row r="264" spans="6:18" x14ac:dyDescent="0.2">
      <c r="F264" s="1">
        <v>-1386.3071</v>
      </c>
      <c r="G264">
        <v>-3.18</v>
      </c>
      <c r="H264" s="1">
        <v>-1387.3994</v>
      </c>
      <c r="I264">
        <v>-8.86</v>
      </c>
      <c r="J264" s="1">
        <v>-1387.1113</v>
      </c>
      <c r="K264">
        <v>-7.27</v>
      </c>
      <c r="L264" s="1">
        <v>-1375.2814000000001</v>
      </c>
      <c r="M264">
        <v>-11.68</v>
      </c>
      <c r="N264" s="1"/>
      <c r="P264" s="1"/>
      <c r="R264" s="1"/>
    </row>
    <row r="265" spans="6:18" x14ac:dyDescent="0.2">
      <c r="F265" s="1">
        <v>-1386.2262000000001</v>
      </c>
      <c r="G265">
        <v>-2.21</v>
      </c>
      <c r="H265" s="1">
        <v>-1387.4332999999999</v>
      </c>
      <c r="I265">
        <v>-8.48</v>
      </c>
      <c r="J265" s="1">
        <v>-1387.1831999999999</v>
      </c>
      <c r="K265">
        <v>-7.45</v>
      </c>
      <c r="L265" s="1">
        <v>-1375.4489000000001</v>
      </c>
      <c r="M265">
        <v>-11.65</v>
      </c>
      <c r="N265" s="1"/>
      <c r="P265" s="1"/>
      <c r="R265" s="1"/>
    </row>
    <row r="266" spans="6:18" x14ac:dyDescent="0.2">
      <c r="F266" s="1">
        <v>-1386.1409000000001</v>
      </c>
      <c r="G266">
        <v>-1.26</v>
      </c>
      <c r="H266" s="1">
        <v>-1387.4603999999999</v>
      </c>
      <c r="I266">
        <v>-8</v>
      </c>
      <c r="J266" s="1">
        <v>-1387.2583</v>
      </c>
      <c r="K266">
        <v>-7.51</v>
      </c>
      <c r="L266" s="1">
        <v>-1375.5763999999999</v>
      </c>
      <c r="M266">
        <v>-11.53</v>
      </c>
      <c r="N266" s="1"/>
      <c r="P266" s="1"/>
      <c r="R266" s="1"/>
    </row>
    <row r="267" spans="6:18" x14ac:dyDescent="0.2">
      <c r="F267" s="1">
        <v>-1386.0576000000001</v>
      </c>
      <c r="G267">
        <v>-0.23</v>
      </c>
      <c r="H267" s="1">
        <v>-1387.48</v>
      </c>
      <c r="I267">
        <v>-7.43</v>
      </c>
      <c r="J267" s="1">
        <v>-1387.3286000000001</v>
      </c>
      <c r="K267">
        <v>-7.51</v>
      </c>
      <c r="L267" s="1">
        <v>-1375.6664000000001</v>
      </c>
      <c r="M267">
        <v>-11.28</v>
      </c>
      <c r="N267" s="1"/>
      <c r="P267" s="1"/>
      <c r="R267" s="1"/>
    </row>
    <row r="268" spans="6:18" x14ac:dyDescent="0.2">
      <c r="F268" s="1">
        <v>-1385.9852000000001</v>
      </c>
      <c r="G268">
        <v>0.89</v>
      </c>
      <c r="H268" s="1">
        <v>-1387.4952000000001</v>
      </c>
      <c r="I268">
        <v>-6.8</v>
      </c>
      <c r="J268" s="1">
        <v>-1387.3873000000001</v>
      </c>
      <c r="K268">
        <v>-7.46</v>
      </c>
      <c r="L268" s="1">
        <v>-1375.7218</v>
      </c>
      <c r="M268">
        <v>-10.97</v>
      </c>
      <c r="N268" s="1"/>
      <c r="P268" s="1"/>
      <c r="R268" s="1"/>
    </row>
    <row r="269" spans="6:18" x14ac:dyDescent="0.2">
      <c r="F269" s="1">
        <v>-1385.9338</v>
      </c>
      <c r="G269">
        <v>1.9</v>
      </c>
      <c r="H269" s="1">
        <v>-1387.5118</v>
      </c>
      <c r="I269">
        <v>-6.14</v>
      </c>
      <c r="J269" s="1">
        <v>-1387.4289000000001</v>
      </c>
      <c r="K269">
        <v>-7.37</v>
      </c>
      <c r="L269" s="1">
        <v>-1375.7445</v>
      </c>
      <c r="M269">
        <v>-10.59</v>
      </c>
      <c r="N269" s="1"/>
      <c r="P269" s="1"/>
      <c r="R269" s="1"/>
    </row>
    <row r="270" spans="6:18" x14ac:dyDescent="0.2">
      <c r="F270" s="1">
        <v>-1385.914</v>
      </c>
      <c r="G270">
        <v>2.6</v>
      </c>
      <c r="H270" s="1">
        <v>-1387.5368000000001</v>
      </c>
      <c r="I270">
        <v>-5.5</v>
      </c>
      <c r="J270" s="1">
        <v>-1387.4519</v>
      </c>
      <c r="K270">
        <v>-7.22</v>
      </c>
      <c r="L270" s="1">
        <v>-1375.7348</v>
      </c>
      <c r="M270">
        <v>-10.11</v>
      </c>
      <c r="N270" s="1"/>
      <c r="P270" s="1"/>
      <c r="R270" s="1"/>
    </row>
    <row r="271" spans="6:18" x14ac:dyDescent="0.2">
      <c r="F271" s="1">
        <v>-1385.934</v>
      </c>
      <c r="G271">
        <v>3.21</v>
      </c>
      <c r="H271" s="1">
        <v>-1387.5758000000001</v>
      </c>
      <c r="I271">
        <v>-4.87</v>
      </c>
      <c r="J271" s="1">
        <v>-1387.4568999999999</v>
      </c>
      <c r="K271">
        <v>-7</v>
      </c>
      <c r="L271" s="1">
        <v>-1375.6902</v>
      </c>
      <c r="M271">
        <v>-9.57</v>
      </c>
      <c r="N271" s="1"/>
      <c r="P271" s="1"/>
      <c r="R271" s="1"/>
    </row>
    <row r="272" spans="6:18" x14ac:dyDescent="0.2">
      <c r="F272" s="1">
        <v>-1385.9998000000001</v>
      </c>
      <c r="G272">
        <v>3.68</v>
      </c>
      <c r="H272" s="1">
        <v>-1387.6298999999999</v>
      </c>
      <c r="I272">
        <v>-4.2300000000000004</v>
      </c>
      <c r="J272" s="1">
        <v>-1387.4465</v>
      </c>
      <c r="K272">
        <v>-6.79</v>
      </c>
      <c r="L272" s="1">
        <v>-1375.6074000000001</v>
      </c>
      <c r="M272">
        <v>-8.98</v>
      </c>
      <c r="N272" s="1"/>
      <c r="P272" s="1"/>
      <c r="R272" s="1"/>
    </row>
    <row r="273" spans="6:18" x14ac:dyDescent="0.2">
      <c r="F273" s="1">
        <v>-1386.1107</v>
      </c>
      <c r="G273">
        <v>3.99</v>
      </c>
      <c r="H273" s="1">
        <v>-1387.6937</v>
      </c>
      <c r="I273">
        <v>-3.69</v>
      </c>
      <c r="J273" s="1">
        <v>-1387.4236000000001</v>
      </c>
      <c r="K273">
        <v>-6.55</v>
      </c>
      <c r="L273" s="1">
        <v>-1375.4848</v>
      </c>
      <c r="M273">
        <v>-8.34</v>
      </c>
      <c r="N273" s="1"/>
      <c r="P273" s="1"/>
      <c r="R273" s="1"/>
    </row>
    <row r="274" spans="6:18" x14ac:dyDescent="0.2">
      <c r="F274" s="1">
        <v>-1386.2569000000001</v>
      </c>
      <c r="G274">
        <v>4.0999999999999996</v>
      </c>
      <c r="H274" s="1">
        <v>-1387.7535</v>
      </c>
      <c r="I274">
        <v>-3.05</v>
      </c>
      <c r="J274" s="1">
        <v>-1387.3885</v>
      </c>
      <c r="K274">
        <v>-5.34</v>
      </c>
      <c r="L274" s="1">
        <v>-1375.3252</v>
      </c>
      <c r="M274">
        <v>-7.63</v>
      </c>
      <c r="N274" s="1"/>
      <c r="P274" s="1"/>
      <c r="R274" s="1"/>
    </row>
    <row r="275" spans="6:18" x14ac:dyDescent="0.2">
      <c r="F275" s="1">
        <v>-1386.4206999999999</v>
      </c>
      <c r="G275">
        <v>4.08</v>
      </c>
      <c r="H275" s="1">
        <v>-1387.7919999999999</v>
      </c>
      <c r="I275">
        <v>-2.37</v>
      </c>
      <c r="J275" s="1">
        <v>-1387.3389</v>
      </c>
      <c r="K275">
        <v>-4.7699999999999996</v>
      </c>
      <c r="L275" s="1">
        <v>-1375.1383000000001</v>
      </c>
      <c r="M275">
        <v>-6.98</v>
      </c>
      <c r="N275" s="1"/>
      <c r="P275" s="1"/>
      <c r="R275" s="1"/>
    </row>
    <row r="276" spans="6:18" x14ac:dyDescent="0.2">
      <c r="F276" s="1">
        <v>-1386.5745999999999</v>
      </c>
      <c r="G276">
        <v>4.03</v>
      </c>
      <c r="H276" s="1">
        <v>-1387.7885000000001</v>
      </c>
      <c r="I276">
        <v>-1.65</v>
      </c>
      <c r="J276" s="1">
        <v>-1387.2705000000001</v>
      </c>
      <c r="K276">
        <v>-4.1399999999999997</v>
      </c>
      <c r="L276" s="1">
        <v>-1374.9401</v>
      </c>
      <c r="M276">
        <v>-6.39</v>
      </c>
      <c r="N276" s="1"/>
      <c r="P276" s="1"/>
      <c r="R276" s="1"/>
    </row>
    <row r="277" spans="6:18" x14ac:dyDescent="0.2">
      <c r="F277" s="1">
        <v>-1386.6877999999999</v>
      </c>
      <c r="G277">
        <v>4.08</v>
      </c>
      <c r="H277" s="1">
        <v>-1387.7265</v>
      </c>
      <c r="I277">
        <v>-0.84</v>
      </c>
      <c r="J277" s="1">
        <v>-1387.1784</v>
      </c>
      <c r="K277">
        <v>-3.53</v>
      </c>
      <c r="L277" s="1">
        <v>-1374.7492999999999</v>
      </c>
      <c r="M277">
        <v>-5.87</v>
      </c>
      <c r="N277" s="1"/>
      <c r="P277" s="1"/>
      <c r="R277" s="1"/>
    </row>
    <row r="278" spans="6:18" x14ac:dyDescent="0.2">
      <c r="F278" s="1">
        <v>-1386.7304999999999</v>
      </c>
      <c r="G278">
        <v>4.21</v>
      </c>
      <c r="H278" s="1">
        <v>-1387.595</v>
      </c>
      <c r="I278">
        <v>0.13</v>
      </c>
      <c r="J278" s="1">
        <v>-1387.0585000000001</v>
      </c>
      <c r="K278">
        <v>-2.8</v>
      </c>
      <c r="L278" s="1">
        <v>-1374.5807</v>
      </c>
      <c r="M278">
        <v>-5.52</v>
      </c>
      <c r="N278" s="1"/>
      <c r="P278" s="1"/>
      <c r="R278" s="1"/>
    </row>
    <row r="279" spans="6:18" x14ac:dyDescent="0.2">
      <c r="F279" s="1">
        <v>-1386.6799000000001</v>
      </c>
      <c r="G279">
        <v>4.49</v>
      </c>
      <c r="H279" s="1">
        <v>-1387.3910000000001</v>
      </c>
      <c r="I279">
        <v>1.19</v>
      </c>
      <c r="J279" s="1">
        <v>-1386.9096999999999</v>
      </c>
      <c r="K279">
        <v>-2.13</v>
      </c>
      <c r="L279" s="1">
        <v>-1374.4395999999999</v>
      </c>
      <c r="M279">
        <v>-5.32</v>
      </c>
      <c r="N279" s="1"/>
      <c r="P279" s="1"/>
      <c r="R279" s="1"/>
    </row>
    <row r="280" spans="6:18" x14ac:dyDescent="0.2">
      <c r="F280" s="1">
        <v>-1386.5246</v>
      </c>
      <c r="G280">
        <v>5</v>
      </c>
      <c r="H280" s="1">
        <v>-1387.1187</v>
      </c>
      <c r="I280">
        <v>2.33</v>
      </c>
      <c r="J280" s="1">
        <v>-1386.7357</v>
      </c>
      <c r="K280">
        <v>-1.5</v>
      </c>
      <c r="L280" s="1">
        <v>-1374.3208999999999</v>
      </c>
      <c r="M280">
        <v>-5.16</v>
      </c>
      <c r="N280" s="1"/>
      <c r="P280" s="1"/>
      <c r="R280" s="1"/>
    </row>
    <row r="281" spans="6:18" x14ac:dyDescent="0.2">
      <c r="F281" s="1">
        <v>-1386.2684999999999</v>
      </c>
      <c r="G281">
        <v>5.64</v>
      </c>
      <c r="H281" s="1">
        <v>-1386.7892999999999</v>
      </c>
      <c r="I281">
        <v>3.51</v>
      </c>
      <c r="J281" s="1">
        <v>-1386.5463999999999</v>
      </c>
      <c r="K281">
        <v>-0.86</v>
      </c>
      <c r="L281" s="1">
        <v>-1374.2121999999999</v>
      </c>
      <c r="M281">
        <v>-5.0199999999999996</v>
      </c>
      <c r="N281" s="1"/>
      <c r="P281" s="1"/>
      <c r="R281" s="1"/>
    </row>
    <row r="282" spans="6:18" x14ac:dyDescent="0.2">
      <c r="F282" s="1">
        <v>-1385.93</v>
      </c>
      <c r="G282">
        <v>6.38</v>
      </c>
      <c r="H282" s="1">
        <v>-1386.4195</v>
      </c>
      <c r="I282">
        <v>4.6900000000000004</v>
      </c>
      <c r="J282" s="1">
        <v>-1386.3568</v>
      </c>
      <c r="K282">
        <v>-0.32</v>
      </c>
      <c r="L282" s="1">
        <v>-1374.1001000000001</v>
      </c>
      <c r="M282">
        <v>-5.01</v>
      </c>
      <c r="N282" s="1"/>
      <c r="P282" s="1"/>
      <c r="R282" s="1"/>
    </row>
    <row r="283" spans="6:18" x14ac:dyDescent="0.2">
      <c r="F283" s="1">
        <v>-1385.5392999999999</v>
      </c>
      <c r="G283">
        <v>7.19</v>
      </c>
      <c r="H283" s="1">
        <v>-1386.0282999999999</v>
      </c>
      <c r="I283">
        <v>5.79</v>
      </c>
      <c r="J283" s="1">
        <v>-1386.1851999999999</v>
      </c>
      <c r="K283">
        <v>7.0000000000000007E-2</v>
      </c>
      <c r="L283" s="1">
        <v>-1373.9733000000001</v>
      </c>
      <c r="M283">
        <v>-4.8600000000000003</v>
      </c>
      <c r="N283" s="1"/>
      <c r="P283" s="1"/>
      <c r="R283" s="1"/>
    </row>
    <row r="284" spans="6:18" x14ac:dyDescent="0.2">
      <c r="F284" s="1">
        <v>-1385.1338000000001</v>
      </c>
      <c r="G284">
        <v>7.89</v>
      </c>
      <c r="H284" s="1">
        <v>-1385.6362999999999</v>
      </c>
      <c r="I284">
        <v>6.78</v>
      </c>
      <c r="J284" s="1">
        <v>-1386.0506</v>
      </c>
      <c r="K284">
        <v>0.4</v>
      </c>
      <c r="L284" s="1">
        <v>-1373.826</v>
      </c>
      <c r="M284">
        <v>-4.7300000000000004</v>
      </c>
      <c r="N284" s="1"/>
      <c r="P284" s="1"/>
      <c r="R284" s="1"/>
    </row>
    <row r="285" spans="6:18" x14ac:dyDescent="0.2">
      <c r="F285" s="1">
        <v>-1384.7478000000001</v>
      </c>
      <c r="G285">
        <v>8.5</v>
      </c>
      <c r="H285" s="1">
        <v>-1385.2621999999999</v>
      </c>
      <c r="I285">
        <v>7.7</v>
      </c>
      <c r="J285" s="1">
        <v>-1385.9655</v>
      </c>
      <c r="K285">
        <v>0.55000000000000004</v>
      </c>
      <c r="L285" s="1">
        <v>-1373.6578999999999</v>
      </c>
      <c r="M285">
        <v>-4.4800000000000004</v>
      </c>
      <c r="N285" s="1"/>
      <c r="P285" s="1"/>
      <c r="R285" s="1"/>
    </row>
    <row r="286" spans="6:18" x14ac:dyDescent="0.2">
      <c r="F286" s="1">
        <v>-1384.405</v>
      </c>
      <c r="G286">
        <v>8.91</v>
      </c>
      <c r="H286" s="1">
        <v>-1384.923</v>
      </c>
      <c r="I286">
        <v>8.35</v>
      </c>
      <c r="J286" s="1">
        <v>-1385.9338</v>
      </c>
      <c r="K286">
        <v>0.46</v>
      </c>
      <c r="L286" s="1">
        <v>-1373.4766</v>
      </c>
      <c r="M286">
        <v>-4.21</v>
      </c>
      <c r="N286" s="1"/>
      <c r="P286" s="1"/>
      <c r="R286" s="1"/>
    </row>
    <row r="287" spans="6:18" x14ac:dyDescent="0.2">
      <c r="F287" s="1">
        <v>-1384.1137000000001</v>
      </c>
      <c r="G287">
        <v>9.15</v>
      </c>
      <c r="H287" s="1">
        <v>-1384.6329000000001</v>
      </c>
      <c r="I287">
        <v>8.7899999999999991</v>
      </c>
      <c r="J287" s="1">
        <v>-1385.9481000000001</v>
      </c>
      <c r="K287">
        <v>0.28000000000000003</v>
      </c>
      <c r="L287" s="1">
        <v>-1373.2964999999999</v>
      </c>
      <c r="M287">
        <v>-3.99</v>
      </c>
      <c r="N287" s="1"/>
      <c r="P287" s="1"/>
      <c r="R287" s="1"/>
    </row>
    <row r="288" spans="6:18" x14ac:dyDescent="0.2">
      <c r="F288" s="1">
        <v>-1383.8717999999999</v>
      </c>
      <c r="G288">
        <v>9.1300000000000008</v>
      </c>
      <c r="H288" s="1">
        <v>-1384.4027000000001</v>
      </c>
      <c r="I288">
        <v>9</v>
      </c>
      <c r="J288" s="1">
        <v>-1385.9914000000001</v>
      </c>
      <c r="K288">
        <v>0.03</v>
      </c>
      <c r="L288" s="1">
        <v>-1373.1368</v>
      </c>
      <c r="M288">
        <v>-3.74</v>
      </c>
      <c r="N288" s="1"/>
      <c r="P288" s="1"/>
      <c r="R288" s="1"/>
    </row>
    <row r="289" spans="6:18" x14ac:dyDescent="0.2">
      <c r="F289" s="1">
        <v>-1383.6746000000001</v>
      </c>
      <c r="G289">
        <v>9.0399999999999991</v>
      </c>
      <c r="H289" s="1">
        <v>-1384.239</v>
      </c>
      <c r="I289">
        <v>9.0399999999999991</v>
      </c>
      <c r="J289" s="1">
        <v>-1386.0429999999999</v>
      </c>
      <c r="K289">
        <v>-0.22</v>
      </c>
      <c r="L289" s="1">
        <v>-1373.0150000000001</v>
      </c>
      <c r="M289">
        <v>-3.36</v>
      </c>
      <c r="N289" s="1"/>
      <c r="P289" s="1"/>
      <c r="R289" s="1"/>
    </row>
    <row r="290" spans="6:18" x14ac:dyDescent="0.2">
      <c r="F290" s="1">
        <v>-1383.5225</v>
      </c>
      <c r="G290">
        <v>8.6999999999999993</v>
      </c>
      <c r="H290" s="1">
        <v>-1384.144</v>
      </c>
      <c r="I290">
        <v>8.86</v>
      </c>
      <c r="J290" s="1">
        <v>-1386.0829000000001</v>
      </c>
      <c r="K290">
        <v>-0.52</v>
      </c>
      <c r="L290" s="1">
        <v>-1372.9421</v>
      </c>
      <c r="M290">
        <v>-3.15</v>
      </c>
      <c r="N290" s="1"/>
      <c r="P290" s="1"/>
      <c r="R290" s="1"/>
    </row>
    <row r="291" spans="6:18" x14ac:dyDescent="0.2">
      <c r="F291" s="1">
        <v>-1383.4238</v>
      </c>
      <c r="G291">
        <v>8.1300000000000008</v>
      </c>
      <c r="H291" s="1">
        <v>-1384.1151</v>
      </c>
      <c r="I291">
        <v>8.4600000000000009</v>
      </c>
      <c r="J291" s="1">
        <v>-1386.096</v>
      </c>
      <c r="K291">
        <v>-0.77</v>
      </c>
      <c r="L291" s="1">
        <v>-1372.9184</v>
      </c>
      <c r="M291">
        <v>-3.14</v>
      </c>
      <c r="N291" s="1"/>
      <c r="P291" s="1"/>
      <c r="R291" s="1"/>
    </row>
    <row r="292" spans="6:18" x14ac:dyDescent="0.2">
      <c r="F292" s="1">
        <v>-1383.3912</v>
      </c>
      <c r="G292">
        <v>7.43</v>
      </c>
      <c r="H292" s="1">
        <v>-1384.145</v>
      </c>
      <c r="I292">
        <v>7.92</v>
      </c>
      <c r="J292" s="1">
        <v>-1386.0744</v>
      </c>
      <c r="K292">
        <v>-0.99</v>
      </c>
      <c r="L292" s="1">
        <v>-1372.9332999999999</v>
      </c>
      <c r="M292">
        <v>-3.21</v>
      </c>
      <c r="N292" s="1"/>
      <c r="P292" s="1"/>
      <c r="R292" s="1"/>
    </row>
    <row r="293" spans="6:18" x14ac:dyDescent="0.2">
      <c r="F293" s="1">
        <v>-1383.4351999999999</v>
      </c>
      <c r="G293">
        <v>6.51</v>
      </c>
      <c r="H293" s="1">
        <v>-1384.2226000000001</v>
      </c>
      <c r="I293">
        <v>7.33</v>
      </c>
      <c r="J293" s="1">
        <v>-1386.0182</v>
      </c>
      <c r="K293">
        <v>-1.1200000000000001</v>
      </c>
      <c r="L293" s="1">
        <v>-1372.9695999999999</v>
      </c>
      <c r="M293">
        <v>-2.97</v>
      </c>
      <c r="N293" s="1"/>
      <c r="P293" s="1"/>
      <c r="R293" s="1"/>
    </row>
    <row r="294" spans="6:18" x14ac:dyDescent="0.2">
      <c r="F294" s="1">
        <v>-1383.5576000000001</v>
      </c>
      <c r="G294">
        <v>5.37</v>
      </c>
      <c r="H294" s="1">
        <v>-1384.3342</v>
      </c>
      <c r="I294">
        <v>6.65</v>
      </c>
      <c r="J294" s="1">
        <v>-1385.9328</v>
      </c>
      <c r="K294">
        <v>-1.24</v>
      </c>
      <c r="L294" s="1">
        <v>-1373.0083</v>
      </c>
      <c r="M294">
        <v>-2.69</v>
      </c>
      <c r="N294" s="1"/>
      <c r="P294" s="1"/>
      <c r="R294" s="1"/>
    </row>
    <row r="295" spans="6:18" x14ac:dyDescent="0.2">
      <c r="F295" s="1">
        <v>-1383.748</v>
      </c>
      <c r="G295">
        <v>4.08</v>
      </c>
      <c r="H295" s="1">
        <v>-1384.4638</v>
      </c>
      <c r="I295">
        <v>5.99</v>
      </c>
      <c r="J295" s="1">
        <v>-1385.8275000000001</v>
      </c>
      <c r="K295">
        <v>-1.36</v>
      </c>
      <c r="L295" s="1">
        <v>-1373.0362</v>
      </c>
      <c r="M295">
        <v>-2.69</v>
      </c>
      <c r="N295" s="1"/>
      <c r="P295" s="1"/>
      <c r="R295" s="1"/>
    </row>
    <row r="296" spans="6:18" x14ac:dyDescent="0.2">
      <c r="F296" s="1">
        <v>-1383.9838999999999</v>
      </c>
      <c r="G296">
        <v>2.73</v>
      </c>
      <c r="H296" s="1">
        <v>-1384.5945999999999</v>
      </c>
      <c r="I296">
        <v>5.37</v>
      </c>
      <c r="J296" s="1">
        <v>-1385.7139999999999</v>
      </c>
      <c r="K296">
        <v>-1.41</v>
      </c>
      <c r="L296" s="1">
        <v>-1373.0473999999999</v>
      </c>
      <c r="M296">
        <v>-2.79</v>
      </c>
      <c r="N296" s="1"/>
      <c r="P296" s="1"/>
      <c r="R296" s="1"/>
    </row>
    <row r="297" spans="6:18" x14ac:dyDescent="0.2">
      <c r="F297" s="1">
        <v>-1384.2369000000001</v>
      </c>
      <c r="G297">
        <v>1.48</v>
      </c>
      <c r="H297" s="1">
        <v>-1384.7111</v>
      </c>
      <c r="I297">
        <v>4.78</v>
      </c>
      <c r="J297" s="1">
        <v>-1385.6056000000001</v>
      </c>
      <c r="K297">
        <v>-1.48</v>
      </c>
      <c r="L297" s="1">
        <v>-1373.0414000000001</v>
      </c>
      <c r="M297">
        <v>-2.77</v>
      </c>
      <c r="N297" s="1"/>
      <c r="P297" s="1"/>
      <c r="R297" s="1"/>
    </row>
    <row r="298" spans="6:18" x14ac:dyDescent="0.2">
      <c r="F298" s="1">
        <v>-1384.4762000000001</v>
      </c>
      <c r="G298">
        <v>0.5</v>
      </c>
      <c r="H298" s="1">
        <v>-1384.8019999999999</v>
      </c>
      <c r="I298">
        <v>4.38</v>
      </c>
      <c r="J298" s="1">
        <v>-1385.5150000000001</v>
      </c>
      <c r="K298">
        <v>-1.59</v>
      </c>
      <c r="L298" s="1">
        <v>-1373.0229999999999</v>
      </c>
      <c r="M298">
        <v>-2.52</v>
      </c>
      <c r="N298" s="1"/>
      <c r="P298" s="1"/>
      <c r="R298" s="1"/>
    </row>
    <row r="299" spans="6:18" x14ac:dyDescent="0.2">
      <c r="F299" s="1">
        <v>-1384.6757</v>
      </c>
      <c r="G299">
        <v>-0.35</v>
      </c>
      <c r="H299" s="1">
        <v>-1384.8646000000001</v>
      </c>
      <c r="I299">
        <v>3.99</v>
      </c>
      <c r="J299" s="1">
        <v>-1385.4538</v>
      </c>
      <c r="K299">
        <v>-1.73</v>
      </c>
      <c r="L299" s="1">
        <v>-1372.9985999999999</v>
      </c>
      <c r="M299">
        <v>-2.2999999999999998</v>
      </c>
      <c r="N299" s="1"/>
      <c r="P299" s="1"/>
      <c r="R299" s="1"/>
    </row>
    <row r="300" spans="6:18" x14ac:dyDescent="0.2">
      <c r="F300" s="1">
        <v>-1384.8178</v>
      </c>
      <c r="G300">
        <v>-1.02</v>
      </c>
      <c r="H300" s="1">
        <v>-1384.9041</v>
      </c>
      <c r="I300">
        <v>3.61</v>
      </c>
      <c r="J300" s="1">
        <v>-1385.4290000000001</v>
      </c>
      <c r="K300">
        <v>-2</v>
      </c>
      <c r="L300" s="1">
        <v>-1372.9711</v>
      </c>
      <c r="M300">
        <v>-2.11</v>
      </c>
      <c r="N300" s="1"/>
      <c r="P300" s="1"/>
      <c r="R300" s="1"/>
    </row>
    <row r="301" spans="6:18" x14ac:dyDescent="0.2">
      <c r="F301" s="1">
        <v>-1384.8929000000001</v>
      </c>
      <c r="G301">
        <v>-1.63</v>
      </c>
      <c r="H301" s="1">
        <v>-1384.9338</v>
      </c>
      <c r="I301">
        <v>3.31</v>
      </c>
      <c r="J301" s="1">
        <v>-1385.443</v>
      </c>
      <c r="K301">
        <v>-2.33</v>
      </c>
      <c r="L301" s="1">
        <v>-1372.9417000000001</v>
      </c>
      <c r="M301">
        <v>-1.82</v>
      </c>
      <c r="N301" s="1"/>
      <c r="P301" s="1"/>
      <c r="R301" s="1"/>
    </row>
    <row r="302" spans="6:18" x14ac:dyDescent="0.2">
      <c r="F302" s="1">
        <v>-1384.9001000000001</v>
      </c>
      <c r="G302">
        <v>-2.08</v>
      </c>
      <c r="H302" s="1">
        <v>-1384.9707000000001</v>
      </c>
      <c r="I302">
        <v>2.96</v>
      </c>
      <c r="J302" s="1">
        <v>-1385.4920999999999</v>
      </c>
      <c r="K302">
        <v>-2.69</v>
      </c>
      <c r="L302" s="1">
        <v>-1372.9077</v>
      </c>
      <c r="M302">
        <v>-1.56</v>
      </c>
      <c r="N302" s="1"/>
      <c r="P302" s="1"/>
      <c r="R302" s="1"/>
    </row>
    <row r="303" spans="6:18" x14ac:dyDescent="0.2">
      <c r="F303" s="1">
        <v>-1384.8472999999999</v>
      </c>
      <c r="G303">
        <v>-2.23</v>
      </c>
      <c r="H303" s="1">
        <v>-1385.0300999999999</v>
      </c>
      <c r="I303">
        <v>2.5099999999999998</v>
      </c>
      <c r="J303" s="1">
        <v>-1385.5646999999999</v>
      </c>
      <c r="K303">
        <v>-3.08</v>
      </c>
      <c r="L303" s="1">
        <v>-1372.8655000000001</v>
      </c>
      <c r="M303">
        <v>-1.32</v>
      </c>
      <c r="N303" s="1"/>
      <c r="P303" s="1"/>
      <c r="R303" s="1"/>
    </row>
    <row r="304" spans="6:18" x14ac:dyDescent="0.2">
      <c r="F304" s="1">
        <v>-1384.7476999999999</v>
      </c>
      <c r="G304">
        <v>-2.0699999999999998</v>
      </c>
      <c r="H304" s="1">
        <v>-1385.1211000000001</v>
      </c>
      <c r="I304">
        <v>1.95</v>
      </c>
      <c r="J304" s="1">
        <v>-1385.6441</v>
      </c>
      <c r="K304">
        <v>-3.52</v>
      </c>
      <c r="L304" s="1">
        <v>-1372.8127999999999</v>
      </c>
      <c r="M304">
        <v>-1.08</v>
      </c>
      <c r="N304" s="1"/>
      <c r="P304" s="1"/>
      <c r="R304" s="1"/>
    </row>
    <row r="305" spans="6:18" x14ac:dyDescent="0.2">
      <c r="F305" s="1">
        <v>-1384.6192000000001</v>
      </c>
      <c r="G305">
        <v>-1.86</v>
      </c>
      <c r="H305" s="1">
        <v>-1385.2431999999999</v>
      </c>
      <c r="I305">
        <v>1.36</v>
      </c>
      <c r="J305" s="1">
        <v>-1385.712</v>
      </c>
      <c r="K305">
        <v>-3.86</v>
      </c>
      <c r="L305" s="1">
        <v>-1372.7499</v>
      </c>
      <c r="M305">
        <v>-0.87</v>
      </c>
      <c r="N305" s="1"/>
      <c r="P305" s="1"/>
      <c r="R305" s="1"/>
    </row>
    <row r="306" spans="6:18" x14ac:dyDescent="0.2">
      <c r="F306" s="1">
        <v>-1384.4830999999999</v>
      </c>
      <c r="G306">
        <v>-1.62</v>
      </c>
      <c r="H306" s="1">
        <v>-1385.3869</v>
      </c>
      <c r="I306">
        <v>0.69</v>
      </c>
      <c r="J306" s="1">
        <v>-1385.7509</v>
      </c>
      <c r="K306">
        <v>-4.0999999999999996</v>
      </c>
      <c r="L306" s="1">
        <v>-1372.6795</v>
      </c>
      <c r="M306">
        <v>-0.74</v>
      </c>
      <c r="N306" s="1"/>
      <c r="P306" s="1"/>
      <c r="R306" s="1"/>
    </row>
    <row r="307" spans="6:18" x14ac:dyDescent="0.2">
      <c r="F307" s="1">
        <v>-1384.3625999999999</v>
      </c>
      <c r="G307">
        <v>-1.34</v>
      </c>
      <c r="H307" s="1">
        <v>-1385.537</v>
      </c>
      <c r="I307">
        <v>-0.03</v>
      </c>
      <c r="J307" s="1">
        <v>-1385.7493999999999</v>
      </c>
      <c r="K307">
        <v>-4.29</v>
      </c>
      <c r="L307" s="1">
        <v>-1372.6052</v>
      </c>
      <c r="M307">
        <v>-0.68</v>
      </c>
      <c r="N307" s="1"/>
      <c r="P307" s="1"/>
      <c r="R307" s="1"/>
    </row>
    <row r="308" spans="6:18" x14ac:dyDescent="0.2">
      <c r="F308" s="1">
        <v>-1384.2783999999999</v>
      </c>
      <c r="G308">
        <v>-1.02</v>
      </c>
      <c r="H308" s="1">
        <v>-1385.6767</v>
      </c>
      <c r="I308">
        <v>-0.72</v>
      </c>
      <c r="J308" s="1">
        <v>-1385.7071000000001</v>
      </c>
      <c r="K308">
        <v>-4.34</v>
      </c>
      <c r="L308" s="1">
        <v>-1372.5295000000001</v>
      </c>
      <c r="M308">
        <v>-0.65</v>
      </c>
      <c r="N308" s="1"/>
      <c r="P308" s="1"/>
      <c r="R308" s="1"/>
    </row>
    <row r="309" spans="6:18" x14ac:dyDescent="0.2">
      <c r="F309" s="1">
        <v>-1384.2443000000001</v>
      </c>
      <c r="G309">
        <v>-0.89</v>
      </c>
      <c r="H309" s="1">
        <v>-1385.7933</v>
      </c>
      <c r="I309">
        <v>-1.34</v>
      </c>
      <c r="J309" s="1">
        <v>-1385.6361999999999</v>
      </c>
      <c r="K309">
        <v>-4.42</v>
      </c>
      <c r="L309" s="1">
        <v>-1372.4543000000001</v>
      </c>
      <c r="M309">
        <v>-0.67</v>
      </c>
      <c r="N309" s="1"/>
      <c r="P309" s="1"/>
      <c r="R309" s="1"/>
    </row>
    <row r="310" spans="6:18" x14ac:dyDescent="0.2">
      <c r="F310" s="1">
        <v>-1384.2636</v>
      </c>
      <c r="G310">
        <v>-0.77</v>
      </c>
      <c r="H310" s="1">
        <v>-1385.8786</v>
      </c>
      <c r="I310">
        <v>-1.93</v>
      </c>
      <c r="J310" s="1">
        <v>-1385.5576000000001</v>
      </c>
      <c r="K310">
        <v>-4.3899999999999997</v>
      </c>
      <c r="L310" s="1">
        <v>-1372.3811000000001</v>
      </c>
      <c r="M310">
        <v>-0.79</v>
      </c>
      <c r="N310" s="1"/>
      <c r="P310" s="1"/>
      <c r="R310" s="1"/>
    </row>
    <row r="311" spans="6:18" x14ac:dyDescent="0.2">
      <c r="F311" s="1">
        <v>-1384.3269</v>
      </c>
      <c r="G311">
        <v>-0.72</v>
      </c>
      <c r="H311" s="1">
        <v>-1385.9290000000001</v>
      </c>
      <c r="I311">
        <v>-2.42</v>
      </c>
      <c r="J311" s="1">
        <v>-1385.4946</v>
      </c>
      <c r="K311">
        <v>-4.4800000000000004</v>
      </c>
      <c r="L311" s="1">
        <v>-1372.3133</v>
      </c>
      <c r="M311">
        <v>-1.03</v>
      </c>
      <c r="N311" s="1"/>
      <c r="P311" s="1"/>
      <c r="R311" s="1"/>
    </row>
    <row r="312" spans="6:18" x14ac:dyDescent="0.2">
      <c r="F312" s="1">
        <v>-1384.4150999999999</v>
      </c>
      <c r="G312">
        <v>-0.65</v>
      </c>
      <c r="H312" s="1">
        <v>-1385.9446</v>
      </c>
      <c r="I312">
        <v>-2.75</v>
      </c>
      <c r="J312" s="1">
        <v>-1385.4652000000001</v>
      </c>
      <c r="K312">
        <v>-4.5999999999999996</v>
      </c>
      <c r="L312" s="1">
        <v>-1372.2570000000001</v>
      </c>
      <c r="M312">
        <v>-1.24</v>
      </c>
      <c r="N312" s="1"/>
      <c r="P312" s="1"/>
      <c r="R312" s="1"/>
    </row>
    <row r="313" spans="6:18" x14ac:dyDescent="0.2">
      <c r="F313" s="1">
        <v>-1384.5057999999999</v>
      </c>
      <c r="G313">
        <v>-0.57999999999999996</v>
      </c>
      <c r="H313" s="1">
        <v>-1385.9286</v>
      </c>
      <c r="I313">
        <v>-3</v>
      </c>
      <c r="J313" s="1">
        <v>-1385.4762000000001</v>
      </c>
      <c r="K313">
        <v>-4.7699999999999996</v>
      </c>
      <c r="L313" s="1">
        <v>-1372.2211</v>
      </c>
      <c r="M313">
        <v>-1.55</v>
      </c>
      <c r="N313" s="1"/>
      <c r="P313" s="1"/>
      <c r="R313" s="1"/>
    </row>
    <row r="314" spans="6:18" x14ac:dyDescent="0.2">
      <c r="F314" s="1">
        <v>-1384.5799</v>
      </c>
      <c r="G314">
        <v>-0.5</v>
      </c>
      <c r="H314" s="1">
        <v>-1385.8849</v>
      </c>
      <c r="I314">
        <v>-3.09</v>
      </c>
      <c r="J314" s="1">
        <v>-1385.5223000000001</v>
      </c>
      <c r="K314">
        <v>-4.97</v>
      </c>
      <c r="L314" s="1">
        <v>-1372.2154</v>
      </c>
      <c r="M314">
        <v>-1.98</v>
      </c>
      <c r="N314" s="1"/>
      <c r="P314" s="1"/>
      <c r="R314" s="1"/>
    </row>
    <row r="315" spans="6:18" x14ac:dyDescent="0.2">
      <c r="F315" s="1">
        <v>-1384.6273000000001</v>
      </c>
      <c r="G315">
        <v>-0.35</v>
      </c>
      <c r="H315" s="1">
        <v>-1385.8185000000001</v>
      </c>
      <c r="I315">
        <v>-3.21</v>
      </c>
      <c r="J315" s="1">
        <v>-1385.5912000000001</v>
      </c>
      <c r="K315">
        <v>-5.2</v>
      </c>
      <c r="L315" s="1">
        <v>-1372.2488000000001</v>
      </c>
      <c r="M315">
        <v>-2.48</v>
      </c>
      <c r="N315" s="1"/>
      <c r="P315" s="1"/>
      <c r="R315" s="1"/>
    </row>
    <row r="316" spans="6:18" x14ac:dyDescent="0.2">
      <c r="F316" s="1">
        <v>-1384.6487</v>
      </c>
      <c r="G316">
        <v>-0.14000000000000001</v>
      </c>
      <c r="H316" s="1">
        <v>-1385.7348999999999</v>
      </c>
      <c r="I316">
        <v>-2.93</v>
      </c>
      <c r="J316" s="1">
        <v>-1385.6694</v>
      </c>
      <c r="K316">
        <v>-5.36</v>
      </c>
      <c r="L316" s="1">
        <v>-1372.3266000000001</v>
      </c>
      <c r="M316">
        <v>-3.1</v>
      </c>
      <c r="N316" s="1"/>
      <c r="P316" s="1"/>
      <c r="R316" s="1"/>
    </row>
    <row r="317" spans="6:18" x14ac:dyDescent="0.2">
      <c r="F317" s="1">
        <v>-1384.6560999999999</v>
      </c>
      <c r="G317">
        <v>0.16</v>
      </c>
      <c r="H317" s="1">
        <v>-1385.6415999999999</v>
      </c>
      <c r="I317">
        <v>-2.61</v>
      </c>
      <c r="J317" s="1">
        <v>-1385.7448999999999</v>
      </c>
      <c r="K317">
        <v>-5.5</v>
      </c>
      <c r="L317" s="1">
        <v>-1372.4480000000001</v>
      </c>
      <c r="M317">
        <v>-3.73</v>
      </c>
      <c r="N317" s="1"/>
      <c r="P317" s="1"/>
      <c r="R317" s="1"/>
    </row>
    <row r="318" spans="6:18" x14ac:dyDescent="0.2">
      <c r="F318" s="1">
        <v>-1384.6687999999999</v>
      </c>
      <c r="G318">
        <v>0.41</v>
      </c>
      <c r="H318" s="1">
        <v>-1385.5454999999999</v>
      </c>
      <c r="I318">
        <v>-2.38</v>
      </c>
      <c r="J318" s="1">
        <v>-1385.8092999999999</v>
      </c>
      <c r="K318">
        <v>-5.55</v>
      </c>
      <c r="L318" s="1">
        <v>-1372.6045999999999</v>
      </c>
      <c r="M318">
        <v>-4.37</v>
      </c>
      <c r="N318" s="1"/>
      <c r="P318" s="1"/>
      <c r="R318" s="1"/>
    </row>
    <row r="319" spans="6:18" x14ac:dyDescent="0.2">
      <c r="F319" s="1">
        <v>-1384.7092</v>
      </c>
      <c r="G319">
        <v>0.66</v>
      </c>
      <c r="H319" s="1">
        <v>-1385.4529</v>
      </c>
      <c r="I319">
        <v>-2.09</v>
      </c>
      <c r="J319" s="1">
        <v>-1385.8569</v>
      </c>
      <c r="K319">
        <v>-5.52</v>
      </c>
      <c r="L319" s="1">
        <v>-1372.7817</v>
      </c>
      <c r="M319">
        <v>-4.95</v>
      </c>
      <c r="N319" s="1"/>
      <c r="P319" s="1"/>
      <c r="R319" s="1"/>
    </row>
    <row r="320" spans="6:18" x14ac:dyDescent="0.2">
      <c r="F320" s="1">
        <v>-1384.7929999999999</v>
      </c>
      <c r="G320">
        <v>0.82</v>
      </c>
      <c r="H320" s="1">
        <v>-1385.3688</v>
      </c>
      <c r="I320">
        <v>-1.63</v>
      </c>
      <c r="J320" s="1">
        <v>-1385.8839</v>
      </c>
      <c r="K320">
        <v>-5.33</v>
      </c>
      <c r="L320" s="1">
        <v>-1372.9603</v>
      </c>
      <c r="M320">
        <v>-5.53</v>
      </c>
      <c r="N320" s="1"/>
      <c r="P320" s="1"/>
      <c r="R320" s="1"/>
    </row>
    <row r="321" spans="6:18" x14ac:dyDescent="0.2">
      <c r="F321" s="1">
        <v>-1384.9223999999999</v>
      </c>
      <c r="G321">
        <v>0.95</v>
      </c>
      <c r="H321" s="1">
        <v>-1385.2954999999999</v>
      </c>
      <c r="I321">
        <v>-1.2</v>
      </c>
      <c r="J321" s="1">
        <v>-1385.8896999999999</v>
      </c>
      <c r="K321">
        <v>-4.99</v>
      </c>
      <c r="L321" s="1">
        <v>-1373.1203</v>
      </c>
      <c r="M321">
        <v>-5.85</v>
      </c>
      <c r="N321" s="1"/>
      <c r="P321" s="1"/>
      <c r="R321" s="1"/>
    </row>
    <row r="322" spans="6:18" x14ac:dyDescent="0.2">
      <c r="F322" s="1">
        <v>-1385.0825</v>
      </c>
      <c r="G322">
        <v>1.05</v>
      </c>
      <c r="H322" s="1">
        <v>-1385.2327</v>
      </c>
      <c r="I322">
        <v>-0.66</v>
      </c>
      <c r="J322" s="1">
        <v>-1385.8757000000001</v>
      </c>
      <c r="K322">
        <v>-4.59</v>
      </c>
      <c r="L322" s="1">
        <v>-1373.2429</v>
      </c>
      <c r="M322">
        <v>-6.05</v>
      </c>
      <c r="N322" s="1"/>
      <c r="P322" s="1"/>
      <c r="R322" s="1"/>
    </row>
    <row r="323" spans="6:18" x14ac:dyDescent="0.2">
      <c r="F323" s="1">
        <v>-1385.2446</v>
      </c>
      <c r="G323">
        <v>1.19</v>
      </c>
      <c r="H323" s="1">
        <v>-1385.1780000000001</v>
      </c>
      <c r="I323">
        <v>-0.15</v>
      </c>
      <c r="J323" s="1">
        <v>-1385.8442</v>
      </c>
      <c r="K323">
        <v>-4.17</v>
      </c>
      <c r="L323" s="1">
        <v>-1373.3157000000001</v>
      </c>
      <c r="M323">
        <v>-6</v>
      </c>
      <c r="N323" s="1"/>
      <c r="P323" s="1"/>
      <c r="R323" s="1"/>
    </row>
    <row r="324" spans="6:18" x14ac:dyDescent="0.2">
      <c r="F324" s="1">
        <v>-1385.3758</v>
      </c>
      <c r="G324">
        <v>1.41</v>
      </c>
      <c r="H324" s="1">
        <v>-1385.1283000000001</v>
      </c>
      <c r="I324">
        <v>0.52</v>
      </c>
      <c r="J324" s="1">
        <v>-1385.7988</v>
      </c>
      <c r="K324">
        <v>-3.66</v>
      </c>
      <c r="L324" s="1">
        <v>-1373.3347000000001</v>
      </c>
      <c r="M324">
        <v>-5.76</v>
      </c>
      <c r="N324" s="1"/>
      <c r="P324" s="1"/>
      <c r="R324" s="1"/>
    </row>
    <row r="325" spans="6:18" x14ac:dyDescent="0.2">
      <c r="F325" s="1">
        <v>-1385.4507000000001</v>
      </c>
      <c r="G325">
        <v>1.77</v>
      </c>
      <c r="H325" s="1">
        <v>-1385.0811000000001</v>
      </c>
      <c r="I325">
        <v>1</v>
      </c>
      <c r="J325" s="1">
        <v>-1385.7419</v>
      </c>
      <c r="K325">
        <v>-3.02</v>
      </c>
      <c r="L325" s="1">
        <v>-1373.3068000000001</v>
      </c>
      <c r="M325">
        <v>-5.31</v>
      </c>
      <c r="N325" s="1"/>
      <c r="P325" s="1"/>
      <c r="R325" s="1"/>
    </row>
    <row r="326" spans="6:18" x14ac:dyDescent="0.2">
      <c r="F326" s="1">
        <v>-1385.4589000000001</v>
      </c>
      <c r="G326">
        <v>2.31</v>
      </c>
      <c r="H326" s="1">
        <v>-1385.0349000000001</v>
      </c>
      <c r="I326">
        <v>1.6</v>
      </c>
      <c r="J326" s="1">
        <v>-1385.6765</v>
      </c>
      <c r="K326">
        <v>-2.27</v>
      </c>
      <c r="L326" s="1">
        <v>-1373.2474</v>
      </c>
      <c r="M326">
        <v>-4.76</v>
      </c>
      <c r="N326" s="1"/>
      <c r="P326" s="1"/>
      <c r="R326" s="1"/>
    </row>
    <row r="327" spans="6:18" x14ac:dyDescent="0.2">
      <c r="F327" s="1">
        <v>-1385.4072000000001</v>
      </c>
      <c r="G327">
        <v>2.92</v>
      </c>
      <c r="H327" s="1">
        <v>-1384.9883</v>
      </c>
      <c r="I327">
        <v>2.2000000000000002</v>
      </c>
      <c r="J327" s="1">
        <v>-1385.6047000000001</v>
      </c>
      <c r="K327">
        <v>-1.35</v>
      </c>
      <c r="L327" s="1">
        <v>-1373.1759</v>
      </c>
      <c r="M327">
        <v>-4.12</v>
      </c>
      <c r="N327" s="1"/>
      <c r="P327" s="1"/>
      <c r="R327" s="1"/>
    </row>
    <row r="328" spans="6:18" x14ac:dyDescent="0.2">
      <c r="F328" s="1">
        <v>-1385.3172999999999</v>
      </c>
      <c r="G328">
        <v>3.59</v>
      </c>
      <c r="H328" s="1">
        <v>-1384.9413</v>
      </c>
      <c r="I328">
        <v>2.88</v>
      </c>
      <c r="J328" s="1">
        <v>-1385.5296000000001</v>
      </c>
      <c r="K328">
        <v>-0.28999999999999998</v>
      </c>
      <c r="L328" s="1">
        <v>-1373.1095</v>
      </c>
      <c r="M328">
        <v>-3.46</v>
      </c>
      <c r="N328" s="1"/>
      <c r="P328" s="1"/>
      <c r="R328" s="1"/>
    </row>
    <row r="329" spans="6:18" x14ac:dyDescent="0.2">
      <c r="F329" s="1">
        <v>-1385.2175</v>
      </c>
      <c r="G329">
        <v>4.3</v>
      </c>
      <c r="H329" s="1">
        <v>-1384.8927000000001</v>
      </c>
      <c r="I329">
        <v>3.53</v>
      </c>
      <c r="J329" s="1">
        <v>-1385.4552000000001</v>
      </c>
      <c r="K329">
        <v>0.1</v>
      </c>
      <c r="L329" s="1">
        <v>-1373.0577000000001</v>
      </c>
      <c r="M329">
        <v>-2.78</v>
      </c>
      <c r="N329" s="1"/>
      <c r="P329" s="1"/>
      <c r="R329" s="1"/>
    </row>
    <row r="330" spans="6:18" x14ac:dyDescent="0.2">
      <c r="F330" s="1">
        <v>-1385.1357</v>
      </c>
      <c r="G330">
        <v>4.93</v>
      </c>
      <c r="H330" s="1">
        <v>-1384.8397</v>
      </c>
      <c r="I330">
        <v>4.2699999999999996</v>
      </c>
      <c r="J330" s="1">
        <v>-1385.386</v>
      </c>
      <c r="K330">
        <v>0.66</v>
      </c>
      <c r="L330" s="1">
        <v>-1373.0210999999999</v>
      </c>
      <c r="M330">
        <v>-2.1800000000000002</v>
      </c>
      <c r="N330" s="1"/>
      <c r="P330" s="1"/>
      <c r="R330" s="1"/>
    </row>
    <row r="331" spans="6:18" x14ac:dyDescent="0.2">
      <c r="F331" s="1">
        <v>-1385.0933</v>
      </c>
      <c r="G331">
        <v>5.31</v>
      </c>
      <c r="H331" s="1">
        <v>-1384.7772</v>
      </c>
      <c r="I331">
        <v>5.05</v>
      </c>
      <c r="J331" s="1">
        <v>-1385.3290999999999</v>
      </c>
      <c r="K331">
        <v>1.1000000000000001</v>
      </c>
      <c r="L331" s="1">
        <v>-1372.9929</v>
      </c>
      <c r="M331">
        <v>-1.57</v>
      </c>
      <c r="N331" s="1"/>
      <c r="P331" s="1"/>
      <c r="R331" s="1"/>
    </row>
    <row r="332" spans="6:18" x14ac:dyDescent="0.2">
      <c r="F332" s="1">
        <v>-1385.0997</v>
      </c>
      <c r="G332">
        <v>5.58</v>
      </c>
      <c r="H332" s="1">
        <v>-1384.6992</v>
      </c>
      <c r="I332">
        <v>5.93</v>
      </c>
      <c r="J332" s="1">
        <v>-1385.2933</v>
      </c>
      <c r="K332">
        <v>1.4</v>
      </c>
      <c r="L332" s="1">
        <v>-1372.9638</v>
      </c>
      <c r="M332">
        <v>-0.89</v>
      </c>
      <c r="N332" s="1"/>
      <c r="P332" s="1"/>
      <c r="R332" s="1"/>
    </row>
    <row r="333" spans="6:18" x14ac:dyDescent="0.2">
      <c r="F333" s="1">
        <v>-1385.1527000000001</v>
      </c>
      <c r="G333">
        <v>5.76</v>
      </c>
      <c r="H333" s="1">
        <v>-1384.6005</v>
      </c>
      <c r="I333">
        <v>6.72</v>
      </c>
      <c r="J333" s="1">
        <v>-1385.2882999999999</v>
      </c>
      <c r="K333">
        <v>1.6</v>
      </c>
      <c r="L333" s="1">
        <v>-1372.9282000000001</v>
      </c>
      <c r="M333">
        <v>-0.35</v>
      </c>
      <c r="N333" s="1"/>
      <c r="P333" s="1"/>
      <c r="R333" s="1"/>
    </row>
    <row r="334" spans="6:18" x14ac:dyDescent="0.2">
      <c r="F334" s="1">
        <v>-1385.2433000000001</v>
      </c>
      <c r="G334">
        <v>5.81</v>
      </c>
      <c r="H334" s="1">
        <v>-1384.4779000000001</v>
      </c>
      <c r="I334">
        <v>7.62</v>
      </c>
      <c r="J334" s="1">
        <v>-1385.3215</v>
      </c>
      <c r="K334">
        <v>1.57</v>
      </c>
      <c r="L334" s="1">
        <v>-1372.8869999999999</v>
      </c>
      <c r="M334">
        <v>0.06</v>
      </c>
      <c r="N334" s="1"/>
      <c r="P334" s="1"/>
      <c r="R334" s="1"/>
    </row>
    <row r="335" spans="6:18" x14ac:dyDescent="0.2">
      <c r="F335" s="1">
        <v>-1385.3606</v>
      </c>
      <c r="G335">
        <v>5.7</v>
      </c>
      <c r="H335" s="1">
        <v>-1384.3313000000001</v>
      </c>
      <c r="I335">
        <v>8.56</v>
      </c>
      <c r="J335" s="1">
        <v>-1385.3948</v>
      </c>
      <c r="K335">
        <v>1.27</v>
      </c>
      <c r="L335" s="1">
        <v>-1372.8505</v>
      </c>
      <c r="M335">
        <v>0.52</v>
      </c>
      <c r="N335" s="1"/>
      <c r="P335" s="1"/>
      <c r="R335" s="1"/>
    </row>
    <row r="336" spans="6:18" x14ac:dyDescent="0.2">
      <c r="F336" s="1">
        <v>-1385.4929999999999</v>
      </c>
      <c r="G336">
        <v>5.49</v>
      </c>
      <c r="H336" s="1">
        <v>-1384.1647</v>
      </c>
      <c r="I336">
        <v>9.5</v>
      </c>
      <c r="J336" s="1">
        <v>-1385.5008</v>
      </c>
      <c r="K336">
        <v>0.73</v>
      </c>
      <c r="L336" s="1">
        <v>-1372.837</v>
      </c>
      <c r="M336">
        <v>0.68</v>
      </c>
      <c r="N336" s="1"/>
      <c r="P336" s="1"/>
      <c r="R336" s="1"/>
    </row>
    <row r="337" spans="6:18" x14ac:dyDescent="0.2">
      <c r="F337" s="1">
        <v>-1385.6312</v>
      </c>
      <c r="G337">
        <v>5.2</v>
      </c>
      <c r="H337" s="1">
        <v>-1383.9866</v>
      </c>
      <c r="I337">
        <v>10.41</v>
      </c>
      <c r="J337" s="1">
        <v>-1385.6224999999999</v>
      </c>
      <c r="K337">
        <v>0.18</v>
      </c>
      <c r="L337" s="1">
        <v>-1372.8695</v>
      </c>
      <c r="M337">
        <v>0.63</v>
      </c>
      <c r="N337" s="1"/>
      <c r="P337" s="1"/>
      <c r="R337" s="1"/>
    </row>
    <row r="338" spans="6:18" x14ac:dyDescent="0.2">
      <c r="F338" s="1">
        <v>-1385.7663</v>
      </c>
      <c r="G338">
        <v>4.91</v>
      </c>
      <c r="H338" s="1">
        <v>-1383.8089</v>
      </c>
      <c r="I338">
        <v>11.33</v>
      </c>
      <c r="J338" s="1">
        <v>-1385.7360000000001</v>
      </c>
      <c r="K338">
        <v>-0.45</v>
      </c>
      <c r="L338" s="1">
        <v>-1372.9717000000001</v>
      </c>
      <c r="M338">
        <v>0.36</v>
      </c>
      <c r="N338" s="1"/>
      <c r="P338" s="1"/>
      <c r="R338" s="1"/>
    </row>
    <row r="339" spans="6:18" x14ac:dyDescent="0.2">
      <c r="F339" s="1">
        <v>-1385.8902</v>
      </c>
      <c r="G339">
        <v>4.5999999999999996</v>
      </c>
      <c r="H339" s="1">
        <v>-1383.6457</v>
      </c>
      <c r="I339">
        <v>12.04</v>
      </c>
      <c r="J339" s="1">
        <v>-1385.8163999999999</v>
      </c>
      <c r="K339">
        <v>-1.21</v>
      </c>
      <c r="L339" s="1">
        <v>-1373.1605999999999</v>
      </c>
      <c r="M339">
        <v>-0.35</v>
      </c>
      <c r="N339" s="1"/>
      <c r="P339" s="1"/>
      <c r="R339" s="1"/>
    </row>
    <row r="340" spans="6:18" x14ac:dyDescent="0.2">
      <c r="F340" s="1">
        <v>-1385.9947</v>
      </c>
      <c r="G340">
        <v>4.3</v>
      </c>
      <c r="H340" s="1">
        <v>-1383.5128999999999</v>
      </c>
      <c r="I340">
        <v>12.28</v>
      </c>
      <c r="J340" s="1">
        <v>-1385.8452</v>
      </c>
      <c r="K340">
        <v>-1.9</v>
      </c>
      <c r="L340" s="1">
        <v>-1373.4427000000001</v>
      </c>
      <c r="M340">
        <v>-1.22</v>
      </c>
      <c r="N340" s="1"/>
      <c r="P340" s="1"/>
      <c r="R340" s="1"/>
    </row>
    <row r="341" spans="6:18" x14ac:dyDescent="0.2">
      <c r="F341" s="1">
        <v>-1386.0730000000001</v>
      </c>
      <c r="G341">
        <v>4.1399999999999997</v>
      </c>
      <c r="H341" s="1">
        <v>-1383.424</v>
      </c>
      <c r="I341">
        <v>11.91</v>
      </c>
      <c r="J341" s="1">
        <v>-1385.8151</v>
      </c>
      <c r="K341">
        <v>-2.5099999999999998</v>
      </c>
      <c r="L341" s="1">
        <v>-1373.8076000000001</v>
      </c>
      <c r="M341">
        <v>-2.35</v>
      </c>
      <c r="N341" s="1"/>
      <c r="P341" s="1"/>
      <c r="R341" s="1"/>
    </row>
    <row r="342" spans="6:18" x14ac:dyDescent="0.2">
      <c r="F342" s="1">
        <v>-1386.1194</v>
      </c>
      <c r="G342">
        <v>3.99</v>
      </c>
      <c r="H342" s="1">
        <v>-1383.3875</v>
      </c>
      <c r="I342">
        <v>11.45</v>
      </c>
      <c r="J342" s="1">
        <v>-1385.7349999999999</v>
      </c>
      <c r="K342">
        <v>-3.08</v>
      </c>
      <c r="L342" s="1">
        <v>-1374.2302999999999</v>
      </c>
      <c r="M342">
        <v>-3.73</v>
      </c>
      <c r="N342" s="1"/>
      <c r="P342" s="1"/>
      <c r="R342" s="1"/>
    </row>
    <row r="343" spans="6:18" x14ac:dyDescent="0.2">
      <c r="F343" s="1">
        <v>-1386.1306999999999</v>
      </c>
      <c r="G343">
        <v>4.01</v>
      </c>
      <c r="H343" s="1">
        <v>-1383.4033999999999</v>
      </c>
      <c r="I343">
        <v>11.68</v>
      </c>
      <c r="J343" s="1">
        <v>-1385.6270999999999</v>
      </c>
      <c r="K343">
        <v>-3.67</v>
      </c>
      <c r="L343" s="1">
        <v>-1374.6758</v>
      </c>
      <c r="M343">
        <v>-5.15</v>
      </c>
      <c r="N343" s="1"/>
      <c r="P343" s="1"/>
      <c r="R343" s="1"/>
    </row>
    <row r="344" spans="6:18" x14ac:dyDescent="0.2">
      <c r="F344" s="1">
        <v>-1386.1071999999999</v>
      </c>
      <c r="G344">
        <v>4.0199999999999996</v>
      </c>
      <c r="H344" s="1">
        <v>-1383.4609</v>
      </c>
      <c r="I344">
        <v>11.91</v>
      </c>
      <c r="J344" s="1">
        <v>-1385.5210999999999</v>
      </c>
      <c r="K344">
        <v>-4.25</v>
      </c>
      <c r="L344" s="1">
        <v>-1375.1078</v>
      </c>
      <c r="M344">
        <v>-6.61</v>
      </c>
      <c r="N344" s="1"/>
      <c r="P344" s="1"/>
      <c r="R344" s="1"/>
    </row>
    <row r="345" spans="6:18" x14ac:dyDescent="0.2">
      <c r="F345" s="1">
        <v>-1386.0534</v>
      </c>
      <c r="G345">
        <v>4.12</v>
      </c>
      <c r="H345" s="1">
        <v>-1383.539</v>
      </c>
      <c r="I345">
        <v>10.8</v>
      </c>
      <c r="J345" s="1">
        <v>-1385.4434000000001</v>
      </c>
      <c r="K345">
        <v>-4.9400000000000004</v>
      </c>
      <c r="L345" s="1">
        <v>-1375.4942000000001</v>
      </c>
      <c r="M345">
        <v>-7.91</v>
      </c>
      <c r="N345" s="1"/>
      <c r="P345" s="1"/>
      <c r="R345" s="1"/>
    </row>
    <row r="346" spans="6:18" x14ac:dyDescent="0.2">
      <c r="F346" s="1">
        <v>-1385.9777999999999</v>
      </c>
      <c r="G346">
        <v>4.2</v>
      </c>
      <c r="H346" s="1">
        <v>-1383.6087</v>
      </c>
      <c r="I346">
        <v>11.29</v>
      </c>
      <c r="J346" s="1">
        <v>-1385.4095</v>
      </c>
      <c r="K346">
        <v>-5.68</v>
      </c>
      <c r="L346" s="1">
        <v>-1375.8126</v>
      </c>
      <c r="M346">
        <v>-9.0399999999999991</v>
      </c>
      <c r="N346" s="1"/>
      <c r="P346" s="1"/>
      <c r="R346" s="1"/>
    </row>
    <row r="347" spans="6:18" x14ac:dyDescent="0.2">
      <c r="F347" s="1">
        <v>-1385.8919000000001</v>
      </c>
      <c r="G347">
        <v>4.33</v>
      </c>
      <c r="H347" s="1">
        <v>-1383.6416999999999</v>
      </c>
      <c r="I347">
        <v>10.63</v>
      </c>
      <c r="J347" s="1">
        <v>-1385.4211</v>
      </c>
      <c r="K347">
        <v>-6.42</v>
      </c>
      <c r="L347" s="1">
        <v>-1376.0518999999999</v>
      </c>
      <c r="M347">
        <v>-9.93</v>
      </c>
      <c r="N347" s="1"/>
      <c r="P347" s="1"/>
      <c r="R347" s="1"/>
    </row>
    <row r="348" spans="6:18" x14ac:dyDescent="0.2">
      <c r="F348" s="1">
        <v>-1385.8087</v>
      </c>
      <c r="G348">
        <v>4.41</v>
      </c>
      <c r="H348" s="1">
        <v>-1383.6123</v>
      </c>
      <c r="I348">
        <v>10.15</v>
      </c>
      <c r="J348" s="1">
        <v>-1385.4717000000001</v>
      </c>
      <c r="K348">
        <v>-7.19</v>
      </c>
      <c r="L348" s="1">
        <v>-1376.211</v>
      </c>
      <c r="M348">
        <v>-10.63</v>
      </c>
      <c r="N348" s="1"/>
      <c r="P348" s="1"/>
      <c r="R348" s="1"/>
    </row>
    <row r="349" spans="6:18" x14ac:dyDescent="0.2">
      <c r="F349" s="1">
        <v>-1385.7421999999999</v>
      </c>
      <c r="G349">
        <v>4.34</v>
      </c>
      <c r="H349" s="1">
        <v>-1383.5056</v>
      </c>
      <c r="I349">
        <v>9.75</v>
      </c>
      <c r="J349" s="1">
        <v>-1385.5503000000001</v>
      </c>
      <c r="K349">
        <v>-7.89</v>
      </c>
      <c r="L349" s="1">
        <v>-1376.2978000000001</v>
      </c>
      <c r="M349">
        <v>-11.14</v>
      </c>
      <c r="N349" s="1"/>
      <c r="P349" s="1"/>
      <c r="R349" s="1"/>
    </row>
    <row r="350" spans="6:18" x14ac:dyDescent="0.2">
      <c r="F350" s="1">
        <v>-1385.7054000000001</v>
      </c>
      <c r="G350">
        <v>4.1500000000000004</v>
      </c>
      <c r="H350" s="1">
        <v>-1383.3206</v>
      </c>
      <c r="I350">
        <v>9.6199999999999992</v>
      </c>
      <c r="J350" s="1">
        <v>-1385.6477</v>
      </c>
      <c r="K350">
        <v>-8.5500000000000007</v>
      </c>
      <c r="L350" s="1">
        <v>-1376.325</v>
      </c>
      <c r="M350">
        <v>-11.47</v>
      </c>
      <c r="N350" s="1"/>
      <c r="P350" s="1"/>
      <c r="R350" s="1"/>
    </row>
    <row r="351" spans="6:18" x14ac:dyDescent="0.2">
      <c r="F351" s="1">
        <v>-1385.7086999999999</v>
      </c>
      <c r="G351">
        <v>3.84</v>
      </c>
      <c r="H351" s="1">
        <v>-1383.0710999999999</v>
      </c>
      <c r="I351">
        <v>9.44</v>
      </c>
      <c r="J351" s="1">
        <v>-1385.7550000000001</v>
      </c>
      <c r="K351">
        <v>-9.11</v>
      </c>
      <c r="L351" s="1">
        <v>-1376.3090999999999</v>
      </c>
      <c r="M351">
        <v>-11.61</v>
      </c>
      <c r="N351" s="1"/>
      <c r="P351" s="1"/>
      <c r="R351" s="1"/>
    </row>
    <row r="352" spans="6:18" x14ac:dyDescent="0.2">
      <c r="F352" s="1">
        <v>-1385.7602999999999</v>
      </c>
      <c r="G352">
        <v>3.48</v>
      </c>
      <c r="H352" s="1">
        <v>-1382.7850000000001</v>
      </c>
      <c r="I352">
        <v>9.27</v>
      </c>
      <c r="J352" s="1">
        <v>-1385.865</v>
      </c>
      <c r="K352">
        <v>-9.51</v>
      </c>
      <c r="L352" s="1">
        <v>-1376.2689</v>
      </c>
      <c r="M352">
        <v>-11.76</v>
      </c>
      <c r="N352" s="1"/>
      <c r="P352" s="1"/>
      <c r="R352" s="1"/>
    </row>
    <row r="353" spans="6:18" x14ac:dyDescent="0.2">
      <c r="F353" s="1">
        <v>-1385.8639000000001</v>
      </c>
      <c r="G353">
        <v>2.9</v>
      </c>
      <c r="H353" s="1">
        <v>-1382.4983999999999</v>
      </c>
      <c r="I353">
        <v>9.11</v>
      </c>
      <c r="J353" s="1">
        <v>-1385.9693</v>
      </c>
      <c r="K353">
        <v>-9.7100000000000009</v>
      </c>
      <c r="L353" s="1">
        <v>-1376.2234000000001</v>
      </c>
      <c r="M353">
        <v>-11.79</v>
      </c>
      <c r="N353" s="1"/>
      <c r="P353" s="1"/>
      <c r="R353" s="1"/>
    </row>
    <row r="354" spans="6:18" x14ac:dyDescent="0.2">
      <c r="F354" s="1">
        <v>-1386.0166999999999</v>
      </c>
      <c r="G354">
        <v>2.0499999999999998</v>
      </c>
      <c r="H354" s="1">
        <v>-1382.2501999999999</v>
      </c>
      <c r="I354">
        <v>8.82</v>
      </c>
      <c r="J354" s="1">
        <v>-1386.0586000000001</v>
      </c>
      <c r="K354">
        <v>-9.69</v>
      </c>
      <c r="L354" s="1">
        <v>-1376.1907000000001</v>
      </c>
      <c r="M354">
        <v>-11.85</v>
      </c>
      <c r="N354" s="1"/>
      <c r="P354" s="1"/>
      <c r="R354" s="1"/>
    </row>
    <row r="355" spans="6:18" x14ac:dyDescent="0.2">
      <c r="F355" s="1">
        <v>-1386.2080000000001</v>
      </c>
      <c r="G355">
        <v>1.21</v>
      </c>
      <c r="H355" s="1">
        <v>-1382.0734</v>
      </c>
      <c r="I355">
        <v>8.4</v>
      </c>
      <c r="J355" s="1">
        <v>-1386.124</v>
      </c>
      <c r="K355">
        <v>-9.49</v>
      </c>
      <c r="L355" s="1">
        <v>-1376.1858</v>
      </c>
      <c r="M355">
        <v>-11.98</v>
      </c>
      <c r="N355" s="1"/>
      <c r="P355" s="1"/>
      <c r="R355" s="1"/>
    </row>
    <row r="356" spans="6:18" x14ac:dyDescent="0.2">
      <c r="F356" s="1">
        <v>-1386.4201</v>
      </c>
      <c r="G356">
        <v>0.39</v>
      </c>
      <c r="H356" s="1">
        <v>-1381.9909</v>
      </c>
      <c r="I356">
        <v>7.73</v>
      </c>
      <c r="J356" s="1">
        <v>-1386.1568</v>
      </c>
      <c r="K356">
        <v>-9.02</v>
      </c>
      <c r="L356" s="1">
        <v>-1376.2182</v>
      </c>
      <c r="M356">
        <v>-12.13</v>
      </c>
      <c r="N356" s="1"/>
      <c r="P356" s="1"/>
      <c r="R356" s="1"/>
    </row>
    <row r="357" spans="6:18" x14ac:dyDescent="0.2">
      <c r="F357" s="1">
        <v>-1386.6309000000001</v>
      </c>
      <c r="G357">
        <v>-0.47</v>
      </c>
      <c r="H357" s="1">
        <v>-1382.0125</v>
      </c>
      <c r="I357">
        <v>6.81</v>
      </c>
      <c r="J357" s="1">
        <v>-1386.1502</v>
      </c>
      <c r="K357">
        <v>-8.35</v>
      </c>
      <c r="L357" s="1">
        <v>-1376.2895000000001</v>
      </c>
      <c r="M357">
        <v>-12.31</v>
      </c>
      <c r="N357" s="1"/>
      <c r="P357" s="1"/>
      <c r="R357" s="1"/>
    </row>
    <row r="358" spans="6:18" x14ac:dyDescent="0.2">
      <c r="F358" s="1">
        <v>-1386.8190999999999</v>
      </c>
      <c r="G358">
        <v>-1.27</v>
      </c>
      <c r="H358" s="1">
        <v>-1382.1370999999999</v>
      </c>
      <c r="I358">
        <v>5.7</v>
      </c>
      <c r="J358" s="1">
        <v>-1386.1001000000001</v>
      </c>
      <c r="K358">
        <v>-7.47</v>
      </c>
      <c r="L358" s="1">
        <v>-1376.3938000000001</v>
      </c>
      <c r="M358">
        <v>-12.62</v>
      </c>
      <c r="N358" s="1"/>
      <c r="P358" s="1"/>
      <c r="R358" s="1"/>
    </row>
    <row r="359" spans="6:18" x14ac:dyDescent="0.2">
      <c r="F359" s="1">
        <v>-1386.9670000000001</v>
      </c>
      <c r="G359">
        <v>-1.9</v>
      </c>
      <c r="H359" s="1">
        <v>-1382.3545999999999</v>
      </c>
      <c r="I359">
        <v>4.4000000000000004</v>
      </c>
      <c r="J359" s="1">
        <v>-1386.0053</v>
      </c>
      <c r="K359">
        <v>-6.4</v>
      </c>
      <c r="L359" s="1">
        <v>-1376.5189</v>
      </c>
      <c r="M359">
        <v>-12.85</v>
      </c>
      <c r="N359" s="1"/>
      <c r="P359" s="1"/>
      <c r="R359" s="1"/>
    </row>
    <row r="360" spans="6:18" x14ac:dyDescent="0.2">
      <c r="F360" s="1">
        <v>-1387.0625</v>
      </c>
      <c r="G360">
        <v>-2.2999999999999998</v>
      </c>
      <c r="H360" s="1">
        <v>-1382.6486</v>
      </c>
      <c r="I360">
        <v>2.92</v>
      </c>
      <c r="J360" s="1">
        <v>-1385.8679</v>
      </c>
      <c r="K360">
        <v>-5.23</v>
      </c>
      <c r="L360" s="1">
        <v>-1376.6484</v>
      </c>
      <c r="M360">
        <v>-13.07</v>
      </c>
      <c r="N360" s="1"/>
      <c r="P360" s="1"/>
      <c r="R360" s="1"/>
    </row>
    <row r="361" spans="6:18" x14ac:dyDescent="0.2">
      <c r="F361" s="1">
        <v>-1387.1006</v>
      </c>
      <c r="G361">
        <v>-2.56</v>
      </c>
      <c r="H361" s="1">
        <v>-1382.9992</v>
      </c>
      <c r="I361">
        <v>1.38</v>
      </c>
      <c r="J361" s="1">
        <v>-1385.6931999999999</v>
      </c>
      <c r="K361">
        <v>-3.98</v>
      </c>
      <c r="L361" s="1">
        <v>-1376.7639999999999</v>
      </c>
      <c r="M361">
        <v>-13.21</v>
      </c>
      <c r="N361" s="1"/>
      <c r="P361" s="1"/>
      <c r="R361" s="1"/>
    </row>
    <row r="362" spans="6:18" x14ac:dyDescent="0.2">
      <c r="F362" s="1">
        <v>-1387.0806</v>
      </c>
      <c r="G362">
        <v>-2.5499999999999998</v>
      </c>
      <c r="H362" s="1">
        <v>-1383.3866</v>
      </c>
      <c r="I362">
        <v>-0.18</v>
      </c>
      <c r="J362" s="1">
        <v>-1385.4888000000001</v>
      </c>
      <c r="K362">
        <v>-2.65</v>
      </c>
      <c r="L362" s="1">
        <v>-1376.847</v>
      </c>
      <c r="M362">
        <v>-13.22</v>
      </c>
      <c r="N362" s="1"/>
      <c r="P362" s="1"/>
      <c r="R362" s="1"/>
    </row>
    <row r="363" spans="6:18" x14ac:dyDescent="0.2">
      <c r="F363" s="1">
        <v>-1387.0066999999999</v>
      </c>
      <c r="G363">
        <v>-2.36</v>
      </c>
      <c r="H363" s="1">
        <v>-1383.7928999999999</v>
      </c>
      <c r="I363">
        <v>-1.65</v>
      </c>
      <c r="J363" s="1">
        <v>-1385.2654</v>
      </c>
      <c r="K363">
        <v>-1.38</v>
      </c>
      <c r="L363" s="1">
        <v>-1376.8802000000001</v>
      </c>
      <c r="M363">
        <v>-13.04</v>
      </c>
      <c r="N363" s="1"/>
      <c r="P363" s="1"/>
      <c r="R363" s="1"/>
    </row>
    <row r="364" spans="6:18" x14ac:dyDescent="0.2">
      <c r="F364" s="1">
        <v>-1386.8867</v>
      </c>
      <c r="G364">
        <v>-1.87</v>
      </c>
      <c r="H364" s="1">
        <v>-1384.2025000000001</v>
      </c>
      <c r="I364">
        <v>-2.91</v>
      </c>
      <c r="J364" s="1">
        <v>-1385.0337999999999</v>
      </c>
      <c r="K364">
        <v>-0.17</v>
      </c>
      <c r="L364" s="1">
        <v>-1376.8489</v>
      </c>
      <c r="M364">
        <v>-12.64</v>
      </c>
      <c r="N364" s="1"/>
      <c r="P364" s="1"/>
      <c r="R364" s="1"/>
    </row>
    <row r="365" spans="6:18" x14ac:dyDescent="0.2">
      <c r="F365" s="1">
        <v>-1386.7322999999999</v>
      </c>
      <c r="G365">
        <v>-1.32</v>
      </c>
      <c r="H365" s="1">
        <v>-1384.6013</v>
      </c>
      <c r="I365">
        <v>-4.08</v>
      </c>
      <c r="J365" s="1">
        <v>-1384.8034</v>
      </c>
      <c r="K365">
        <v>1.03</v>
      </c>
      <c r="L365" s="1">
        <v>-1376.7420999999999</v>
      </c>
      <c r="M365">
        <v>-12.01</v>
      </c>
      <c r="N365" s="1"/>
      <c r="P365" s="1"/>
      <c r="R365" s="1"/>
    </row>
    <row r="366" spans="6:18" x14ac:dyDescent="0.2">
      <c r="F366" s="1">
        <v>-1386.5578</v>
      </c>
      <c r="G366">
        <v>-0.54</v>
      </c>
      <c r="H366" s="1">
        <v>-1384.9765</v>
      </c>
      <c r="I366">
        <v>-5.0199999999999996</v>
      </c>
      <c r="J366" s="1">
        <v>-1384.5821000000001</v>
      </c>
      <c r="K366">
        <v>2.08</v>
      </c>
      <c r="L366" s="1">
        <v>-1376.5564999999999</v>
      </c>
      <c r="M366">
        <v>-11.27</v>
      </c>
      <c r="N366" s="1"/>
      <c r="P366" s="1"/>
      <c r="R366" s="1"/>
    </row>
    <row r="367" spans="6:18" x14ac:dyDescent="0.2">
      <c r="F367" s="1">
        <v>-1386.3791000000001</v>
      </c>
      <c r="G367">
        <v>0.32</v>
      </c>
      <c r="H367" s="1">
        <v>-1385.3169</v>
      </c>
      <c r="I367">
        <v>-5.78</v>
      </c>
      <c r="J367" s="1">
        <v>-1384.3742</v>
      </c>
      <c r="K367">
        <v>2.92</v>
      </c>
      <c r="L367" s="1">
        <v>-1376.2954999999999</v>
      </c>
      <c r="M367">
        <v>-10.27</v>
      </c>
      <c r="N367" s="1"/>
      <c r="P367" s="1"/>
      <c r="R367" s="1"/>
    </row>
    <row r="368" spans="6:18" x14ac:dyDescent="0.2">
      <c r="F368" s="1">
        <v>-1386.2126000000001</v>
      </c>
      <c r="G368">
        <v>1.19</v>
      </c>
      <c r="H368" s="1">
        <v>-1385.6142</v>
      </c>
      <c r="I368">
        <v>-6.31</v>
      </c>
      <c r="J368" s="1">
        <v>-1384.1813</v>
      </c>
      <c r="K368">
        <v>3.7</v>
      </c>
      <c r="L368" s="1">
        <v>-1375.9713999999999</v>
      </c>
      <c r="M368">
        <v>-9.1999999999999993</v>
      </c>
      <c r="N368" s="1"/>
      <c r="P368" s="1"/>
      <c r="R368" s="1"/>
    </row>
    <row r="369" spans="6:18" x14ac:dyDescent="0.2">
      <c r="F369" s="1">
        <v>-1386.0706</v>
      </c>
      <c r="G369">
        <v>2.11</v>
      </c>
      <c r="H369" s="1">
        <v>-1385.8631</v>
      </c>
      <c r="I369">
        <v>-6.58</v>
      </c>
      <c r="J369" s="1">
        <v>-1384.0026</v>
      </c>
      <c r="K369">
        <v>4.3499999999999996</v>
      </c>
      <c r="L369" s="1">
        <v>-1375.6049</v>
      </c>
      <c r="M369">
        <v>-8.0399999999999991</v>
      </c>
      <c r="N369" s="1"/>
      <c r="P369" s="1"/>
      <c r="R369" s="1"/>
    </row>
    <row r="370" spans="6:18" x14ac:dyDescent="0.2">
      <c r="F370" s="1">
        <v>-1385.9583</v>
      </c>
      <c r="G370">
        <v>2.97</v>
      </c>
      <c r="H370" s="1">
        <v>-1386.0623000000001</v>
      </c>
      <c r="I370">
        <v>-6.68</v>
      </c>
      <c r="J370" s="1">
        <v>-1383.8387</v>
      </c>
      <c r="K370">
        <v>4.7699999999999996</v>
      </c>
      <c r="L370" s="1">
        <v>-1375.2212</v>
      </c>
      <c r="M370">
        <v>-6.92</v>
      </c>
      <c r="N370" s="1"/>
      <c r="P370" s="1"/>
      <c r="R370" s="1"/>
    </row>
    <row r="371" spans="6:18" x14ac:dyDescent="0.2">
      <c r="F371" s="1">
        <v>-1385.8737000000001</v>
      </c>
      <c r="G371">
        <v>3.71</v>
      </c>
      <c r="H371" s="1">
        <v>-1386.2135000000001</v>
      </c>
      <c r="I371">
        <v>-6.54</v>
      </c>
      <c r="J371" s="1">
        <v>-1383.694</v>
      </c>
      <c r="K371">
        <v>5.14</v>
      </c>
      <c r="L371" s="1">
        <v>-1374.8438000000001</v>
      </c>
      <c r="M371">
        <v>-5.74</v>
      </c>
      <c r="N371" s="1"/>
      <c r="P371" s="1"/>
      <c r="R371" s="1"/>
    </row>
    <row r="372" spans="6:18" x14ac:dyDescent="0.2">
      <c r="F372" s="1">
        <v>-1385.8085000000001</v>
      </c>
      <c r="G372">
        <v>4.38</v>
      </c>
      <c r="H372" s="1">
        <v>-1386.3203000000001</v>
      </c>
      <c r="I372">
        <v>-6.29</v>
      </c>
      <c r="J372" s="1">
        <v>-1383.5764999999999</v>
      </c>
      <c r="K372">
        <v>5.41</v>
      </c>
      <c r="L372" s="1">
        <v>-1374.4924000000001</v>
      </c>
      <c r="M372">
        <v>-4.72</v>
      </c>
      <c r="N372" s="1"/>
      <c r="P372" s="1"/>
      <c r="R372" s="1"/>
    </row>
    <row r="373" spans="6:18" x14ac:dyDescent="0.2">
      <c r="F373" s="1">
        <v>-1385.7553</v>
      </c>
      <c r="G373">
        <v>5.05</v>
      </c>
      <c r="H373" s="1">
        <v>-1386.3887</v>
      </c>
      <c r="I373">
        <v>-5.85</v>
      </c>
      <c r="J373" s="1">
        <v>-1383.4969000000001</v>
      </c>
      <c r="K373">
        <v>5.47</v>
      </c>
      <c r="L373" s="1">
        <v>-1374.1794</v>
      </c>
      <c r="M373">
        <v>-3.81</v>
      </c>
      <c r="N373" s="1"/>
      <c r="P373" s="1"/>
      <c r="R373" s="1"/>
    </row>
    <row r="374" spans="6:18" x14ac:dyDescent="0.2">
      <c r="F374" s="1">
        <v>-1385.7092</v>
      </c>
      <c r="G374">
        <v>5.53</v>
      </c>
      <c r="H374" s="1">
        <v>-1386.4249</v>
      </c>
      <c r="I374">
        <v>-5.34</v>
      </c>
      <c r="J374" s="1">
        <v>-1383.4640999999999</v>
      </c>
      <c r="K374">
        <v>5.38</v>
      </c>
      <c r="L374" s="1">
        <v>-1373.9112</v>
      </c>
      <c r="M374">
        <v>-3.29</v>
      </c>
      <c r="N374" s="1"/>
      <c r="P374" s="1"/>
      <c r="R374" s="1"/>
    </row>
    <row r="375" spans="6:18" x14ac:dyDescent="0.2">
      <c r="F375" s="1">
        <v>-1385.6704999999999</v>
      </c>
      <c r="G375">
        <v>5.85</v>
      </c>
      <c r="H375" s="1">
        <v>-1386.4356</v>
      </c>
      <c r="I375">
        <v>-4.8</v>
      </c>
      <c r="J375" s="1">
        <v>-1383.4837</v>
      </c>
      <c r="K375">
        <v>5.25</v>
      </c>
      <c r="L375" s="1">
        <v>-1373.6911</v>
      </c>
      <c r="M375">
        <v>-2.72</v>
      </c>
      <c r="N375" s="1"/>
      <c r="P375" s="1"/>
      <c r="R375" s="1"/>
    </row>
    <row r="376" spans="6:18" x14ac:dyDescent="0.2">
      <c r="F376" s="1">
        <v>-1385.643</v>
      </c>
      <c r="G376">
        <v>6.09</v>
      </c>
      <c r="H376" s="1">
        <v>-1386.4272000000001</v>
      </c>
      <c r="I376">
        <v>-4.2</v>
      </c>
      <c r="J376" s="1">
        <v>-1383.5551</v>
      </c>
      <c r="K376">
        <v>5.13</v>
      </c>
      <c r="L376" s="1">
        <v>-1373.5196000000001</v>
      </c>
      <c r="M376">
        <v>-2.25</v>
      </c>
      <c r="N376" s="1"/>
      <c r="P376" s="1"/>
      <c r="R376" s="1"/>
    </row>
    <row r="377" spans="6:18" x14ac:dyDescent="0.2">
      <c r="F377" s="1">
        <v>-1385.6312</v>
      </c>
      <c r="G377">
        <v>6.19</v>
      </c>
      <c r="H377" s="1">
        <v>-1386.4059</v>
      </c>
      <c r="I377">
        <v>-3.57</v>
      </c>
      <c r="J377" s="1">
        <v>-1383.6703</v>
      </c>
      <c r="K377">
        <v>4.7699999999999996</v>
      </c>
      <c r="L377" s="1">
        <v>-1373.3964000000001</v>
      </c>
      <c r="M377">
        <v>-2.09</v>
      </c>
      <c r="N377" s="1"/>
      <c r="P377" s="1"/>
      <c r="R377" s="1"/>
    </row>
    <row r="378" spans="6:18" x14ac:dyDescent="0.2">
      <c r="F378" s="1">
        <v>-1385.6383000000001</v>
      </c>
      <c r="G378">
        <v>6.12</v>
      </c>
      <c r="H378" s="1">
        <v>-1386.3787</v>
      </c>
      <c r="I378">
        <v>-2.99</v>
      </c>
      <c r="J378" s="1">
        <v>-1383.8154</v>
      </c>
      <c r="K378">
        <v>4.5</v>
      </c>
      <c r="L378" s="1">
        <v>-1373.3176000000001</v>
      </c>
      <c r="M378">
        <v>-2.06</v>
      </c>
      <c r="N378" s="1"/>
      <c r="P378" s="1"/>
      <c r="R378" s="1"/>
    </row>
    <row r="379" spans="6:18" x14ac:dyDescent="0.2">
      <c r="F379" s="1">
        <v>-1385.6636000000001</v>
      </c>
      <c r="G379">
        <v>5.92</v>
      </c>
      <c r="H379" s="1">
        <v>-1386.3534999999999</v>
      </c>
      <c r="I379">
        <v>-2.46</v>
      </c>
      <c r="J379" s="1">
        <v>-1383.9727</v>
      </c>
      <c r="K379">
        <v>4.28</v>
      </c>
      <c r="L379" s="1">
        <v>-1373.2753</v>
      </c>
      <c r="M379">
        <v>-2.09</v>
      </c>
      <c r="N379" s="1"/>
      <c r="P379" s="1"/>
      <c r="R379" s="1"/>
    </row>
    <row r="380" spans="6:18" x14ac:dyDescent="0.2">
      <c r="F380" s="1">
        <v>-1385.7027</v>
      </c>
      <c r="G380">
        <v>5.63</v>
      </c>
      <c r="H380" s="1">
        <v>-1386.3388</v>
      </c>
      <c r="I380">
        <v>-1.93</v>
      </c>
      <c r="J380" s="1">
        <v>-1384.1233</v>
      </c>
      <c r="K380">
        <v>4.1500000000000004</v>
      </c>
      <c r="L380" s="1">
        <v>-1373.2584999999999</v>
      </c>
      <c r="M380">
        <v>-2.12</v>
      </c>
      <c r="N380" s="1"/>
      <c r="P380" s="1"/>
      <c r="R380" s="1"/>
    </row>
    <row r="381" spans="6:18" x14ac:dyDescent="0.2">
      <c r="F381" s="1">
        <v>-1385.7488000000001</v>
      </c>
      <c r="G381">
        <v>5.29</v>
      </c>
      <c r="H381" s="1">
        <v>-1386.3442</v>
      </c>
      <c r="I381">
        <v>-1.53</v>
      </c>
      <c r="J381" s="1">
        <v>-1384.2484999999999</v>
      </c>
      <c r="K381">
        <v>4.09</v>
      </c>
      <c r="L381" s="1">
        <v>-1373.2542000000001</v>
      </c>
      <c r="M381">
        <v>-2.31</v>
      </c>
      <c r="N381" s="1"/>
      <c r="P381" s="1"/>
      <c r="R381" s="1"/>
    </row>
    <row r="382" spans="6:18" x14ac:dyDescent="0.2">
      <c r="F382" s="1">
        <v>-1385.7933</v>
      </c>
      <c r="G382">
        <v>4.84</v>
      </c>
      <c r="H382" s="1">
        <v>-1386.3758</v>
      </c>
      <c r="I382">
        <v>-1.3</v>
      </c>
      <c r="J382" s="1">
        <v>-1384.3338000000001</v>
      </c>
      <c r="K382">
        <v>4.17</v>
      </c>
      <c r="L382" s="1">
        <v>-1373.2519</v>
      </c>
      <c r="M382">
        <v>-2.4700000000000002</v>
      </c>
      <c r="N382" s="1"/>
      <c r="P382" s="1"/>
      <c r="R382" s="1"/>
    </row>
    <row r="383" spans="6:18" x14ac:dyDescent="0.2">
      <c r="F383" s="1">
        <v>-1385.8288</v>
      </c>
      <c r="G383">
        <v>4.4000000000000004</v>
      </c>
      <c r="H383" s="1">
        <v>-1386.4358</v>
      </c>
      <c r="I383">
        <v>-1.06</v>
      </c>
      <c r="J383" s="1">
        <v>-1384.3697</v>
      </c>
      <c r="K383">
        <v>4.34</v>
      </c>
      <c r="L383" s="1">
        <v>-1373.2461000000001</v>
      </c>
      <c r="M383">
        <v>-2.58</v>
      </c>
      <c r="N383" s="1"/>
      <c r="P383" s="1"/>
      <c r="R383" s="1"/>
    </row>
    <row r="384" spans="6:18" x14ac:dyDescent="0.2">
      <c r="F384" s="1">
        <v>-1385.8497</v>
      </c>
      <c r="G384">
        <v>3.93</v>
      </c>
      <c r="H384" s="1">
        <v>-1386.5215000000001</v>
      </c>
      <c r="I384">
        <v>-0.93</v>
      </c>
      <c r="J384" s="1">
        <v>-1384.3557000000001</v>
      </c>
      <c r="K384">
        <v>4.6100000000000003</v>
      </c>
      <c r="L384" s="1">
        <v>-1373.2372</v>
      </c>
      <c r="M384">
        <v>-2.7</v>
      </c>
      <c r="N384" s="1"/>
      <c r="P384" s="1"/>
      <c r="R384" s="1"/>
    </row>
    <row r="385" spans="6:18" x14ac:dyDescent="0.2">
      <c r="F385" s="1">
        <v>-1385.8544999999999</v>
      </c>
      <c r="G385">
        <v>3.46</v>
      </c>
      <c r="H385" s="1">
        <v>-1386.6259</v>
      </c>
      <c r="I385">
        <v>-0.9</v>
      </c>
      <c r="J385" s="1">
        <v>-1384.2991</v>
      </c>
      <c r="K385">
        <v>4.95</v>
      </c>
      <c r="L385" s="1">
        <v>-1373.2301</v>
      </c>
      <c r="M385">
        <v>-2.82</v>
      </c>
      <c r="N385" s="1"/>
      <c r="P385" s="1"/>
      <c r="R385" s="1"/>
    </row>
    <row r="386" spans="6:18" x14ac:dyDescent="0.2">
      <c r="F386" s="1">
        <v>-1385.8453999999999</v>
      </c>
      <c r="G386">
        <v>3.02</v>
      </c>
      <c r="H386" s="1">
        <v>-1386.7380000000001</v>
      </c>
      <c r="I386">
        <v>-0.96</v>
      </c>
      <c r="J386" s="1">
        <v>-1384.2126000000001</v>
      </c>
      <c r="K386">
        <v>5.33</v>
      </c>
      <c r="L386" s="1">
        <v>-1373.2288000000001</v>
      </c>
      <c r="M386">
        <v>-2.92</v>
      </c>
      <c r="N386" s="1"/>
      <c r="P386" s="1"/>
      <c r="R386" s="1"/>
    </row>
    <row r="387" spans="6:18" x14ac:dyDescent="0.2">
      <c r="F387" s="1">
        <v>-1385.8269</v>
      </c>
      <c r="G387">
        <v>2.6</v>
      </c>
      <c r="H387" s="1">
        <v>-1386.8471999999999</v>
      </c>
      <c r="I387">
        <v>-1.03</v>
      </c>
      <c r="J387" s="1">
        <v>-1384.1107</v>
      </c>
      <c r="K387">
        <v>5.67</v>
      </c>
      <c r="L387" s="1">
        <v>-1373.2345</v>
      </c>
      <c r="M387">
        <v>-3.11</v>
      </c>
      <c r="N387" s="1"/>
      <c r="P387" s="1"/>
      <c r="R387" s="1"/>
    </row>
    <row r="388" spans="6:18" x14ac:dyDescent="0.2">
      <c r="F388" s="1">
        <v>-1385.8046999999999</v>
      </c>
      <c r="G388">
        <v>2.13</v>
      </c>
      <c r="H388" s="1">
        <v>-1386.9448</v>
      </c>
      <c r="I388">
        <v>-1.05</v>
      </c>
      <c r="J388" s="1">
        <v>-1384.0043000000001</v>
      </c>
      <c r="K388">
        <v>5.94</v>
      </c>
      <c r="L388" s="1">
        <v>-1373.242</v>
      </c>
      <c r="M388">
        <v>-3.22</v>
      </c>
      <c r="N388" s="1"/>
      <c r="P388" s="1"/>
      <c r="R388" s="1"/>
    </row>
    <row r="389" spans="6:18" x14ac:dyDescent="0.2">
      <c r="F389" s="1">
        <v>-1385.7855999999999</v>
      </c>
      <c r="G389">
        <v>1.69</v>
      </c>
      <c r="H389" s="1">
        <v>-1387.0237</v>
      </c>
      <c r="I389">
        <v>-1.1200000000000001</v>
      </c>
      <c r="J389" s="1">
        <v>-1383.9004</v>
      </c>
      <c r="K389">
        <v>6.09</v>
      </c>
      <c r="L389" s="1">
        <v>-1373.2406000000001</v>
      </c>
      <c r="M389">
        <v>-3.29</v>
      </c>
      <c r="N389" s="1"/>
      <c r="P389" s="1"/>
      <c r="R389" s="1"/>
    </row>
    <row r="390" spans="6:18" x14ac:dyDescent="0.2">
      <c r="F390" s="1">
        <v>-1385.7777000000001</v>
      </c>
      <c r="G390">
        <v>1.2</v>
      </c>
      <c r="H390" s="1">
        <v>-1387.0793000000001</v>
      </c>
      <c r="I390">
        <v>-1.19</v>
      </c>
      <c r="J390" s="1">
        <v>-1383.8040000000001</v>
      </c>
      <c r="K390">
        <v>6.27</v>
      </c>
      <c r="L390" s="1">
        <v>-1373.2190000000001</v>
      </c>
      <c r="M390">
        <v>-3.34</v>
      </c>
      <c r="N390" s="1"/>
      <c r="P390" s="1"/>
      <c r="R390" s="1"/>
    </row>
    <row r="391" spans="6:18" x14ac:dyDescent="0.2">
      <c r="F391" s="1">
        <v>-1385.7881</v>
      </c>
      <c r="G391">
        <v>0.7</v>
      </c>
      <c r="H391" s="1">
        <v>-1387.1084000000001</v>
      </c>
      <c r="I391">
        <v>-1.24</v>
      </c>
      <c r="J391" s="1">
        <v>-1383.7218</v>
      </c>
      <c r="K391">
        <v>6.41</v>
      </c>
      <c r="L391" s="1">
        <v>-1373.1687999999999</v>
      </c>
      <c r="M391">
        <v>-3.42</v>
      </c>
      <c r="N391" s="1"/>
      <c r="P391" s="1"/>
      <c r="R391" s="1"/>
    </row>
    <row r="392" spans="6:18" x14ac:dyDescent="0.2">
      <c r="F392" s="1">
        <v>-1385.8235</v>
      </c>
      <c r="G392">
        <v>0.18</v>
      </c>
      <c r="H392" s="1">
        <v>-1387.1079999999999</v>
      </c>
      <c r="I392">
        <v>-1.2</v>
      </c>
      <c r="J392" s="1">
        <v>-1383.6641</v>
      </c>
      <c r="K392">
        <v>6.43</v>
      </c>
      <c r="L392" s="1">
        <v>-1373.0903000000001</v>
      </c>
      <c r="M392">
        <v>-3.37</v>
      </c>
      <c r="N392" s="1"/>
      <c r="P392" s="1"/>
      <c r="R392" s="1"/>
    </row>
    <row r="393" spans="6:18" x14ac:dyDescent="0.2">
      <c r="F393" s="1">
        <v>-1385.8894</v>
      </c>
      <c r="G393">
        <v>-0.26</v>
      </c>
      <c r="H393" s="1">
        <v>-1387.0766000000001</v>
      </c>
      <c r="I393">
        <v>-1.1499999999999999</v>
      </c>
      <c r="J393" s="1">
        <v>-1383.6452999999999</v>
      </c>
      <c r="K393">
        <v>6.35</v>
      </c>
      <c r="L393" s="1">
        <v>-1372.9936</v>
      </c>
      <c r="M393">
        <v>-3.41</v>
      </c>
      <c r="N393" s="1"/>
      <c r="P393" s="1"/>
      <c r="R393" s="1"/>
    </row>
    <row r="394" spans="6:18" x14ac:dyDescent="0.2">
      <c r="F394" s="1">
        <v>-1385.9863</v>
      </c>
      <c r="G394">
        <v>-0.73</v>
      </c>
      <c r="H394" s="1">
        <v>-1387.0146999999999</v>
      </c>
      <c r="I394">
        <v>-1.04</v>
      </c>
      <c r="J394" s="1">
        <v>-1383.6780000000001</v>
      </c>
      <c r="K394">
        <v>6.18</v>
      </c>
      <c r="L394" s="1">
        <v>-1372.8957</v>
      </c>
      <c r="M394">
        <v>-3.54</v>
      </c>
      <c r="N394" s="1"/>
      <c r="P394" s="1"/>
      <c r="R394" s="1"/>
    </row>
    <row r="395" spans="6:18" x14ac:dyDescent="0.2">
      <c r="F395" s="1">
        <v>-1386.1106</v>
      </c>
      <c r="G395">
        <v>-1.23</v>
      </c>
      <c r="H395" s="1">
        <v>-1386.9262000000001</v>
      </c>
      <c r="I395">
        <v>-0.91</v>
      </c>
      <c r="J395" s="1">
        <v>-1383.7681</v>
      </c>
      <c r="K395">
        <v>5.96</v>
      </c>
      <c r="L395" s="1">
        <v>-1372.8133</v>
      </c>
      <c r="M395">
        <v>-3.67</v>
      </c>
      <c r="N395" s="1"/>
      <c r="P395" s="1"/>
      <c r="R395" s="1"/>
    </row>
    <row r="396" spans="6:18" x14ac:dyDescent="0.2">
      <c r="F396" s="1">
        <v>-1386.2544</v>
      </c>
      <c r="G396">
        <v>-1.6</v>
      </c>
      <c r="H396" s="1">
        <v>-1386.8190999999999</v>
      </c>
      <c r="I396">
        <v>-0.72</v>
      </c>
      <c r="J396" s="1">
        <v>-1383.9108000000001</v>
      </c>
      <c r="K396">
        <v>5.65</v>
      </c>
      <c r="L396" s="1">
        <v>-1372.7583999999999</v>
      </c>
      <c r="M396">
        <v>-3.99</v>
      </c>
      <c r="N396" s="1"/>
      <c r="P396" s="1"/>
      <c r="R396" s="1"/>
    </row>
    <row r="397" spans="6:18" x14ac:dyDescent="0.2">
      <c r="F397" s="1">
        <v>-1386.4076</v>
      </c>
      <c r="G397">
        <v>-1.9</v>
      </c>
      <c r="H397" s="1">
        <v>-1386.7066</v>
      </c>
      <c r="I397">
        <v>-0.52</v>
      </c>
      <c r="J397" s="1">
        <v>-1384.0913</v>
      </c>
      <c r="K397">
        <v>5.25</v>
      </c>
      <c r="L397" s="1">
        <v>-1372.7337</v>
      </c>
      <c r="M397">
        <v>-4.37</v>
      </c>
      <c r="N397" s="1"/>
      <c r="P397" s="1"/>
      <c r="R397" s="1"/>
    </row>
    <row r="398" spans="6:18" x14ac:dyDescent="0.2">
      <c r="F398" s="1">
        <v>-1386.5588</v>
      </c>
      <c r="G398">
        <v>-2.0699999999999998</v>
      </c>
      <c r="H398" s="1">
        <v>-1386.6021000000001</v>
      </c>
      <c r="I398">
        <v>-0.37</v>
      </c>
      <c r="J398" s="1">
        <v>-1384.2886000000001</v>
      </c>
      <c r="K398">
        <v>4.87</v>
      </c>
      <c r="L398" s="1">
        <v>-1372.7363</v>
      </c>
      <c r="M398">
        <v>-4.8099999999999996</v>
      </c>
      <c r="N398" s="1"/>
      <c r="P398" s="1"/>
      <c r="R398" s="1"/>
    </row>
    <row r="399" spans="6:18" x14ac:dyDescent="0.2">
      <c r="F399" s="1">
        <v>-1386.6981000000001</v>
      </c>
      <c r="G399">
        <v>-2.1800000000000002</v>
      </c>
      <c r="H399" s="1">
        <v>-1386.5164</v>
      </c>
      <c r="I399">
        <v>-0.23</v>
      </c>
      <c r="J399" s="1">
        <v>-1384.4816000000001</v>
      </c>
      <c r="K399">
        <v>4.55</v>
      </c>
      <c r="L399" s="1">
        <v>-1372.7601</v>
      </c>
      <c r="M399">
        <v>-5.23</v>
      </c>
      <c r="N399" s="1"/>
      <c r="P399" s="1"/>
      <c r="R399" s="1"/>
    </row>
    <row r="400" spans="6:18" x14ac:dyDescent="0.2">
      <c r="F400" s="1">
        <v>-1386.8186000000001</v>
      </c>
      <c r="G400">
        <v>-2.15</v>
      </c>
      <c r="H400" s="1">
        <v>-1386.4548</v>
      </c>
      <c r="I400">
        <v>-0.1</v>
      </c>
      <c r="J400" s="1">
        <v>-1384.6541</v>
      </c>
      <c r="K400">
        <v>4.2699999999999996</v>
      </c>
      <c r="L400" s="1">
        <v>-1372.8004000000001</v>
      </c>
      <c r="M400">
        <v>-5.67</v>
      </c>
      <c r="N400" s="1"/>
      <c r="P400" s="1"/>
      <c r="R400" s="1"/>
    </row>
    <row r="401" spans="6:18" x14ac:dyDescent="0.2">
      <c r="F401" s="1">
        <v>-1386.9186</v>
      </c>
      <c r="G401">
        <v>-1.98</v>
      </c>
      <c r="H401" s="1">
        <v>-1386.4170999999999</v>
      </c>
      <c r="I401">
        <v>0.01</v>
      </c>
      <c r="J401" s="1">
        <v>-1384.7983999999999</v>
      </c>
      <c r="K401">
        <v>4.05</v>
      </c>
      <c r="L401" s="1">
        <v>-1372.8563999999999</v>
      </c>
      <c r="M401">
        <v>-6.15</v>
      </c>
      <c r="N401" s="1"/>
      <c r="P401" s="1"/>
      <c r="R401" s="1"/>
    </row>
    <row r="402" spans="6:18" x14ac:dyDescent="0.2">
      <c r="F402" s="1">
        <v>-1386.9999</v>
      </c>
      <c r="G402">
        <v>-1.78</v>
      </c>
      <c r="H402" s="1">
        <v>-1386.3996</v>
      </c>
      <c r="I402">
        <v>0.13</v>
      </c>
      <c r="J402" s="1">
        <v>-1384.915</v>
      </c>
      <c r="K402">
        <v>3.77</v>
      </c>
      <c r="L402" s="1">
        <v>-1372.9295</v>
      </c>
      <c r="M402">
        <v>-6.61</v>
      </c>
      <c r="N402" s="1"/>
      <c r="P402" s="1"/>
      <c r="R402" s="1"/>
    </row>
    <row r="403" spans="6:18" x14ac:dyDescent="0.2">
      <c r="F403" s="1">
        <v>-1387.0684000000001</v>
      </c>
      <c r="G403">
        <v>-1.49</v>
      </c>
      <c r="H403" s="1">
        <v>-1386.3977</v>
      </c>
      <c r="I403">
        <v>0.28999999999999998</v>
      </c>
      <c r="J403" s="1">
        <v>-1385.0109</v>
      </c>
      <c r="K403">
        <v>3.53</v>
      </c>
      <c r="L403" s="1">
        <v>-1373.0219999999999</v>
      </c>
      <c r="M403">
        <v>-7</v>
      </c>
      <c r="N403" s="1"/>
      <c r="P403" s="1"/>
      <c r="R403" s="1"/>
    </row>
    <row r="404" spans="6:18" x14ac:dyDescent="0.2">
      <c r="F404" s="1">
        <v>-1387.1342</v>
      </c>
      <c r="G404">
        <v>-1.17</v>
      </c>
      <c r="H404" s="1">
        <v>-1386.4072000000001</v>
      </c>
      <c r="I404">
        <v>0.45</v>
      </c>
      <c r="J404" s="1">
        <v>-1385.0953</v>
      </c>
      <c r="K404">
        <v>3.33</v>
      </c>
      <c r="L404" s="1">
        <v>-1373.1358</v>
      </c>
      <c r="M404">
        <v>-7.39</v>
      </c>
      <c r="N404" s="1"/>
      <c r="P404" s="1"/>
      <c r="R404" s="1"/>
    </row>
    <row r="405" spans="6:18" x14ac:dyDescent="0.2">
      <c r="F405" s="1">
        <v>-1387.2089000000001</v>
      </c>
      <c r="G405">
        <v>-0.92</v>
      </c>
      <c r="H405" s="1">
        <v>-1386.4237000000001</v>
      </c>
      <c r="I405">
        <v>0.67</v>
      </c>
      <c r="J405" s="1">
        <v>-1385.1774</v>
      </c>
      <c r="K405">
        <v>3.09</v>
      </c>
      <c r="L405" s="1">
        <v>-1373.2697000000001</v>
      </c>
      <c r="M405">
        <v>-7.7</v>
      </c>
      <c r="N405" s="1"/>
      <c r="P405" s="1"/>
      <c r="R405" s="1"/>
    </row>
    <row r="406" spans="6:18" x14ac:dyDescent="0.2">
      <c r="F406" s="1">
        <v>-1387.3052</v>
      </c>
      <c r="G406">
        <v>-0.77</v>
      </c>
      <c r="H406" s="1">
        <v>-1386.4417000000001</v>
      </c>
      <c r="I406">
        <v>0.94</v>
      </c>
      <c r="J406" s="1">
        <v>-1385.2623000000001</v>
      </c>
      <c r="K406">
        <v>2.77</v>
      </c>
      <c r="L406" s="1">
        <v>-1373.42</v>
      </c>
      <c r="M406">
        <v>-7.95</v>
      </c>
      <c r="N406" s="1"/>
      <c r="P406" s="1"/>
      <c r="R406" s="1"/>
    </row>
    <row r="407" spans="6:18" x14ac:dyDescent="0.2">
      <c r="F407" s="1">
        <v>-1387.4311</v>
      </c>
      <c r="G407">
        <v>-0.79</v>
      </c>
      <c r="H407" s="1">
        <v>-1386.4529</v>
      </c>
      <c r="I407">
        <v>1.23</v>
      </c>
      <c r="J407" s="1">
        <v>-1385.3530000000001</v>
      </c>
      <c r="K407">
        <v>2.42</v>
      </c>
      <c r="L407" s="1">
        <v>-1373.5813000000001</v>
      </c>
      <c r="M407">
        <v>-8.09</v>
      </c>
      <c r="N407" s="1"/>
      <c r="P407" s="1"/>
      <c r="R407" s="1"/>
    </row>
    <row r="408" spans="6:18" x14ac:dyDescent="0.2">
      <c r="F408" s="1">
        <v>-1387.5856000000001</v>
      </c>
      <c r="G408">
        <v>-0.9</v>
      </c>
      <c r="H408" s="1">
        <v>-1386.4480000000001</v>
      </c>
      <c r="I408">
        <v>1.64</v>
      </c>
      <c r="J408" s="1">
        <v>-1385.451</v>
      </c>
      <c r="K408">
        <v>2.06</v>
      </c>
      <c r="L408" s="1">
        <v>-1373.749</v>
      </c>
      <c r="M408">
        <v>-8.1199999999999992</v>
      </c>
      <c r="N408" s="1"/>
      <c r="P408" s="1"/>
      <c r="R408" s="1"/>
    </row>
    <row r="409" spans="6:18" x14ac:dyDescent="0.2">
      <c r="F409" s="1">
        <v>-1387.7588000000001</v>
      </c>
      <c r="G409">
        <v>-1.1399999999999999</v>
      </c>
      <c r="H409" s="1">
        <v>-1386.4194</v>
      </c>
      <c r="I409">
        <v>2.1800000000000002</v>
      </c>
      <c r="J409" s="1">
        <v>-1385.5598</v>
      </c>
      <c r="K409">
        <v>1.64</v>
      </c>
      <c r="L409" s="1">
        <v>-1373.9185</v>
      </c>
      <c r="M409">
        <v>-8.0299999999999994</v>
      </c>
      <c r="N409" s="1"/>
      <c r="P409" s="1"/>
      <c r="R409" s="1"/>
    </row>
    <row r="410" spans="6:18" x14ac:dyDescent="0.2">
      <c r="F410" s="1">
        <v>-1387.9335000000001</v>
      </c>
      <c r="G410">
        <v>-1.55</v>
      </c>
      <c r="H410" s="1">
        <v>-1386.3646000000001</v>
      </c>
      <c r="I410">
        <v>2.73</v>
      </c>
      <c r="J410" s="1">
        <v>-1385.6858999999999</v>
      </c>
      <c r="K410">
        <v>1.1599999999999999</v>
      </c>
      <c r="L410" s="1">
        <v>-1374.0871</v>
      </c>
      <c r="M410">
        <v>-7.87</v>
      </c>
      <c r="N410" s="1"/>
      <c r="P410" s="1"/>
      <c r="R410" s="1"/>
    </row>
    <row r="411" spans="6:18" x14ac:dyDescent="0.2">
      <c r="F411" s="1">
        <v>-1388.0902000000001</v>
      </c>
      <c r="G411">
        <v>-2.0099999999999998</v>
      </c>
      <c r="H411" s="1">
        <v>-1386.2911999999999</v>
      </c>
      <c r="I411">
        <v>3.31</v>
      </c>
      <c r="J411" s="1">
        <v>-1385.8373999999999</v>
      </c>
      <c r="K411">
        <v>0.57999999999999996</v>
      </c>
      <c r="L411" s="1">
        <v>-1374.2512999999999</v>
      </c>
      <c r="M411">
        <v>-7.62</v>
      </c>
      <c r="N411" s="1"/>
      <c r="P411" s="1"/>
      <c r="R411" s="1"/>
    </row>
    <row r="412" spans="6:18" x14ac:dyDescent="0.2">
      <c r="F412" s="1">
        <v>-1388.2129</v>
      </c>
      <c r="G412">
        <v>-2.2999999999999998</v>
      </c>
      <c r="H412" s="1">
        <v>-1386.2172</v>
      </c>
      <c r="I412">
        <v>3.77</v>
      </c>
      <c r="J412" s="1">
        <v>-1386.0256999999999</v>
      </c>
      <c r="K412">
        <v>-0.14000000000000001</v>
      </c>
      <c r="L412" s="1">
        <v>-1374.4084</v>
      </c>
      <c r="M412">
        <v>-7.28</v>
      </c>
      <c r="N412" s="1"/>
      <c r="P412" s="1"/>
      <c r="R412" s="1"/>
    </row>
    <row r="413" spans="6:18" x14ac:dyDescent="0.2">
      <c r="F413" s="1">
        <v>-1388.2908</v>
      </c>
      <c r="G413">
        <v>-2.52</v>
      </c>
      <c r="H413" s="1">
        <v>-1386.1668999999999</v>
      </c>
      <c r="I413">
        <v>4.1399999999999997</v>
      </c>
      <c r="J413" s="1">
        <v>-1386.261</v>
      </c>
      <c r="K413">
        <v>-0.93</v>
      </c>
      <c r="L413" s="1">
        <v>-1374.5544</v>
      </c>
      <c r="M413">
        <v>-6.87</v>
      </c>
      <c r="N413" s="1"/>
      <c r="P413" s="1"/>
      <c r="R413" s="1"/>
    </row>
    <row r="414" spans="6:18" x14ac:dyDescent="0.2">
      <c r="F414" s="1">
        <v>-1388.3199</v>
      </c>
      <c r="G414">
        <v>-2.7</v>
      </c>
      <c r="H414" s="1">
        <v>-1386.1641999999999</v>
      </c>
      <c r="I414">
        <v>4.41</v>
      </c>
      <c r="J414" s="1">
        <v>-1386.5497</v>
      </c>
      <c r="K414">
        <v>-1.84</v>
      </c>
      <c r="L414" s="1">
        <v>-1374.6844000000001</v>
      </c>
      <c r="M414">
        <v>-6.42</v>
      </c>
      <c r="N414" s="1"/>
      <c r="P414" s="1"/>
      <c r="R414" s="1"/>
    </row>
    <row r="415" spans="6:18" x14ac:dyDescent="0.2">
      <c r="F415" s="1">
        <v>-1388.3013000000001</v>
      </c>
      <c r="G415">
        <v>-2.71</v>
      </c>
      <c r="H415" s="1">
        <v>-1386.2245</v>
      </c>
      <c r="I415">
        <v>4.33</v>
      </c>
      <c r="J415" s="1">
        <v>-1386.8905999999999</v>
      </c>
      <c r="K415">
        <v>-2.83</v>
      </c>
      <c r="L415" s="1">
        <v>-1374.7938999999999</v>
      </c>
      <c r="M415">
        <v>-5.97</v>
      </c>
      <c r="N415" s="1"/>
      <c r="P415" s="1"/>
      <c r="R415" s="1"/>
    </row>
    <row r="416" spans="6:18" x14ac:dyDescent="0.2">
      <c r="F416" s="1">
        <v>-1388.2409</v>
      </c>
      <c r="G416">
        <v>-2.57</v>
      </c>
      <c r="H416" s="1">
        <v>-1386.3498</v>
      </c>
      <c r="I416">
        <v>4.05</v>
      </c>
      <c r="J416" s="1">
        <v>-1387.2732000000001</v>
      </c>
      <c r="K416">
        <v>-3.86</v>
      </c>
      <c r="L416" s="1">
        <v>-1374.8796</v>
      </c>
      <c r="M416">
        <v>-5.47</v>
      </c>
      <c r="N416" s="1"/>
      <c r="P416" s="1"/>
      <c r="R416" s="1"/>
    </row>
    <row r="417" spans="6:18" x14ac:dyDescent="0.2">
      <c r="F417" s="1">
        <v>-1388.1484</v>
      </c>
      <c r="G417">
        <v>-2.2400000000000002</v>
      </c>
      <c r="H417" s="1">
        <v>-1386.5301999999999</v>
      </c>
      <c r="I417">
        <v>3.63</v>
      </c>
      <c r="J417" s="1">
        <v>-1387.6786</v>
      </c>
      <c r="K417">
        <v>-4.93</v>
      </c>
      <c r="L417" s="1">
        <v>-1374.9398000000001</v>
      </c>
      <c r="M417">
        <v>-4.9800000000000004</v>
      </c>
      <c r="N417" s="1"/>
      <c r="P417" s="1"/>
      <c r="R417" s="1"/>
    </row>
    <row r="418" spans="6:18" x14ac:dyDescent="0.2">
      <c r="F418" s="1">
        <v>-1388.0354</v>
      </c>
      <c r="G418">
        <v>-1.87</v>
      </c>
      <c r="H418" s="1">
        <v>-1386.7460000000001</v>
      </c>
      <c r="I418">
        <v>3.12</v>
      </c>
      <c r="J418" s="1">
        <v>-1388.0820000000001</v>
      </c>
      <c r="K418">
        <v>-6.05</v>
      </c>
      <c r="L418" s="1">
        <v>-1374.9754</v>
      </c>
      <c r="M418">
        <v>-4.5</v>
      </c>
      <c r="N418" s="1"/>
      <c r="P418" s="1"/>
      <c r="R418" s="1"/>
    </row>
    <row r="419" spans="6:18" x14ac:dyDescent="0.2">
      <c r="F419" s="1">
        <v>-1387.9146000000001</v>
      </c>
      <c r="G419">
        <v>-1.43</v>
      </c>
      <c r="H419" s="1">
        <v>-1386.9744000000001</v>
      </c>
      <c r="I419">
        <v>2.4700000000000002</v>
      </c>
      <c r="J419" s="1">
        <v>-1388.4573</v>
      </c>
      <c r="K419">
        <v>-7.04</v>
      </c>
      <c r="L419" s="1">
        <v>-1374.9897000000001</v>
      </c>
      <c r="M419">
        <v>-4.1500000000000004</v>
      </c>
      <c r="N419" s="1"/>
      <c r="P419" s="1"/>
      <c r="R419" s="1"/>
    </row>
    <row r="420" spans="6:18" x14ac:dyDescent="0.2">
      <c r="F420" s="1">
        <v>-1387.7981</v>
      </c>
      <c r="G420">
        <v>-0.96</v>
      </c>
      <c r="H420" s="1">
        <v>-1387.1941999999999</v>
      </c>
      <c r="I420">
        <v>1.74</v>
      </c>
      <c r="J420" s="1">
        <v>-1388.7800999999999</v>
      </c>
      <c r="K420">
        <v>-7.89</v>
      </c>
      <c r="L420" s="1">
        <v>-1374.9884999999999</v>
      </c>
      <c r="M420">
        <v>-3.9</v>
      </c>
      <c r="N420" s="1"/>
      <c r="P420" s="1"/>
      <c r="R420" s="1"/>
    </row>
    <row r="421" spans="6:18" x14ac:dyDescent="0.2">
      <c r="F421" s="1">
        <v>-1387.6958999999999</v>
      </c>
      <c r="G421">
        <v>-0.42</v>
      </c>
      <c r="H421" s="1">
        <v>-1387.3886</v>
      </c>
      <c r="I421">
        <v>0.99</v>
      </c>
      <c r="J421" s="1">
        <v>-1389.0323000000001</v>
      </c>
      <c r="K421">
        <v>-8.6300000000000008</v>
      </c>
      <c r="L421" s="1">
        <v>-1374.9789000000001</v>
      </c>
      <c r="M421">
        <v>-3.72</v>
      </c>
      <c r="N421" s="1"/>
      <c r="P421" s="1"/>
      <c r="R421" s="1"/>
    </row>
    <row r="422" spans="6:18" x14ac:dyDescent="0.2">
      <c r="F422" s="1">
        <v>-1387.6137000000001</v>
      </c>
      <c r="G422">
        <v>0.1</v>
      </c>
      <c r="H422" s="1">
        <v>-1387.5462</v>
      </c>
      <c r="I422">
        <v>0.28999999999999998</v>
      </c>
      <c r="J422" s="1">
        <v>-1389.2038</v>
      </c>
      <c r="K422">
        <v>-9.06</v>
      </c>
      <c r="L422" s="1">
        <v>-1374.9682</v>
      </c>
      <c r="M422">
        <v>-3.67</v>
      </c>
      <c r="N422" s="1"/>
      <c r="P422" s="1"/>
      <c r="R422" s="1"/>
    </row>
    <row r="423" spans="6:18" x14ac:dyDescent="0.2">
      <c r="F423" s="1">
        <v>-1387.5517</v>
      </c>
      <c r="G423">
        <v>0.57999999999999996</v>
      </c>
      <c r="H423" s="1">
        <v>-1387.6614</v>
      </c>
      <c r="I423">
        <v>-0.35</v>
      </c>
      <c r="J423" s="1">
        <v>-1389.2917</v>
      </c>
      <c r="K423">
        <v>-9.2799999999999994</v>
      </c>
      <c r="L423" s="1">
        <v>-1374.9621</v>
      </c>
      <c r="M423">
        <v>-3.89</v>
      </c>
      <c r="N423" s="1"/>
      <c r="P423" s="1"/>
      <c r="R423" s="1"/>
    </row>
    <row r="424" spans="6:18" x14ac:dyDescent="0.2">
      <c r="F424" s="1">
        <v>-1387.5042000000001</v>
      </c>
      <c r="G424">
        <v>1.05</v>
      </c>
      <c r="H424" s="1">
        <v>-1387.7331999999999</v>
      </c>
      <c r="I424">
        <v>-0.97</v>
      </c>
      <c r="J424" s="1">
        <v>-1389.3016</v>
      </c>
      <c r="K424">
        <v>-9.39</v>
      </c>
      <c r="L424" s="1">
        <v>-1374.9654</v>
      </c>
      <c r="M424">
        <v>-4.2</v>
      </c>
      <c r="N424" s="1"/>
      <c r="P424" s="1"/>
      <c r="R424" s="1"/>
    </row>
    <row r="425" spans="6:18" x14ac:dyDescent="0.2">
      <c r="F425" s="1">
        <v>-1387.4618</v>
      </c>
      <c r="G425">
        <v>1.55</v>
      </c>
      <c r="H425" s="1">
        <v>-1387.7647999999999</v>
      </c>
      <c r="I425">
        <v>-1.56</v>
      </c>
      <c r="J425" s="1">
        <v>-1389.2464</v>
      </c>
      <c r="K425">
        <v>-9.27</v>
      </c>
      <c r="L425" s="1">
        <v>-1374.9827</v>
      </c>
      <c r="M425">
        <v>-4.5999999999999996</v>
      </c>
      <c r="N425" s="1"/>
      <c r="P425" s="1"/>
      <c r="R425" s="1"/>
    </row>
    <row r="426" spans="6:18" x14ac:dyDescent="0.2">
      <c r="F426" s="1">
        <v>-1387.4143999999999</v>
      </c>
      <c r="G426">
        <v>2.0699999999999998</v>
      </c>
      <c r="H426" s="1">
        <v>-1387.7634</v>
      </c>
      <c r="I426">
        <v>-2.06</v>
      </c>
      <c r="J426" s="1">
        <v>-1389.1443999999999</v>
      </c>
      <c r="K426">
        <v>-8.9499999999999993</v>
      </c>
      <c r="L426" s="1">
        <v>-1375.019</v>
      </c>
      <c r="M426">
        <v>-5.29</v>
      </c>
      <c r="N426" s="1"/>
      <c r="P426" s="1"/>
      <c r="R426" s="1"/>
    </row>
    <row r="427" spans="6:18" x14ac:dyDescent="0.2">
      <c r="F427" s="1">
        <v>-1387.356</v>
      </c>
      <c r="G427">
        <v>2.61</v>
      </c>
      <c r="H427" s="1">
        <v>-1387.7397000000001</v>
      </c>
      <c r="I427">
        <v>-2.5299999999999998</v>
      </c>
      <c r="J427" s="1">
        <v>-1389.0195000000001</v>
      </c>
      <c r="K427">
        <v>-8.6300000000000008</v>
      </c>
      <c r="L427" s="1">
        <v>-1375.0771</v>
      </c>
      <c r="M427">
        <v>-6.05</v>
      </c>
      <c r="N427" s="1"/>
      <c r="P427" s="1"/>
      <c r="R427" s="1"/>
    </row>
    <row r="428" spans="6:18" x14ac:dyDescent="0.2">
      <c r="F428" s="1">
        <v>-1387.2882999999999</v>
      </c>
      <c r="G428">
        <v>3.05</v>
      </c>
      <c r="H428" s="1">
        <v>-1387.7059999999999</v>
      </c>
      <c r="I428">
        <v>-2.92</v>
      </c>
      <c r="J428" s="1">
        <v>-1388.8970999999999</v>
      </c>
      <c r="K428">
        <v>-8.33</v>
      </c>
      <c r="L428" s="1">
        <v>-1375.1546000000001</v>
      </c>
      <c r="M428">
        <v>-6.96</v>
      </c>
      <c r="N428" s="1"/>
      <c r="P428" s="1"/>
      <c r="R428" s="1"/>
    </row>
    <row r="429" spans="6:18" x14ac:dyDescent="0.2">
      <c r="F429" s="1">
        <v>-1387.2193</v>
      </c>
      <c r="G429">
        <v>3.5</v>
      </c>
      <c r="H429" s="1">
        <v>-1387.6744000000001</v>
      </c>
      <c r="I429">
        <v>-3.22</v>
      </c>
      <c r="J429" s="1">
        <v>-1388.8008</v>
      </c>
      <c r="K429">
        <v>-8.01</v>
      </c>
      <c r="L429" s="1">
        <v>-1375.2429999999999</v>
      </c>
      <c r="M429">
        <v>-7.94</v>
      </c>
      <c r="N429" s="1"/>
      <c r="P429" s="1"/>
      <c r="R429" s="1"/>
    </row>
    <row r="430" spans="6:18" x14ac:dyDescent="0.2">
      <c r="F430" s="1">
        <v>-1387.1624999999999</v>
      </c>
      <c r="G430">
        <v>3.96</v>
      </c>
      <c r="H430" s="1">
        <v>-1387.6536000000001</v>
      </c>
      <c r="I430">
        <v>-3.56</v>
      </c>
      <c r="J430" s="1">
        <v>-1388.7476999999999</v>
      </c>
      <c r="K430">
        <v>-7.8</v>
      </c>
      <c r="L430" s="1">
        <v>-1375.3280999999999</v>
      </c>
      <c r="M430">
        <v>-8.89</v>
      </c>
      <c r="N430" s="1"/>
      <c r="P430" s="1"/>
      <c r="R430" s="1"/>
    </row>
    <row r="431" spans="6:18" x14ac:dyDescent="0.2">
      <c r="F431" s="1">
        <v>-1387.1297</v>
      </c>
      <c r="G431">
        <v>4.18</v>
      </c>
      <c r="H431" s="1">
        <v>-1387.6488999999999</v>
      </c>
      <c r="I431">
        <v>-3.87</v>
      </c>
      <c r="J431" s="1">
        <v>-1388.7453</v>
      </c>
      <c r="K431">
        <v>-7.7</v>
      </c>
      <c r="L431" s="1">
        <v>-1375.3948</v>
      </c>
      <c r="M431">
        <v>-9.77</v>
      </c>
      <c r="N431" s="1"/>
      <c r="P431" s="1"/>
      <c r="R431" s="1"/>
    </row>
    <row r="432" spans="6:18" x14ac:dyDescent="0.2">
      <c r="F432" s="1">
        <v>-1387.1266000000001</v>
      </c>
      <c r="G432">
        <v>4.26</v>
      </c>
      <c r="H432" s="1">
        <v>-1387.6605</v>
      </c>
      <c r="I432">
        <v>-4.07</v>
      </c>
      <c r="J432" s="1">
        <v>-1388.7909999999999</v>
      </c>
      <c r="K432">
        <v>-7.68</v>
      </c>
      <c r="L432" s="1">
        <v>-1375.4299000000001</v>
      </c>
      <c r="M432">
        <v>-10.57</v>
      </c>
      <c r="N432" s="1"/>
      <c r="P432" s="1"/>
      <c r="R432" s="1"/>
    </row>
    <row r="433" spans="6:18" x14ac:dyDescent="0.2">
      <c r="F433" s="1">
        <v>-1387.1509000000001</v>
      </c>
      <c r="G433">
        <v>4.2699999999999996</v>
      </c>
      <c r="H433" s="1">
        <v>-1387.6863000000001</v>
      </c>
      <c r="I433">
        <v>-4.2300000000000004</v>
      </c>
      <c r="J433" s="1">
        <v>-1388.873</v>
      </c>
      <c r="K433">
        <v>-7.81</v>
      </c>
      <c r="L433" s="1">
        <v>-1375.4274</v>
      </c>
      <c r="M433">
        <v>-11.15</v>
      </c>
      <c r="N433" s="1"/>
      <c r="P433" s="1"/>
      <c r="R433" s="1"/>
    </row>
    <row r="434" spans="6:18" x14ac:dyDescent="0.2">
      <c r="F434" s="1">
        <v>-1387.1916000000001</v>
      </c>
      <c r="G434">
        <v>4.1900000000000004</v>
      </c>
      <c r="H434" s="1">
        <v>-1387.7216000000001</v>
      </c>
      <c r="I434">
        <v>-4.4000000000000004</v>
      </c>
      <c r="J434" s="1">
        <v>-1388.9748999999999</v>
      </c>
      <c r="K434">
        <v>-8.02</v>
      </c>
      <c r="L434" s="1">
        <v>-1375.3865000000001</v>
      </c>
      <c r="M434">
        <v>-11.55</v>
      </c>
      <c r="N434" s="1"/>
      <c r="P434" s="1"/>
      <c r="R434" s="1"/>
    </row>
    <row r="435" spans="6:18" x14ac:dyDescent="0.2">
      <c r="F435" s="1">
        <v>-1387.2342000000001</v>
      </c>
      <c r="G435">
        <v>4</v>
      </c>
      <c r="H435" s="1">
        <v>-1387.7611999999999</v>
      </c>
      <c r="I435">
        <v>-4.55</v>
      </c>
      <c r="J435" s="1">
        <v>-1389.0779</v>
      </c>
      <c r="K435">
        <v>-8.1999999999999993</v>
      </c>
      <c r="L435" s="1">
        <v>-1375.3123000000001</v>
      </c>
      <c r="M435">
        <v>-11.79</v>
      </c>
      <c r="N435" s="1"/>
      <c r="P435" s="1"/>
      <c r="R435" s="1"/>
    </row>
    <row r="436" spans="6:18" x14ac:dyDescent="0.2">
      <c r="F436" s="1">
        <v>-1387.2646999999999</v>
      </c>
      <c r="G436">
        <v>3.75</v>
      </c>
      <c r="H436" s="1">
        <v>-1387.8</v>
      </c>
      <c r="I436">
        <v>-4.63</v>
      </c>
      <c r="J436" s="1">
        <v>-1389.1638</v>
      </c>
      <c r="K436">
        <v>-8.35</v>
      </c>
      <c r="L436" s="1">
        <v>-1375.2126000000001</v>
      </c>
      <c r="M436">
        <v>-11.86</v>
      </c>
      <c r="N436" s="1"/>
      <c r="P436" s="1"/>
      <c r="R436" s="1"/>
    </row>
    <row r="437" spans="6:18" x14ac:dyDescent="0.2">
      <c r="F437" s="1">
        <v>-1387.2744</v>
      </c>
      <c r="G437">
        <v>3.45</v>
      </c>
      <c r="H437" s="1">
        <v>-1387.8345999999999</v>
      </c>
      <c r="I437">
        <v>-4.7</v>
      </c>
      <c r="J437" s="1">
        <v>-1389.2175</v>
      </c>
      <c r="K437">
        <v>-8.49</v>
      </c>
      <c r="L437" s="1">
        <v>-1375.0980999999999</v>
      </c>
      <c r="M437">
        <v>-11.67</v>
      </c>
      <c r="N437" s="1"/>
      <c r="P437" s="1"/>
      <c r="R437" s="1"/>
    </row>
    <row r="438" spans="6:18" x14ac:dyDescent="0.2">
      <c r="F438" s="1">
        <v>-1387.2592999999999</v>
      </c>
      <c r="G438">
        <v>3.17</v>
      </c>
      <c r="H438" s="1">
        <v>-1387.8666000000001</v>
      </c>
      <c r="I438">
        <v>-4.76</v>
      </c>
      <c r="J438" s="1">
        <v>-1389.2297000000001</v>
      </c>
      <c r="K438">
        <v>-8.43</v>
      </c>
      <c r="L438" s="1">
        <v>-1374.9783</v>
      </c>
      <c r="M438">
        <v>-11.37</v>
      </c>
      <c r="N438" s="1"/>
      <c r="P438" s="1"/>
      <c r="R438" s="1"/>
    </row>
    <row r="439" spans="6:18" x14ac:dyDescent="0.2">
      <c r="F439" s="1">
        <v>-1387.2206000000001</v>
      </c>
      <c r="G439">
        <v>2.83</v>
      </c>
      <c r="H439" s="1">
        <v>-1387.903</v>
      </c>
      <c r="I439">
        <v>-4.88</v>
      </c>
      <c r="J439" s="1">
        <v>-1389.1980000000001</v>
      </c>
      <c r="K439">
        <v>-8.31</v>
      </c>
      <c r="L439" s="1">
        <v>-1374.8630000000001</v>
      </c>
      <c r="M439">
        <v>-10.94</v>
      </c>
      <c r="N439" s="1"/>
      <c r="P439" s="1"/>
      <c r="R439" s="1"/>
    </row>
    <row r="440" spans="6:18" x14ac:dyDescent="0.2">
      <c r="F440" s="1">
        <v>-1387.1636000000001</v>
      </c>
      <c r="G440">
        <v>2.4900000000000002</v>
      </c>
      <c r="H440" s="1">
        <v>-1387.9561000000001</v>
      </c>
      <c r="I440">
        <v>-5.0599999999999996</v>
      </c>
      <c r="J440" s="1">
        <v>-1389.126</v>
      </c>
      <c r="K440">
        <v>-8.15</v>
      </c>
      <c r="L440" s="1">
        <v>-1374.7605000000001</v>
      </c>
      <c r="M440">
        <v>-10.34</v>
      </c>
      <c r="N440" s="1"/>
      <c r="P440" s="1"/>
      <c r="R440" s="1"/>
    </row>
    <row r="441" spans="6:18" x14ac:dyDescent="0.2">
      <c r="F441" s="1">
        <v>-1387.0938000000001</v>
      </c>
      <c r="G441">
        <v>2.1800000000000002</v>
      </c>
      <c r="H441" s="1">
        <v>-1388.0408</v>
      </c>
      <c r="I441">
        <v>-5.31</v>
      </c>
      <c r="J441" s="1">
        <v>-1389.0239999999999</v>
      </c>
      <c r="K441">
        <v>-7.89</v>
      </c>
      <c r="L441" s="1">
        <v>-1374.6785</v>
      </c>
      <c r="M441">
        <v>-9.69</v>
      </c>
      <c r="N441" s="1"/>
      <c r="P441" s="1"/>
      <c r="R441" s="1"/>
    </row>
    <row r="442" spans="6:18" x14ac:dyDescent="0.2">
      <c r="F442" s="1">
        <v>-1387.0161000000001</v>
      </c>
      <c r="G442">
        <v>1.9</v>
      </c>
      <c r="H442" s="1">
        <v>-1388.1694</v>
      </c>
      <c r="I442">
        <v>-5.68</v>
      </c>
      <c r="J442" s="1">
        <v>-1388.9068</v>
      </c>
      <c r="K442">
        <v>-7.55</v>
      </c>
      <c r="L442" s="1">
        <v>-1374.6221</v>
      </c>
      <c r="M442">
        <v>-9</v>
      </c>
      <c r="N442" s="1"/>
      <c r="P442" s="1"/>
      <c r="R442" s="1"/>
    </row>
    <row r="443" spans="6:18" x14ac:dyDescent="0.2">
      <c r="F443" s="1">
        <v>-1386.9309000000001</v>
      </c>
      <c r="G443">
        <v>1.65</v>
      </c>
      <c r="H443" s="1">
        <v>-1388.346</v>
      </c>
      <c r="I443">
        <v>-6.19</v>
      </c>
      <c r="J443" s="1">
        <v>-1388.7907</v>
      </c>
      <c r="K443">
        <v>-7.2</v>
      </c>
      <c r="L443" s="1">
        <v>-1374.5954999999999</v>
      </c>
      <c r="M443">
        <v>-8.3000000000000007</v>
      </c>
      <c r="N443" s="1"/>
      <c r="P443" s="1"/>
      <c r="R443" s="1"/>
    </row>
    <row r="444" spans="6:18" x14ac:dyDescent="0.2">
      <c r="F444" s="1">
        <v>-1386.835</v>
      </c>
      <c r="G444">
        <v>1.4</v>
      </c>
      <c r="H444" s="1">
        <v>-1388.5625</v>
      </c>
      <c r="I444">
        <v>-6.89</v>
      </c>
      <c r="J444" s="1">
        <v>-1388.6926000000001</v>
      </c>
      <c r="K444">
        <v>-6.91</v>
      </c>
      <c r="L444" s="1">
        <v>-1374.5990999999999</v>
      </c>
      <c r="M444">
        <v>-7.61</v>
      </c>
      <c r="N444" s="1"/>
      <c r="P444" s="1"/>
      <c r="R444" s="1"/>
    </row>
    <row r="445" spans="6:18" x14ac:dyDescent="0.2">
      <c r="F445" s="1">
        <v>-1386.7203999999999</v>
      </c>
      <c r="G445">
        <v>1.24</v>
      </c>
      <c r="H445" s="1">
        <v>-1388.7992999999999</v>
      </c>
      <c r="I445">
        <v>-7.58</v>
      </c>
      <c r="J445" s="1">
        <v>-1388.6268</v>
      </c>
      <c r="K445">
        <v>-6.68</v>
      </c>
      <c r="L445" s="1">
        <v>-1374.6297</v>
      </c>
      <c r="M445">
        <v>-6.93</v>
      </c>
      <c r="N445" s="1"/>
      <c r="P445" s="1"/>
      <c r="R445" s="1"/>
    </row>
    <row r="446" spans="6:18" x14ac:dyDescent="0.2">
      <c r="F446" s="1">
        <v>-1386.578</v>
      </c>
      <c r="G446">
        <v>1.2</v>
      </c>
      <c r="H446" s="1">
        <v>-1389.029</v>
      </c>
      <c r="I446">
        <v>-8.2799999999999994</v>
      </c>
      <c r="J446" s="1">
        <v>-1388.6024</v>
      </c>
      <c r="K446">
        <v>-6.52</v>
      </c>
      <c r="L446" s="1">
        <v>-1374.6814999999999</v>
      </c>
      <c r="M446">
        <v>-6.25</v>
      </c>
      <c r="N446" s="1"/>
      <c r="P446" s="1"/>
      <c r="R446" s="1"/>
    </row>
    <row r="447" spans="6:18" x14ac:dyDescent="0.2">
      <c r="F447" s="1">
        <v>-1386.4025999999999</v>
      </c>
      <c r="G447">
        <v>1.25</v>
      </c>
      <c r="H447" s="1">
        <v>-1389.2221</v>
      </c>
      <c r="I447">
        <v>-8.86</v>
      </c>
      <c r="J447" s="1">
        <v>-1388.6220000000001</v>
      </c>
      <c r="K447">
        <v>-6.39</v>
      </c>
      <c r="L447" s="1">
        <v>-1374.7457999999999</v>
      </c>
      <c r="M447">
        <v>-5.58</v>
      </c>
      <c r="N447" s="1"/>
      <c r="P447" s="1"/>
      <c r="R447" s="1"/>
    </row>
    <row r="448" spans="6:18" x14ac:dyDescent="0.2">
      <c r="F448" s="1">
        <v>-1386.1959999999999</v>
      </c>
      <c r="G448">
        <v>1.35</v>
      </c>
      <c r="H448" s="1">
        <v>-1389.3539000000001</v>
      </c>
      <c r="I448">
        <v>-9.34</v>
      </c>
      <c r="J448" s="1">
        <v>-1388.6813</v>
      </c>
      <c r="K448">
        <v>-6.32</v>
      </c>
      <c r="L448" s="1">
        <v>-1374.8145</v>
      </c>
      <c r="M448">
        <v>-4.99</v>
      </c>
      <c r="N448" s="1"/>
      <c r="P448" s="1"/>
      <c r="R448" s="1"/>
    </row>
    <row r="449" spans="6:18" x14ac:dyDescent="0.2">
      <c r="F449" s="1">
        <v>-1385.9697000000001</v>
      </c>
      <c r="G449">
        <v>1.58</v>
      </c>
      <c r="H449" s="1">
        <v>-1389.4083000000001</v>
      </c>
      <c r="I449">
        <v>-9.64</v>
      </c>
      <c r="J449" s="1">
        <v>-1388.7702999999999</v>
      </c>
      <c r="K449">
        <v>-6.27</v>
      </c>
      <c r="L449" s="1">
        <v>-1374.8795</v>
      </c>
      <c r="M449">
        <v>-4.3600000000000003</v>
      </c>
      <c r="N449" s="1"/>
      <c r="P449" s="1"/>
      <c r="R449" s="1"/>
    </row>
    <row r="450" spans="6:18" x14ac:dyDescent="0.2">
      <c r="F450" s="1">
        <v>-1385.7439999999999</v>
      </c>
      <c r="G450">
        <v>1.77</v>
      </c>
      <c r="H450" s="1">
        <v>-1389.3812</v>
      </c>
      <c r="I450">
        <v>-9.73</v>
      </c>
      <c r="J450" s="1">
        <v>-1388.8749</v>
      </c>
      <c r="K450">
        <v>-6.22</v>
      </c>
      <c r="L450" s="1">
        <v>-1374.9329</v>
      </c>
      <c r="M450">
        <v>-3.8</v>
      </c>
      <c r="N450" s="1"/>
      <c r="P450" s="1"/>
      <c r="R450" s="1"/>
    </row>
    <row r="451" spans="6:18" x14ac:dyDescent="0.2">
      <c r="F451" s="1">
        <v>-1385.5433</v>
      </c>
      <c r="G451">
        <v>1.84</v>
      </c>
      <c r="H451" s="1">
        <v>-1389.2774999999999</v>
      </c>
      <c r="I451">
        <v>-9.58</v>
      </c>
      <c r="J451" s="1">
        <v>-1388.9788000000001</v>
      </c>
      <c r="K451">
        <v>-6.08</v>
      </c>
      <c r="L451" s="1">
        <v>-1374.9670000000001</v>
      </c>
      <c r="M451">
        <v>-3.27</v>
      </c>
      <c r="N451" s="1"/>
      <c r="P451" s="1"/>
      <c r="R451" s="1"/>
    </row>
    <row r="452" spans="6:18" x14ac:dyDescent="0.2">
      <c r="F452" s="1">
        <v>-1385.3913</v>
      </c>
      <c r="G452">
        <v>1.91</v>
      </c>
      <c r="H452" s="1">
        <v>-1389.1075000000001</v>
      </c>
      <c r="I452">
        <v>-9.2799999999999994</v>
      </c>
      <c r="J452" s="1">
        <v>-1389.0652</v>
      </c>
      <c r="K452">
        <v>-5.88</v>
      </c>
      <c r="L452" s="1">
        <v>-1374.9756</v>
      </c>
      <c r="M452">
        <v>-2.77</v>
      </c>
      <c r="N452" s="1"/>
      <c r="P452" s="1"/>
      <c r="R452" s="1"/>
    </row>
    <row r="453" spans="6:18" x14ac:dyDescent="0.2">
      <c r="F453" s="1">
        <v>-1385.3043</v>
      </c>
      <c r="G453">
        <v>1.96</v>
      </c>
      <c r="H453" s="1">
        <v>-1388.885</v>
      </c>
      <c r="I453">
        <v>-8.67</v>
      </c>
      <c r="J453" s="1">
        <v>-1389.1188999999999</v>
      </c>
      <c r="K453">
        <v>-5.56</v>
      </c>
      <c r="L453" s="1">
        <v>-1374.9536000000001</v>
      </c>
      <c r="M453">
        <v>-2.2400000000000002</v>
      </c>
      <c r="N453" s="1"/>
      <c r="P453" s="1"/>
      <c r="R453" s="1"/>
    </row>
    <row r="454" spans="6:18" x14ac:dyDescent="0.2">
      <c r="F454" s="1">
        <v>-1385.2860000000001</v>
      </c>
      <c r="G454">
        <v>1.85</v>
      </c>
      <c r="H454" s="1">
        <v>-1388.6225999999999</v>
      </c>
      <c r="I454">
        <v>-7.92</v>
      </c>
      <c r="J454" s="1">
        <v>-1389.1270999999999</v>
      </c>
      <c r="K454">
        <v>-5.13</v>
      </c>
      <c r="L454" s="1">
        <v>-1374.9006999999999</v>
      </c>
      <c r="M454">
        <v>-1.87</v>
      </c>
      <c r="N454" s="1"/>
      <c r="P454" s="1"/>
      <c r="R454" s="1"/>
    </row>
    <row r="455" spans="6:18" x14ac:dyDescent="0.2">
      <c r="F455" s="1">
        <v>-1385.3286000000001</v>
      </c>
      <c r="G455">
        <v>1.68</v>
      </c>
      <c r="H455" s="1">
        <v>-1388.3324</v>
      </c>
      <c r="I455">
        <v>-7</v>
      </c>
      <c r="J455" s="1">
        <v>-1389.0811000000001</v>
      </c>
      <c r="K455">
        <v>-4.53</v>
      </c>
      <c r="L455" s="1">
        <v>-1374.8226999999999</v>
      </c>
      <c r="M455">
        <v>-1.44</v>
      </c>
      <c r="N455" s="1"/>
      <c r="P455" s="1"/>
      <c r="R455" s="1"/>
    </row>
    <row r="456" spans="6:18" x14ac:dyDescent="0.2">
      <c r="F456" s="1">
        <v>-1385.4152999999999</v>
      </c>
      <c r="G456">
        <v>1.55</v>
      </c>
      <c r="H456" s="1">
        <v>-1388.0248999999999</v>
      </c>
      <c r="I456">
        <v>-5.97</v>
      </c>
      <c r="J456" s="1">
        <v>-1388.9776999999999</v>
      </c>
      <c r="K456">
        <v>-3.84</v>
      </c>
      <c r="L456" s="1">
        <v>-1374.7312999999999</v>
      </c>
      <c r="M456">
        <v>-1.1399999999999999</v>
      </c>
      <c r="N456" s="1"/>
      <c r="P456" s="1"/>
      <c r="R456" s="1"/>
    </row>
    <row r="457" spans="6:18" x14ac:dyDescent="0.2">
      <c r="F457" s="1">
        <v>-1385.5264</v>
      </c>
      <c r="G457">
        <v>1.43</v>
      </c>
      <c r="H457" s="1">
        <v>-1387.7119</v>
      </c>
      <c r="I457">
        <v>-4.79</v>
      </c>
      <c r="J457" s="1">
        <v>-1388.8187</v>
      </c>
      <c r="K457">
        <v>-2.97</v>
      </c>
      <c r="L457" s="1">
        <v>-1374.6436000000001</v>
      </c>
      <c r="M457">
        <v>-0.92</v>
      </c>
      <c r="N457" s="1"/>
      <c r="P457" s="1"/>
      <c r="R457" s="1"/>
    </row>
    <row r="458" spans="6:18" x14ac:dyDescent="0.2">
      <c r="F458" s="1">
        <v>-1385.6443999999999</v>
      </c>
      <c r="G458">
        <v>1.37</v>
      </c>
      <c r="H458" s="1">
        <v>-1387.4066</v>
      </c>
      <c r="I458">
        <v>-3.63</v>
      </c>
      <c r="J458" s="1">
        <v>-1388.61</v>
      </c>
      <c r="K458">
        <v>-2.0499999999999998</v>
      </c>
      <c r="L458" s="1">
        <v>-1374.5784000000001</v>
      </c>
      <c r="M458">
        <v>-0.85</v>
      </c>
      <c r="N458" s="1"/>
      <c r="P458" s="1"/>
      <c r="R458" s="1"/>
    </row>
    <row r="459" spans="6:18" x14ac:dyDescent="0.2">
      <c r="F459" s="1">
        <v>-1385.7568000000001</v>
      </c>
      <c r="G459">
        <v>1.42</v>
      </c>
      <c r="H459" s="1">
        <v>-1387.125</v>
      </c>
      <c r="I459">
        <v>-2.54</v>
      </c>
      <c r="J459" s="1">
        <v>-1388.3607</v>
      </c>
      <c r="K459">
        <v>-1.05</v>
      </c>
      <c r="L459" s="1">
        <v>-1374.5521000000001</v>
      </c>
      <c r="M459">
        <v>-1.02</v>
      </c>
      <c r="N459" s="1"/>
      <c r="P459" s="1"/>
      <c r="R459" s="1"/>
    </row>
    <row r="460" spans="6:18" x14ac:dyDescent="0.2">
      <c r="F460" s="1">
        <v>-1385.8588999999999</v>
      </c>
      <c r="G460">
        <v>1.65</v>
      </c>
      <c r="H460" s="1">
        <v>-1386.8851</v>
      </c>
      <c r="I460">
        <v>-1.52</v>
      </c>
      <c r="J460" s="1">
        <v>-1388.0843</v>
      </c>
      <c r="K460">
        <v>0.01</v>
      </c>
      <c r="L460" s="1">
        <v>-1374.5745999999999</v>
      </c>
      <c r="M460">
        <v>-1.36</v>
      </c>
      <c r="N460" s="1"/>
      <c r="P460" s="1"/>
      <c r="R460" s="1"/>
    </row>
    <row r="461" spans="6:18" x14ac:dyDescent="0.2">
      <c r="F461" s="1">
        <v>-1385.9535000000001</v>
      </c>
      <c r="G461">
        <v>1.89</v>
      </c>
      <c r="H461" s="1">
        <v>-1386.7048</v>
      </c>
      <c r="I461">
        <v>-0.53</v>
      </c>
      <c r="J461" s="1">
        <v>-1387.7951</v>
      </c>
      <c r="K461">
        <v>0.96</v>
      </c>
      <c r="L461" s="1">
        <v>-1374.6478999999999</v>
      </c>
      <c r="M461">
        <v>-1.78</v>
      </c>
      <c r="N461" s="1"/>
      <c r="P461" s="1"/>
      <c r="R461" s="1"/>
    </row>
    <row r="462" spans="6:18" x14ac:dyDescent="0.2">
      <c r="F462" s="1">
        <v>-1386.0492999999999</v>
      </c>
      <c r="G462">
        <v>2.21</v>
      </c>
      <c r="H462" s="1">
        <v>-1386.5977</v>
      </c>
      <c r="I462">
        <v>0.25</v>
      </c>
      <c r="J462" s="1">
        <v>-1387.5074999999999</v>
      </c>
      <c r="K462">
        <v>1.95</v>
      </c>
      <c r="L462" s="1">
        <v>-1374.7656999999999</v>
      </c>
      <c r="M462">
        <v>-2.31</v>
      </c>
      <c r="N462" s="1"/>
      <c r="P462" s="1"/>
      <c r="R462" s="1"/>
    </row>
    <row r="463" spans="6:18" x14ac:dyDescent="0.2">
      <c r="F463" s="1">
        <v>-1386.1564000000001</v>
      </c>
      <c r="G463">
        <v>2.58</v>
      </c>
      <c r="H463" s="1">
        <v>-1386.5708999999999</v>
      </c>
      <c r="I463">
        <v>0.85</v>
      </c>
      <c r="J463" s="1">
        <v>-1387.2348999999999</v>
      </c>
      <c r="K463">
        <v>2.86</v>
      </c>
      <c r="L463" s="1">
        <v>-1374.9136000000001</v>
      </c>
      <c r="M463">
        <v>-2.93</v>
      </c>
      <c r="N463" s="1"/>
      <c r="P463" s="1"/>
      <c r="R463" s="1"/>
    </row>
    <row r="464" spans="6:18" x14ac:dyDescent="0.2">
      <c r="F464" s="1">
        <v>-1386.2802999999999</v>
      </c>
      <c r="G464">
        <v>2.95</v>
      </c>
      <c r="H464" s="1">
        <v>-1386.6207999999999</v>
      </c>
      <c r="I464">
        <v>1.25</v>
      </c>
      <c r="J464" s="1">
        <v>-1386.9883</v>
      </c>
      <c r="K464">
        <v>3.68</v>
      </c>
      <c r="L464" s="1">
        <v>-1375.0724</v>
      </c>
      <c r="M464">
        <v>-3.61</v>
      </c>
      <c r="N464" s="1"/>
      <c r="P464" s="1"/>
      <c r="R464" s="1"/>
    </row>
    <row r="465" spans="6:18" x14ac:dyDescent="0.2">
      <c r="F465" s="1">
        <v>-1386.4192</v>
      </c>
      <c r="G465">
        <v>3.31</v>
      </c>
      <c r="H465" s="1">
        <v>-1386.7337</v>
      </c>
      <c r="I465">
        <v>1.49</v>
      </c>
      <c r="J465" s="1">
        <v>-1386.7743</v>
      </c>
      <c r="K465">
        <v>4.3499999999999996</v>
      </c>
      <c r="L465" s="1">
        <v>-1375.2233000000001</v>
      </c>
      <c r="M465">
        <v>-4.2699999999999996</v>
      </c>
      <c r="N465" s="1"/>
      <c r="P465" s="1"/>
      <c r="R465" s="1"/>
    </row>
    <row r="466" spans="6:18" x14ac:dyDescent="0.2">
      <c r="F466" s="1">
        <v>-1386.5663999999999</v>
      </c>
      <c r="G466">
        <v>3.66</v>
      </c>
      <c r="H466" s="1">
        <v>-1386.8891000000001</v>
      </c>
      <c r="I466">
        <v>1.75</v>
      </c>
      <c r="J466" s="1">
        <v>-1386.5963999999999</v>
      </c>
      <c r="K466">
        <v>4.8099999999999996</v>
      </c>
      <c r="L466" s="1">
        <v>-1375.3506</v>
      </c>
      <c r="M466">
        <v>-4.83</v>
      </c>
      <c r="N466" s="1"/>
      <c r="P466" s="1"/>
      <c r="R466" s="1"/>
    </row>
    <row r="467" spans="6:18" x14ac:dyDescent="0.2">
      <c r="F467" s="1">
        <v>-1386.7131999999999</v>
      </c>
      <c r="G467">
        <v>4.01</v>
      </c>
      <c r="H467" s="1">
        <v>-1387.0639000000001</v>
      </c>
      <c r="I467">
        <v>1.88</v>
      </c>
      <c r="J467" s="1">
        <v>-1386.4565</v>
      </c>
      <c r="K467">
        <v>4.96</v>
      </c>
      <c r="L467" s="1">
        <v>-1375.4450999999999</v>
      </c>
      <c r="M467">
        <v>-5.25</v>
      </c>
      <c r="N467" s="1"/>
      <c r="P467" s="1"/>
      <c r="R467" s="1"/>
    </row>
    <row r="468" spans="6:18" x14ac:dyDescent="0.2">
      <c r="F468" s="1">
        <v>-1386.8567</v>
      </c>
      <c r="G468">
        <v>4.3899999999999997</v>
      </c>
      <c r="H468" s="1">
        <v>-1387.2373</v>
      </c>
      <c r="I468">
        <v>2.08</v>
      </c>
      <c r="J468" s="1">
        <v>-1386.3562999999999</v>
      </c>
      <c r="K468">
        <v>5</v>
      </c>
      <c r="L468" s="1">
        <v>-1375.5038</v>
      </c>
      <c r="M468">
        <v>-5.67</v>
      </c>
      <c r="N468" s="1"/>
      <c r="P468" s="1"/>
      <c r="R468" s="1"/>
    </row>
    <row r="469" spans="6:18" x14ac:dyDescent="0.2">
      <c r="F469" s="1">
        <v>-1387.0026</v>
      </c>
      <c r="G469">
        <v>4.66</v>
      </c>
      <c r="H469" s="1">
        <v>-1387.3925999999999</v>
      </c>
      <c r="I469">
        <v>2.23</v>
      </c>
      <c r="J469" s="1">
        <v>-1386.2976000000001</v>
      </c>
      <c r="K469">
        <v>4.95</v>
      </c>
      <c r="L469" s="1">
        <v>-1375.5299</v>
      </c>
      <c r="M469">
        <v>-5.98</v>
      </c>
      <c r="N469" s="1"/>
      <c r="P469" s="1"/>
      <c r="R469" s="1"/>
    </row>
    <row r="470" spans="6:18" x14ac:dyDescent="0.2">
      <c r="F470" s="1">
        <v>-1387.1575</v>
      </c>
      <c r="G470">
        <v>4.8</v>
      </c>
      <c r="H470" s="1">
        <v>-1387.5189</v>
      </c>
      <c r="I470">
        <v>2.52</v>
      </c>
      <c r="J470" s="1">
        <v>-1386.2832000000001</v>
      </c>
      <c r="K470">
        <v>4.5199999999999996</v>
      </c>
      <c r="L470" s="1">
        <v>-1375.5307</v>
      </c>
      <c r="M470">
        <v>-6.2</v>
      </c>
      <c r="N470" s="1"/>
      <c r="P470" s="1"/>
      <c r="R470" s="1"/>
    </row>
    <row r="471" spans="6:18" x14ac:dyDescent="0.2">
      <c r="F471" s="1">
        <v>-1387.3219999999999</v>
      </c>
      <c r="G471">
        <v>4.91</v>
      </c>
      <c r="H471" s="1">
        <v>-1387.6095</v>
      </c>
      <c r="I471">
        <v>2.88</v>
      </c>
      <c r="J471" s="1">
        <v>-1386.3173999999999</v>
      </c>
      <c r="K471">
        <v>3.78</v>
      </c>
      <c r="L471" s="1">
        <v>-1375.5157999999999</v>
      </c>
      <c r="M471">
        <v>-6.39</v>
      </c>
      <c r="N471" s="1"/>
      <c r="P471" s="1"/>
      <c r="R471" s="1"/>
    </row>
    <row r="472" spans="6:18" x14ac:dyDescent="0.2">
      <c r="F472" s="1">
        <v>-1387.4864</v>
      </c>
      <c r="G472">
        <v>5</v>
      </c>
      <c r="H472" s="1">
        <v>-1387.6605999999999</v>
      </c>
      <c r="I472">
        <v>3.33</v>
      </c>
      <c r="J472" s="1">
        <v>-1386.4034999999999</v>
      </c>
      <c r="K472">
        <v>2.92</v>
      </c>
      <c r="L472" s="1">
        <v>-1375.4946</v>
      </c>
      <c r="M472">
        <v>-6.61</v>
      </c>
      <c r="N472" s="1"/>
      <c r="P472" s="1"/>
      <c r="R472" s="1"/>
    </row>
    <row r="473" spans="6:18" x14ac:dyDescent="0.2">
      <c r="F473" s="1">
        <v>-1387.6335999999999</v>
      </c>
      <c r="G473">
        <v>5.04</v>
      </c>
      <c r="H473" s="1">
        <v>-1387.6699000000001</v>
      </c>
      <c r="I473">
        <v>3.86</v>
      </c>
      <c r="J473" s="1">
        <v>-1386.5425</v>
      </c>
      <c r="K473">
        <v>1.81</v>
      </c>
      <c r="L473" s="1">
        <v>-1375.4766</v>
      </c>
      <c r="M473">
        <v>-6.82</v>
      </c>
      <c r="N473" s="1"/>
      <c r="P473" s="1"/>
      <c r="R473" s="1"/>
    </row>
    <row r="474" spans="6:18" x14ac:dyDescent="0.2">
      <c r="F474" s="1">
        <v>-1387.7488000000001</v>
      </c>
      <c r="G474">
        <v>5.0199999999999996</v>
      </c>
      <c r="H474" s="1">
        <v>-1387.6401000000001</v>
      </c>
      <c r="I474">
        <v>4.4400000000000004</v>
      </c>
      <c r="J474" s="1">
        <v>-1386.7307000000001</v>
      </c>
      <c r="K474">
        <v>0.43</v>
      </c>
      <c r="L474" s="1">
        <v>-1375.47</v>
      </c>
      <c r="M474">
        <v>-7.11</v>
      </c>
      <c r="N474" s="1"/>
      <c r="P474" s="1"/>
      <c r="R474" s="1"/>
    </row>
    <row r="475" spans="6:18" x14ac:dyDescent="0.2">
      <c r="F475" s="1">
        <v>-1387.8277</v>
      </c>
      <c r="G475">
        <v>5.07</v>
      </c>
      <c r="H475" s="1">
        <v>-1387.5800999999999</v>
      </c>
      <c r="I475">
        <v>5.09</v>
      </c>
      <c r="J475" s="1">
        <v>-1386.9568999999999</v>
      </c>
      <c r="K475">
        <v>-1.1200000000000001</v>
      </c>
      <c r="L475" s="1">
        <v>-1375.482</v>
      </c>
      <c r="M475">
        <v>-7.45</v>
      </c>
      <c r="N475" s="1"/>
      <c r="P475" s="1"/>
      <c r="R475" s="1"/>
    </row>
    <row r="476" spans="6:18" x14ac:dyDescent="0.2">
      <c r="F476" s="1">
        <v>-1387.8762999999999</v>
      </c>
      <c r="G476">
        <v>5.0199999999999996</v>
      </c>
      <c r="H476" s="1">
        <v>-1387.5066999999999</v>
      </c>
      <c r="I476">
        <v>5.7</v>
      </c>
      <c r="J476" s="1">
        <v>-1387.2032999999999</v>
      </c>
      <c r="K476">
        <v>-2.74</v>
      </c>
      <c r="L476" s="1">
        <v>-1375.518</v>
      </c>
      <c r="M476">
        <v>-7.8</v>
      </c>
      <c r="N476" s="1"/>
      <c r="P476" s="1"/>
      <c r="R476" s="1"/>
    </row>
    <row r="477" spans="6:18" x14ac:dyDescent="0.2">
      <c r="F477" s="1">
        <v>-1387.9082000000001</v>
      </c>
      <c r="G477">
        <v>4.87</v>
      </c>
      <c r="H477" s="1">
        <v>-1387.4441999999999</v>
      </c>
      <c r="I477">
        <v>6.23</v>
      </c>
      <c r="J477" s="1">
        <v>-1387.4485999999999</v>
      </c>
      <c r="K477">
        <v>-4.43</v>
      </c>
      <c r="L477" s="1">
        <v>-1375.5809999999999</v>
      </c>
      <c r="M477">
        <v>-8.2899999999999991</v>
      </c>
      <c r="N477" s="1"/>
      <c r="P477" s="1"/>
      <c r="R477" s="1"/>
    </row>
    <row r="478" spans="6:18" x14ac:dyDescent="0.2">
      <c r="F478" s="1">
        <v>-1387.9393</v>
      </c>
      <c r="G478">
        <v>4.67</v>
      </c>
      <c r="H478" s="1">
        <v>-1387.42</v>
      </c>
      <c r="I478">
        <v>6.59</v>
      </c>
      <c r="J478" s="1">
        <v>-1387.6723999999999</v>
      </c>
      <c r="K478">
        <v>-6.08</v>
      </c>
      <c r="L478" s="1">
        <v>-1375.6697999999999</v>
      </c>
      <c r="M478">
        <v>-8.99</v>
      </c>
      <c r="N478" s="1"/>
      <c r="P478" s="1"/>
      <c r="R478" s="1"/>
    </row>
    <row r="479" spans="6:18" x14ac:dyDescent="0.2">
      <c r="F479" s="1">
        <v>-1387.9829</v>
      </c>
      <c r="G479">
        <v>4.3099999999999996</v>
      </c>
      <c r="H479" s="1">
        <v>-1387.4567</v>
      </c>
      <c r="I479">
        <v>6.77</v>
      </c>
      <c r="J479" s="1">
        <v>-1387.8604</v>
      </c>
      <c r="K479">
        <v>-7.68</v>
      </c>
      <c r="L479" s="1">
        <v>-1375.7791</v>
      </c>
      <c r="M479">
        <v>-9.67</v>
      </c>
      <c r="N479" s="1"/>
      <c r="P479" s="1"/>
      <c r="R479" s="1"/>
    </row>
    <row r="480" spans="6:18" x14ac:dyDescent="0.2">
      <c r="F480" s="1">
        <v>-1388.0476000000001</v>
      </c>
      <c r="G480">
        <v>3.81</v>
      </c>
      <c r="H480" s="1">
        <v>-1387.5626999999999</v>
      </c>
      <c r="I480">
        <v>6.8</v>
      </c>
      <c r="J480" s="1">
        <v>-1388.0024000000001</v>
      </c>
      <c r="K480">
        <v>-9.16</v>
      </c>
      <c r="L480" s="1">
        <v>-1375.8996999999999</v>
      </c>
      <c r="M480">
        <v>-10.43</v>
      </c>
      <c r="N480" s="1"/>
      <c r="P480" s="1"/>
      <c r="R480" s="1"/>
    </row>
    <row r="481" spans="6:18" x14ac:dyDescent="0.2">
      <c r="F481" s="1">
        <v>-1388.1362999999999</v>
      </c>
      <c r="G481">
        <v>3.21</v>
      </c>
      <c r="H481" s="1">
        <v>-1387.7253000000001</v>
      </c>
      <c r="I481">
        <v>6.6</v>
      </c>
      <c r="J481" s="1">
        <v>-1388.0941</v>
      </c>
      <c r="K481">
        <v>-10.46</v>
      </c>
      <c r="L481" s="1">
        <v>-1376.021</v>
      </c>
      <c r="M481">
        <v>-11.1</v>
      </c>
      <c r="N481" s="1"/>
      <c r="P481" s="1"/>
      <c r="R481" s="1"/>
    </row>
    <row r="482" spans="6:18" x14ac:dyDescent="0.2">
      <c r="F482" s="1">
        <v>-1388.2474</v>
      </c>
      <c r="G482">
        <v>2.4300000000000002</v>
      </c>
      <c r="H482" s="1">
        <v>-1387.9133999999999</v>
      </c>
      <c r="I482">
        <v>6.33</v>
      </c>
      <c r="J482" s="1">
        <v>-1388.1348</v>
      </c>
      <c r="K482">
        <v>-11.54</v>
      </c>
      <c r="L482" s="1">
        <v>-1376.1351</v>
      </c>
      <c r="M482">
        <v>-11.83</v>
      </c>
      <c r="N482" s="1"/>
      <c r="P482" s="1"/>
      <c r="R482" s="1"/>
    </row>
    <row r="483" spans="6:18" x14ac:dyDescent="0.2">
      <c r="F483" s="1">
        <v>-1388.3761999999999</v>
      </c>
      <c r="G483">
        <v>1.59</v>
      </c>
      <c r="H483" s="1">
        <v>-1388.0869</v>
      </c>
      <c r="I483">
        <v>6.01</v>
      </c>
      <c r="J483" s="1">
        <v>-1388.127</v>
      </c>
      <c r="K483">
        <v>-12.31</v>
      </c>
      <c r="L483" s="1">
        <v>-1376.2391</v>
      </c>
      <c r="M483">
        <v>-12.54</v>
      </c>
      <c r="N483" s="1"/>
      <c r="P483" s="1"/>
      <c r="R483" s="1"/>
    </row>
    <row r="484" spans="6:18" x14ac:dyDescent="0.2">
      <c r="F484" s="1">
        <v>-1388.5163</v>
      </c>
      <c r="G484">
        <v>0.65</v>
      </c>
      <c r="H484" s="1">
        <v>-1388.2098000000001</v>
      </c>
      <c r="I484">
        <v>5.77</v>
      </c>
      <c r="J484" s="1">
        <v>-1388.0752</v>
      </c>
      <c r="K484">
        <v>-12.7</v>
      </c>
      <c r="L484" s="1">
        <v>-1376.3362999999999</v>
      </c>
      <c r="M484">
        <v>-13.16</v>
      </c>
      <c r="N484" s="1"/>
      <c r="P484" s="1"/>
      <c r="R484" s="1"/>
    </row>
    <row r="485" spans="6:18" x14ac:dyDescent="0.2">
      <c r="F485" s="1">
        <v>-1388.6608000000001</v>
      </c>
      <c r="G485">
        <v>-0.35</v>
      </c>
      <c r="H485" s="1">
        <v>-1388.2627</v>
      </c>
      <c r="I485">
        <v>5.53</v>
      </c>
      <c r="J485" s="1">
        <v>-1387.9853000000001</v>
      </c>
      <c r="K485">
        <v>-12.94</v>
      </c>
      <c r="L485" s="1">
        <v>-1376.4340999999999</v>
      </c>
      <c r="M485">
        <v>-13.77</v>
      </c>
      <c r="N485" s="1"/>
      <c r="P485" s="1"/>
      <c r="R485" s="1"/>
    </row>
    <row r="486" spans="6:18" x14ac:dyDescent="0.2">
      <c r="F486" s="1">
        <v>-1388.8025</v>
      </c>
      <c r="G486">
        <v>-1.36</v>
      </c>
      <c r="H486" s="1">
        <v>-1388.2470000000001</v>
      </c>
      <c r="I486">
        <v>5.32</v>
      </c>
      <c r="J486" s="1">
        <v>-1387.8639000000001</v>
      </c>
      <c r="K486">
        <v>-13.09</v>
      </c>
      <c r="L486" s="1">
        <v>-1376.5409999999999</v>
      </c>
      <c r="M486">
        <v>-14.34</v>
      </c>
      <c r="N486" s="1"/>
      <c r="P486" s="1"/>
      <c r="R486" s="1"/>
    </row>
    <row r="487" spans="6:18" x14ac:dyDescent="0.2">
      <c r="F487" s="1">
        <v>-1388.9340999999999</v>
      </c>
      <c r="G487">
        <v>-2.35</v>
      </c>
      <c r="H487" s="1">
        <v>-1388.1822</v>
      </c>
      <c r="I487">
        <v>5.19</v>
      </c>
      <c r="J487" s="1">
        <v>-1387.7148</v>
      </c>
      <c r="K487">
        <v>-12.91</v>
      </c>
      <c r="L487" s="1">
        <v>-1376.6613</v>
      </c>
      <c r="M487">
        <v>-14.85</v>
      </c>
      <c r="N487" s="1"/>
      <c r="P487" s="1"/>
      <c r="R487" s="1"/>
    </row>
    <row r="488" spans="6:18" x14ac:dyDescent="0.2">
      <c r="F488" s="1">
        <v>-1389.0491</v>
      </c>
      <c r="G488">
        <v>-3.27</v>
      </c>
      <c r="H488" s="1">
        <v>-1388.0966000000001</v>
      </c>
      <c r="I488">
        <v>4.9800000000000004</v>
      </c>
      <c r="J488" s="1">
        <v>-1387.5397</v>
      </c>
      <c r="K488">
        <v>-12.19</v>
      </c>
      <c r="L488" s="1">
        <v>-1376.7915</v>
      </c>
      <c r="M488">
        <v>-15.3</v>
      </c>
      <c r="N488" s="1"/>
      <c r="P488" s="1"/>
      <c r="R488" s="1"/>
    </row>
    <row r="489" spans="6:18" x14ac:dyDescent="0.2">
      <c r="F489" s="1">
        <v>-1389.1407999999999</v>
      </c>
      <c r="G489">
        <v>-4.1100000000000003</v>
      </c>
      <c r="H489" s="1">
        <v>-1388.0193999999999</v>
      </c>
      <c r="I489">
        <v>4.6500000000000004</v>
      </c>
      <c r="J489" s="1">
        <v>-1387.3367000000001</v>
      </c>
      <c r="K489">
        <v>-11.44</v>
      </c>
      <c r="L489" s="1">
        <v>-1376.9213</v>
      </c>
      <c r="M489">
        <v>-15.62</v>
      </c>
      <c r="N489" s="1"/>
      <c r="P489" s="1"/>
      <c r="R489" s="1"/>
    </row>
    <row r="490" spans="6:18" x14ac:dyDescent="0.2">
      <c r="F490" s="1">
        <v>-1389.2025000000001</v>
      </c>
      <c r="G490">
        <v>-4.84</v>
      </c>
      <c r="H490" s="1">
        <v>-1387.9734000000001</v>
      </c>
      <c r="I490">
        <v>4.13</v>
      </c>
      <c r="J490" s="1">
        <v>-1387.1020000000001</v>
      </c>
      <c r="K490">
        <v>-10.36</v>
      </c>
      <c r="L490" s="1">
        <v>-1377.0361</v>
      </c>
      <c r="M490">
        <v>-15.8</v>
      </c>
      <c r="N490" s="1"/>
      <c r="P490" s="1"/>
      <c r="R490" s="1"/>
    </row>
    <row r="491" spans="6:18" x14ac:dyDescent="0.2">
      <c r="F491" s="1">
        <v>-1389.2273</v>
      </c>
      <c r="G491">
        <v>-5.44</v>
      </c>
      <c r="H491" s="1">
        <v>-1387.9730999999999</v>
      </c>
      <c r="I491">
        <v>3.61</v>
      </c>
      <c r="J491" s="1">
        <v>-1386.8329000000001</v>
      </c>
      <c r="K491">
        <v>-9.06</v>
      </c>
      <c r="L491" s="1">
        <v>-1377.1222</v>
      </c>
      <c r="M491">
        <v>-15.84</v>
      </c>
      <c r="N491" s="1"/>
      <c r="P491" s="1"/>
      <c r="R491" s="1"/>
    </row>
    <row r="492" spans="6:18" x14ac:dyDescent="0.2">
      <c r="F492" s="1">
        <v>-1389.2086999999999</v>
      </c>
      <c r="G492">
        <v>-5.83</v>
      </c>
      <c r="H492" s="1">
        <v>-1388.0256999999999</v>
      </c>
      <c r="I492">
        <v>2.86</v>
      </c>
      <c r="J492" s="1">
        <v>-1386.5328</v>
      </c>
      <c r="K492">
        <v>-7.67</v>
      </c>
      <c r="L492" s="1">
        <v>-1377.17</v>
      </c>
      <c r="M492">
        <v>-15.63</v>
      </c>
      <c r="N492" s="1"/>
      <c r="P492" s="1"/>
      <c r="R492" s="1"/>
    </row>
    <row r="493" spans="6:18" x14ac:dyDescent="0.2">
      <c r="F493" s="1">
        <v>-1389.1412</v>
      </c>
      <c r="G493">
        <v>-6.06</v>
      </c>
      <c r="H493" s="1">
        <v>-1388.1307999999999</v>
      </c>
      <c r="I493">
        <v>2.0099999999999998</v>
      </c>
      <c r="J493" s="1">
        <v>-1386.2148</v>
      </c>
      <c r="K493">
        <v>-6.16</v>
      </c>
      <c r="L493" s="1">
        <v>-1377.1755000000001</v>
      </c>
      <c r="M493">
        <v>-15.23</v>
      </c>
      <c r="N493" s="1"/>
      <c r="P493" s="1"/>
      <c r="R493" s="1"/>
    </row>
    <row r="494" spans="6:18" x14ac:dyDescent="0.2">
      <c r="F494" s="1">
        <v>-1389.0228999999999</v>
      </c>
      <c r="G494">
        <v>-6.09</v>
      </c>
      <c r="H494" s="1">
        <v>-1388.2824000000001</v>
      </c>
      <c r="I494">
        <v>0.96</v>
      </c>
      <c r="J494" s="1">
        <v>-1385.9051999999999</v>
      </c>
      <c r="K494">
        <v>-4.66</v>
      </c>
      <c r="L494" s="1">
        <v>-1377.1387</v>
      </c>
      <c r="M494">
        <v>-14.68</v>
      </c>
      <c r="N494" s="1"/>
      <c r="P494" s="1"/>
      <c r="R494" s="1"/>
    </row>
    <row r="495" spans="6:18" x14ac:dyDescent="0.2">
      <c r="F495" s="1">
        <v>-1388.856</v>
      </c>
      <c r="G495">
        <v>-5.97</v>
      </c>
      <c r="H495" s="1">
        <v>-1388.4702</v>
      </c>
      <c r="I495">
        <v>-0.15</v>
      </c>
      <c r="J495" s="1">
        <v>-1385.6405</v>
      </c>
      <c r="K495">
        <v>-3.4</v>
      </c>
      <c r="L495" s="1">
        <v>-1377.0640000000001</v>
      </c>
      <c r="M495">
        <v>-13.88</v>
      </c>
      <c r="N495" s="1"/>
      <c r="P495" s="1"/>
      <c r="R495" s="1"/>
    </row>
    <row r="496" spans="6:18" x14ac:dyDescent="0.2">
      <c r="F496" s="1">
        <v>-1388.6485</v>
      </c>
      <c r="G496">
        <v>-5.64</v>
      </c>
      <c r="H496" s="1">
        <v>-1388.6818000000001</v>
      </c>
      <c r="I496">
        <v>-1.3</v>
      </c>
      <c r="J496" s="1">
        <v>-1385.4604999999999</v>
      </c>
      <c r="K496">
        <v>-2.35</v>
      </c>
      <c r="L496" s="1">
        <v>-1376.9585</v>
      </c>
      <c r="M496">
        <v>-12.99</v>
      </c>
      <c r="N496" s="1"/>
      <c r="P496" s="1"/>
      <c r="R496" s="1"/>
    </row>
    <row r="497" spans="6:18" x14ac:dyDescent="0.2">
      <c r="F497" s="1">
        <v>-1388.4156</v>
      </c>
      <c r="G497">
        <v>-5.24</v>
      </c>
      <c r="H497" s="1">
        <v>-1388.9065000000001</v>
      </c>
      <c r="I497">
        <v>-2.4700000000000002</v>
      </c>
      <c r="J497" s="1">
        <v>-1385.395</v>
      </c>
      <c r="K497">
        <v>-1.65</v>
      </c>
      <c r="L497" s="1">
        <v>-1376.8302000000001</v>
      </c>
      <c r="M497">
        <v>-11.96</v>
      </c>
      <c r="N497" s="1"/>
      <c r="P497" s="1"/>
      <c r="R497" s="1"/>
    </row>
    <row r="498" spans="6:18" x14ac:dyDescent="0.2">
      <c r="F498" s="1">
        <v>-1388.1773000000001</v>
      </c>
      <c r="G498">
        <v>-4.8</v>
      </c>
      <c r="H498" s="1">
        <v>-1389.1347000000001</v>
      </c>
      <c r="I498">
        <v>-3.63</v>
      </c>
      <c r="J498" s="1">
        <v>-1385.4529</v>
      </c>
      <c r="K498">
        <v>-1.29</v>
      </c>
      <c r="L498" s="1">
        <v>-1376.6876</v>
      </c>
      <c r="M498">
        <v>-10.81</v>
      </c>
      <c r="N498" s="1"/>
      <c r="P498" s="1"/>
      <c r="R498" s="1"/>
    </row>
    <row r="499" spans="6:18" x14ac:dyDescent="0.2">
      <c r="F499" s="1">
        <v>-1387.9544000000001</v>
      </c>
      <c r="G499">
        <v>-4.3099999999999996</v>
      </c>
      <c r="H499" s="1">
        <v>-1389.3566000000001</v>
      </c>
      <c r="I499">
        <v>-4.75</v>
      </c>
      <c r="J499" s="1">
        <v>-1385.6183000000001</v>
      </c>
      <c r="K499">
        <v>-1.27</v>
      </c>
      <c r="L499" s="1">
        <v>-1376.5396000000001</v>
      </c>
      <c r="M499">
        <v>-9.64</v>
      </c>
      <c r="N499" s="1"/>
      <c r="P499" s="1"/>
      <c r="R499" s="1"/>
    </row>
    <row r="500" spans="6:18" x14ac:dyDescent="0.2">
      <c r="F500" s="1">
        <v>-1387.7627</v>
      </c>
      <c r="G500">
        <v>-3.84</v>
      </c>
      <c r="H500" s="1">
        <v>-1389.5630000000001</v>
      </c>
      <c r="I500">
        <v>-5.75</v>
      </c>
      <c r="J500" s="1">
        <v>-1385.8572999999999</v>
      </c>
      <c r="K500">
        <v>-1.45</v>
      </c>
      <c r="L500" s="1">
        <v>-1376.3939</v>
      </c>
      <c r="M500">
        <v>-8.42</v>
      </c>
      <c r="N500" s="1"/>
      <c r="P500" s="1"/>
      <c r="R500" s="1"/>
    </row>
    <row r="501" spans="6:18" x14ac:dyDescent="0.2">
      <c r="F501" s="1">
        <v>-1387.6075000000001</v>
      </c>
      <c r="G501">
        <v>-3.4</v>
      </c>
      <c r="H501" s="1">
        <v>-1389.7436</v>
      </c>
      <c r="I501">
        <v>-6.62</v>
      </c>
      <c r="J501" s="1">
        <v>-1386.1320000000001</v>
      </c>
      <c r="K501">
        <v>-1.91</v>
      </c>
      <c r="L501" s="1">
        <v>-1376.2556</v>
      </c>
      <c r="M501">
        <v>-7.23</v>
      </c>
      <c r="N501" s="1"/>
      <c r="P501" s="1"/>
      <c r="R501" s="1"/>
    </row>
    <row r="502" spans="6:18" x14ac:dyDescent="0.2">
      <c r="F502" s="1">
        <v>-1387.4827</v>
      </c>
      <c r="G502">
        <v>-3.05</v>
      </c>
      <c r="H502" s="1">
        <v>-1389.8891000000001</v>
      </c>
      <c r="I502">
        <v>-7.36</v>
      </c>
      <c r="J502" s="1">
        <v>-1386.4101000000001</v>
      </c>
      <c r="K502">
        <v>-2.34</v>
      </c>
      <c r="L502" s="1">
        <v>-1376.1264000000001</v>
      </c>
      <c r="M502">
        <v>-6.16</v>
      </c>
      <c r="N502" s="1"/>
      <c r="P502" s="1"/>
      <c r="R502" s="1"/>
    </row>
    <row r="503" spans="6:18" x14ac:dyDescent="0.2">
      <c r="F503" s="1">
        <v>-1387.3742999999999</v>
      </c>
      <c r="G503">
        <v>-2.74</v>
      </c>
      <c r="H503" s="1">
        <v>-1389.9938</v>
      </c>
      <c r="I503">
        <v>-7.99</v>
      </c>
      <c r="J503" s="1">
        <v>-1386.6690000000001</v>
      </c>
      <c r="K503">
        <v>-2.83</v>
      </c>
      <c r="L503" s="1">
        <v>-1376.0033000000001</v>
      </c>
      <c r="M503">
        <v>-5.15</v>
      </c>
      <c r="N503" s="1"/>
      <c r="P503" s="1"/>
      <c r="R503" s="1"/>
    </row>
    <row r="504" spans="6:18" x14ac:dyDescent="0.2">
      <c r="F504" s="1">
        <v>-1387.2665999999999</v>
      </c>
      <c r="G504">
        <v>-2.34</v>
      </c>
      <c r="H504" s="1">
        <v>-1390.0569</v>
      </c>
      <c r="I504">
        <v>-8.51</v>
      </c>
      <c r="J504" s="1">
        <v>-1386.8923</v>
      </c>
      <c r="K504">
        <v>-3.27</v>
      </c>
      <c r="L504" s="1">
        <v>-1375.8791000000001</v>
      </c>
      <c r="M504">
        <v>-4.13</v>
      </c>
      <c r="N504" s="1"/>
      <c r="P504" s="1"/>
      <c r="R504" s="1"/>
    </row>
    <row r="505" spans="6:18" x14ac:dyDescent="0.2">
      <c r="F505" s="1">
        <v>-1387.1484</v>
      </c>
      <c r="G505">
        <v>-1.95</v>
      </c>
      <c r="H505" s="1">
        <v>-1390.0826999999999</v>
      </c>
      <c r="I505">
        <v>-8.91</v>
      </c>
      <c r="J505" s="1">
        <v>-1387.0693000000001</v>
      </c>
      <c r="K505">
        <v>-3.5</v>
      </c>
      <c r="L505" s="1">
        <v>-1375.7452000000001</v>
      </c>
      <c r="M505">
        <v>-3.28</v>
      </c>
      <c r="N505" s="1"/>
      <c r="P505" s="1"/>
      <c r="R505" s="1"/>
    </row>
    <row r="506" spans="6:18" x14ac:dyDescent="0.2">
      <c r="F506" s="1">
        <v>-1387.0171</v>
      </c>
      <c r="G506">
        <v>-1.53</v>
      </c>
      <c r="H506" s="1">
        <v>-1390.0802000000001</v>
      </c>
      <c r="I506">
        <v>-9.3000000000000007</v>
      </c>
      <c r="J506" s="1">
        <v>-1387.1931</v>
      </c>
      <c r="K506">
        <v>-3.61</v>
      </c>
      <c r="L506" s="1">
        <v>-1375.5938000000001</v>
      </c>
      <c r="M506">
        <v>-2.56</v>
      </c>
      <c r="N506" s="1"/>
      <c r="P506" s="1"/>
      <c r="R506" s="1"/>
    </row>
    <row r="507" spans="6:18" x14ac:dyDescent="0.2">
      <c r="F507" s="1">
        <v>-1386.8786</v>
      </c>
      <c r="G507">
        <v>-1.2</v>
      </c>
      <c r="H507" s="1">
        <v>-1390.0578</v>
      </c>
      <c r="I507">
        <v>-9.67</v>
      </c>
      <c r="J507" s="1">
        <v>-1387.2625</v>
      </c>
      <c r="K507">
        <v>-3.6</v>
      </c>
      <c r="L507" s="1">
        <v>-1375.4215999999999</v>
      </c>
      <c r="M507">
        <v>-1.86</v>
      </c>
      <c r="N507" s="1"/>
      <c r="P507" s="1"/>
      <c r="R507" s="1"/>
    </row>
    <row r="508" spans="6:18" x14ac:dyDescent="0.2">
      <c r="F508" s="1">
        <v>-1386.7437</v>
      </c>
      <c r="G508">
        <v>-0.74</v>
      </c>
      <c r="H508" s="1">
        <v>-1390.0229999999999</v>
      </c>
      <c r="I508">
        <v>-9.99</v>
      </c>
      <c r="J508" s="1">
        <v>-1387.2832000000001</v>
      </c>
      <c r="K508">
        <v>-3.48</v>
      </c>
      <c r="L508" s="1">
        <v>-1375.2315000000001</v>
      </c>
      <c r="M508">
        <v>-1.28</v>
      </c>
      <c r="N508" s="1"/>
      <c r="P508" s="1"/>
      <c r="R508" s="1"/>
    </row>
    <row r="509" spans="6:18" x14ac:dyDescent="0.2">
      <c r="F509" s="1">
        <v>-1386.6259</v>
      </c>
      <c r="G509">
        <v>-0.33</v>
      </c>
      <c r="H509" s="1">
        <v>-1389.9801</v>
      </c>
      <c r="I509">
        <v>-10.35</v>
      </c>
      <c r="J509" s="1">
        <v>-1387.2699</v>
      </c>
      <c r="K509">
        <v>-3.34</v>
      </c>
      <c r="L509" s="1">
        <v>-1375.0318</v>
      </c>
      <c r="M509">
        <v>-0.88</v>
      </c>
      <c r="N509" s="1"/>
      <c r="P509" s="1"/>
      <c r="R509" s="1"/>
    </row>
    <row r="510" spans="6:18" x14ac:dyDescent="0.2">
      <c r="F510" s="1">
        <v>-1386.5363</v>
      </c>
      <c r="G510">
        <v>0</v>
      </c>
      <c r="H510" s="1">
        <v>-1389.9311</v>
      </c>
      <c r="I510">
        <v>-10.68</v>
      </c>
      <c r="J510" s="1">
        <v>-1387.2433000000001</v>
      </c>
      <c r="K510">
        <v>-3.11</v>
      </c>
      <c r="L510" s="1">
        <v>-1374.8352</v>
      </c>
      <c r="M510">
        <v>-0.64</v>
      </c>
      <c r="N510" s="1"/>
      <c r="P510" s="1"/>
      <c r="R510" s="1"/>
    </row>
    <row r="511" spans="6:18" x14ac:dyDescent="0.2">
      <c r="F511" s="1">
        <v>-1386.4811</v>
      </c>
      <c r="G511">
        <v>0.32</v>
      </c>
      <c r="H511" s="1">
        <v>-1389.8767</v>
      </c>
      <c r="I511">
        <v>-11.03</v>
      </c>
      <c r="J511" s="1">
        <v>-1387.2254</v>
      </c>
      <c r="K511">
        <v>-2.83</v>
      </c>
      <c r="L511" s="1">
        <v>-1374.6551999999999</v>
      </c>
      <c r="M511">
        <v>-0.54</v>
      </c>
      <c r="N511" s="1"/>
      <c r="P511" s="1"/>
      <c r="R511" s="1"/>
    </row>
    <row r="512" spans="6:18" x14ac:dyDescent="0.2">
      <c r="F512" s="1">
        <v>-1386.4579000000001</v>
      </c>
      <c r="G512">
        <v>0.6</v>
      </c>
      <c r="H512" s="1">
        <v>-1389.8166000000001</v>
      </c>
      <c r="I512">
        <v>-11.36</v>
      </c>
      <c r="J512" s="1">
        <v>-1387.2348</v>
      </c>
      <c r="K512">
        <v>-2.75</v>
      </c>
      <c r="L512" s="1">
        <v>-1374.5043000000001</v>
      </c>
      <c r="M512">
        <v>-0.6</v>
      </c>
      <c r="N512" s="1"/>
      <c r="P512" s="1"/>
      <c r="R512" s="1"/>
    </row>
    <row r="513" spans="6:18" x14ac:dyDescent="0.2">
      <c r="F513" s="1">
        <v>-1386.4568999999999</v>
      </c>
      <c r="G513">
        <v>0.89</v>
      </c>
      <c r="H513" s="1">
        <v>-1389.7508</v>
      </c>
      <c r="I513">
        <v>-11.76</v>
      </c>
      <c r="J513" s="1">
        <v>-1387.2813000000001</v>
      </c>
      <c r="K513">
        <v>-2.73</v>
      </c>
      <c r="L513" s="1">
        <v>-1374.3914</v>
      </c>
      <c r="M513">
        <v>-0.81</v>
      </c>
      <c r="N513" s="1"/>
      <c r="P513" s="1"/>
      <c r="R513" s="1"/>
    </row>
    <row r="514" spans="6:18" x14ac:dyDescent="0.2">
      <c r="F514" s="1">
        <v>-1386.461</v>
      </c>
      <c r="G514">
        <v>1.26</v>
      </c>
      <c r="H514" s="1">
        <v>-1389.6795999999999</v>
      </c>
      <c r="I514">
        <v>-12.11</v>
      </c>
      <c r="J514" s="1">
        <v>-1387.3643999999999</v>
      </c>
      <c r="K514">
        <v>-2.78</v>
      </c>
      <c r="L514" s="1">
        <v>-1374.3191999999999</v>
      </c>
      <c r="M514">
        <v>-1.22</v>
      </c>
      <c r="N514" s="1"/>
      <c r="P514" s="1"/>
      <c r="R514" s="1"/>
    </row>
    <row r="515" spans="6:18" x14ac:dyDescent="0.2">
      <c r="F515" s="1">
        <v>-1386.4499000000001</v>
      </c>
      <c r="G515">
        <v>1.74</v>
      </c>
      <c r="H515" s="1">
        <v>-1389.6041</v>
      </c>
      <c r="I515">
        <v>-12.38</v>
      </c>
      <c r="J515" s="1">
        <v>-1387.4757</v>
      </c>
      <c r="K515">
        <v>-2.88</v>
      </c>
      <c r="L515" s="1">
        <v>-1374.2840000000001</v>
      </c>
      <c r="M515">
        <v>-1.67</v>
      </c>
      <c r="N515" s="1"/>
      <c r="P515" s="1"/>
      <c r="R515" s="1"/>
    </row>
    <row r="516" spans="6:18" x14ac:dyDescent="0.2">
      <c r="F516" s="1">
        <v>-1386.4041</v>
      </c>
      <c r="G516">
        <v>2.29</v>
      </c>
      <c r="H516" s="1">
        <v>-1389.5248999999999</v>
      </c>
      <c r="I516">
        <v>-12.61</v>
      </c>
      <c r="J516" s="1">
        <v>-1387.6015</v>
      </c>
      <c r="K516">
        <v>-3.01</v>
      </c>
      <c r="L516" s="1">
        <v>-1374.2741000000001</v>
      </c>
      <c r="M516">
        <v>-2.17</v>
      </c>
      <c r="N516" s="1"/>
      <c r="P516" s="1"/>
      <c r="R516" s="1"/>
    </row>
    <row r="517" spans="6:18" x14ac:dyDescent="0.2">
      <c r="F517" s="1">
        <v>-1386.3101999999999</v>
      </c>
      <c r="G517">
        <v>2.91</v>
      </c>
      <c r="H517" s="1">
        <v>-1389.4414999999999</v>
      </c>
      <c r="I517">
        <v>-12.78</v>
      </c>
      <c r="J517" s="1">
        <v>-1387.7284</v>
      </c>
      <c r="K517">
        <v>-3.14</v>
      </c>
      <c r="L517" s="1">
        <v>-1374.2756999999999</v>
      </c>
      <c r="M517">
        <v>-2.69</v>
      </c>
      <c r="N517" s="1"/>
      <c r="P517" s="1"/>
      <c r="R517" s="1"/>
    </row>
    <row r="518" spans="6:18" x14ac:dyDescent="0.2">
      <c r="F518" s="1">
        <v>-1386.1650999999999</v>
      </c>
      <c r="G518">
        <v>3.73</v>
      </c>
      <c r="H518" s="1">
        <v>-1389.3515</v>
      </c>
      <c r="I518">
        <v>-12.81</v>
      </c>
      <c r="J518" s="1">
        <v>-1387.8462</v>
      </c>
      <c r="K518">
        <v>-3.28</v>
      </c>
      <c r="L518" s="1">
        <v>-1374.2784999999999</v>
      </c>
      <c r="M518">
        <v>-3.19</v>
      </c>
      <c r="N518" s="1"/>
      <c r="P518" s="1"/>
      <c r="R518" s="1"/>
    </row>
    <row r="519" spans="6:18" x14ac:dyDescent="0.2">
      <c r="F519" s="1">
        <v>-1385.9811999999999</v>
      </c>
      <c r="G519">
        <v>4.6900000000000004</v>
      </c>
      <c r="H519" s="1">
        <v>-1389.2502999999999</v>
      </c>
      <c r="I519">
        <v>-12.65</v>
      </c>
      <c r="J519" s="1">
        <v>-1387.9483</v>
      </c>
      <c r="K519">
        <v>-3.44</v>
      </c>
      <c r="L519" s="1">
        <v>-1374.2795000000001</v>
      </c>
      <c r="M519">
        <v>-3.64</v>
      </c>
      <c r="N519" s="1"/>
      <c r="P519" s="1"/>
      <c r="R519" s="1"/>
    </row>
    <row r="520" spans="6:18" x14ac:dyDescent="0.2">
      <c r="F520" s="1">
        <v>-1385.7850000000001</v>
      </c>
      <c r="G520">
        <v>5.7</v>
      </c>
      <c r="H520" s="1">
        <v>-1389.1313</v>
      </c>
      <c r="I520">
        <v>-12.36</v>
      </c>
      <c r="J520" s="1">
        <v>-1388.0329999999999</v>
      </c>
      <c r="K520">
        <v>-3.61</v>
      </c>
      <c r="L520" s="1">
        <v>-1374.2854</v>
      </c>
      <c r="M520">
        <v>-4.0599999999999996</v>
      </c>
      <c r="N520" s="1"/>
      <c r="P520" s="1"/>
      <c r="R520" s="1"/>
    </row>
    <row r="521" spans="6:18" x14ac:dyDescent="0.2">
      <c r="F521" s="1">
        <v>-1385.6101000000001</v>
      </c>
      <c r="G521">
        <v>6.6</v>
      </c>
      <c r="H521" s="1">
        <v>-1388.9856</v>
      </c>
      <c r="I521">
        <v>-11.88</v>
      </c>
      <c r="J521" s="1">
        <v>-1388.1015</v>
      </c>
      <c r="K521">
        <v>-3.71</v>
      </c>
      <c r="L521" s="1">
        <v>-1374.3085000000001</v>
      </c>
      <c r="M521">
        <v>-4.51</v>
      </c>
      <c r="N521" s="1"/>
      <c r="P521" s="1"/>
      <c r="R521" s="1"/>
    </row>
    <row r="522" spans="6:18" x14ac:dyDescent="0.2">
      <c r="F522" s="1">
        <v>-1385.4854</v>
      </c>
      <c r="G522">
        <v>7.39</v>
      </c>
      <c r="H522" s="1">
        <v>-1388.8043</v>
      </c>
      <c r="I522">
        <v>-11.06</v>
      </c>
      <c r="J522" s="1">
        <v>-1388.1565000000001</v>
      </c>
      <c r="K522">
        <v>-3.85</v>
      </c>
      <c r="L522" s="1">
        <v>-1374.3620000000001</v>
      </c>
      <c r="M522">
        <v>-4.91</v>
      </c>
      <c r="N522" s="1"/>
      <c r="P522" s="1"/>
      <c r="R522" s="1"/>
    </row>
    <row r="523" spans="6:18" x14ac:dyDescent="0.2">
      <c r="F523" s="1">
        <v>-1385.424</v>
      </c>
      <c r="G523">
        <v>7.96</v>
      </c>
      <c r="H523" s="1">
        <v>-1388.5796</v>
      </c>
      <c r="I523">
        <v>-10.06</v>
      </c>
      <c r="J523" s="1">
        <v>-1388.2012999999999</v>
      </c>
      <c r="K523">
        <v>-3.95</v>
      </c>
      <c r="L523" s="1">
        <v>-1374.4549999999999</v>
      </c>
      <c r="M523">
        <v>-5.35</v>
      </c>
      <c r="N523" s="1"/>
      <c r="P523" s="1"/>
      <c r="R523" s="1"/>
    </row>
    <row r="524" spans="6:18" x14ac:dyDescent="0.2">
      <c r="F524" s="1">
        <v>-1385.4186</v>
      </c>
      <c r="G524">
        <v>8.2799999999999994</v>
      </c>
      <c r="H524" s="1">
        <v>-1388.3094000000001</v>
      </c>
      <c r="I524">
        <v>-9</v>
      </c>
      <c r="J524" s="1">
        <v>-1388.2393999999999</v>
      </c>
      <c r="K524">
        <v>-4.13</v>
      </c>
      <c r="L524" s="1">
        <v>-1374.5873999999999</v>
      </c>
      <c r="M524">
        <v>-5.82</v>
      </c>
      <c r="N524" s="1"/>
      <c r="P524" s="1"/>
      <c r="R524" s="1"/>
    </row>
    <row r="525" spans="6:18" x14ac:dyDescent="0.2">
      <c r="F525" s="1">
        <v>-1385.4431999999999</v>
      </c>
      <c r="G525">
        <v>8.6999999999999993</v>
      </c>
      <c r="H525" s="1">
        <v>-1387.9983</v>
      </c>
      <c r="I525">
        <v>-7.73</v>
      </c>
      <c r="J525" s="1">
        <v>-1388.2733000000001</v>
      </c>
      <c r="K525">
        <v>-4.3</v>
      </c>
      <c r="L525" s="1">
        <v>-1374.7505000000001</v>
      </c>
      <c r="M525">
        <v>-6.33</v>
      </c>
      <c r="N525" s="1"/>
      <c r="P525" s="1"/>
      <c r="R525" s="1"/>
    </row>
    <row r="526" spans="6:18" x14ac:dyDescent="0.2">
      <c r="F526" s="1">
        <v>-1385.4623999999999</v>
      </c>
      <c r="G526">
        <v>9.43</v>
      </c>
      <c r="H526" s="1">
        <v>-1387.6578</v>
      </c>
      <c r="I526">
        <v>-6.15</v>
      </c>
      <c r="J526" s="1">
        <v>-1388.3054999999999</v>
      </c>
      <c r="K526">
        <v>-4.42</v>
      </c>
      <c r="L526" s="1">
        <v>-1374.9295</v>
      </c>
      <c r="M526">
        <v>-6.8</v>
      </c>
      <c r="N526" s="1"/>
      <c r="P526" s="1"/>
      <c r="R526" s="1"/>
    </row>
    <row r="527" spans="6:18" x14ac:dyDescent="0.2">
      <c r="F527" s="1">
        <v>-1385.4452000000001</v>
      </c>
      <c r="G527">
        <v>10.45</v>
      </c>
      <c r="H527" s="1">
        <v>-1387.3049000000001</v>
      </c>
      <c r="I527">
        <v>-4.2699999999999996</v>
      </c>
      <c r="J527" s="1">
        <v>-1388.3376000000001</v>
      </c>
      <c r="K527">
        <v>-4.6100000000000003</v>
      </c>
      <c r="L527" s="1">
        <v>-1375.1038000000001</v>
      </c>
      <c r="M527">
        <v>-7.21</v>
      </c>
      <c r="N527" s="1"/>
      <c r="P527" s="1"/>
      <c r="R527" s="1"/>
    </row>
    <row r="528" spans="6:18" x14ac:dyDescent="0.2">
      <c r="F528" s="1">
        <v>-1385.3751999999999</v>
      </c>
      <c r="G528">
        <v>11.46</v>
      </c>
      <c r="H528" s="1">
        <v>-1386.9562000000001</v>
      </c>
      <c r="I528">
        <v>-2.1</v>
      </c>
      <c r="J528" s="1">
        <v>-1388.3712</v>
      </c>
      <c r="K528">
        <v>-4.83</v>
      </c>
      <c r="L528" s="1">
        <v>-1375.2517</v>
      </c>
      <c r="M528">
        <v>-7.47</v>
      </c>
      <c r="N528" s="1"/>
      <c r="P528" s="1"/>
      <c r="R528" s="1"/>
    </row>
    <row r="529" spans="6:18" x14ac:dyDescent="0.2">
      <c r="F529" s="1">
        <v>-1385.2583999999999</v>
      </c>
      <c r="G529">
        <v>10.74</v>
      </c>
      <c r="H529" s="1">
        <v>-1386.6259</v>
      </c>
      <c r="I529">
        <v>0.23</v>
      </c>
      <c r="J529" s="1">
        <v>-1388.4056</v>
      </c>
      <c r="K529">
        <v>-5.05</v>
      </c>
      <c r="L529" s="1">
        <v>-1375.3529000000001</v>
      </c>
      <c r="M529">
        <v>-7.73</v>
      </c>
      <c r="N529" s="1"/>
      <c r="P529" s="1"/>
      <c r="R529" s="1"/>
    </row>
    <row r="530" spans="6:18" x14ac:dyDescent="0.2">
      <c r="F530" s="1">
        <v>-1385.1257000000001</v>
      </c>
      <c r="G530">
        <v>11.15</v>
      </c>
      <c r="H530" s="1">
        <v>-1386.3231000000001</v>
      </c>
      <c r="I530">
        <v>-0.69</v>
      </c>
      <c r="J530" s="1">
        <v>-1388.4385</v>
      </c>
      <c r="K530">
        <v>-5.22</v>
      </c>
      <c r="L530" s="1">
        <v>-1375.3936000000001</v>
      </c>
      <c r="M530">
        <v>-7.78</v>
      </c>
      <c r="N530" s="1"/>
      <c r="P530" s="1"/>
      <c r="R530" s="1"/>
    </row>
    <row r="531" spans="6:18" x14ac:dyDescent="0.2">
      <c r="F531" s="1">
        <v>-1385.0213000000001</v>
      </c>
      <c r="G531">
        <v>11.2</v>
      </c>
      <c r="H531" s="1">
        <v>-1386.0526</v>
      </c>
      <c r="I531">
        <v>0.6</v>
      </c>
      <c r="J531" s="1">
        <v>-1388.4658999999999</v>
      </c>
      <c r="K531">
        <v>-5.35</v>
      </c>
      <c r="L531" s="1">
        <v>-1375.3692000000001</v>
      </c>
      <c r="M531">
        <v>-7.7</v>
      </c>
      <c r="N531" s="1"/>
      <c r="P531" s="1"/>
      <c r="R531" s="1"/>
    </row>
    <row r="532" spans="6:18" x14ac:dyDescent="0.2">
      <c r="F532" s="1">
        <v>-1384.9880000000001</v>
      </c>
      <c r="G532">
        <v>11.08</v>
      </c>
      <c r="H532" s="1">
        <v>-1385.8169</v>
      </c>
      <c r="I532">
        <v>2.0099999999999998</v>
      </c>
      <c r="J532" s="1">
        <v>-1388.482</v>
      </c>
      <c r="K532">
        <v>-5.5</v>
      </c>
      <c r="L532" s="1">
        <v>-1375.2852</v>
      </c>
      <c r="M532">
        <v>-7.48</v>
      </c>
      <c r="N532" s="1"/>
      <c r="P532" s="1"/>
      <c r="R532" s="1"/>
    </row>
    <row r="533" spans="6:18" x14ac:dyDescent="0.2">
      <c r="F533" s="1">
        <v>-1385.0491</v>
      </c>
      <c r="G533">
        <v>10.67</v>
      </c>
      <c r="H533" s="1">
        <v>-1385.6174000000001</v>
      </c>
      <c r="I533">
        <v>2.9</v>
      </c>
      <c r="J533" s="1">
        <v>-1388.4798000000001</v>
      </c>
      <c r="K533">
        <v>-5.6</v>
      </c>
      <c r="L533" s="1">
        <v>-1375.1575</v>
      </c>
      <c r="M533">
        <v>-7.26</v>
      </c>
      <c r="N533" s="1"/>
      <c r="P533" s="1"/>
      <c r="R533" s="1"/>
    </row>
    <row r="534" spans="6:18" x14ac:dyDescent="0.2">
      <c r="F534" s="1">
        <v>-1385.1996999999999</v>
      </c>
      <c r="G534">
        <v>9.94</v>
      </c>
      <c r="H534" s="1">
        <v>-1385.4561000000001</v>
      </c>
      <c r="I534">
        <v>3.72</v>
      </c>
      <c r="J534" s="1">
        <v>-1388.4539</v>
      </c>
      <c r="K534">
        <v>-5.61</v>
      </c>
      <c r="L534" s="1">
        <v>-1375.0098</v>
      </c>
      <c r="M534">
        <v>-6.92</v>
      </c>
      <c r="N534" s="1"/>
      <c r="P534" s="1"/>
      <c r="R534" s="1"/>
    </row>
    <row r="535" spans="6:18" x14ac:dyDescent="0.2">
      <c r="F535" s="1">
        <v>-1385.4137000000001</v>
      </c>
      <c r="G535">
        <v>8.99</v>
      </c>
      <c r="H535" s="1">
        <v>-1385.3353999999999</v>
      </c>
      <c r="I535">
        <v>4.4800000000000004</v>
      </c>
      <c r="J535" s="1">
        <v>-1388.4019000000001</v>
      </c>
      <c r="K535">
        <v>-5.56</v>
      </c>
      <c r="L535" s="1">
        <v>-1374.8666000000001</v>
      </c>
      <c r="M535">
        <v>-6.63</v>
      </c>
      <c r="N535" s="1"/>
      <c r="P535" s="1"/>
      <c r="R535" s="1"/>
    </row>
    <row r="536" spans="6:18" x14ac:dyDescent="0.2">
      <c r="F536" s="1">
        <v>-1385.6572000000001</v>
      </c>
      <c r="G536">
        <v>7.89</v>
      </c>
      <c r="H536" s="1">
        <v>-1385.2572</v>
      </c>
      <c r="I536">
        <v>5.01</v>
      </c>
      <c r="J536" s="1">
        <v>-1388.3259</v>
      </c>
      <c r="K536">
        <v>-5.48</v>
      </c>
      <c r="L536" s="1">
        <v>-1374.7487000000001</v>
      </c>
      <c r="M536">
        <v>-6.49</v>
      </c>
      <c r="N536" s="1"/>
      <c r="P536" s="1"/>
      <c r="R536" s="1"/>
    </row>
    <row r="537" spans="6:18" x14ac:dyDescent="0.2">
      <c r="F537" s="1">
        <v>-1385.9015999999999</v>
      </c>
      <c r="G537">
        <v>6.77</v>
      </c>
      <c r="H537" s="1">
        <v>-1385.2235000000001</v>
      </c>
      <c r="I537">
        <v>5.42</v>
      </c>
      <c r="J537" s="1">
        <v>-1388.2315000000001</v>
      </c>
      <c r="K537">
        <v>-5.35</v>
      </c>
      <c r="L537" s="1">
        <v>-1374.67</v>
      </c>
      <c r="M537">
        <v>-6.37</v>
      </c>
      <c r="N537" s="1"/>
      <c r="P537" s="1"/>
      <c r="R537" s="1"/>
    </row>
    <row r="538" spans="6:18" x14ac:dyDescent="0.2">
      <c r="F538" s="1">
        <v>-1386.1306</v>
      </c>
      <c r="G538">
        <v>5.61</v>
      </c>
      <c r="H538" s="1">
        <v>-1385.2337</v>
      </c>
      <c r="I538">
        <v>5.66</v>
      </c>
      <c r="J538" s="1">
        <v>-1388.1267</v>
      </c>
      <c r="K538">
        <v>-5.24</v>
      </c>
      <c r="L538" s="1">
        <v>-1374.6352999999999</v>
      </c>
      <c r="M538">
        <v>-6.41</v>
      </c>
      <c r="N538" s="1"/>
      <c r="P538" s="1"/>
      <c r="R538" s="1"/>
    </row>
    <row r="539" spans="6:18" x14ac:dyDescent="0.2">
      <c r="F539" s="1">
        <v>-1386.3367000000001</v>
      </c>
      <c r="G539">
        <v>4.51</v>
      </c>
      <c r="H539" s="1">
        <v>-1385.2837999999999</v>
      </c>
      <c r="I539">
        <v>5.72</v>
      </c>
      <c r="J539" s="1">
        <v>-1388.0183</v>
      </c>
      <c r="K539">
        <v>-5.12</v>
      </c>
      <c r="L539" s="1">
        <v>-1374.6438000000001</v>
      </c>
      <c r="M539">
        <v>-6.52</v>
      </c>
      <c r="N539" s="1"/>
      <c r="P539" s="1"/>
      <c r="R539" s="1"/>
    </row>
    <row r="540" spans="6:18" x14ac:dyDescent="0.2">
      <c r="F540" s="1">
        <v>-1386.5186000000001</v>
      </c>
      <c r="G540">
        <v>3.43</v>
      </c>
      <c r="H540" s="1">
        <v>-1385.364</v>
      </c>
      <c r="I540">
        <v>5.68</v>
      </c>
      <c r="J540" s="1">
        <v>-1387.9108000000001</v>
      </c>
      <c r="K540">
        <v>-5.04</v>
      </c>
      <c r="L540" s="1">
        <v>-1374.6899000000001</v>
      </c>
      <c r="M540">
        <v>-6.8</v>
      </c>
      <c r="N540" s="1"/>
      <c r="P540" s="1"/>
      <c r="R540" s="1"/>
    </row>
    <row r="541" spans="6:18" x14ac:dyDescent="0.2">
      <c r="F541" s="1">
        <v>-1386.6764000000001</v>
      </c>
      <c r="G541">
        <v>2.41</v>
      </c>
      <c r="H541" s="1">
        <v>-1385.4594</v>
      </c>
      <c r="I541">
        <v>5.56</v>
      </c>
      <c r="J541" s="1">
        <v>-1387.8068000000001</v>
      </c>
      <c r="K541">
        <v>-4.9000000000000004</v>
      </c>
      <c r="L541" s="1">
        <v>-1374.7665999999999</v>
      </c>
      <c r="M541">
        <v>-7.19</v>
      </c>
      <c r="N541" s="1"/>
      <c r="P541" s="1"/>
      <c r="R541" s="1"/>
    </row>
    <row r="542" spans="6:18" x14ac:dyDescent="0.2">
      <c r="F542" s="1">
        <v>-1386.8089</v>
      </c>
      <c r="G542">
        <v>1.65</v>
      </c>
      <c r="H542" s="1">
        <v>-1385.5517</v>
      </c>
      <c r="I542">
        <v>5.42</v>
      </c>
      <c r="J542" s="1">
        <v>-1387.7081000000001</v>
      </c>
      <c r="K542">
        <v>-4.8099999999999996</v>
      </c>
      <c r="L542" s="1">
        <v>-1374.8659</v>
      </c>
      <c r="M542">
        <v>-7.57</v>
      </c>
      <c r="N542" s="1"/>
      <c r="P542" s="1"/>
      <c r="R542" s="1"/>
    </row>
    <row r="543" spans="6:18" x14ac:dyDescent="0.2">
      <c r="F543" s="1">
        <v>-1386.9132999999999</v>
      </c>
      <c r="G543">
        <v>0.87</v>
      </c>
      <c r="H543" s="1">
        <v>-1385.6201000000001</v>
      </c>
      <c r="I543">
        <v>5.18</v>
      </c>
      <c r="J543" s="1">
        <v>-1387.6166000000001</v>
      </c>
      <c r="K543">
        <v>-4.6900000000000004</v>
      </c>
      <c r="L543" s="1">
        <v>-1374.9808</v>
      </c>
      <c r="M543">
        <v>-8.07</v>
      </c>
      <c r="N543" s="1"/>
      <c r="P543" s="1"/>
      <c r="R543" s="1"/>
    </row>
    <row r="544" spans="6:18" x14ac:dyDescent="0.2">
      <c r="F544" s="1">
        <v>-1386.9856</v>
      </c>
      <c r="G544">
        <v>0.34</v>
      </c>
      <c r="H544" s="1">
        <v>-1385.6459</v>
      </c>
      <c r="I544">
        <v>5</v>
      </c>
      <c r="J544" s="1">
        <v>-1387.5335</v>
      </c>
      <c r="K544">
        <v>-4.62</v>
      </c>
      <c r="L544" s="1">
        <v>-1375.1049</v>
      </c>
      <c r="M544">
        <v>-8.66</v>
      </c>
      <c r="N544" s="1"/>
      <c r="P544" s="1"/>
      <c r="R544" s="1"/>
    </row>
    <row r="545" spans="6:18" x14ac:dyDescent="0.2">
      <c r="F545" s="1">
        <v>-1387.0226</v>
      </c>
      <c r="G545">
        <v>0.03</v>
      </c>
      <c r="H545" s="1">
        <v>-1385.6131</v>
      </c>
      <c r="I545">
        <v>4.91</v>
      </c>
      <c r="J545" s="1">
        <v>-1387.4599000000001</v>
      </c>
      <c r="K545">
        <v>-4.58</v>
      </c>
      <c r="L545" s="1">
        <v>-1375.2333000000001</v>
      </c>
      <c r="M545">
        <v>-9.15</v>
      </c>
      <c r="N545" s="1"/>
      <c r="P545" s="1"/>
      <c r="R545" s="1"/>
    </row>
    <row r="546" spans="6:18" x14ac:dyDescent="0.2">
      <c r="F546" s="1">
        <v>-1387.0235</v>
      </c>
      <c r="G546">
        <v>-0.12</v>
      </c>
      <c r="H546" s="1">
        <v>-1385.5145</v>
      </c>
      <c r="I546">
        <v>4.84</v>
      </c>
      <c r="J546" s="1">
        <v>-1387.3959</v>
      </c>
      <c r="K546">
        <v>-4.5199999999999996</v>
      </c>
      <c r="L546" s="1">
        <v>-1375.3614</v>
      </c>
      <c r="M546">
        <v>-9.69</v>
      </c>
      <c r="N546" s="1"/>
      <c r="P546" s="1"/>
      <c r="R546" s="1"/>
    </row>
    <row r="547" spans="6:18" x14ac:dyDescent="0.2">
      <c r="F547" s="1">
        <v>-1386.9909</v>
      </c>
      <c r="G547">
        <v>-0.08</v>
      </c>
      <c r="H547" s="1">
        <v>-1385.3542</v>
      </c>
      <c r="I547">
        <v>4.8600000000000003</v>
      </c>
      <c r="J547" s="1">
        <v>-1387.3394000000001</v>
      </c>
      <c r="K547">
        <v>-4.5199999999999996</v>
      </c>
      <c r="L547" s="1">
        <v>-1375.4847</v>
      </c>
      <c r="M547">
        <v>-10.24</v>
      </c>
      <c r="N547" s="1"/>
      <c r="P547" s="1"/>
      <c r="R547" s="1"/>
    </row>
    <row r="548" spans="6:18" x14ac:dyDescent="0.2">
      <c r="F548" s="1">
        <v>-1386.9329</v>
      </c>
      <c r="G548">
        <v>0.04</v>
      </c>
      <c r="H548" s="1">
        <v>-1385.1501000000001</v>
      </c>
      <c r="I548">
        <v>4.95</v>
      </c>
      <c r="J548" s="1">
        <v>-1387.2852</v>
      </c>
      <c r="K548">
        <v>-4.57</v>
      </c>
      <c r="L548" s="1">
        <v>-1375.6</v>
      </c>
      <c r="M548">
        <v>-10.71</v>
      </c>
      <c r="N548" s="1"/>
      <c r="P548" s="1"/>
      <c r="R548" s="1"/>
    </row>
    <row r="549" spans="6:18" x14ac:dyDescent="0.2">
      <c r="F549" s="1">
        <v>-1386.8623</v>
      </c>
      <c r="G549">
        <v>0.3</v>
      </c>
      <c r="H549" s="1">
        <v>-1384.9327000000001</v>
      </c>
      <c r="I549">
        <v>4.92</v>
      </c>
      <c r="J549" s="1">
        <v>-1387.2262000000001</v>
      </c>
      <c r="K549">
        <v>-4.5999999999999996</v>
      </c>
      <c r="L549" s="1">
        <v>-1375.7040999999999</v>
      </c>
      <c r="M549">
        <v>-11.19</v>
      </c>
      <c r="N549" s="1"/>
      <c r="P549" s="1"/>
      <c r="R549" s="1"/>
    </row>
    <row r="550" spans="6:18" x14ac:dyDescent="0.2">
      <c r="F550" s="1">
        <v>-1386.7950000000001</v>
      </c>
      <c r="G550">
        <v>0.65</v>
      </c>
      <c r="H550" s="1">
        <v>-1384.7375</v>
      </c>
      <c r="I550">
        <v>4.87</v>
      </c>
      <c r="J550" s="1">
        <v>-1387.1522</v>
      </c>
      <c r="K550">
        <v>-4.57</v>
      </c>
      <c r="L550" s="1">
        <v>-1375.7936999999999</v>
      </c>
      <c r="M550">
        <v>-11.62</v>
      </c>
      <c r="N550" s="1"/>
      <c r="P550" s="1"/>
      <c r="R550" s="1"/>
    </row>
    <row r="551" spans="6:18" x14ac:dyDescent="0.2">
      <c r="F551" s="1">
        <v>-1386.7474</v>
      </c>
      <c r="G551">
        <v>0.92</v>
      </c>
      <c r="H551" s="1">
        <v>-1384.595</v>
      </c>
      <c r="I551">
        <v>4.6900000000000004</v>
      </c>
      <c r="J551" s="1">
        <v>-1387.0528999999999</v>
      </c>
      <c r="K551">
        <v>-4.55</v>
      </c>
      <c r="L551" s="1">
        <v>-1375.8656000000001</v>
      </c>
      <c r="M551">
        <v>-11.89</v>
      </c>
      <c r="N551" s="1"/>
      <c r="P551" s="1"/>
      <c r="R551" s="1"/>
    </row>
    <row r="552" spans="6:18" x14ac:dyDescent="0.2">
      <c r="F552" s="1">
        <v>-1386.7293999999999</v>
      </c>
      <c r="G552">
        <v>1.1000000000000001</v>
      </c>
      <c r="H552" s="1">
        <v>-1384.5219</v>
      </c>
      <c r="I552">
        <v>4.3600000000000003</v>
      </c>
      <c r="J552" s="1">
        <v>-1386.9179999999999</v>
      </c>
      <c r="K552">
        <v>-4.42</v>
      </c>
      <c r="L552" s="1">
        <v>-1375.9168999999999</v>
      </c>
      <c r="M552">
        <v>-12.11</v>
      </c>
      <c r="N552" s="1"/>
      <c r="P552" s="1"/>
      <c r="R552" s="1"/>
    </row>
    <row r="553" spans="6:18" x14ac:dyDescent="0.2">
      <c r="F553" s="1">
        <v>-1386.7421999999999</v>
      </c>
      <c r="G553">
        <v>1.27</v>
      </c>
      <c r="H553" s="1">
        <v>-1384.5148999999999</v>
      </c>
      <c r="I553">
        <v>3.91</v>
      </c>
      <c r="J553" s="1">
        <v>-1386.7393999999999</v>
      </c>
      <c r="K553">
        <v>-4.25</v>
      </c>
      <c r="L553" s="1">
        <v>-1375.9456</v>
      </c>
      <c r="M553">
        <v>-12.29</v>
      </c>
      <c r="N553" s="1"/>
      <c r="P553" s="1"/>
      <c r="R553" s="1"/>
    </row>
    <row r="554" spans="6:18" x14ac:dyDescent="0.2">
      <c r="F554" s="1">
        <v>-1386.7768000000001</v>
      </c>
      <c r="G554">
        <v>1.38</v>
      </c>
      <c r="H554" s="1">
        <v>-1384.5536999999999</v>
      </c>
      <c r="I554">
        <v>3.45</v>
      </c>
      <c r="J554" s="1">
        <v>-1386.5137999999999</v>
      </c>
      <c r="K554">
        <v>-3.95</v>
      </c>
      <c r="L554" s="1">
        <v>-1375.9513999999999</v>
      </c>
      <c r="M554">
        <v>-12.31</v>
      </c>
      <c r="N554" s="1"/>
      <c r="P554" s="1"/>
      <c r="R554" s="1"/>
    </row>
    <row r="555" spans="6:18" x14ac:dyDescent="0.2">
      <c r="F555" s="1">
        <v>-1386.8177000000001</v>
      </c>
      <c r="G555">
        <v>1.4</v>
      </c>
      <c r="H555" s="1">
        <v>-1384.6094000000001</v>
      </c>
      <c r="I555">
        <v>3</v>
      </c>
      <c r="J555" s="1">
        <v>-1386.2434000000001</v>
      </c>
      <c r="K555">
        <v>-3.56</v>
      </c>
      <c r="L555" s="1">
        <v>-1375.9349</v>
      </c>
      <c r="M555">
        <v>-12.17</v>
      </c>
      <c r="N555" s="1"/>
      <c r="P555" s="1"/>
      <c r="R555" s="1"/>
    </row>
    <row r="556" spans="6:18" x14ac:dyDescent="0.2">
      <c r="F556" s="1">
        <v>-1386.8469</v>
      </c>
      <c r="G556">
        <v>1.39</v>
      </c>
      <c r="H556" s="1">
        <v>-1384.6545000000001</v>
      </c>
      <c r="I556">
        <v>2.57</v>
      </c>
      <c r="J556" s="1">
        <v>-1385.9364</v>
      </c>
      <c r="K556">
        <v>-3.13</v>
      </c>
      <c r="L556" s="1">
        <v>-1375.8981000000001</v>
      </c>
      <c r="M556">
        <v>-11.88</v>
      </c>
      <c r="N556" s="1"/>
      <c r="P556" s="1"/>
      <c r="R556" s="1"/>
    </row>
    <row r="557" spans="6:18" x14ac:dyDescent="0.2">
      <c r="F557" s="1">
        <v>-1386.8493000000001</v>
      </c>
      <c r="G557">
        <v>1.41</v>
      </c>
      <c r="H557" s="1">
        <v>-1384.6699000000001</v>
      </c>
      <c r="I557">
        <v>2.29</v>
      </c>
      <c r="J557" s="1">
        <v>-1385.6068</v>
      </c>
      <c r="K557">
        <v>-2.7</v>
      </c>
      <c r="L557" s="1">
        <v>-1375.8434</v>
      </c>
      <c r="M557">
        <v>-11.52</v>
      </c>
      <c r="N557" s="1"/>
      <c r="P557" s="1"/>
      <c r="R557" s="1"/>
    </row>
    <row r="558" spans="6:18" x14ac:dyDescent="0.2">
      <c r="F558" s="1">
        <v>-1386.8172999999999</v>
      </c>
      <c r="G558">
        <v>1.45</v>
      </c>
      <c r="H558" s="1">
        <v>-1384.6478999999999</v>
      </c>
      <c r="I558">
        <v>2.17</v>
      </c>
      <c r="J558" s="1">
        <v>-1385.2720999999999</v>
      </c>
      <c r="K558">
        <v>-2.31</v>
      </c>
      <c r="L558" s="1">
        <v>-1375.7726</v>
      </c>
      <c r="M558">
        <v>-10.95</v>
      </c>
      <c r="N558" s="1"/>
      <c r="P558" s="1"/>
      <c r="R558" s="1"/>
    </row>
    <row r="559" spans="6:18" x14ac:dyDescent="0.2">
      <c r="F559" s="1">
        <v>-1386.7524000000001</v>
      </c>
      <c r="G559">
        <v>1.5</v>
      </c>
      <c r="H559" s="1">
        <v>-1384.5895</v>
      </c>
      <c r="I559">
        <v>2.1800000000000002</v>
      </c>
      <c r="J559" s="1">
        <v>-1384.9531999999999</v>
      </c>
      <c r="K559">
        <v>-1.75</v>
      </c>
      <c r="L559" s="1">
        <v>-1375.6848</v>
      </c>
      <c r="M559">
        <v>-10.24</v>
      </c>
      <c r="N559" s="1"/>
      <c r="P559" s="1"/>
      <c r="R559" s="1"/>
    </row>
    <row r="560" spans="6:18" x14ac:dyDescent="0.2">
      <c r="F560" s="1">
        <v>-1386.6651999999999</v>
      </c>
      <c r="G560">
        <v>1.61</v>
      </c>
      <c r="H560" s="1">
        <v>-1384.5026</v>
      </c>
      <c r="I560">
        <v>2.2799999999999998</v>
      </c>
      <c r="J560" s="1">
        <v>-1384.6713999999999</v>
      </c>
      <c r="K560">
        <v>-1.21</v>
      </c>
      <c r="L560" s="1">
        <v>-1375.5775000000001</v>
      </c>
      <c r="M560">
        <v>-9.4</v>
      </c>
      <c r="N560" s="1"/>
      <c r="P560" s="1"/>
      <c r="R560" s="1"/>
    </row>
    <row r="561" spans="6:18" x14ac:dyDescent="0.2">
      <c r="F561" s="1">
        <v>-1386.5743</v>
      </c>
      <c r="G561">
        <v>1.74</v>
      </c>
      <c r="H561" s="1">
        <v>-1384.3961999999999</v>
      </c>
      <c r="I561">
        <v>2.6</v>
      </c>
      <c r="J561" s="1">
        <v>-1384.4454000000001</v>
      </c>
      <c r="K561">
        <v>-0.42</v>
      </c>
      <c r="L561" s="1">
        <v>-1375.4449</v>
      </c>
      <c r="M561">
        <v>-8.36</v>
      </c>
      <c r="N561" s="1"/>
      <c r="P561" s="1"/>
      <c r="R561" s="1"/>
    </row>
    <row r="562" spans="6:18" x14ac:dyDescent="0.2">
      <c r="F562" s="1">
        <v>-1386.4997000000001</v>
      </c>
      <c r="G562">
        <v>1.83</v>
      </c>
      <c r="H562" s="1">
        <v>-1384.2796000000001</v>
      </c>
      <c r="I562">
        <v>2.91</v>
      </c>
      <c r="J562" s="1">
        <v>-1384.2874999999999</v>
      </c>
      <c r="K562">
        <v>0.49</v>
      </c>
      <c r="L562" s="1">
        <v>-1375.2792999999999</v>
      </c>
      <c r="M562">
        <v>-7.15</v>
      </c>
      <c r="N562" s="1"/>
      <c r="P562" s="1"/>
      <c r="R562" s="1"/>
    </row>
    <row r="563" spans="6:18" x14ac:dyDescent="0.2">
      <c r="F563" s="1">
        <v>-1386.4546</v>
      </c>
      <c r="G563">
        <v>1.91</v>
      </c>
      <c r="H563" s="1">
        <v>-1384.16</v>
      </c>
      <c r="I563">
        <v>3.3</v>
      </c>
      <c r="J563" s="1">
        <v>-1384.2026000000001</v>
      </c>
      <c r="K563">
        <v>0.26</v>
      </c>
      <c r="L563" s="1">
        <v>-1375.0723</v>
      </c>
      <c r="M563">
        <v>-5.86</v>
      </c>
      <c r="N563" s="1"/>
      <c r="P563" s="1"/>
      <c r="R563" s="1"/>
    </row>
    <row r="564" spans="6:18" x14ac:dyDescent="0.2">
      <c r="F564" s="1">
        <v>-1386.4387999999999</v>
      </c>
      <c r="G564">
        <v>1.95</v>
      </c>
      <c r="H564" s="1">
        <v>-1384.0433</v>
      </c>
      <c r="I564">
        <v>3.69</v>
      </c>
      <c r="J564" s="1">
        <v>-1384.1838</v>
      </c>
      <c r="K564">
        <v>0.24</v>
      </c>
      <c r="L564" s="1">
        <v>-1374.8158000000001</v>
      </c>
      <c r="M564">
        <v>-4.49</v>
      </c>
      <c r="N564" s="1"/>
      <c r="P564" s="1"/>
      <c r="R564" s="1"/>
    </row>
    <row r="565" spans="6:18" x14ac:dyDescent="0.2">
      <c r="F565" s="1">
        <v>-1386.4374</v>
      </c>
      <c r="G565">
        <v>2.09</v>
      </c>
      <c r="H565" s="1">
        <v>-1383.9335000000001</v>
      </c>
      <c r="I565">
        <v>4.13</v>
      </c>
      <c r="J565" s="1">
        <v>-1384.2149999999999</v>
      </c>
      <c r="K565">
        <v>0.53</v>
      </c>
      <c r="L565" s="1">
        <v>-1374.5060000000001</v>
      </c>
      <c r="M565">
        <v>-2.86</v>
      </c>
      <c r="N565" s="1"/>
      <c r="P565" s="1"/>
      <c r="R565" s="1"/>
    </row>
    <row r="566" spans="6:18" x14ac:dyDescent="0.2">
      <c r="F566" s="1">
        <v>-1386.4266</v>
      </c>
      <c r="G566">
        <v>2.23</v>
      </c>
      <c r="H566" s="1">
        <v>-1383.8334</v>
      </c>
      <c r="I566">
        <v>4.5999999999999996</v>
      </c>
      <c r="J566" s="1">
        <v>-1384.2726</v>
      </c>
      <c r="K566">
        <v>0.54</v>
      </c>
      <c r="L566" s="1">
        <v>-1374.1463000000001</v>
      </c>
      <c r="M566">
        <v>-1.19</v>
      </c>
      <c r="N566" s="1"/>
      <c r="P566" s="1"/>
      <c r="R566" s="1"/>
    </row>
    <row r="567" spans="6:18" x14ac:dyDescent="0.2">
      <c r="F567" s="1">
        <v>-1386.3829000000001</v>
      </c>
      <c r="G567">
        <v>2.5</v>
      </c>
      <c r="H567" s="1">
        <v>-1383.7464</v>
      </c>
      <c r="I567">
        <v>4.96</v>
      </c>
      <c r="J567" s="1">
        <v>-1384.3311000000001</v>
      </c>
      <c r="K567">
        <v>0.4</v>
      </c>
      <c r="L567" s="1">
        <v>-1373.7491</v>
      </c>
      <c r="M567">
        <v>0.39</v>
      </c>
      <c r="N567" s="1"/>
      <c r="P567" s="1"/>
      <c r="R567" s="1"/>
    </row>
    <row r="568" spans="6:18" x14ac:dyDescent="0.2">
      <c r="F568" s="1">
        <v>-1386.29</v>
      </c>
      <c r="G568">
        <v>2.89</v>
      </c>
      <c r="H568" s="1">
        <v>-1383.6755000000001</v>
      </c>
      <c r="I568">
        <v>5.22</v>
      </c>
      <c r="J568" s="1">
        <v>-1384.3703</v>
      </c>
      <c r="K568">
        <v>0.44</v>
      </c>
      <c r="L568" s="1">
        <v>-1373.3353</v>
      </c>
      <c r="M568">
        <v>1.86</v>
      </c>
      <c r="N568" s="1"/>
      <c r="P568" s="1"/>
      <c r="R568" s="1"/>
    </row>
    <row r="569" spans="6:18" x14ac:dyDescent="0.2">
      <c r="F569" s="1">
        <v>-1386.1424999999999</v>
      </c>
      <c r="G569">
        <v>3.39</v>
      </c>
      <c r="H569" s="1">
        <v>-1383.6238000000001</v>
      </c>
      <c r="I569">
        <v>5.49</v>
      </c>
      <c r="J569" s="1">
        <v>-1384.3815</v>
      </c>
      <c r="K569">
        <v>0.73</v>
      </c>
      <c r="L569" s="1">
        <v>-1372.9319</v>
      </c>
      <c r="M569">
        <v>3.28</v>
      </c>
      <c r="N569" s="1"/>
      <c r="P569" s="1"/>
      <c r="R569" s="1"/>
    </row>
    <row r="570" spans="6:18" x14ac:dyDescent="0.2">
      <c r="F570" s="1">
        <v>-1385.9449999999999</v>
      </c>
      <c r="G570">
        <v>3.99</v>
      </c>
      <c r="H570" s="1">
        <v>-1383.596</v>
      </c>
      <c r="I570">
        <v>5.66</v>
      </c>
      <c r="J570" s="1">
        <v>-1384.3697999999999</v>
      </c>
      <c r="K570">
        <v>0.97</v>
      </c>
      <c r="L570" s="1">
        <v>-1372.5668000000001</v>
      </c>
      <c r="M570">
        <v>4.45</v>
      </c>
      <c r="N570" s="1"/>
      <c r="P570" s="1"/>
      <c r="R570" s="1"/>
    </row>
    <row r="571" spans="6:18" x14ac:dyDescent="0.2">
      <c r="F571" s="1">
        <v>-1385.7101</v>
      </c>
      <c r="G571">
        <v>4.6500000000000004</v>
      </c>
      <c r="H571" s="1">
        <v>-1383.5984000000001</v>
      </c>
      <c r="I571">
        <v>5.68</v>
      </c>
      <c r="J571" s="1">
        <v>-1384.3516</v>
      </c>
      <c r="K571">
        <v>1.21</v>
      </c>
      <c r="L571" s="1">
        <v>-1372.2639999999999</v>
      </c>
      <c r="M571">
        <v>5.3</v>
      </c>
      <c r="N571" s="1"/>
      <c r="P571" s="1"/>
      <c r="R571" s="1"/>
    </row>
    <row r="572" spans="6:18" x14ac:dyDescent="0.2">
      <c r="F572" s="1">
        <v>-1385.4571000000001</v>
      </c>
      <c r="G572">
        <v>5.27</v>
      </c>
      <c r="H572" s="1">
        <v>-1383.6373000000001</v>
      </c>
      <c r="I572">
        <v>5.61</v>
      </c>
      <c r="J572" s="1">
        <v>-1384.3502000000001</v>
      </c>
      <c r="K572">
        <v>1.41</v>
      </c>
      <c r="L572" s="1">
        <v>-1372.0428999999999</v>
      </c>
      <c r="M572">
        <v>5.89</v>
      </c>
      <c r="N572" s="1"/>
      <c r="P572" s="1"/>
      <c r="R572" s="1"/>
    </row>
    <row r="573" spans="6:18" x14ac:dyDescent="0.2">
      <c r="F573" s="1">
        <v>-1385.2102</v>
      </c>
      <c r="G573">
        <v>5.83</v>
      </c>
      <c r="H573" s="1">
        <v>-1383.7173</v>
      </c>
      <c r="I573">
        <v>5.46</v>
      </c>
      <c r="J573" s="1">
        <v>-1384.3902</v>
      </c>
      <c r="K573">
        <v>1.68</v>
      </c>
      <c r="L573" s="1">
        <v>-1371.9163000000001</v>
      </c>
      <c r="M573">
        <v>6.13</v>
      </c>
      <c r="N573" s="1"/>
      <c r="P573" s="1"/>
      <c r="R573" s="1"/>
    </row>
    <row r="574" spans="6:18" x14ac:dyDescent="0.2">
      <c r="F574" s="1">
        <v>-1384.9926</v>
      </c>
      <c r="G574">
        <v>6.26</v>
      </c>
      <c r="H574" s="1">
        <v>-1383.8352</v>
      </c>
      <c r="I574">
        <v>5.18</v>
      </c>
      <c r="J574" s="1">
        <v>-1384.4906000000001</v>
      </c>
      <c r="K574">
        <v>1.72</v>
      </c>
      <c r="L574" s="1">
        <v>-1371.8891000000001</v>
      </c>
      <c r="M574">
        <v>6.02</v>
      </c>
      <c r="N574" s="1"/>
      <c r="P574" s="1"/>
      <c r="R574" s="1"/>
    </row>
    <row r="575" spans="6:18" x14ac:dyDescent="0.2">
      <c r="F575" s="1">
        <v>-1384.8231000000001</v>
      </c>
      <c r="G575">
        <v>6.58</v>
      </c>
      <c r="H575" s="1">
        <v>-1383.981</v>
      </c>
      <c r="I575">
        <v>4.9000000000000004</v>
      </c>
      <c r="J575" s="1">
        <v>-1384.6619000000001</v>
      </c>
      <c r="K575">
        <v>1.69</v>
      </c>
      <c r="L575" s="1">
        <v>-1371.9595999999999</v>
      </c>
      <c r="M575">
        <v>5.57</v>
      </c>
      <c r="N575" s="1"/>
      <c r="P575" s="1"/>
      <c r="R575" s="1"/>
    </row>
    <row r="576" spans="6:18" x14ac:dyDescent="0.2">
      <c r="F576" s="1">
        <v>-1384.7135000000001</v>
      </c>
      <c r="G576">
        <v>6.68</v>
      </c>
      <c r="H576" s="1">
        <v>-1384.1362999999999</v>
      </c>
      <c r="I576">
        <v>4.5999999999999996</v>
      </c>
      <c r="J576" s="1">
        <v>-1384.9039</v>
      </c>
      <c r="K576">
        <v>1.49</v>
      </c>
      <c r="L576" s="1">
        <v>-1372.1178</v>
      </c>
      <c r="M576">
        <v>4.87</v>
      </c>
      <c r="N576" s="1"/>
      <c r="P576" s="1"/>
      <c r="R576" s="1"/>
    </row>
    <row r="577" spans="6:18" x14ac:dyDescent="0.2">
      <c r="F577" s="1">
        <v>-1384.6656</v>
      </c>
      <c r="G577">
        <v>6.63</v>
      </c>
      <c r="H577" s="1">
        <v>-1384.2807</v>
      </c>
      <c r="I577">
        <v>4.3899999999999997</v>
      </c>
      <c r="J577" s="1">
        <v>-1385.2081000000001</v>
      </c>
      <c r="K577">
        <v>1.2</v>
      </c>
      <c r="L577" s="1">
        <v>-1372.3479</v>
      </c>
      <c r="M577">
        <v>3.97</v>
      </c>
      <c r="N577" s="1"/>
      <c r="P577" s="1"/>
      <c r="R577" s="1"/>
    </row>
    <row r="578" spans="6:18" x14ac:dyDescent="0.2">
      <c r="F578" s="1">
        <v>-1384.6722</v>
      </c>
      <c r="G578">
        <v>6.41</v>
      </c>
      <c r="H578" s="1">
        <v>-1384.3977</v>
      </c>
      <c r="I578">
        <v>4.26</v>
      </c>
      <c r="J578" s="1">
        <v>-1385.5595000000001</v>
      </c>
      <c r="K578">
        <v>0.74</v>
      </c>
      <c r="L578" s="1">
        <v>-1372.6271999999999</v>
      </c>
      <c r="M578">
        <v>2.97</v>
      </c>
      <c r="N578" s="1"/>
      <c r="P578" s="1"/>
      <c r="R578" s="1"/>
    </row>
    <row r="579" spans="6:18" x14ac:dyDescent="0.2">
      <c r="F579" s="1">
        <v>-1384.7195999999999</v>
      </c>
      <c r="G579">
        <v>6.12</v>
      </c>
      <c r="H579" s="1">
        <v>-1384.4822999999999</v>
      </c>
      <c r="I579">
        <v>4.13</v>
      </c>
      <c r="J579" s="1">
        <v>-1385.9401</v>
      </c>
      <c r="K579">
        <v>0.23</v>
      </c>
      <c r="L579" s="1">
        <v>-1372.9291000000001</v>
      </c>
      <c r="M579">
        <v>1.89</v>
      </c>
      <c r="N579" s="1"/>
      <c r="P579" s="1"/>
      <c r="R579" s="1"/>
    </row>
    <row r="580" spans="6:18" x14ac:dyDescent="0.2">
      <c r="F580" s="1">
        <v>-1384.7902999999999</v>
      </c>
      <c r="G580">
        <v>5.73</v>
      </c>
      <c r="H580" s="1">
        <v>-1384.5420999999999</v>
      </c>
      <c r="I580">
        <v>4.12</v>
      </c>
      <c r="J580" s="1">
        <v>-1386.3295000000001</v>
      </c>
      <c r="K580">
        <v>-0.34</v>
      </c>
      <c r="L580" s="1">
        <v>-1373.2244000000001</v>
      </c>
      <c r="M580">
        <v>0.87</v>
      </c>
      <c r="N580" s="1"/>
      <c r="P580" s="1"/>
      <c r="R580" s="1"/>
    </row>
    <row r="581" spans="6:18" x14ac:dyDescent="0.2">
      <c r="F581" s="1">
        <v>-1384.8662999999999</v>
      </c>
      <c r="G581">
        <v>5.38</v>
      </c>
      <c r="H581" s="1">
        <v>-1384.5908999999999</v>
      </c>
      <c r="I581">
        <v>4.1100000000000003</v>
      </c>
      <c r="J581" s="1">
        <v>-1386.7056</v>
      </c>
      <c r="K581">
        <v>-0.99</v>
      </c>
      <c r="L581" s="1">
        <v>-1373.4849999999999</v>
      </c>
      <c r="M581">
        <v>-0.1</v>
      </c>
      <c r="N581" s="1"/>
      <c r="P581" s="1"/>
      <c r="R581" s="1"/>
    </row>
    <row r="582" spans="6:18" x14ac:dyDescent="0.2">
      <c r="F582" s="1">
        <v>-1384.9306999999999</v>
      </c>
      <c r="G582">
        <v>5.09</v>
      </c>
      <c r="H582" s="1">
        <v>-1384.6420000000001</v>
      </c>
      <c r="I582">
        <v>4.0599999999999996</v>
      </c>
      <c r="J582" s="1">
        <v>-1387.0445999999999</v>
      </c>
      <c r="K582">
        <v>-1.64</v>
      </c>
      <c r="L582" s="1">
        <v>-1373.69</v>
      </c>
      <c r="M582">
        <v>-0.85</v>
      </c>
      <c r="N582" s="1"/>
      <c r="P582" s="1"/>
      <c r="R582" s="1"/>
    </row>
    <row r="583" spans="6:18" x14ac:dyDescent="0.2">
      <c r="F583" s="1">
        <v>-1384.9694999999999</v>
      </c>
      <c r="G583">
        <v>4.96</v>
      </c>
      <c r="H583" s="1">
        <v>-1384.7022999999999</v>
      </c>
      <c r="I583">
        <v>4.03</v>
      </c>
      <c r="J583" s="1">
        <v>-1387.3225</v>
      </c>
      <c r="K583">
        <v>-2.19</v>
      </c>
      <c r="L583" s="1">
        <v>-1373.8286000000001</v>
      </c>
      <c r="M583">
        <v>-1.39</v>
      </c>
      <c r="N583" s="1"/>
      <c r="P583" s="1"/>
      <c r="R583" s="1"/>
    </row>
    <row r="584" spans="6:18" x14ac:dyDescent="0.2">
      <c r="F584" s="1">
        <v>-1384.9730999999999</v>
      </c>
      <c r="G584">
        <v>4.87</v>
      </c>
      <c r="H584" s="1">
        <v>-1384.7683999999999</v>
      </c>
      <c r="I584">
        <v>3.94</v>
      </c>
      <c r="J584" s="1">
        <v>-1387.5177000000001</v>
      </c>
      <c r="K584">
        <v>-2.44</v>
      </c>
      <c r="L584" s="1">
        <v>-1373.8998999999999</v>
      </c>
      <c r="M584">
        <v>-1.68</v>
      </c>
      <c r="N584" s="1"/>
      <c r="P584" s="1"/>
      <c r="R584" s="1"/>
    </row>
    <row r="585" spans="6:18" x14ac:dyDescent="0.2">
      <c r="F585" s="1">
        <v>-1384.9402</v>
      </c>
      <c r="G585">
        <v>4.95</v>
      </c>
      <c r="H585" s="1">
        <v>-1384.8311000000001</v>
      </c>
      <c r="I585">
        <v>3.86</v>
      </c>
      <c r="J585" s="1">
        <v>-1387.6151</v>
      </c>
      <c r="K585">
        <v>-2.69</v>
      </c>
      <c r="L585" s="1">
        <v>-1373.9137000000001</v>
      </c>
      <c r="M585">
        <v>-1.75</v>
      </c>
      <c r="N585" s="1"/>
      <c r="P585" s="1"/>
      <c r="R585" s="1"/>
    </row>
    <row r="586" spans="6:18" x14ac:dyDescent="0.2">
      <c r="F586" s="1">
        <v>-1384.8787</v>
      </c>
      <c r="G586">
        <v>5.12</v>
      </c>
      <c r="H586" s="1">
        <v>-1384.8802000000001</v>
      </c>
      <c r="I586">
        <v>3.76</v>
      </c>
      <c r="J586" s="1">
        <v>-1387.61</v>
      </c>
      <c r="K586">
        <v>-2.76</v>
      </c>
      <c r="L586" s="1">
        <v>-1373.8831</v>
      </c>
      <c r="M586">
        <v>-1.82</v>
      </c>
      <c r="N586" s="1"/>
      <c r="P586" s="1"/>
      <c r="R586" s="1"/>
    </row>
    <row r="587" spans="6:18" x14ac:dyDescent="0.2">
      <c r="F587" s="1">
        <v>-1384.8054</v>
      </c>
      <c r="G587">
        <v>5.33</v>
      </c>
      <c r="H587" s="1">
        <v>-1384.9092000000001</v>
      </c>
      <c r="I587">
        <v>3.6</v>
      </c>
      <c r="J587" s="1">
        <v>-1387.5120999999999</v>
      </c>
      <c r="K587">
        <v>-2.5299999999999998</v>
      </c>
      <c r="L587" s="1">
        <v>-1373.8226</v>
      </c>
      <c r="M587">
        <v>-1.66</v>
      </c>
      <c r="N587" s="1"/>
      <c r="P587" s="1"/>
      <c r="R587" s="1"/>
    </row>
    <row r="588" spans="6:18" x14ac:dyDescent="0.2">
      <c r="F588" s="1">
        <v>-1384.7375</v>
      </c>
      <c r="G588">
        <v>5.57</v>
      </c>
      <c r="H588" s="1">
        <v>-1384.9186999999999</v>
      </c>
      <c r="I588">
        <v>3.36</v>
      </c>
      <c r="J588" s="1">
        <v>-1387.3447000000001</v>
      </c>
      <c r="K588">
        <v>-2.27</v>
      </c>
      <c r="L588" s="1">
        <v>-1373.7438</v>
      </c>
      <c r="M588">
        <v>-1.47</v>
      </c>
      <c r="N588" s="1"/>
      <c r="P588" s="1"/>
      <c r="R588" s="1"/>
    </row>
    <row r="589" spans="6:18" x14ac:dyDescent="0.2">
      <c r="F589" s="1">
        <v>-1384.6856</v>
      </c>
      <c r="G589">
        <v>5.75</v>
      </c>
      <c r="H589" s="1">
        <v>-1384.9141999999999</v>
      </c>
      <c r="I589">
        <v>3.17</v>
      </c>
      <c r="J589" s="1">
        <v>-1387.1391000000001</v>
      </c>
      <c r="K589">
        <v>-2.02</v>
      </c>
      <c r="L589" s="1">
        <v>-1373.6545000000001</v>
      </c>
      <c r="M589">
        <v>-1.2</v>
      </c>
      <c r="N589" s="1"/>
      <c r="P589" s="1"/>
      <c r="R589" s="1"/>
    </row>
    <row r="590" spans="6:18" x14ac:dyDescent="0.2">
      <c r="F590" s="1">
        <v>-1384.6502</v>
      </c>
      <c r="G590">
        <v>5.89</v>
      </c>
      <c r="H590" s="1">
        <v>-1384.9023999999999</v>
      </c>
      <c r="I590">
        <v>2.82</v>
      </c>
      <c r="J590" s="1">
        <v>-1386.9273000000001</v>
      </c>
      <c r="K590">
        <v>-1.62</v>
      </c>
      <c r="L590" s="1">
        <v>-1373.5597</v>
      </c>
      <c r="M590">
        <v>-0.96</v>
      </c>
      <c r="N590" s="1"/>
      <c r="P590" s="1"/>
      <c r="R590" s="1"/>
    </row>
    <row r="591" spans="6:18" x14ac:dyDescent="0.2">
      <c r="F591" s="1">
        <v>-1384.6225999999999</v>
      </c>
      <c r="G591">
        <v>6.01</v>
      </c>
      <c r="H591" s="1">
        <v>-1384.8888999999999</v>
      </c>
      <c r="I591">
        <v>2.4700000000000002</v>
      </c>
      <c r="J591" s="1">
        <v>-1386.7355</v>
      </c>
      <c r="K591">
        <v>-1.32</v>
      </c>
      <c r="L591" s="1">
        <v>-1373.4657</v>
      </c>
      <c r="M591">
        <v>-0.65</v>
      </c>
      <c r="N591" s="1"/>
      <c r="P591" s="1"/>
      <c r="R591" s="1"/>
    </row>
    <row r="592" spans="6:18" x14ac:dyDescent="0.2">
      <c r="F592" s="1">
        <v>-1384.5927999999999</v>
      </c>
      <c r="G592">
        <v>6.06</v>
      </c>
      <c r="H592" s="1">
        <v>-1384.8773000000001</v>
      </c>
      <c r="I592">
        <v>2.08</v>
      </c>
      <c r="J592" s="1">
        <v>-1386.5788</v>
      </c>
      <c r="K592">
        <v>-1.1200000000000001</v>
      </c>
      <c r="L592" s="1">
        <v>-1373.38</v>
      </c>
      <c r="M592">
        <v>-0.42</v>
      </c>
      <c r="N592" s="1"/>
      <c r="P592" s="1"/>
      <c r="R592" s="1"/>
    </row>
    <row r="593" spans="6:18" x14ac:dyDescent="0.2">
      <c r="F593" s="1">
        <v>-1384.5558000000001</v>
      </c>
      <c r="G593">
        <v>6.12</v>
      </c>
      <c r="H593" s="1">
        <v>-1384.8689999999999</v>
      </c>
      <c r="I593">
        <v>1.59</v>
      </c>
      <c r="J593" s="1">
        <v>-1386.4639999999999</v>
      </c>
      <c r="K593">
        <v>-0.97</v>
      </c>
      <c r="L593" s="1">
        <v>-1373.3125</v>
      </c>
      <c r="M593">
        <v>-0.21</v>
      </c>
      <c r="N593" s="1"/>
      <c r="P593" s="1"/>
      <c r="R593" s="1"/>
    </row>
    <row r="594" spans="6:18" x14ac:dyDescent="0.2">
      <c r="F594" s="1">
        <v>-1384.5130999999999</v>
      </c>
      <c r="G594">
        <v>6.13</v>
      </c>
      <c r="H594" s="1">
        <v>-1384.8674000000001</v>
      </c>
      <c r="I594">
        <v>1.1499999999999999</v>
      </c>
      <c r="J594" s="1">
        <v>-1386.3937000000001</v>
      </c>
      <c r="K594">
        <v>-0.93</v>
      </c>
      <c r="L594" s="1">
        <v>-1373.2739999999999</v>
      </c>
      <c r="M594">
        <v>-0.18</v>
      </c>
      <c r="N594" s="1"/>
      <c r="P594" s="1"/>
      <c r="R594" s="1"/>
    </row>
    <row r="595" spans="6:18" x14ac:dyDescent="0.2">
      <c r="F595" s="1">
        <v>-1384.4701</v>
      </c>
      <c r="G595">
        <v>6.05</v>
      </c>
      <c r="H595" s="1">
        <v>-1384.8759</v>
      </c>
      <c r="I595">
        <v>0.63</v>
      </c>
      <c r="J595" s="1">
        <v>-1386.3678</v>
      </c>
      <c r="K595">
        <v>-0.95</v>
      </c>
      <c r="L595" s="1">
        <v>-1373.2728999999999</v>
      </c>
      <c r="M595">
        <v>-0.25</v>
      </c>
      <c r="N595" s="1"/>
      <c r="P595" s="1"/>
      <c r="R595" s="1"/>
    </row>
    <row r="596" spans="6:18" x14ac:dyDescent="0.2">
      <c r="F596" s="1">
        <v>-1384.4319</v>
      </c>
      <c r="G596">
        <v>5.98</v>
      </c>
      <c r="H596" s="1">
        <v>-1384.8988999999999</v>
      </c>
      <c r="I596">
        <v>0.14000000000000001</v>
      </c>
      <c r="J596" s="1">
        <v>-1386.3868</v>
      </c>
      <c r="K596">
        <v>-1.1499999999999999</v>
      </c>
      <c r="L596" s="1">
        <v>-1373.3139000000001</v>
      </c>
      <c r="M596">
        <v>-0.37</v>
      </c>
      <c r="N596" s="1"/>
      <c r="P596" s="1"/>
      <c r="R596" s="1"/>
    </row>
    <row r="597" spans="6:18" x14ac:dyDescent="0.2">
      <c r="F597" s="1">
        <v>-1384.3993</v>
      </c>
      <c r="G597">
        <v>5.93</v>
      </c>
      <c r="H597" s="1">
        <v>-1384.9404</v>
      </c>
      <c r="I597">
        <v>-0.31</v>
      </c>
      <c r="J597" s="1">
        <v>-1386.4507000000001</v>
      </c>
      <c r="K597">
        <v>-1.49</v>
      </c>
      <c r="L597" s="1">
        <v>-1373.3963000000001</v>
      </c>
      <c r="M597">
        <v>-0.6</v>
      </c>
      <c r="N597" s="1"/>
      <c r="P597" s="1"/>
      <c r="R597" s="1"/>
    </row>
    <row r="598" spans="6:18" x14ac:dyDescent="0.2">
      <c r="F598" s="1">
        <v>-1384.3698999999999</v>
      </c>
      <c r="G598">
        <v>5.83</v>
      </c>
      <c r="H598" s="1">
        <v>-1385.0024000000001</v>
      </c>
      <c r="I598">
        <v>-0.84</v>
      </c>
      <c r="J598" s="1">
        <v>-1386.5579</v>
      </c>
      <c r="K598">
        <v>-1.95</v>
      </c>
      <c r="L598" s="1">
        <v>-1373.5155</v>
      </c>
      <c r="M598">
        <v>-1.03</v>
      </c>
      <c r="N598" s="1"/>
      <c r="P598" s="1"/>
      <c r="R598" s="1"/>
    </row>
    <row r="599" spans="6:18" x14ac:dyDescent="0.2">
      <c r="F599" s="1">
        <v>-1384.3394000000001</v>
      </c>
      <c r="G599">
        <v>5.76</v>
      </c>
      <c r="H599" s="1">
        <v>-1385.0857000000001</v>
      </c>
      <c r="I599">
        <v>-1.31</v>
      </c>
      <c r="J599" s="1">
        <v>-1386.7043000000001</v>
      </c>
      <c r="K599">
        <v>-2.44</v>
      </c>
      <c r="L599" s="1">
        <v>-1373.6651999999999</v>
      </c>
      <c r="M599">
        <v>-1.49</v>
      </c>
      <c r="N599" s="1"/>
      <c r="P599" s="1"/>
      <c r="R599" s="1"/>
    </row>
    <row r="600" spans="6:18" x14ac:dyDescent="0.2">
      <c r="F600" s="1">
        <v>-1384.3037999999999</v>
      </c>
      <c r="G600">
        <v>5.74</v>
      </c>
      <c r="H600" s="1">
        <v>-1385.1886999999999</v>
      </c>
      <c r="I600">
        <v>-1.81</v>
      </c>
      <c r="J600" s="1">
        <v>-1386.8853999999999</v>
      </c>
      <c r="K600">
        <v>-3.04</v>
      </c>
      <c r="L600" s="1">
        <v>-1373.84</v>
      </c>
      <c r="M600">
        <v>-2</v>
      </c>
      <c r="N600" s="1"/>
      <c r="P600" s="1"/>
      <c r="R600" s="1"/>
    </row>
    <row r="601" spans="6:18" x14ac:dyDescent="0.2">
      <c r="F601" s="1">
        <v>-1384.2621999999999</v>
      </c>
      <c r="G601">
        <v>5.78</v>
      </c>
      <c r="H601" s="1">
        <v>-1385.3083999999999</v>
      </c>
      <c r="I601">
        <v>-2.25</v>
      </c>
      <c r="J601" s="1">
        <v>-1387.0944999999999</v>
      </c>
      <c r="K601">
        <v>-3.77</v>
      </c>
      <c r="L601" s="1">
        <v>-1374.0355</v>
      </c>
      <c r="M601">
        <v>-2.5499999999999998</v>
      </c>
      <c r="N601" s="1"/>
      <c r="P601" s="1"/>
      <c r="R601" s="1"/>
    </row>
    <row r="602" spans="6:18" x14ac:dyDescent="0.2">
      <c r="F602" s="1">
        <v>-1384.2167999999999</v>
      </c>
      <c r="G602">
        <v>5.83</v>
      </c>
      <c r="H602" s="1">
        <v>-1385.4423999999999</v>
      </c>
      <c r="I602">
        <v>-2.66</v>
      </c>
      <c r="J602" s="1">
        <v>-1387.3257000000001</v>
      </c>
      <c r="K602">
        <v>-4.5199999999999996</v>
      </c>
      <c r="L602" s="1">
        <v>-1374.2471</v>
      </c>
      <c r="M602">
        <v>-3.14</v>
      </c>
      <c r="N602" s="1"/>
      <c r="P602" s="1"/>
      <c r="R602" s="1"/>
    </row>
    <row r="603" spans="6:18" x14ac:dyDescent="0.2">
      <c r="F603" s="1">
        <v>-1384.1741</v>
      </c>
      <c r="G603">
        <v>5.65</v>
      </c>
      <c r="H603" s="1">
        <v>-1385.5900999999999</v>
      </c>
      <c r="I603">
        <v>-3.07</v>
      </c>
      <c r="J603" s="1">
        <v>-1387.5717</v>
      </c>
      <c r="K603">
        <v>-5.24</v>
      </c>
      <c r="L603" s="1">
        <v>-1374.4694</v>
      </c>
      <c r="M603">
        <v>-3.72</v>
      </c>
      <c r="N603" s="1"/>
      <c r="P603" s="1"/>
      <c r="R603" s="1"/>
    </row>
    <row r="604" spans="6:18" x14ac:dyDescent="0.2">
      <c r="F604" s="1">
        <v>-1384.1451</v>
      </c>
      <c r="G604">
        <v>5.68</v>
      </c>
      <c r="H604" s="1">
        <v>-1385.7524000000001</v>
      </c>
      <c r="I604">
        <v>-3.48</v>
      </c>
      <c r="J604" s="1">
        <v>-1387.8253999999999</v>
      </c>
      <c r="K604">
        <v>-5.96</v>
      </c>
      <c r="L604" s="1">
        <v>-1374.6962000000001</v>
      </c>
      <c r="M604">
        <v>-4.2699999999999996</v>
      </c>
      <c r="N604" s="1"/>
      <c r="P604" s="1"/>
      <c r="R604" s="1"/>
    </row>
    <row r="605" spans="6:18" x14ac:dyDescent="0.2">
      <c r="F605" s="1">
        <v>-1384.144</v>
      </c>
      <c r="G605">
        <v>5.74</v>
      </c>
      <c r="H605" s="1">
        <v>-1385.9304999999999</v>
      </c>
      <c r="I605">
        <v>-3.9</v>
      </c>
      <c r="J605" s="1">
        <v>-1388.0781999999999</v>
      </c>
      <c r="K605">
        <v>-6.64</v>
      </c>
      <c r="L605" s="1">
        <v>-1374.9195999999999</v>
      </c>
      <c r="M605">
        <v>-4.8</v>
      </c>
      <c r="N605" s="1"/>
      <c r="P605" s="1"/>
      <c r="R605" s="1"/>
    </row>
    <row r="606" spans="6:18" x14ac:dyDescent="0.2">
      <c r="F606" s="1">
        <v>-1384.1867</v>
      </c>
      <c r="G606">
        <v>5.61</v>
      </c>
      <c r="H606" s="1">
        <v>-1386.1258</v>
      </c>
      <c r="I606">
        <v>-4.33</v>
      </c>
      <c r="J606" s="1">
        <v>-1388.3221000000001</v>
      </c>
      <c r="K606">
        <v>-7.24</v>
      </c>
      <c r="L606" s="1">
        <v>-1375.1316999999999</v>
      </c>
      <c r="M606">
        <v>-5.26</v>
      </c>
      <c r="N606" s="1"/>
      <c r="P606" s="1"/>
      <c r="R606" s="1"/>
    </row>
    <row r="607" spans="6:18" x14ac:dyDescent="0.2">
      <c r="F607" s="1">
        <v>-1384.2853</v>
      </c>
      <c r="G607">
        <v>5.48</v>
      </c>
      <c r="H607" s="1">
        <v>-1386.3389</v>
      </c>
      <c r="I607">
        <v>-4.7699999999999996</v>
      </c>
      <c r="J607" s="1">
        <v>-1388.5481</v>
      </c>
      <c r="K607">
        <v>-7.77</v>
      </c>
      <c r="L607" s="1">
        <v>-1375.3253</v>
      </c>
      <c r="M607">
        <v>-5.63</v>
      </c>
      <c r="N607" s="1"/>
      <c r="P607" s="1"/>
      <c r="R607" s="1"/>
    </row>
    <row r="608" spans="6:18" x14ac:dyDescent="0.2">
      <c r="F608" s="1">
        <v>-1384.4448</v>
      </c>
      <c r="G608">
        <v>5.32</v>
      </c>
      <c r="H608" s="1">
        <v>-1386.5671</v>
      </c>
      <c r="I608">
        <v>-5.25</v>
      </c>
      <c r="J608" s="1">
        <v>-1388.7474</v>
      </c>
      <c r="K608">
        <v>-8.17</v>
      </c>
      <c r="L608" s="1">
        <v>-1375.4960000000001</v>
      </c>
      <c r="M608">
        <v>-5.88</v>
      </c>
      <c r="N608" s="1"/>
      <c r="P608" s="1"/>
      <c r="R608" s="1"/>
    </row>
    <row r="609" spans="6:18" x14ac:dyDescent="0.2">
      <c r="F609" s="1">
        <v>-1384.6605999999999</v>
      </c>
      <c r="G609">
        <v>4.79</v>
      </c>
      <c r="H609" s="1">
        <v>-1386.8050000000001</v>
      </c>
      <c r="I609">
        <v>-5.75</v>
      </c>
      <c r="J609" s="1">
        <v>-1388.9117000000001</v>
      </c>
      <c r="K609">
        <v>-8.4</v>
      </c>
      <c r="L609" s="1">
        <v>-1375.6405</v>
      </c>
      <c r="M609">
        <v>-6.07</v>
      </c>
      <c r="N609" s="1"/>
      <c r="P609" s="1"/>
      <c r="R609" s="1"/>
    </row>
    <row r="610" spans="6:18" x14ac:dyDescent="0.2">
      <c r="F610" s="1">
        <v>-1384.9195999999999</v>
      </c>
      <c r="G610">
        <v>3.45</v>
      </c>
      <c r="H610" s="1">
        <v>-1387.0445</v>
      </c>
      <c r="I610">
        <v>-6.26</v>
      </c>
      <c r="J610" s="1">
        <v>-1389.0322000000001</v>
      </c>
      <c r="K610">
        <v>-8.42</v>
      </c>
      <c r="L610" s="1">
        <v>-1375.7563</v>
      </c>
      <c r="M610">
        <v>-6.19</v>
      </c>
      <c r="N610" s="1"/>
      <c r="P610" s="1"/>
      <c r="R610" s="1"/>
    </row>
    <row r="611" spans="6:18" x14ac:dyDescent="0.2">
      <c r="F611" s="1">
        <v>-1385.2055</v>
      </c>
      <c r="G611">
        <v>2.56</v>
      </c>
      <c r="H611" s="1">
        <v>-1387.2743</v>
      </c>
      <c r="I611">
        <v>-6.76</v>
      </c>
      <c r="J611" s="1">
        <v>-1389.0998999999999</v>
      </c>
      <c r="K611">
        <v>-8.32</v>
      </c>
      <c r="L611" s="1">
        <v>-1375.8407999999999</v>
      </c>
      <c r="M611">
        <v>-6.15</v>
      </c>
      <c r="N611" s="1"/>
      <c r="P611" s="1"/>
      <c r="R611" s="1"/>
    </row>
    <row r="612" spans="6:18" x14ac:dyDescent="0.2">
      <c r="F612" s="1">
        <v>-1385.5007000000001</v>
      </c>
      <c r="G612">
        <v>1.69</v>
      </c>
      <c r="H612" s="1">
        <v>-1387.4812999999999</v>
      </c>
      <c r="I612">
        <v>-7.17</v>
      </c>
      <c r="J612" s="1">
        <v>-1389.1058</v>
      </c>
      <c r="K612">
        <v>-8.0399999999999991</v>
      </c>
      <c r="L612" s="1">
        <v>-1375.8905</v>
      </c>
      <c r="M612">
        <v>-6.1</v>
      </c>
      <c r="N612" s="1"/>
      <c r="P612" s="1"/>
      <c r="R612" s="1"/>
    </row>
    <row r="613" spans="6:18" x14ac:dyDescent="0.2">
      <c r="F613" s="1">
        <v>-1385.7908</v>
      </c>
      <c r="G613">
        <v>0.73</v>
      </c>
      <c r="H613" s="1">
        <v>-1387.6523</v>
      </c>
      <c r="I613">
        <v>-7.52</v>
      </c>
      <c r="J613" s="1">
        <v>-1389.0425</v>
      </c>
      <c r="K613">
        <v>-7.48</v>
      </c>
      <c r="L613" s="1">
        <v>-1375.9023</v>
      </c>
      <c r="M613">
        <v>-5.96</v>
      </c>
      <c r="N613" s="1"/>
      <c r="P613" s="1"/>
      <c r="R613" s="1"/>
    </row>
    <row r="614" spans="6:18" x14ac:dyDescent="0.2">
      <c r="F614" s="1">
        <v>-1386.0634</v>
      </c>
      <c r="G614">
        <v>-0.05</v>
      </c>
      <c r="H614" s="1">
        <v>-1387.7757999999999</v>
      </c>
      <c r="I614">
        <v>-7.79</v>
      </c>
      <c r="J614" s="1">
        <v>-1388.9051999999999</v>
      </c>
      <c r="K614">
        <v>-6.69</v>
      </c>
      <c r="L614" s="1">
        <v>-1375.8764000000001</v>
      </c>
      <c r="M614">
        <v>-5.71</v>
      </c>
      <c r="N614" s="1"/>
      <c r="P614" s="1"/>
      <c r="R614" s="1"/>
    </row>
    <row r="615" spans="6:18" x14ac:dyDescent="0.2">
      <c r="F615" s="1">
        <v>-1386.3081999999999</v>
      </c>
      <c r="G615">
        <v>-0.83</v>
      </c>
      <c r="H615" s="1">
        <v>-1387.8425</v>
      </c>
      <c r="I615">
        <v>-7.94</v>
      </c>
      <c r="J615" s="1">
        <v>-1388.6941999999999</v>
      </c>
      <c r="K615">
        <v>-5.8</v>
      </c>
      <c r="L615" s="1">
        <v>-1375.8162</v>
      </c>
      <c r="M615">
        <v>-5.42</v>
      </c>
      <c r="N615" s="1"/>
      <c r="P615" s="1"/>
      <c r="R615" s="1"/>
    </row>
    <row r="616" spans="6:18" x14ac:dyDescent="0.2">
      <c r="F616" s="1">
        <v>-1386.5162</v>
      </c>
      <c r="G616">
        <v>-1.39</v>
      </c>
      <c r="H616" s="1">
        <v>-1387.8467000000001</v>
      </c>
      <c r="I616">
        <v>-7.84</v>
      </c>
      <c r="J616" s="1">
        <v>-1388.4176</v>
      </c>
      <c r="K616">
        <v>-4.71</v>
      </c>
      <c r="L616" s="1">
        <v>-1375.731</v>
      </c>
      <c r="M616">
        <v>-5.22</v>
      </c>
      <c r="N616" s="1"/>
      <c r="P616" s="1"/>
      <c r="R616" s="1"/>
    </row>
    <row r="617" spans="6:18" x14ac:dyDescent="0.2">
      <c r="F617" s="1">
        <v>-1386.6787999999999</v>
      </c>
      <c r="G617">
        <v>-1.83</v>
      </c>
      <c r="H617" s="1">
        <v>-1387.7872</v>
      </c>
      <c r="I617">
        <v>-7.6</v>
      </c>
      <c r="J617" s="1">
        <v>-1388.09</v>
      </c>
      <c r="K617">
        <v>-3.53</v>
      </c>
      <c r="L617" s="1">
        <v>-1375.6339</v>
      </c>
      <c r="M617">
        <v>-5.1100000000000003</v>
      </c>
      <c r="N617" s="1"/>
      <c r="P617" s="1"/>
      <c r="R617" s="1"/>
    </row>
    <row r="618" spans="6:18" x14ac:dyDescent="0.2">
      <c r="F618" s="1">
        <v>-1386.787</v>
      </c>
      <c r="G618">
        <v>-1.95</v>
      </c>
      <c r="H618" s="1">
        <v>-1387.6685</v>
      </c>
      <c r="I618">
        <v>-7.3</v>
      </c>
      <c r="J618" s="1">
        <v>-1387.7317</v>
      </c>
      <c r="K618">
        <v>-2.36</v>
      </c>
      <c r="L618" s="1">
        <v>-1375.5385000000001</v>
      </c>
      <c r="M618">
        <v>-5.0199999999999996</v>
      </c>
      <c r="N618" s="1"/>
      <c r="P618" s="1"/>
      <c r="R618" s="1"/>
    </row>
    <row r="619" spans="6:18" x14ac:dyDescent="0.2">
      <c r="F619" s="1">
        <v>-1386.8326999999999</v>
      </c>
      <c r="G619">
        <v>-1.88</v>
      </c>
      <c r="H619" s="1">
        <v>-1387.5011</v>
      </c>
      <c r="I619">
        <v>-6.79</v>
      </c>
      <c r="J619" s="1">
        <v>-1387.3669</v>
      </c>
      <c r="K619">
        <v>-1.25</v>
      </c>
      <c r="L619" s="1">
        <v>-1375.4570000000001</v>
      </c>
      <c r="M619">
        <v>-5.08</v>
      </c>
      <c r="N619" s="1"/>
      <c r="P619" s="1"/>
      <c r="R619" s="1"/>
    </row>
    <row r="620" spans="6:18" x14ac:dyDescent="0.2">
      <c r="F620" s="1">
        <v>-1386.8100999999999</v>
      </c>
      <c r="G620">
        <v>-1.52</v>
      </c>
      <c r="H620" s="1">
        <v>-1387.3003000000001</v>
      </c>
      <c r="I620">
        <v>-6.11</v>
      </c>
      <c r="J620" s="1">
        <v>-1387.0228999999999</v>
      </c>
      <c r="K620">
        <v>-0.22</v>
      </c>
      <c r="L620" s="1">
        <v>-1375.3964000000001</v>
      </c>
      <c r="M620">
        <v>-5.25</v>
      </c>
      <c r="N620" s="1"/>
      <c r="P620" s="1"/>
      <c r="R620" s="1"/>
    </row>
    <row r="621" spans="6:18" x14ac:dyDescent="0.2">
      <c r="F621" s="1">
        <v>-1386.7139</v>
      </c>
      <c r="G621">
        <v>-0.89</v>
      </c>
      <c r="H621" s="1">
        <v>-1387.0854999999999</v>
      </c>
      <c r="I621">
        <v>-5.45</v>
      </c>
      <c r="J621" s="1">
        <v>-1386.7260000000001</v>
      </c>
      <c r="K621">
        <v>0.55000000000000004</v>
      </c>
      <c r="L621" s="1">
        <v>-1375.3611000000001</v>
      </c>
      <c r="M621">
        <v>-5.5</v>
      </c>
      <c r="N621" s="1"/>
      <c r="P621" s="1"/>
      <c r="R621" s="1"/>
    </row>
    <row r="622" spans="6:18" x14ac:dyDescent="0.2">
      <c r="F622" s="1">
        <v>-1386.5425</v>
      </c>
      <c r="G622">
        <v>0.06</v>
      </c>
      <c r="H622" s="1">
        <v>-1386.8751999999999</v>
      </c>
      <c r="I622">
        <v>-4.7699999999999996</v>
      </c>
      <c r="J622" s="1">
        <v>-1386.4965</v>
      </c>
      <c r="K622">
        <v>1.1299999999999999</v>
      </c>
      <c r="L622" s="1">
        <v>-1375.3533</v>
      </c>
      <c r="M622">
        <v>-5.87</v>
      </c>
      <c r="N622" s="1"/>
      <c r="P622" s="1"/>
      <c r="R622" s="1"/>
    </row>
    <row r="623" spans="6:18" x14ac:dyDescent="0.2">
      <c r="F623" s="1">
        <v>-1386.298</v>
      </c>
      <c r="G623">
        <v>1.22</v>
      </c>
      <c r="H623" s="1">
        <v>-1386.6853000000001</v>
      </c>
      <c r="I623">
        <v>-4</v>
      </c>
      <c r="J623" s="1">
        <v>-1386.3463999999999</v>
      </c>
      <c r="K623">
        <v>1.36</v>
      </c>
      <c r="L623" s="1">
        <v>-1375.3724999999999</v>
      </c>
      <c r="M623">
        <v>-6.28</v>
      </c>
      <c r="N623" s="1"/>
      <c r="P623" s="1"/>
      <c r="R623" s="1"/>
    </row>
    <row r="624" spans="6:18" x14ac:dyDescent="0.2">
      <c r="F624" s="1">
        <v>-1385.9883</v>
      </c>
      <c r="G624">
        <v>2.5299999999999998</v>
      </c>
      <c r="H624" s="1">
        <v>-1386.5266999999999</v>
      </c>
      <c r="I624">
        <v>-3.32</v>
      </c>
      <c r="J624" s="1">
        <v>-1386.2754</v>
      </c>
      <c r="K624">
        <v>1.41</v>
      </c>
      <c r="L624" s="1">
        <v>-1375.4154000000001</v>
      </c>
      <c r="M624">
        <v>-6.75</v>
      </c>
      <c r="N624" s="1"/>
      <c r="P624" s="1"/>
      <c r="R624" s="1"/>
    </row>
    <row r="625" spans="6:18" x14ac:dyDescent="0.2">
      <c r="F625" s="1">
        <v>-1385.6295</v>
      </c>
      <c r="G625">
        <v>4.01</v>
      </c>
      <c r="H625" s="1">
        <v>-1386.4043999999999</v>
      </c>
      <c r="I625">
        <v>-2.63</v>
      </c>
      <c r="J625" s="1">
        <v>-1386.2738999999999</v>
      </c>
      <c r="K625">
        <v>1.1000000000000001</v>
      </c>
      <c r="L625" s="1">
        <v>-1375.4764</v>
      </c>
      <c r="M625">
        <v>-7.22</v>
      </c>
      <c r="N625" s="1"/>
      <c r="P625" s="1"/>
      <c r="R625" s="1"/>
    </row>
    <row r="626" spans="6:18" x14ac:dyDescent="0.2">
      <c r="F626" s="1">
        <v>-1385.2472</v>
      </c>
      <c r="G626">
        <v>5.47</v>
      </c>
      <c r="H626" s="1">
        <v>-1386.3187</v>
      </c>
      <c r="I626">
        <v>-2.0099999999999998</v>
      </c>
      <c r="J626" s="1">
        <v>-1386.3262</v>
      </c>
      <c r="K626">
        <v>0.62</v>
      </c>
      <c r="L626" s="1">
        <v>-1375.5474999999999</v>
      </c>
      <c r="M626">
        <v>-7.65</v>
      </c>
      <c r="N626" s="1"/>
      <c r="P626" s="1"/>
      <c r="R626" s="1"/>
    </row>
    <row r="627" spans="6:18" x14ac:dyDescent="0.2">
      <c r="F627" s="1">
        <v>-1384.8755000000001</v>
      </c>
      <c r="G627">
        <v>6.87</v>
      </c>
      <c r="H627" s="1">
        <v>-1386.2671</v>
      </c>
      <c r="I627">
        <v>-1.45</v>
      </c>
      <c r="J627" s="1">
        <v>-1386.4152999999999</v>
      </c>
      <c r="K627">
        <v>-0.09</v>
      </c>
      <c r="L627" s="1">
        <v>-1375.6207999999999</v>
      </c>
      <c r="M627">
        <v>-7.99</v>
      </c>
      <c r="N627" s="1"/>
      <c r="P627" s="1"/>
      <c r="R627" s="1"/>
    </row>
    <row r="628" spans="6:18" x14ac:dyDescent="0.2">
      <c r="F628" s="1">
        <v>-1384.5527</v>
      </c>
      <c r="G628">
        <v>8.2100000000000009</v>
      </c>
      <c r="H628" s="1">
        <v>-1386.2452000000001</v>
      </c>
      <c r="I628">
        <v>-0.9</v>
      </c>
      <c r="J628" s="1">
        <v>-1386.5251000000001</v>
      </c>
      <c r="K628">
        <v>-0.88</v>
      </c>
      <c r="L628" s="1">
        <v>-1375.6882000000001</v>
      </c>
      <c r="M628">
        <v>-8.23</v>
      </c>
      <c r="N628" s="1"/>
      <c r="P628" s="1"/>
      <c r="R628" s="1"/>
    </row>
    <row r="629" spans="6:18" x14ac:dyDescent="0.2">
      <c r="F629" s="1">
        <v>-1384.3143</v>
      </c>
      <c r="G629">
        <v>9.3000000000000007</v>
      </c>
      <c r="H629" s="1">
        <v>-1386.248</v>
      </c>
      <c r="I629">
        <v>-0.44</v>
      </c>
      <c r="J629" s="1">
        <v>-1386.6432</v>
      </c>
      <c r="K629">
        <v>-1.77</v>
      </c>
      <c r="L629" s="1">
        <v>-1375.7437</v>
      </c>
      <c r="M629">
        <v>-8.32</v>
      </c>
      <c r="N629" s="1"/>
      <c r="P629" s="1"/>
      <c r="R629" s="1"/>
    </row>
    <row r="630" spans="6:18" x14ac:dyDescent="0.2">
      <c r="F630" s="1">
        <v>-1384.1831999999999</v>
      </c>
      <c r="G630">
        <v>10.029999999999999</v>
      </c>
      <c r="H630" s="1">
        <v>-1386.2696000000001</v>
      </c>
      <c r="I630">
        <v>-0.01</v>
      </c>
      <c r="J630" s="1">
        <v>-1386.7608</v>
      </c>
      <c r="K630">
        <v>-2.73</v>
      </c>
      <c r="L630" s="1">
        <v>-1375.7836</v>
      </c>
      <c r="M630">
        <v>-8.31</v>
      </c>
      <c r="N630" s="1"/>
      <c r="P630" s="1"/>
      <c r="R630" s="1"/>
    </row>
    <row r="631" spans="6:18" x14ac:dyDescent="0.2">
      <c r="F631" s="1">
        <v>-1384.1635000000001</v>
      </c>
      <c r="G631">
        <v>10.55</v>
      </c>
      <c r="H631" s="1">
        <v>-1386.3028999999999</v>
      </c>
      <c r="I631">
        <v>0.35</v>
      </c>
      <c r="J631" s="1">
        <v>-1386.8708999999999</v>
      </c>
      <c r="K631">
        <v>-3.69</v>
      </c>
      <c r="L631" s="1">
        <v>-1375.8059000000001</v>
      </c>
      <c r="M631">
        <v>-8.14</v>
      </c>
      <c r="N631" s="1"/>
      <c r="P631" s="1"/>
      <c r="R631" s="1"/>
    </row>
    <row r="632" spans="6:18" x14ac:dyDescent="0.2">
      <c r="F632" s="1">
        <v>-1384.2401</v>
      </c>
      <c r="G632">
        <v>10.83</v>
      </c>
      <c r="H632" s="1">
        <v>-1386.3407999999999</v>
      </c>
      <c r="I632">
        <v>0.69</v>
      </c>
      <c r="J632" s="1">
        <v>-1386.9679000000001</v>
      </c>
      <c r="K632">
        <v>-4.5999999999999996</v>
      </c>
      <c r="L632" s="1">
        <v>-1375.8125</v>
      </c>
      <c r="M632">
        <v>-7.87</v>
      </c>
      <c r="N632" s="1"/>
      <c r="P632" s="1"/>
      <c r="R632" s="1"/>
    </row>
    <row r="633" spans="6:18" x14ac:dyDescent="0.2">
      <c r="F633" s="1">
        <v>-1384.3866</v>
      </c>
      <c r="G633">
        <v>10.87</v>
      </c>
      <c r="H633" s="1">
        <v>-1386.3751999999999</v>
      </c>
      <c r="I633">
        <v>1.02</v>
      </c>
      <c r="J633" s="1">
        <v>-1387.046</v>
      </c>
      <c r="K633">
        <v>-5.44</v>
      </c>
      <c r="L633" s="1">
        <v>-1375.8078</v>
      </c>
      <c r="M633">
        <v>-7.54</v>
      </c>
      <c r="N633" s="1"/>
      <c r="P633" s="1"/>
      <c r="R633" s="1"/>
    </row>
    <row r="634" spans="6:18" x14ac:dyDescent="0.2">
      <c r="F634" s="1">
        <v>-1384.5725</v>
      </c>
      <c r="G634">
        <v>10.71</v>
      </c>
      <c r="H634" s="1">
        <v>-1386.3986</v>
      </c>
      <c r="I634">
        <v>1.33</v>
      </c>
      <c r="J634" s="1">
        <v>-1387.0983000000001</v>
      </c>
      <c r="K634">
        <v>-6.11</v>
      </c>
      <c r="L634" s="1">
        <v>-1375.7983999999999</v>
      </c>
      <c r="M634">
        <v>-7.08</v>
      </c>
      <c r="N634" s="1"/>
      <c r="P634" s="1"/>
      <c r="R634" s="1"/>
    </row>
    <row r="635" spans="6:18" x14ac:dyDescent="0.2">
      <c r="F635" s="1">
        <v>-1384.7728</v>
      </c>
      <c r="G635">
        <v>10.46</v>
      </c>
      <c r="H635" s="1">
        <v>-1386.4046000000001</v>
      </c>
      <c r="I635">
        <v>1.62</v>
      </c>
      <c r="J635" s="1">
        <v>-1387.1164000000001</v>
      </c>
      <c r="K635">
        <v>-6.64</v>
      </c>
      <c r="L635" s="1">
        <v>-1375.7910999999999</v>
      </c>
      <c r="M635">
        <v>-6.7</v>
      </c>
      <c r="N635" s="1"/>
      <c r="P635" s="1"/>
      <c r="R635" s="1"/>
    </row>
    <row r="636" spans="6:18" x14ac:dyDescent="0.2">
      <c r="F636" s="1">
        <v>-1384.9704999999999</v>
      </c>
      <c r="G636">
        <v>10.15</v>
      </c>
      <c r="H636" s="1">
        <v>-1386.3888999999999</v>
      </c>
      <c r="I636">
        <v>2.02</v>
      </c>
      <c r="J636" s="1">
        <v>-1387.0915</v>
      </c>
      <c r="K636">
        <v>-6.95</v>
      </c>
      <c r="L636" s="1">
        <v>-1375.7920999999999</v>
      </c>
      <c r="M636">
        <v>-6.3</v>
      </c>
      <c r="N636" s="1"/>
      <c r="P636" s="1"/>
      <c r="R636" s="1"/>
    </row>
    <row r="637" spans="6:18" x14ac:dyDescent="0.2">
      <c r="F637" s="1">
        <v>-1385.1587999999999</v>
      </c>
      <c r="G637">
        <v>9.7899999999999991</v>
      </c>
      <c r="H637" s="1">
        <v>-1386.3512000000001</v>
      </c>
      <c r="I637">
        <v>2.36</v>
      </c>
      <c r="J637" s="1">
        <v>-1387.0154</v>
      </c>
      <c r="K637">
        <v>-7.07</v>
      </c>
      <c r="L637" s="1">
        <v>-1375.8047999999999</v>
      </c>
      <c r="M637">
        <v>-5.83</v>
      </c>
      <c r="N637" s="1"/>
      <c r="P637" s="1"/>
      <c r="R637" s="1"/>
    </row>
    <row r="638" spans="6:18" x14ac:dyDescent="0.2">
      <c r="F638" s="1">
        <v>-1385.3385000000001</v>
      </c>
      <c r="G638">
        <v>9.36</v>
      </c>
      <c r="H638" s="1">
        <v>-1386.2945999999999</v>
      </c>
      <c r="I638">
        <v>2.61</v>
      </c>
      <c r="J638" s="1">
        <v>-1386.8837000000001</v>
      </c>
      <c r="K638">
        <v>-6.9</v>
      </c>
      <c r="L638" s="1">
        <v>-1375.8304000000001</v>
      </c>
      <c r="M638">
        <v>-5.5</v>
      </c>
      <c r="N638" s="1"/>
      <c r="P638" s="1"/>
      <c r="R638" s="1"/>
    </row>
    <row r="639" spans="6:18" x14ac:dyDescent="0.2">
      <c r="F639" s="1">
        <v>-1385.5154</v>
      </c>
      <c r="G639">
        <v>8.8000000000000007</v>
      </c>
      <c r="H639" s="1">
        <v>-1386.2260000000001</v>
      </c>
      <c r="I639">
        <v>2.87</v>
      </c>
      <c r="J639" s="1">
        <v>-1386.6968999999999</v>
      </c>
      <c r="K639">
        <v>-6.56</v>
      </c>
      <c r="L639" s="1">
        <v>-1375.8681999999999</v>
      </c>
      <c r="M639">
        <v>-5.25</v>
      </c>
      <c r="N639" s="1"/>
      <c r="P639" s="1"/>
      <c r="R639" s="1"/>
    </row>
    <row r="640" spans="6:18" x14ac:dyDescent="0.2">
      <c r="F640" s="1">
        <v>-1385.6969999999999</v>
      </c>
      <c r="G640">
        <v>8.19</v>
      </c>
      <c r="H640" s="1">
        <v>-1386.1541</v>
      </c>
      <c r="I640">
        <v>3.12</v>
      </c>
      <c r="J640" s="1">
        <v>-1386.4650999999999</v>
      </c>
      <c r="K640">
        <v>-6.07</v>
      </c>
      <c r="L640" s="1">
        <v>-1375.9181000000001</v>
      </c>
      <c r="M640">
        <v>-5.07</v>
      </c>
      <c r="N640" s="1"/>
      <c r="P640" s="1"/>
      <c r="R640" s="1"/>
    </row>
    <row r="641" spans="6:18" x14ac:dyDescent="0.2">
      <c r="F641" s="1">
        <v>-1385.89</v>
      </c>
      <c r="G641">
        <v>7.46</v>
      </c>
      <c r="H641" s="1">
        <v>-1386.0895</v>
      </c>
      <c r="I641">
        <v>3.25</v>
      </c>
      <c r="J641" s="1">
        <v>-1386.2091</v>
      </c>
      <c r="K641">
        <v>-5.43</v>
      </c>
      <c r="L641" s="1">
        <v>-1375.981</v>
      </c>
      <c r="M641">
        <v>-4.96</v>
      </c>
      <c r="N641" s="1"/>
      <c r="P641" s="1"/>
      <c r="R641" s="1"/>
    </row>
    <row r="642" spans="6:18" x14ac:dyDescent="0.2">
      <c r="F642" s="1">
        <v>-1386.0963999999999</v>
      </c>
      <c r="G642">
        <v>6.72</v>
      </c>
      <c r="H642" s="1">
        <v>-1386.0417</v>
      </c>
      <c r="I642">
        <v>3.21</v>
      </c>
      <c r="J642" s="1">
        <v>-1385.9590000000001</v>
      </c>
      <c r="K642">
        <v>-4.76</v>
      </c>
      <c r="L642" s="1">
        <v>-1376.0581</v>
      </c>
      <c r="M642">
        <v>-4.93</v>
      </c>
      <c r="N642" s="1"/>
      <c r="P642" s="1"/>
      <c r="R642" s="1"/>
    </row>
    <row r="643" spans="6:18" x14ac:dyDescent="0.2">
      <c r="F643" s="1">
        <v>-1386.3124</v>
      </c>
      <c r="G643">
        <v>5.84</v>
      </c>
      <c r="H643" s="1">
        <v>-1386.0195000000001</v>
      </c>
      <c r="I643">
        <v>3.06</v>
      </c>
      <c r="J643" s="1">
        <v>-1385.7475999999999</v>
      </c>
      <c r="K643">
        <v>-4.1399999999999997</v>
      </c>
      <c r="L643" s="1">
        <v>-1376.1498999999999</v>
      </c>
      <c r="M643">
        <v>-5.1100000000000003</v>
      </c>
      <c r="N643" s="1"/>
      <c r="P643" s="1"/>
      <c r="R643" s="1"/>
    </row>
    <row r="644" spans="6:18" x14ac:dyDescent="0.2">
      <c r="F644" s="1">
        <v>-1386.5286000000001</v>
      </c>
      <c r="G644">
        <v>4.84</v>
      </c>
      <c r="H644" s="1">
        <v>-1386.0291</v>
      </c>
      <c r="I644">
        <v>2.81</v>
      </c>
      <c r="J644" s="1">
        <v>-1385.6020000000001</v>
      </c>
      <c r="K644">
        <v>-3.61</v>
      </c>
      <c r="L644" s="1">
        <v>-1376.2547999999999</v>
      </c>
      <c r="M644">
        <v>-5.37</v>
      </c>
      <c r="N644" s="1"/>
      <c r="P644" s="1"/>
      <c r="R644" s="1"/>
    </row>
    <row r="645" spans="6:18" x14ac:dyDescent="0.2">
      <c r="F645" s="1">
        <v>-1386.7319</v>
      </c>
      <c r="G645">
        <v>3.91</v>
      </c>
      <c r="H645" s="1">
        <v>-1386.0728999999999</v>
      </c>
      <c r="I645">
        <v>2.4300000000000002</v>
      </c>
      <c r="J645" s="1">
        <v>-1385.5359000000001</v>
      </c>
      <c r="K645">
        <v>-3.22</v>
      </c>
      <c r="L645" s="1">
        <v>-1376.3697</v>
      </c>
      <c r="M645">
        <v>-5.71</v>
      </c>
      <c r="N645" s="1"/>
      <c r="P645" s="1"/>
      <c r="R645" s="1"/>
    </row>
    <row r="646" spans="6:18" x14ac:dyDescent="0.2">
      <c r="F646" s="1">
        <v>-1386.9096</v>
      </c>
      <c r="G646">
        <v>3.05</v>
      </c>
      <c r="H646" s="1">
        <v>-1386.1473000000001</v>
      </c>
      <c r="I646">
        <v>1.88</v>
      </c>
      <c r="J646" s="1">
        <v>-1385.5482</v>
      </c>
      <c r="K646">
        <v>-3.1</v>
      </c>
      <c r="L646" s="1">
        <v>-1376.4902</v>
      </c>
      <c r="M646">
        <v>-6.08</v>
      </c>
      <c r="N646" s="1"/>
      <c r="P646" s="1"/>
      <c r="R646" s="1"/>
    </row>
    <row r="647" spans="6:18" x14ac:dyDescent="0.2">
      <c r="F647" s="1">
        <v>-1387.0512000000001</v>
      </c>
      <c r="G647">
        <v>2.13</v>
      </c>
      <c r="H647" s="1">
        <v>-1386.242</v>
      </c>
      <c r="I647">
        <v>1.24</v>
      </c>
      <c r="J647" s="1">
        <v>-1385.6266000000001</v>
      </c>
      <c r="K647">
        <v>-3.06</v>
      </c>
      <c r="L647" s="1">
        <v>-1376.6121000000001</v>
      </c>
      <c r="M647">
        <v>-6.54</v>
      </c>
      <c r="N647" s="1"/>
      <c r="P647" s="1"/>
      <c r="R647" s="1"/>
    </row>
    <row r="648" spans="6:18" x14ac:dyDescent="0.2">
      <c r="F648" s="1">
        <v>-1387.1506999999999</v>
      </c>
      <c r="G648">
        <v>1.27</v>
      </c>
      <c r="H648" s="1">
        <v>-1386.3404</v>
      </c>
      <c r="I648">
        <v>0.6</v>
      </c>
      <c r="J648" s="1">
        <v>-1385.7542000000001</v>
      </c>
      <c r="K648">
        <v>-3.22</v>
      </c>
      <c r="L648" s="1">
        <v>-1376.7320999999999</v>
      </c>
      <c r="M648">
        <v>-7.11</v>
      </c>
      <c r="N648" s="1"/>
      <c r="P648" s="1"/>
      <c r="R648" s="1"/>
    </row>
    <row r="649" spans="6:18" x14ac:dyDescent="0.2">
      <c r="F649" s="1">
        <v>-1387.2074</v>
      </c>
      <c r="G649">
        <v>0.55000000000000004</v>
      </c>
      <c r="H649" s="1">
        <v>-1386.4244000000001</v>
      </c>
      <c r="I649">
        <v>-0.01</v>
      </c>
      <c r="J649" s="1">
        <v>-1385.9135000000001</v>
      </c>
      <c r="K649">
        <v>-3.42</v>
      </c>
      <c r="L649" s="1">
        <v>-1376.8466000000001</v>
      </c>
      <c r="M649">
        <v>-7.83</v>
      </c>
      <c r="N649" s="1"/>
      <c r="P649" s="1"/>
      <c r="R649" s="1"/>
    </row>
    <row r="650" spans="6:18" x14ac:dyDescent="0.2">
      <c r="F650" s="1">
        <v>-1387.2262000000001</v>
      </c>
      <c r="G650">
        <v>-0.1</v>
      </c>
      <c r="H650" s="1">
        <v>-1386.4798000000001</v>
      </c>
      <c r="I650">
        <v>-0.61</v>
      </c>
      <c r="J650" s="1">
        <v>-1386.0897</v>
      </c>
      <c r="K650">
        <v>-3.74</v>
      </c>
      <c r="L650" s="1">
        <v>-1376.9499000000001</v>
      </c>
      <c r="M650">
        <v>-8.49</v>
      </c>
      <c r="N650" s="1"/>
      <c r="P650" s="1"/>
      <c r="R650" s="1"/>
    </row>
    <row r="651" spans="6:18" x14ac:dyDescent="0.2">
      <c r="F651" s="1">
        <v>-1387.2181</v>
      </c>
      <c r="G651">
        <v>-0.75</v>
      </c>
      <c r="H651" s="1">
        <v>-1386.5021999999999</v>
      </c>
      <c r="I651">
        <v>-1.1000000000000001</v>
      </c>
      <c r="J651" s="1">
        <v>-1386.2713000000001</v>
      </c>
      <c r="K651">
        <v>-4.12</v>
      </c>
      <c r="L651" s="1">
        <v>-1377.0349000000001</v>
      </c>
      <c r="M651">
        <v>-9.0399999999999991</v>
      </c>
      <c r="N651" s="1"/>
      <c r="P651" s="1"/>
      <c r="R651" s="1"/>
    </row>
    <row r="652" spans="6:18" x14ac:dyDescent="0.2">
      <c r="F652" s="1">
        <v>-1387.1972000000001</v>
      </c>
      <c r="G652">
        <v>-1.29</v>
      </c>
      <c r="H652" s="1">
        <v>-1386.4993999999999</v>
      </c>
      <c r="I652">
        <v>-1.57</v>
      </c>
      <c r="J652" s="1">
        <v>-1386.4487999999999</v>
      </c>
      <c r="K652">
        <v>-4.53</v>
      </c>
      <c r="L652" s="1">
        <v>-1377.0935999999999</v>
      </c>
      <c r="M652">
        <v>-9.6</v>
      </c>
      <c r="N652" s="1"/>
      <c r="P652" s="1"/>
      <c r="R652" s="1"/>
    </row>
    <row r="653" spans="6:18" x14ac:dyDescent="0.2">
      <c r="F653" s="1">
        <v>-1387.18</v>
      </c>
      <c r="G653">
        <v>-1.91</v>
      </c>
      <c r="H653" s="1">
        <v>-1386.4871000000001</v>
      </c>
      <c r="I653">
        <v>-1.99</v>
      </c>
      <c r="J653" s="1">
        <v>-1386.6152999999999</v>
      </c>
      <c r="K653">
        <v>-4.8899999999999997</v>
      </c>
      <c r="L653" s="1">
        <v>-1377.1210000000001</v>
      </c>
      <c r="M653">
        <v>-10.119999999999999</v>
      </c>
      <c r="N653" s="1"/>
      <c r="P653" s="1"/>
      <c r="R653" s="1"/>
    </row>
    <row r="654" spans="6:18" x14ac:dyDescent="0.2">
      <c r="F654" s="1">
        <v>-1387.1822999999999</v>
      </c>
      <c r="G654">
        <v>-2.52</v>
      </c>
      <c r="H654" s="1">
        <v>-1386.4767999999999</v>
      </c>
      <c r="I654">
        <v>-2.39</v>
      </c>
      <c r="J654" s="1">
        <v>-1386.7665999999999</v>
      </c>
      <c r="K654">
        <v>-5.13</v>
      </c>
      <c r="L654" s="1">
        <v>-1377.117</v>
      </c>
      <c r="M654">
        <v>-10.53</v>
      </c>
      <c r="N654" s="1"/>
      <c r="P654" s="1"/>
      <c r="R654" s="1"/>
    </row>
    <row r="655" spans="6:18" x14ac:dyDescent="0.2">
      <c r="F655" s="1">
        <v>-1387.2159999999999</v>
      </c>
      <c r="G655">
        <v>-3.18</v>
      </c>
      <c r="H655" s="1">
        <v>-1386.4659999999999</v>
      </c>
      <c r="I655">
        <v>-2.65</v>
      </c>
      <c r="J655" s="1">
        <v>-1386.9014999999999</v>
      </c>
      <c r="K655">
        <v>-5.37</v>
      </c>
      <c r="L655" s="1">
        <v>-1377.0848000000001</v>
      </c>
      <c r="M655">
        <v>-10.82</v>
      </c>
      <c r="N655" s="1"/>
      <c r="P655" s="1"/>
      <c r="R655" s="1"/>
    </row>
    <row r="656" spans="6:18" x14ac:dyDescent="0.2">
      <c r="F656" s="1">
        <v>-1387.2886000000001</v>
      </c>
      <c r="G656">
        <v>-3.85</v>
      </c>
      <c r="H656" s="1">
        <v>-1386.4358</v>
      </c>
      <c r="I656">
        <v>-2.9</v>
      </c>
      <c r="J656" s="1">
        <v>-1387.0210999999999</v>
      </c>
      <c r="K656">
        <v>-5.46</v>
      </c>
      <c r="L656" s="1">
        <v>-1377.0319</v>
      </c>
      <c r="M656">
        <v>-11.06</v>
      </c>
      <c r="N656" s="1"/>
      <c r="P656" s="1"/>
      <c r="R656" s="1"/>
    </row>
    <row r="657" spans="6:18" x14ac:dyDescent="0.2">
      <c r="F657" s="1">
        <v>-1387.4003</v>
      </c>
      <c r="G657">
        <v>-4.5999999999999996</v>
      </c>
      <c r="H657" s="1">
        <v>-1386.3623</v>
      </c>
      <c r="I657">
        <v>-2.98</v>
      </c>
      <c r="J657" s="1">
        <v>-1387.1291000000001</v>
      </c>
      <c r="K657">
        <v>-5.51</v>
      </c>
      <c r="L657" s="1">
        <v>-1376.9670000000001</v>
      </c>
      <c r="M657">
        <v>-11.48</v>
      </c>
      <c r="N657" s="1"/>
      <c r="P657" s="1"/>
      <c r="R657" s="1"/>
    </row>
    <row r="658" spans="6:18" x14ac:dyDescent="0.2">
      <c r="F658" s="1">
        <v>-1387.5461</v>
      </c>
      <c r="G658">
        <v>-5.39</v>
      </c>
      <c r="H658" s="1">
        <v>-1386.2330999999999</v>
      </c>
      <c r="I658">
        <v>-2.98</v>
      </c>
      <c r="J658" s="1">
        <v>-1387.2307000000001</v>
      </c>
      <c r="K658">
        <v>-5.54</v>
      </c>
      <c r="L658" s="1">
        <v>-1376.8996999999999</v>
      </c>
      <c r="M658">
        <v>-11.42</v>
      </c>
      <c r="N658" s="1"/>
      <c r="P658" s="1"/>
      <c r="R658" s="1"/>
    </row>
    <row r="659" spans="6:18" x14ac:dyDescent="0.2">
      <c r="F659" s="1">
        <v>-1387.7166</v>
      </c>
      <c r="G659">
        <v>-6.12</v>
      </c>
      <c r="H659" s="1">
        <v>-1386.0614</v>
      </c>
      <c r="I659">
        <v>-2.83</v>
      </c>
      <c r="J659" s="1">
        <v>-1387.3312000000001</v>
      </c>
      <c r="K659">
        <v>-5.49</v>
      </c>
      <c r="L659" s="1">
        <v>-1376.8371</v>
      </c>
      <c r="M659">
        <v>-11.22</v>
      </c>
      <c r="N659" s="1"/>
      <c r="P659" s="1"/>
      <c r="R659" s="1"/>
    </row>
    <row r="660" spans="6:18" x14ac:dyDescent="0.2">
      <c r="F660" s="1">
        <v>-1387.8994</v>
      </c>
      <c r="G660">
        <v>-6.79</v>
      </c>
      <c r="H660" s="1">
        <v>-1385.8849</v>
      </c>
      <c r="I660">
        <v>-2.71</v>
      </c>
      <c r="J660" s="1">
        <v>-1387.4349</v>
      </c>
      <c r="K660">
        <v>-5.42</v>
      </c>
      <c r="L660" s="1">
        <v>-1376.7840000000001</v>
      </c>
      <c r="M660">
        <v>-11.3</v>
      </c>
      <c r="N660" s="1"/>
      <c r="P660" s="1"/>
      <c r="R660" s="1"/>
    </row>
    <row r="661" spans="6:18" x14ac:dyDescent="0.2">
      <c r="F661" s="1">
        <v>-1388.0807</v>
      </c>
      <c r="G661">
        <v>-7.42</v>
      </c>
      <c r="H661" s="1">
        <v>-1385.7515000000001</v>
      </c>
      <c r="I661">
        <v>-2.64</v>
      </c>
      <c r="J661" s="1">
        <v>-1387.5447999999999</v>
      </c>
      <c r="K661">
        <v>-5.35</v>
      </c>
      <c r="L661" s="1">
        <v>-1376.7399</v>
      </c>
      <c r="M661">
        <v>-11.34</v>
      </c>
      <c r="N661" s="1"/>
      <c r="P661" s="1"/>
      <c r="R661" s="1"/>
    </row>
    <row r="662" spans="6:18" x14ac:dyDescent="0.2">
      <c r="F662" s="1">
        <v>-1388.2458999999999</v>
      </c>
      <c r="G662">
        <v>-7.96</v>
      </c>
      <c r="H662" s="1">
        <v>-1385.6911</v>
      </c>
      <c r="I662">
        <v>-2.72</v>
      </c>
      <c r="J662" s="1">
        <v>-1387.6608000000001</v>
      </c>
      <c r="K662">
        <v>-5.21</v>
      </c>
      <c r="L662" s="1">
        <v>-1376.6998000000001</v>
      </c>
      <c r="M662">
        <v>-11.13</v>
      </c>
      <c r="N662" s="1"/>
      <c r="P662" s="1"/>
      <c r="R662" s="1"/>
    </row>
    <row r="663" spans="6:18" x14ac:dyDescent="0.2">
      <c r="F663" s="1">
        <v>-1388.3813</v>
      </c>
      <c r="G663">
        <v>-8.2899999999999991</v>
      </c>
      <c r="H663" s="1">
        <v>-1385.7014999999999</v>
      </c>
      <c r="I663">
        <v>-2.86</v>
      </c>
      <c r="J663" s="1">
        <v>-1387.7801999999999</v>
      </c>
      <c r="K663">
        <v>-5.08</v>
      </c>
      <c r="L663" s="1">
        <v>-1376.6560999999999</v>
      </c>
      <c r="M663">
        <v>-10.86</v>
      </c>
      <c r="N663" s="1"/>
      <c r="P663" s="1"/>
      <c r="R663" s="1"/>
    </row>
    <row r="664" spans="6:18" x14ac:dyDescent="0.2">
      <c r="F664" s="1">
        <v>-1388.4745</v>
      </c>
      <c r="G664">
        <v>-8.4600000000000009</v>
      </c>
      <c r="H664" s="1">
        <v>-1385.752</v>
      </c>
      <c r="I664">
        <v>-3.01</v>
      </c>
      <c r="J664" s="1">
        <v>-1387.8972000000001</v>
      </c>
      <c r="K664">
        <v>-4.93</v>
      </c>
      <c r="L664" s="1">
        <v>-1376.6002000000001</v>
      </c>
      <c r="M664">
        <v>-10.41</v>
      </c>
      <c r="N664" s="1"/>
      <c r="P664" s="1"/>
      <c r="R664" s="1"/>
    </row>
    <row r="665" spans="6:18" x14ac:dyDescent="0.2">
      <c r="F665" s="1">
        <v>-1388.5162</v>
      </c>
      <c r="G665">
        <v>-8.4700000000000006</v>
      </c>
      <c r="H665" s="1">
        <v>-1385.8037999999999</v>
      </c>
      <c r="I665">
        <v>-3.11</v>
      </c>
      <c r="J665" s="1">
        <v>-1388.0037</v>
      </c>
      <c r="K665">
        <v>-4.6900000000000004</v>
      </c>
      <c r="L665" s="1">
        <v>-1376.5257999999999</v>
      </c>
      <c r="M665">
        <v>-9.99</v>
      </c>
      <c r="N665" s="1"/>
      <c r="P665" s="1"/>
      <c r="R665" s="1"/>
    </row>
    <row r="666" spans="6:18" x14ac:dyDescent="0.2">
      <c r="F666" s="1">
        <v>-1388.5011</v>
      </c>
      <c r="G666">
        <v>-8.26</v>
      </c>
      <c r="H666" s="1">
        <v>-1385.8291999999999</v>
      </c>
      <c r="I666">
        <v>-3.07</v>
      </c>
      <c r="J666" s="1">
        <v>-1388.0903000000001</v>
      </c>
      <c r="K666">
        <v>-4.3899999999999997</v>
      </c>
      <c r="L666" s="1">
        <v>-1376.4321</v>
      </c>
      <c r="M666">
        <v>-9.64</v>
      </c>
      <c r="N666" s="1"/>
      <c r="P666" s="1"/>
      <c r="R666" s="1"/>
    </row>
    <row r="667" spans="6:18" x14ac:dyDescent="0.2">
      <c r="F667" s="1">
        <v>-1388.4287999999999</v>
      </c>
      <c r="G667">
        <v>-7.88</v>
      </c>
      <c r="H667" s="1">
        <v>-1385.8182999999999</v>
      </c>
      <c r="I667">
        <v>-2.87</v>
      </c>
      <c r="J667" s="1">
        <v>-1388.1487</v>
      </c>
      <c r="K667">
        <v>-4.0599999999999996</v>
      </c>
      <c r="L667" s="1">
        <v>-1376.3257000000001</v>
      </c>
      <c r="M667">
        <v>-9.36</v>
      </c>
      <c r="N667" s="1"/>
      <c r="P667" s="1"/>
      <c r="R667" s="1"/>
    </row>
    <row r="668" spans="6:18" x14ac:dyDescent="0.2">
      <c r="F668" s="1">
        <v>-1388.3041000000001</v>
      </c>
      <c r="G668">
        <v>-7.39</v>
      </c>
      <c r="H668" s="1">
        <v>-1385.7756999999999</v>
      </c>
      <c r="I668">
        <v>-2.54</v>
      </c>
      <c r="J668" s="1">
        <v>-1388.173</v>
      </c>
      <c r="K668">
        <v>-3.66</v>
      </c>
      <c r="L668" s="1">
        <v>-1376.2179000000001</v>
      </c>
      <c r="M668">
        <v>-8.94</v>
      </c>
      <c r="N668" s="1"/>
      <c r="P668" s="1"/>
      <c r="R668" s="1"/>
    </row>
    <row r="669" spans="6:18" x14ac:dyDescent="0.2">
      <c r="F669" s="1">
        <v>-1388.1356000000001</v>
      </c>
      <c r="G669">
        <v>-6.74</v>
      </c>
      <c r="H669" s="1">
        <v>-1385.7153000000001</v>
      </c>
      <c r="I669">
        <v>-2.13</v>
      </c>
      <c r="J669" s="1">
        <v>-1388.1632</v>
      </c>
      <c r="K669">
        <v>-3.21</v>
      </c>
      <c r="L669" s="1">
        <v>-1376.1211000000001</v>
      </c>
      <c r="M669">
        <v>-8.6199999999999992</v>
      </c>
      <c r="N669" s="1"/>
      <c r="P669" s="1"/>
      <c r="R669" s="1"/>
    </row>
    <row r="670" spans="6:18" x14ac:dyDescent="0.2">
      <c r="F670" s="1">
        <v>-1387.9354000000001</v>
      </c>
      <c r="G670">
        <v>-6.02</v>
      </c>
      <c r="H670" s="1">
        <v>-1385.6536000000001</v>
      </c>
      <c r="I670">
        <v>-1.65</v>
      </c>
      <c r="J670" s="1">
        <v>-1388.1256000000001</v>
      </c>
      <c r="K670">
        <v>-2.6</v>
      </c>
      <c r="L670" s="1">
        <v>-1376.0415</v>
      </c>
      <c r="M670">
        <v>-8.31</v>
      </c>
      <c r="N670" s="1"/>
      <c r="P670" s="1"/>
      <c r="R670" s="1"/>
    </row>
    <row r="671" spans="6:18" x14ac:dyDescent="0.2">
      <c r="F671" s="1">
        <v>-1387.7149999999999</v>
      </c>
      <c r="G671">
        <v>-5.29</v>
      </c>
      <c r="H671" s="1">
        <v>-1385.6078</v>
      </c>
      <c r="I671">
        <v>-1.18</v>
      </c>
      <c r="J671" s="1">
        <v>-1388.0730000000001</v>
      </c>
      <c r="K671">
        <v>-2.13</v>
      </c>
      <c r="L671" s="1">
        <v>-1375.9763</v>
      </c>
      <c r="M671">
        <v>-8.0500000000000007</v>
      </c>
      <c r="N671" s="1"/>
      <c r="P671" s="1"/>
      <c r="R671" s="1"/>
    </row>
    <row r="672" spans="6:18" x14ac:dyDescent="0.2">
      <c r="F672" s="1">
        <v>-1387.4843000000001</v>
      </c>
      <c r="G672">
        <v>-4.5199999999999996</v>
      </c>
      <c r="H672" s="1">
        <v>-1385.5939000000001</v>
      </c>
      <c r="I672">
        <v>-0.74</v>
      </c>
      <c r="J672" s="1">
        <v>-1388.0201999999999</v>
      </c>
      <c r="K672">
        <v>-1.68</v>
      </c>
      <c r="L672" s="1">
        <v>-1375.9133999999999</v>
      </c>
      <c r="M672">
        <v>-7.8</v>
      </c>
      <c r="N672" s="1"/>
      <c r="P672" s="1"/>
      <c r="R672" s="1"/>
    </row>
    <row r="673" spans="6:18" x14ac:dyDescent="0.2">
      <c r="F673" s="1">
        <v>-1387.2497000000001</v>
      </c>
      <c r="G673">
        <v>-3.76</v>
      </c>
      <c r="H673" s="1">
        <v>-1385.6232</v>
      </c>
      <c r="I673">
        <v>-0.37</v>
      </c>
      <c r="J673" s="1">
        <v>-1387.9794999999999</v>
      </c>
      <c r="K673">
        <v>-1.27</v>
      </c>
      <c r="L673" s="1">
        <v>-1375.8343</v>
      </c>
      <c r="M673">
        <v>-7.5</v>
      </c>
      <c r="N673" s="1"/>
      <c r="P673" s="1"/>
      <c r="R673" s="1"/>
    </row>
    <row r="674" spans="6:18" x14ac:dyDescent="0.2">
      <c r="F674" s="1">
        <v>-1387.0144</v>
      </c>
      <c r="G674">
        <v>-3.01</v>
      </c>
      <c r="H674" s="1">
        <v>-1385.7027</v>
      </c>
      <c r="I674">
        <v>-0.05</v>
      </c>
      <c r="J674" s="1">
        <v>-1387.9568999999999</v>
      </c>
      <c r="K674">
        <v>-0.89</v>
      </c>
      <c r="L674" s="1">
        <v>-1375.7217000000001</v>
      </c>
      <c r="M674">
        <v>-7.16</v>
      </c>
      <c r="N674" s="1"/>
      <c r="P674" s="1"/>
      <c r="R674" s="1"/>
    </row>
    <row r="675" spans="6:18" x14ac:dyDescent="0.2">
      <c r="F675" s="1">
        <v>-1386.7798</v>
      </c>
      <c r="G675">
        <v>-2.35</v>
      </c>
      <c r="H675" s="1">
        <v>-1385.8324</v>
      </c>
      <c r="I675">
        <v>0.15</v>
      </c>
      <c r="J675" s="1">
        <v>-1387.9512999999999</v>
      </c>
      <c r="K675">
        <v>-0.62</v>
      </c>
      <c r="L675" s="1">
        <v>-1375.5652</v>
      </c>
      <c r="M675">
        <v>-6.68</v>
      </c>
      <c r="N675" s="1"/>
      <c r="P675" s="1"/>
      <c r="R675" s="1"/>
    </row>
    <row r="676" spans="6:18" x14ac:dyDescent="0.2">
      <c r="F676" s="1">
        <v>-1386.5462</v>
      </c>
      <c r="G676">
        <v>-1.75</v>
      </c>
      <c r="H676" s="1">
        <v>-1386.0056</v>
      </c>
      <c r="I676">
        <v>0.31</v>
      </c>
      <c r="J676" s="1">
        <v>-1387.9572000000001</v>
      </c>
      <c r="K676">
        <v>-0.47</v>
      </c>
      <c r="L676" s="1">
        <v>-1375.3634999999999</v>
      </c>
      <c r="M676">
        <v>-6.15</v>
      </c>
      <c r="N676" s="1"/>
      <c r="P676" s="1"/>
      <c r="R676" s="1"/>
    </row>
    <row r="677" spans="6:18" x14ac:dyDescent="0.2">
      <c r="F677" s="1">
        <v>-1386.3139000000001</v>
      </c>
      <c r="G677">
        <v>-1.21</v>
      </c>
      <c r="H677" s="1">
        <v>-1386.2094</v>
      </c>
      <c r="I677">
        <v>0.42</v>
      </c>
      <c r="J677" s="1">
        <v>-1387.9708000000001</v>
      </c>
      <c r="K677">
        <v>-0.32</v>
      </c>
      <c r="L677" s="1">
        <v>-1375.126</v>
      </c>
      <c r="M677">
        <v>-5.61</v>
      </c>
      <c r="N677" s="1"/>
      <c r="P677" s="1"/>
      <c r="R677" s="1"/>
    </row>
    <row r="678" spans="6:18" x14ac:dyDescent="0.2">
      <c r="F678" s="1">
        <v>-1386.0816</v>
      </c>
      <c r="G678">
        <v>-0.67</v>
      </c>
      <c r="H678" s="1">
        <v>-1386.4256</v>
      </c>
      <c r="I678">
        <v>0.5</v>
      </c>
      <c r="J678" s="1">
        <v>-1387.9945</v>
      </c>
      <c r="K678">
        <v>-0.31</v>
      </c>
      <c r="L678" s="1">
        <v>-1374.8720000000001</v>
      </c>
      <c r="M678">
        <v>-5.0199999999999996</v>
      </c>
      <c r="N678" s="1"/>
      <c r="P678" s="1"/>
      <c r="R678" s="1"/>
    </row>
    <row r="679" spans="6:18" x14ac:dyDescent="0.2">
      <c r="F679" s="1">
        <v>-1385.8478</v>
      </c>
      <c r="G679">
        <v>-0.15</v>
      </c>
      <c r="H679" s="1">
        <v>-1386.6351</v>
      </c>
      <c r="I679">
        <v>0.59</v>
      </c>
      <c r="J679" s="1">
        <v>-1388.04</v>
      </c>
      <c r="K679">
        <v>-0.45</v>
      </c>
      <c r="L679" s="1">
        <v>-1374.6256000000001</v>
      </c>
      <c r="M679">
        <v>-4.47</v>
      </c>
      <c r="N679" s="1"/>
      <c r="P679" s="1"/>
      <c r="R679" s="1"/>
    </row>
    <row r="680" spans="6:18" x14ac:dyDescent="0.2">
      <c r="F680" s="1">
        <v>-1385.6104</v>
      </c>
      <c r="G680">
        <v>0.26</v>
      </c>
      <c r="H680" s="1">
        <v>-1386.8198</v>
      </c>
      <c r="I680">
        <v>0.76</v>
      </c>
      <c r="J680" s="1">
        <v>-1388.1244999999999</v>
      </c>
      <c r="K680">
        <v>-0.73</v>
      </c>
      <c r="L680" s="1">
        <v>-1374.4093</v>
      </c>
      <c r="M680">
        <v>-4.01</v>
      </c>
      <c r="N680" s="1"/>
      <c r="P680" s="1"/>
      <c r="R680" s="1"/>
    </row>
    <row r="681" spans="6:18" x14ac:dyDescent="0.2">
      <c r="F681" s="1">
        <v>-1385.3667</v>
      </c>
      <c r="G681">
        <v>0.72</v>
      </c>
      <c r="H681" s="1">
        <v>-1386.9662000000001</v>
      </c>
      <c r="I681">
        <v>0.98</v>
      </c>
      <c r="J681" s="1">
        <v>-1388.2634</v>
      </c>
      <c r="K681">
        <v>-1.23</v>
      </c>
      <c r="L681" s="1">
        <v>-1374.2373</v>
      </c>
      <c r="M681">
        <v>-3.7</v>
      </c>
      <c r="N681" s="1"/>
      <c r="P681" s="1"/>
      <c r="R681" s="1"/>
    </row>
    <row r="682" spans="6:18" x14ac:dyDescent="0.2">
      <c r="F682" s="1">
        <v>-1385.1151</v>
      </c>
      <c r="G682">
        <v>1.28</v>
      </c>
      <c r="H682" s="1">
        <v>-1387.0650000000001</v>
      </c>
      <c r="I682">
        <v>1.37</v>
      </c>
      <c r="J682" s="1">
        <v>-1388.4622999999999</v>
      </c>
      <c r="K682">
        <v>-1.82</v>
      </c>
      <c r="L682" s="1">
        <v>-1374.1120000000001</v>
      </c>
      <c r="M682">
        <v>-3.46</v>
      </c>
      <c r="N682" s="1"/>
      <c r="P682" s="1"/>
      <c r="R682" s="1"/>
    </row>
    <row r="683" spans="6:18" x14ac:dyDescent="0.2">
      <c r="F683" s="1">
        <v>-1384.8551</v>
      </c>
      <c r="G683">
        <v>1.84</v>
      </c>
      <c r="H683" s="1">
        <v>-1387.1110000000001</v>
      </c>
      <c r="I683">
        <v>1.84</v>
      </c>
      <c r="J683" s="1">
        <v>-1388.7114999999999</v>
      </c>
      <c r="K683">
        <v>-2.6</v>
      </c>
      <c r="L683" s="1">
        <v>-1374.0232000000001</v>
      </c>
      <c r="M683">
        <v>-3.28</v>
      </c>
      <c r="N683" s="1"/>
      <c r="P683" s="1"/>
      <c r="R683" s="1"/>
    </row>
    <row r="684" spans="6:18" x14ac:dyDescent="0.2">
      <c r="F684" s="1">
        <v>-1384.5895</v>
      </c>
      <c r="G684">
        <v>2.5</v>
      </c>
      <c r="H684" s="1">
        <v>-1387.1039000000001</v>
      </c>
      <c r="I684">
        <v>2.4</v>
      </c>
      <c r="J684" s="1">
        <v>-1388.9884999999999</v>
      </c>
      <c r="K684">
        <v>-3.45</v>
      </c>
      <c r="L684" s="1">
        <v>-1373.954</v>
      </c>
      <c r="M684">
        <v>-3.2</v>
      </c>
      <c r="N684" s="1"/>
      <c r="P684" s="1"/>
      <c r="R684" s="1"/>
    </row>
    <row r="685" spans="6:18" x14ac:dyDescent="0.2">
      <c r="F685" s="1">
        <v>-1384.3230000000001</v>
      </c>
      <c r="G685">
        <v>3.14</v>
      </c>
      <c r="H685" s="1">
        <v>-1387.0456999999999</v>
      </c>
      <c r="I685">
        <v>3.09</v>
      </c>
      <c r="J685" s="1">
        <v>-1389.2643</v>
      </c>
      <c r="K685">
        <v>-4.3600000000000003</v>
      </c>
      <c r="L685" s="1">
        <v>-1373.8885</v>
      </c>
      <c r="M685">
        <v>-3.11</v>
      </c>
      <c r="N685" s="1"/>
      <c r="P685" s="1"/>
      <c r="R685" s="1"/>
    </row>
    <row r="686" spans="6:18" x14ac:dyDescent="0.2">
      <c r="F686" s="1">
        <v>-1384.0628999999999</v>
      </c>
      <c r="G686">
        <v>3.84</v>
      </c>
      <c r="H686" s="1">
        <v>-1386.9422999999999</v>
      </c>
      <c r="I686">
        <v>3.83</v>
      </c>
      <c r="J686" s="1">
        <v>-1389.5093999999999</v>
      </c>
      <c r="K686">
        <v>-5.18</v>
      </c>
      <c r="L686" s="1">
        <v>-1373.8164999999999</v>
      </c>
      <c r="M686">
        <v>-3.1</v>
      </c>
      <c r="N686" s="1"/>
      <c r="P686" s="1"/>
      <c r="R686" s="1"/>
    </row>
    <row r="687" spans="6:18" x14ac:dyDescent="0.2">
      <c r="F687" s="1">
        <v>-1383.8175000000001</v>
      </c>
      <c r="G687">
        <v>4.57</v>
      </c>
      <c r="H687" s="1">
        <v>-1386.8026</v>
      </c>
      <c r="I687">
        <v>4.58</v>
      </c>
      <c r="J687" s="1">
        <v>-1389.7022999999999</v>
      </c>
      <c r="K687">
        <v>-5.88</v>
      </c>
      <c r="L687" s="1">
        <v>-1373.7362000000001</v>
      </c>
      <c r="M687">
        <v>-3.02</v>
      </c>
      <c r="N687" s="1"/>
      <c r="P687" s="1"/>
      <c r="R687" s="1"/>
    </row>
    <row r="688" spans="6:18" x14ac:dyDescent="0.2">
      <c r="F688" s="1">
        <v>-1383.5923</v>
      </c>
      <c r="G688">
        <v>5.31</v>
      </c>
      <c r="H688" s="1">
        <v>-1386.6404</v>
      </c>
      <c r="I688">
        <v>5.34</v>
      </c>
      <c r="J688" s="1">
        <v>-1389.8302000000001</v>
      </c>
      <c r="K688">
        <v>-6.47</v>
      </c>
      <c r="L688" s="1">
        <v>-1373.6546000000001</v>
      </c>
      <c r="M688">
        <v>-2.93</v>
      </c>
      <c r="N688" s="1"/>
      <c r="P688" s="1"/>
      <c r="R688" s="1"/>
    </row>
    <row r="689" spans="6:18" x14ac:dyDescent="0.2">
      <c r="F689" s="1">
        <v>-1383.3897999999999</v>
      </c>
      <c r="G689">
        <v>6.03</v>
      </c>
      <c r="H689" s="1">
        <v>-1386.4734000000001</v>
      </c>
      <c r="I689">
        <v>6.02</v>
      </c>
      <c r="J689" s="1">
        <v>-1389.8896999999999</v>
      </c>
      <c r="K689">
        <v>-6.9</v>
      </c>
      <c r="L689" s="1">
        <v>-1373.5844</v>
      </c>
      <c r="M689">
        <v>-2.94</v>
      </c>
      <c r="N689" s="1"/>
      <c r="P689" s="1"/>
      <c r="R689" s="1"/>
    </row>
    <row r="690" spans="6:18" x14ac:dyDescent="0.2">
      <c r="F690" s="1">
        <v>-1383.2068999999999</v>
      </c>
      <c r="G690">
        <v>6.8</v>
      </c>
      <c r="H690" s="1">
        <v>-1386.3209999999999</v>
      </c>
      <c r="I690">
        <v>6.57</v>
      </c>
      <c r="J690" s="1">
        <v>-1389.8861999999999</v>
      </c>
      <c r="K690">
        <v>-7.24</v>
      </c>
      <c r="L690" s="1">
        <v>-1373.5401999999999</v>
      </c>
      <c r="M690">
        <v>-3.03</v>
      </c>
      <c r="N690" s="1"/>
      <c r="P690" s="1"/>
      <c r="R690" s="1"/>
    </row>
    <row r="691" spans="6:18" x14ac:dyDescent="0.2">
      <c r="F691" s="1">
        <v>-1383.0365999999999</v>
      </c>
      <c r="G691">
        <v>7.58</v>
      </c>
      <c r="H691" s="1">
        <v>-1386.2029</v>
      </c>
      <c r="I691">
        <v>7.05</v>
      </c>
      <c r="J691" s="1">
        <v>-1389.8308</v>
      </c>
      <c r="K691">
        <v>-7.46</v>
      </c>
      <c r="L691" s="1">
        <v>-1373.5335</v>
      </c>
      <c r="M691">
        <v>-3.16</v>
      </c>
      <c r="N691" s="1"/>
      <c r="P691" s="1"/>
      <c r="R691" s="1"/>
    </row>
    <row r="692" spans="6:18" x14ac:dyDescent="0.2">
      <c r="F692" s="1">
        <v>-1382.8722</v>
      </c>
      <c r="G692">
        <v>8.27</v>
      </c>
      <c r="H692" s="1">
        <v>-1386.1331</v>
      </c>
      <c r="I692">
        <v>7.3</v>
      </c>
      <c r="J692" s="1">
        <v>-1389.7379000000001</v>
      </c>
      <c r="K692">
        <v>-7.46</v>
      </c>
      <c r="L692" s="1">
        <v>-1373.5725</v>
      </c>
      <c r="M692">
        <v>-3.31</v>
      </c>
      <c r="N692" s="1"/>
      <c r="P692" s="1"/>
      <c r="R692" s="1"/>
    </row>
    <row r="693" spans="6:18" x14ac:dyDescent="0.2">
      <c r="F693" s="1">
        <v>-1382.7147</v>
      </c>
      <c r="G693">
        <v>8.9499999999999993</v>
      </c>
      <c r="H693" s="1">
        <v>-1386.1161999999999</v>
      </c>
      <c r="I693">
        <v>7.36</v>
      </c>
      <c r="J693" s="1">
        <v>-1389.6224999999999</v>
      </c>
      <c r="K693">
        <v>-7.41</v>
      </c>
      <c r="L693" s="1">
        <v>-1373.6590000000001</v>
      </c>
      <c r="M693">
        <v>-3.63</v>
      </c>
      <c r="N693" s="1"/>
      <c r="P693" s="1"/>
      <c r="R693" s="1"/>
    </row>
    <row r="694" spans="6:18" x14ac:dyDescent="0.2">
      <c r="F694" s="1">
        <v>-1382.5748000000001</v>
      </c>
      <c r="G694">
        <v>9.5</v>
      </c>
      <c r="H694" s="1">
        <v>-1386.1451</v>
      </c>
      <c r="I694">
        <v>7.28</v>
      </c>
      <c r="J694" s="1">
        <v>-1389.4982</v>
      </c>
      <c r="K694">
        <v>-7.35</v>
      </c>
      <c r="L694" s="1">
        <v>-1373.7887000000001</v>
      </c>
      <c r="M694">
        <v>-3.99</v>
      </c>
      <c r="N694" s="1"/>
      <c r="P694" s="1"/>
      <c r="R694" s="1"/>
    </row>
    <row r="695" spans="6:18" x14ac:dyDescent="0.2">
      <c r="F695" s="1">
        <v>-1382.4701</v>
      </c>
      <c r="G695">
        <v>9.94</v>
      </c>
      <c r="H695" s="1">
        <v>-1386.2044000000001</v>
      </c>
      <c r="I695">
        <v>7.13</v>
      </c>
      <c r="J695" s="1">
        <v>-1389.3738000000001</v>
      </c>
      <c r="K695">
        <v>-7.21</v>
      </c>
      <c r="L695" s="1">
        <v>-1373.9516000000001</v>
      </c>
      <c r="M695">
        <v>-4.3499999999999996</v>
      </c>
      <c r="N695" s="1"/>
      <c r="P695" s="1"/>
      <c r="R695" s="1"/>
    </row>
    <row r="696" spans="6:18" x14ac:dyDescent="0.2">
      <c r="F696" s="1">
        <v>-1382.4192</v>
      </c>
      <c r="G696">
        <v>10.17</v>
      </c>
      <c r="H696" s="1">
        <v>-1386.2738999999999</v>
      </c>
      <c r="I696">
        <v>6.91</v>
      </c>
      <c r="J696" s="1">
        <v>-1389.2536</v>
      </c>
      <c r="K696">
        <v>-6.93</v>
      </c>
      <c r="L696" s="1">
        <v>-1374.1321</v>
      </c>
      <c r="M696">
        <v>-4.72</v>
      </c>
      <c r="N696" s="1"/>
      <c r="P696" s="1"/>
      <c r="R696" s="1"/>
    </row>
    <row r="697" spans="6:18" x14ac:dyDescent="0.2">
      <c r="F697" s="1">
        <v>-1382.4328</v>
      </c>
      <c r="G697">
        <v>10.130000000000001</v>
      </c>
      <c r="H697" s="1">
        <v>-1386.3358000000001</v>
      </c>
      <c r="I697">
        <v>6.69</v>
      </c>
      <c r="J697" s="1">
        <v>-1389.1369</v>
      </c>
      <c r="K697">
        <v>-6.64</v>
      </c>
      <c r="L697" s="1">
        <v>-1374.3103000000001</v>
      </c>
      <c r="M697">
        <v>-5.04</v>
      </c>
      <c r="N697" s="1"/>
      <c r="P697" s="1"/>
      <c r="R697" s="1"/>
    </row>
    <row r="698" spans="6:18" x14ac:dyDescent="0.2">
      <c r="F698" s="1">
        <v>-1382.5105000000001</v>
      </c>
      <c r="G698">
        <v>9.9499999999999993</v>
      </c>
      <c r="H698" s="1">
        <v>-1386.3779</v>
      </c>
      <c r="I698">
        <v>6.47</v>
      </c>
      <c r="J698" s="1">
        <v>-1389.0198</v>
      </c>
      <c r="K698">
        <v>-6.36</v>
      </c>
      <c r="L698" s="1">
        <v>-1374.4655</v>
      </c>
      <c r="M698">
        <v>-5.19</v>
      </c>
      <c r="N698" s="1"/>
      <c r="P698" s="1"/>
      <c r="R698" s="1"/>
    </row>
    <row r="699" spans="6:18" x14ac:dyDescent="0.2">
      <c r="F699" s="1">
        <v>-1382.6396999999999</v>
      </c>
      <c r="G699">
        <v>9.6</v>
      </c>
      <c r="H699" s="1">
        <v>-1386.396</v>
      </c>
      <c r="I699">
        <v>6.26</v>
      </c>
      <c r="J699" s="1">
        <v>-1388.8992000000001</v>
      </c>
      <c r="K699">
        <v>-5.98</v>
      </c>
      <c r="L699" s="1">
        <v>-1374.5773999999999</v>
      </c>
      <c r="M699">
        <v>-5.23</v>
      </c>
      <c r="N699" s="1"/>
      <c r="P699" s="1"/>
      <c r="R699" s="1"/>
    </row>
    <row r="700" spans="6:18" x14ac:dyDescent="0.2">
      <c r="F700" s="1">
        <v>-1382.8017</v>
      </c>
      <c r="G700">
        <v>9.19</v>
      </c>
      <c r="H700" s="1">
        <v>-1386.3936000000001</v>
      </c>
      <c r="I700">
        <v>6.15</v>
      </c>
      <c r="J700" s="1">
        <v>-1388.7755</v>
      </c>
      <c r="K700">
        <v>-5.62</v>
      </c>
      <c r="L700" s="1">
        <v>-1374.6310000000001</v>
      </c>
      <c r="M700">
        <v>-5.08</v>
      </c>
      <c r="N700" s="1"/>
      <c r="P700" s="1"/>
      <c r="R700" s="1"/>
    </row>
    <row r="701" spans="6:18" x14ac:dyDescent="0.2">
      <c r="F701" s="1">
        <v>-1382.9762000000001</v>
      </c>
      <c r="G701">
        <v>8.6199999999999992</v>
      </c>
      <c r="H701" s="1">
        <v>-1386.3786</v>
      </c>
      <c r="I701">
        <v>6.01</v>
      </c>
      <c r="J701" s="1">
        <v>-1388.6533999999999</v>
      </c>
      <c r="K701">
        <v>-5.29</v>
      </c>
      <c r="L701" s="1">
        <v>-1374.6184000000001</v>
      </c>
      <c r="M701">
        <v>-4.71</v>
      </c>
      <c r="N701" s="1"/>
      <c r="P701" s="1"/>
      <c r="R701" s="1"/>
    </row>
    <row r="702" spans="6:18" x14ac:dyDescent="0.2">
      <c r="F702" s="1">
        <v>-1383.1441</v>
      </c>
      <c r="G702">
        <v>8.1</v>
      </c>
      <c r="H702" s="1">
        <v>-1386.3619000000001</v>
      </c>
      <c r="I702">
        <v>5.89</v>
      </c>
      <c r="J702" s="1">
        <v>-1388.5433</v>
      </c>
      <c r="K702">
        <v>-4.96</v>
      </c>
      <c r="L702" s="1">
        <v>-1374.5405000000001</v>
      </c>
      <c r="M702">
        <v>-4.12</v>
      </c>
      <c r="N702" s="1"/>
      <c r="P702" s="1"/>
      <c r="R702" s="1"/>
    </row>
    <row r="703" spans="6:18" x14ac:dyDescent="0.2">
      <c r="F703" s="1">
        <v>-1383.2900999999999</v>
      </c>
      <c r="G703">
        <v>7.58</v>
      </c>
      <c r="H703" s="1">
        <v>-1386.3543</v>
      </c>
      <c r="I703">
        <v>5.72</v>
      </c>
      <c r="J703" s="1">
        <v>-1388.4565</v>
      </c>
      <c r="K703">
        <v>-4.7300000000000004</v>
      </c>
      <c r="L703" s="1">
        <v>-1374.4079999999999</v>
      </c>
      <c r="M703">
        <v>-3.47</v>
      </c>
      <c r="N703" s="1"/>
      <c r="P703" s="1"/>
      <c r="R703" s="1"/>
    </row>
    <row r="704" spans="6:18" x14ac:dyDescent="0.2">
      <c r="F704" s="1">
        <v>-1383.4036000000001</v>
      </c>
      <c r="G704">
        <v>7.2</v>
      </c>
      <c r="H704" s="1">
        <v>-1386.3643</v>
      </c>
      <c r="I704">
        <v>5.56</v>
      </c>
      <c r="J704" s="1">
        <v>-1388.4029</v>
      </c>
      <c r="K704">
        <v>-4.66</v>
      </c>
      <c r="L704" s="1">
        <v>-1374.2398000000001</v>
      </c>
      <c r="M704">
        <v>-2.69</v>
      </c>
      <c r="N704" s="1"/>
      <c r="P704" s="1"/>
      <c r="R704" s="1"/>
    </row>
    <row r="705" spans="6:18" x14ac:dyDescent="0.2">
      <c r="F705" s="1">
        <v>-1383.4822999999999</v>
      </c>
      <c r="G705">
        <v>6.8</v>
      </c>
      <c r="H705" s="1">
        <v>-1386.3979999999999</v>
      </c>
      <c r="I705">
        <v>5.33</v>
      </c>
      <c r="J705" s="1">
        <v>-1388.3860999999999</v>
      </c>
      <c r="K705">
        <v>-4.6900000000000004</v>
      </c>
      <c r="L705" s="1">
        <v>-1374.0604000000001</v>
      </c>
      <c r="M705">
        <v>-1.91</v>
      </c>
      <c r="N705" s="1"/>
      <c r="P705" s="1"/>
      <c r="R705" s="1"/>
    </row>
    <row r="706" spans="6:18" x14ac:dyDescent="0.2">
      <c r="F706" s="1">
        <v>-1383.5327</v>
      </c>
      <c r="G706">
        <v>6.42</v>
      </c>
      <c r="H706" s="1">
        <v>-1386.4584</v>
      </c>
      <c r="I706">
        <v>4.99</v>
      </c>
      <c r="J706" s="1">
        <v>-1388.4012</v>
      </c>
      <c r="K706">
        <v>-4.78</v>
      </c>
      <c r="L706" s="1">
        <v>-1373.8987999999999</v>
      </c>
      <c r="M706">
        <v>-1.21</v>
      </c>
      <c r="N706" s="1"/>
      <c r="P706" s="1"/>
      <c r="R706" s="1"/>
    </row>
    <row r="707" spans="6:18" x14ac:dyDescent="0.2">
      <c r="F707" s="1">
        <v>-1383.5682999999999</v>
      </c>
      <c r="G707">
        <v>6.07</v>
      </c>
      <c r="H707" s="1">
        <v>-1386.5454999999999</v>
      </c>
      <c r="I707">
        <v>4.6100000000000003</v>
      </c>
      <c r="J707" s="1">
        <v>-1388.4364</v>
      </c>
      <c r="K707">
        <v>-5</v>
      </c>
      <c r="L707" s="1">
        <v>-1373.7847999999999</v>
      </c>
      <c r="M707">
        <v>-0.67</v>
      </c>
      <c r="N707" s="1"/>
      <c r="P707" s="1"/>
      <c r="R707" s="1"/>
    </row>
    <row r="708" spans="6:18" x14ac:dyDescent="0.2">
      <c r="F708" s="1">
        <v>-1383.6077</v>
      </c>
      <c r="G708">
        <v>5.72</v>
      </c>
      <c r="H708" s="1">
        <v>-1386.6563000000001</v>
      </c>
      <c r="I708">
        <v>4.2300000000000004</v>
      </c>
      <c r="J708" s="1">
        <v>-1388.4746</v>
      </c>
      <c r="K708">
        <v>-5.27</v>
      </c>
      <c r="L708" s="1">
        <v>-1373.7456999999999</v>
      </c>
      <c r="M708">
        <v>-0.38</v>
      </c>
      <c r="N708" s="1"/>
      <c r="P708" s="1"/>
      <c r="R708" s="1"/>
    </row>
    <row r="709" spans="6:18" x14ac:dyDescent="0.2">
      <c r="F709" s="1">
        <v>-1383.6704</v>
      </c>
      <c r="G709">
        <v>5.34</v>
      </c>
      <c r="H709" s="1">
        <v>-1386.7842000000001</v>
      </c>
      <c r="I709">
        <v>3.74</v>
      </c>
      <c r="J709" s="1">
        <v>-1388.498</v>
      </c>
      <c r="K709">
        <v>-5.45</v>
      </c>
      <c r="L709" s="1">
        <v>-1373.8006</v>
      </c>
      <c r="M709">
        <v>-0.43</v>
      </c>
      <c r="N709" s="1"/>
      <c r="P709" s="1"/>
      <c r="R709" s="1"/>
    </row>
    <row r="710" spans="6:18" x14ac:dyDescent="0.2">
      <c r="F710" s="1">
        <v>-1383.7733000000001</v>
      </c>
      <c r="G710">
        <v>4.8</v>
      </c>
      <c r="H710" s="1">
        <v>-1386.9217000000001</v>
      </c>
      <c r="I710">
        <v>3.25</v>
      </c>
      <c r="J710" s="1">
        <v>-1388.4914000000001</v>
      </c>
      <c r="K710">
        <v>-5.62</v>
      </c>
      <c r="L710" s="1">
        <v>-1373.9574</v>
      </c>
      <c r="M710">
        <v>-0.74</v>
      </c>
      <c r="N710" s="1"/>
      <c r="P710" s="1"/>
      <c r="R710" s="1"/>
    </row>
    <row r="711" spans="6:18" x14ac:dyDescent="0.2">
      <c r="F711" s="1">
        <v>-1383.9262000000001</v>
      </c>
      <c r="G711">
        <v>4.1399999999999997</v>
      </c>
      <c r="H711" s="1">
        <v>-1387.0633</v>
      </c>
      <c r="I711">
        <v>2.75</v>
      </c>
      <c r="J711" s="1">
        <v>-1388.4452000000001</v>
      </c>
      <c r="K711">
        <v>-5.65</v>
      </c>
      <c r="L711" s="1">
        <v>-1374.2084</v>
      </c>
      <c r="M711">
        <v>-1.36</v>
      </c>
      <c r="N711" s="1"/>
      <c r="P711" s="1"/>
      <c r="R711" s="1"/>
    </row>
    <row r="712" spans="6:18" x14ac:dyDescent="0.2">
      <c r="F712" s="1">
        <v>-1384.1313</v>
      </c>
      <c r="G712">
        <v>3.42</v>
      </c>
      <c r="H712" s="1">
        <v>-1387.2066</v>
      </c>
      <c r="I712">
        <v>2.23</v>
      </c>
      <c r="J712" s="1">
        <v>-1388.3576</v>
      </c>
      <c r="K712">
        <v>-5.63</v>
      </c>
      <c r="L712" s="1">
        <v>-1374.5302999999999</v>
      </c>
      <c r="M712">
        <v>-2.19</v>
      </c>
      <c r="N712" s="1"/>
      <c r="P712" s="1"/>
      <c r="R712" s="1"/>
    </row>
    <row r="713" spans="6:18" x14ac:dyDescent="0.2">
      <c r="F713" s="1">
        <v>-1384.3824999999999</v>
      </c>
      <c r="G713">
        <v>2.65</v>
      </c>
      <c r="H713" s="1">
        <v>-1387.3536999999999</v>
      </c>
      <c r="I713">
        <v>1.7</v>
      </c>
      <c r="J713" s="1">
        <v>-1388.2336</v>
      </c>
      <c r="K713">
        <v>-5.56</v>
      </c>
      <c r="L713" s="1">
        <v>-1374.8880999999999</v>
      </c>
      <c r="M713">
        <v>-3.28</v>
      </c>
      <c r="N713" s="1"/>
      <c r="P713" s="1"/>
      <c r="R713" s="1"/>
    </row>
    <row r="714" spans="6:18" x14ac:dyDescent="0.2">
      <c r="F714" s="1">
        <v>-1384.6668999999999</v>
      </c>
      <c r="G714">
        <v>1.74</v>
      </c>
      <c r="H714" s="1">
        <v>-1387.5097000000001</v>
      </c>
      <c r="I714">
        <v>1.1100000000000001</v>
      </c>
      <c r="J714" s="1">
        <v>-1388.0832</v>
      </c>
      <c r="K714">
        <v>-5.34</v>
      </c>
      <c r="L714" s="1">
        <v>-1375.239</v>
      </c>
      <c r="M714">
        <v>-4.25</v>
      </c>
      <c r="N714" s="1"/>
      <c r="P714" s="1"/>
      <c r="R714" s="1"/>
    </row>
    <row r="715" spans="6:18" x14ac:dyDescent="0.2">
      <c r="F715" s="1">
        <v>-1384.9683</v>
      </c>
      <c r="G715">
        <v>0.88</v>
      </c>
      <c r="H715" s="1">
        <v>-1387.681</v>
      </c>
      <c r="I715">
        <v>0.48</v>
      </c>
      <c r="J715" s="1">
        <v>-1387.9193</v>
      </c>
      <c r="K715">
        <v>-5.03</v>
      </c>
      <c r="L715" s="1">
        <v>-1375.5401999999999</v>
      </c>
      <c r="M715">
        <v>-5.19</v>
      </c>
      <c r="N715" s="1"/>
      <c r="P715" s="1"/>
      <c r="R715" s="1"/>
    </row>
    <row r="716" spans="6:18" x14ac:dyDescent="0.2">
      <c r="F716" s="1">
        <v>-1385.2689</v>
      </c>
      <c r="G716">
        <v>-0.01</v>
      </c>
      <c r="H716" s="1">
        <v>-1387.8704</v>
      </c>
      <c r="I716">
        <v>-0.19</v>
      </c>
      <c r="J716" s="1">
        <v>-1387.7555</v>
      </c>
      <c r="K716">
        <v>-4.75</v>
      </c>
      <c r="L716" s="1">
        <v>-1375.7561000000001</v>
      </c>
      <c r="M716">
        <v>-5.93</v>
      </c>
      <c r="N716" s="1"/>
      <c r="P716" s="1"/>
      <c r="R716" s="1"/>
    </row>
    <row r="717" spans="6:18" x14ac:dyDescent="0.2">
      <c r="F717" s="1">
        <v>-1385.5505000000001</v>
      </c>
      <c r="G717">
        <v>-0.77</v>
      </c>
      <c r="H717" s="1">
        <v>-1388.0753</v>
      </c>
      <c r="I717">
        <v>-0.95</v>
      </c>
      <c r="J717" s="1">
        <v>-1387.6032</v>
      </c>
      <c r="K717">
        <v>-4.46</v>
      </c>
      <c r="L717" s="1">
        <v>-1375.8637000000001</v>
      </c>
      <c r="M717">
        <v>-6.39</v>
      </c>
      <c r="N717" s="1"/>
      <c r="P717" s="1"/>
      <c r="R717" s="1"/>
    </row>
    <row r="718" spans="6:18" x14ac:dyDescent="0.2">
      <c r="F718" s="1">
        <v>-1385.797</v>
      </c>
      <c r="G718">
        <v>-1.47</v>
      </c>
      <c r="H718" s="1">
        <v>-1388.2861</v>
      </c>
      <c r="I718">
        <v>-1.74</v>
      </c>
      <c r="J718" s="1">
        <v>-1387.4707000000001</v>
      </c>
      <c r="K718">
        <v>-4.1100000000000003</v>
      </c>
      <c r="L718" s="1">
        <v>-1375.8558</v>
      </c>
      <c r="M718">
        <v>-6.54</v>
      </c>
      <c r="N718" s="1"/>
      <c r="P718" s="1"/>
      <c r="R718" s="1"/>
    </row>
    <row r="719" spans="6:18" x14ac:dyDescent="0.2">
      <c r="F719" s="1">
        <v>-1385.9953</v>
      </c>
      <c r="G719">
        <v>-2.08</v>
      </c>
      <c r="H719" s="1">
        <v>-1388.4885999999999</v>
      </c>
      <c r="I719">
        <v>-2.48</v>
      </c>
      <c r="J719" s="1">
        <v>-1387.3620000000001</v>
      </c>
      <c r="K719">
        <v>-3.8</v>
      </c>
      <c r="L719" s="1">
        <v>-1375.7412999999999</v>
      </c>
      <c r="M719">
        <v>-6.42</v>
      </c>
      <c r="N719" s="1"/>
      <c r="P719" s="1"/>
      <c r="R719" s="1"/>
    </row>
    <row r="720" spans="6:18" x14ac:dyDescent="0.2">
      <c r="F720" s="1">
        <v>-1386.1364000000001</v>
      </c>
      <c r="G720">
        <v>-2.48</v>
      </c>
      <c r="H720" s="1">
        <v>-1388.6670999999999</v>
      </c>
      <c r="I720">
        <v>-3.16</v>
      </c>
      <c r="J720" s="1">
        <v>-1387.2773999999999</v>
      </c>
      <c r="K720">
        <v>-3.53</v>
      </c>
      <c r="L720" s="1">
        <v>-1375.5429999999999</v>
      </c>
      <c r="M720">
        <v>-6.06</v>
      </c>
      <c r="N720" s="1"/>
      <c r="P720" s="1"/>
      <c r="R720" s="1"/>
    </row>
    <row r="721" spans="6:18" x14ac:dyDescent="0.2">
      <c r="F721" s="1">
        <v>-1386.2150999999999</v>
      </c>
      <c r="G721">
        <v>-2.8</v>
      </c>
      <c r="H721" s="1">
        <v>-1388.8081</v>
      </c>
      <c r="I721">
        <v>-3.73</v>
      </c>
      <c r="J721" s="1">
        <v>-1387.2148999999999</v>
      </c>
      <c r="K721">
        <v>-3.25</v>
      </c>
      <c r="L721" s="1">
        <v>-1375.2914000000001</v>
      </c>
      <c r="M721">
        <v>-5.55</v>
      </c>
      <c r="N721" s="1"/>
      <c r="P721" s="1"/>
      <c r="R721" s="1"/>
    </row>
    <row r="722" spans="6:18" x14ac:dyDescent="0.2">
      <c r="F722" s="1">
        <v>-1386.2311999999999</v>
      </c>
      <c r="G722">
        <v>-2.95</v>
      </c>
      <c r="H722" s="1">
        <v>-1388.9028000000001</v>
      </c>
      <c r="I722">
        <v>-4.25</v>
      </c>
      <c r="J722" s="1">
        <v>-1387.1712</v>
      </c>
      <c r="K722">
        <v>-3.01</v>
      </c>
      <c r="L722" s="1">
        <v>-1375.0188000000001</v>
      </c>
      <c r="M722">
        <v>-4.96</v>
      </c>
      <c r="N722" s="1"/>
      <c r="P722" s="1"/>
      <c r="R722" s="1"/>
    </row>
    <row r="723" spans="6:18" x14ac:dyDescent="0.2">
      <c r="F723" s="1">
        <v>-1386.1881000000001</v>
      </c>
      <c r="G723">
        <v>-2.98</v>
      </c>
      <c r="H723" s="1">
        <v>-1388.9499000000001</v>
      </c>
      <c r="I723">
        <v>-4.6399999999999997</v>
      </c>
      <c r="J723" s="1">
        <v>-1387.1429000000001</v>
      </c>
      <c r="K723">
        <v>-2.83</v>
      </c>
      <c r="L723" s="1">
        <v>-1374.7534000000001</v>
      </c>
      <c r="M723">
        <v>-4.25</v>
      </c>
      <c r="N723" s="1"/>
      <c r="P723" s="1"/>
      <c r="R723" s="1"/>
    </row>
    <row r="724" spans="6:18" x14ac:dyDescent="0.2">
      <c r="F724" s="1">
        <v>-1386.0944</v>
      </c>
      <c r="G724">
        <v>-2.9</v>
      </c>
      <c r="H724" s="1">
        <v>-1388.9552000000001</v>
      </c>
      <c r="I724">
        <v>-4.95</v>
      </c>
      <c r="J724" s="1">
        <v>-1387.1273000000001</v>
      </c>
      <c r="K724">
        <v>-2.7</v>
      </c>
      <c r="L724" s="1">
        <v>-1374.5139999999999</v>
      </c>
      <c r="M724">
        <v>-3.59</v>
      </c>
      <c r="N724" s="1"/>
      <c r="P724" s="1"/>
      <c r="R724" s="1"/>
    </row>
    <row r="725" spans="6:18" x14ac:dyDescent="0.2">
      <c r="F725" s="1">
        <v>-1385.9621999999999</v>
      </c>
      <c r="G725">
        <v>-2.68</v>
      </c>
      <c r="H725" s="1">
        <v>-1388.9314999999999</v>
      </c>
      <c r="I725">
        <v>-5.27</v>
      </c>
      <c r="J725" s="1">
        <v>-1387.1220000000001</v>
      </c>
      <c r="K725">
        <v>-2.5499999999999998</v>
      </c>
      <c r="L725" s="1">
        <v>-1374.3097</v>
      </c>
      <c r="M725">
        <v>-2.98</v>
      </c>
      <c r="N725" s="1"/>
      <c r="P725" s="1"/>
      <c r="R725" s="1"/>
    </row>
    <row r="726" spans="6:18" x14ac:dyDescent="0.2">
      <c r="F726" s="1">
        <v>-1385.8063</v>
      </c>
      <c r="G726">
        <v>-2.5099999999999998</v>
      </c>
      <c r="H726" s="1">
        <v>-1388.8956000000001</v>
      </c>
      <c r="I726">
        <v>-5.56</v>
      </c>
      <c r="J726" s="1">
        <v>-1387.1246000000001</v>
      </c>
      <c r="K726">
        <v>-2.46</v>
      </c>
      <c r="L726" s="1">
        <v>-1374.1404</v>
      </c>
      <c r="M726">
        <v>-2.46</v>
      </c>
      <c r="N726" s="1"/>
      <c r="P726" s="1"/>
      <c r="R726" s="1"/>
    </row>
    <row r="727" spans="6:18" x14ac:dyDescent="0.2">
      <c r="F727" s="1">
        <v>-1385.6424999999999</v>
      </c>
      <c r="G727">
        <v>-2.21</v>
      </c>
      <c r="H727" s="1">
        <v>-1388.8662999999999</v>
      </c>
      <c r="I727">
        <v>-5.87</v>
      </c>
      <c r="J727" s="1">
        <v>-1387.1297999999999</v>
      </c>
      <c r="K727">
        <v>-2.4700000000000002</v>
      </c>
      <c r="L727" s="1">
        <v>-1374.0009</v>
      </c>
      <c r="M727">
        <v>-1.96</v>
      </c>
      <c r="N727" s="1"/>
      <c r="P727" s="1"/>
      <c r="R727" s="1"/>
    </row>
    <row r="728" spans="6:18" x14ac:dyDescent="0.2">
      <c r="F728" s="1">
        <v>-1385.4865</v>
      </c>
      <c r="G728">
        <v>-1.91</v>
      </c>
      <c r="H728" s="1">
        <v>-1388.8613</v>
      </c>
      <c r="I728">
        <v>-6.29</v>
      </c>
      <c r="J728" s="1">
        <v>-1387.1311000000001</v>
      </c>
      <c r="K728">
        <v>-2.4700000000000002</v>
      </c>
      <c r="L728" s="1">
        <v>-1373.8828000000001</v>
      </c>
      <c r="M728">
        <v>-1.55</v>
      </c>
      <c r="N728" s="1"/>
      <c r="P728" s="1"/>
      <c r="R728" s="1"/>
    </row>
    <row r="729" spans="6:18" x14ac:dyDescent="0.2">
      <c r="F729" s="1">
        <v>-1385.3513</v>
      </c>
      <c r="G729">
        <v>-1.63</v>
      </c>
      <c r="H729" s="1">
        <v>-1388.895</v>
      </c>
      <c r="I729">
        <v>-6.82</v>
      </c>
      <c r="J729" s="1">
        <v>-1387.1219000000001</v>
      </c>
      <c r="K729">
        <v>-2.44</v>
      </c>
      <c r="L729" s="1">
        <v>-1373.7786000000001</v>
      </c>
      <c r="M729">
        <v>-1.25</v>
      </c>
      <c r="N729" s="1"/>
      <c r="P729" s="1"/>
      <c r="R729" s="1"/>
    </row>
    <row r="730" spans="6:18" x14ac:dyDescent="0.2">
      <c r="F730" s="1">
        <v>-1385.2475999999999</v>
      </c>
      <c r="G730">
        <v>-1.35</v>
      </c>
      <c r="H730" s="1">
        <v>-1388.9770000000001</v>
      </c>
      <c r="I730">
        <v>-7.55</v>
      </c>
      <c r="J730" s="1">
        <v>-1387.0953</v>
      </c>
      <c r="K730">
        <v>-2.4500000000000002</v>
      </c>
      <c r="L730" s="1">
        <v>-1373.6856</v>
      </c>
      <c r="M730">
        <v>-0.9</v>
      </c>
      <c r="N730" s="1"/>
      <c r="P730" s="1"/>
      <c r="R730" s="1"/>
    </row>
    <row r="731" spans="6:18" x14ac:dyDescent="0.2">
      <c r="F731" s="1">
        <v>-1385.1832999999999</v>
      </c>
      <c r="G731">
        <v>-1.1399999999999999</v>
      </c>
      <c r="H731" s="1">
        <v>-1389.1114</v>
      </c>
      <c r="I731">
        <v>-8.35</v>
      </c>
      <c r="J731" s="1">
        <v>-1387.0464999999999</v>
      </c>
      <c r="K731">
        <v>-2.44</v>
      </c>
      <c r="L731" s="1">
        <v>-1373.6074000000001</v>
      </c>
      <c r="M731">
        <v>-0.64</v>
      </c>
      <c r="N731" s="1"/>
      <c r="P731" s="1"/>
      <c r="R731" s="1"/>
    </row>
    <row r="732" spans="6:18" x14ac:dyDescent="0.2">
      <c r="F732" s="1">
        <v>-1385.1624999999999</v>
      </c>
      <c r="G732">
        <v>-1.02</v>
      </c>
      <c r="H732" s="1">
        <v>-1389.2963999999999</v>
      </c>
      <c r="I732">
        <v>-9.3699999999999992</v>
      </c>
      <c r="J732" s="1">
        <v>-1386.9751000000001</v>
      </c>
      <c r="K732">
        <v>-2.46</v>
      </c>
      <c r="L732" s="1">
        <v>-1373.5545999999999</v>
      </c>
      <c r="M732">
        <v>-0.53</v>
      </c>
      <c r="N732" s="1"/>
      <c r="P732" s="1"/>
      <c r="R732" s="1"/>
    </row>
    <row r="733" spans="6:18" x14ac:dyDescent="0.2">
      <c r="F733" s="1">
        <v>-1385.1864</v>
      </c>
      <c r="G733">
        <v>-0.82</v>
      </c>
      <c r="H733" s="1">
        <v>-1389.5243</v>
      </c>
      <c r="I733">
        <v>-10.48</v>
      </c>
      <c r="J733" s="1">
        <v>-1386.884</v>
      </c>
      <c r="K733">
        <v>-2.48</v>
      </c>
      <c r="L733" s="1">
        <v>-1373.54</v>
      </c>
      <c r="M733">
        <v>-0.52</v>
      </c>
      <c r="N733" s="1"/>
      <c r="P733" s="1"/>
      <c r="R733" s="1"/>
    </row>
    <row r="734" spans="6:18" x14ac:dyDescent="0.2">
      <c r="F734" s="1">
        <v>-1385.2524000000001</v>
      </c>
      <c r="G734">
        <v>-0.69</v>
      </c>
      <c r="H734" s="1">
        <v>-1389.7823000000001</v>
      </c>
      <c r="I734">
        <v>-11.65</v>
      </c>
      <c r="J734" s="1">
        <v>-1386.7804000000001</v>
      </c>
      <c r="K734">
        <v>-2.56</v>
      </c>
      <c r="L734" s="1">
        <v>-1373.5743</v>
      </c>
      <c r="M734">
        <v>-0.55000000000000004</v>
      </c>
      <c r="N734" s="1"/>
      <c r="P734" s="1"/>
      <c r="R734" s="1"/>
    </row>
    <row r="735" spans="6:18" x14ac:dyDescent="0.2">
      <c r="F735" s="1">
        <v>-1385.3535999999999</v>
      </c>
      <c r="G735">
        <v>-0.56999999999999995</v>
      </c>
      <c r="H735" s="1">
        <v>-1390.0551</v>
      </c>
      <c r="I735">
        <v>-12.88</v>
      </c>
      <c r="J735" s="1">
        <v>-1386.6751999999999</v>
      </c>
      <c r="K735">
        <v>-2.67</v>
      </c>
      <c r="L735" s="1">
        <v>-1373.6623</v>
      </c>
      <c r="M735">
        <v>-0.7</v>
      </c>
      <c r="N735" s="1"/>
      <c r="P735" s="1"/>
      <c r="R735" s="1"/>
    </row>
    <row r="736" spans="6:18" x14ac:dyDescent="0.2">
      <c r="F736" s="1">
        <v>-1385.4777999999999</v>
      </c>
      <c r="G736">
        <v>-0.41</v>
      </c>
      <c r="H736" s="1">
        <v>-1390.3253</v>
      </c>
      <c r="I736">
        <v>-14.06</v>
      </c>
      <c r="J736" s="1">
        <v>-1386.5813000000001</v>
      </c>
      <c r="K736">
        <v>-2.86</v>
      </c>
      <c r="L736" s="1">
        <v>-1373.7991999999999</v>
      </c>
      <c r="M736">
        <v>-1</v>
      </c>
      <c r="N736" s="1"/>
      <c r="P736" s="1"/>
      <c r="R736" s="1"/>
    </row>
    <row r="737" spans="6:18" x14ac:dyDescent="0.2">
      <c r="F737" s="1">
        <v>-1385.6094000000001</v>
      </c>
      <c r="G737">
        <v>-0.16</v>
      </c>
      <c r="H737" s="1">
        <v>-1390.5752</v>
      </c>
      <c r="I737">
        <v>-15.16</v>
      </c>
      <c r="J737" s="1">
        <v>-1386.5106000000001</v>
      </c>
      <c r="K737">
        <v>-3.14</v>
      </c>
      <c r="L737" s="1">
        <v>-1373.9704999999999</v>
      </c>
      <c r="M737">
        <v>-1.31</v>
      </c>
      <c r="N737" s="1"/>
      <c r="P737" s="1"/>
      <c r="R737" s="1"/>
    </row>
    <row r="738" spans="6:18" x14ac:dyDescent="0.2">
      <c r="F738" s="1">
        <v>-1385.7308</v>
      </c>
      <c r="G738">
        <v>0.16</v>
      </c>
      <c r="H738" s="1">
        <v>-1390.7891999999999</v>
      </c>
      <c r="I738">
        <v>-16.09</v>
      </c>
      <c r="J738" s="1">
        <v>-1386.4709</v>
      </c>
      <c r="K738">
        <v>-3.5</v>
      </c>
      <c r="L738" s="1">
        <v>-1374.1556</v>
      </c>
      <c r="M738">
        <v>-1.65</v>
      </c>
      <c r="N738" s="1"/>
      <c r="P738" s="1"/>
      <c r="R738" s="1"/>
    </row>
    <row r="739" spans="6:18" x14ac:dyDescent="0.2">
      <c r="F739" s="1">
        <v>-1385.8258000000001</v>
      </c>
      <c r="G739">
        <v>0.67</v>
      </c>
      <c r="H739" s="1">
        <v>-1390.9547</v>
      </c>
      <c r="I739">
        <v>-16.87</v>
      </c>
      <c r="J739" s="1">
        <v>-1386.4655</v>
      </c>
      <c r="K739">
        <v>-4.0199999999999996</v>
      </c>
      <c r="L739" s="1">
        <v>-1374.3300999999999</v>
      </c>
      <c r="M739">
        <v>-1.94</v>
      </c>
      <c r="N739" s="1"/>
      <c r="P739" s="1"/>
      <c r="R739" s="1"/>
    </row>
    <row r="740" spans="6:18" x14ac:dyDescent="0.2">
      <c r="F740" s="1">
        <v>-1385.8856000000001</v>
      </c>
      <c r="G740">
        <v>1.24</v>
      </c>
      <c r="H740" s="1">
        <v>-1391.0618999999999</v>
      </c>
      <c r="I740">
        <v>-17.39</v>
      </c>
      <c r="J740" s="1">
        <v>-1386.4926</v>
      </c>
      <c r="K740">
        <v>-4.6399999999999997</v>
      </c>
      <c r="L740" s="1">
        <v>-1374.4703</v>
      </c>
      <c r="M740">
        <v>-2.1800000000000002</v>
      </c>
      <c r="N740" s="1"/>
      <c r="P740" s="1"/>
      <c r="R740" s="1"/>
    </row>
    <row r="741" spans="6:18" x14ac:dyDescent="0.2">
      <c r="F741" s="1">
        <v>-1385.9128000000001</v>
      </c>
      <c r="G741">
        <v>1.93</v>
      </c>
      <c r="H741" s="1">
        <v>-1391.1043999999999</v>
      </c>
      <c r="I741">
        <v>-17.690000000000001</v>
      </c>
      <c r="J741" s="1">
        <v>-1386.5458000000001</v>
      </c>
      <c r="K741">
        <v>-5.29</v>
      </c>
      <c r="L741" s="1">
        <v>-1374.556</v>
      </c>
      <c r="M741">
        <v>-2.3199999999999998</v>
      </c>
      <c r="N741" s="1"/>
      <c r="P741" s="1"/>
      <c r="R741" s="1"/>
    </row>
    <row r="742" spans="6:18" x14ac:dyDescent="0.2">
      <c r="F742" s="1">
        <v>-1385.9214999999999</v>
      </c>
      <c r="G742">
        <v>2.63</v>
      </c>
      <c r="H742" s="1">
        <v>-1391.0791999999999</v>
      </c>
      <c r="I742">
        <v>-17.690000000000001</v>
      </c>
      <c r="J742" s="1">
        <v>-1386.6159</v>
      </c>
      <c r="K742">
        <v>-5.95</v>
      </c>
      <c r="L742" s="1">
        <v>-1374.5741</v>
      </c>
      <c r="M742">
        <v>-2.2999999999999998</v>
      </c>
      <c r="N742" s="1"/>
      <c r="P742" s="1"/>
      <c r="R742" s="1"/>
    </row>
    <row r="743" spans="6:18" x14ac:dyDescent="0.2">
      <c r="F743" s="1">
        <v>-1385.9345000000001</v>
      </c>
      <c r="G743">
        <v>2.78</v>
      </c>
      <c r="H743" s="1">
        <v>-1390.9857</v>
      </c>
      <c r="I743">
        <v>-17.38</v>
      </c>
      <c r="J743" s="1">
        <v>-1386.6916000000001</v>
      </c>
      <c r="K743">
        <v>-6.64</v>
      </c>
      <c r="L743" s="1">
        <v>-1374.5226</v>
      </c>
      <c r="M743">
        <v>-2.12</v>
      </c>
      <c r="N743" s="1"/>
      <c r="P743" s="1"/>
      <c r="R743" s="1"/>
    </row>
    <row r="744" spans="6:18" x14ac:dyDescent="0.2">
      <c r="F744" s="1">
        <v>-1385.973</v>
      </c>
      <c r="G744">
        <v>3.71</v>
      </c>
      <c r="H744" s="1">
        <v>-1390.8254999999999</v>
      </c>
      <c r="I744">
        <v>-16.850000000000001</v>
      </c>
      <c r="J744" s="1">
        <v>-1386.7603999999999</v>
      </c>
      <c r="K744">
        <v>-7.33</v>
      </c>
      <c r="L744" s="1">
        <v>-1374.412</v>
      </c>
      <c r="M744">
        <v>-1.82</v>
      </c>
      <c r="N744" s="1"/>
      <c r="P744" s="1"/>
      <c r="R744" s="1"/>
    </row>
    <row r="745" spans="6:18" x14ac:dyDescent="0.2">
      <c r="F745" s="1">
        <v>-1386.0467000000001</v>
      </c>
      <c r="G745">
        <v>4.6500000000000004</v>
      </c>
      <c r="H745" s="1">
        <v>-1390.6030000000001</v>
      </c>
      <c r="I745">
        <v>-16.079999999999998</v>
      </c>
      <c r="J745" s="1">
        <v>-1386.8100999999999</v>
      </c>
      <c r="K745">
        <v>-7.84</v>
      </c>
      <c r="L745" s="1">
        <v>-1374.2665999999999</v>
      </c>
      <c r="M745">
        <v>-1.51</v>
      </c>
      <c r="N745" s="1"/>
      <c r="P745" s="1"/>
      <c r="R745" s="1"/>
    </row>
    <row r="746" spans="6:18" x14ac:dyDescent="0.2">
      <c r="F746" s="1">
        <v>-1386.1481000000001</v>
      </c>
      <c r="G746">
        <v>4.3</v>
      </c>
      <c r="H746" s="1">
        <v>-1390.3235999999999</v>
      </c>
      <c r="I746">
        <v>-14.98</v>
      </c>
      <c r="J746" s="1">
        <v>-1386.8302000000001</v>
      </c>
      <c r="K746">
        <v>-8.16</v>
      </c>
      <c r="L746" s="1">
        <v>-1374.1197999999999</v>
      </c>
      <c r="M746">
        <v>-1.2</v>
      </c>
      <c r="N746" s="1"/>
      <c r="P746" s="1"/>
      <c r="R746" s="1"/>
    </row>
    <row r="747" spans="6:18" x14ac:dyDescent="0.2">
      <c r="F747" s="1">
        <v>-1386.2561000000001</v>
      </c>
      <c r="G747">
        <v>3.83</v>
      </c>
      <c r="H747" s="1">
        <v>-1389.9943000000001</v>
      </c>
      <c r="I747">
        <v>-13.65</v>
      </c>
      <c r="J747" s="1">
        <v>-1386.8123000000001</v>
      </c>
      <c r="K747">
        <v>-8.39</v>
      </c>
      <c r="L747" s="1">
        <v>-1374.0074</v>
      </c>
      <c r="M747">
        <v>-0.92</v>
      </c>
      <c r="N747" s="1"/>
      <c r="P747" s="1"/>
      <c r="R747" s="1"/>
    </row>
    <row r="748" spans="6:18" x14ac:dyDescent="0.2">
      <c r="F748" s="1">
        <v>-1386.3444</v>
      </c>
      <c r="G748">
        <v>4.3899999999999997</v>
      </c>
      <c r="H748" s="1">
        <v>-1389.6229000000001</v>
      </c>
      <c r="I748">
        <v>-12.15</v>
      </c>
      <c r="J748" s="1">
        <v>-1386.7511</v>
      </c>
      <c r="K748">
        <v>-8.33</v>
      </c>
      <c r="L748" s="1">
        <v>-1373.9561000000001</v>
      </c>
      <c r="M748">
        <v>-0.72</v>
      </c>
      <c r="N748" s="1"/>
      <c r="P748" s="1"/>
      <c r="R748" s="1"/>
    </row>
    <row r="749" spans="6:18" x14ac:dyDescent="0.2">
      <c r="F749" s="1">
        <v>-1386.3937000000001</v>
      </c>
      <c r="G749">
        <v>4.4400000000000004</v>
      </c>
      <c r="H749" s="1">
        <v>-1389.2193</v>
      </c>
      <c r="I749">
        <v>-10.54</v>
      </c>
      <c r="J749" s="1">
        <v>-1386.6456000000001</v>
      </c>
      <c r="K749">
        <v>-8.0299999999999994</v>
      </c>
      <c r="L749" s="1">
        <v>-1373.9756</v>
      </c>
      <c r="M749">
        <v>-0.79</v>
      </c>
      <c r="N749" s="1"/>
      <c r="P749" s="1"/>
      <c r="R749" s="1"/>
    </row>
    <row r="750" spans="6:18" x14ac:dyDescent="0.2">
      <c r="F750" s="1">
        <v>-1386.394</v>
      </c>
      <c r="G750">
        <v>4.68</v>
      </c>
      <c r="H750" s="1">
        <v>-1388.7965999999999</v>
      </c>
      <c r="I750">
        <v>-8.66</v>
      </c>
      <c r="J750" s="1">
        <v>-1386.4978000000001</v>
      </c>
      <c r="K750">
        <v>-7.51</v>
      </c>
      <c r="L750" s="1">
        <v>-1374.0567000000001</v>
      </c>
      <c r="M750">
        <v>-0.9</v>
      </c>
      <c r="N750" s="1"/>
      <c r="P750" s="1"/>
      <c r="R750" s="1"/>
    </row>
    <row r="751" spans="6:18" x14ac:dyDescent="0.2">
      <c r="F751" s="1">
        <v>-1386.3474000000001</v>
      </c>
      <c r="G751">
        <v>4.25</v>
      </c>
      <c r="H751" s="1">
        <v>-1388.3715</v>
      </c>
      <c r="I751">
        <v>-6.87</v>
      </c>
      <c r="J751" s="1">
        <v>-1386.3161</v>
      </c>
      <c r="K751">
        <v>-6.76</v>
      </c>
      <c r="L751" s="1">
        <v>-1374.1775</v>
      </c>
      <c r="M751">
        <v>-1.07</v>
      </c>
      <c r="N751" s="1"/>
      <c r="P751" s="1"/>
      <c r="R751" s="1"/>
    </row>
    <row r="752" spans="6:18" x14ac:dyDescent="0.2">
      <c r="F752" s="1">
        <v>-1386.2628999999999</v>
      </c>
      <c r="G752">
        <v>4.0599999999999996</v>
      </c>
      <c r="H752" s="1">
        <v>-1387.9638</v>
      </c>
      <c r="I752">
        <v>-5.1100000000000003</v>
      </c>
      <c r="J752" s="1">
        <v>-1386.1152999999999</v>
      </c>
      <c r="K752">
        <v>-5.9</v>
      </c>
      <c r="L752" s="1">
        <v>-1374.3125</v>
      </c>
      <c r="M752">
        <v>-1.31</v>
      </c>
      <c r="N752" s="1"/>
      <c r="P752" s="1"/>
      <c r="R752" s="1"/>
    </row>
    <row r="753" spans="6:18" x14ac:dyDescent="0.2">
      <c r="F753" s="1">
        <v>-1386.1537000000001</v>
      </c>
      <c r="G753">
        <v>4.09</v>
      </c>
      <c r="H753" s="1">
        <v>-1387.5944</v>
      </c>
      <c r="I753">
        <v>-3.33</v>
      </c>
      <c r="J753" s="1">
        <v>-1385.9182000000001</v>
      </c>
      <c r="K753">
        <v>-4.93</v>
      </c>
      <c r="L753" s="1">
        <v>-1374.4411</v>
      </c>
      <c r="M753">
        <v>-1.54</v>
      </c>
      <c r="N753" s="1"/>
      <c r="P753" s="1"/>
      <c r="R753" s="1"/>
    </row>
    <row r="754" spans="6:18" x14ac:dyDescent="0.2">
      <c r="F754" s="1">
        <v>-1386.0333000000001</v>
      </c>
      <c r="G754">
        <v>3.97</v>
      </c>
      <c r="H754" s="1">
        <v>-1387.2818</v>
      </c>
      <c r="I754">
        <v>-1.6</v>
      </c>
      <c r="J754" s="1">
        <v>-1385.7548999999999</v>
      </c>
      <c r="K754">
        <v>-3.97</v>
      </c>
      <c r="L754" s="1">
        <v>-1374.5516</v>
      </c>
      <c r="M754">
        <v>-1.74</v>
      </c>
      <c r="N754" s="1"/>
      <c r="P754" s="1"/>
      <c r="R754" s="1"/>
    </row>
    <row r="755" spans="6:18" x14ac:dyDescent="0.2">
      <c r="F755" s="1">
        <v>-1385.912</v>
      </c>
      <c r="G755">
        <v>3.68</v>
      </c>
      <c r="H755" s="1">
        <v>-1387.0383999999999</v>
      </c>
      <c r="I755">
        <v>-0.26</v>
      </c>
      <c r="J755" s="1">
        <v>-1385.6594</v>
      </c>
      <c r="K755">
        <v>-3.12</v>
      </c>
      <c r="L755" s="1">
        <v>-1374.6406999999999</v>
      </c>
      <c r="M755">
        <v>-1.95</v>
      </c>
      <c r="N755" s="1"/>
      <c r="P755" s="1"/>
      <c r="R755" s="1"/>
    </row>
    <row r="756" spans="6:18" x14ac:dyDescent="0.2">
      <c r="F756" s="1">
        <v>-1385.7963999999999</v>
      </c>
      <c r="G756">
        <v>3.54</v>
      </c>
      <c r="H756" s="1">
        <v>-1386.8676</v>
      </c>
      <c r="I756">
        <v>0.81</v>
      </c>
      <c r="J756" s="1">
        <v>-1385.6586</v>
      </c>
      <c r="K756">
        <v>-2.48</v>
      </c>
      <c r="L756" s="1">
        <v>-1374.7113999999999</v>
      </c>
      <c r="M756">
        <v>-2.1800000000000002</v>
      </c>
      <c r="N756" s="1"/>
      <c r="P756" s="1"/>
      <c r="R756" s="1"/>
    </row>
    <row r="757" spans="6:18" x14ac:dyDescent="0.2">
      <c r="F757" s="1">
        <v>-1385.6904</v>
      </c>
      <c r="G757">
        <v>3.28</v>
      </c>
      <c r="H757" s="1">
        <v>-1386.7632000000001</v>
      </c>
      <c r="I757">
        <v>1.91</v>
      </c>
      <c r="J757" s="1">
        <v>-1385.7620999999999</v>
      </c>
      <c r="K757">
        <v>-1.92</v>
      </c>
      <c r="L757" s="1">
        <v>-1374.7697000000001</v>
      </c>
      <c r="M757">
        <v>-2.44</v>
      </c>
      <c r="N757" s="1"/>
      <c r="P757" s="1"/>
      <c r="R757" s="1"/>
    </row>
    <row r="758" spans="6:18" x14ac:dyDescent="0.2">
      <c r="F758" s="1">
        <v>-1385.5961</v>
      </c>
      <c r="G758">
        <v>3.02</v>
      </c>
      <c r="H758" s="1">
        <v>-1386.7107000000001</v>
      </c>
      <c r="I758">
        <v>2.72</v>
      </c>
      <c r="J758" s="1">
        <v>-1385.9559999999999</v>
      </c>
      <c r="K758">
        <v>-1.55</v>
      </c>
      <c r="L758" s="1">
        <v>-1374.8218999999999</v>
      </c>
      <c r="M758">
        <v>-2.73</v>
      </c>
      <c r="N758" s="1"/>
      <c r="P758" s="1"/>
      <c r="R758" s="1"/>
    </row>
    <row r="759" spans="6:18" x14ac:dyDescent="0.2">
      <c r="F759" s="1">
        <v>-1385.5153</v>
      </c>
      <c r="G759">
        <v>2.71</v>
      </c>
      <c r="H759" s="1">
        <v>-1386.6873000000001</v>
      </c>
      <c r="I759">
        <v>3.43</v>
      </c>
      <c r="J759" s="1">
        <v>-1386.2046</v>
      </c>
      <c r="K759">
        <v>-1.3</v>
      </c>
      <c r="L759" s="1">
        <v>-1374.8734999999999</v>
      </c>
      <c r="M759">
        <v>-3.03</v>
      </c>
      <c r="N759" s="1"/>
      <c r="P759" s="1"/>
      <c r="R759" s="1"/>
    </row>
    <row r="760" spans="6:18" x14ac:dyDescent="0.2">
      <c r="F760" s="1">
        <v>-1385.4498000000001</v>
      </c>
      <c r="G760">
        <v>2.5</v>
      </c>
      <c r="H760" s="1">
        <v>-1386.6656</v>
      </c>
      <c r="I760">
        <v>4.01</v>
      </c>
      <c r="J760" s="1">
        <v>-1386.4618</v>
      </c>
      <c r="K760">
        <v>-1.08</v>
      </c>
      <c r="L760" s="1">
        <v>-1374.9293</v>
      </c>
      <c r="M760">
        <v>-3.35</v>
      </c>
      <c r="N760" s="1"/>
      <c r="P760" s="1"/>
      <c r="R760" s="1"/>
    </row>
    <row r="761" spans="6:18" x14ac:dyDescent="0.2">
      <c r="F761" s="1">
        <v>-1385.4027000000001</v>
      </c>
      <c r="G761">
        <v>2.2599999999999998</v>
      </c>
      <c r="H761" s="1">
        <v>-1386.6152999999999</v>
      </c>
      <c r="I761">
        <v>4.6399999999999997</v>
      </c>
      <c r="J761" s="1">
        <v>-1386.6813</v>
      </c>
      <c r="K761">
        <v>-0.76</v>
      </c>
      <c r="L761" s="1">
        <v>-1374.9928</v>
      </c>
      <c r="M761">
        <v>-3.8</v>
      </c>
      <c r="N761" s="1"/>
      <c r="P761" s="1"/>
      <c r="R761" s="1"/>
    </row>
    <row r="762" spans="6:18" x14ac:dyDescent="0.2">
      <c r="F762" s="1">
        <v>-1385.3779999999999</v>
      </c>
      <c r="G762">
        <v>2.0299999999999998</v>
      </c>
      <c r="H762" s="1">
        <v>-1386.5074</v>
      </c>
      <c r="I762">
        <v>5.38</v>
      </c>
      <c r="J762" s="1">
        <v>-1386.8253</v>
      </c>
      <c r="K762">
        <v>-0.25</v>
      </c>
      <c r="L762" s="1">
        <v>-1375.0684000000001</v>
      </c>
      <c r="M762">
        <v>-4.37</v>
      </c>
      <c r="N762" s="1"/>
      <c r="P762" s="1"/>
      <c r="R762" s="1"/>
    </row>
    <row r="763" spans="6:18" x14ac:dyDescent="0.2">
      <c r="F763" s="1">
        <v>-1385.3798999999999</v>
      </c>
      <c r="G763">
        <v>1.74</v>
      </c>
      <c r="H763" s="1">
        <v>-1386.3202000000001</v>
      </c>
      <c r="I763">
        <v>6.31</v>
      </c>
      <c r="J763" s="1">
        <v>-1386.8681999999999</v>
      </c>
      <c r="K763">
        <v>0.36</v>
      </c>
      <c r="L763" s="1">
        <v>-1375.1611</v>
      </c>
      <c r="M763">
        <v>-5.01</v>
      </c>
      <c r="N763" s="1"/>
      <c r="P763" s="1"/>
      <c r="R763" s="1"/>
    </row>
    <row r="764" spans="6:18" x14ac:dyDescent="0.2">
      <c r="F764" s="1">
        <v>-1385.4129</v>
      </c>
      <c r="G764">
        <v>1.47</v>
      </c>
      <c r="H764" s="1">
        <v>-1386.0424</v>
      </c>
      <c r="I764">
        <v>7.25</v>
      </c>
      <c r="J764" s="1">
        <v>-1386.796</v>
      </c>
      <c r="K764">
        <v>1.32</v>
      </c>
      <c r="L764" s="1">
        <v>-1375.2756999999999</v>
      </c>
      <c r="M764">
        <v>-5.71</v>
      </c>
      <c r="N764" s="1"/>
      <c r="P764" s="1"/>
      <c r="R764" s="1"/>
    </row>
    <row r="765" spans="6:18" x14ac:dyDescent="0.2">
      <c r="F765" s="1">
        <v>-1385.4799</v>
      </c>
      <c r="G765">
        <v>1.25</v>
      </c>
      <c r="H765" s="1">
        <v>-1385.6784</v>
      </c>
      <c r="I765">
        <v>8.33</v>
      </c>
      <c r="J765" s="1">
        <v>-1386.6029000000001</v>
      </c>
      <c r="K765">
        <v>2.4900000000000002</v>
      </c>
      <c r="L765" s="1">
        <v>-1375.4152999999999</v>
      </c>
      <c r="M765">
        <v>-6.54</v>
      </c>
      <c r="N765" s="1"/>
      <c r="P765" s="1"/>
      <c r="R765" s="1"/>
    </row>
    <row r="766" spans="6:18" x14ac:dyDescent="0.2">
      <c r="F766" s="1">
        <v>-1385.5813000000001</v>
      </c>
      <c r="G766">
        <v>1.02</v>
      </c>
      <c r="H766" s="1">
        <v>-1385.2473</v>
      </c>
      <c r="I766">
        <v>9.61</v>
      </c>
      <c r="J766" s="1">
        <v>-1386.2925</v>
      </c>
      <c r="K766">
        <v>3.84</v>
      </c>
      <c r="L766" s="1">
        <v>-1375.5808</v>
      </c>
      <c r="M766">
        <v>-7.52</v>
      </c>
      <c r="N766" s="1"/>
      <c r="P766" s="1"/>
      <c r="R766" s="1"/>
    </row>
    <row r="767" spans="6:18" x14ac:dyDescent="0.2">
      <c r="F767" s="1">
        <v>-1385.7136</v>
      </c>
      <c r="G767">
        <v>0.76</v>
      </c>
      <c r="H767" s="1">
        <v>-1384.7798</v>
      </c>
      <c r="I767">
        <v>10.8</v>
      </c>
      <c r="J767" s="1">
        <v>-1385.8773000000001</v>
      </c>
      <c r="K767">
        <v>5.34</v>
      </c>
      <c r="L767" s="1">
        <v>-1375.7695000000001</v>
      </c>
      <c r="M767">
        <v>-8.52</v>
      </c>
      <c r="N767" s="1"/>
      <c r="P767" s="1"/>
      <c r="R767" s="1"/>
    </row>
    <row r="768" spans="6:18" x14ac:dyDescent="0.2">
      <c r="F768" s="1">
        <v>-1385.8704</v>
      </c>
      <c r="G768">
        <v>0.6</v>
      </c>
      <c r="H768" s="1">
        <v>-1384.3140000000001</v>
      </c>
      <c r="I768">
        <v>11.94</v>
      </c>
      <c r="J768" s="1">
        <v>-1385.3821</v>
      </c>
      <c r="K768">
        <v>6.93</v>
      </c>
      <c r="L768" s="1">
        <v>-1375.9742000000001</v>
      </c>
      <c r="M768">
        <v>-9.58</v>
      </c>
      <c r="N768" s="1"/>
      <c r="P768" s="1"/>
      <c r="R768" s="1"/>
    </row>
    <row r="769" spans="6:18" x14ac:dyDescent="0.2">
      <c r="F769" s="1">
        <v>-1386.0407</v>
      </c>
      <c r="G769">
        <v>0.53</v>
      </c>
      <c r="H769" s="1">
        <v>-1383.8860999999999</v>
      </c>
      <c r="I769">
        <v>12.86</v>
      </c>
      <c r="J769" s="1">
        <v>-1384.8453999999999</v>
      </c>
      <c r="K769">
        <v>8.57</v>
      </c>
      <c r="L769" s="1">
        <v>-1376.1829</v>
      </c>
      <c r="M769">
        <v>-10.65</v>
      </c>
      <c r="N769" s="1"/>
      <c r="P769" s="1"/>
      <c r="R769" s="1"/>
    </row>
    <row r="770" spans="6:18" x14ac:dyDescent="0.2">
      <c r="F770" s="1">
        <v>-1386.2107000000001</v>
      </c>
      <c r="G770">
        <v>0.54</v>
      </c>
      <c r="H770" s="1">
        <v>-1383.5247999999999</v>
      </c>
      <c r="I770">
        <v>13.55</v>
      </c>
      <c r="J770" s="1">
        <v>-1384.3168000000001</v>
      </c>
      <c r="K770">
        <v>10.029999999999999</v>
      </c>
      <c r="L770" s="1">
        <v>-1376.3806999999999</v>
      </c>
      <c r="M770">
        <v>-11.65</v>
      </c>
      <c r="N770" s="1"/>
      <c r="P770" s="1"/>
      <c r="R770" s="1"/>
    </row>
    <row r="771" spans="6:18" x14ac:dyDescent="0.2">
      <c r="F771" s="1">
        <v>-1386.3656000000001</v>
      </c>
      <c r="G771">
        <v>0.65</v>
      </c>
      <c r="H771" s="1">
        <v>-1383.2467999999999</v>
      </c>
      <c r="I771">
        <v>14.01</v>
      </c>
      <c r="J771" s="1">
        <v>-1383.8505</v>
      </c>
      <c r="K771">
        <v>11.16</v>
      </c>
      <c r="L771" s="1">
        <v>-1376.5522000000001</v>
      </c>
      <c r="M771">
        <v>-12.53</v>
      </c>
      <c r="N771" s="1"/>
      <c r="P771" s="1"/>
      <c r="R771" s="1"/>
    </row>
    <row r="772" spans="6:18" x14ac:dyDescent="0.2">
      <c r="F772" s="1">
        <v>-1386.4925000000001</v>
      </c>
      <c r="G772">
        <v>0.86</v>
      </c>
      <c r="H772" s="1">
        <v>-1383.0535</v>
      </c>
      <c r="I772">
        <v>14.21</v>
      </c>
      <c r="J772" s="1">
        <v>-1383.4944</v>
      </c>
      <c r="K772">
        <v>11.89</v>
      </c>
      <c r="L772" s="1">
        <v>-1376.6849</v>
      </c>
      <c r="M772">
        <v>-13.27</v>
      </c>
      <c r="N772" s="1"/>
      <c r="P772" s="1"/>
      <c r="R772" s="1"/>
    </row>
    <row r="773" spans="6:18" x14ac:dyDescent="0.2">
      <c r="F773" s="1">
        <v>-1386.5823</v>
      </c>
      <c r="G773">
        <v>1.23</v>
      </c>
      <c r="H773" s="1">
        <v>-1382.9328</v>
      </c>
      <c r="I773">
        <v>14.16</v>
      </c>
      <c r="J773" s="1">
        <v>-1383.2824000000001</v>
      </c>
      <c r="K773">
        <v>12.22</v>
      </c>
      <c r="L773" s="1">
        <v>-1376.7695000000001</v>
      </c>
      <c r="M773">
        <v>-13.86</v>
      </c>
      <c r="N773" s="1"/>
      <c r="P773" s="1"/>
      <c r="R773" s="1"/>
    </row>
    <row r="774" spans="6:18" x14ac:dyDescent="0.2">
      <c r="F774" s="1">
        <v>-1386.6332</v>
      </c>
      <c r="G774">
        <v>1.7</v>
      </c>
      <c r="H774" s="1">
        <v>-1382.8648000000001</v>
      </c>
      <c r="I774">
        <v>13.77</v>
      </c>
      <c r="J774" s="1">
        <v>-1383.2294999999999</v>
      </c>
      <c r="K774">
        <v>11.96</v>
      </c>
      <c r="L774" s="1">
        <v>-1376.8012000000001</v>
      </c>
      <c r="M774">
        <v>-14.27</v>
      </c>
      <c r="N774" s="1"/>
      <c r="P774" s="1"/>
      <c r="R774" s="1"/>
    </row>
    <row r="775" spans="6:18" x14ac:dyDescent="0.2">
      <c r="F775" s="1">
        <v>-1386.6488999999999</v>
      </c>
      <c r="G775">
        <v>2.2799999999999998</v>
      </c>
      <c r="H775" s="1">
        <v>-1382.8280999999999</v>
      </c>
      <c r="I775">
        <v>13.27</v>
      </c>
      <c r="J775" s="1">
        <v>-1383.3282999999999</v>
      </c>
      <c r="K775">
        <v>11.36</v>
      </c>
      <c r="L775" s="1">
        <v>-1376.7773999999999</v>
      </c>
      <c r="M775">
        <v>-14.42</v>
      </c>
      <c r="N775" s="1"/>
      <c r="P775" s="1"/>
      <c r="R775" s="1"/>
    </row>
    <row r="776" spans="6:18" x14ac:dyDescent="0.2">
      <c r="F776" s="1">
        <v>-1386.6368</v>
      </c>
      <c r="G776">
        <v>2.89</v>
      </c>
      <c r="H776" s="1">
        <v>-1382.8090999999999</v>
      </c>
      <c r="I776">
        <v>12.71</v>
      </c>
      <c r="J776" s="1">
        <v>-1383.5536</v>
      </c>
      <c r="K776">
        <v>10.29</v>
      </c>
      <c r="L776" s="1">
        <v>-1376.6962000000001</v>
      </c>
      <c r="M776">
        <v>-14.41</v>
      </c>
      <c r="N776" s="1"/>
      <c r="P776" s="1"/>
      <c r="R776" s="1"/>
    </row>
    <row r="777" spans="6:18" x14ac:dyDescent="0.2">
      <c r="F777" s="1">
        <v>-1386.6059</v>
      </c>
      <c r="G777">
        <v>3.52</v>
      </c>
      <c r="H777" s="1">
        <v>-1382.8039000000001</v>
      </c>
      <c r="I777">
        <v>12</v>
      </c>
      <c r="J777" s="1">
        <v>-1383.8656000000001</v>
      </c>
      <c r="K777">
        <v>8.9600000000000009</v>
      </c>
      <c r="L777" s="1">
        <v>-1376.5561</v>
      </c>
      <c r="M777">
        <v>-14.2</v>
      </c>
      <c r="N777" s="1"/>
      <c r="P777" s="1"/>
      <c r="R777" s="1"/>
    </row>
    <row r="778" spans="6:18" x14ac:dyDescent="0.2">
      <c r="F778" s="1">
        <v>-1386.5639000000001</v>
      </c>
      <c r="G778">
        <v>4.0999999999999996</v>
      </c>
      <c r="H778" s="1">
        <v>-1382.8166000000001</v>
      </c>
      <c r="I778">
        <v>11.17</v>
      </c>
      <c r="J778" s="1">
        <v>-1384.22</v>
      </c>
      <c r="K778">
        <v>7.45</v>
      </c>
      <c r="L778" s="1">
        <v>-1376.3576</v>
      </c>
      <c r="M778">
        <v>-13.81</v>
      </c>
      <c r="N778" s="1"/>
      <c r="P778" s="1"/>
      <c r="R778" s="1"/>
    </row>
    <row r="779" spans="6:18" x14ac:dyDescent="0.2">
      <c r="F779" s="1">
        <v>-1386.518</v>
      </c>
      <c r="G779">
        <v>4.6399999999999997</v>
      </c>
      <c r="H779" s="1">
        <v>-1382.8549</v>
      </c>
      <c r="I779">
        <v>10.35</v>
      </c>
      <c r="J779" s="1">
        <v>-1384.5741</v>
      </c>
      <c r="K779">
        <v>5.96</v>
      </c>
      <c r="L779" s="1">
        <v>-1376.1031</v>
      </c>
      <c r="M779">
        <v>-13.16</v>
      </c>
      <c r="N779" s="1"/>
      <c r="P779" s="1"/>
      <c r="R779" s="1"/>
    </row>
    <row r="780" spans="6:18" x14ac:dyDescent="0.2">
      <c r="F780" s="1">
        <v>-1386.4753000000001</v>
      </c>
      <c r="G780">
        <v>5.0999999999999996</v>
      </c>
      <c r="H780" s="1">
        <v>-1382.9251999999999</v>
      </c>
      <c r="I780">
        <v>9.36</v>
      </c>
      <c r="J780" s="1">
        <v>-1384.8942999999999</v>
      </c>
      <c r="K780">
        <v>4.53</v>
      </c>
      <c r="L780" s="1">
        <v>-1375.7994000000001</v>
      </c>
      <c r="M780">
        <v>-12.43</v>
      </c>
      <c r="N780" s="1"/>
      <c r="P780" s="1"/>
      <c r="R780" s="1"/>
    </row>
    <row r="781" spans="6:18" x14ac:dyDescent="0.2">
      <c r="F781" s="1">
        <v>-1386.4432999999999</v>
      </c>
      <c r="G781">
        <v>5.46</v>
      </c>
      <c r="H781" s="1">
        <v>-1383.0307</v>
      </c>
      <c r="I781">
        <v>8.35</v>
      </c>
      <c r="J781" s="1">
        <v>-1385.1596999999999</v>
      </c>
      <c r="K781">
        <v>3.23</v>
      </c>
      <c r="L781" s="1">
        <v>-1375.4588000000001</v>
      </c>
      <c r="M781">
        <v>-11.65</v>
      </c>
      <c r="N781" s="1"/>
      <c r="P781" s="1"/>
      <c r="R781" s="1"/>
    </row>
    <row r="782" spans="6:18" x14ac:dyDescent="0.2">
      <c r="F782" s="1">
        <v>-1386.4302</v>
      </c>
      <c r="G782">
        <v>5.71</v>
      </c>
      <c r="H782" s="1">
        <v>-1383.1684</v>
      </c>
      <c r="I782">
        <v>7.29</v>
      </c>
      <c r="J782" s="1">
        <v>-1385.3633</v>
      </c>
      <c r="K782">
        <v>2.13</v>
      </c>
      <c r="L782" s="1">
        <v>-1375.0981999999999</v>
      </c>
      <c r="M782">
        <v>-10.71</v>
      </c>
      <c r="N782" s="1"/>
      <c r="P782" s="1"/>
      <c r="R782" s="1"/>
    </row>
    <row r="783" spans="6:18" x14ac:dyDescent="0.2">
      <c r="F783" s="1">
        <v>-1386.4425000000001</v>
      </c>
      <c r="G783">
        <v>5.8</v>
      </c>
      <c r="H783" s="1">
        <v>-1383.3313000000001</v>
      </c>
      <c r="I783">
        <v>6.16</v>
      </c>
      <c r="J783" s="1">
        <v>-1385.5116</v>
      </c>
      <c r="K783">
        <v>1.17</v>
      </c>
      <c r="L783" s="1">
        <v>-1374.7363</v>
      </c>
      <c r="M783">
        <v>-9.8000000000000007</v>
      </c>
      <c r="N783" s="1"/>
      <c r="P783" s="1"/>
      <c r="R783" s="1"/>
    </row>
    <row r="784" spans="6:18" x14ac:dyDescent="0.2">
      <c r="F784" s="1">
        <v>-1386.4812999999999</v>
      </c>
      <c r="G784">
        <v>5.69</v>
      </c>
      <c r="H784" s="1">
        <v>-1383.5084999999999</v>
      </c>
      <c r="I784">
        <v>5.09</v>
      </c>
      <c r="J784" s="1">
        <v>-1385.6212</v>
      </c>
      <c r="K784">
        <v>0.37</v>
      </c>
      <c r="L784" s="1">
        <v>-1374.393</v>
      </c>
      <c r="M784">
        <v>-9.01</v>
      </c>
      <c r="N784" s="1"/>
      <c r="P784" s="1"/>
      <c r="R784" s="1"/>
    </row>
    <row r="785" spans="6:18" x14ac:dyDescent="0.2">
      <c r="F785" s="1">
        <v>-1386.5418</v>
      </c>
      <c r="G785">
        <v>5.5</v>
      </c>
      <c r="H785" s="1">
        <v>-1383.6869999999999</v>
      </c>
      <c r="I785">
        <v>4</v>
      </c>
      <c r="J785" s="1">
        <v>-1385.7138</v>
      </c>
      <c r="K785">
        <v>-0.28000000000000003</v>
      </c>
      <c r="L785" s="1">
        <v>-1374.0859</v>
      </c>
      <c r="M785">
        <v>-8.2100000000000009</v>
      </c>
      <c r="N785" s="1"/>
      <c r="P785" s="1"/>
      <c r="R785" s="1"/>
    </row>
    <row r="786" spans="6:18" x14ac:dyDescent="0.2">
      <c r="F786" s="1">
        <v>-1386.6147000000001</v>
      </c>
      <c r="G786">
        <v>5.16</v>
      </c>
      <c r="H786" s="1">
        <v>-1383.8547000000001</v>
      </c>
      <c r="I786">
        <v>2.94</v>
      </c>
      <c r="J786" s="1">
        <v>-1385.8098</v>
      </c>
      <c r="K786">
        <v>-0.94</v>
      </c>
      <c r="L786" s="1">
        <v>-1373.8284000000001</v>
      </c>
      <c r="M786">
        <v>-7.53</v>
      </c>
      <c r="N786" s="1"/>
      <c r="P786" s="1"/>
      <c r="R786" s="1"/>
    </row>
    <row r="787" spans="6:18" x14ac:dyDescent="0.2">
      <c r="F787" s="1">
        <v>-1386.6899000000001</v>
      </c>
      <c r="G787">
        <v>4.72</v>
      </c>
      <c r="H787" s="1">
        <v>-1384.0041000000001</v>
      </c>
      <c r="I787">
        <v>1.98</v>
      </c>
      <c r="J787" s="1">
        <v>-1385.9227000000001</v>
      </c>
      <c r="K787">
        <v>-1.43</v>
      </c>
      <c r="L787" s="1">
        <v>-1373.6287</v>
      </c>
      <c r="M787">
        <v>-6.88</v>
      </c>
      <c r="N787" s="1"/>
      <c r="P787" s="1"/>
      <c r="R787" s="1"/>
    </row>
    <row r="788" spans="6:18" x14ac:dyDescent="0.2">
      <c r="F788" s="1">
        <v>-1386.7601999999999</v>
      </c>
      <c r="G788">
        <v>4.2300000000000004</v>
      </c>
      <c r="H788" s="1">
        <v>-1384.1316999999999</v>
      </c>
      <c r="I788">
        <v>1.0900000000000001</v>
      </c>
      <c r="J788" s="1">
        <v>-1386.057</v>
      </c>
      <c r="K788">
        <v>-1.91</v>
      </c>
      <c r="L788" s="1">
        <v>-1373.4906000000001</v>
      </c>
      <c r="M788">
        <v>-6.4</v>
      </c>
      <c r="N788" s="1"/>
      <c r="P788" s="1"/>
      <c r="R788" s="1"/>
    </row>
    <row r="789" spans="6:18" x14ac:dyDescent="0.2">
      <c r="F789" s="1">
        <v>-1386.8235999999999</v>
      </c>
      <c r="G789">
        <v>3.7</v>
      </c>
      <c r="H789" s="1">
        <v>-1384.2380000000001</v>
      </c>
      <c r="I789">
        <v>0.24</v>
      </c>
      <c r="J789" s="1">
        <v>-1386.2075</v>
      </c>
      <c r="K789">
        <v>-2.31</v>
      </c>
      <c r="L789" s="1">
        <v>-1373.4150999999999</v>
      </c>
      <c r="M789">
        <v>-6.04</v>
      </c>
      <c r="N789" s="1"/>
      <c r="P789" s="1"/>
      <c r="R789" s="1"/>
    </row>
    <row r="790" spans="6:18" x14ac:dyDescent="0.2">
      <c r="F790" s="1">
        <v>-1386.8832</v>
      </c>
      <c r="G790">
        <v>3.06</v>
      </c>
      <c r="H790" s="1">
        <v>-1384.3271999999999</v>
      </c>
      <c r="I790">
        <v>-0.49</v>
      </c>
      <c r="J790" s="1">
        <v>-1386.3634999999999</v>
      </c>
      <c r="K790">
        <v>-2.64</v>
      </c>
      <c r="L790" s="1">
        <v>-1373.4007999999999</v>
      </c>
      <c r="M790">
        <v>-5.72</v>
      </c>
      <c r="N790" s="1"/>
      <c r="P790" s="1"/>
      <c r="R790" s="1"/>
    </row>
    <row r="791" spans="6:18" x14ac:dyDescent="0.2">
      <c r="F791" s="1">
        <v>-1386.944</v>
      </c>
      <c r="G791">
        <v>2.2999999999999998</v>
      </c>
      <c r="H791" s="1">
        <v>-1384.405</v>
      </c>
      <c r="I791">
        <v>-1.1599999999999999</v>
      </c>
      <c r="J791" s="1">
        <v>-1386.5118</v>
      </c>
      <c r="K791">
        <v>-2.91</v>
      </c>
      <c r="L791" s="1">
        <v>-1373.4449999999999</v>
      </c>
      <c r="M791">
        <v>-5.51</v>
      </c>
      <c r="N791" s="1"/>
      <c r="P791" s="1"/>
      <c r="R791" s="1"/>
    </row>
    <row r="792" spans="6:18" x14ac:dyDescent="0.2">
      <c r="F792" s="1">
        <v>-1387.0098</v>
      </c>
      <c r="G792">
        <v>1.62</v>
      </c>
      <c r="H792" s="1">
        <v>-1384.4766</v>
      </c>
      <c r="I792">
        <v>-1.76</v>
      </c>
      <c r="J792" s="1">
        <v>-1386.6424999999999</v>
      </c>
      <c r="K792">
        <v>-3.09</v>
      </c>
      <c r="L792" s="1">
        <v>-1373.5427999999999</v>
      </c>
      <c r="M792">
        <v>-5.39</v>
      </c>
      <c r="N792" s="1"/>
      <c r="P792" s="1"/>
      <c r="R792" s="1"/>
    </row>
    <row r="793" spans="6:18" x14ac:dyDescent="0.2">
      <c r="F793" s="1">
        <v>-1387.0799</v>
      </c>
      <c r="G793">
        <v>0.85</v>
      </c>
      <c r="H793" s="1">
        <v>-1384.5478000000001</v>
      </c>
      <c r="I793">
        <v>-2.2999999999999998</v>
      </c>
      <c r="J793" s="1">
        <v>-1386.7515000000001</v>
      </c>
      <c r="K793">
        <v>-3.21</v>
      </c>
      <c r="L793" s="1">
        <v>-1373.6858999999999</v>
      </c>
      <c r="M793">
        <v>-5.22</v>
      </c>
      <c r="N793" s="1"/>
      <c r="P793" s="1"/>
      <c r="R793" s="1"/>
    </row>
    <row r="794" spans="6:18" x14ac:dyDescent="0.2">
      <c r="F794" s="1">
        <v>-1387.1505</v>
      </c>
      <c r="G794">
        <v>0.09</v>
      </c>
      <c r="H794" s="1">
        <v>-1384.6201000000001</v>
      </c>
      <c r="I794">
        <v>-2.73</v>
      </c>
      <c r="J794" s="1">
        <v>-1386.8407999999999</v>
      </c>
      <c r="K794">
        <v>-3.29</v>
      </c>
      <c r="L794" s="1">
        <v>-1373.8616999999999</v>
      </c>
      <c r="M794">
        <v>-5.14</v>
      </c>
      <c r="N794" s="1"/>
      <c r="P794" s="1"/>
      <c r="R794" s="1"/>
    </row>
    <row r="795" spans="6:18" x14ac:dyDescent="0.2">
      <c r="F795" s="1">
        <v>-1387.2153000000001</v>
      </c>
      <c r="G795">
        <v>-0.62</v>
      </c>
      <c r="H795" s="1">
        <v>-1384.692</v>
      </c>
      <c r="I795">
        <v>-3.08</v>
      </c>
      <c r="J795" s="1">
        <v>-1386.9176</v>
      </c>
      <c r="K795">
        <v>-3.37</v>
      </c>
      <c r="L795" s="1">
        <v>-1374.0559000000001</v>
      </c>
      <c r="M795">
        <v>-5.05</v>
      </c>
      <c r="N795" s="1"/>
      <c r="P795" s="1"/>
      <c r="R795" s="1"/>
    </row>
    <row r="796" spans="6:18" x14ac:dyDescent="0.2">
      <c r="F796" s="1">
        <v>-1387.2677000000001</v>
      </c>
      <c r="G796">
        <v>-1.32</v>
      </c>
      <c r="H796" s="1">
        <v>-1384.7591</v>
      </c>
      <c r="I796">
        <v>-3.32</v>
      </c>
      <c r="J796" s="1">
        <v>-1386.9915000000001</v>
      </c>
      <c r="K796">
        <v>-3.42</v>
      </c>
      <c r="L796" s="1">
        <v>-1374.2528</v>
      </c>
      <c r="M796">
        <v>-4.97</v>
      </c>
      <c r="N796" s="1"/>
      <c r="P796" s="1"/>
      <c r="R796" s="1"/>
    </row>
    <row r="797" spans="6:18" x14ac:dyDescent="0.2">
      <c r="F797" s="1">
        <v>-1387.3024</v>
      </c>
      <c r="G797">
        <v>-1.89</v>
      </c>
      <c r="H797" s="1">
        <v>-1384.8159000000001</v>
      </c>
      <c r="I797">
        <v>-3.39</v>
      </c>
      <c r="J797" s="1">
        <v>-1387.0717</v>
      </c>
      <c r="K797">
        <v>-3.55</v>
      </c>
      <c r="L797" s="1">
        <v>-1374.4378999999999</v>
      </c>
      <c r="M797">
        <v>-4.78</v>
      </c>
      <c r="N797" s="1"/>
      <c r="P797" s="1"/>
      <c r="R797" s="1"/>
    </row>
    <row r="798" spans="6:18" x14ac:dyDescent="0.2">
      <c r="F798" s="1">
        <v>-1387.3158000000001</v>
      </c>
      <c r="G798">
        <v>-2.35</v>
      </c>
      <c r="H798" s="1">
        <v>-1384.8567</v>
      </c>
      <c r="I798">
        <v>-3.29</v>
      </c>
      <c r="J798" s="1">
        <v>-1387.1637000000001</v>
      </c>
      <c r="K798">
        <v>-3.76</v>
      </c>
      <c r="L798" s="1">
        <v>-1374.6006</v>
      </c>
      <c r="M798">
        <v>-4.59</v>
      </c>
      <c r="N798" s="1"/>
      <c r="P798" s="1"/>
      <c r="R798" s="1"/>
    </row>
    <row r="799" spans="6:18" x14ac:dyDescent="0.2">
      <c r="F799" s="1">
        <v>-1387.3051</v>
      </c>
      <c r="G799">
        <v>-2.7</v>
      </c>
      <c r="H799" s="1">
        <v>-1384.8788</v>
      </c>
      <c r="I799">
        <v>-3.11</v>
      </c>
      <c r="J799" s="1">
        <v>-1387.2688000000001</v>
      </c>
      <c r="K799">
        <v>-3.97</v>
      </c>
      <c r="L799" s="1">
        <v>-1374.7366</v>
      </c>
      <c r="M799">
        <v>-4.3099999999999996</v>
      </c>
      <c r="N799" s="1"/>
      <c r="P799" s="1"/>
      <c r="R799" s="1"/>
    </row>
    <row r="800" spans="6:18" x14ac:dyDescent="0.2">
      <c r="F800" s="1">
        <v>-1387.2686000000001</v>
      </c>
      <c r="G800">
        <v>-2.89</v>
      </c>
      <c r="H800" s="1">
        <v>-1384.8815999999999</v>
      </c>
      <c r="I800">
        <v>-2.75</v>
      </c>
      <c r="J800" s="1">
        <v>-1387.3833999999999</v>
      </c>
      <c r="K800">
        <v>-4.2</v>
      </c>
      <c r="L800" s="1">
        <v>-1374.8507</v>
      </c>
      <c r="M800">
        <v>-4.12</v>
      </c>
      <c r="N800" s="1"/>
      <c r="P800" s="1"/>
      <c r="R800" s="1"/>
    </row>
    <row r="801" spans="6:18" x14ac:dyDescent="0.2">
      <c r="F801" s="1">
        <v>-1387.2055</v>
      </c>
      <c r="G801">
        <v>-2.91</v>
      </c>
      <c r="H801" s="1">
        <v>-1384.8668</v>
      </c>
      <c r="I801">
        <v>-2.19</v>
      </c>
      <c r="J801" s="1">
        <v>-1387.5024000000001</v>
      </c>
      <c r="K801">
        <v>-4.47</v>
      </c>
      <c r="L801" s="1">
        <v>-1374.9555</v>
      </c>
      <c r="M801">
        <v>-4.09</v>
      </c>
      <c r="N801" s="1"/>
      <c r="P801" s="1"/>
      <c r="R801" s="1"/>
    </row>
    <row r="802" spans="6:18" x14ac:dyDescent="0.2">
      <c r="F802" s="1">
        <v>-1387.1157000000001</v>
      </c>
      <c r="G802">
        <v>-2.84</v>
      </c>
      <c r="H802" s="1">
        <v>-1384.8404</v>
      </c>
      <c r="I802">
        <v>-1.6</v>
      </c>
      <c r="J802" s="1">
        <v>-1387.6220000000001</v>
      </c>
      <c r="K802">
        <v>-4.75</v>
      </c>
      <c r="L802" s="1">
        <v>-1375.0702000000001</v>
      </c>
      <c r="M802">
        <v>-4.08</v>
      </c>
      <c r="N802" s="1"/>
      <c r="P802" s="1"/>
      <c r="R802" s="1"/>
    </row>
    <row r="803" spans="6:18" x14ac:dyDescent="0.2">
      <c r="F803" s="1">
        <v>-1387.0009</v>
      </c>
      <c r="G803">
        <v>-2.66</v>
      </c>
      <c r="H803" s="1">
        <v>-1384.8108999999999</v>
      </c>
      <c r="I803">
        <v>-0.96</v>
      </c>
      <c r="J803" s="1">
        <v>-1387.7411999999999</v>
      </c>
      <c r="K803">
        <v>-5.0199999999999996</v>
      </c>
      <c r="L803" s="1">
        <v>-1375.2162000000001</v>
      </c>
      <c r="M803">
        <v>-4.4000000000000004</v>
      </c>
      <c r="N803" s="1"/>
      <c r="P803" s="1"/>
      <c r="R803" s="1"/>
    </row>
    <row r="804" spans="6:18" x14ac:dyDescent="0.2">
      <c r="F804" s="1">
        <v>-1386.8655000000001</v>
      </c>
      <c r="G804">
        <v>-2.34</v>
      </c>
      <c r="H804" s="1">
        <v>-1384.7892999999999</v>
      </c>
      <c r="I804">
        <v>-0.28000000000000003</v>
      </c>
      <c r="J804" s="1">
        <v>-1387.8634</v>
      </c>
      <c r="K804">
        <v>-5.32</v>
      </c>
      <c r="L804" s="1">
        <v>-1375.4081000000001</v>
      </c>
      <c r="M804">
        <v>-4.93</v>
      </c>
      <c r="N804" s="1"/>
      <c r="P804" s="1"/>
      <c r="R804" s="1"/>
    </row>
    <row r="805" spans="6:18" x14ac:dyDescent="0.2">
      <c r="F805" s="1">
        <v>-1386.7163</v>
      </c>
      <c r="G805">
        <v>-1.87</v>
      </c>
      <c r="H805" s="1">
        <v>-1384.7864</v>
      </c>
      <c r="I805">
        <v>0.39</v>
      </c>
      <c r="J805" s="1">
        <v>-1387.9927</v>
      </c>
      <c r="K805">
        <v>-5.66</v>
      </c>
      <c r="L805" s="1">
        <v>-1375.6468</v>
      </c>
      <c r="M805">
        <v>-5.66</v>
      </c>
      <c r="N805" s="1"/>
      <c r="P805" s="1"/>
      <c r="R805" s="1"/>
    </row>
    <row r="806" spans="6:18" x14ac:dyDescent="0.2">
      <c r="F806" s="1">
        <v>-1386.5624</v>
      </c>
      <c r="G806">
        <v>-1.36</v>
      </c>
      <c r="H806" s="1">
        <v>-1384.8122000000001</v>
      </c>
      <c r="I806">
        <v>1</v>
      </c>
      <c r="J806" s="1">
        <v>-1388.1315</v>
      </c>
      <c r="K806">
        <v>-6.05</v>
      </c>
      <c r="L806" s="1">
        <v>-1375.9173000000001</v>
      </c>
      <c r="M806">
        <v>-6.63</v>
      </c>
      <c r="N806" s="1"/>
      <c r="P806" s="1"/>
      <c r="R806" s="1"/>
    </row>
    <row r="807" spans="6:18" x14ac:dyDescent="0.2">
      <c r="F807" s="1">
        <v>-1386.4132999999999</v>
      </c>
      <c r="G807">
        <v>-0.89</v>
      </c>
      <c r="H807" s="1">
        <v>-1384.8715</v>
      </c>
      <c r="I807">
        <v>1.52</v>
      </c>
      <c r="J807" s="1">
        <v>-1388.2781</v>
      </c>
      <c r="K807">
        <v>-6.39</v>
      </c>
      <c r="L807" s="1">
        <v>-1376.1939</v>
      </c>
      <c r="M807">
        <v>-7.76</v>
      </c>
      <c r="N807" s="1"/>
      <c r="P807" s="1"/>
      <c r="R807" s="1"/>
    </row>
    <row r="808" spans="6:18" x14ac:dyDescent="0.2">
      <c r="F808" s="1">
        <v>-1386.2788</v>
      </c>
      <c r="G808">
        <v>-0.47</v>
      </c>
      <c r="H808" s="1">
        <v>-1384.9630999999999</v>
      </c>
      <c r="I808">
        <v>1.99</v>
      </c>
      <c r="J808" s="1">
        <v>-1388.4253000000001</v>
      </c>
      <c r="K808">
        <v>-6.72</v>
      </c>
      <c r="L808" s="1">
        <v>-1376.4481000000001</v>
      </c>
      <c r="M808">
        <v>-8.94</v>
      </c>
      <c r="N808" s="1"/>
      <c r="P808" s="1"/>
      <c r="R808" s="1"/>
    </row>
    <row r="809" spans="6:18" x14ac:dyDescent="0.2">
      <c r="F809" s="1">
        <v>-1386.1664000000001</v>
      </c>
      <c r="G809">
        <v>-0.04</v>
      </c>
      <c r="H809" s="1">
        <v>-1385.0788</v>
      </c>
      <c r="I809">
        <v>2.37</v>
      </c>
      <c r="J809" s="1">
        <v>-1388.5634</v>
      </c>
      <c r="K809">
        <v>-7.02</v>
      </c>
      <c r="L809" s="1">
        <v>-1376.6573000000001</v>
      </c>
      <c r="M809">
        <v>-10.15</v>
      </c>
      <c r="N809" s="1"/>
      <c r="P809" s="1"/>
      <c r="R809" s="1"/>
    </row>
    <row r="810" spans="6:18" x14ac:dyDescent="0.2">
      <c r="F810" s="1">
        <v>-1386.0782999999999</v>
      </c>
      <c r="G810">
        <v>0.36</v>
      </c>
      <c r="H810" s="1">
        <v>-1385.2036000000001</v>
      </c>
      <c r="I810">
        <v>2.69</v>
      </c>
      <c r="J810" s="1">
        <v>-1388.6826000000001</v>
      </c>
      <c r="K810">
        <v>-7.31</v>
      </c>
      <c r="L810" s="1">
        <v>-1376.8086000000001</v>
      </c>
      <c r="M810">
        <v>-11.26</v>
      </c>
      <c r="N810" s="1"/>
      <c r="P810" s="1"/>
      <c r="R810" s="1"/>
    </row>
    <row r="811" spans="6:18" x14ac:dyDescent="0.2">
      <c r="F811" s="1">
        <v>-1386.011</v>
      </c>
      <c r="G811">
        <v>0.69</v>
      </c>
      <c r="H811" s="1">
        <v>-1385.3199</v>
      </c>
      <c r="I811">
        <v>2.87</v>
      </c>
      <c r="J811" s="1">
        <v>-1388.7761</v>
      </c>
      <c r="K811">
        <v>-7.53</v>
      </c>
      <c r="L811" s="1">
        <v>-1376.8991000000001</v>
      </c>
      <c r="M811">
        <v>-12.4</v>
      </c>
      <c r="N811" s="1"/>
      <c r="P811" s="1"/>
      <c r="R811" s="1"/>
    </row>
    <row r="812" spans="6:18" x14ac:dyDescent="0.2">
      <c r="F812" s="1">
        <v>-1385.9563000000001</v>
      </c>
      <c r="G812">
        <v>0.96</v>
      </c>
      <c r="H812" s="1">
        <v>-1385.4087</v>
      </c>
      <c r="I812">
        <v>3.06</v>
      </c>
      <c r="J812" s="1">
        <v>-1388.8395</v>
      </c>
      <c r="K812">
        <v>-7.66</v>
      </c>
      <c r="L812" s="1">
        <v>-1376.9324999999999</v>
      </c>
      <c r="M812">
        <v>-13.38</v>
      </c>
      <c r="N812" s="1"/>
      <c r="P812" s="1"/>
      <c r="R812" s="1"/>
    </row>
    <row r="813" spans="6:18" x14ac:dyDescent="0.2">
      <c r="F813" s="1">
        <v>-1385.9022</v>
      </c>
      <c r="G813">
        <v>1.22</v>
      </c>
      <c r="H813" s="1">
        <v>-1385.4549</v>
      </c>
      <c r="I813">
        <v>3.45</v>
      </c>
      <c r="J813" s="1">
        <v>-1388.8707999999999</v>
      </c>
      <c r="K813">
        <v>-7.72</v>
      </c>
      <c r="L813" s="1">
        <v>-1376.9166</v>
      </c>
      <c r="M813">
        <v>-14.24</v>
      </c>
      <c r="N813" s="1"/>
      <c r="P813" s="1"/>
      <c r="R813" s="1"/>
    </row>
    <row r="814" spans="6:18" x14ac:dyDescent="0.2">
      <c r="F814" s="1">
        <v>-1385.8369</v>
      </c>
      <c r="G814">
        <v>1.53</v>
      </c>
      <c r="H814" s="1">
        <v>-1385.4496999999999</v>
      </c>
      <c r="I814">
        <v>3.7</v>
      </c>
      <c r="J814" s="1">
        <v>-1388.8698999999999</v>
      </c>
      <c r="K814">
        <v>-7.71</v>
      </c>
      <c r="L814" s="1">
        <v>-1376.8589999999999</v>
      </c>
      <c r="M814">
        <v>-14.96</v>
      </c>
      <c r="N814" s="1"/>
      <c r="P814" s="1"/>
      <c r="R814" s="1"/>
    </row>
    <row r="815" spans="6:18" x14ac:dyDescent="0.2">
      <c r="F815" s="1">
        <v>-1385.7507000000001</v>
      </c>
      <c r="G815">
        <v>1.95</v>
      </c>
      <c r="H815" s="1">
        <v>-1385.3932</v>
      </c>
      <c r="I815">
        <v>4.04</v>
      </c>
      <c r="J815" s="1">
        <v>-1388.8384000000001</v>
      </c>
      <c r="K815">
        <v>-7.64</v>
      </c>
      <c r="L815" s="1">
        <v>-1376.7648999999999</v>
      </c>
      <c r="M815">
        <v>-15.56</v>
      </c>
      <c r="N815" s="1"/>
      <c r="P815" s="1"/>
      <c r="R815" s="1"/>
    </row>
    <row r="816" spans="6:18" x14ac:dyDescent="0.2">
      <c r="F816" s="1">
        <v>-1385.6382000000001</v>
      </c>
      <c r="G816">
        <v>2.44</v>
      </c>
      <c r="H816" s="1">
        <v>-1385.2931000000001</v>
      </c>
      <c r="I816">
        <v>4.34</v>
      </c>
      <c r="J816" s="1">
        <v>-1388.7814000000001</v>
      </c>
      <c r="K816">
        <v>-7.48</v>
      </c>
      <c r="L816" s="1">
        <v>-1376.6373000000001</v>
      </c>
      <c r="M816">
        <v>-15.96</v>
      </c>
      <c r="N816" s="1"/>
      <c r="P816" s="1"/>
      <c r="R816" s="1"/>
    </row>
    <row r="817" spans="6:18" x14ac:dyDescent="0.2">
      <c r="F817" s="1">
        <v>-1385.4989</v>
      </c>
      <c r="G817">
        <v>2.95</v>
      </c>
      <c r="H817" s="1">
        <v>-1385.1610000000001</v>
      </c>
      <c r="I817">
        <v>4.66</v>
      </c>
      <c r="J817" s="1">
        <v>-1388.7065</v>
      </c>
      <c r="K817">
        <v>-7.28</v>
      </c>
      <c r="L817" s="1">
        <v>-1376.4792</v>
      </c>
      <c r="M817">
        <v>-16.170000000000002</v>
      </c>
      <c r="N817" s="1"/>
      <c r="P817" s="1"/>
      <c r="R817" s="1"/>
    </row>
    <row r="818" spans="6:18" x14ac:dyDescent="0.2">
      <c r="F818" s="1">
        <v>-1385.3353</v>
      </c>
      <c r="G818">
        <v>3.5</v>
      </c>
      <c r="H818" s="1">
        <v>-1385.0096000000001</v>
      </c>
      <c r="I818">
        <v>4.9400000000000004</v>
      </c>
      <c r="J818" s="1">
        <v>-1388.6223</v>
      </c>
      <c r="K818">
        <v>-7.09</v>
      </c>
      <c r="L818" s="1">
        <v>-1376.2935</v>
      </c>
      <c r="M818">
        <v>-16.239999999999998</v>
      </c>
      <c r="N818" s="1"/>
      <c r="P818" s="1"/>
      <c r="R818" s="1"/>
    </row>
    <row r="819" spans="6:18" x14ac:dyDescent="0.2">
      <c r="F819" s="1">
        <v>-1385.1548</v>
      </c>
      <c r="G819">
        <v>4.16</v>
      </c>
      <c r="H819" s="1">
        <v>-1384.8471999999999</v>
      </c>
      <c r="I819">
        <v>5.18</v>
      </c>
      <c r="J819" s="1">
        <v>-1388.5360000000001</v>
      </c>
      <c r="K819">
        <v>-6.78</v>
      </c>
      <c r="L819" s="1">
        <v>-1376.0862999999999</v>
      </c>
      <c r="M819">
        <v>-16.23</v>
      </c>
      <c r="N819" s="1"/>
      <c r="P819" s="1"/>
      <c r="R819" s="1"/>
    </row>
    <row r="820" spans="6:18" x14ac:dyDescent="0.2">
      <c r="F820" s="1">
        <v>-1384.9670000000001</v>
      </c>
      <c r="G820">
        <v>4.84</v>
      </c>
      <c r="H820" s="1">
        <v>-1384.6759999999999</v>
      </c>
      <c r="I820">
        <v>5.37</v>
      </c>
      <c r="J820" s="1">
        <v>-1388.4522999999999</v>
      </c>
      <c r="K820">
        <v>-6.53</v>
      </c>
      <c r="L820" s="1">
        <v>-1375.8668</v>
      </c>
      <c r="M820">
        <v>-16.04</v>
      </c>
      <c r="N820" s="1"/>
      <c r="P820" s="1"/>
      <c r="R820" s="1"/>
    </row>
    <row r="821" spans="6:18" x14ac:dyDescent="0.2">
      <c r="F821" s="1">
        <v>-1384.7844</v>
      </c>
      <c r="G821">
        <v>5.46</v>
      </c>
      <c r="H821" s="1">
        <v>-1384.4945</v>
      </c>
      <c r="I821">
        <v>5.53</v>
      </c>
      <c r="J821" s="1">
        <v>-1388.373</v>
      </c>
      <c r="K821">
        <v>-6.29</v>
      </c>
      <c r="L821" s="1">
        <v>-1375.6486</v>
      </c>
      <c r="M821">
        <v>-15.74</v>
      </c>
      <c r="N821" s="1"/>
      <c r="P821" s="1"/>
      <c r="R821" s="1"/>
    </row>
    <row r="822" spans="6:18" x14ac:dyDescent="0.2">
      <c r="F822" s="1">
        <v>-1384.6222</v>
      </c>
      <c r="G822">
        <v>5.93</v>
      </c>
      <c r="H822" s="1">
        <v>-1384.2995000000001</v>
      </c>
      <c r="I822">
        <v>5.7</v>
      </c>
      <c r="J822" s="1">
        <v>-1388.2989</v>
      </c>
      <c r="K822">
        <v>-6.02</v>
      </c>
      <c r="L822" s="1">
        <v>-1375.4483</v>
      </c>
      <c r="M822">
        <v>-15.46</v>
      </c>
      <c r="N822" s="1"/>
      <c r="P822" s="1"/>
      <c r="R822" s="1"/>
    </row>
    <row r="823" spans="6:18" x14ac:dyDescent="0.2">
      <c r="F823" s="1">
        <v>-1384.4966999999999</v>
      </c>
      <c r="G823">
        <v>6.29</v>
      </c>
      <c r="H823" s="1">
        <v>-1384.0922</v>
      </c>
      <c r="I823">
        <v>5.83</v>
      </c>
      <c r="J823" s="1">
        <v>-1388.2329999999999</v>
      </c>
      <c r="K823">
        <v>-5.69</v>
      </c>
      <c r="L823" s="1">
        <v>-1375.2819999999999</v>
      </c>
      <c r="M823">
        <v>-15.16</v>
      </c>
      <c r="N823" s="1"/>
      <c r="P823" s="1"/>
      <c r="R823" s="1"/>
    </row>
    <row r="824" spans="6:18" x14ac:dyDescent="0.2">
      <c r="F824" s="1">
        <v>-1384.4241</v>
      </c>
      <c r="G824">
        <v>6.49</v>
      </c>
      <c r="H824" s="1">
        <v>-1383.8801000000001</v>
      </c>
      <c r="I824">
        <v>5.86</v>
      </c>
      <c r="J824" s="1">
        <v>-1388.1801</v>
      </c>
      <c r="K824">
        <v>-5.44</v>
      </c>
      <c r="L824" s="1">
        <v>-1375.1628000000001</v>
      </c>
      <c r="M824">
        <v>-14.83</v>
      </c>
      <c r="N824" s="1"/>
      <c r="P824" s="1"/>
      <c r="R824" s="1"/>
    </row>
    <row r="825" spans="6:18" x14ac:dyDescent="0.2">
      <c r="F825" s="1">
        <v>-1384.4161999999999</v>
      </c>
      <c r="G825">
        <v>6.52</v>
      </c>
      <c r="H825" s="1">
        <v>-1383.6781000000001</v>
      </c>
      <c r="I825">
        <v>5.86</v>
      </c>
      <c r="J825" s="1">
        <v>-1388.1468</v>
      </c>
      <c r="K825">
        <v>-5.2</v>
      </c>
      <c r="L825" s="1">
        <v>-1375.0963999999999</v>
      </c>
      <c r="M825">
        <v>-14.56</v>
      </c>
      <c r="N825" s="1"/>
      <c r="P825" s="1"/>
      <c r="R825" s="1"/>
    </row>
    <row r="826" spans="6:18" x14ac:dyDescent="0.2">
      <c r="F826" s="1">
        <v>-1384.4752000000001</v>
      </c>
      <c r="G826">
        <v>6.3</v>
      </c>
      <c r="H826" s="1">
        <v>-1383.5044</v>
      </c>
      <c r="I826">
        <v>5.79</v>
      </c>
      <c r="J826" s="1">
        <v>-1388.1395</v>
      </c>
      <c r="K826">
        <v>-5.01</v>
      </c>
      <c r="L826" s="1">
        <v>-1375.0790999999999</v>
      </c>
      <c r="M826">
        <v>-14.38</v>
      </c>
      <c r="N826" s="1"/>
      <c r="P826" s="1"/>
      <c r="R826" s="1"/>
    </row>
    <row r="827" spans="6:18" x14ac:dyDescent="0.2">
      <c r="F827" s="1">
        <v>-1384.5935999999999</v>
      </c>
      <c r="G827">
        <v>5.9</v>
      </c>
      <c r="H827" s="1">
        <v>-1383.3774000000001</v>
      </c>
      <c r="I827">
        <v>5.61</v>
      </c>
      <c r="J827" s="1">
        <v>-1388.1615999999999</v>
      </c>
      <c r="K827">
        <v>-4.9000000000000004</v>
      </c>
      <c r="L827" s="1">
        <v>-1375.0990999999999</v>
      </c>
      <c r="M827">
        <v>-14.23</v>
      </c>
      <c r="N827" s="1"/>
      <c r="P827" s="1"/>
      <c r="R827" s="1"/>
    </row>
    <row r="828" spans="6:18" x14ac:dyDescent="0.2">
      <c r="F828" s="1">
        <v>-1384.7560000000001</v>
      </c>
      <c r="G828">
        <v>5.44</v>
      </c>
      <c r="H828" s="1">
        <v>-1383.3104000000001</v>
      </c>
      <c r="I828">
        <v>5.27</v>
      </c>
      <c r="J828" s="1">
        <v>-1388.2134000000001</v>
      </c>
      <c r="K828">
        <v>-4.87</v>
      </c>
      <c r="L828" s="1">
        <v>-1375.1397999999999</v>
      </c>
      <c r="M828">
        <v>-14.01</v>
      </c>
      <c r="N828" s="1"/>
      <c r="P828" s="1"/>
      <c r="R828" s="1"/>
    </row>
    <row r="829" spans="6:18" x14ac:dyDescent="0.2">
      <c r="F829" s="1">
        <v>-1384.943</v>
      </c>
      <c r="G829">
        <v>4.87</v>
      </c>
      <c r="H829" s="1">
        <v>-1383.3087</v>
      </c>
      <c r="I829">
        <v>4.8899999999999997</v>
      </c>
      <c r="J829" s="1">
        <v>-1388.2915</v>
      </c>
      <c r="K829">
        <v>-4.8499999999999996</v>
      </c>
      <c r="L829" s="1">
        <v>-1375.1838</v>
      </c>
      <c r="M829">
        <v>-13.72</v>
      </c>
      <c r="N829" s="1"/>
      <c r="P829" s="1"/>
      <c r="R829" s="1"/>
    </row>
    <row r="830" spans="6:18" x14ac:dyDescent="0.2">
      <c r="F830" s="1">
        <v>-1385.1364000000001</v>
      </c>
      <c r="G830">
        <v>4.28</v>
      </c>
      <c r="H830" s="1">
        <v>-1383.3684000000001</v>
      </c>
      <c r="I830">
        <v>4.3499999999999996</v>
      </c>
      <c r="J830" s="1">
        <v>-1388.3904</v>
      </c>
      <c r="K830">
        <v>-4.88</v>
      </c>
      <c r="L830" s="1">
        <v>-1375.2172</v>
      </c>
      <c r="M830">
        <v>-13.42</v>
      </c>
      <c r="N830" s="1"/>
      <c r="P830" s="1"/>
      <c r="R830" s="1"/>
    </row>
    <row r="831" spans="6:18" x14ac:dyDescent="0.2">
      <c r="F831" s="1">
        <v>-1385.3207</v>
      </c>
      <c r="G831">
        <v>3.75</v>
      </c>
      <c r="H831" s="1">
        <v>-1383.4768999999999</v>
      </c>
      <c r="I831">
        <v>3.82</v>
      </c>
      <c r="J831" s="1">
        <v>-1388.5042000000001</v>
      </c>
      <c r="K831">
        <v>-5.04</v>
      </c>
      <c r="L831" s="1">
        <v>-1375.2309</v>
      </c>
      <c r="M831">
        <v>-13.06</v>
      </c>
      <c r="N831" s="1"/>
      <c r="P831" s="1"/>
      <c r="R831" s="1"/>
    </row>
    <row r="832" spans="6:18" x14ac:dyDescent="0.2">
      <c r="F832" s="1">
        <v>-1385.4852000000001</v>
      </c>
      <c r="G832">
        <v>3.24</v>
      </c>
      <c r="H832" s="1">
        <v>-1383.6172999999999</v>
      </c>
      <c r="I832">
        <v>3.27</v>
      </c>
      <c r="J832" s="1">
        <v>-1388.6261</v>
      </c>
      <c r="K832">
        <v>-5.24</v>
      </c>
      <c r="L832" s="1">
        <v>-1375.2225000000001</v>
      </c>
      <c r="M832">
        <v>-12.58</v>
      </c>
      <c r="N832" s="1"/>
      <c r="P832" s="1"/>
      <c r="R832" s="1"/>
    </row>
    <row r="833" spans="6:18" x14ac:dyDescent="0.2">
      <c r="F833" s="1">
        <v>-1385.6242999999999</v>
      </c>
      <c r="G833">
        <v>2.8</v>
      </c>
      <c r="H833" s="1">
        <v>-1383.7709</v>
      </c>
      <c r="I833">
        <v>2.71</v>
      </c>
      <c r="J833" s="1">
        <v>-1388.7498000000001</v>
      </c>
      <c r="K833">
        <v>-5.47</v>
      </c>
      <c r="L833" s="1">
        <v>-1375.1963000000001</v>
      </c>
      <c r="M833">
        <v>-12.04</v>
      </c>
      <c r="N833" s="1"/>
      <c r="P833" s="1"/>
      <c r="R833" s="1"/>
    </row>
    <row r="834" spans="6:18" x14ac:dyDescent="0.2">
      <c r="F834" s="1">
        <v>-1385.7376999999999</v>
      </c>
      <c r="G834">
        <v>2.4700000000000002</v>
      </c>
      <c r="H834" s="1">
        <v>-1383.9195</v>
      </c>
      <c r="I834">
        <v>2.2000000000000002</v>
      </c>
      <c r="J834" s="1">
        <v>-1388.8687</v>
      </c>
      <c r="K834">
        <v>-5.76</v>
      </c>
      <c r="L834" s="1">
        <v>-1375.1583000000001</v>
      </c>
      <c r="M834">
        <v>-11.49</v>
      </c>
      <c r="N834" s="1"/>
      <c r="P834" s="1"/>
      <c r="R834" s="1"/>
    </row>
    <row r="835" spans="6:18" x14ac:dyDescent="0.2">
      <c r="F835" s="1">
        <v>-1385.8284000000001</v>
      </c>
      <c r="G835">
        <v>2.14</v>
      </c>
      <c r="H835" s="1">
        <v>-1384.0464999999999</v>
      </c>
      <c r="I835">
        <v>1.81</v>
      </c>
      <c r="J835" s="1">
        <v>-1388.9762000000001</v>
      </c>
      <c r="K835">
        <v>-6.12</v>
      </c>
      <c r="L835" s="1">
        <v>-1375.1133</v>
      </c>
      <c r="M835">
        <v>-10.98</v>
      </c>
      <c r="N835" s="1"/>
      <c r="P835" s="1"/>
      <c r="R835" s="1"/>
    </row>
    <row r="836" spans="6:18" x14ac:dyDescent="0.2">
      <c r="F836" s="1">
        <v>-1385.8996999999999</v>
      </c>
      <c r="G836">
        <v>1.9</v>
      </c>
      <c r="H836" s="1">
        <v>-1384.1397999999999</v>
      </c>
      <c r="I836">
        <v>1.49</v>
      </c>
      <c r="J836" s="1">
        <v>-1389.0659000000001</v>
      </c>
      <c r="K836">
        <v>-6.47</v>
      </c>
      <c r="L836" s="1">
        <v>-1375.0607</v>
      </c>
      <c r="M836">
        <v>-10.41</v>
      </c>
      <c r="N836" s="1"/>
      <c r="P836" s="1"/>
      <c r="R836" s="1"/>
    </row>
    <row r="837" spans="6:18" x14ac:dyDescent="0.2">
      <c r="F837" s="1">
        <v>-1385.9546</v>
      </c>
      <c r="G837">
        <v>1.7</v>
      </c>
      <c r="H837" s="1">
        <v>-1384.1956</v>
      </c>
      <c r="I837">
        <v>1.28</v>
      </c>
      <c r="J837" s="1">
        <v>-1389.1298999999999</v>
      </c>
      <c r="K837">
        <v>-6.83</v>
      </c>
      <c r="L837" s="1">
        <v>-1374.9925000000001</v>
      </c>
      <c r="M837">
        <v>-9.82</v>
      </c>
      <c r="N837" s="1"/>
      <c r="P837" s="1"/>
      <c r="R837" s="1"/>
    </row>
    <row r="838" spans="6:18" x14ac:dyDescent="0.2">
      <c r="F838" s="1">
        <v>-1385.9929999999999</v>
      </c>
      <c r="G838">
        <v>1.59</v>
      </c>
      <c r="H838" s="1">
        <v>-1384.2182</v>
      </c>
      <c r="I838">
        <v>1.1599999999999999</v>
      </c>
      <c r="J838" s="1">
        <v>-1389.1592000000001</v>
      </c>
      <c r="K838">
        <v>-7.08</v>
      </c>
      <c r="L838" s="1">
        <v>-1374.8934999999999</v>
      </c>
      <c r="M838">
        <v>-9.2200000000000006</v>
      </c>
      <c r="N838" s="1"/>
      <c r="P838" s="1"/>
      <c r="R838" s="1"/>
    </row>
    <row r="839" spans="6:18" x14ac:dyDescent="0.2">
      <c r="F839" s="1">
        <v>-1386.0109</v>
      </c>
      <c r="G839">
        <v>1.6</v>
      </c>
      <c r="H839" s="1">
        <v>-1384.2218</v>
      </c>
      <c r="I839">
        <v>1.06</v>
      </c>
      <c r="J839" s="1">
        <v>-1389.1432</v>
      </c>
      <c r="K839">
        <v>-7.31</v>
      </c>
      <c r="L839" s="1">
        <v>-1374.7469000000001</v>
      </c>
      <c r="M839">
        <v>-8.5299999999999994</v>
      </c>
      <c r="N839" s="1"/>
      <c r="P839" s="1"/>
      <c r="R839" s="1"/>
    </row>
    <row r="840" spans="6:18" x14ac:dyDescent="0.2">
      <c r="F840" s="1">
        <v>-1386.0043000000001</v>
      </c>
      <c r="G840">
        <v>1.61</v>
      </c>
      <c r="H840" s="1">
        <v>-1384.2239</v>
      </c>
      <c r="I840">
        <v>1.03</v>
      </c>
      <c r="J840" s="1">
        <v>-1389.0681</v>
      </c>
      <c r="K840">
        <v>-7.44</v>
      </c>
      <c r="L840" s="1">
        <v>-1374.5402999999999</v>
      </c>
      <c r="M840">
        <v>-7.71</v>
      </c>
      <c r="N840" s="1"/>
      <c r="P840" s="1"/>
      <c r="R840" s="1"/>
    </row>
    <row r="841" spans="6:18" x14ac:dyDescent="0.2">
      <c r="F841" s="1">
        <v>-1385.9709</v>
      </c>
      <c r="G841">
        <v>1.67</v>
      </c>
      <c r="H841" s="1">
        <v>-1384.239</v>
      </c>
      <c r="I841">
        <v>0.96</v>
      </c>
      <c r="J841" s="1">
        <v>-1388.9214999999999</v>
      </c>
      <c r="K841">
        <v>-7.44</v>
      </c>
      <c r="L841" s="1">
        <v>-1374.2714000000001</v>
      </c>
      <c r="M841">
        <v>-6.86</v>
      </c>
      <c r="N841" s="1"/>
      <c r="P841" s="1"/>
      <c r="R841" s="1"/>
    </row>
    <row r="842" spans="6:18" x14ac:dyDescent="0.2">
      <c r="F842" s="1">
        <v>-1385.9136000000001</v>
      </c>
      <c r="G842">
        <v>1.83</v>
      </c>
      <c r="H842" s="1">
        <v>-1384.2732000000001</v>
      </c>
      <c r="I842">
        <v>0.88</v>
      </c>
      <c r="J842" s="1">
        <v>-1388.6976999999999</v>
      </c>
      <c r="K842">
        <v>-7.26</v>
      </c>
      <c r="L842" s="1">
        <v>-1373.9491</v>
      </c>
      <c r="M842">
        <v>-5.98</v>
      </c>
      <c r="N842" s="1"/>
      <c r="P842" s="1"/>
      <c r="R842" s="1"/>
    </row>
    <row r="843" spans="6:18" x14ac:dyDescent="0.2">
      <c r="F843" s="1">
        <v>-1385.8416</v>
      </c>
      <c r="G843">
        <v>2.0699999999999998</v>
      </c>
      <c r="H843" s="1">
        <v>-1384.3234</v>
      </c>
      <c r="I843">
        <v>0.75</v>
      </c>
      <c r="J843" s="1">
        <v>-1388.4082000000001</v>
      </c>
      <c r="K843">
        <v>-6.97</v>
      </c>
      <c r="L843" s="1">
        <v>-1373.5929000000001</v>
      </c>
      <c r="M843">
        <v>-5.0599999999999996</v>
      </c>
      <c r="N843" s="1"/>
      <c r="P843" s="1"/>
      <c r="R843" s="1"/>
    </row>
    <row r="844" spans="6:18" x14ac:dyDescent="0.2">
      <c r="F844" s="1">
        <v>-1385.7719999999999</v>
      </c>
      <c r="G844">
        <v>2.2999999999999998</v>
      </c>
      <c r="H844" s="1">
        <v>-1384.3828000000001</v>
      </c>
      <c r="I844">
        <v>0.7</v>
      </c>
      <c r="J844" s="1">
        <v>-1388.0877</v>
      </c>
      <c r="K844">
        <v>-6.68</v>
      </c>
      <c r="L844" s="1">
        <v>-1373.2279000000001</v>
      </c>
      <c r="M844">
        <v>-4.26</v>
      </c>
      <c r="N844" s="1"/>
      <c r="P844" s="1"/>
      <c r="R844" s="1"/>
    </row>
    <row r="845" spans="6:18" x14ac:dyDescent="0.2">
      <c r="F845" s="1">
        <v>-1385.7267999999999</v>
      </c>
      <c r="G845">
        <v>2.3199999999999998</v>
      </c>
      <c r="H845" s="1">
        <v>-1384.4466</v>
      </c>
      <c r="I845">
        <v>0.71</v>
      </c>
      <c r="J845" s="1">
        <v>-1387.7899</v>
      </c>
      <c r="K845">
        <v>-6.43</v>
      </c>
      <c r="L845" s="1">
        <v>-1372.8797</v>
      </c>
      <c r="M845">
        <v>-3.48</v>
      </c>
      <c r="N845" s="1"/>
      <c r="P845" s="1"/>
      <c r="R845" s="1"/>
    </row>
    <row r="846" spans="6:18" x14ac:dyDescent="0.2">
      <c r="F846" s="1">
        <v>-1385.7295999999999</v>
      </c>
      <c r="G846">
        <v>2.4</v>
      </c>
      <c r="H846" s="1">
        <v>-1384.5142000000001</v>
      </c>
      <c r="I846">
        <v>0.74</v>
      </c>
      <c r="J846" s="1">
        <v>-1387.5663</v>
      </c>
      <c r="K846">
        <v>-6.3</v>
      </c>
      <c r="L846" s="1">
        <v>-1372.5707</v>
      </c>
      <c r="M846">
        <v>-2.85</v>
      </c>
      <c r="N846" s="1"/>
      <c r="P846" s="1"/>
      <c r="R846" s="1"/>
    </row>
    <row r="847" spans="6:18" x14ac:dyDescent="0.2">
      <c r="F847" s="1">
        <v>-1385.8006</v>
      </c>
      <c r="G847">
        <v>2.21</v>
      </c>
      <c r="H847" s="1">
        <v>-1384.5885000000001</v>
      </c>
      <c r="I847">
        <v>0.7</v>
      </c>
      <c r="J847" s="1">
        <v>-1387.4376</v>
      </c>
      <c r="K847">
        <v>-6.29</v>
      </c>
      <c r="L847" s="1">
        <v>-1372.3167000000001</v>
      </c>
      <c r="M847">
        <v>-2.35</v>
      </c>
      <c r="N847" s="1"/>
      <c r="P847" s="1"/>
      <c r="R847" s="1"/>
    </row>
    <row r="848" spans="6:18" x14ac:dyDescent="0.2">
      <c r="F848" s="1">
        <v>-1385.9509</v>
      </c>
      <c r="G848">
        <v>1.91</v>
      </c>
      <c r="H848" s="1">
        <v>-1384.6729</v>
      </c>
      <c r="I848">
        <v>0.84</v>
      </c>
      <c r="J848" s="1">
        <v>-1387.3846000000001</v>
      </c>
      <c r="K848">
        <v>-6.46</v>
      </c>
      <c r="L848" s="1">
        <v>-1372.1256000000001</v>
      </c>
      <c r="M848">
        <v>-2.1</v>
      </c>
      <c r="N848" s="1"/>
      <c r="P848" s="1"/>
      <c r="R848" s="1"/>
    </row>
    <row r="849" spans="6:18" x14ac:dyDescent="0.2">
      <c r="F849" s="1">
        <v>-1386.1789000000001</v>
      </c>
      <c r="G849">
        <v>1.43</v>
      </c>
      <c r="H849" s="1">
        <v>-1384.7669000000001</v>
      </c>
      <c r="I849">
        <v>0.93</v>
      </c>
      <c r="J849" s="1">
        <v>-1387.3684000000001</v>
      </c>
      <c r="K849">
        <v>-6.58</v>
      </c>
      <c r="L849" s="1">
        <v>-1371.9976999999999</v>
      </c>
      <c r="M849">
        <v>-2.0099999999999998</v>
      </c>
      <c r="N849" s="1"/>
      <c r="P849" s="1"/>
      <c r="R849" s="1"/>
    </row>
    <row r="850" spans="6:18" x14ac:dyDescent="0.2">
      <c r="F850" s="1">
        <v>-1386.4694</v>
      </c>
      <c r="G850">
        <v>0.87</v>
      </c>
      <c r="H850" s="1">
        <v>-1384.8646000000001</v>
      </c>
      <c r="I850">
        <v>1.1499999999999999</v>
      </c>
      <c r="J850" s="1">
        <v>-1387.3553999999999</v>
      </c>
      <c r="K850">
        <v>-6.64</v>
      </c>
      <c r="L850" s="1">
        <v>-1371.9295</v>
      </c>
      <c r="M850">
        <v>-2.0499999999999998</v>
      </c>
      <c r="N850" s="1"/>
      <c r="P850" s="1"/>
      <c r="R850" s="1"/>
    </row>
    <row r="851" spans="6:18" x14ac:dyDescent="0.2">
      <c r="F851" s="1">
        <v>-1386.7964999999999</v>
      </c>
      <c r="G851">
        <v>0.2</v>
      </c>
      <c r="H851" s="1">
        <v>-1384.9558999999999</v>
      </c>
      <c r="I851">
        <v>1.4</v>
      </c>
      <c r="J851" s="1">
        <v>-1387.3312000000001</v>
      </c>
      <c r="K851">
        <v>-6.6</v>
      </c>
      <c r="L851" s="1">
        <v>-1371.9147</v>
      </c>
      <c r="M851">
        <v>-2.25</v>
      </c>
      <c r="N851" s="1"/>
      <c r="P851" s="1"/>
      <c r="R851" s="1"/>
    </row>
    <row r="852" spans="6:18" x14ac:dyDescent="0.2">
      <c r="F852" s="1">
        <v>-1387.1282000000001</v>
      </c>
      <c r="G852">
        <v>-0.44</v>
      </c>
      <c r="H852" s="1">
        <v>-1385.0309</v>
      </c>
      <c r="I852">
        <v>1.78</v>
      </c>
      <c r="J852" s="1">
        <v>-1387.2977000000001</v>
      </c>
      <c r="K852">
        <v>-7.28</v>
      </c>
      <c r="L852" s="1">
        <v>-1371.9467999999999</v>
      </c>
      <c r="M852">
        <v>-2.52</v>
      </c>
      <c r="N852" s="1"/>
      <c r="P852" s="1"/>
      <c r="R852" s="1"/>
    </row>
    <row r="853" spans="6:18" x14ac:dyDescent="0.2">
      <c r="F853" s="1">
        <v>-1387.4315999999999</v>
      </c>
      <c r="G853">
        <v>-1.01</v>
      </c>
      <c r="H853" s="1">
        <v>-1385.0835999999999</v>
      </c>
      <c r="I853">
        <v>2.2599999999999998</v>
      </c>
      <c r="J853" s="1">
        <v>-1387.2650000000001</v>
      </c>
      <c r="K853">
        <v>-6.04</v>
      </c>
      <c r="L853" s="1">
        <v>-1372.0183</v>
      </c>
      <c r="M853">
        <v>-2.96</v>
      </c>
      <c r="N853" s="1"/>
      <c r="P853" s="1"/>
      <c r="R853" s="1"/>
    </row>
    <row r="854" spans="6:18" x14ac:dyDescent="0.2">
      <c r="F854" s="1">
        <v>-1387.6777</v>
      </c>
      <c r="G854">
        <v>-1.31</v>
      </c>
      <c r="H854" s="1">
        <v>-1385.1134</v>
      </c>
      <c r="I854">
        <v>2.8</v>
      </c>
      <c r="J854" s="1">
        <v>-1387.2431999999999</v>
      </c>
      <c r="K854">
        <v>-4.92</v>
      </c>
      <c r="L854" s="1">
        <v>-1372.1198999999999</v>
      </c>
      <c r="M854">
        <v>-3.55</v>
      </c>
      <c r="N854" s="1"/>
      <c r="P854" s="1"/>
      <c r="R854" s="1"/>
    </row>
    <row r="855" spans="6:18" x14ac:dyDescent="0.2">
      <c r="F855" s="1">
        <v>-1387.8441</v>
      </c>
      <c r="G855">
        <v>-1.49</v>
      </c>
      <c r="H855" s="1">
        <v>-1385.1255000000001</v>
      </c>
      <c r="I855">
        <v>3.32</v>
      </c>
      <c r="J855" s="1">
        <v>-1387.2379000000001</v>
      </c>
      <c r="K855">
        <v>-6.76</v>
      </c>
      <c r="L855" s="1">
        <v>-1372.2418</v>
      </c>
      <c r="M855">
        <v>-4.21</v>
      </c>
      <c r="N855" s="1"/>
      <c r="P855" s="1"/>
      <c r="R855" s="1"/>
    </row>
    <row r="856" spans="6:18" x14ac:dyDescent="0.2">
      <c r="F856" s="1">
        <v>-1387.9170999999999</v>
      </c>
      <c r="G856">
        <v>-1.38</v>
      </c>
      <c r="H856" s="1">
        <v>-1385.1295</v>
      </c>
      <c r="I856">
        <v>3.8</v>
      </c>
      <c r="J856" s="1">
        <v>-1387.2506000000001</v>
      </c>
      <c r="K856">
        <v>-6.36</v>
      </c>
      <c r="L856" s="1">
        <v>-1372.3742999999999</v>
      </c>
      <c r="M856">
        <v>-4.87</v>
      </c>
      <c r="N856" s="1"/>
      <c r="P856" s="1"/>
      <c r="R856" s="1"/>
    </row>
    <row r="857" spans="6:18" x14ac:dyDescent="0.2">
      <c r="F857" s="1">
        <v>-1387.8932</v>
      </c>
      <c r="G857">
        <v>-0.98</v>
      </c>
      <c r="H857" s="1">
        <v>-1385.1369</v>
      </c>
      <c r="I857">
        <v>4.1900000000000004</v>
      </c>
      <c r="J857" s="1">
        <v>-1387.2796000000001</v>
      </c>
      <c r="K857">
        <v>-4.21</v>
      </c>
      <c r="L857" s="1">
        <v>-1372.5103999999999</v>
      </c>
      <c r="M857">
        <v>-5.54</v>
      </c>
      <c r="N857" s="1"/>
      <c r="P857" s="1"/>
      <c r="R857" s="1"/>
    </row>
    <row r="858" spans="6:18" x14ac:dyDescent="0.2">
      <c r="F858" s="1">
        <v>-1387.7787000000001</v>
      </c>
      <c r="G858">
        <v>-0.33</v>
      </c>
      <c r="H858" s="1">
        <v>-1385.1579999999999</v>
      </c>
      <c r="I858">
        <v>4.5199999999999996</v>
      </c>
      <c r="J858" s="1">
        <v>-1387.3207</v>
      </c>
      <c r="K858">
        <v>-4.1399999999999997</v>
      </c>
      <c r="L858" s="1">
        <v>-1372.6478999999999</v>
      </c>
      <c r="M858">
        <v>-6.29</v>
      </c>
      <c r="N858" s="1"/>
      <c r="P858" s="1"/>
      <c r="R858" s="1"/>
    </row>
    <row r="859" spans="6:18" x14ac:dyDescent="0.2">
      <c r="F859" s="1">
        <v>-1387.5898999999999</v>
      </c>
      <c r="G859">
        <v>0.47</v>
      </c>
      <c r="H859" s="1">
        <v>-1385.1994</v>
      </c>
      <c r="I859">
        <v>4.55</v>
      </c>
      <c r="J859" s="1">
        <v>-1387.3678</v>
      </c>
      <c r="K859">
        <v>-5.52</v>
      </c>
      <c r="L859" s="1">
        <v>-1372.7897</v>
      </c>
      <c r="M859">
        <v>-7.07</v>
      </c>
      <c r="N859" s="1"/>
      <c r="P859" s="1"/>
      <c r="R859" s="1"/>
    </row>
    <row r="860" spans="6:18" x14ac:dyDescent="0.2">
      <c r="F860" s="1">
        <v>-1387.3510000000001</v>
      </c>
      <c r="G860">
        <v>1.42</v>
      </c>
      <c r="H860" s="1">
        <v>-1385.2605000000001</v>
      </c>
      <c r="I860">
        <v>4.3</v>
      </c>
      <c r="J860" s="1">
        <v>-1387.415</v>
      </c>
      <c r="K860">
        <v>-5.9</v>
      </c>
      <c r="L860" s="1">
        <v>-1372.9427000000001</v>
      </c>
      <c r="M860">
        <v>-7.88</v>
      </c>
      <c r="N860" s="1"/>
      <c r="P860" s="1"/>
      <c r="R860" s="1"/>
    </row>
    <row r="861" spans="6:18" x14ac:dyDescent="0.2">
      <c r="F861" s="1">
        <v>-1387.0913</v>
      </c>
      <c r="G861">
        <v>2.38</v>
      </c>
      <c r="H861" s="1">
        <v>-1385.3343</v>
      </c>
      <c r="I861">
        <v>4.22</v>
      </c>
      <c r="J861" s="1">
        <v>-1387.4550999999999</v>
      </c>
      <c r="K861">
        <v>-3.52</v>
      </c>
      <c r="L861" s="1">
        <v>-1373.1155000000001</v>
      </c>
      <c r="M861">
        <v>-8.7899999999999991</v>
      </c>
      <c r="N861" s="1"/>
      <c r="P861" s="1"/>
      <c r="R861" s="1"/>
    </row>
    <row r="862" spans="6:18" x14ac:dyDescent="0.2">
      <c r="F862" s="1">
        <v>-1386.8385000000001</v>
      </c>
      <c r="G862">
        <v>3.3</v>
      </c>
      <c r="H862" s="1">
        <v>-1385.4082000000001</v>
      </c>
      <c r="I862">
        <v>3.99</v>
      </c>
      <c r="J862" s="1">
        <v>-1387.4844000000001</v>
      </c>
      <c r="K862">
        <v>-3.78</v>
      </c>
      <c r="L862" s="1">
        <v>-1373.3136999999999</v>
      </c>
      <c r="M862">
        <v>-9.7899999999999991</v>
      </c>
      <c r="N862" s="1"/>
      <c r="P862" s="1"/>
      <c r="R862" s="1"/>
    </row>
    <row r="863" spans="6:18" x14ac:dyDescent="0.2">
      <c r="F863" s="1">
        <v>-1386.6153999999999</v>
      </c>
      <c r="G863">
        <v>4.1399999999999997</v>
      </c>
      <c r="H863" s="1">
        <v>-1385.4692</v>
      </c>
      <c r="I863">
        <v>3.75</v>
      </c>
      <c r="J863" s="1">
        <v>-1387.4972</v>
      </c>
      <c r="K863">
        <v>-3.63</v>
      </c>
      <c r="L863" s="1">
        <v>-1373.5377000000001</v>
      </c>
      <c r="M863">
        <v>-10.81</v>
      </c>
      <c r="N863" s="1"/>
      <c r="P863" s="1"/>
      <c r="R863" s="1"/>
    </row>
    <row r="864" spans="6:18" x14ac:dyDescent="0.2">
      <c r="F864" s="1">
        <v>-1386.4357</v>
      </c>
      <c r="G864">
        <v>4.8899999999999997</v>
      </c>
      <c r="H864" s="1">
        <v>-1385.5073</v>
      </c>
      <c r="I864">
        <v>3.44</v>
      </c>
      <c r="J864" s="1">
        <v>-1387.4901</v>
      </c>
      <c r="K864">
        <v>-3.54</v>
      </c>
      <c r="L864" s="1">
        <v>-1373.7805000000001</v>
      </c>
      <c r="M864">
        <v>-11.82</v>
      </c>
      <c r="N864" s="1"/>
      <c r="P864" s="1"/>
      <c r="R864" s="1"/>
    </row>
    <row r="865" spans="6:18" x14ac:dyDescent="0.2">
      <c r="F865" s="1">
        <v>-1386.3036999999999</v>
      </c>
      <c r="G865">
        <v>5.42</v>
      </c>
      <c r="H865" s="1">
        <v>-1385.5202999999999</v>
      </c>
      <c r="I865">
        <v>3.07</v>
      </c>
      <c r="J865" s="1">
        <v>-1387.4603</v>
      </c>
      <c r="K865">
        <v>-3.23</v>
      </c>
      <c r="L865" s="1">
        <v>-1374.0288</v>
      </c>
      <c r="M865">
        <v>-12.81</v>
      </c>
      <c r="N865" s="1"/>
      <c r="P865" s="1"/>
      <c r="R865" s="1"/>
    </row>
    <row r="866" spans="6:18" x14ac:dyDescent="0.2">
      <c r="F866" s="1">
        <v>-1386.2156</v>
      </c>
      <c r="G866">
        <v>5.85</v>
      </c>
      <c r="H866" s="1">
        <v>-1385.5132000000001</v>
      </c>
      <c r="I866">
        <v>2.69</v>
      </c>
      <c r="J866" s="1">
        <v>-1387.4096</v>
      </c>
      <c r="K866">
        <v>-3.26</v>
      </c>
      <c r="L866" s="1">
        <v>-1374.2654</v>
      </c>
      <c r="M866">
        <v>-13.69</v>
      </c>
      <c r="N866" s="1"/>
      <c r="P866" s="1"/>
      <c r="R866" s="1"/>
    </row>
    <row r="867" spans="6:18" x14ac:dyDescent="0.2">
      <c r="F867" s="1">
        <v>-1386.1626000000001</v>
      </c>
      <c r="G867">
        <v>6.07</v>
      </c>
      <c r="H867" s="1">
        <v>-1385.4970000000001</v>
      </c>
      <c r="I867">
        <v>2.38</v>
      </c>
      <c r="J867" s="1">
        <v>-1387.3434999999999</v>
      </c>
      <c r="K867">
        <v>-3.47</v>
      </c>
      <c r="L867" s="1">
        <v>-1374.4733000000001</v>
      </c>
      <c r="M867">
        <v>-14.41</v>
      </c>
      <c r="N867" s="1"/>
      <c r="P867" s="1"/>
      <c r="R867" s="1"/>
    </row>
    <row r="868" spans="6:18" x14ac:dyDescent="0.2">
      <c r="F868" s="1">
        <v>-1386.1325999999999</v>
      </c>
      <c r="G868">
        <v>6.15</v>
      </c>
      <c r="H868" s="1">
        <v>-1385.4839999999999</v>
      </c>
      <c r="I868">
        <v>1.94</v>
      </c>
      <c r="J868" s="1">
        <v>-1387.2699</v>
      </c>
      <c r="K868">
        <v>-3.42</v>
      </c>
      <c r="L868" s="1">
        <v>-1374.6369999999999</v>
      </c>
      <c r="M868">
        <v>-14.95</v>
      </c>
      <c r="N868" s="1"/>
      <c r="P868" s="1"/>
      <c r="R868" s="1"/>
    </row>
    <row r="869" spans="6:18" x14ac:dyDescent="0.2">
      <c r="F869" s="1">
        <v>-1386.1134999999999</v>
      </c>
      <c r="G869">
        <v>6.17</v>
      </c>
      <c r="H869" s="1">
        <v>-1385.4822999999999</v>
      </c>
      <c r="I869">
        <v>1.44</v>
      </c>
      <c r="J869" s="1">
        <v>-1387.1956</v>
      </c>
      <c r="K869">
        <v>-3.34</v>
      </c>
      <c r="L869" s="1">
        <v>-1374.7455</v>
      </c>
      <c r="M869">
        <v>-15.28</v>
      </c>
      <c r="N869" s="1"/>
      <c r="P869" s="1"/>
      <c r="R869" s="1"/>
    </row>
    <row r="870" spans="6:18" x14ac:dyDescent="0.2">
      <c r="F870" s="1">
        <v>-1386.0949000000001</v>
      </c>
      <c r="G870">
        <v>6.17</v>
      </c>
      <c r="H870" s="1">
        <v>-1385.4929999999999</v>
      </c>
      <c r="I870">
        <v>0.93</v>
      </c>
      <c r="J870" s="1">
        <v>-1387.1238000000001</v>
      </c>
      <c r="K870">
        <v>-3.36</v>
      </c>
      <c r="L870" s="1">
        <v>-1374.7924</v>
      </c>
      <c r="M870">
        <v>-15.31</v>
      </c>
      <c r="N870" s="1"/>
      <c r="P870" s="1"/>
      <c r="R870" s="1"/>
    </row>
    <row r="871" spans="6:18" x14ac:dyDescent="0.2">
      <c r="F871" s="1">
        <v>-1386.0694000000001</v>
      </c>
      <c r="G871">
        <v>6.07</v>
      </c>
      <c r="H871" s="1">
        <v>-1385.5109</v>
      </c>
      <c r="I871">
        <v>0.41</v>
      </c>
      <c r="J871" s="1">
        <v>-1387.0553</v>
      </c>
      <c r="K871">
        <v>-3.34</v>
      </c>
      <c r="L871" s="1">
        <v>-1374.7766999999999</v>
      </c>
      <c r="M871">
        <v>-15.07</v>
      </c>
      <c r="N871" s="1"/>
      <c r="P871" s="1"/>
      <c r="R871" s="1"/>
    </row>
    <row r="872" spans="6:18" x14ac:dyDescent="0.2">
      <c r="F872" s="1">
        <v>-1386.0343</v>
      </c>
      <c r="G872">
        <v>5.9</v>
      </c>
      <c r="H872" s="1">
        <v>-1385.5277000000001</v>
      </c>
      <c r="I872">
        <v>-0.03</v>
      </c>
      <c r="J872" s="1">
        <v>-1386.9881</v>
      </c>
      <c r="K872">
        <v>-3.23</v>
      </c>
      <c r="L872" s="1">
        <v>-1374.7028</v>
      </c>
      <c r="M872">
        <v>-14.66</v>
      </c>
      <c r="N872" s="1"/>
      <c r="P872" s="1"/>
      <c r="R872" s="1"/>
    </row>
    <row r="873" spans="6:18" x14ac:dyDescent="0.2">
      <c r="F873" s="1">
        <v>-1385.9927</v>
      </c>
      <c r="G873">
        <v>5.68</v>
      </c>
      <c r="H873" s="1">
        <v>-1385.5340000000001</v>
      </c>
      <c r="I873">
        <v>-0.45</v>
      </c>
      <c r="J873" s="1">
        <v>-1386.9202</v>
      </c>
      <c r="K873">
        <v>-3.02</v>
      </c>
      <c r="L873" s="1">
        <v>-1374.5787</v>
      </c>
      <c r="M873">
        <v>-14.05</v>
      </c>
      <c r="N873" s="1"/>
      <c r="P873" s="1"/>
      <c r="R873" s="1"/>
    </row>
    <row r="874" spans="6:18" x14ac:dyDescent="0.2">
      <c r="F874" s="1">
        <v>-1385.9495999999999</v>
      </c>
      <c r="G874">
        <v>5.51</v>
      </c>
      <c r="H874" s="1">
        <v>-1385.5217</v>
      </c>
      <c r="I874">
        <v>-0.75</v>
      </c>
      <c r="J874" s="1">
        <v>-1386.8496</v>
      </c>
      <c r="K874">
        <v>-2.76</v>
      </c>
      <c r="L874" s="1">
        <v>-1374.4175</v>
      </c>
      <c r="M874">
        <v>-13.27</v>
      </c>
      <c r="N874" s="1"/>
      <c r="P874" s="1"/>
      <c r="R874" s="1"/>
    </row>
    <row r="875" spans="6:18" x14ac:dyDescent="0.2">
      <c r="F875" s="1">
        <v>-1385.912</v>
      </c>
      <c r="G875">
        <v>5.32</v>
      </c>
      <c r="H875" s="1">
        <v>-1385.4848</v>
      </c>
      <c r="I875">
        <v>-0.96</v>
      </c>
      <c r="J875" s="1">
        <v>-1386.7752</v>
      </c>
      <c r="K875">
        <v>-2.4300000000000002</v>
      </c>
      <c r="L875" s="1">
        <v>-1374.2333000000001</v>
      </c>
      <c r="M875">
        <v>-12.38</v>
      </c>
      <c r="N875" s="1"/>
      <c r="P875" s="1"/>
      <c r="R875" s="1"/>
    </row>
    <row r="876" spans="6:18" x14ac:dyDescent="0.2">
      <c r="F876" s="1">
        <v>-1385.8865000000001</v>
      </c>
      <c r="G876">
        <v>5.09</v>
      </c>
      <c r="H876" s="1">
        <v>-1385.4212</v>
      </c>
      <c r="I876">
        <v>-1.02</v>
      </c>
      <c r="J876" s="1">
        <v>-1386.6967999999999</v>
      </c>
      <c r="K876">
        <v>-2.04</v>
      </c>
      <c r="L876" s="1">
        <v>-1374.0399</v>
      </c>
      <c r="M876">
        <v>-11.47</v>
      </c>
      <c r="N876" s="1"/>
      <c r="P876" s="1"/>
      <c r="R876" s="1"/>
    </row>
    <row r="877" spans="6:18" x14ac:dyDescent="0.2">
      <c r="F877" s="1">
        <v>-1385.8768</v>
      </c>
      <c r="G877">
        <v>4.87</v>
      </c>
      <c r="H877" s="1">
        <v>-1385.3344999999999</v>
      </c>
      <c r="I877">
        <v>-1</v>
      </c>
      <c r="J877" s="1">
        <v>-1386.6169</v>
      </c>
      <c r="K877">
        <v>-1.57</v>
      </c>
      <c r="L877" s="1">
        <v>-1373.8474000000001</v>
      </c>
      <c r="M877">
        <v>-10.56</v>
      </c>
      <c r="N877" s="1"/>
      <c r="P877" s="1"/>
      <c r="R877" s="1"/>
    </row>
    <row r="878" spans="6:18" x14ac:dyDescent="0.2">
      <c r="F878" s="1">
        <v>-1385.8833</v>
      </c>
      <c r="G878">
        <v>4.57</v>
      </c>
      <c r="H878" s="1">
        <v>-1385.2346</v>
      </c>
      <c r="I878">
        <v>-0.81</v>
      </c>
      <c r="J878" s="1">
        <v>-1386.5418</v>
      </c>
      <c r="K878">
        <v>-0.97</v>
      </c>
      <c r="L878" s="1">
        <v>-1373.6619000000001</v>
      </c>
      <c r="M878">
        <v>-9.6</v>
      </c>
      <c r="N878" s="1"/>
      <c r="P878" s="1"/>
      <c r="R878" s="1"/>
    </row>
    <row r="879" spans="6:18" x14ac:dyDescent="0.2">
      <c r="F879" s="1">
        <v>-1385.9045000000001</v>
      </c>
      <c r="G879">
        <v>4.34</v>
      </c>
      <c r="H879" s="1">
        <v>-1385.1374000000001</v>
      </c>
      <c r="I879">
        <v>-0.6</v>
      </c>
      <c r="J879" s="1">
        <v>-1386.4799</v>
      </c>
      <c r="K879">
        <v>-0.55000000000000004</v>
      </c>
      <c r="L879" s="1">
        <v>-1373.4851000000001</v>
      </c>
      <c r="M879">
        <v>-8.7200000000000006</v>
      </c>
      <c r="N879" s="1"/>
      <c r="P879" s="1"/>
      <c r="R879" s="1"/>
    </row>
    <row r="880" spans="6:18" x14ac:dyDescent="0.2">
      <c r="F880" s="1">
        <v>-1385.9371000000001</v>
      </c>
      <c r="G880">
        <v>4.13</v>
      </c>
      <c r="H880" s="1">
        <v>-1385.0595000000001</v>
      </c>
      <c r="I880">
        <v>-0.38</v>
      </c>
      <c r="J880" s="1">
        <v>-1386.4423999999999</v>
      </c>
      <c r="K880">
        <v>-0.36</v>
      </c>
      <c r="L880" s="1">
        <v>-1373.3163999999999</v>
      </c>
      <c r="M880">
        <v>-7.88</v>
      </c>
      <c r="N880" s="1"/>
      <c r="P880" s="1"/>
      <c r="R880" s="1"/>
    </row>
    <row r="881" spans="6:18" x14ac:dyDescent="0.2">
      <c r="F881" s="1">
        <v>-1385.9763</v>
      </c>
      <c r="G881">
        <v>3.91</v>
      </c>
      <c r="H881" s="1">
        <v>-1385.0144</v>
      </c>
      <c r="I881">
        <v>-0.11</v>
      </c>
      <c r="J881" s="1">
        <v>-1386.4386</v>
      </c>
      <c r="K881">
        <v>0</v>
      </c>
      <c r="L881" s="1">
        <v>-1373.1552999999999</v>
      </c>
      <c r="M881">
        <v>-7.03</v>
      </c>
      <c r="N881" s="1"/>
      <c r="P881" s="1"/>
      <c r="R881" s="1"/>
    </row>
    <row r="882" spans="6:18" x14ac:dyDescent="0.2">
      <c r="F882" s="1">
        <v>-1386.0178000000001</v>
      </c>
      <c r="G882">
        <v>3.72</v>
      </c>
      <c r="H882" s="1">
        <v>-1385.0063</v>
      </c>
      <c r="I882">
        <v>7.0000000000000007E-2</v>
      </c>
      <c r="J882" s="1">
        <v>-1386.4749999999999</v>
      </c>
      <c r="K882">
        <v>0.22</v>
      </c>
      <c r="L882" s="1">
        <v>-1373.0027</v>
      </c>
      <c r="M882">
        <v>-6.27</v>
      </c>
      <c r="N882" s="1"/>
      <c r="P882" s="1"/>
      <c r="R882" s="1"/>
    </row>
    <row r="883" spans="6:18" x14ac:dyDescent="0.2">
      <c r="F883" s="1">
        <v>-1386.0569</v>
      </c>
      <c r="G883">
        <v>3.57</v>
      </c>
      <c r="H883" s="1">
        <v>-1385.0299</v>
      </c>
      <c r="I883">
        <v>0.24</v>
      </c>
      <c r="J883" s="1">
        <v>-1386.5537999999999</v>
      </c>
      <c r="K883">
        <v>0.38</v>
      </c>
      <c r="L883" s="1">
        <v>-1372.8643</v>
      </c>
      <c r="M883">
        <v>-5.62</v>
      </c>
      <c r="N883" s="1"/>
      <c r="P883" s="1"/>
      <c r="R883" s="1"/>
    </row>
    <row r="884" spans="6:18" x14ac:dyDescent="0.2">
      <c r="F884" s="1">
        <v>-1386.0895</v>
      </c>
      <c r="G884">
        <v>3.48</v>
      </c>
      <c r="H884" s="1">
        <v>-1385.0708</v>
      </c>
      <c r="I884">
        <v>0.45</v>
      </c>
      <c r="J884" s="1">
        <v>-1386.6714999999999</v>
      </c>
      <c r="K884">
        <v>0.32</v>
      </c>
      <c r="L884" s="1">
        <v>-1372.7491</v>
      </c>
      <c r="M884">
        <v>-5.01</v>
      </c>
      <c r="N884" s="1"/>
      <c r="P884" s="1"/>
      <c r="R884" s="1"/>
    </row>
    <row r="885" spans="6:18" x14ac:dyDescent="0.2">
      <c r="F885" s="1">
        <v>-1386.1121000000001</v>
      </c>
      <c r="G885">
        <v>3.41</v>
      </c>
      <c r="H885" s="1">
        <v>-1385.1130000000001</v>
      </c>
      <c r="I885">
        <v>0.74</v>
      </c>
      <c r="J885" s="1">
        <v>-1386.8212000000001</v>
      </c>
      <c r="K885">
        <v>-0.21</v>
      </c>
      <c r="L885" s="1">
        <v>-1372.6699000000001</v>
      </c>
      <c r="M885">
        <v>-4.47</v>
      </c>
      <c r="N885" s="1"/>
      <c r="P885" s="1"/>
      <c r="R885" s="1"/>
    </row>
    <row r="886" spans="6:18" x14ac:dyDescent="0.2">
      <c r="F886" s="1">
        <v>-1386.1220000000001</v>
      </c>
      <c r="G886">
        <v>3.36</v>
      </c>
      <c r="H886" s="1">
        <v>-1385.1451999999999</v>
      </c>
      <c r="I886">
        <v>1.06</v>
      </c>
      <c r="J886" s="1">
        <v>-1386.9947</v>
      </c>
      <c r="K886">
        <v>-0.81</v>
      </c>
      <c r="L886" s="1">
        <v>-1372.6380999999999</v>
      </c>
      <c r="M886">
        <v>-4.08</v>
      </c>
      <c r="N886" s="1"/>
      <c r="P886" s="1"/>
      <c r="R886" s="1"/>
    </row>
    <row r="887" spans="6:18" x14ac:dyDescent="0.2">
      <c r="F887" s="1">
        <v>-1386.1192000000001</v>
      </c>
      <c r="G887">
        <v>3.31</v>
      </c>
      <c r="H887" s="1">
        <v>-1385.1657</v>
      </c>
      <c r="I887">
        <v>1.45</v>
      </c>
      <c r="J887" s="1">
        <v>-1387.1831999999999</v>
      </c>
      <c r="K887">
        <v>-1.17</v>
      </c>
      <c r="L887" s="1">
        <v>-1372.6606999999999</v>
      </c>
      <c r="M887">
        <v>-3.81</v>
      </c>
      <c r="N887" s="1"/>
      <c r="P887" s="1"/>
      <c r="R887" s="1"/>
    </row>
    <row r="888" spans="6:18" x14ac:dyDescent="0.2">
      <c r="F888" s="1">
        <v>-1386.1063999999999</v>
      </c>
      <c r="G888">
        <v>3.29</v>
      </c>
      <c r="H888" s="1">
        <v>-1385.1839</v>
      </c>
      <c r="I888">
        <v>1.79</v>
      </c>
      <c r="J888" s="1">
        <v>-1387.3788</v>
      </c>
      <c r="K888">
        <v>-1.52</v>
      </c>
      <c r="L888" s="1">
        <v>-1372.7374</v>
      </c>
      <c r="M888">
        <v>-3.6</v>
      </c>
      <c r="N888" s="1"/>
      <c r="P888" s="1"/>
      <c r="R888" s="1"/>
    </row>
    <row r="889" spans="6:18" x14ac:dyDescent="0.2">
      <c r="F889" s="1">
        <v>-1386.09</v>
      </c>
      <c r="G889">
        <v>3.26</v>
      </c>
      <c r="H889" s="1">
        <v>-1385.2153000000001</v>
      </c>
      <c r="I889">
        <v>2.19</v>
      </c>
      <c r="J889" s="1">
        <v>-1387.5742</v>
      </c>
      <c r="K889">
        <v>-2.09</v>
      </c>
      <c r="L889" s="1">
        <v>-1372.8587</v>
      </c>
      <c r="M889">
        <v>-3.53</v>
      </c>
      <c r="N889" s="1"/>
      <c r="P889" s="1"/>
      <c r="R889" s="1"/>
    </row>
    <row r="890" spans="6:18" x14ac:dyDescent="0.2">
      <c r="F890" s="1">
        <v>-1386.078</v>
      </c>
      <c r="G890">
        <v>3.13</v>
      </c>
      <c r="H890" s="1">
        <v>-1385.2732000000001</v>
      </c>
      <c r="I890">
        <v>2.46</v>
      </c>
      <c r="J890" s="1">
        <v>-1387.7616</v>
      </c>
      <c r="K890">
        <v>-2.91</v>
      </c>
      <c r="L890" s="1">
        <v>-1373.0074</v>
      </c>
      <c r="M890">
        <v>-3.45</v>
      </c>
      <c r="N890" s="1"/>
      <c r="P890" s="1"/>
      <c r="R890" s="1"/>
    </row>
    <row r="891" spans="6:18" x14ac:dyDescent="0.2">
      <c r="F891" s="1">
        <v>-1386.0808</v>
      </c>
      <c r="G891">
        <v>2.92</v>
      </c>
      <c r="H891" s="1">
        <v>-1385.3606</v>
      </c>
      <c r="I891">
        <v>2.6</v>
      </c>
      <c r="J891" s="1">
        <v>-1387.9332999999999</v>
      </c>
      <c r="K891">
        <v>-3.34</v>
      </c>
      <c r="L891" s="1">
        <v>-1373.1624999999999</v>
      </c>
      <c r="M891">
        <v>-3.39</v>
      </c>
      <c r="N891" s="1"/>
      <c r="P891" s="1"/>
      <c r="R891" s="1"/>
    </row>
    <row r="892" spans="6:18" x14ac:dyDescent="0.2">
      <c r="F892" s="1">
        <v>-1386.1074000000001</v>
      </c>
      <c r="G892">
        <v>2.65</v>
      </c>
      <c r="H892" s="1">
        <v>-1385.4674</v>
      </c>
      <c r="I892">
        <v>2.72</v>
      </c>
      <c r="J892" s="1">
        <v>-1388.0811000000001</v>
      </c>
      <c r="K892">
        <v>-3.72</v>
      </c>
      <c r="L892" s="1">
        <v>-1373.3062</v>
      </c>
      <c r="M892">
        <v>-3.34</v>
      </c>
      <c r="N892" s="1"/>
      <c r="P892" s="1"/>
      <c r="R892" s="1"/>
    </row>
    <row r="893" spans="6:18" x14ac:dyDescent="0.2">
      <c r="F893" s="1">
        <v>-1386.1641</v>
      </c>
      <c r="G893">
        <v>2.2599999999999998</v>
      </c>
      <c r="H893" s="1">
        <v>-1385.576</v>
      </c>
      <c r="I893">
        <v>2.75</v>
      </c>
      <c r="J893" s="1">
        <v>-1388.1963000000001</v>
      </c>
      <c r="K893">
        <v>-4.43</v>
      </c>
      <c r="L893" s="1">
        <v>-1373.4255000000001</v>
      </c>
      <c r="M893">
        <v>-3.23</v>
      </c>
      <c r="N893" s="1"/>
      <c r="P893" s="1"/>
      <c r="R893" s="1"/>
    </row>
    <row r="894" spans="6:18" x14ac:dyDescent="0.2">
      <c r="F894" s="1">
        <v>-1386.2507000000001</v>
      </c>
      <c r="G894">
        <v>1.81</v>
      </c>
      <c r="H894" s="1">
        <v>-1385.6686999999999</v>
      </c>
      <c r="I894">
        <v>2.79</v>
      </c>
      <c r="J894" s="1">
        <v>-1388.2723000000001</v>
      </c>
      <c r="K894">
        <v>-5.0199999999999996</v>
      </c>
      <c r="L894" s="1">
        <v>-1373.5165999999999</v>
      </c>
      <c r="M894">
        <v>-3.12</v>
      </c>
      <c r="N894" s="1"/>
      <c r="P894" s="1"/>
      <c r="R894" s="1"/>
    </row>
    <row r="895" spans="6:18" x14ac:dyDescent="0.2">
      <c r="F895" s="1">
        <v>-1386.3616</v>
      </c>
      <c r="G895">
        <v>1.28</v>
      </c>
      <c r="H895" s="1">
        <v>-1385.7331999999999</v>
      </c>
      <c r="I895">
        <v>2.84</v>
      </c>
      <c r="J895" s="1">
        <v>-1388.3076000000001</v>
      </c>
      <c r="K895">
        <v>-5.4</v>
      </c>
      <c r="L895" s="1">
        <v>-1373.5835</v>
      </c>
      <c r="M895">
        <v>-3</v>
      </c>
      <c r="N895" s="1"/>
      <c r="P895" s="1"/>
      <c r="R895" s="1"/>
    </row>
    <row r="896" spans="6:18" x14ac:dyDescent="0.2">
      <c r="F896" s="1">
        <v>-1386.4854</v>
      </c>
      <c r="G896">
        <v>0.77</v>
      </c>
      <c r="H896" s="1">
        <v>-1385.7674999999999</v>
      </c>
      <c r="I896">
        <v>2.78</v>
      </c>
      <c r="J896" s="1">
        <v>-1388.3041000000001</v>
      </c>
      <c r="K896">
        <v>-5.54</v>
      </c>
      <c r="L896" s="1">
        <v>-1373.6359</v>
      </c>
      <c r="M896">
        <v>-2.98</v>
      </c>
      <c r="N896" s="1"/>
      <c r="P896" s="1"/>
      <c r="R896" s="1"/>
    </row>
    <row r="897" spans="6:18" x14ac:dyDescent="0.2">
      <c r="F897" s="1">
        <v>-1386.6079999999999</v>
      </c>
      <c r="G897">
        <v>0.23</v>
      </c>
      <c r="H897" s="1">
        <v>-1385.7786000000001</v>
      </c>
      <c r="I897">
        <v>2.75</v>
      </c>
      <c r="J897" s="1">
        <v>-1388.2679000000001</v>
      </c>
      <c r="K897">
        <v>-5.54</v>
      </c>
      <c r="L897" s="1">
        <v>-1373.6824999999999</v>
      </c>
      <c r="M897">
        <v>-3.08</v>
      </c>
      <c r="N897" s="1"/>
      <c r="P897" s="1"/>
      <c r="R897" s="1"/>
    </row>
    <row r="898" spans="6:18" x14ac:dyDescent="0.2">
      <c r="F898" s="1">
        <v>-1386.7156</v>
      </c>
      <c r="G898">
        <v>-0.3</v>
      </c>
      <c r="H898" s="1">
        <v>-1385.7796000000001</v>
      </c>
      <c r="I898">
        <v>2.65</v>
      </c>
      <c r="J898" s="1">
        <v>-1388.2085</v>
      </c>
      <c r="K898">
        <v>-5.73</v>
      </c>
      <c r="L898" s="1">
        <v>-1373.7311</v>
      </c>
      <c r="M898">
        <v>-3.29</v>
      </c>
      <c r="N898" s="1"/>
      <c r="P898" s="1"/>
      <c r="R898" s="1"/>
    </row>
    <row r="899" spans="6:18" x14ac:dyDescent="0.2">
      <c r="F899" s="1">
        <v>-1386.8012000000001</v>
      </c>
      <c r="G899">
        <v>-0.78</v>
      </c>
      <c r="H899" s="1">
        <v>-1385.7872</v>
      </c>
      <c r="I899">
        <v>2.4700000000000002</v>
      </c>
      <c r="J899" s="1">
        <v>-1388.1367</v>
      </c>
      <c r="K899">
        <v>-6.05</v>
      </c>
      <c r="L899" s="1">
        <v>-1373.7863</v>
      </c>
      <c r="M899">
        <v>-3.53</v>
      </c>
      <c r="N899" s="1"/>
      <c r="P899" s="1"/>
      <c r="R899" s="1"/>
    </row>
    <row r="900" spans="6:18" x14ac:dyDescent="0.2">
      <c r="F900" s="1">
        <v>-1386.8679999999999</v>
      </c>
      <c r="G900">
        <v>-1.21</v>
      </c>
      <c r="H900" s="1">
        <v>-1385.8162</v>
      </c>
      <c r="I900">
        <v>2.2200000000000002</v>
      </c>
      <c r="J900" s="1">
        <v>-1388.0625</v>
      </c>
      <c r="K900">
        <v>-6.08</v>
      </c>
      <c r="L900" s="1">
        <v>-1373.8486</v>
      </c>
      <c r="M900">
        <v>-3.89</v>
      </c>
      <c r="N900" s="1"/>
      <c r="P900" s="1"/>
      <c r="R900" s="1"/>
    </row>
    <row r="901" spans="6:18" x14ac:dyDescent="0.2">
      <c r="F901" s="1">
        <v>-1386.9285</v>
      </c>
      <c r="G901">
        <v>-1.68</v>
      </c>
      <c r="H901" s="1">
        <v>-1385.8766000000001</v>
      </c>
      <c r="I901">
        <v>1.81</v>
      </c>
      <c r="J901" s="1">
        <v>-1387.9935</v>
      </c>
      <c r="K901">
        <v>-6.03</v>
      </c>
      <c r="L901" s="1">
        <v>-1373.9177</v>
      </c>
      <c r="M901">
        <v>-4.25</v>
      </c>
      <c r="N901" s="1"/>
      <c r="P901" s="1"/>
      <c r="R901" s="1"/>
    </row>
    <row r="902" spans="6:18" x14ac:dyDescent="0.2">
      <c r="F902" s="1">
        <v>-1386.9999</v>
      </c>
      <c r="G902">
        <v>-2.1800000000000002</v>
      </c>
      <c r="H902" s="1">
        <v>-1385.9719</v>
      </c>
      <c r="I902">
        <v>1.41</v>
      </c>
      <c r="J902" s="1">
        <v>-1387.9328</v>
      </c>
      <c r="K902">
        <v>-6</v>
      </c>
      <c r="L902" s="1">
        <v>-1373.9902</v>
      </c>
      <c r="M902">
        <v>-4.72</v>
      </c>
      <c r="N902" s="1"/>
      <c r="P902" s="1"/>
      <c r="R902" s="1"/>
    </row>
    <row r="903" spans="6:18" x14ac:dyDescent="0.2">
      <c r="F903" s="1">
        <v>-1387.097</v>
      </c>
      <c r="G903">
        <v>-2.72</v>
      </c>
      <c r="H903" s="1">
        <v>-1386.0997</v>
      </c>
      <c r="I903">
        <v>0.91</v>
      </c>
      <c r="J903" s="1">
        <v>-1387.8795</v>
      </c>
      <c r="K903">
        <v>-5.98</v>
      </c>
      <c r="L903" s="1">
        <v>-1374.0609999999999</v>
      </c>
      <c r="M903">
        <v>-5.36</v>
      </c>
      <c r="N903" s="1"/>
      <c r="P903" s="1"/>
      <c r="R903" s="1"/>
    </row>
    <row r="904" spans="6:18" x14ac:dyDescent="0.2">
      <c r="F904" s="1">
        <v>-1387.2257</v>
      </c>
      <c r="G904">
        <v>-3.28</v>
      </c>
      <c r="H904" s="1">
        <v>-1386.2515000000001</v>
      </c>
      <c r="I904">
        <v>0.38</v>
      </c>
      <c r="J904" s="1">
        <v>-1387.8284000000001</v>
      </c>
      <c r="K904">
        <v>-5.9</v>
      </c>
      <c r="L904" s="1">
        <v>-1374.1238000000001</v>
      </c>
      <c r="M904">
        <v>-6.08</v>
      </c>
      <c r="N904" s="1"/>
      <c r="P904" s="1"/>
      <c r="R904" s="1"/>
    </row>
    <row r="905" spans="6:18" x14ac:dyDescent="0.2">
      <c r="F905" s="1">
        <v>-1387.3803</v>
      </c>
      <c r="G905">
        <v>-3.95</v>
      </c>
      <c r="H905" s="1">
        <v>-1386.4149</v>
      </c>
      <c r="I905">
        <v>-0.18</v>
      </c>
      <c r="J905" s="1">
        <v>-1387.7722000000001</v>
      </c>
      <c r="K905">
        <v>-5.71</v>
      </c>
      <c r="L905" s="1">
        <v>-1374.1717000000001</v>
      </c>
      <c r="M905">
        <v>-6.48</v>
      </c>
      <c r="N905" s="1"/>
      <c r="P905" s="1"/>
      <c r="R905" s="1"/>
    </row>
    <row r="906" spans="6:18" x14ac:dyDescent="0.2">
      <c r="F906" s="1">
        <v>-1387.5456999999999</v>
      </c>
      <c r="G906">
        <v>-4.53</v>
      </c>
      <c r="H906" s="1">
        <v>-1386.5749000000001</v>
      </c>
      <c r="I906">
        <v>-0.64</v>
      </c>
      <c r="J906" s="1">
        <v>-1387.7030999999999</v>
      </c>
      <c r="K906">
        <v>-5.51</v>
      </c>
      <c r="L906" s="1">
        <v>-1374.1994</v>
      </c>
      <c r="M906">
        <v>-6.96</v>
      </c>
      <c r="N906" s="1"/>
      <c r="P906" s="1"/>
      <c r="R906" s="1"/>
    </row>
    <row r="907" spans="6:18" x14ac:dyDescent="0.2">
      <c r="F907" s="1">
        <v>-1387.7029</v>
      </c>
      <c r="G907">
        <v>-5.0999999999999996</v>
      </c>
      <c r="H907" s="1">
        <v>-1386.7157999999999</v>
      </c>
      <c r="I907">
        <v>-1</v>
      </c>
      <c r="J907" s="1">
        <v>-1387.6166000000001</v>
      </c>
      <c r="K907">
        <v>-5.28</v>
      </c>
      <c r="L907" s="1">
        <v>-1374.2057</v>
      </c>
      <c r="M907">
        <v>-7.4</v>
      </c>
      <c r="N907" s="1"/>
      <c r="P907" s="1"/>
      <c r="R907" s="1"/>
    </row>
    <row r="908" spans="6:18" x14ac:dyDescent="0.2">
      <c r="F908" s="1">
        <v>-1387.8359</v>
      </c>
      <c r="G908">
        <v>-5.56</v>
      </c>
      <c r="H908" s="1">
        <v>-1386.8230000000001</v>
      </c>
      <c r="I908">
        <v>-1.2</v>
      </c>
      <c r="J908" s="1">
        <v>-1387.5137</v>
      </c>
      <c r="K908">
        <v>-5.03</v>
      </c>
      <c r="L908" s="1">
        <v>-1374.1947</v>
      </c>
      <c r="M908">
        <v>-7.76</v>
      </c>
      <c r="N908" s="1"/>
      <c r="P908" s="1"/>
      <c r="R908" s="1"/>
    </row>
    <row r="909" spans="6:18" x14ac:dyDescent="0.2">
      <c r="F909" s="1">
        <v>-1387.9335000000001</v>
      </c>
      <c r="G909">
        <v>-5.9</v>
      </c>
      <c r="H909" s="1">
        <v>-1386.884</v>
      </c>
      <c r="I909">
        <v>-1.22</v>
      </c>
      <c r="J909" s="1">
        <v>-1387.4006999999999</v>
      </c>
      <c r="K909">
        <v>-4.84</v>
      </c>
      <c r="L909" s="1">
        <v>-1374.1735000000001</v>
      </c>
      <c r="M909">
        <v>-8.0299999999999994</v>
      </c>
      <c r="N909" s="1"/>
      <c r="P909" s="1"/>
      <c r="R909" s="1"/>
    </row>
    <row r="910" spans="6:18" x14ac:dyDescent="0.2">
      <c r="F910" s="1">
        <v>-1387.9918</v>
      </c>
      <c r="G910">
        <v>-6.19</v>
      </c>
      <c r="H910" s="1">
        <v>-1386.8913</v>
      </c>
      <c r="I910">
        <v>-1.08</v>
      </c>
      <c r="J910" s="1">
        <v>-1387.2893999999999</v>
      </c>
      <c r="K910">
        <v>-4.42</v>
      </c>
      <c r="L910" s="1">
        <v>-1374.1507999999999</v>
      </c>
      <c r="M910">
        <v>-8.3000000000000007</v>
      </c>
      <c r="N910" s="1"/>
      <c r="P910" s="1"/>
      <c r="R910" s="1"/>
    </row>
    <row r="911" spans="6:18" x14ac:dyDescent="0.2">
      <c r="F911" s="1">
        <v>-1388.0112999999999</v>
      </c>
      <c r="G911">
        <v>-6.34</v>
      </c>
      <c r="H911" s="1">
        <v>-1386.8444999999999</v>
      </c>
      <c r="I911">
        <v>-0.71</v>
      </c>
      <c r="J911" s="1">
        <v>-1387.1941999999999</v>
      </c>
      <c r="K911">
        <v>-4.1399999999999997</v>
      </c>
      <c r="L911" s="1">
        <v>-1374.134</v>
      </c>
      <c r="M911">
        <v>-8.5299999999999994</v>
      </c>
      <c r="N911" s="1"/>
      <c r="P911" s="1"/>
      <c r="R911" s="1"/>
    </row>
    <row r="912" spans="6:18" x14ac:dyDescent="0.2">
      <c r="F912" s="1">
        <v>-1387.9975999999999</v>
      </c>
      <c r="G912">
        <v>-6.32</v>
      </c>
      <c r="H912" s="1">
        <v>-1386.7523000000001</v>
      </c>
      <c r="I912">
        <v>-0.21</v>
      </c>
      <c r="J912" s="1">
        <v>-1387.1274000000001</v>
      </c>
      <c r="K912">
        <v>-3.98</v>
      </c>
      <c r="L912" s="1">
        <v>-1374.1284000000001</v>
      </c>
      <c r="M912">
        <v>-8.7100000000000009</v>
      </c>
      <c r="N912" s="1"/>
      <c r="P912" s="1"/>
      <c r="R912" s="1"/>
    </row>
    <row r="913" spans="6:18" x14ac:dyDescent="0.2">
      <c r="F913" s="1">
        <v>-1387.9582</v>
      </c>
      <c r="G913">
        <v>-6.3</v>
      </c>
      <c r="H913" s="1">
        <v>-1386.6307999999999</v>
      </c>
      <c r="I913">
        <v>0.38</v>
      </c>
      <c r="J913" s="1">
        <v>-1387.0953999999999</v>
      </c>
      <c r="K913">
        <v>-4.09</v>
      </c>
      <c r="L913" s="1">
        <v>-1374.1366</v>
      </c>
      <c r="M913">
        <v>-8.83</v>
      </c>
      <c r="N913" s="1"/>
      <c r="P913" s="1"/>
      <c r="R913" s="1"/>
    </row>
    <row r="914" spans="6:18" x14ac:dyDescent="0.2">
      <c r="F914" s="1">
        <v>-1387.9032999999999</v>
      </c>
      <c r="G914">
        <v>-6.25</v>
      </c>
      <c r="H914" s="1">
        <v>-1386.5002999999999</v>
      </c>
      <c r="I914">
        <v>0.98</v>
      </c>
      <c r="J914" s="1">
        <v>-1387.0953</v>
      </c>
      <c r="K914">
        <v>-4.13</v>
      </c>
      <c r="L914" s="1">
        <v>-1374.1590000000001</v>
      </c>
      <c r="M914">
        <v>-8.92</v>
      </c>
      <c r="N914" s="1"/>
      <c r="P914" s="1"/>
      <c r="R914" s="1"/>
    </row>
    <row r="915" spans="6:18" x14ac:dyDescent="0.2">
      <c r="F915" s="1">
        <v>-1387.8436999999999</v>
      </c>
      <c r="G915">
        <v>-6.13</v>
      </c>
      <c r="H915" s="1">
        <v>-1386.3810000000001</v>
      </c>
      <c r="I915">
        <v>1.61</v>
      </c>
      <c r="J915" s="1">
        <v>-1387.1137000000001</v>
      </c>
      <c r="K915">
        <v>-4.17</v>
      </c>
      <c r="L915" s="1">
        <v>-1374.1943000000001</v>
      </c>
      <c r="M915">
        <v>-8.99</v>
      </c>
      <c r="N915" s="1"/>
      <c r="P915" s="1"/>
      <c r="R915" s="1"/>
    </row>
    <row r="916" spans="6:18" x14ac:dyDescent="0.2">
      <c r="F916" s="1">
        <v>-1387.7915</v>
      </c>
      <c r="G916">
        <v>-6.02</v>
      </c>
      <c r="H916" s="1">
        <v>-1386.2895000000001</v>
      </c>
      <c r="I916">
        <v>2.1800000000000002</v>
      </c>
      <c r="J916" s="1">
        <v>-1387.1305</v>
      </c>
      <c r="K916">
        <v>-4.22</v>
      </c>
      <c r="L916" s="1">
        <v>-1374.2402999999999</v>
      </c>
      <c r="M916">
        <v>-9.0399999999999991</v>
      </c>
      <c r="N916" s="1"/>
      <c r="P916" s="1"/>
      <c r="R916" s="1"/>
    </row>
    <row r="917" spans="6:18" x14ac:dyDescent="0.2">
      <c r="F917" s="1">
        <v>-1387.7581</v>
      </c>
      <c r="G917">
        <v>-5.95</v>
      </c>
      <c r="H917" s="1">
        <v>-1386.2355</v>
      </c>
      <c r="I917">
        <v>2.64</v>
      </c>
      <c r="J917" s="1">
        <v>-1387.1225999999999</v>
      </c>
      <c r="K917">
        <v>-4.26</v>
      </c>
      <c r="L917" s="1">
        <v>-1374.2945999999999</v>
      </c>
      <c r="M917">
        <v>-9.01</v>
      </c>
      <c r="N917" s="1"/>
      <c r="P917" s="1"/>
      <c r="R917" s="1"/>
    </row>
    <row r="918" spans="6:18" x14ac:dyDescent="0.2">
      <c r="F918" s="1">
        <v>-1387.752</v>
      </c>
      <c r="G918">
        <v>-5.97</v>
      </c>
      <c r="H918" s="1">
        <v>-1386.2221999999999</v>
      </c>
      <c r="I918">
        <v>2.98</v>
      </c>
      <c r="J918" s="1">
        <v>-1387.0708</v>
      </c>
      <c r="K918">
        <v>-4.26</v>
      </c>
      <c r="L918" s="1">
        <v>-1374.3532</v>
      </c>
      <c r="M918">
        <v>-9.0299999999999994</v>
      </c>
      <c r="N918" s="1"/>
      <c r="P918" s="1"/>
      <c r="R918" s="1"/>
    </row>
    <row r="919" spans="6:18" x14ac:dyDescent="0.2">
      <c r="F919" s="1">
        <v>-1387.7772</v>
      </c>
      <c r="G919">
        <v>-6.03</v>
      </c>
      <c r="H919" s="1">
        <v>-1386.2463</v>
      </c>
      <c r="I919">
        <v>3.34</v>
      </c>
      <c r="J919" s="1">
        <v>-1386.9644000000001</v>
      </c>
      <c r="K919">
        <v>-4.2699999999999996</v>
      </c>
      <c r="L919" s="1">
        <v>-1374.4114999999999</v>
      </c>
      <c r="M919">
        <v>-8.9600000000000009</v>
      </c>
      <c r="N919" s="1"/>
      <c r="P919" s="1"/>
      <c r="R919" s="1"/>
    </row>
    <row r="920" spans="6:18" x14ac:dyDescent="0.2">
      <c r="F920" s="1">
        <v>-1387.8317999999999</v>
      </c>
      <c r="G920">
        <v>-6.19</v>
      </c>
      <c r="H920" s="1">
        <v>-1386.2991999999999</v>
      </c>
      <c r="I920">
        <v>3.58</v>
      </c>
      <c r="J920" s="1">
        <v>-1386.8022000000001</v>
      </c>
      <c r="K920">
        <v>-3.98</v>
      </c>
      <c r="L920" s="1">
        <v>-1374.4639</v>
      </c>
      <c r="M920">
        <v>-8.8800000000000008</v>
      </c>
      <c r="N920" s="1"/>
      <c r="P920" s="1"/>
      <c r="R920" s="1"/>
    </row>
    <row r="921" spans="6:18" x14ac:dyDescent="0.2">
      <c r="F921" s="1">
        <v>-1387.9063000000001</v>
      </c>
      <c r="G921">
        <v>-6.32</v>
      </c>
      <c r="H921" s="1">
        <v>-1386.3685</v>
      </c>
      <c r="I921">
        <v>3.74</v>
      </c>
      <c r="J921" s="1">
        <v>-1386.5917999999999</v>
      </c>
      <c r="K921">
        <v>-3.67</v>
      </c>
      <c r="L921" s="1">
        <v>-1374.5039999999999</v>
      </c>
      <c r="M921">
        <v>-8.8000000000000007</v>
      </c>
      <c r="N921" s="1"/>
      <c r="P921" s="1"/>
      <c r="R921" s="1"/>
    </row>
    <row r="922" spans="6:18" x14ac:dyDescent="0.2">
      <c r="F922" s="1">
        <v>-1387.9874</v>
      </c>
      <c r="G922">
        <v>-6.5</v>
      </c>
      <c r="H922" s="1">
        <v>-1386.4401</v>
      </c>
      <c r="I922">
        <v>3.9</v>
      </c>
      <c r="J922" s="1">
        <v>-1386.3485000000001</v>
      </c>
      <c r="K922">
        <v>-3.29</v>
      </c>
      <c r="L922" s="1">
        <v>-1374.5264</v>
      </c>
      <c r="M922">
        <v>-8.66</v>
      </c>
      <c r="N922" s="1"/>
      <c r="P922" s="1"/>
      <c r="R922" s="1"/>
    </row>
    <row r="923" spans="6:18" x14ac:dyDescent="0.2">
      <c r="F923" s="1">
        <v>-1388.06</v>
      </c>
      <c r="G923">
        <v>-6.67</v>
      </c>
      <c r="H923" s="1">
        <v>-1386.5017</v>
      </c>
      <c r="I923">
        <v>4.12</v>
      </c>
      <c r="J923" s="1">
        <v>-1386.0923</v>
      </c>
      <c r="K923">
        <v>-2.83</v>
      </c>
      <c r="L923" s="1">
        <v>-1374.5278000000001</v>
      </c>
      <c r="M923">
        <v>-8.4499999999999993</v>
      </c>
      <c r="N923" s="1"/>
      <c r="P923" s="1"/>
      <c r="R923" s="1"/>
    </row>
    <row r="924" spans="6:18" x14ac:dyDescent="0.2">
      <c r="F924" s="1">
        <v>-1388.1110000000001</v>
      </c>
      <c r="G924">
        <v>-6.75</v>
      </c>
      <c r="H924" s="1">
        <v>-1386.5431000000001</v>
      </c>
      <c r="I924">
        <v>4.32</v>
      </c>
      <c r="J924" s="1">
        <v>-1385.8448000000001</v>
      </c>
      <c r="K924">
        <v>-2.35</v>
      </c>
      <c r="L924" s="1">
        <v>-1374.5069000000001</v>
      </c>
      <c r="M924">
        <v>-8.26</v>
      </c>
      <c r="N924" s="1"/>
      <c r="P924" s="1"/>
      <c r="R924" s="1"/>
    </row>
    <row r="925" spans="6:18" x14ac:dyDescent="0.2">
      <c r="F925" s="1">
        <v>-1388.1311000000001</v>
      </c>
      <c r="G925">
        <v>-6.64</v>
      </c>
      <c r="H925" s="1">
        <v>-1386.5590999999999</v>
      </c>
      <c r="I925">
        <v>4.63</v>
      </c>
      <c r="J925" s="1">
        <v>-1385.6252999999999</v>
      </c>
      <c r="K925">
        <v>-1.93</v>
      </c>
      <c r="L925" s="1">
        <v>-1374.4661000000001</v>
      </c>
      <c r="M925">
        <v>-8.06</v>
      </c>
      <c r="N925" s="1"/>
      <c r="P925" s="1"/>
      <c r="R925" s="1"/>
    </row>
    <row r="926" spans="6:18" x14ac:dyDescent="0.2">
      <c r="F926" s="1">
        <v>-1388.1178</v>
      </c>
      <c r="G926">
        <v>-6.46</v>
      </c>
      <c r="H926" s="1">
        <v>-1386.5482999999999</v>
      </c>
      <c r="I926">
        <v>4.92</v>
      </c>
      <c r="J926" s="1">
        <v>-1385.4466</v>
      </c>
      <c r="K926">
        <v>-1.49</v>
      </c>
      <c r="L926" s="1">
        <v>-1374.4101000000001</v>
      </c>
      <c r="M926">
        <v>-7.74</v>
      </c>
      <c r="N926" s="1"/>
      <c r="P926" s="1"/>
      <c r="R926" s="1"/>
    </row>
    <row r="927" spans="6:18" x14ac:dyDescent="0.2">
      <c r="F927" s="1">
        <v>-1388.0717999999999</v>
      </c>
      <c r="G927">
        <v>-6.14</v>
      </c>
      <c r="H927" s="1">
        <v>-1386.5128</v>
      </c>
      <c r="I927">
        <v>5.31</v>
      </c>
      <c r="J927" s="1">
        <v>-1385.3135</v>
      </c>
      <c r="K927">
        <v>-1.18</v>
      </c>
      <c r="L927" s="1">
        <v>-1374.3438000000001</v>
      </c>
      <c r="M927">
        <v>-7.46</v>
      </c>
      <c r="N927" s="1"/>
      <c r="P927" s="1"/>
      <c r="R927" s="1"/>
    </row>
    <row r="928" spans="6:18" x14ac:dyDescent="0.2">
      <c r="F928" s="1">
        <v>-1387.9962</v>
      </c>
      <c r="G928">
        <v>-5.72</v>
      </c>
      <c r="H928" s="1">
        <v>-1386.4563000000001</v>
      </c>
      <c r="I928">
        <v>5.71</v>
      </c>
      <c r="J928" s="1">
        <v>-1385.2236</v>
      </c>
      <c r="K928">
        <v>-0.79</v>
      </c>
      <c r="L928" s="1">
        <v>-1374.2717</v>
      </c>
      <c r="M928">
        <v>-7.17</v>
      </c>
      <c r="N928" s="1"/>
      <c r="P928" s="1"/>
      <c r="R928" s="1"/>
    </row>
    <row r="929" spans="6:18" x14ac:dyDescent="0.2">
      <c r="F929" s="1">
        <v>-1387.8921</v>
      </c>
      <c r="G929">
        <v>-5.0999999999999996</v>
      </c>
      <c r="H929" s="1">
        <v>-1386.3829000000001</v>
      </c>
      <c r="I929">
        <v>6.14</v>
      </c>
      <c r="J929" s="1">
        <v>-1385.1687999999999</v>
      </c>
      <c r="K929">
        <v>-0.48</v>
      </c>
      <c r="L929" s="1">
        <v>-1374.1962000000001</v>
      </c>
      <c r="M929">
        <v>-6.79</v>
      </c>
      <c r="N929" s="1"/>
      <c r="P929" s="1"/>
      <c r="R929" s="1"/>
    </row>
    <row r="930" spans="6:18" x14ac:dyDescent="0.2">
      <c r="F930" s="1">
        <v>-1387.7581</v>
      </c>
      <c r="G930">
        <v>-4.28</v>
      </c>
      <c r="H930" s="1">
        <v>-1386.2955999999999</v>
      </c>
      <c r="I930">
        <v>6.62</v>
      </c>
      <c r="J930" s="1">
        <v>-1385.1387</v>
      </c>
      <c r="K930">
        <v>-0.21</v>
      </c>
      <c r="L930" s="1">
        <v>-1374.117</v>
      </c>
      <c r="M930">
        <v>-6.38</v>
      </c>
      <c r="N930" s="1"/>
      <c r="P930" s="1"/>
      <c r="R930" s="1"/>
    </row>
    <row r="931" spans="6:18" x14ac:dyDescent="0.2">
      <c r="F931" s="1">
        <v>-1387.5924</v>
      </c>
      <c r="G931">
        <v>-3.3</v>
      </c>
      <c r="H931" s="1">
        <v>-1386.1954000000001</v>
      </c>
      <c r="I931">
        <v>7.15</v>
      </c>
      <c r="J931" s="1">
        <v>-1385.1248000000001</v>
      </c>
      <c r="K931">
        <v>0.01</v>
      </c>
      <c r="L931" s="1">
        <v>-1374.0326</v>
      </c>
      <c r="M931">
        <v>-5.95</v>
      </c>
      <c r="N931" s="1"/>
      <c r="P931" s="1"/>
      <c r="R931" s="1"/>
    </row>
    <row r="932" spans="6:18" x14ac:dyDescent="0.2">
      <c r="F932" s="1">
        <v>-1387.3966</v>
      </c>
      <c r="G932">
        <v>-2.23</v>
      </c>
      <c r="H932" s="1">
        <v>-1386.0852</v>
      </c>
      <c r="I932">
        <v>7.64</v>
      </c>
      <c r="J932" s="1">
        <v>-1385.1219000000001</v>
      </c>
      <c r="K932">
        <v>0.28000000000000003</v>
      </c>
      <c r="L932" s="1">
        <v>-1373.94</v>
      </c>
      <c r="M932">
        <v>-5.44</v>
      </c>
      <c r="N932" s="1"/>
      <c r="P932" s="1"/>
      <c r="R932" s="1"/>
    </row>
    <row r="933" spans="6:18" x14ac:dyDescent="0.2">
      <c r="F933" s="1">
        <v>-1387.1792</v>
      </c>
      <c r="G933">
        <v>-1.03</v>
      </c>
      <c r="H933" s="1">
        <v>-1385.9691</v>
      </c>
      <c r="I933">
        <v>8.15</v>
      </c>
      <c r="J933" s="1">
        <v>-1385.1283000000001</v>
      </c>
      <c r="K933">
        <v>0.52</v>
      </c>
      <c r="L933" s="1">
        <v>-1373.8390999999999</v>
      </c>
      <c r="M933">
        <v>-4.91</v>
      </c>
      <c r="N933" s="1"/>
      <c r="P933" s="1"/>
      <c r="R933" s="1"/>
    </row>
    <row r="934" spans="6:18" x14ac:dyDescent="0.2">
      <c r="F934" s="1">
        <v>-1386.9575</v>
      </c>
      <c r="G934">
        <v>0.2</v>
      </c>
      <c r="H934" s="1">
        <v>-1385.8561</v>
      </c>
      <c r="I934">
        <v>8.66</v>
      </c>
      <c r="J934" s="1">
        <v>-1385.1424</v>
      </c>
      <c r="K934">
        <v>0.78</v>
      </c>
      <c r="L934" s="1">
        <v>-1373.7338</v>
      </c>
      <c r="M934">
        <v>-4.38</v>
      </c>
      <c r="N934" s="1"/>
      <c r="P934" s="1"/>
      <c r="R934" s="1"/>
    </row>
    <row r="935" spans="6:18" x14ac:dyDescent="0.2">
      <c r="F935" s="1">
        <v>-1386.7547</v>
      </c>
      <c r="G935">
        <v>1.44</v>
      </c>
      <c r="H935" s="1">
        <v>-1385.7578000000001</v>
      </c>
      <c r="I935">
        <v>9.06</v>
      </c>
      <c r="J935" s="1">
        <v>-1385.1612</v>
      </c>
      <c r="K935">
        <v>1.1200000000000001</v>
      </c>
      <c r="L935" s="1">
        <v>-1373.6320000000001</v>
      </c>
      <c r="M935">
        <v>-3.81</v>
      </c>
      <c r="N935" s="1"/>
      <c r="P935" s="1"/>
      <c r="R935" s="1"/>
    </row>
    <row r="936" spans="6:18" x14ac:dyDescent="0.2">
      <c r="F936" s="1">
        <v>-1386.5931</v>
      </c>
      <c r="G936">
        <v>2.54</v>
      </c>
      <c r="H936" s="1">
        <v>-1385.6858999999999</v>
      </c>
      <c r="I936">
        <v>9.4</v>
      </c>
      <c r="J936" s="1">
        <v>-1385.1794</v>
      </c>
      <c r="K936">
        <v>1.48</v>
      </c>
      <c r="L936" s="1">
        <v>-1373.5458000000001</v>
      </c>
      <c r="M936">
        <v>-3.36</v>
      </c>
      <c r="N936" s="1"/>
      <c r="P936" s="1"/>
      <c r="R936" s="1"/>
    </row>
    <row r="937" spans="6:18" x14ac:dyDescent="0.2">
      <c r="F937" s="1">
        <v>-1386.4867999999999</v>
      </c>
      <c r="G937">
        <v>3.57</v>
      </c>
      <c r="H937" s="1">
        <v>-1385.6477</v>
      </c>
      <c r="I937">
        <v>9.5</v>
      </c>
      <c r="J937" s="1">
        <v>-1385.1926000000001</v>
      </c>
      <c r="K937">
        <v>1.89</v>
      </c>
      <c r="L937" s="1">
        <v>-1373.4885999999999</v>
      </c>
      <c r="M937">
        <v>-3</v>
      </c>
      <c r="N937" s="1"/>
      <c r="P937" s="1"/>
      <c r="R937" s="1"/>
    </row>
    <row r="938" spans="6:18" x14ac:dyDescent="0.2">
      <c r="F938" s="1">
        <v>-1386.4363000000001</v>
      </c>
      <c r="G938">
        <v>4.34</v>
      </c>
      <c r="H938" s="1">
        <v>-1385.6441</v>
      </c>
      <c r="I938">
        <v>9.4499999999999993</v>
      </c>
      <c r="J938" s="1">
        <v>-1385.1986999999999</v>
      </c>
      <c r="K938">
        <v>2.2799999999999998</v>
      </c>
      <c r="L938" s="1">
        <v>-1373.4721</v>
      </c>
      <c r="M938">
        <v>-2.64</v>
      </c>
      <c r="N938" s="1"/>
      <c r="P938" s="1"/>
      <c r="R938" s="1"/>
    </row>
    <row r="939" spans="6:18" x14ac:dyDescent="0.2">
      <c r="F939" s="1">
        <v>-1386.4286</v>
      </c>
      <c r="G939">
        <v>5.05</v>
      </c>
      <c r="H939" s="1">
        <v>-1385.6712</v>
      </c>
      <c r="I939">
        <v>9.3699999999999992</v>
      </c>
      <c r="J939" s="1">
        <v>-1385.201</v>
      </c>
      <c r="K939">
        <v>2.65</v>
      </c>
      <c r="L939" s="1">
        <v>-1373.5052000000001</v>
      </c>
      <c r="M939">
        <v>-2.4300000000000002</v>
      </c>
      <c r="N939" s="1"/>
      <c r="P939" s="1"/>
      <c r="R939" s="1"/>
    </row>
    <row r="940" spans="6:18" x14ac:dyDescent="0.2">
      <c r="F940" s="1">
        <v>-1386.4425000000001</v>
      </c>
      <c r="G940">
        <v>5.78</v>
      </c>
      <c r="H940" s="1">
        <v>-1385.7248999999999</v>
      </c>
      <c r="I940">
        <v>9.02</v>
      </c>
      <c r="J940" s="1">
        <v>-1385.2065</v>
      </c>
      <c r="K940">
        <v>2.96</v>
      </c>
      <c r="L940" s="1">
        <v>-1373.5925</v>
      </c>
      <c r="M940">
        <v>-2.37</v>
      </c>
      <c r="N940" s="1"/>
      <c r="P940" s="1"/>
      <c r="R940" s="1"/>
    </row>
    <row r="941" spans="6:18" x14ac:dyDescent="0.2">
      <c r="F941" s="1">
        <v>-1386.4557</v>
      </c>
      <c r="G941">
        <v>6.4</v>
      </c>
      <c r="H941" s="1">
        <v>-1385.8023000000001</v>
      </c>
      <c r="I941">
        <v>8.56</v>
      </c>
      <c r="J941" s="1">
        <v>-1385.2237</v>
      </c>
      <c r="K941">
        <v>3.19</v>
      </c>
      <c r="L941" s="1">
        <v>-1373.7319</v>
      </c>
      <c r="M941">
        <v>-2.4900000000000002</v>
      </c>
      <c r="N941" s="1"/>
      <c r="P941" s="1"/>
      <c r="R941" s="1"/>
    </row>
    <row r="942" spans="6:18" x14ac:dyDescent="0.2">
      <c r="F942" s="1">
        <v>-1386.4503999999999</v>
      </c>
      <c r="G942">
        <v>6.99</v>
      </c>
      <c r="H942" s="1">
        <v>-1385.9025999999999</v>
      </c>
      <c r="I942">
        <v>7.93</v>
      </c>
      <c r="J942" s="1">
        <v>-1385.2585999999999</v>
      </c>
      <c r="K942">
        <v>3.34</v>
      </c>
      <c r="L942" s="1">
        <v>-1373.9154000000001</v>
      </c>
      <c r="M942">
        <v>-2.71</v>
      </c>
      <c r="N942" s="1"/>
      <c r="P942" s="1"/>
      <c r="R942" s="1"/>
    </row>
    <row r="943" spans="6:18" x14ac:dyDescent="0.2">
      <c r="F943" s="1">
        <v>-1386.4157</v>
      </c>
      <c r="G943">
        <v>7.66</v>
      </c>
      <c r="H943" s="1">
        <v>-1386.0253</v>
      </c>
      <c r="I943">
        <v>7.16</v>
      </c>
      <c r="J943" s="1">
        <v>-1385.3112000000001</v>
      </c>
      <c r="K943">
        <v>3.31</v>
      </c>
      <c r="L943" s="1">
        <v>-1374.1315</v>
      </c>
      <c r="M943">
        <v>-3.02</v>
      </c>
      <c r="N943" s="1"/>
      <c r="P943" s="1"/>
      <c r="R943" s="1"/>
    </row>
    <row r="944" spans="6:18" x14ac:dyDescent="0.2">
      <c r="F944" s="1">
        <v>-1386.3465000000001</v>
      </c>
      <c r="G944">
        <v>8.33</v>
      </c>
      <c r="H944" s="1">
        <v>-1386.1672000000001</v>
      </c>
      <c r="I944">
        <v>6.24</v>
      </c>
      <c r="J944" s="1">
        <v>-1385.3748000000001</v>
      </c>
      <c r="K944">
        <v>3.11</v>
      </c>
      <c r="L944" s="1">
        <v>-1374.3657000000001</v>
      </c>
      <c r="M944">
        <v>-3.37</v>
      </c>
      <c r="N944" s="1"/>
      <c r="P944" s="1"/>
      <c r="R944" s="1"/>
    </row>
    <row r="945" spans="6:18" x14ac:dyDescent="0.2">
      <c r="F945" s="1">
        <v>-1386.2434000000001</v>
      </c>
      <c r="G945">
        <v>9.09</v>
      </c>
      <c r="H945" s="1">
        <v>-1386.3235</v>
      </c>
      <c r="I945">
        <v>5.15</v>
      </c>
      <c r="J945" s="1">
        <v>-1385.4373000000001</v>
      </c>
      <c r="K945">
        <v>2.89</v>
      </c>
      <c r="L945" s="1">
        <v>-1374.6030000000001</v>
      </c>
      <c r="M945">
        <v>-3.89</v>
      </c>
      <c r="N945" s="1"/>
      <c r="P945" s="1"/>
      <c r="R945" s="1"/>
    </row>
    <row r="946" spans="6:18" x14ac:dyDescent="0.2">
      <c r="F946" s="1">
        <v>-1386.1095</v>
      </c>
      <c r="G946">
        <v>9.8000000000000007</v>
      </c>
      <c r="H946" s="1">
        <v>-1386.4876999999999</v>
      </c>
      <c r="I946">
        <v>4.09</v>
      </c>
      <c r="J946" s="1">
        <v>-1385.4854</v>
      </c>
      <c r="K946">
        <v>2.6</v>
      </c>
      <c r="L946" s="1">
        <v>-1374.8306</v>
      </c>
      <c r="M946">
        <v>-4.38</v>
      </c>
      <c r="N946" s="1"/>
      <c r="P946" s="1"/>
      <c r="R946" s="1"/>
    </row>
    <row r="947" spans="6:18" x14ac:dyDescent="0.2">
      <c r="F947" s="1">
        <v>-1385.9516000000001</v>
      </c>
      <c r="G947">
        <v>10.54</v>
      </c>
      <c r="H947" s="1">
        <v>-1386.655</v>
      </c>
      <c r="I947">
        <v>2.97</v>
      </c>
      <c r="J947" s="1">
        <v>-1385.5089</v>
      </c>
      <c r="K947">
        <v>2.21</v>
      </c>
      <c r="L947" s="1">
        <v>-1375.0376000000001</v>
      </c>
      <c r="M947">
        <v>-4.83</v>
      </c>
      <c r="N947" s="1"/>
      <c r="P947" s="1"/>
      <c r="R947" s="1"/>
    </row>
    <row r="948" spans="6:18" x14ac:dyDescent="0.2">
      <c r="F948" s="1">
        <v>-1385.7801999999999</v>
      </c>
      <c r="G948">
        <v>11.25</v>
      </c>
      <c r="H948" s="1">
        <v>-1386.8241</v>
      </c>
      <c r="I948">
        <v>1.79</v>
      </c>
      <c r="J948" s="1">
        <v>-1385.5051000000001</v>
      </c>
      <c r="K948">
        <v>0.31</v>
      </c>
      <c r="L948" s="1">
        <v>-1375.2149999999999</v>
      </c>
      <c r="M948">
        <v>-5.29</v>
      </c>
      <c r="N948" s="1"/>
      <c r="P948" s="1"/>
      <c r="R948" s="1"/>
    </row>
    <row r="949" spans="6:18" x14ac:dyDescent="0.2">
      <c r="F949" s="1">
        <v>-1385.6070999999999</v>
      </c>
      <c r="G949">
        <v>11.91</v>
      </c>
      <c r="H949" s="1">
        <v>-1386.9967999999999</v>
      </c>
      <c r="I949">
        <v>0.5</v>
      </c>
      <c r="J949" s="1">
        <v>-1385.4786999999999</v>
      </c>
      <c r="K949">
        <v>0.46</v>
      </c>
      <c r="L949" s="1">
        <v>-1375.3552</v>
      </c>
      <c r="M949">
        <v>-5.63</v>
      </c>
      <c r="N949" s="1"/>
      <c r="P949" s="1"/>
      <c r="R949" s="1"/>
    </row>
    <row r="950" spans="6:18" x14ac:dyDescent="0.2">
      <c r="F950" s="1">
        <v>-1385.4449999999999</v>
      </c>
      <c r="G950">
        <v>12.5</v>
      </c>
      <c r="H950" s="1">
        <v>-1387.1757</v>
      </c>
      <c r="I950">
        <v>-0.72</v>
      </c>
      <c r="J950" s="1">
        <v>-1385.4431</v>
      </c>
      <c r="K950">
        <v>2.54</v>
      </c>
      <c r="L950" s="1">
        <v>-1375.4521</v>
      </c>
      <c r="M950">
        <v>-5.94</v>
      </c>
      <c r="N950" s="1"/>
      <c r="P950" s="1"/>
      <c r="R950" s="1"/>
    </row>
    <row r="951" spans="6:18" x14ac:dyDescent="0.2">
      <c r="F951" s="1">
        <v>-1385.3039000000001</v>
      </c>
      <c r="G951">
        <v>12.91</v>
      </c>
      <c r="H951" s="1">
        <v>-1387.3625</v>
      </c>
      <c r="I951">
        <v>-1.97</v>
      </c>
      <c r="J951" s="1">
        <v>-1385.4149</v>
      </c>
      <c r="K951">
        <v>1.59</v>
      </c>
      <c r="L951" s="1">
        <v>-1375.5001</v>
      </c>
      <c r="M951">
        <v>-6.17</v>
      </c>
      <c r="N951" s="1"/>
      <c r="P951" s="1"/>
      <c r="R951" s="1"/>
    </row>
    <row r="952" spans="6:18" x14ac:dyDescent="0.2">
      <c r="F952" s="1">
        <v>-1385.1907000000001</v>
      </c>
      <c r="G952">
        <v>13.17</v>
      </c>
      <c r="H952" s="1">
        <v>-1387.5545</v>
      </c>
      <c r="I952">
        <v>-3.24</v>
      </c>
      <c r="J952" s="1">
        <v>-1385.4094</v>
      </c>
      <c r="K952">
        <v>-0.97</v>
      </c>
      <c r="L952" s="1">
        <v>-1375.4948999999999</v>
      </c>
      <c r="M952">
        <v>-6.25</v>
      </c>
      <c r="N952" s="1"/>
      <c r="P952" s="1"/>
      <c r="R952" s="1"/>
    </row>
    <row r="953" spans="6:18" x14ac:dyDescent="0.2">
      <c r="F953" s="1">
        <v>-1385.1074000000001</v>
      </c>
      <c r="G953">
        <v>13.32</v>
      </c>
      <c r="H953" s="1">
        <v>-1387.7464</v>
      </c>
      <c r="I953">
        <v>-4.43</v>
      </c>
      <c r="J953" s="1">
        <v>-1385.4375</v>
      </c>
      <c r="K953">
        <v>-1.5</v>
      </c>
      <c r="L953" s="1">
        <v>-1375.4356</v>
      </c>
      <c r="M953">
        <v>-6.21</v>
      </c>
      <c r="N953" s="1"/>
      <c r="P953" s="1"/>
      <c r="R953" s="1"/>
    </row>
    <row r="954" spans="6:18" x14ac:dyDescent="0.2">
      <c r="F954" s="1">
        <v>-1385.0543</v>
      </c>
      <c r="G954">
        <v>13.33</v>
      </c>
      <c r="H954" s="1">
        <v>-1387.9299000000001</v>
      </c>
      <c r="I954">
        <v>-5.47</v>
      </c>
      <c r="J954" s="1">
        <v>-1385.5019</v>
      </c>
      <c r="K954">
        <v>-1.85</v>
      </c>
      <c r="L954" s="1">
        <v>-1375.3259</v>
      </c>
      <c r="M954">
        <v>-6.06</v>
      </c>
      <c r="N954" s="1"/>
      <c r="P954" s="1"/>
      <c r="R954" s="1"/>
    </row>
    <row r="955" spans="6:18" x14ac:dyDescent="0.2">
      <c r="F955" s="1">
        <v>-1385.0315000000001</v>
      </c>
      <c r="G955">
        <v>13.14</v>
      </c>
      <c r="H955" s="1">
        <v>-1388.0951</v>
      </c>
      <c r="I955">
        <v>-6.44</v>
      </c>
      <c r="J955" s="1">
        <v>-1385.5990999999999</v>
      </c>
      <c r="K955">
        <v>-2.61</v>
      </c>
      <c r="L955" s="1">
        <v>-1375.1741</v>
      </c>
      <c r="M955">
        <v>-5.82</v>
      </c>
      <c r="N955" s="1"/>
      <c r="P955" s="1"/>
      <c r="R955" s="1"/>
    </row>
    <row r="956" spans="6:18" x14ac:dyDescent="0.2">
      <c r="F956" s="1">
        <v>-1385.0391999999999</v>
      </c>
      <c r="G956">
        <v>12.75</v>
      </c>
      <c r="H956" s="1">
        <v>-1388.2329</v>
      </c>
      <c r="I956">
        <v>-7.26</v>
      </c>
      <c r="J956" s="1">
        <v>-1385.7209</v>
      </c>
      <c r="K956">
        <v>-3.12</v>
      </c>
      <c r="L956" s="1">
        <v>-1374.9935</v>
      </c>
      <c r="M956">
        <v>-5.52</v>
      </c>
      <c r="N956" s="1"/>
      <c r="P956" s="1"/>
      <c r="R956" s="1"/>
    </row>
    <row r="957" spans="6:18" x14ac:dyDescent="0.2">
      <c r="F957" s="1">
        <v>-1385.0766000000001</v>
      </c>
      <c r="G957">
        <v>12.34</v>
      </c>
      <c r="H957" s="1">
        <v>-1388.3339000000001</v>
      </c>
      <c r="I957">
        <v>-7.87</v>
      </c>
      <c r="J957" s="1">
        <v>-1385.8572999999999</v>
      </c>
      <c r="K957">
        <v>-3.47</v>
      </c>
      <c r="L957" s="1">
        <v>-1374.8019999999999</v>
      </c>
      <c r="M957">
        <v>-5.22</v>
      </c>
      <c r="N957" s="1"/>
      <c r="P957" s="1"/>
      <c r="R957" s="1"/>
    </row>
    <row r="958" spans="6:18" x14ac:dyDescent="0.2">
      <c r="F958" s="1">
        <v>-1385.1421</v>
      </c>
      <c r="G958">
        <v>11.72</v>
      </c>
      <c r="H958" s="1">
        <v>-1388.3923</v>
      </c>
      <c r="I958">
        <v>-8.25</v>
      </c>
      <c r="J958" s="1">
        <v>-1385.9983999999999</v>
      </c>
      <c r="K958">
        <v>-4.37</v>
      </c>
      <c r="L958" s="1">
        <v>-1374.6192000000001</v>
      </c>
      <c r="M958">
        <v>-4.87</v>
      </c>
      <c r="N958" s="1"/>
      <c r="P958" s="1"/>
      <c r="R958" s="1"/>
    </row>
    <row r="959" spans="6:18" x14ac:dyDescent="0.2">
      <c r="F959" s="1">
        <v>-1385.2322999999999</v>
      </c>
      <c r="G959">
        <v>10.98</v>
      </c>
      <c r="H959" s="1">
        <v>-1388.4049</v>
      </c>
      <c r="I959">
        <v>-8.4600000000000009</v>
      </c>
      <c r="J959" s="1">
        <v>-1386.1337000000001</v>
      </c>
      <c r="K959">
        <v>-4.88</v>
      </c>
      <c r="L959" s="1">
        <v>-1374.4635000000001</v>
      </c>
      <c r="M959">
        <v>-4.62</v>
      </c>
      <c r="N959" s="1"/>
      <c r="P959" s="1"/>
      <c r="R959" s="1"/>
    </row>
    <row r="960" spans="6:18" x14ac:dyDescent="0.2">
      <c r="F960" s="1">
        <v>-1385.3424</v>
      </c>
      <c r="G960">
        <v>10.119999999999999</v>
      </c>
      <c r="H960" s="1">
        <v>-1388.3735999999999</v>
      </c>
      <c r="I960">
        <v>-8.44</v>
      </c>
      <c r="J960" s="1">
        <v>-1386.2547</v>
      </c>
      <c r="K960">
        <v>-5.29</v>
      </c>
      <c r="L960" s="1">
        <v>-1374.3495</v>
      </c>
      <c r="M960">
        <v>-4.5199999999999996</v>
      </c>
      <c r="N960" s="1"/>
      <c r="P960" s="1"/>
      <c r="R960" s="1"/>
    </row>
    <row r="961" spans="6:18" x14ac:dyDescent="0.2">
      <c r="F961" s="1">
        <v>-1385.4667999999999</v>
      </c>
      <c r="G961">
        <v>9.24</v>
      </c>
      <c r="H961" s="1">
        <v>-1388.3045</v>
      </c>
      <c r="I961">
        <v>-8.1999999999999993</v>
      </c>
      <c r="J961" s="1">
        <v>-1386.3532</v>
      </c>
      <c r="K961">
        <v>-5.71</v>
      </c>
      <c r="L961" s="1">
        <v>-1374.2864999999999</v>
      </c>
      <c r="M961">
        <v>-4.54</v>
      </c>
      <c r="N961" s="1"/>
      <c r="P961" s="1"/>
      <c r="R961" s="1"/>
    </row>
    <row r="962" spans="6:18" x14ac:dyDescent="0.2">
      <c r="F962" s="1">
        <v>-1385.5997</v>
      </c>
      <c r="G962">
        <v>8.3699999999999992</v>
      </c>
      <c r="H962" s="1">
        <v>-1388.2088000000001</v>
      </c>
      <c r="I962">
        <v>-7.81</v>
      </c>
      <c r="J962" s="1">
        <v>-1386.4245000000001</v>
      </c>
      <c r="K962">
        <v>-5.75</v>
      </c>
      <c r="L962" s="1">
        <v>-1374.277</v>
      </c>
      <c r="M962">
        <v>-4.58</v>
      </c>
      <c r="N962" s="1"/>
      <c r="P962" s="1"/>
      <c r="R962" s="1"/>
    </row>
    <row r="963" spans="6:18" x14ac:dyDescent="0.2">
      <c r="F963" s="1">
        <v>-1385.7370000000001</v>
      </c>
      <c r="G963">
        <v>7.46</v>
      </c>
      <c r="H963" s="1">
        <v>-1388.1005</v>
      </c>
      <c r="I963">
        <v>-7.34</v>
      </c>
      <c r="J963" s="1">
        <v>-1386.4667999999999</v>
      </c>
      <c r="K963">
        <v>-5.75</v>
      </c>
      <c r="L963" s="1">
        <v>-1374.3176000000001</v>
      </c>
      <c r="M963">
        <v>-4.8</v>
      </c>
      <c r="N963" s="1"/>
      <c r="P963" s="1"/>
      <c r="R963" s="1"/>
    </row>
    <row r="964" spans="6:18" x14ac:dyDescent="0.2">
      <c r="F964" s="1">
        <v>-1385.8761</v>
      </c>
      <c r="G964">
        <v>6.53</v>
      </c>
      <c r="H964" s="1">
        <v>-1387.9947999999999</v>
      </c>
      <c r="I964">
        <v>-6.8</v>
      </c>
      <c r="J964" s="1">
        <v>-1386.4858999999999</v>
      </c>
      <c r="K964">
        <v>-5.66</v>
      </c>
      <c r="L964" s="1">
        <v>-1374.4003</v>
      </c>
      <c r="M964">
        <v>-5.21</v>
      </c>
      <c r="N964" s="1"/>
      <c r="P964" s="1"/>
      <c r="R964" s="1"/>
    </row>
    <row r="965" spans="6:18" x14ac:dyDescent="0.2">
      <c r="F965" s="1">
        <v>-1386.0150000000001</v>
      </c>
      <c r="G965">
        <v>5.69</v>
      </c>
      <c r="H965" s="1">
        <v>-1387.9078</v>
      </c>
      <c r="I965">
        <v>-6.18</v>
      </c>
      <c r="J965" s="1">
        <v>-1386.4964</v>
      </c>
      <c r="K965">
        <v>-5.48</v>
      </c>
      <c r="L965" s="1">
        <v>-1374.5146</v>
      </c>
      <c r="M965">
        <v>-5.74</v>
      </c>
      <c r="N965" s="1"/>
      <c r="P965" s="1"/>
      <c r="R965" s="1"/>
    </row>
    <row r="966" spans="6:18" x14ac:dyDescent="0.2">
      <c r="F966" s="1">
        <v>-1386.1532</v>
      </c>
      <c r="G966">
        <v>4.8600000000000003</v>
      </c>
      <c r="H966" s="1">
        <v>-1387.8521000000001</v>
      </c>
      <c r="I966">
        <v>-5.6</v>
      </c>
      <c r="J966" s="1">
        <v>-1386.5222000000001</v>
      </c>
      <c r="K966">
        <v>-5.35</v>
      </c>
      <c r="L966" s="1">
        <v>-1374.6488999999999</v>
      </c>
      <c r="M966">
        <v>-6.06</v>
      </c>
      <c r="N966" s="1"/>
      <c r="P966" s="1"/>
      <c r="R966" s="1"/>
    </row>
    <row r="967" spans="6:18" x14ac:dyDescent="0.2">
      <c r="F967" s="1">
        <v>-1386.2896000000001</v>
      </c>
      <c r="G967">
        <v>4.13</v>
      </c>
      <c r="H967" s="1">
        <v>-1387.8340000000001</v>
      </c>
      <c r="I967">
        <v>-5.16</v>
      </c>
      <c r="J967" s="1">
        <v>-1386.5927999999999</v>
      </c>
      <c r="K967">
        <v>-5.31</v>
      </c>
      <c r="L967" s="1">
        <v>-1374.7927</v>
      </c>
      <c r="M967">
        <v>-6.55</v>
      </c>
      <c r="N967" s="1"/>
      <c r="P967" s="1"/>
      <c r="R967" s="1"/>
    </row>
    <row r="968" spans="6:18" x14ac:dyDescent="0.2">
      <c r="F968" s="1">
        <v>-1386.4202</v>
      </c>
      <c r="G968">
        <v>3.48</v>
      </c>
      <c r="H968" s="1">
        <v>-1387.8535999999999</v>
      </c>
      <c r="I968">
        <v>-4.6500000000000004</v>
      </c>
      <c r="J968" s="1">
        <v>-1386.7331999999999</v>
      </c>
      <c r="K968">
        <v>-5.41</v>
      </c>
      <c r="L968" s="1">
        <v>-1374.9364</v>
      </c>
      <c r="M968">
        <v>-7</v>
      </c>
      <c r="N968" s="1"/>
      <c r="P968" s="1"/>
      <c r="R968" s="1"/>
    </row>
    <row r="969" spans="6:18" x14ac:dyDescent="0.2">
      <c r="F969" s="1">
        <v>-1386.5402999999999</v>
      </c>
      <c r="G969">
        <v>2.9</v>
      </c>
      <c r="H969" s="1">
        <v>-1387.9042999999999</v>
      </c>
      <c r="I969">
        <v>-4.3099999999999996</v>
      </c>
      <c r="J969" s="1">
        <v>-1386.953</v>
      </c>
      <c r="K969">
        <v>-5.69</v>
      </c>
      <c r="L969" s="1">
        <v>-1375.0698</v>
      </c>
      <c r="M969">
        <v>-7.6</v>
      </c>
      <c r="N969" s="1"/>
      <c r="P969" s="1"/>
      <c r="R969" s="1"/>
    </row>
    <row r="970" spans="6:18" x14ac:dyDescent="0.2">
      <c r="F970" s="1">
        <v>-1386.646</v>
      </c>
      <c r="G970">
        <v>2.37</v>
      </c>
      <c r="H970" s="1">
        <v>-1387.9755</v>
      </c>
      <c r="I970">
        <v>-4</v>
      </c>
      <c r="J970" s="1">
        <v>-1387.2384</v>
      </c>
      <c r="K970">
        <v>-6.09</v>
      </c>
      <c r="L970" s="1">
        <v>-1375.1845000000001</v>
      </c>
      <c r="M970">
        <v>-8.01</v>
      </c>
      <c r="N970" s="1"/>
      <c r="P970" s="1"/>
      <c r="R970" s="1"/>
    </row>
    <row r="971" spans="6:18" x14ac:dyDescent="0.2">
      <c r="F971" s="1">
        <v>-1386.7375999999999</v>
      </c>
      <c r="G971">
        <v>1.98</v>
      </c>
      <c r="H971" s="1">
        <v>-1388.0546999999999</v>
      </c>
      <c r="I971">
        <v>-3.8</v>
      </c>
      <c r="J971" s="1">
        <v>-1387.5544</v>
      </c>
      <c r="K971">
        <v>-6.52</v>
      </c>
      <c r="L971" s="1">
        <v>-1375.2717</v>
      </c>
      <c r="M971">
        <v>-8.2100000000000009</v>
      </c>
      <c r="N971" s="1"/>
      <c r="P971" s="1"/>
      <c r="R971" s="1"/>
    </row>
    <row r="972" spans="6:18" x14ac:dyDescent="0.2">
      <c r="F972" s="1">
        <v>-1386.8181999999999</v>
      </c>
      <c r="G972">
        <v>1.62</v>
      </c>
      <c r="H972" s="1">
        <v>-1388.1289999999999</v>
      </c>
      <c r="I972">
        <v>-3.59</v>
      </c>
      <c r="J972" s="1">
        <v>-1387.8556000000001</v>
      </c>
      <c r="K972">
        <v>-6.98</v>
      </c>
      <c r="L972" s="1">
        <v>-1375.3237999999999</v>
      </c>
      <c r="M972">
        <v>-8.27</v>
      </c>
      <c r="N972" s="1"/>
      <c r="P972" s="1"/>
      <c r="R972" s="1"/>
    </row>
    <row r="973" spans="6:18" x14ac:dyDescent="0.2">
      <c r="F973" s="1">
        <v>-1386.8963000000001</v>
      </c>
      <c r="G973">
        <v>1.3</v>
      </c>
      <c r="H973" s="1">
        <v>-1388.1856</v>
      </c>
      <c r="I973">
        <v>-3.37</v>
      </c>
      <c r="J973" s="1">
        <v>-1388.1017999999999</v>
      </c>
      <c r="K973">
        <v>-7.32</v>
      </c>
      <c r="L973" s="1">
        <v>-1375.335</v>
      </c>
      <c r="M973">
        <v>-8.31</v>
      </c>
      <c r="N973" s="1"/>
      <c r="P973" s="1"/>
      <c r="R973" s="1"/>
    </row>
    <row r="974" spans="6:18" x14ac:dyDescent="0.2">
      <c r="F974" s="1">
        <v>-1386.9830999999999</v>
      </c>
      <c r="G974">
        <v>0.92</v>
      </c>
      <c r="H974" s="1">
        <v>-1388.2147</v>
      </c>
      <c r="I974">
        <v>-3.11</v>
      </c>
      <c r="J974" s="1">
        <v>-1388.2668000000001</v>
      </c>
      <c r="K974">
        <v>-7.42</v>
      </c>
      <c r="L974" s="1">
        <v>-1375.3030000000001</v>
      </c>
      <c r="M974">
        <v>-8.36</v>
      </c>
      <c r="N974" s="1"/>
      <c r="P974" s="1"/>
      <c r="R974" s="1"/>
    </row>
    <row r="975" spans="6:18" x14ac:dyDescent="0.2">
      <c r="F975" s="1">
        <v>-1387.0887</v>
      </c>
      <c r="G975">
        <v>0.59</v>
      </c>
      <c r="H975" s="1">
        <v>-1388.2107000000001</v>
      </c>
      <c r="I975">
        <v>-2.84</v>
      </c>
      <c r="J975" s="1">
        <v>-1388.3407</v>
      </c>
      <c r="K975">
        <v>-7.35</v>
      </c>
      <c r="L975" s="1">
        <v>-1375.2293999999999</v>
      </c>
      <c r="M975">
        <v>-8.4700000000000006</v>
      </c>
      <c r="N975" s="1"/>
      <c r="P975" s="1"/>
      <c r="R975" s="1"/>
    </row>
    <row r="976" spans="6:18" x14ac:dyDescent="0.2">
      <c r="F976" s="1">
        <v>-1387.22</v>
      </c>
      <c r="G976">
        <v>0.19</v>
      </c>
      <c r="H976" s="1">
        <v>-1388.1735000000001</v>
      </c>
      <c r="I976">
        <v>-2.4</v>
      </c>
      <c r="J976" s="1">
        <v>-1388.3278</v>
      </c>
      <c r="K976">
        <v>-7.04</v>
      </c>
      <c r="L976" s="1">
        <v>-1375.1174000000001</v>
      </c>
      <c r="M976">
        <v>-8.14</v>
      </c>
      <c r="N976" s="1"/>
      <c r="P976" s="1"/>
      <c r="R976" s="1"/>
    </row>
    <row r="977" spans="6:18" x14ac:dyDescent="0.2">
      <c r="F977" s="1">
        <v>-1387.3776</v>
      </c>
      <c r="G977">
        <v>-0.24</v>
      </c>
      <c r="H977" s="1">
        <v>-1388.1072999999999</v>
      </c>
      <c r="I977">
        <v>-1.98</v>
      </c>
      <c r="J977" s="1">
        <v>-1388.2393</v>
      </c>
      <c r="K977">
        <v>-6.57</v>
      </c>
      <c r="L977" s="1">
        <v>-1374.972</v>
      </c>
      <c r="M977">
        <v>-7.93</v>
      </c>
      <c r="N977" s="1"/>
      <c r="P977" s="1"/>
      <c r="R977" s="1"/>
    </row>
    <row r="978" spans="6:18" x14ac:dyDescent="0.2">
      <c r="F978" s="1">
        <v>-1387.5545</v>
      </c>
      <c r="G978">
        <v>-0.69</v>
      </c>
      <c r="H978" s="1">
        <v>-1388.0184999999999</v>
      </c>
      <c r="I978">
        <v>-1.39</v>
      </c>
      <c r="J978" s="1">
        <v>-1388.0912000000001</v>
      </c>
      <c r="K978">
        <v>-5.79</v>
      </c>
      <c r="L978" s="1">
        <v>-1374.8003000000001</v>
      </c>
      <c r="M978">
        <v>-7.67</v>
      </c>
      <c r="N978" s="1"/>
      <c r="P978" s="1"/>
      <c r="R978" s="1"/>
    </row>
    <row r="979" spans="6:18" x14ac:dyDescent="0.2">
      <c r="F979" s="1">
        <v>-1387.7367999999999</v>
      </c>
      <c r="G979">
        <v>-1.03</v>
      </c>
      <c r="H979" s="1">
        <v>-1387.9137000000001</v>
      </c>
      <c r="I979">
        <v>-0.76</v>
      </c>
      <c r="J979" s="1">
        <v>-1387.8987</v>
      </c>
      <c r="K979">
        <v>-4.91</v>
      </c>
      <c r="L979" s="1">
        <v>-1374.6097</v>
      </c>
      <c r="M979">
        <v>-7.41</v>
      </c>
      <c r="N979" s="1"/>
      <c r="P979" s="1"/>
      <c r="R979" s="1"/>
    </row>
    <row r="980" spans="6:18" x14ac:dyDescent="0.2">
      <c r="F980" s="1">
        <v>-1387.9052999999999</v>
      </c>
      <c r="G980">
        <v>-1.34</v>
      </c>
      <c r="H980" s="1">
        <v>-1387.7965999999999</v>
      </c>
      <c r="I980">
        <v>-0.03</v>
      </c>
      <c r="J980" s="1">
        <v>-1387.6746000000001</v>
      </c>
      <c r="K980">
        <v>-3.94</v>
      </c>
      <c r="L980" s="1">
        <v>-1374.4084</v>
      </c>
      <c r="M980">
        <v>-7.13</v>
      </c>
      <c r="N980" s="1"/>
      <c r="P980" s="1"/>
      <c r="R980" s="1"/>
    </row>
    <row r="981" spans="6:18" x14ac:dyDescent="0.2">
      <c r="F981" s="1">
        <v>-1388.0399</v>
      </c>
      <c r="G981">
        <v>-1.53</v>
      </c>
      <c r="H981" s="1">
        <v>-1387.6672000000001</v>
      </c>
      <c r="I981">
        <v>0.77</v>
      </c>
      <c r="J981" s="1">
        <v>-1387.4294</v>
      </c>
      <c r="K981">
        <v>-2.9</v>
      </c>
      <c r="L981" s="1">
        <v>-1374.2046</v>
      </c>
      <c r="M981">
        <v>-6.9</v>
      </c>
      <c r="N981" s="1"/>
      <c r="P981" s="1"/>
      <c r="R981" s="1"/>
    </row>
    <row r="982" spans="6:18" x14ac:dyDescent="0.2">
      <c r="F982" s="1">
        <v>-1388.1244999999999</v>
      </c>
      <c r="G982">
        <v>-1.55</v>
      </c>
      <c r="H982" s="1">
        <v>-1387.5228999999999</v>
      </c>
      <c r="I982">
        <v>1.61</v>
      </c>
      <c r="J982" s="1">
        <v>-1387.1721</v>
      </c>
      <c r="K982">
        <v>-1.83</v>
      </c>
      <c r="L982" s="1">
        <v>-1374.0059000000001</v>
      </c>
      <c r="M982">
        <v>-6.76</v>
      </c>
      <c r="N982" s="1"/>
      <c r="P982" s="1"/>
      <c r="R982" s="1"/>
    </row>
    <row r="983" spans="6:18" x14ac:dyDescent="0.2">
      <c r="F983" s="1">
        <v>-1388.1514</v>
      </c>
      <c r="G983">
        <v>-1.4</v>
      </c>
      <c r="H983" s="1">
        <v>-1387.3607</v>
      </c>
      <c r="I983">
        <v>2.58</v>
      </c>
      <c r="J983" s="1">
        <v>-1386.9104</v>
      </c>
      <c r="K983">
        <v>-0.75</v>
      </c>
      <c r="L983" s="1">
        <v>-1373.8206</v>
      </c>
      <c r="M983">
        <v>-6.74</v>
      </c>
      <c r="N983" s="1"/>
      <c r="P983" s="1"/>
      <c r="R983" s="1"/>
    </row>
    <row r="984" spans="6:18" x14ac:dyDescent="0.2">
      <c r="F984" s="1">
        <v>-1388.1238000000001</v>
      </c>
      <c r="G984">
        <v>-1.18</v>
      </c>
      <c r="H984" s="1">
        <v>-1387.181</v>
      </c>
      <c r="I984">
        <v>3.53</v>
      </c>
      <c r="J984" s="1">
        <v>-1386.6523999999999</v>
      </c>
      <c r="K984">
        <v>0.34</v>
      </c>
      <c r="L984" s="1">
        <v>-1373.6559999999999</v>
      </c>
      <c r="M984">
        <v>-6.74</v>
      </c>
      <c r="N984" s="1"/>
      <c r="P984" s="1"/>
      <c r="R984" s="1"/>
    </row>
    <row r="985" spans="6:18" x14ac:dyDescent="0.2">
      <c r="F985" s="1">
        <v>-1388.0549000000001</v>
      </c>
      <c r="G985">
        <v>-0.84</v>
      </c>
      <c r="H985" s="1">
        <v>-1386.9876999999999</v>
      </c>
      <c r="I985">
        <v>4.53</v>
      </c>
      <c r="J985" s="1">
        <v>-1386.4088999999999</v>
      </c>
      <c r="K985">
        <v>1.25</v>
      </c>
      <c r="L985" s="1">
        <v>-1373.5199</v>
      </c>
      <c r="M985">
        <v>-6.8</v>
      </c>
      <c r="N985" s="1"/>
      <c r="P985" s="1"/>
      <c r="R985" s="1"/>
    </row>
    <row r="986" spans="6:18" x14ac:dyDescent="0.2">
      <c r="F986" s="1">
        <v>-1387.9656</v>
      </c>
      <c r="G986">
        <v>-0.42</v>
      </c>
      <c r="H986" s="1">
        <v>-1386.7923000000001</v>
      </c>
      <c r="I986">
        <v>5.51</v>
      </c>
      <c r="J986" s="1">
        <v>-1386.1929</v>
      </c>
      <c r="K986">
        <v>2.13</v>
      </c>
      <c r="L986" s="1">
        <v>-1373.4195999999999</v>
      </c>
      <c r="M986">
        <v>-7.06</v>
      </c>
      <c r="N986" s="1"/>
      <c r="P986" s="1"/>
      <c r="R986" s="1"/>
    </row>
    <row r="987" spans="6:18" x14ac:dyDescent="0.2">
      <c r="F987" s="1">
        <v>-1387.8797</v>
      </c>
      <c r="G987">
        <v>0.02</v>
      </c>
      <c r="H987" s="1">
        <v>-1386.6124</v>
      </c>
      <c r="I987">
        <v>6.39</v>
      </c>
      <c r="J987" s="1">
        <v>-1386.0174</v>
      </c>
      <c r="K987">
        <v>2.9</v>
      </c>
      <c r="L987" s="1">
        <v>-1373.3615</v>
      </c>
      <c r="M987">
        <v>-7.38</v>
      </c>
      <c r="N987" s="1"/>
      <c r="P987" s="1"/>
      <c r="R987" s="1"/>
    </row>
    <row r="988" spans="6:18" x14ac:dyDescent="0.2">
      <c r="F988" s="1">
        <v>-1387.8198</v>
      </c>
      <c r="G988">
        <v>0.34</v>
      </c>
      <c r="H988" s="1">
        <v>-1386.4674</v>
      </c>
      <c r="I988">
        <v>7.08</v>
      </c>
      <c r="J988" s="1">
        <v>-1385.8942999999999</v>
      </c>
      <c r="K988">
        <v>3.41</v>
      </c>
      <c r="L988" s="1">
        <v>-1373.3502000000001</v>
      </c>
      <c r="M988">
        <v>-7.72</v>
      </c>
      <c r="N988" s="1"/>
      <c r="P988" s="1"/>
      <c r="R988" s="1"/>
    </row>
    <row r="989" spans="6:18" x14ac:dyDescent="0.2">
      <c r="F989" s="1">
        <v>-1387.8021000000001</v>
      </c>
      <c r="G989">
        <v>0.56000000000000005</v>
      </c>
      <c r="H989" s="1">
        <v>-1386.3737000000001</v>
      </c>
      <c r="I989">
        <v>7.61</v>
      </c>
      <c r="J989" s="1">
        <v>-1385.8329000000001</v>
      </c>
      <c r="K989">
        <v>3.62</v>
      </c>
      <c r="L989" s="1">
        <v>-1373.3868</v>
      </c>
      <c r="M989">
        <v>-8.1199999999999992</v>
      </c>
      <c r="N989" s="1"/>
      <c r="P989" s="1"/>
      <c r="R989" s="1"/>
    </row>
    <row r="990" spans="6:18" x14ac:dyDescent="0.2">
      <c r="F990" s="1">
        <v>-1387.8336999999999</v>
      </c>
      <c r="G990">
        <v>0.74</v>
      </c>
      <c r="H990" s="1">
        <v>-1386.3388</v>
      </c>
      <c r="I990">
        <v>7.92</v>
      </c>
      <c r="J990" s="1">
        <v>-1385.8386</v>
      </c>
      <c r="K990">
        <v>3.74</v>
      </c>
      <c r="L990" s="1">
        <v>-1373.4677999999999</v>
      </c>
      <c r="M990">
        <v>-8.64</v>
      </c>
      <c r="N990" s="1"/>
      <c r="P990" s="1"/>
      <c r="R990" s="1"/>
    </row>
    <row r="991" spans="6:18" x14ac:dyDescent="0.2">
      <c r="F991" s="1">
        <v>-1387.9109000000001</v>
      </c>
      <c r="G991">
        <v>0.85</v>
      </c>
      <c r="H991" s="1">
        <v>-1386.3586</v>
      </c>
      <c r="I991">
        <v>8.02</v>
      </c>
      <c r="J991" s="1">
        <v>-1385.9142999999999</v>
      </c>
      <c r="K991">
        <v>3.52</v>
      </c>
      <c r="L991" s="1">
        <v>-1373.5857000000001</v>
      </c>
      <c r="M991">
        <v>-9.18</v>
      </c>
      <c r="N991" s="1"/>
      <c r="P991" s="1"/>
      <c r="R991" s="1"/>
    </row>
    <row r="992" spans="6:18" x14ac:dyDescent="0.2">
      <c r="F992" s="1">
        <v>-1388.0205000000001</v>
      </c>
      <c r="G992">
        <v>0.83</v>
      </c>
      <c r="H992" s="1">
        <v>-1386.4197999999999</v>
      </c>
      <c r="I992">
        <v>7.93</v>
      </c>
      <c r="J992" s="1">
        <v>-1386.0591999999999</v>
      </c>
      <c r="K992">
        <v>3.05</v>
      </c>
      <c r="L992" s="1">
        <v>-1373.7316000000001</v>
      </c>
      <c r="M992">
        <v>-9.61</v>
      </c>
      <c r="N992" s="1"/>
      <c r="P992" s="1"/>
      <c r="R992" s="1"/>
    </row>
    <row r="993" spans="6:18" x14ac:dyDescent="0.2">
      <c r="F993" s="1">
        <v>-1388.1424999999999</v>
      </c>
      <c r="G993">
        <v>0.74</v>
      </c>
      <c r="H993" s="1">
        <v>-1386.5045</v>
      </c>
      <c r="I993">
        <v>7.65</v>
      </c>
      <c r="J993" s="1">
        <v>-1386.2692999999999</v>
      </c>
      <c r="K993">
        <v>2.46</v>
      </c>
      <c r="L993" s="1">
        <v>-1373.8963000000001</v>
      </c>
      <c r="M993">
        <v>-10</v>
      </c>
      <c r="N993" s="1"/>
      <c r="P993" s="1"/>
      <c r="R993" s="1"/>
    </row>
    <row r="994" spans="6:18" x14ac:dyDescent="0.2">
      <c r="F994" s="1">
        <v>-1388.2539999999999</v>
      </c>
      <c r="G994">
        <v>0.73</v>
      </c>
      <c r="H994" s="1">
        <v>-1386.5949000000001</v>
      </c>
      <c r="I994">
        <v>7.3</v>
      </c>
      <c r="J994" s="1">
        <v>-1386.5351000000001</v>
      </c>
      <c r="K994">
        <v>1.71</v>
      </c>
      <c r="L994" s="1">
        <v>-1374.0724</v>
      </c>
      <c r="M994">
        <v>-10.34</v>
      </c>
      <c r="N994" s="1"/>
      <c r="P994" s="1"/>
      <c r="R994" s="1"/>
    </row>
    <row r="995" spans="6:18" x14ac:dyDescent="0.2">
      <c r="F995" s="1">
        <v>-1388.3339000000001</v>
      </c>
      <c r="G995">
        <v>0.76</v>
      </c>
      <c r="H995" s="1">
        <v>-1386.6792</v>
      </c>
      <c r="I995">
        <v>6.82</v>
      </c>
      <c r="J995" s="1">
        <v>-1386.8404</v>
      </c>
      <c r="K995">
        <v>0.79</v>
      </c>
      <c r="L995" s="1">
        <v>-1374.2535</v>
      </c>
      <c r="M995">
        <v>-10.5</v>
      </c>
      <c r="N995" s="1"/>
      <c r="P995" s="1"/>
      <c r="R995" s="1"/>
    </row>
    <row r="996" spans="6:18" x14ac:dyDescent="0.2">
      <c r="F996" s="1">
        <v>-1388.3649</v>
      </c>
      <c r="G996">
        <v>0.89</v>
      </c>
      <c r="H996" s="1">
        <v>-1386.7529999999999</v>
      </c>
      <c r="I996">
        <v>6.32</v>
      </c>
      <c r="J996" s="1">
        <v>-1387.1603</v>
      </c>
      <c r="K996">
        <v>-0.18</v>
      </c>
      <c r="L996" s="1">
        <v>-1374.4329</v>
      </c>
      <c r="M996">
        <v>-10.57</v>
      </c>
      <c r="N996" s="1"/>
      <c r="P996" s="1"/>
      <c r="R996" s="1"/>
    </row>
    <row r="997" spans="6:18" x14ac:dyDescent="0.2">
      <c r="F997" s="1">
        <v>-1388.3356000000001</v>
      </c>
      <c r="G997">
        <v>1.1200000000000001</v>
      </c>
      <c r="H997" s="1">
        <v>-1386.8198</v>
      </c>
      <c r="I997">
        <v>5.65</v>
      </c>
      <c r="J997" s="1">
        <v>-1387.4661000000001</v>
      </c>
      <c r="K997">
        <v>-1.02</v>
      </c>
      <c r="L997" s="1">
        <v>-1374.6023</v>
      </c>
      <c r="M997">
        <v>-10.48</v>
      </c>
      <c r="N997" s="1"/>
      <c r="P997" s="1"/>
      <c r="R997" s="1"/>
    </row>
    <row r="998" spans="6:18" x14ac:dyDescent="0.2">
      <c r="F998" s="1">
        <v>-1388.2416000000001</v>
      </c>
      <c r="G998">
        <v>1.45</v>
      </c>
      <c r="H998" s="1">
        <v>-1386.8892000000001</v>
      </c>
      <c r="I998">
        <v>4.9800000000000004</v>
      </c>
      <c r="J998" s="1">
        <v>-1387.7283</v>
      </c>
      <c r="K998">
        <v>-1.67</v>
      </c>
      <c r="L998" s="1">
        <v>-1374.7526</v>
      </c>
      <c r="M998">
        <v>-10.199999999999999</v>
      </c>
      <c r="N998" s="1"/>
      <c r="P998" s="1"/>
      <c r="R998" s="1"/>
    </row>
    <row r="999" spans="6:18" x14ac:dyDescent="0.2">
      <c r="F999" s="1">
        <v>-1388.087</v>
      </c>
      <c r="G999">
        <v>1.91</v>
      </c>
      <c r="H999" s="1">
        <v>-1386.9747</v>
      </c>
      <c r="I999">
        <v>4.2699999999999996</v>
      </c>
      <c r="J999" s="1">
        <v>-1387.9233999999999</v>
      </c>
      <c r="K999">
        <v>-2.15</v>
      </c>
      <c r="L999" s="1">
        <v>-1374.8733999999999</v>
      </c>
      <c r="M999">
        <v>-9.68</v>
      </c>
      <c r="N999" s="1"/>
      <c r="P999" s="1"/>
      <c r="R999" s="1"/>
    </row>
    <row r="1000" spans="6:18" x14ac:dyDescent="0.2">
      <c r="F1000" s="1">
        <v>-1387.8842</v>
      </c>
      <c r="G1000">
        <v>2.4700000000000002</v>
      </c>
      <c r="H1000" s="1">
        <v>-1387.0893000000001</v>
      </c>
      <c r="I1000">
        <v>3.45</v>
      </c>
      <c r="J1000" s="1">
        <v>-1388.0365999999999</v>
      </c>
      <c r="K1000">
        <v>-2.39</v>
      </c>
      <c r="L1000" s="1">
        <v>-1374.9552000000001</v>
      </c>
      <c r="M1000">
        <v>-9.0399999999999991</v>
      </c>
      <c r="N1000" s="1"/>
      <c r="P1000" s="1"/>
      <c r="R1000" s="1"/>
    </row>
    <row r="1001" spans="6:18" x14ac:dyDescent="0.2">
      <c r="F1001" s="1">
        <v>-1387.6522</v>
      </c>
      <c r="G1001">
        <v>2.95</v>
      </c>
      <c r="H1001" s="1">
        <v>-1387.2414000000001</v>
      </c>
      <c r="I1001">
        <v>2.4900000000000002</v>
      </c>
      <c r="J1001" s="1">
        <v>-1388.0628999999999</v>
      </c>
      <c r="K1001">
        <v>-2.3199999999999998</v>
      </c>
      <c r="L1001" s="1">
        <v>-1374.9909</v>
      </c>
      <c r="M1001">
        <v>-8.1999999999999993</v>
      </c>
      <c r="N1001" s="1"/>
      <c r="P1001" s="1"/>
      <c r="R1001" s="1"/>
    </row>
    <row r="1002" spans="6:18" x14ac:dyDescent="0.2">
      <c r="F1002" s="1">
        <v>-1387.4138</v>
      </c>
      <c r="G1002">
        <v>3.51</v>
      </c>
      <c r="H1002" s="1">
        <v>-1387.4331</v>
      </c>
      <c r="I1002">
        <v>1.44</v>
      </c>
      <c r="J1002" s="1">
        <v>-1388.0043000000001</v>
      </c>
      <c r="K1002">
        <v>-2.08</v>
      </c>
      <c r="L1002" s="1">
        <v>-1374.9783</v>
      </c>
      <c r="M1002">
        <v>-7.2</v>
      </c>
      <c r="N1002" s="1"/>
      <c r="P1002" s="1"/>
      <c r="R1002" s="1"/>
    </row>
    <row r="1003" spans="6:18" x14ac:dyDescent="0.2">
      <c r="F1003" s="1">
        <v>-1387.1904999999999</v>
      </c>
      <c r="G1003">
        <v>3.83</v>
      </c>
      <c r="H1003" s="1">
        <v>-1387.6586</v>
      </c>
      <c r="I1003">
        <v>0.3</v>
      </c>
      <c r="J1003" s="1">
        <v>-1387.8674000000001</v>
      </c>
      <c r="K1003">
        <v>-1.53</v>
      </c>
      <c r="L1003" s="1">
        <v>-1374.9202</v>
      </c>
      <c r="M1003">
        <v>-6.06</v>
      </c>
      <c r="N1003" s="1"/>
      <c r="P1003" s="1"/>
      <c r="R1003" s="1"/>
    </row>
    <row r="1004" spans="6:18" x14ac:dyDescent="0.2">
      <c r="F1004" s="1">
        <v>-1386.9982</v>
      </c>
      <c r="G1004">
        <v>4.13</v>
      </c>
      <c r="H1004" s="1">
        <v>-1387.9063000000001</v>
      </c>
      <c r="I1004">
        <v>-0.84</v>
      </c>
      <c r="J1004" s="1">
        <v>-1387.6626000000001</v>
      </c>
      <c r="K1004">
        <v>-0.82</v>
      </c>
      <c r="L1004" s="1">
        <v>-1374.8245999999999</v>
      </c>
      <c r="M1004">
        <v>-4.92</v>
      </c>
      <c r="N1004" s="1"/>
      <c r="P1004" s="1"/>
      <c r="R1004" s="1"/>
    </row>
    <row r="1005" spans="6:18" x14ac:dyDescent="0.2">
      <c r="F1005" s="1">
        <v>-1386.8442</v>
      </c>
      <c r="G1005">
        <v>4.24</v>
      </c>
      <c r="H1005" s="1">
        <v>-1388.1596</v>
      </c>
      <c r="I1005">
        <v>-2.0299999999999998</v>
      </c>
      <c r="J1005" s="1">
        <v>-1387.4038</v>
      </c>
      <c r="K1005">
        <v>-0.03</v>
      </c>
      <c r="L1005" s="1">
        <v>-1374.7023999999999</v>
      </c>
      <c r="M1005">
        <v>-3.73</v>
      </c>
      <c r="N1005" s="1"/>
      <c r="P1005" s="1"/>
      <c r="R1005" s="1"/>
    </row>
    <row r="1006" spans="6:18" x14ac:dyDescent="0.2">
      <c r="F1006" s="1">
        <v>-1386.7280000000001</v>
      </c>
      <c r="G1006">
        <v>4.22</v>
      </c>
      <c r="H1006" s="1">
        <v>-1388.4010000000001</v>
      </c>
      <c r="I1006">
        <v>-3.18</v>
      </c>
      <c r="J1006" s="1">
        <v>-1387.1093000000001</v>
      </c>
      <c r="K1006">
        <v>0.82</v>
      </c>
      <c r="L1006" s="1">
        <v>-1374.5688</v>
      </c>
      <c r="M1006">
        <v>-2.74</v>
      </c>
      <c r="N1006" s="1"/>
      <c r="P1006" s="1"/>
      <c r="R1006" s="1"/>
    </row>
    <row r="1007" spans="6:18" x14ac:dyDescent="0.2">
      <c r="F1007" s="1">
        <v>-1386.6445000000001</v>
      </c>
      <c r="G1007">
        <v>4.05</v>
      </c>
      <c r="H1007" s="1">
        <v>-1388.615</v>
      </c>
      <c r="I1007">
        <v>-4.22</v>
      </c>
      <c r="J1007" s="1">
        <v>-1386.8017</v>
      </c>
      <c r="K1007">
        <v>1.71</v>
      </c>
      <c r="L1007" s="1">
        <v>-1374.4416000000001</v>
      </c>
      <c r="M1007">
        <v>-1.81</v>
      </c>
      <c r="N1007" s="1"/>
      <c r="P1007" s="1"/>
      <c r="R1007" s="1"/>
    </row>
    <row r="1008" spans="6:18" x14ac:dyDescent="0.2">
      <c r="F1008" s="1">
        <v>-1386.5872999999999</v>
      </c>
      <c r="G1008">
        <v>3.83</v>
      </c>
      <c r="H1008" s="1">
        <v>-1388.79</v>
      </c>
      <c r="I1008">
        <v>-5.21</v>
      </c>
      <c r="J1008" s="1">
        <v>-1386.5038999999999</v>
      </c>
      <c r="K1008">
        <v>2.56</v>
      </c>
      <c r="L1008" s="1">
        <v>-1374.3441</v>
      </c>
      <c r="M1008">
        <v>-1.04</v>
      </c>
      <c r="N1008" s="1"/>
      <c r="P1008" s="1"/>
      <c r="R1008" s="1"/>
    </row>
    <row r="1009" spans="2:19" x14ac:dyDescent="0.2">
      <c r="F1009" s="1">
        <v>-1386.5499</v>
      </c>
      <c r="G1009">
        <v>3.52</v>
      </c>
      <c r="H1009" s="1">
        <v>-1388.9196999999999</v>
      </c>
      <c r="I1009">
        <v>-6.08</v>
      </c>
      <c r="J1009" s="1">
        <v>-1386.2343000000001</v>
      </c>
      <c r="K1009">
        <v>3.22</v>
      </c>
      <c r="L1009" s="1">
        <v>-1374.3045</v>
      </c>
      <c r="M1009">
        <v>-0.51</v>
      </c>
      <c r="N1009" s="1"/>
      <c r="P1009" s="1"/>
      <c r="R1009" s="1"/>
    </row>
    <row r="1010" spans="2:19" x14ac:dyDescent="0.2">
      <c r="F1010" s="1">
        <v>-1386.5273999999999</v>
      </c>
      <c r="G1010">
        <v>3.13</v>
      </c>
      <c r="H1010" s="1">
        <v>-1389.0029</v>
      </c>
      <c r="I1010">
        <v>-6.77</v>
      </c>
      <c r="J1010" s="1">
        <v>-1386.0053</v>
      </c>
      <c r="K1010">
        <v>3.69</v>
      </c>
      <c r="L1010" s="1">
        <v>-1374.3471999999999</v>
      </c>
      <c r="M1010">
        <v>-0.35</v>
      </c>
      <c r="N1010" s="1"/>
      <c r="P1010" s="1"/>
      <c r="R1010" s="1"/>
    </row>
    <row r="1011" spans="2:19" x14ac:dyDescent="0.2">
      <c r="F1011" s="1">
        <v>-1386.5150000000001</v>
      </c>
      <c r="G1011">
        <v>2.73</v>
      </c>
      <c r="H1011" s="1">
        <v>-1389.0420999999999</v>
      </c>
      <c r="I1011">
        <v>-7.28</v>
      </c>
      <c r="J1011" s="1">
        <v>-1385.8223</v>
      </c>
      <c r="K1011">
        <v>4.0599999999999996</v>
      </c>
      <c r="L1011" s="1">
        <v>-1374.4808</v>
      </c>
      <c r="M1011">
        <v>-0.51</v>
      </c>
      <c r="N1011" s="1"/>
      <c r="P1011" s="1"/>
      <c r="R1011" s="1"/>
    </row>
    <row r="1012" spans="2:19" x14ac:dyDescent="0.2">
      <c r="F1012" s="1">
        <v>-1386.5075999999999</v>
      </c>
      <c r="G1012">
        <v>2.44</v>
      </c>
      <c r="H1012" s="1">
        <v>-1389.0413000000001</v>
      </c>
      <c r="I1012">
        <v>-7.72</v>
      </c>
      <c r="J1012" s="1">
        <v>-1385.6873000000001</v>
      </c>
      <c r="K1012">
        <v>4.22</v>
      </c>
      <c r="L1012" s="1">
        <v>-1374.6874</v>
      </c>
      <c r="M1012">
        <v>-1</v>
      </c>
      <c r="N1012" s="1"/>
      <c r="P1012" s="1"/>
      <c r="R1012" s="1"/>
    </row>
    <row r="1013" spans="2:19" x14ac:dyDescent="0.2">
      <c r="F1013" s="1">
        <v>-1386.5011999999999</v>
      </c>
      <c r="G1013">
        <v>2.16</v>
      </c>
      <c r="H1013" s="1">
        <v>-1389.0052000000001</v>
      </c>
      <c r="I1013">
        <v>-7.96</v>
      </c>
      <c r="J1013" s="1">
        <v>-1385.6011000000001</v>
      </c>
      <c r="K1013">
        <v>4.1399999999999997</v>
      </c>
      <c r="L1013" s="1">
        <v>-1374.9271000000001</v>
      </c>
      <c r="M1013">
        <v>-1.63</v>
      </c>
      <c r="N1013" s="1"/>
      <c r="P1013" s="1"/>
      <c r="R1013" s="1"/>
    </row>
    <row r="1014" spans="2:19" x14ac:dyDescent="0.2">
      <c r="F1014" s="1">
        <v>-1386.4906000000001</v>
      </c>
      <c r="G1014">
        <v>1.94</v>
      </c>
      <c r="H1014" s="1">
        <v>-1388.9378999999999</v>
      </c>
      <c r="I1014">
        <v>-8.0399999999999991</v>
      </c>
      <c r="J1014" s="1">
        <v>-1385.5642</v>
      </c>
      <c r="K1014">
        <v>3.88</v>
      </c>
      <c r="L1014" s="1">
        <v>-1375.1531</v>
      </c>
      <c r="M1014">
        <v>-2.19</v>
      </c>
      <c r="N1014" s="1"/>
      <c r="P1014" s="1"/>
      <c r="R1014" s="1"/>
    </row>
    <row r="1015" spans="2:19" x14ac:dyDescent="0.2">
      <c r="F1015" s="1">
        <v>-1386.4707000000001</v>
      </c>
      <c r="G1015">
        <v>1.8</v>
      </c>
      <c r="H1015" s="1">
        <v>-1388.8435999999999</v>
      </c>
      <c r="I1015">
        <v>-7.99</v>
      </c>
      <c r="J1015" s="1">
        <v>-1385.5744999999999</v>
      </c>
      <c r="K1015">
        <v>3.48</v>
      </c>
      <c r="L1015" s="1">
        <v>-1375.3282999999999</v>
      </c>
      <c r="M1015">
        <v>-2.77</v>
      </c>
      <c r="N1015" s="1"/>
      <c r="P1015" s="1"/>
      <c r="R1015" s="1"/>
    </row>
    <row r="1016" spans="2:19" x14ac:dyDescent="0.2">
      <c r="F1016" s="1">
        <v>-1386.4351999999999</v>
      </c>
      <c r="G1016">
        <v>1.82</v>
      </c>
      <c r="H1016" s="1">
        <v>-1388.7251000000001</v>
      </c>
      <c r="I1016">
        <v>-7.84</v>
      </c>
      <c r="J1016" s="1">
        <v>-1385.6247000000001</v>
      </c>
      <c r="K1016">
        <v>2.91</v>
      </c>
      <c r="L1016" s="1">
        <v>-1375.4353000000001</v>
      </c>
      <c r="M1016">
        <v>-3.29</v>
      </c>
      <c r="N1016" s="1"/>
      <c r="P1016" s="1"/>
      <c r="R1016" s="1"/>
    </row>
    <row r="1017" spans="2:19" x14ac:dyDescent="0.2">
      <c r="F1017" s="1">
        <v>-1386.3768</v>
      </c>
      <c r="G1017">
        <v>1.97</v>
      </c>
      <c r="H1017" s="1">
        <v>-1388.5862</v>
      </c>
      <c r="I1017">
        <v>-7.51</v>
      </c>
      <c r="J1017" s="1">
        <v>-1385.7003999999999</v>
      </c>
      <c r="K1017">
        <v>2.37</v>
      </c>
      <c r="L1017" s="1">
        <v>-1375.4775999999999</v>
      </c>
      <c r="M1017">
        <v>-3.68</v>
      </c>
      <c r="N1017" s="1"/>
      <c r="P1017" s="1"/>
      <c r="R1017" s="1"/>
    </row>
    <row r="1018" spans="2:19" x14ac:dyDescent="0.2">
      <c r="F1018" s="1">
        <v>-1386.289</v>
      </c>
      <c r="G1018">
        <v>2.25</v>
      </c>
      <c r="H1018" s="1">
        <v>-1388.4308000000001</v>
      </c>
      <c r="I1018">
        <v>-7.06</v>
      </c>
      <c r="J1018" s="1">
        <v>-1385.7827</v>
      </c>
      <c r="K1018">
        <v>1.69</v>
      </c>
      <c r="L1018" s="1">
        <v>-1375.473</v>
      </c>
      <c r="M1018">
        <v>-4.0199999999999996</v>
      </c>
      <c r="N1018" s="1"/>
      <c r="P1018" s="1"/>
      <c r="R1018" s="1"/>
    </row>
    <row r="1020" spans="2:19" x14ac:dyDescent="0.2">
      <c r="B1020" s="1" t="e">
        <f t="shared" ref="B1020:E1020" si="4">AVERAGE(B519:B1018)</f>
        <v>#DIV/0!</v>
      </c>
      <c r="C1020" s="1" t="e">
        <f t="shared" si="4"/>
        <v>#DIV/0!</v>
      </c>
      <c r="D1020" s="1" t="e">
        <f t="shared" si="4"/>
        <v>#DIV/0!</v>
      </c>
      <c r="E1020" s="1" t="e">
        <f t="shared" si="4"/>
        <v>#DIV/0!</v>
      </c>
      <c r="F1020" s="1">
        <f>AVERAGE(F519:F1018)</f>
        <v>-1386.1025762000008</v>
      </c>
      <c r="G1020" s="1">
        <f>AVERAGE(G519:G1018)</f>
        <v>2.5285000000000002</v>
      </c>
      <c r="H1020" s="1">
        <f t="shared" ref="H1020:S1020" si="5">AVERAGE(H519:H1018)</f>
        <v>-1386.1578682000004</v>
      </c>
      <c r="I1020" s="1">
        <f t="shared" si="5"/>
        <v>0.70294000000000012</v>
      </c>
      <c r="J1020" s="1">
        <f t="shared" si="5"/>
        <v>-1387.0466617999998</v>
      </c>
      <c r="K1020" s="1">
        <f t="shared" si="5"/>
        <v>-2.9205999999999994</v>
      </c>
      <c r="L1020" s="1">
        <f t="shared" si="5"/>
        <v>-1374.6489677999996</v>
      </c>
      <c r="M1020" s="1">
        <f t="shared" si="5"/>
        <v>-6.1812999999999994</v>
      </c>
      <c r="N1020" s="1" t="e">
        <f t="shared" si="5"/>
        <v>#DIV/0!</v>
      </c>
      <c r="O1020" s="1" t="e">
        <f t="shared" si="5"/>
        <v>#DIV/0!</v>
      </c>
      <c r="P1020" s="1" t="e">
        <f t="shared" si="5"/>
        <v>#DIV/0!</v>
      </c>
      <c r="Q1020" s="1" t="e">
        <f t="shared" si="5"/>
        <v>#DIV/0!</v>
      </c>
      <c r="R1020" s="1" t="e">
        <f t="shared" si="5"/>
        <v>#DIV/0!</v>
      </c>
      <c r="S1020" s="1" t="e">
        <f t="shared" si="5"/>
        <v>#DIV/0!</v>
      </c>
    </row>
    <row r="1022" spans="2:19" x14ac:dyDescent="0.2">
      <c r="B1022">
        <v>-1387.3657908</v>
      </c>
      <c r="C1022">
        <v>16.066020000000002</v>
      </c>
      <c r="D1022">
        <v>-1385.0259156</v>
      </c>
      <c r="E1022">
        <v>-11.11584</v>
      </c>
      <c r="F1022">
        <v>-1387.5135118000003</v>
      </c>
      <c r="G1022">
        <v>1.7134600000000002</v>
      </c>
      <c r="H1022">
        <v>-1386.8964964000004</v>
      </c>
      <c r="I1022">
        <v>-0.41743999999999964</v>
      </c>
      <c r="J1022">
        <v>-1386.295980800001</v>
      </c>
      <c r="K1022">
        <v>-2.1344599999999998</v>
      </c>
      <c r="L1022">
        <v>-1374.7323429999994</v>
      </c>
      <c r="M1022">
        <v>-5.9230999999999989</v>
      </c>
      <c r="N1022">
        <v>-1397.4131973999999</v>
      </c>
      <c r="O1022">
        <v>9.2228599999999794</v>
      </c>
    </row>
    <row r="1023" spans="2:19" x14ac:dyDescent="0.2">
      <c r="B1023">
        <v>-1387.2632764</v>
      </c>
      <c r="C1023">
        <v>16.0123</v>
      </c>
      <c r="D1023">
        <v>-1385.9466970000001</v>
      </c>
      <c r="E1023">
        <v>-11.5306</v>
      </c>
      <c r="F1023">
        <v>-1387.8794888000002</v>
      </c>
      <c r="G1023">
        <v>0.59248000000000023</v>
      </c>
      <c r="H1023">
        <v>-1386.0409695999995</v>
      </c>
      <c r="I1023">
        <v>0.59558000000000011</v>
      </c>
      <c r="J1023">
        <v>-1386.2366207999994</v>
      </c>
      <c r="K1023">
        <v>-3.4232200000000015</v>
      </c>
      <c r="L1023">
        <v>-1374.2125827999982</v>
      </c>
      <c r="M1023">
        <v>-5.4790200000000056</v>
      </c>
      <c r="N1023">
        <v>-1397.3746504000001</v>
      </c>
      <c r="O1023">
        <v>10.64888</v>
      </c>
    </row>
    <row r="1024" spans="2:19" x14ac:dyDescent="0.2">
      <c r="B1024">
        <v>-1386.3699594</v>
      </c>
      <c r="C1024">
        <v>16.719719999999999</v>
      </c>
      <c r="D1024">
        <v>-1385.0446238</v>
      </c>
      <c r="E1024">
        <v>-10.343859999999999</v>
      </c>
      <c r="F1024">
        <v>-1386.1025762000008</v>
      </c>
      <c r="G1024">
        <v>2.5285000000000002</v>
      </c>
      <c r="H1024">
        <v>-1386.076617799999</v>
      </c>
      <c r="I1024">
        <v>1.7736599999999993</v>
      </c>
      <c r="J1024">
        <v>-1387.0466617999998</v>
      </c>
      <c r="K1024">
        <v>-2.9205999999999994</v>
      </c>
      <c r="L1024">
        <v>-1374.6410902000002</v>
      </c>
      <c r="M1024">
        <v>-6.0246000000000066</v>
      </c>
      <c r="N1024">
        <v>-1396.7647964</v>
      </c>
      <c r="O1024">
        <v>9.9018200000000096</v>
      </c>
    </row>
    <row r="1025" spans="1:19" x14ac:dyDescent="0.2">
      <c r="H1025">
        <v>-1385.5629358000012</v>
      </c>
      <c r="I1025">
        <v>0.37972000000000028</v>
      </c>
      <c r="L1025">
        <v>-1374.140157</v>
      </c>
      <c r="M1025">
        <v>-6.5334399999999988</v>
      </c>
      <c r="N1025">
        <v>-1396.6603164000001</v>
      </c>
      <c r="O1025">
        <v>10.044600000000001</v>
      </c>
    </row>
    <row r="1026" spans="1:19" x14ac:dyDescent="0.2">
      <c r="H1026">
        <v>-1386.4565148000008</v>
      </c>
      <c r="I1026">
        <v>-0.81995999999999969</v>
      </c>
      <c r="L1026">
        <v>-1374.6496819999991</v>
      </c>
      <c r="M1026">
        <v>-6.9703199999999992</v>
      </c>
      <c r="N1026">
        <v>-1396.994109</v>
      </c>
      <c r="O1026">
        <v>10.11098</v>
      </c>
    </row>
    <row r="1027" spans="1:19" x14ac:dyDescent="0.2">
      <c r="H1027">
        <v>-1386.8572533999977</v>
      </c>
      <c r="I1027">
        <v>0.15008000000000027</v>
      </c>
      <c r="L1027">
        <v>-1373.7042928000001</v>
      </c>
      <c r="M1027">
        <v>-5.4481199999999959</v>
      </c>
      <c r="N1027">
        <v>-1397.0612762000001</v>
      </c>
      <c r="O1027">
        <v>9.9618999999999893</v>
      </c>
    </row>
    <row r="1028" spans="1:19" x14ac:dyDescent="0.2">
      <c r="H1028">
        <v>-1386.6689865999997</v>
      </c>
      <c r="I1028">
        <v>-0.12887999999999999</v>
      </c>
      <c r="L1028">
        <v>-1374.5543312</v>
      </c>
      <c r="M1028">
        <v>-5.8500000000000032</v>
      </c>
      <c r="N1028">
        <v>-1396.5714074</v>
      </c>
      <c r="O1028">
        <v>9.9596200000000099</v>
      </c>
    </row>
    <row r="1029" spans="1:19" x14ac:dyDescent="0.2">
      <c r="H1029">
        <v>-1386.6668978000018</v>
      </c>
      <c r="I1029">
        <v>0.31835999999999992</v>
      </c>
      <c r="L1029">
        <v>-1374.7871052000014</v>
      </c>
      <c r="M1029">
        <v>-5.7284600000000045</v>
      </c>
      <c r="N1029">
        <v>-1397.2823719999999</v>
      </c>
      <c r="O1029">
        <v>10.42558</v>
      </c>
    </row>
    <row r="1030" spans="1:19" x14ac:dyDescent="0.2">
      <c r="H1030">
        <v>-1386.418226</v>
      </c>
      <c r="I1030">
        <v>0.66168000000000005</v>
      </c>
      <c r="L1030">
        <v>-1374.1499965999988</v>
      </c>
      <c r="M1030">
        <v>-5.2096999999999971</v>
      </c>
      <c r="N1030">
        <v>-1397.1468582</v>
      </c>
      <c r="O1030">
        <v>10.62538</v>
      </c>
    </row>
    <row r="1031" spans="1:19" x14ac:dyDescent="0.2">
      <c r="H1031">
        <v>-1386.1578682000004</v>
      </c>
      <c r="I1031">
        <v>0.70294000000000012</v>
      </c>
      <c r="L1031">
        <v>-1374.6489677999996</v>
      </c>
      <c r="M1031">
        <v>-6.1812999999999994</v>
      </c>
      <c r="N1031">
        <v>-1396.8742941999999</v>
      </c>
      <c r="O1031">
        <v>9.5010799999999893</v>
      </c>
    </row>
    <row r="1033" spans="1:19" x14ac:dyDescent="0.2">
      <c r="A1033" t="s">
        <v>7</v>
      </c>
      <c r="B1033">
        <f t="shared" ref="B1033:E1033" si="6">AVERAGE(B1022:B1031)</f>
        <v>-1386.9996755333334</v>
      </c>
      <c r="C1033">
        <f t="shared" si="6"/>
        <v>16.266013333333333</v>
      </c>
      <c r="D1033">
        <f t="shared" si="6"/>
        <v>-1385.3390787999999</v>
      </c>
      <c r="E1033">
        <f t="shared" si="6"/>
        <v>-10.996766666666666</v>
      </c>
      <c r="F1033">
        <f t="shared" ref="F1033:S1033" si="7">AVERAGE(F1022:F1031)</f>
        <v>-1387.1651922666672</v>
      </c>
      <c r="G1033">
        <f t="shared" si="7"/>
        <v>1.6114800000000002</v>
      </c>
      <c r="H1033">
        <f t="shared" si="7"/>
        <v>-1386.3802766399999</v>
      </c>
      <c r="I1033">
        <f t="shared" si="7"/>
        <v>0.32157400000000014</v>
      </c>
      <c r="J1033">
        <f t="shared" si="7"/>
        <v>-1386.5264211333333</v>
      </c>
      <c r="K1033">
        <f t="shared" si="7"/>
        <v>-2.826093333333334</v>
      </c>
      <c r="L1033">
        <f t="shared" si="7"/>
        <v>-1374.4220548599997</v>
      </c>
      <c r="M1033">
        <f t="shared" si="7"/>
        <v>-5.9348060000000009</v>
      </c>
      <c r="N1033">
        <f t="shared" si="7"/>
        <v>-1397.01432776</v>
      </c>
      <c r="O1033">
        <f t="shared" si="7"/>
        <v>10.040269999999996</v>
      </c>
      <c r="P1033" t="e">
        <f t="shared" si="7"/>
        <v>#DIV/0!</v>
      </c>
      <c r="Q1033" t="e">
        <f t="shared" si="7"/>
        <v>#DIV/0!</v>
      </c>
      <c r="R1033" t="e">
        <f t="shared" si="7"/>
        <v>#DIV/0!</v>
      </c>
      <c r="S1033" t="e">
        <f t="shared" si="7"/>
        <v>#DIV/0!</v>
      </c>
    </row>
    <row r="1034" spans="1:19" x14ac:dyDescent="0.2">
      <c r="A1034" t="s">
        <v>154</v>
      </c>
      <c r="B1034">
        <f>STDEV(B1022:B1031)</f>
        <v>0.54775369189725731</v>
      </c>
      <c r="D1034">
        <f>STDEV(D1022:D1031)</f>
        <v>0.52629593093175009</v>
      </c>
      <c r="F1034">
        <f>STDEV(F1022:F1031)</f>
        <v>0.93826940160340744</v>
      </c>
      <c r="H1034">
        <f>STDEV(H1022:H1031)</f>
        <v>0.42052833606983026</v>
      </c>
      <c r="J1034">
        <f>STDEV(J1022:J1031)</f>
        <v>0.45151817885904333</v>
      </c>
      <c r="L1034">
        <f>STDEV(L1022:L1031)</f>
        <v>0.35132457406219592</v>
      </c>
      <c r="N1034">
        <f>STDEV(N1022:N1031)</f>
        <v>0.29520843236783589</v>
      </c>
      <c r="P1034" t="e">
        <f>STDEV(P1022:P1031)</f>
        <v>#DIV/0!</v>
      </c>
      <c r="R1034" t="e">
        <f>STDEV(R1022:R1031)</f>
        <v>#DIV/0!</v>
      </c>
    </row>
    <row r="1035" spans="1:19" x14ac:dyDescent="0.2">
      <c r="A1035" t="s">
        <v>155</v>
      </c>
      <c r="B1035">
        <f>B1034/SQRT(COUNT(B1022:B1031))</f>
        <v>0.31624574146649287</v>
      </c>
      <c r="D1035">
        <f>D1034/SQRT(COUNT(D1022:D1031))</f>
        <v>0.30385709739685063</v>
      </c>
      <c r="F1035">
        <f>F1034/SQRT(COUNT(F1022:F1031))</f>
        <v>0.54171009158811645</v>
      </c>
      <c r="H1035">
        <f>H1034/SQRT(COUNT(H1022:H1031))</f>
        <v>0.13298273626214047</v>
      </c>
      <c r="J1035">
        <f>J1034/SQRT(COUNT(J1022:J1031))</f>
        <v>0.26068414210827828</v>
      </c>
      <c r="L1035">
        <f>L1034/SQRT(COUNT(L1022:L1031))</f>
        <v>0.11109858520250533</v>
      </c>
      <c r="N1035">
        <f>N1034/SQRT(COUNT(N1022:N1031))</f>
        <v>9.3353103077013527E-2</v>
      </c>
      <c r="P1035" t="e">
        <f>P1034/SQRT(COUNT(P1022:P1031))</f>
        <v>#DIV/0!</v>
      </c>
      <c r="R1035" t="e">
        <f>R1034/SQRT(COUNT(R1022:R1031))</f>
        <v>#DIV/0!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8AB97-B4F2-0F41-9E89-00B6DDB18B83}">
  <dimension ref="A1:BY3671"/>
  <sheetViews>
    <sheetView topLeftCell="BI98" workbookViewId="0">
      <selection activeCell="BT121" activeCellId="1" sqref="BQ121 BT121"/>
    </sheetView>
  </sheetViews>
  <sheetFormatPr baseColWidth="10" defaultRowHeight="16" x14ac:dyDescent="0.2"/>
  <cols>
    <col min="52" max="52" width="12.1640625" bestFit="1" customWidth="1"/>
    <col min="55" max="57" width="12.1640625" bestFit="1" customWidth="1"/>
    <col min="69" max="69" width="12.1640625" bestFit="1" customWidth="1"/>
    <col min="72" max="72" width="12.1640625" bestFit="1" customWidth="1"/>
  </cols>
  <sheetData>
    <row r="1" spans="1:54" x14ac:dyDescent="0.2">
      <c r="U1" t="s">
        <v>132</v>
      </c>
      <c r="W1" t="s">
        <v>25</v>
      </c>
      <c r="Z1" t="s">
        <v>133</v>
      </c>
      <c r="AB1" t="s">
        <v>25</v>
      </c>
    </row>
    <row r="2" spans="1:54" x14ac:dyDescent="0.2">
      <c r="I2" s="2">
        <f>(J2*4)^3</f>
        <v>2751.0620497280001</v>
      </c>
      <c r="J2" s="2">
        <v>3.5030000000000001</v>
      </c>
      <c r="K2" s="2">
        <v>-1384.9186454666672</v>
      </c>
      <c r="L2" s="2">
        <v>-2.9849066666666659</v>
      </c>
      <c r="M2">
        <f t="shared" ref="M2:M8" si="0">K2/128</f>
        <v>-10.819676917708337</v>
      </c>
      <c r="Q2" t="s">
        <v>102</v>
      </c>
      <c r="R2" t="s">
        <v>103</v>
      </c>
      <c r="T2">
        <v>3.5</v>
      </c>
      <c r="U2">
        <v>-1373.4549974000006</v>
      </c>
      <c r="V2">
        <v>-6.9382199999999985</v>
      </c>
      <c r="W2">
        <f>U2-127*$M$3</f>
        <v>1.1176037318741692</v>
      </c>
      <c r="Y2">
        <v>3.5</v>
      </c>
      <c r="Z2">
        <v>-1395.6877724800008</v>
      </c>
      <c r="AA2">
        <v>8.9532920000000011</v>
      </c>
      <c r="AB2">
        <f>Z2-129*$M$3</f>
        <v>0.53164126812384893</v>
      </c>
      <c r="AP2" t="s">
        <v>3</v>
      </c>
      <c r="AQ2" t="s">
        <v>8</v>
      </c>
      <c r="AT2" t="s">
        <v>3</v>
      </c>
      <c r="AU2" t="s">
        <v>8</v>
      </c>
      <c r="AV2" t="s">
        <v>25</v>
      </c>
      <c r="AW2" t="s">
        <v>26</v>
      </c>
      <c r="AX2" t="s">
        <v>31</v>
      </c>
    </row>
    <row r="3" spans="1:54" x14ac:dyDescent="0.2">
      <c r="A3" t="s">
        <v>1</v>
      </c>
      <c r="C3" t="s">
        <v>183</v>
      </c>
      <c r="D3">
        <v>2744</v>
      </c>
      <c r="E3" t="s">
        <v>184</v>
      </c>
      <c r="F3">
        <f>-D3*(2*(0.000331)*D3-2.19)</f>
        <v>1024.8071679999994</v>
      </c>
      <c r="G3" t="s">
        <v>185</v>
      </c>
      <c r="I3" s="2">
        <f t="shared" ref="I3:I10" si="1">(J3*4)^3</f>
        <v>2744</v>
      </c>
      <c r="J3" s="3">
        <v>3.5</v>
      </c>
      <c r="K3">
        <v>-1385.3960074399997</v>
      </c>
      <c r="L3">
        <v>-0.58665200000000017</v>
      </c>
      <c r="M3" s="3">
        <f t="shared" si="0"/>
        <v>-10.823406308124998</v>
      </c>
      <c r="N3" s="3"/>
      <c r="P3" t="s">
        <v>3</v>
      </c>
      <c r="Q3">
        <f>Q8</f>
        <v>-1373.34477614</v>
      </c>
      <c r="R3">
        <f>R8</f>
        <v>-1395.7685417000005</v>
      </c>
      <c r="T3">
        <v>3.4990000000000001</v>
      </c>
      <c r="U3">
        <v>-1372.9761632666666</v>
      </c>
      <c r="V3">
        <v>-5.1087933333333337</v>
      </c>
      <c r="W3">
        <f t="shared" ref="W3:W4" si="2">U3-127*$M$3</f>
        <v>1.596437865208145</v>
      </c>
      <c r="Y3">
        <v>3.5009999999999999</v>
      </c>
      <c r="Z3">
        <v>-1396.0178541333335</v>
      </c>
      <c r="AA3">
        <v>7.9200866666666672</v>
      </c>
      <c r="AB3">
        <f>Z3-129*$M$3</f>
        <v>0.20155961479122197</v>
      </c>
      <c r="AO3" t="s">
        <v>58</v>
      </c>
      <c r="AP3">
        <v>-1379.5376442000008</v>
      </c>
      <c r="AQ3" s="2">
        <f>AP3-128*$M$3</f>
        <v>5.8583632399988801</v>
      </c>
      <c r="AS3" t="s">
        <v>29</v>
      </c>
      <c r="AT3">
        <v>-1369.1327699999995</v>
      </c>
      <c r="AU3">
        <v>6.6372066666666649</v>
      </c>
      <c r="AV3">
        <f>AT3-127*$M$3</f>
        <v>5.4398311318752803</v>
      </c>
    </row>
    <row r="4" spans="1:54" x14ac:dyDescent="0.2">
      <c r="C4" t="s">
        <v>10</v>
      </c>
      <c r="D4">
        <f>(D3^(1/3))/3</f>
        <v>4.6666666666666652</v>
      </c>
      <c r="F4">
        <f>F3/10</f>
        <v>102.48071679999994</v>
      </c>
      <c r="G4" t="s">
        <v>186</v>
      </c>
      <c r="I4" s="2">
        <f t="shared" si="1"/>
        <v>2741.6486719360005</v>
      </c>
      <c r="J4">
        <v>3.4990000000000001</v>
      </c>
      <c r="K4">
        <v>-1385.0178536666674</v>
      </c>
      <c r="L4">
        <v>0.73149333333333377</v>
      </c>
      <c r="M4">
        <f t="shared" si="0"/>
        <v>-10.820451981770839</v>
      </c>
      <c r="P4" t="s">
        <v>25</v>
      </c>
      <c r="Q4">
        <f>Q3-127*M3</f>
        <v>1.2278249918747406</v>
      </c>
      <c r="R4">
        <f>R3-129*M3</f>
        <v>0.45087204812421078</v>
      </c>
      <c r="T4">
        <v>3.4980000000000002</v>
      </c>
      <c r="U4">
        <v>-1373.7304818666669</v>
      </c>
      <c r="V4">
        <v>-4.9372599999999984</v>
      </c>
      <c r="W4">
        <f t="shared" si="2"/>
        <v>0.84211926520788438</v>
      </c>
      <c r="Y4">
        <v>3.5019999999999998</v>
      </c>
      <c r="Z4">
        <v>-1395.7513483600001</v>
      </c>
      <c r="AA4">
        <v>7.1884159999999993</v>
      </c>
      <c r="AB4">
        <f>Z4-129*$M$3</f>
        <v>0.4680653881246144</v>
      </c>
      <c r="AS4" t="s">
        <v>42</v>
      </c>
      <c r="AT4">
        <v>-1357.7170710666667</v>
      </c>
      <c r="AU4">
        <v>-0.48658666666666656</v>
      </c>
      <c r="AV4">
        <f>AT4-126*$M$3</f>
        <v>6.0321237570831272</v>
      </c>
    </row>
    <row r="5" spans="1:54" x14ac:dyDescent="0.2">
      <c r="D5">
        <f>F4</f>
        <v>102.48071679999994</v>
      </c>
      <c r="I5" s="2">
        <f t="shared" si="1"/>
        <v>2746.3526720639998</v>
      </c>
      <c r="J5">
        <v>3.5009999999999999</v>
      </c>
      <c r="K5">
        <v>-1385.358931266667</v>
      </c>
      <c r="L5">
        <v>-1.0251400000000004</v>
      </c>
      <c r="M5">
        <f t="shared" si="0"/>
        <v>-10.823116650520836</v>
      </c>
      <c r="P5" s="2"/>
      <c r="Q5" s="2"/>
      <c r="AN5" t="s">
        <v>17</v>
      </c>
      <c r="AO5">
        <v>-1369.0160641999996</v>
      </c>
      <c r="AP5">
        <v>7.5487399999999969</v>
      </c>
      <c r="AR5" t="s">
        <v>41</v>
      </c>
      <c r="AS5">
        <v>-1345.0158689333336</v>
      </c>
      <c r="AT5">
        <v>-6.357946666666666</v>
      </c>
      <c r="AU5">
        <f>AS5-125*$M$3</f>
        <v>7.9099195822909678</v>
      </c>
    </row>
    <row r="6" spans="1:54" x14ac:dyDescent="0.2">
      <c r="I6" s="2">
        <f t="shared" si="1"/>
        <v>2739.2986874880003</v>
      </c>
      <c r="J6">
        <v>3.4980000000000002</v>
      </c>
      <c r="K6">
        <v>-1385.6517729333336</v>
      </c>
      <c r="L6">
        <v>1.0643066666666663</v>
      </c>
      <c r="M6">
        <f t="shared" si="0"/>
        <v>-10.825404476041669</v>
      </c>
      <c r="AO6">
        <f>AO5-127*$M$3</f>
        <v>5.5565369318751436</v>
      </c>
      <c r="AR6" t="s">
        <v>39</v>
      </c>
    </row>
    <row r="7" spans="1:54" x14ac:dyDescent="0.2">
      <c r="I7" s="2">
        <f t="shared" si="1"/>
        <v>2748.7066885119993</v>
      </c>
      <c r="J7">
        <v>3.5019999999999998</v>
      </c>
      <c r="K7">
        <v>-1385.2976209333337</v>
      </c>
      <c r="L7">
        <v>-2.398193333333333</v>
      </c>
      <c r="M7">
        <f t="shared" si="0"/>
        <v>-10.82263766354167</v>
      </c>
      <c r="P7" t="s">
        <v>67</v>
      </c>
      <c r="Q7" t="s">
        <v>102</v>
      </c>
      <c r="R7" t="s">
        <v>103</v>
      </c>
    </row>
    <row r="8" spans="1:54" x14ac:dyDescent="0.2">
      <c r="I8" s="2">
        <f t="shared" si="1"/>
        <v>2732.2567920000001</v>
      </c>
      <c r="J8">
        <v>3.4950000000000001</v>
      </c>
      <c r="K8">
        <v>-1385.7676515333333</v>
      </c>
      <c r="L8">
        <v>4.0763333333333298</v>
      </c>
      <c r="M8">
        <f t="shared" si="0"/>
        <v>-10.826309777604166</v>
      </c>
      <c r="P8">
        <v>-1385.3960074399997</v>
      </c>
      <c r="Q8">
        <v>-1373.34477614</v>
      </c>
      <c r="R8">
        <v>-1395.7685417000005</v>
      </c>
    </row>
    <row r="9" spans="1:54" x14ac:dyDescent="0.2">
      <c r="I9" s="2">
        <f t="shared" si="1"/>
        <v>2697.2282880000002</v>
      </c>
      <c r="J9">
        <v>3.48</v>
      </c>
      <c r="K9">
        <v>-1386.5105076</v>
      </c>
      <c r="L9">
        <v>17.80838</v>
      </c>
      <c r="O9" t="s">
        <v>154</v>
      </c>
      <c r="P9">
        <v>0.4143996305241115</v>
      </c>
      <c r="Q9">
        <v>0.23553729290954112</v>
      </c>
      <c r="R9">
        <v>0.30892747951891059</v>
      </c>
    </row>
    <row r="10" spans="1:54" x14ac:dyDescent="0.2">
      <c r="I10" s="2">
        <f t="shared" si="1"/>
        <v>2791.3093119999999</v>
      </c>
      <c r="J10">
        <v>3.52</v>
      </c>
      <c r="K10">
        <v>-1383.7351888666669</v>
      </c>
      <c r="L10">
        <v>-17.388013333333333</v>
      </c>
      <c r="O10" t="s">
        <v>155</v>
      </c>
      <c r="P10">
        <v>0.13104466939884282</v>
      </c>
      <c r="Q10">
        <v>7.4483431950437787E-2</v>
      </c>
      <c r="R10">
        <v>9.7691446709477547E-2</v>
      </c>
      <c r="AW10" t="s">
        <v>18</v>
      </c>
      <c r="AX10" t="s">
        <v>22</v>
      </c>
      <c r="AY10" t="s">
        <v>23</v>
      </c>
      <c r="AZ10" t="s">
        <v>24</v>
      </c>
    </row>
    <row r="11" spans="1:54" x14ac:dyDescent="0.2">
      <c r="Q11">
        <f>Q10+P10</f>
        <v>0.20552810134928062</v>
      </c>
      <c r="R11">
        <f>R10+P10</f>
        <v>0.22873611610832037</v>
      </c>
    </row>
    <row r="12" spans="1:54" x14ac:dyDescent="0.2">
      <c r="AW12" t="s">
        <v>19</v>
      </c>
      <c r="AX12">
        <v>0.65118691175614996</v>
      </c>
      <c r="AY12">
        <v>0.64219088633213095</v>
      </c>
      <c r="AZ12">
        <v>0.60975494169952604</v>
      </c>
    </row>
    <row r="13" spans="1:54" x14ac:dyDescent="0.2">
      <c r="B13">
        <v>3.48</v>
      </c>
      <c r="D13">
        <v>3.52</v>
      </c>
      <c r="F13">
        <v>3.4950000000000001</v>
      </c>
      <c r="H13">
        <v>3.5049999999999999</v>
      </c>
      <c r="K13">
        <v>3.504</v>
      </c>
      <c r="M13">
        <v>3.5030000000000001</v>
      </c>
      <c r="O13">
        <v>3.5</v>
      </c>
      <c r="Q13">
        <v>3.4990000000000001</v>
      </c>
      <c r="S13">
        <v>3.5009999999999999</v>
      </c>
      <c r="U13" t="s">
        <v>12</v>
      </c>
      <c r="W13" t="s">
        <v>116</v>
      </c>
      <c r="Y13" t="s">
        <v>122</v>
      </c>
      <c r="AA13" t="s">
        <v>123</v>
      </c>
      <c r="AC13" t="s">
        <v>146</v>
      </c>
      <c r="AE13">
        <v>3.4980000000000002</v>
      </c>
      <c r="AG13">
        <v>3.5019999999999998</v>
      </c>
      <c r="AI13" t="s">
        <v>147</v>
      </c>
      <c r="AM13" t="s">
        <v>16</v>
      </c>
      <c r="AO13" t="s">
        <v>21</v>
      </c>
      <c r="AQ13" t="s">
        <v>30</v>
      </c>
      <c r="AS13" t="s">
        <v>40</v>
      </c>
      <c r="AU13" t="s">
        <v>43</v>
      </c>
      <c r="AX13" t="s">
        <v>20</v>
      </c>
      <c r="AY13">
        <v>0.71342243967647201</v>
      </c>
      <c r="AZ13">
        <v>0.668678610252054</v>
      </c>
      <c r="BA13">
        <v>0.69978673739207398</v>
      </c>
    </row>
    <row r="14" spans="1:54" x14ac:dyDescent="0.2">
      <c r="B14" t="s">
        <v>3</v>
      </c>
      <c r="C14" t="s">
        <v>8</v>
      </c>
      <c r="D14" t="s">
        <v>3</v>
      </c>
      <c r="E14" t="s">
        <v>8</v>
      </c>
      <c r="F14" t="s">
        <v>3</v>
      </c>
      <c r="G14" t="s">
        <v>8</v>
      </c>
      <c r="H14" t="s">
        <v>3</v>
      </c>
      <c r="I14" t="s">
        <v>8</v>
      </c>
      <c r="K14" t="s">
        <v>3</v>
      </c>
      <c r="L14" t="s">
        <v>8</v>
      </c>
      <c r="M14" t="s">
        <v>3</v>
      </c>
      <c r="N14" t="s">
        <v>8</v>
      </c>
      <c r="O14" t="s">
        <v>3</v>
      </c>
      <c r="P14" t="s">
        <v>8</v>
      </c>
      <c r="Q14" t="s">
        <v>3</v>
      </c>
      <c r="R14" t="s">
        <v>8</v>
      </c>
      <c r="S14" t="s">
        <v>3</v>
      </c>
      <c r="T14" t="s">
        <v>8</v>
      </c>
      <c r="U14" t="s">
        <v>3</v>
      </c>
      <c r="V14" t="s">
        <v>8</v>
      </c>
      <c r="W14" t="s">
        <v>3</v>
      </c>
      <c r="X14" t="s">
        <v>8</v>
      </c>
      <c r="Y14" t="s">
        <v>3</v>
      </c>
      <c r="Z14" t="s">
        <v>8</v>
      </c>
      <c r="AA14" t="s">
        <v>3</v>
      </c>
      <c r="AB14" t="s">
        <v>8</v>
      </c>
      <c r="AC14" t="s">
        <v>3</v>
      </c>
      <c r="AD14" t="s">
        <v>8</v>
      </c>
      <c r="AE14" t="s">
        <v>3</v>
      </c>
      <c r="AF14" t="s">
        <v>8</v>
      </c>
      <c r="AG14" t="s">
        <v>3</v>
      </c>
      <c r="AH14" t="s">
        <v>8</v>
      </c>
      <c r="AI14" t="s">
        <v>3</v>
      </c>
      <c r="AJ14" t="s">
        <v>8</v>
      </c>
      <c r="AM14" t="s">
        <v>3</v>
      </c>
      <c r="AN14" t="s">
        <v>8</v>
      </c>
      <c r="AO14" t="s">
        <v>3</v>
      </c>
      <c r="AP14" t="s">
        <v>8</v>
      </c>
      <c r="AQ14" t="s">
        <v>3</v>
      </c>
      <c r="AR14" t="s">
        <v>8</v>
      </c>
      <c r="AS14" t="s">
        <v>3</v>
      </c>
      <c r="AT14" t="s">
        <v>8</v>
      </c>
      <c r="AU14" t="s">
        <v>3</v>
      </c>
      <c r="AV14" t="s">
        <v>8</v>
      </c>
      <c r="AY14">
        <f>3.5*4</f>
        <v>14</v>
      </c>
      <c r="AZ14">
        <f>3.5*4</f>
        <v>14</v>
      </c>
      <c r="BA14">
        <f>3.5*4</f>
        <v>14</v>
      </c>
    </row>
    <row r="15" spans="1:54" x14ac:dyDescent="0.2">
      <c r="AY15">
        <f>(AY13-AX12)*AY14</f>
        <v>0.87129739088450875</v>
      </c>
      <c r="AZ15">
        <f>(AZ13-AY12)*AZ14</f>
        <v>0.37082813487892263</v>
      </c>
      <c r="BA15">
        <f>(BA13-AZ12)*BA14</f>
        <v>1.2604451396956711</v>
      </c>
      <c r="BB15">
        <f>(AY15^2+AZ15^2+BA15^2)^0.5</f>
        <v>1.5765134313295186</v>
      </c>
    </row>
    <row r="16" spans="1:54" x14ac:dyDescent="0.2">
      <c r="A16">
        <v>1</v>
      </c>
      <c r="C16" t="s">
        <v>189</v>
      </c>
      <c r="E16" t="s">
        <v>189</v>
      </c>
      <c r="G16" t="s">
        <v>189</v>
      </c>
      <c r="H16" s="1">
        <v>-1383.4434000000001</v>
      </c>
      <c r="I16">
        <v>-8.48</v>
      </c>
      <c r="J16">
        <v>1</v>
      </c>
      <c r="K16" s="1">
        <v>-1383.4254000000001</v>
      </c>
      <c r="L16">
        <v>-7.68</v>
      </c>
      <c r="M16" s="1">
        <v>-1383.4315999999999</v>
      </c>
      <c r="N16">
        <v>4.71</v>
      </c>
      <c r="O16" s="1">
        <v>-1383.4299000000001</v>
      </c>
      <c r="P16">
        <v>8.17</v>
      </c>
      <c r="Q16" s="1">
        <v>-1383.4259</v>
      </c>
      <c r="R16">
        <v>9.58</v>
      </c>
      <c r="S16" s="1">
        <v>-1381.5829000000001</v>
      </c>
      <c r="T16">
        <v>7.68</v>
      </c>
      <c r="U16" s="1">
        <v>-1373.1891000000001</v>
      </c>
      <c r="V16">
        <v>-8.2200000000000006</v>
      </c>
      <c r="W16" s="1">
        <v>-1391.9345000000001</v>
      </c>
      <c r="X16">
        <v>15.75</v>
      </c>
      <c r="Y16" s="1">
        <v>-1373.2132999999999</v>
      </c>
      <c r="Z16">
        <v>-8.17</v>
      </c>
      <c r="AA16" s="1">
        <v>-1391.9407000000001</v>
      </c>
      <c r="AB16">
        <v>14.16</v>
      </c>
      <c r="AC16" s="1">
        <v>-1373.2348999999999</v>
      </c>
      <c r="AD16">
        <v>-7.09</v>
      </c>
      <c r="AE16" s="1">
        <v>-1383.4228000000001</v>
      </c>
      <c r="AF16">
        <v>10.66</v>
      </c>
      <c r="AG16" s="1">
        <v>-1381.5806</v>
      </c>
      <c r="AH16">
        <v>6.5</v>
      </c>
      <c r="AI16" s="1">
        <v>-1391.9466</v>
      </c>
      <c r="AJ16">
        <v>12.94</v>
      </c>
      <c r="AM16" s="1">
        <v>-1364.1550999999999</v>
      </c>
      <c r="AN16">
        <v>14.94</v>
      </c>
      <c r="AO16" s="1">
        <v>-1353.7291</v>
      </c>
      <c r="AP16">
        <v>9.44</v>
      </c>
      <c r="AQ16" s="1">
        <v>-1342.1566</v>
      </c>
      <c r="AR16">
        <v>-4.1100000000000003</v>
      </c>
      <c r="AU16" s="1">
        <v>-1241.8141000000001</v>
      </c>
    </row>
    <row r="17" spans="1:77" x14ac:dyDescent="0.2">
      <c r="A17">
        <v>2</v>
      </c>
      <c r="H17" s="1">
        <v>-1383.6994</v>
      </c>
      <c r="I17">
        <v>-9.56</v>
      </c>
      <c r="J17">
        <v>2</v>
      </c>
      <c r="K17" s="1">
        <v>-1383.6849</v>
      </c>
      <c r="L17">
        <v>-8.4600000000000009</v>
      </c>
      <c r="M17" s="1">
        <v>-1383.5984000000001</v>
      </c>
      <c r="N17">
        <v>6.33</v>
      </c>
      <c r="O17" s="1">
        <v>-1383.6</v>
      </c>
      <c r="P17">
        <v>10.17</v>
      </c>
      <c r="Q17" s="1">
        <v>-1383.5966000000001</v>
      </c>
      <c r="R17">
        <v>11.12</v>
      </c>
      <c r="S17" s="1">
        <v>-1381.9963</v>
      </c>
      <c r="T17">
        <v>5.63</v>
      </c>
      <c r="U17" s="1">
        <v>-1373.0626999999999</v>
      </c>
      <c r="V17">
        <v>-8.24</v>
      </c>
      <c r="W17" s="1">
        <v>-1390.1847</v>
      </c>
      <c r="X17">
        <v>18.14</v>
      </c>
      <c r="Y17" s="1">
        <v>-1373.2924</v>
      </c>
      <c r="Z17">
        <v>-8.4600000000000009</v>
      </c>
      <c r="AA17" s="1">
        <v>-1390.1931</v>
      </c>
      <c r="AB17">
        <v>16.91</v>
      </c>
      <c r="AC17" s="1">
        <v>-1373.3222000000001</v>
      </c>
      <c r="AD17">
        <v>-6.54</v>
      </c>
      <c r="AE17" s="1">
        <v>-1383.5922</v>
      </c>
      <c r="AF17">
        <v>12.59</v>
      </c>
      <c r="AG17" s="1">
        <v>-1381.7538999999999</v>
      </c>
      <c r="AH17">
        <v>5.25</v>
      </c>
      <c r="AI17" s="1">
        <v>-1390.2012</v>
      </c>
      <c r="AJ17">
        <v>15.71</v>
      </c>
      <c r="AM17" s="1">
        <v>-1363.7429</v>
      </c>
      <c r="AN17">
        <v>16.96</v>
      </c>
      <c r="AO17" s="1">
        <v>-1354.1338000000001</v>
      </c>
      <c r="AP17">
        <v>9.0500000000000007</v>
      </c>
      <c r="AQ17" s="1">
        <v>-1342.0679</v>
      </c>
      <c r="AR17">
        <v>-1.48</v>
      </c>
      <c r="AU17" s="1">
        <v>-1341.9090000000001</v>
      </c>
      <c r="AX17" t="s">
        <v>28</v>
      </c>
      <c r="AY17" t="s">
        <v>22</v>
      </c>
      <c r="AZ17" t="s">
        <v>23</v>
      </c>
      <c r="BA17" t="s">
        <v>24</v>
      </c>
      <c r="BG17" t="s">
        <v>69</v>
      </c>
      <c r="BH17" t="s">
        <v>41</v>
      </c>
    </row>
    <row r="18" spans="1:77" x14ac:dyDescent="0.2">
      <c r="A18">
        <v>3</v>
      </c>
      <c r="H18" s="1">
        <v>-1383.9358999999999</v>
      </c>
      <c r="I18">
        <v>-10.44</v>
      </c>
      <c r="J18">
        <v>3</v>
      </c>
      <c r="K18" s="1">
        <v>-1383.9246000000001</v>
      </c>
      <c r="L18">
        <v>-9.34</v>
      </c>
      <c r="M18" s="1">
        <v>-1383.8277</v>
      </c>
      <c r="N18">
        <v>6.1</v>
      </c>
      <c r="O18" s="1">
        <v>-1383.8368</v>
      </c>
      <c r="P18">
        <v>9.82</v>
      </c>
      <c r="Q18" s="1">
        <v>-1383.8358000000001</v>
      </c>
      <c r="R18">
        <v>10.85</v>
      </c>
      <c r="S18" s="1">
        <v>-1383.2017000000001</v>
      </c>
      <c r="T18">
        <v>3.19</v>
      </c>
      <c r="U18" s="1">
        <v>-1372.9404999999999</v>
      </c>
      <c r="V18">
        <v>-7.25</v>
      </c>
      <c r="W18" s="1">
        <v>-1389.6675</v>
      </c>
      <c r="X18">
        <v>18.05</v>
      </c>
      <c r="Y18" s="1">
        <v>-1373.4090000000001</v>
      </c>
      <c r="Z18">
        <v>-8.92</v>
      </c>
      <c r="AA18" s="1">
        <v>-1389.6649</v>
      </c>
      <c r="AB18">
        <v>16.809999999999999</v>
      </c>
      <c r="AC18" s="1">
        <v>-1373.451</v>
      </c>
      <c r="AD18">
        <v>-6.53</v>
      </c>
      <c r="AE18" s="1">
        <v>-1383.8341</v>
      </c>
      <c r="AF18">
        <v>12.22</v>
      </c>
      <c r="AG18" s="1">
        <v>-1382.6482000000001</v>
      </c>
      <c r="AH18">
        <v>3.75</v>
      </c>
      <c r="AI18" s="1">
        <v>-1389.6626000000001</v>
      </c>
      <c r="AJ18">
        <v>15.65</v>
      </c>
      <c r="AM18" s="1">
        <v>-1363.5186000000001</v>
      </c>
      <c r="AN18">
        <v>17.47</v>
      </c>
      <c r="AO18" s="1">
        <v>-1354.5854999999999</v>
      </c>
      <c r="AP18">
        <v>8.2200000000000006</v>
      </c>
      <c r="AQ18" s="1">
        <v>-1341.9278999999999</v>
      </c>
      <c r="AR18">
        <v>-0.76</v>
      </c>
      <c r="AU18" s="1">
        <v>-1353.3483000000001</v>
      </c>
      <c r="AX18" t="s">
        <v>60</v>
      </c>
      <c r="AY18">
        <v>0.73504898832423204</v>
      </c>
      <c r="AZ18">
        <v>0.51240902426392498</v>
      </c>
      <c r="BA18">
        <v>0.77143303319187495</v>
      </c>
      <c r="BG18">
        <v>0.73504898832423204</v>
      </c>
      <c r="BH18">
        <v>0.51240902426392498</v>
      </c>
      <c r="BI18">
        <v>0.77143303319187495</v>
      </c>
    </row>
    <row r="19" spans="1:77" x14ac:dyDescent="0.2">
      <c r="A19">
        <v>4</v>
      </c>
      <c r="H19" s="1">
        <v>-1384.1366</v>
      </c>
      <c r="I19">
        <v>-11.55</v>
      </c>
      <c r="J19">
        <v>4</v>
      </c>
      <c r="K19" s="1">
        <v>-1384.1288</v>
      </c>
      <c r="L19">
        <v>-10.42</v>
      </c>
      <c r="M19" s="1">
        <v>-1384.0816</v>
      </c>
      <c r="N19">
        <v>5.71</v>
      </c>
      <c r="O19" s="1">
        <v>-1384.1014</v>
      </c>
      <c r="P19">
        <v>9.25</v>
      </c>
      <c r="Q19" s="1">
        <v>-1384.1048000000001</v>
      </c>
      <c r="R19">
        <v>10.43</v>
      </c>
      <c r="S19" s="1">
        <v>-1384.4509</v>
      </c>
      <c r="T19">
        <v>0.66</v>
      </c>
      <c r="U19" s="1">
        <v>-1372.807</v>
      </c>
      <c r="V19">
        <v>-6.67</v>
      </c>
      <c r="W19" s="1">
        <v>-1391.4011</v>
      </c>
      <c r="X19">
        <v>14.39</v>
      </c>
      <c r="Y19" s="1">
        <v>-1373.5445999999999</v>
      </c>
      <c r="Z19">
        <v>-9.43</v>
      </c>
      <c r="AA19" s="1">
        <v>-1391.3803</v>
      </c>
      <c r="AB19">
        <v>13.5</v>
      </c>
      <c r="AC19" s="1">
        <v>-1373.5885000000001</v>
      </c>
      <c r="AD19">
        <v>-6.49</v>
      </c>
      <c r="AE19" s="1">
        <v>-1384.1063999999999</v>
      </c>
      <c r="AF19">
        <v>11.61</v>
      </c>
      <c r="AG19" s="1">
        <v>-1383.5559000000001</v>
      </c>
      <c r="AH19">
        <v>1.93</v>
      </c>
      <c r="AI19" s="1">
        <v>-1391.3589999999999</v>
      </c>
      <c r="AJ19">
        <v>12.23</v>
      </c>
      <c r="AM19" s="1">
        <v>-1363.5132000000001</v>
      </c>
      <c r="AN19">
        <v>17.149999999999999</v>
      </c>
      <c r="AO19" s="1">
        <v>-1355.0446999999999</v>
      </c>
      <c r="AP19">
        <v>6.81</v>
      </c>
      <c r="AQ19" s="1">
        <v>-1341.7716</v>
      </c>
      <c r="AR19">
        <v>-0.53</v>
      </c>
      <c r="AU19" s="1">
        <v>-1355.7573</v>
      </c>
      <c r="AX19" t="s">
        <v>19</v>
      </c>
      <c r="AY19">
        <v>0.68973654488043001</v>
      </c>
      <c r="AZ19">
        <v>0.56106770228200797</v>
      </c>
      <c r="BA19">
        <v>0.834787778659691</v>
      </c>
      <c r="BB19">
        <f t="shared" ref="BB19:BD21" si="3">(AY19-AY$18)*14</f>
        <v>-0.63437420821322843</v>
      </c>
      <c r="BC19">
        <f t="shared" si="3"/>
        <v>0.68122149225316186</v>
      </c>
      <c r="BD19">
        <f t="shared" si="3"/>
        <v>0.88696643654942475</v>
      </c>
      <c r="BE19">
        <f>BB19^2+BC19^2+BD19^2</f>
        <v>1.6532028171189699</v>
      </c>
      <c r="BG19">
        <v>0.68895111168961198</v>
      </c>
      <c r="BH19">
        <v>0.51435912390555805</v>
      </c>
      <c r="BI19">
        <v>0.85516747426697004</v>
      </c>
    </row>
    <row r="20" spans="1:77" x14ac:dyDescent="0.2">
      <c r="A20">
        <v>5</v>
      </c>
      <c r="H20" s="1">
        <v>-1384.2914000000001</v>
      </c>
      <c r="I20">
        <v>-12.41</v>
      </c>
      <c r="J20">
        <v>5</v>
      </c>
      <c r="K20" s="1">
        <v>-1384.2864999999999</v>
      </c>
      <c r="L20">
        <v>-11.39</v>
      </c>
      <c r="M20" s="1">
        <v>-1384.3313000000001</v>
      </c>
      <c r="N20">
        <v>5.07</v>
      </c>
      <c r="O20" s="1">
        <v>-1384.3642</v>
      </c>
      <c r="P20">
        <v>8.3800000000000008</v>
      </c>
      <c r="Q20" s="1">
        <v>-1384.3728000000001</v>
      </c>
      <c r="R20">
        <v>9.68</v>
      </c>
      <c r="S20" s="1">
        <v>-1385.2817</v>
      </c>
      <c r="T20">
        <v>-1.37</v>
      </c>
      <c r="U20" s="1">
        <v>-1372.6556</v>
      </c>
      <c r="V20">
        <v>-6.22</v>
      </c>
      <c r="W20" s="1">
        <v>-1394.4317000000001</v>
      </c>
      <c r="X20">
        <v>9.09</v>
      </c>
      <c r="Y20" s="1">
        <v>-1373.6901</v>
      </c>
      <c r="Z20">
        <v>-10.029999999999999</v>
      </c>
      <c r="AA20" s="1">
        <v>-1394.3985</v>
      </c>
      <c r="AB20">
        <v>7.99</v>
      </c>
      <c r="AC20" s="1">
        <v>-1373.7077999999999</v>
      </c>
      <c r="AD20">
        <v>-6.92</v>
      </c>
      <c r="AE20" s="1">
        <v>-1384.3784000000001</v>
      </c>
      <c r="AF20">
        <v>10.85</v>
      </c>
      <c r="AG20" s="1">
        <v>-1384.0911000000001</v>
      </c>
      <c r="AH20">
        <v>0.68</v>
      </c>
      <c r="AI20" s="1">
        <v>-1394.364</v>
      </c>
      <c r="AJ20">
        <v>6.86</v>
      </c>
      <c r="AM20" s="1">
        <v>-1363.7079000000001</v>
      </c>
      <c r="AN20">
        <v>16.600000000000001</v>
      </c>
      <c r="AO20" s="1">
        <v>-1355.4708000000001</v>
      </c>
      <c r="AP20">
        <v>5.54</v>
      </c>
      <c r="AQ20" s="1">
        <v>-1341.6187</v>
      </c>
      <c r="AR20">
        <v>-0.18</v>
      </c>
      <c r="AU20" s="1">
        <v>-1349.7333000000001</v>
      </c>
      <c r="AX20" t="s">
        <v>20</v>
      </c>
      <c r="AY20">
        <v>0.73726877465365304</v>
      </c>
      <c r="AZ20">
        <v>0.45390843169942302</v>
      </c>
      <c r="BA20">
        <v>0.78033865910497702</v>
      </c>
      <c r="BB20">
        <f t="shared" si="3"/>
        <v>3.1077008611893886E-2</v>
      </c>
      <c r="BC20">
        <f t="shared" si="3"/>
        <v>-0.81900829590302748</v>
      </c>
      <c r="BD20">
        <f t="shared" si="3"/>
        <v>0.12467876278342893</v>
      </c>
      <c r="BE20">
        <f>BB20^2+BC20^2+BD20^2</f>
        <v>0.68728516311145138</v>
      </c>
      <c r="BG20">
        <f>BG19-BG18</f>
        <v>-4.6097876634620061E-2</v>
      </c>
      <c r="BH20">
        <f>BH19-BH18</f>
        <v>1.9500996416330629E-3</v>
      </c>
      <c r="BI20">
        <f>BI19-BI18</f>
        <v>8.373444107509509E-2</v>
      </c>
    </row>
    <row r="21" spans="1:77" x14ac:dyDescent="0.2">
      <c r="A21">
        <v>6</v>
      </c>
      <c r="H21" s="1">
        <v>-1384.3896</v>
      </c>
      <c r="I21">
        <v>-12.96</v>
      </c>
      <c r="J21">
        <v>6</v>
      </c>
      <c r="K21" s="1">
        <v>-1384.3875</v>
      </c>
      <c r="L21">
        <v>-11.9</v>
      </c>
      <c r="M21" s="1">
        <v>-1384.5487000000001</v>
      </c>
      <c r="N21">
        <v>4.58</v>
      </c>
      <c r="O21" s="1">
        <v>-1384.5959</v>
      </c>
      <c r="P21">
        <v>7.59</v>
      </c>
      <c r="Q21" s="1">
        <v>-1384.6102000000001</v>
      </c>
      <c r="R21">
        <v>9.1300000000000008</v>
      </c>
      <c r="S21" s="1">
        <v>-1385.652</v>
      </c>
      <c r="T21">
        <v>-2.42</v>
      </c>
      <c r="U21" s="1">
        <v>-1372.4820999999999</v>
      </c>
      <c r="V21">
        <v>-5.54</v>
      </c>
      <c r="W21" s="1">
        <v>-1397.1670999999999</v>
      </c>
      <c r="X21">
        <v>4.3899999999999997</v>
      </c>
      <c r="Y21" s="1">
        <v>-1373.8362999999999</v>
      </c>
      <c r="Z21">
        <v>-10.64</v>
      </c>
      <c r="AA21" s="1">
        <v>-1397.1310000000001</v>
      </c>
      <c r="AB21">
        <v>3.26</v>
      </c>
      <c r="AC21" s="1">
        <v>-1373.7837</v>
      </c>
      <c r="AD21">
        <v>-6.39</v>
      </c>
      <c r="AE21" s="1">
        <v>-1384.6205</v>
      </c>
      <c r="AF21">
        <v>10.08</v>
      </c>
      <c r="AG21" s="1">
        <v>-1384.229</v>
      </c>
      <c r="AH21">
        <v>0.2</v>
      </c>
      <c r="AI21" s="1">
        <v>-1397.0945999999999</v>
      </c>
      <c r="AJ21">
        <v>2.16</v>
      </c>
      <c r="AM21" s="1">
        <v>-1364.0492999999999</v>
      </c>
      <c r="AN21">
        <v>15.83</v>
      </c>
      <c r="AO21" s="1">
        <v>-1355.8286000000001</v>
      </c>
      <c r="AP21">
        <v>4.46</v>
      </c>
      <c r="AQ21" s="1">
        <v>-1341.5003999999999</v>
      </c>
      <c r="AR21">
        <v>0.09</v>
      </c>
      <c r="AU21" s="1">
        <v>-1351.3430000000001</v>
      </c>
      <c r="AX21" t="s">
        <v>59</v>
      </c>
      <c r="AY21">
        <v>0.679856948721837</v>
      </c>
      <c r="AZ21">
        <v>0.548465172319482</v>
      </c>
      <c r="BA21">
        <v>0.80582277421160697</v>
      </c>
      <c r="BB21">
        <f t="shared" si="3"/>
        <v>-0.77268855443353068</v>
      </c>
      <c r="BC21">
        <f t="shared" si="3"/>
        <v>0.50478607277779819</v>
      </c>
      <c r="BD21">
        <f t="shared" si="3"/>
        <v>0.48145637427624832</v>
      </c>
      <c r="BE21">
        <f>BB21^2+BC21^2+BD21^2</f>
        <v>1.0836568217542428</v>
      </c>
      <c r="BF21" t="s">
        <v>70</v>
      </c>
      <c r="BG21">
        <f>3.5*4</f>
        <v>14</v>
      </c>
      <c r="BH21">
        <f>3.5*4</f>
        <v>14</v>
      </c>
      <c r="BI21">
        <f>3.5*4</f>
        <v>14</v>
      </c>
    </row>
    <row r="22" spans="1:77" x14ac:dyDescent="0.2">
      <c r="A22">
        <v>7</v>
      </c>
      <c r="H22" s="1">
        <v>-1384.4269999999999</v>
      </c>
      <c r="I22">
        <v>-13.11</v>
      </c>
      <c r="J22">
        <v>7</v>
      </c>
      <c r="K22" s="1">
        <v>-1384.4273000000001</v>
      </c>
      <c r="L22">
        <v>-12.07</v>
      </c>
      <c r="M22" s="1">
        <v>-1384.7148999999999</v>
      </c>
      <c r="N22">
        <v>3.91</v>
      </c>
      <c r="O22" s="1">
        <v>-1384.7769000000001</v>
      </c>
      <c r="P22">
        <v>7.35</v>
      </c>
      <c r="Q22" s="1">
        <v>-1384.7969000000001</v>
      </c>
      <c r="R22">
        <v>8.34</v>
      </c>
      <c r="S22" s="1">
        <v>-1385.6995999999999</v>
      </c>
      <c r="T22">
        <v>-2.85</v>
      </c>
      <c r="U22" s="1">
        <v>-1372.288</v>
      </c>
      <c r="V22">
        <v>-4.74</v>
      </c>
      <c r="W22" s="1">
        <v>-1398.7391</v>
      </c>
      <c r="X22">
        <v>1.6</v>
      </c>
      <c r="Y22" s="1">
        <v>-1373.9752000000001</v>
      </c>
      <c r="Z22">
        <v>-10.91</v>
      </c>
      <c r="AA22" s="1">
        <v>-1398.7082</v>
      </c>
      <c r="AB22">
        <v>0.53</v>
      </c>
      <c r="AC22" s="1">
        <v>-1373.8</v>
      </c>
      <c r="AD22">
        <v>-6.1</v>
      </c>
      <c r="AE22" s="1">
        <v>-1384.8117999999999</v>
      </c>
      <c r="AF22">
        <v>9.67</v>
      </c>
      <c r="AG22" s="1">
        <v>-1384.0916999999999</v>
      </c>
      <c r="AH22">
        <v>0.28999999999999998</v>
      </c>
      <c r="AI22" s="1">
        <v>-1398.6774</v>
      </c>
      <c r="AJ22">
        <v>-0.57999999999999996</v>
      </c>
      <c r="AM22" s="1">
        <v>-1364.4722999999999</v>
      </c>
      <c r="AN22">
        <v>14.76</v>
      </c>
      <c r="AO22" s="1">
        <v>-1356.0985000000001</v>
      </c>
      <c r="AP22">
        <v>3.45</v>
      </c>
      <c r="AQ22" s="1">
        <v>-1341.4512</v>
      </c>
      <c r="AR22">
        <v>0.15</v>
      </c>
      <c r="AU22" s="1">
        <v>-1360.7665999999999</v>
      </c>
      <c r="BG22">
        <f>(BG19-BG18)*BG21</f>
        <v>-0.64537027288468085</v>
      </c>
      <c r="BH22">
        <f>(BH19-BH18)*BH21</f>
        <v>2.7301394982862881E-2</v>
      </c>
      <c r="BI22">
        <f>(BI19-BI18)*BI21</f>
        <v>1.1722821750513313</v>
      </c>
      <c r="BJ22">
        <f>(BG22^2+BH22^2+BI22^2)^0.5</f>
        <v>1.3384669040489339</v>
      </c>
    </row>
    <row r="23" spans="1:77" x14ac:dyDescent="0.2">
      <c r="A23">
        <v>8</v>
      </c>
      <c r="H23" s="1">
        <v>-1384.4041</v>
      </c>
      <c r="I23">
        <v>-13.07</v>
      </c>
      <c r="J23">
        <v>8</v>
      </c>
      <c r="K23" s="1">
        <v>-1384.4065000000001</v>
      </c>
      <c r="L23">
        <v>-12.04</v>
      </c>
      <c r="M23" s="1">
        <v>-1384.8244999999999</v>
      </c>
      <c r="N23">
        <v>3.46</v>
      </c>
      <c r="O23" s="1">
        <v>-1384.9010000000001</v>
      </c>
      <c r="P23">
        <v>6.59</v>
      </c>
      <c r="Q23" s="1">
        <v>-1384.9265</v>
      </c>
      <c r="R23">
        <v>7.81</v>
      </c>
      <c r="S23" s="1">
        <v>-1385.5704000000001</v>
      </c>
      <c r="T23">
        <v>-2.77</v>
      </c>
      <c r="U23" s="1">
        <v>-1372.0808</v>
      </c>
      <c r="V23">
        <v>-3.87</v>
      </c>
      <c r="W23" s="1">
        <v>-1399.0966000000001</v>
      </c>
      <c r="X23">
        <v>1.27</v>
      </c>
      <c r="Y23" s="1">
        <v>-1374.0986</v>
      </c>
      <c r="Z23">
        <v>-11.08</v>
      </c>
      <c r="AA23" s="1">
        <v>-1399.0740000000001</v>
      </c>
      <c r="AB23">
        <v>0.13</v>
      </c>
      <c r="AC23" s="1">
        <v>-1373.7528</v>
      </c>
      <c r="AD23">
        <v>-5.57</v>
      </c>
      <c r="AE23" s="1">
        <v>-1384.9459999999999</v>
      </c>
      <c r="AF23">
        <v>8.7899999999999991</v>
      </c>
      <c r="AG23" s="1">
        <v>-1383.8215</v>
      </c>
      <c r="AH23">
        <v>0.88</v>
      </c>
      <c r="AI23" s="1">
        <v>-1399.0518</v>
      </c>
      <c r="AJ23">
        <v>-0.95</v>
      </c>
      <c r="AM23" s="1">
        <v>-1364.9194</v>
      </c>
      <c r="AN23">
        <v>13.67</v>
      </c>
      <c r="AO23" s="1">
        <v>-1356.2757999999999</v>
      </c>
      <c r="AP23">
        <v>2.67</v>
      </c>
      <c r="AQ23" s="1">
        <v>-1341.5009</v>
      </c>
      <c r="AR23">
        <v>-0.08</v>
      </c>
      <c r="AU23" s="1">
        <v>-1366.7589</v>
      </c>
      <c r="AX23" t="s">
        <v>137</v>
      </c>
      <c r="AY23" t="s">
        <v>119</v>
      </c>
      <c r="BC23" t="s">
        <v>136</v>
      </c>
      <c r="BG23" t="s">
        <v>138</v>
      </c>
    </row>
    <row r="24" spans="1:77" x14ac:dyDescent="0.2">
      <c r="A24">
        <v>9</v>
      </c>
      <c r="H24" s="1">
        <v>-1384.3312000000001</v>
      </c>
      <c r="I24">
        <v>-12.8</v>
      </c>
      <c r="J24">
        <v>9</v>
      </c>
      <c r="K24" s="1">
        <v>-1384.3352</v>
      </c>
      <c r="L24">
        <v>-11.79</v>
      </c>
      <c r="M24" s="1">
        <v>-1384.8809000000001</v>
      </c>
      <c r="N24">
        <v>2.92</v>
      </c>
      <c r="O24" s="1">
        <v>-1384.9716000000001</v>
      </c>
      <c r="P24">
        <v>6.09</v>
      </c>
      <c r="Q24" s="1">
        <v>-1385.002</v>
      </c>
      <c r="R24">
        <v>7.16</v>
      </c>
      <c r="S24" s="1">
        <v>-1385.3684000000001</v>
      </c>
      <c r="T24">
        <v>-2.2599999999999998</v>
      </c>
      <c r="U24" s="1">
        <v>-1371.8717999999999</v>
      </c>
      <c r="V24">
        <v>-3.24</v>
      </c>
      <c r="W24" s="1">
        <v>-1398.4931999999999</v>
      </c>
      <c r="X24">
        <v>2.91</v>
      </c>
      <c r="Y24" s="1">
        <v>-1374.1978999999999</v>
      </c>
      <c r="Z24">
        <v>-11.23</v>
      </c>
      <c r="AA24" s="1">
        <v>-1398.4776999999999</v>
      </c>
      <c r="AB24">
        <v>1.72</v>
      </c>
      <c r="AC24" s="1">
        <v>-1373.6487</v>
      </c>
      <c r="AD24">
        <v>-4.8899999999999997</v>
      </c>
      <c r="AE24" s="1">
        <v>-1385.0262</v>
      </c>
      <c r="AF24">
        <v>8.36</v>
      </c>
      <c r="AG24" s="1">
        <v>-1383.5355</v>
      </c>
      <c r="AH24">
        <v>1.45</v>
      </c>
      <c r="AI24" s="1">
        <v>-1398.4638</v>
      </c>
      <c r="AJ24">
        <v>0.61</v>
      </c>
      <c r="AM24" s="1">
        <v>-1365.3505</v>
      </c>
      <c r="AN24">
        <v>12.57</v>
      </c>
      <c r="AO24" s="1">
        <v>-1356.3671999999999</v>
      </c>
      <c r="AP24">
        <v>1.98</v>
      </c>
      <c r="AQ24" s="1">
        <v>-1341.6588999999999</v>
      </c>
      <c r="AR24">
        <v>-0.55000000000000004</v>
      </c>
      <c r="AU24" s="1">
        <v>-1369.7715000000001</v>
      </c>
      <c r="AX24" t="s">
        <v>19</v>
      </c>
      <c r="AY24">
        <v>0.73504898832423204</v>
      </c>
      <c r="AZ24">
        <v>0.51240902426392498</v>
      </c>
      <c r="BA24">
        <v>0.77143303319187495</v>
      </c>
      <c r="BC24">
        <v>0.70864308404199305</v>
      </c>
      <c r="BD24">
        <v>0.58493951370040798</v>
      </c>
      <c r="BE24">
        <v>0.63277425641513496</v>
      </c>
      <c r="BG24">
        <v>0.70864308404199305</v>
      </c>
      <c r="BH24">
        <v>0.58493951370040798</v>
      </c>
      <c r="BI24">
        <v>0.63277425641513496</v>
      </c>
    </row>
    <row r="25" spans="1:77" x14ac:dyDescent="0.2">
      <c r="A25">
        <v>10</v>
      </c>
      <c r="H25" s="1">
        <v>-1384.2240999999999</v>
      </c>
      <c r="I25">
        <v>-12.38</v>
      </c>
      <c r="J25">
        <v>10</v>
      </c>
      <c r="K25" s="1">
        <v>-1384.2298000000001</v>
      </c>
      <c r="L25">
        <v>-11.37</v>
      </c>
      <c r="M25" s="1">
        <v>-1384.8937000000001</v>
      </c>
      <c r="N25">
        <v>2.41</v>
      </c>
      <c r="O25" s="1">
        <v>-1384.9976999999999</v>
      </c>
      <c r="P25">
        <v>5.4</v>
      </c>
      <c r="Q25" s="1">
        <v>-1385.0328</v>
      </c>
      <c r="R25">
        <v>6.57</v>
      </c>
      <c r="S25" s="1">
        <v>-1385.1601000000001</v>
      </c>
      <c r="T25">
        <v>-1.49</v>
      </c>
      <c r="U25" s="1">
        <v>-1371.6745000000001</v>
      </c>
      <c r="V25">
        <v>-2.5</v>
      </c>
      <c r="W25" s="1">
        <v>-1397.3791000000001</v>
      </c>
      <c r="X25">
        <v>5.13</v>
      </c>
      <c r="Y25" s="1">
        <v>-1374.2653</v>
      </c>
      <c r="Z25">
        <v>-11.11</v>
      </c>
      <c r="AA25" s="1">
        <v>-1397.3661999999999</v>
      </c>
      <c r="AB25">
        <v>4.05</v>
      </c>
      <c r="AC25" s="1">
        <v>-1373.5030999999999</v>
      </c>
      <c r="AD25">
        <v>-4.12</v>
      </c>
      <c r="AE25" s="1">
        <v>-1385.0616</v>
      </c>
      <c r="AF25">
        <v>7.46</v>
      </c>
      <c r="AG25" s="1">
        <v>-1383.309</v>
      </c>
      <c r="AH25">
        <v>1.98</v>
      </c>
      <c r="AI25" s="1">
        <v>-1397.3554999999999</v>
      </c>
      <c r="AJ25">
        <v>2.85</v>
      </c>
      <c r="AM25" s="1">
        <v>-1365.75</v>
      </c>
      <c r="AN25">
        <v>11.49</v>
      </c>
      <c r="AO25" s="1">
        <v>-1356.3975</v>
      </c>
      <c r="AP25">
        <v>1.43</v>
      </c>
      <c r="AQ25" s="1">
        <v>-1341.9145000000001</v>
      </c>
      <c r="AR25">
        <v>-1.24</v>
      </c>
      <c r="AU25" s="1">
        <v>-1371.5001</v>
      </c>
      <c r="AX25" t="s">
        <v>20</v>
      </c>
      <c r="AY25">
        <v>0.70864308404199305</v>
      </c>
      <c r="AZ25">
        <v>0.58493951370040798</v>
      </c>
      <c r="BA25">
        <v>0.63277425641513496</v>
      </c>
      <c r="BC25">
        <v>0.42257350854847098</v>
      </c>
      <c r="BD25">
        <v>0.51025780666152998</v>
      </c>
      <c r="BE25">
        <v>0.63913695826028305</v>
      </c>
      <c r="BG25">
        <v>0.68485060767591899</v>
      </c>
      <c r="BH25">
        <v>0.57072427070367804</v>
      </c>
      <c r="BI25">
        <v>0.711201056956142</v>
      </c>
    </row>
    <row r="26" spans="1:77" x14ac:dyDescent="0.2">
      <c r="A26">
        <v>11</v>
      </c>
      <c r="H26" s="1">
        <v>-1384.1035999999999</v>
      </c>
      <c r="I26">
        <v>-11.73</v>
      </c>
      <c r="J26">
        <v>11</v>
      </c>
      <c r="K26" s="1">
        <v>-1384.1107</v>
      </c>
      <c r="L26">
        <v>-10.72</v>
      </c>
      <c r="M26" s="1">
        <v>-1384.8724999999999</v>
      </c>
      <c r="N26">
        <v>1.89</v>
      </c>
      <c r="O26" s="1">
        <v>-1384.9892</v>
      </c>
      <c r="P26">
        <v>4.87</v>
      </c>
      <c r="Q26" s="1">
        <v>-1385.0283999999999</v>
      </c>
      <c r="R26">
        <v>5.91</v>
      </c>
      <c r="S26" s="1">
        <v>-1384.9899</v>
      </c>
      <c r="T26">
        <v>-0.98</v>
      </c>
      <c r="U26" s="1">
        <v>-1371.5038999999999</v>
      </c>
      <c r="V26">
        <v>-1.84</v>
      </c>
      <c r="W26" s="1">
        <v>-1396.4164000000001</v>
      </c>
      <c r="X26">
        <v>6.96</v>
      </c>
      <c r="Y26" s="1">
        <v>-1374.2945</v>
      </c>
      <c r="Z26">
        <v>-10.96</v>
      </c>
      <c r="AA26" s="1">
        <v>-1396.3975</v>
      </c>
      <c r="AB26">
        <v>5.88</v>
      </c>
      <c r="AC26" s="1">
        <v>-1373.3351</v>
      </c>
      <c r="AD26">
        <v>-3.32</v>
      </c>
      <c r="AE26" s="1">
        <v>-1385.0617</v>
      </c>
      <c r="AF26">
        <v>6.73</v>
      </c>
      <c r="AG26" s="1">
        <v>-1383.1718000000001</v>
      </c>
      <c r="AH26">
        <v>2.46</v>
      </c>
      <c r="AI26" s="1">
        <v>-1396.3804</v>
      </c>
      <c r="AJ26">
        <v>4.78</v>
      </c>
      <c r="AM26" s="1">
        <v>-1366.1148000000001</v>
      </c>
      <c r="AN26">
        <v>10.76</v>
      </c>
      <c r="AO26" s="1">
        <v>-1356.3955000000001</v>
      </c>
      <c r="AP26">
        <v>1.01</v>
      </c>
      <c r="AQ26" s="1">
        <v>-1342.2375</v>
      </c>
      <c r="AR26">
        <v>-2.09</v>
      </c>
      <c r="AU26" s="1">
        <v>-1372.6442</v>
      </c>
      <c r="AY26">
        <f>3.5*4</f>
        <v>14</v>
      </c>
      <c r="AZ26">
        <f>3.5*4</f>
        <v>14</v>
      </c>
      <c r="BA26">
        <f>3.5*4</f>
        <v>14</v>
      </c>
      <c r="BC26">
        <f>3.5*4</f>
        <v>14</v>
      </c>
      <c r="BD26">
        <f>3.5*4</f>
        <v>14</v>
      </c>
      <c r="BE26">
        <f>3.5*4</f>
        <v>14</v>
      </c>
      <c r="BG26">
        <f>3.5*4</f>
        <v>14</v>
      </c>
      <c r="BH26">
        <f>3.5*4</f>
        <v>14</v>
      </c>
      <c r="BI26">
        <f>3.5*4</f>
        <v>14</v>
      </c>
    </row>
    <row r="27" spans="1:77" x14ac:dyDescent="0.2">
      <c r="A27">
        <v>12</v>
      </c>
      <c r="H27" s="1">
        <v>-1383.9891</v>
      </c>
      <c r="I27">
        <v>-11.04</v>
      </c>
      <c r="J27">
        <v>12</v>
      </c>
      <c r="K27" s="1">
        <v>-1383.9982</v>
      </c>
      <c r="L27">
        <v>-10.1</v>
      </c>
      <c r="M27" s="1">
        <v>-1384.8263999999999</v>
      </c>
      <c r="N27">
        <v>1.44</v>
      </c>
      <c r="O27" s="1">
        <v>-1384.9547</v>
      </c>
      <c r="P27">
        <v>4.3499999999999996</v>
      </c>
      <c r="Q27" s="1">
        <v>-1384.9976999999999</v>
      </c>
      <c r="R27">
        <v>5.41</v>
      </c>
      <c r="S27" s="1">
        <v>-1384.8868</v>
      </c>
      <c r="T27">
        <v>-0.28999999999999998</v>
      </c>
      <c r="U27" s="1">
        <v>-1371.3717999999999</v>
      </c>
      <c r="V27">
        <v>-1.39</v>
      </c>
      <c r="W27" s="1">
        <v>-1396.2080000000001</v>
      </c>
      <c r="X27">
        <v>7.53</v>
      </c>
      <c r="Y27" s="1">
        <v>-1374.2828999999999</v>
      </c>
      <c r="Z27">
        <v>-10.55</v>
      </c>
      <c r="AA27" s="1">
        <v>-1396.1759999999999</v>
      </c>
      <c r="AB27">
        <v>6.47</v>
      </c>
      <c r="AC27" s="1">
        <v>-1373.1628000000001</v>
      </c>
      <c r="AD27">
        <v>-2.54</v>
      </c>
      <c r="AE27" s="1">
        <v>-1385.0350000000001</v>
      </c>
      <c r="AF27">
        <v>6.23</v>
      </c>
      <c r="AG27" s="1">
        <v>-1383.1213</v>
      </c>
      <c r="AH27">
        <v>2.85</v>
      </c>
      <c r="AI27" s="1">
        <v>-1396.1455000000001</v>
      </c>
      <c r="AJ27">
        <v>5.42</v>
      </c>
      <c r="AM27" s="1">
        <v>-1366.4511</v>
      </c>
      <c r="AN27">
        <v>10.01</v>
      </c>
      <c r="AO27" s="1">
        <v>-1356.3896</v>
      </c>
      <c r="AP27">
        <v>0.71</v>
      </c>
      <c r="AQ27" s="1">
        <v>-1342.5859</v>
      </c>
      <c r="AR27">
        <v>-2.97</v>
      </c>
      <c r="AU27" s="1">
        <v>-1373.6278</v>
      </c>
      <c r="AY27">
        <f>(AY25-AY24)*AY26</f>
        <v>-0.36968265995134586</v>
      </c>
      <c r="AZ27">
        <f>(AZ25-AZ24)*AZ26</f>
        <v>1.0154268521107619</v>
      </c>
      <c r="BA27">
        <f>(BA25-BA24)*BA26</f>
        <v>-1.9412228748743598</v>
      </c>
      <c r="BB27">
        <f>(AY27^2+AZ27^2+BA27^2)^0.5</f>
        <v>2.221734280014545</v>
      </c>
      <c r="BC27">
        <f>(BC25-BC24)*BC26</f>
        <v>-4.0049740569093091</v>
      </c>
      <c r="BD27">
        <f>(BD25-BD24)*BD26</f>
        <v>-1.045543898544292</v>
      </c>
      <c r="BE27">
        <f>(BE25-BE24)*BE26</f>
        <v>8.9077825832073243E-2</v>
      </c>
      <c r="BF27">
        <f>(BC27^2+BD27^2+BE27^2)^0.5</f>
        <v>4.1401587046096164</v>
      </c>
      <c r="BG27">
        <f>(BG25-BG24)*BG26</f>
        <v>-0.33309466912503694</v>
      </c>
      <c r="BH27">
        <f>(BH25-BH24)*BH26</f>
        <v>-0.19901340195421913</v>
      </c>
      <c r="BI27">
        <f>(BI25-BI24)*BI26</f>
        <v>1.0979752075740985</v>
      </c>
      <c r="BJ27">
        <f>(BG27^2+BH27^2+BI27^2)^0.5</f>
        <v>1.1645204803713389</v>
      </c>
    </row>
    <row r="28" spans="1:77" x14ac:dyDescent="0.2">
      <c r="A28">
        <v>13</v>
      </c>
      <c r="H28" s="1">
        <v>-1383.8996</v>
      </c>
      <c r="I28">
        <v>-10.33</v>
      </c>
      <c r="J28">
        <v>13</v>
      </c>
      <c r="K28" s="1">
        <v>-1383.9110000000001</v>
      </c>
      <c r="L28">
        <v>-9.3800000000000008</v>
      </c>
      <c r="M28" s="1">
        <v>-1384.7662</v>
      </c>
      <c r="N28">
        <v>0.88</v>
      </c>
      <c r="O28" s="1">
        <v>-1384.9059</v>
      </c>
      <c r="P28">
        <v>3.84</v>
      </c>
      <c r="Q28" s="1">
        <v>-1384.9527</v>
      </c>
      <c r="R28">
        <v>4.78</v>
      </c>
      <c r="S28" s="1">
        <v>-1384.864</v>
      </c>
      <c r="T28">
        <v>-0.08</v>
      </c>
      <c r="U28" s="1">
        <v>-1371.2855999999999</v>
      </c>
      <c r="V28">
        <v>-0.99</v>
      </c>
      <c r="W28" s="1">
        <v>-1396.8912</v>
      </c>
      <c r="X28">
        <v>6.53</v>
      </c>
      <c r="Y28" s="1">
        <v>-1374.2308</v>
      </c>
      <c r="Z28">
        <v>-9.9499999999999993</v>
      </c>
      <c r="AA28" s="1">
        <v>-1396.8488</v>
      </c>
      <c r="AB28">
        <v>5.48</v>
      </c>
      <c r="AC28" s="1">
        <v>-1372.9993999999999</v>
      </c>
      <c r="AD28">
        <v>-1.65</v>
      </c>
      <c r="AE28" s="1">
        <v>-1384.9938</v>
      </c>
      <c r="AF28">
        <v>5.82</v>
      </c>
      <c r="AG28" s="1">
        <v>-1383.1406999999999</v>
      </c>
      <c r="AH28">
        <v>2.92</v>
      </c>
      <c r="AI28" s="1">
        <v>-1396.8049000000001</v>
      </c>
      <c r="AJ28">
        <v>4.4400000000000004</v>
      </c>
      <c r="AM28" s="1">
        <v>-1366.7646</v>
      </c>
      <c r="AN28">
        <v>9.4499999999999993</v>
      </c>
      <c r="AO28" s="1">
        <v>-1356.4069</v>
      </c>
      <c r="AP28">
        <v>0.34</v>
      </c>
      <c r="AQ28" s="1">
        <v>-1342.9192</v>
      </c>
      <c r="AR28">
        <v>-3.83</v>
      </c>
      <c r="AU28" s="1">
        <v>-1374.7056</v>
      </c>
    </row>
    <row r="29" spans="1:77" x14ac:dyDescent="0.2">
      <c r="A29">
        <v>14</v>
      </c>
      <c r="H29" s="1">
        <v>-1383.8472999999999</v>
      </c>
      <c r="I29">
        <v>-9.58</v>
      </c>
      <c r="J29">
        <v>14</v>
      </c>
      <c r="K29" s="1">
        <v>-1383.8612000000001</v>
      </c>
      <c r="L29">
        <v>-8.66</v>
      </c>
      <c r="M29" s="1">
        <v>-1384.7099000000001</v>
      </c>
      <c r="N29">
        <v>0.31</v>
      </c>
      <c r="O29" s="1">
        <v>-1384.8607999999999</v>
      </c>
      <c r="P29">
        <v>3.17</v>
      </c>
      <c r="Q29" s="1">
        <v>-1384.9114999999999</v>
      </c>
      <c r="R29">
        <v>4.07</v>
      </c>
      <c r="S29" s="1">
        <v>-1384.9196999999999</v>
      </c>
      <c r="T29">
        <v>-0.06</v>
      </c>
      <c r="U29" s="1">
        <v>-1371.2461000000001</v>
      </c>
      <c r="V29">
        <v>-0.63</v>
      </c>
      <c r="W29" s="1">
        <v>-1398.0880999999999</v>
      </c>
      <c r="X29">
        <v>4.4400000000000004</v>
      </c>
      <c r="Y29" s="1">
        <v>-1374.1429000000001</v>
      </c>
      <c r="Z29">
        <v>-9.31</v>
      </c>
      <c r="AA29" s="1">
        <v>-1398.0411999999999</v>
      </c>
      <c r="AB29">
        <v>3.42</v>
      </c>
      <c r="AC29" s="1">
        <v>-1372.8524</v>
      </c>
      <c r="AD29">
        <v>-0.73</v>
      </c>
      <c r="AE29" s="1">
        <v>-1384.9563000000001</v>
      </c>
      <c r="AF29">
        <v>5.0199999999999996</v>
      </c>
      <c r="AG29" s="1">
        <v>-1383.2135000000001</v>
      </c>
      <c r="AH29">
        <v>2.86</v>
      </c>
      <c r="AI29" s="1">
        <v>-1397.9911999999999</v>
      </c>
      <c r="AJ29">
        <v>2.39</v>
      </c>
      <c r="AM29" s="1">
        <v>-1367.0590999999999</v>
      </c>
      <c r="AN29">
        <v>9.0500000000000007</v>
      </c>
      <c r="AO29" s="1">
        <v>-1356.4630999999999</v>
      </c>
      <c r="AP29">
        <v>-0.02</v>
      </c>
      <c r="AQ29" s="1">
        <v>-1343.2082</v>
      </c>
      <c r="AR29">
        <v>-4.54</v>
      </c>
      <c r="AU29" s="1">
        <v>-1375.9383</v>
      </c>
    </row>
    <row r="30" spans="1:77" x14ac:dyDescent="0.2">
      <c r="A30">
        <v>15</v>
      </c>
      <c r="H30" s="1">
        <v>-1383.8397</v>
      </c>
      <c r="I30">
        <v>-8.92</v>
      </c>
      <c r="J30">
        <v>15</v>
      </c>
      <c r="K30" s="1">
        <v>-1383.8561999999999</v>
      </c>
      <c r="L30">
        <v>-7.95</v>
      </c>
      <c r="M30" s="1">
        <v>-1384.6809000000001</v>
      </c>
      <c r="N30">
        <v>-0.36</v>
      </c>
      <c r="O30" s="1">
        <v>-1384.8435999999999</v>
      </c>
      <c r="P30">
        <v>2.4</v>
      </c>
      <c r="Q30" s="1">
        <v>-1384.8983000000001</v>
      </c>
      <c r="R30">
        <v>3.35</v>
      </c>
      <c r="S30" s="1">
        <v>-1385.0425</v>
      </c>
      <c r="T30">
        <v>-0.18</v>
      </c>
      <c r="U30" s="1">
        <v>-1371.2465999999999</v>
      </c>
      <c r="V30">
        <v>-0.39</v>
      </c>
      <c r="W30" s="1">
        <v>-1399.2764999999999</v>
      </c>
      <c r="X30">
        <v>2.12</v>
      </c>
      <c r="Y30" s="1">
        <v>-1374.0271</v>
      </c>
      <c r="Z30">
        <v>-8.59</v>
      </c>
      <c r="AA30" s="1">
        <v>-1399.231</v>
      </c>
      <c r="AB30">
        <v>1.1499999999999999</v>
      </c>
      <c r="AC30" s="1">
        <v>-1372.7275999999999</v>
      </c>
      <c r="AD30">
        <v>-0.11</v>
      </c>
      <c r="AE30" s="1">
        <v>-1384.9467999999999</v>
      </c>
      <c r="AF30">
        <v>4.28</v>
      </c>
      <c r="AG30" s="1">
        <v>-1383.3281999999999</v>
      </c>
      <c r="AH30">
        <v>2.7</v>
      </c>
      <c r="AI30" s="1">
        <v>-1399.1821</v>
      </c>
      <c r="AJ30">
        <v>0.14000000000000001</v>
      </c>
      <c r="AM30" s="1">
        <v>-1367.3239000000001</v>
      </c>
      <c r="AN30">
        <v>8.83</v>
      </c>
      <c r="AO30" s="1">
        <v>-1356.5627999999999</v>
      </c>
      <c r="AP30">
        <v>-0.39</v>
      </c>
      <c r="AQ30" s="1">
        <v>-1343.4353000000001</v>
      </c>
      <c r="AR30">
        <v>-5.1100000000000003</v>
      </c>
      <c r="AU30" s="1">
        <v>-1377.2623000000001</v>
      </c>
      <c r="BB30" t="s">
        <v>36</v>
      </c>
      <c r="BC30" t="s">
        <v>86</v>
      </c>
      <c r="BD30" t="s">
        <v>37</v>
      </c>
      <c r="BF30" t="s">
        <v>68</v>
      </c>
      <c r="BG30" t="s">
        <v>87</v>
      </c>
      <c r="BH30" t="s">
        <v>37</v>
      </c>
      <c r="BR30" t="s">
        <v>162</v>
      </c>
      <c r="BS30" t="s">
        <v>165</v>
      </c>
      <c r="BU30" t="s">
        <v>68</v>
      </c>
      <c r="BV30" t="s">
        <v>164</v>
      </c>
    </row>
    <row r="31" spans="1:77" x14ac:dyDescent="0.2">
      <c r="A31">
        <v>16</v>
      </c>
      <c r="H31" s="1">
        <v>-1383.8765000000001</v>
      </c>
      <c r="I31">
        <v>-8.3000000000000007</v>
      </c>
      <c r="J31">
        <v>16</v>
      </c>
      <c r="K31" s="1">
        <v>-1383.8956000000001</v>
      </c>
      <c r="L31">
        <v>-7.39</v>
      </c>
      <c r="M31" s="1">
        <v>-1384.7026000000001</v>
      </c>
      <c r="N31">
        <v>-1.0900000000000001</v>
      </c>
      <c r="O31" s="1">
        <v>-1384.8779999999999</v>
      </c>
      <c r="P31">
        <v>1.22</v>
      </c>
      <c r="Q31" s="1">
        <v>-1384.9365</v>
      </c>
      <c r="R31">
        <v>2.5</v>
      </c>
      <c r="S31" s="1">
        <v>-1385.2150999999999</v>
      </c>
      <c r="T31">
        <v>-0.53</v>
      </c>
      <c r="U31" s="1">
        <v>-1371.277</v>
      </c>
      <c r="V31">
        <v>-0.26</v>
      </c>
      <c r="W31" s="1">
        <v>-1400.1484</v>
      </c>
      <c r="X31">
        <v>0.2</v>
      </c>
      <c r="Y31" s="1">
        <v>-1373.8947000000001</v>
      </c>
      <c r="Z31">
        <v>-7.79</v>
      </c>
      <c r="AA31" s="1">
        <v>-1400.1072999999999</v>
      </c>
      <c r="AB31">
        <v>-0.8</v>
      </c>
      <c r="AC31" s="1">
        <v>-1372.6321</v>
      </c>
      <c r="AD31">
        <v>0.54</v>
      </c>
      <c r="AE31" s="1">
        <v>-1384.9889000000001</v>
      </c>
      <c r="AF31">
        <v>3.41</v>
      </c>
      <c r="AG31" s="1">
        <v>-1383.4771000000001</v>
      </c>
      <c r="AH31">
        <v>2.48</v>
      </c>
      <c r="AI31" s="1">
        <v>-1400.0625</v>
      </c>
      <c r="AJ31">
        <v>-1.82</v>
      </c>
      <c r="AM31" s="1">
        <v>-1367.5462</v>
      </c>
      <c r="AN31">
        <v>8.74</v>
      </c>
      <c r="AO31" s="1">
        <v>-1356.7007000000001</v>
      </c>
      <c r="AP31">
        <v>-0.82</v>
      </c>
      <c r="AQ31" s="1">
        <v>-1343.5925999999999</v>
      </c>
      <c r="AR31">
        <v>-5.43</v>
      </c>
      <c r="AU31" s="1">
        <v>-1378.5859</v>
      </c>
      <c r="AX31" t="s">
        <v>80</v>
      </c>
      <c r="AY31">
        <v>0</v>
      </c>
      <c r="AZ31" t="s">
        <v>34</v>
      </c>
      <c r="BA31" t="s">
        <v>35</v>
      </c>
      <c r="BB31">
        <v>0</v>
      </c>
      <c r="BC31">
        <v>0</v>
      </c>
      <c r="BE31" t="s">
        <v>61</v>
      </c>
      <c r="BF31">
        <v>0</v>
      </c>
      <c r="BG31">
        <v>0</v>
      </c>
      <c r="BJ31" t="s">
        <v>113</v>
      </c>
      <c r="BK31" t="s">
        <v>114</v>
      </c>
      <c r="BM31" t="s">
        <v>34</v>
      </c>
      <c r="BO31" t="s">
        <v>80</v>
      </c>
      <c r="BQ31" t="s">
        <v>35</v>
      </c>
      <c r="BT31" t="s">
        <v>61</v>
      </c>
      <c r="BX31" t="s">
        <v>113</v>
      </c>
      <c r="BY31" t="s">
        <v>114</v>
      </c>
    </row>
    <row r="32" spans="1:77" x14ac:dyDescent="0.2">
      <c r="A32">
        <v>17</v>
      </c>
      <c r="H32" s="1">
        <v>-1383.9508000000001</v>
      </c>
      <c r="I32">
        <v>-7.69</v>
      </c>
      <c r="J32">
        <v>17</v>
      </c>
      <c r="K32" s="1">
        <v>-1383.9721</v>
      </c>
      <c r="L32">
        <v>-6.79</v>
      </c>
      <c r="M32" s="1">
        <v>-1384.7913000000001</v>
      </c>
      <c r="N32">
        <v>-2.1</v>
      </c>
      <c r="O32" s="1">
        <v>-1384.979</v>
      </c>
      <c r="P32">
        <v>-0.06</v>
      </c>
      <c r="Q32" s="1">
        <v>-1385.0413000000001</v>
      </c>
      <c r="R32">
        <v>1.44</v>
      </c>
      <c r="S32" s="1">
        <v>-1385.42</v>
      </c>
      <c r="T32">
        <v>-0.91</v>
      </c>
      <c r="U32" s="1">
        <v>-1371.3262</v>
      </c>
      <c r="V32">
        <v>-0.15</v>
      </c>
      <c r="W32" s="1">
        <v>-1400.6482000000001</v>
      </c>
      <c r="X32">
        <v>-1.17</v>
      </c>
      <c r="Y32" s="1">
        <v>-1373.7596000000001</v>
      </c>
      <c r="Z32">
        <v>-7</v>
      </c>
      <c r="AA32" s="1">
        <v>-1400.6115</v>
      </c>
      <c r="AB32">
        <v>-2.17</v>
      </c>
      <c r="AC32" s="1">
        <v>-1372.5739000000001</v>
      </c>
      <c r="AD32">
        <v>0.97</v>
      </c>
      <c r="AE32" s="1">
        <v>-1385.0974000000001</v>
      </c>
      <c r="AF32">
        <v>2.34</v>
      </c>
      <c r="AG32" s="1">
        <v>-1383.6538</v>
      </c>
      <c r="AH32">
        <v>2.19</v>
      </c>
      <c r="AI32" s="1">
        <v>-1400.5713000000001</v>
      </c>
      <c r="AJ32">
        <v>-3.18</v>
      </c>
      <c r="AM32" s="1">
        <v>-1367.7194999999999</v>
      </c>
      <c r="AN32">
        <v>8.9499999999999993</v>
      </c>
      <c r="AO32" s="1">
        <v>-1356.8631</v>
      </c>
      <c r="AP32">
        <v>-1.28</v>
      </c>
      <c r="AQ32" s="1">
        <v>-1343.6766</v>
      </c>
      <c r="AR32">
        <v>-5.52</v>
      </c>
      <c r="AU32" s="1">
        <v>-1379.8291999999999</v>
      </c>
      <c r="AX32">
        <f>AY32*5*1000*10^-15</f>
        <v>5.0000000000000005E-12</v>
      </c>
      <c r="AY32">
        <v>1</v>
      </c>
      <c r="AZ32">
        <v>8.0276256286637206</v>
      </c>
      <c r="BA32">
        <v>8.8794173218197905</v>
      </c>
      <c r="BB32">
        <f t="shared" ref="BB32:BB71" si="4">BA32-$AZ$42+BB31</f>
        <v>0.77560604599774052</v>
      </c>
      <c r="BC32">
        <f>BA32-$AZ$45+BC31</f>
        <v>0.59461732181978988</v>
      </c>
      <c r="BD32">
        <f>BC32/6/AY32/1000/(5*10^-15)*(10^-20)</f>
        <v>1.9820577393992992E-10</v>
      </c>
      <c r="BE32">
        <v>10.330338427958599</v>
      </c>
      <c r="BF32">
        <f t="shared" ref="BF32:BF71" si="5">BF31+BE32-$AZ$42</f>
        <v>2.2265271521365495</v>
      </c>
      <c r="BG32">
        <f>BG31+BE32-$AZ$45</f>
        <v>2.0455384279585989</v>
      </c>
      <c r="BH32">
        <f>BG32/6/AY32/1000/(5*10^-15)*(10^-20)</f>
        <v>6.8184614265286609E-10</v>
      </c>
      <c r="BJ32" s="1">
        <v>220600000000</v>
      </c>
      <c r="BK32" s="1">
        <v>256300000000</v>
      </c>
      <c r="BN32" t="s">
        <v>168</v>
      </c>
      <c r="BO32">
        <f t="shared" ref="BO32" si="6">BP32*5*1000*10^-15</f>
        <v>0</v>
      </c>
      <c r="BP32">
        <v>0</v>
      </c>
      <c r="BR32">
        <v>0</v>
      </c>
      <c r="BS32">
        <v>0</v>
      </c>
      <c r="BU32">
        <v>0</v>
      </c>
      <c r="BV32">
        <v>0</v>
      </c>
      <c r="BX32" s="1">
        <v>51440000000</v>
      </c>
      <c r="BY32" s="1">
        <v>104300000000</v>
      </c>
    </row>
    <row r="33" spans="1:77" x14ac:dyDescent="0.2">
      <c r="A33">
        <v>18</v>
      </c>
      <c r="H33" s="1">
        <v>-1384.0512000000001</v>
      </c>
      <c r="I33">
        <v>-7.07</v>
      </c>
      <c r="J33">
        <v>18</v>
      </c>
      <c r="K33" s="1">
        <v>-1384.0744999999999</v>
      </c>
      <c r="L33">
        <v>-6.19</v>
      </c>
      <c r="M33" s="1">
        <v>-1384.9482</v>
      </c>
      <c r="N33">
        <v>-3.22</v>
      </c>
      <c r="O33" s="1">
        <v>-1385.1474000000001</v>
      </c>
      <c r="P33">
        <v>-1.17</v>
      </c>
      <c r="Q33" s="1">
        <v>-1385.2127</v>
      </c>
      <c r="R33">
        <v>0.23</v>
      </c>
      <c r="S33" s="1">
        <v>-1385.6411000000001</v>
      </c>
      <c r="T33">
        <v>-1.47</v>
      </c>
      <c r="U33" s="1">
        <v>-1371.3848</v>
      </c>
      <c r="V33">
        <v>-0.08</v>
      </c>
      <c r="W33" s="1">
        <v>-1400.8489</v>
      </c>
      <c r="X33">
        <v>-1.96</v>
      </c>
      <c r="Y33" s="1">
        <v>-1373.6348</v>
      </c>
      <c r="Z33">
        <v>-6.17</v>
      </c>
      <c r="AA33" s="1">
        <v>-1400.8154999999999</v>
      </c>
      <c r="AB33">
        <v>-2.98</v>
      </c>
      <c r="AC33" s="1">
        <v>-1372.5617</v>
      </c>
      <c r="AD33">
        <v>1.2</v>
      </c>
      <c r="AE33" s="1">
        <v>-1385.2723000000001</v>
      </c>
      <c r="AF33">
        <v>1.1000000000000001</v>
      </c>
      <c r="AG33" s="1">
        <v>-1383.8506</v>
      </c>
      <c r="AH33">
        <v>1.69</v>
      </c>
      <c r="AI33" s="1">
        <v>-1400.779</v>
      </c>
      <c r="AJ33">
        <v>-3.95</v>
      </c>
      <c r="AM33" s="1">
        <v>-1367.8368</v>
      </c>
      <c r="AN33">
        <v>9.2100000000000009</v>
      </c>
      <c r="AO33" s="1">
        <v>-1357.0347999999999</v>
      </c>
      <c r="AP33">
        <v>-1.73</v>
      </c>
      <c r="AQ33" s="1">
        <v>-1343.6838</v>
      </c>
      <c r="AR33">
        <v>-5.37</v>
      </c>
      <c r="AU33" s="1">
        <v>-1380.9446</v>
      </c>
      <c r="AX33">
        <f t="shared" ref="AX33:AX51" si="7">AY33*5*1000*10^-15</f>
        <v>1.0000000000000001E-11</v>
      </c>
      <c r="AY33">
        <v>2</v>
      </c>
      <c r="AZ33">
        <v>7.8907486789329697</v>
      </c>
      <c r="BA33">
        <v>8.5621285155863696</v>
      </c>
      <c r="BB33">
        <f t="shared" si="4"/>
        <v>1.2339232857620601</v>
      </c>
      <c r="BC33">
        <f t="shared" ref="BC33:BC71" si="8">BA33-$AZ$45+BC32</f>
        <v>0.87194583740615883</v>
      </c>
      <c r="BD33">
        <f t="shared" ref="BD33:BD71" si="9">BC33/6/AY33/1000/(5*10^-15)*(10^-20)</f>
        <v>1.4532430623435974E-10</v>
      </c>
      <c r="BE33">
        <v>9.8896084763808592</v>
      </c>
      <c r="BF33">
        <f t="shared" si="5"/>
        <v>4.0123243526953587</v>
      </c>
      <c r="BG33">
        <f t="shared" ref="BG33:BG50" si="10">BG32+BE33-$AZ$45</f>
        <v>3.6503469043394574</v>
      </c>
      <c r="BH33">
        <f t="shared" ref="BH33:BH71" si="11">BG33/6/AY33/1000/(5*10^-15)*(10^-20)</f>
        <v>6.0839115072324274E-10</v>
      </c>
      <c r="BJ33" s="1">
        <f>BJ32*(10^-20)</f>
        <v>2.206E-9</v>
      </c>
      <c r="BK33" s="1">
        <f>BK32*(10^-20)</f>
        <v>2.5629999999999999E-9</v>
      </c>
      <c r="BM33">
        <v>1.3598177082738301</v>
      </c>
      <c r="BO33">
        <f>BO32+(5*2000*10^-15)</f>
        <v>1.0000000000000001E-11</v>
      </c>
      <c r="BP33">
        <v>1</v>
      </c>
      <c r="BQ33">
        <v>1.92633070007459</v>
      </c>
      <c r="BR33">
        <f t="shared" ref="BR33:BR52" si="12">BQ33-$BM$53+BR32</f>
        <v>0.21773471142408796</v>
      </c>
      <c r="BS33">
        <f t="shared" ref="BS33:BS52" si="13">BQ33-$BM$56+BS32</f>
        <v>0.34963070007458996</v>
      </c>
      <c r="BT33">
        <v>2.73370870849923</v>
      </c>
      <c r="BU33">
        <f t="shared" ref="BU33:BU52" si="14">BT33-$BM$53+BU32</f>
        <v>1.025112719848728</v>
      </c>
      <c r="BV33">
        <f t="shared" ref="BV33:BV52" si="15">BT33-$BM$56+BV32</f>
        <v>1.15700870849923</v>
      </c>
      <c r="BX33" s="1">
        <f>BX32*(10^-20)</f>
        <v>5.144E-10</v>
      </c>
      <c r="BY33" s="1">
        <f>BY32*(10^-20)</f>
        <v>1.043E-9</v>
      </c>
    </row>
    <row r="34" spans="1:77" x14ac:dyDescent="0.2">
      <c r="A34">
        <v>19</v>
      </c>
      <c r="H34" s="1">
        <v>-1384.1650999999999</v>
      </c>
      <c r="I34">
        <v>-6.51</v>
      </c>
      <c r="J34">
        <v>19</v>
      </c>
      <c r="K34" s="1">
        <v>-1384.1902</v>
      </c>
      <c r="L34">
        <v>-5.6</v>
      </c>
      <c r="M34" s="1">
        <v>-1385.1596</v>
      </c>
      <c r="N34">
        <v>-4.38</v>
      </c>
      <c r="O34" s="1">
        <v>-1385.3678</v>
      </c>
      <c r="P34">
        <v>-2.0499999999999998</v>
      </c>
      <c r="Q34" s="1">
        <v>-1385.4356</v>
      </c>
      <c r="R34">
        <v>-0.95</v>
      </c>
      <c r="S34" s="1">
        <v>-1385.8652999999999</v>
      </c>
      <c r="T34">
        <v>-1.99</v>
      </c>
      <c r="U34" s="1">
        <v>-1371.4476</v>
      </c>
      <c r="V34">
        <v>-0.03</v>
      </c>
      <c r="W34" s="1">
        <v>-1400.8506</v>
      </c>
      <c r="X34">
        <v>-2.2400000000000002</v>
      </c>
      <c r="Y34" s="1">
        <v>-1373.5325</v>
      </c>
      <c r="Z34">
        <v>-5.39</v>
      </c>
      <c r="AA34" s="1">
        <v>-1400.8193000000001</v>
      </c>
      <c r="AB34">
        <v>-3.17</v>
      </c>
      <c r="AC34" s="1">
        <v>-1372.6018999999999</v>
      </c>
      <c r="AD34">
        <v>1.24</v>
      </c>
      <c r="AE34" s="1">
        <v>-1385.4982</v>
      </c>
      <c r="AF34">
        <v>-0.11</v>
      </c>
      <c r="AG34" s="1">
        <v>-1384.0588</v>
      </c>
      <c r="AH34">
        <v>1.17</v>
      </c>
      <c r="AI34" s="1">
        <v>-1400.7853</v>
      </c>
      <c r="AJ34">
        <v>-4.24</v>
      </c>
      <c r="AM34" s="1">
        <v>-1367.9064000000001</v>
      </c>
      <c r="AN34">
        <v>9.58</v>
      </c>
      <c r="AO34" s="1">
        <v>-1357.203</v>
      </c>
      <c r="AP34">
        <v>-2.0699999999999998</v>
      </c>
      <c r="AQ34" s="1">
        <v>-1343.6153999999999</v>
      </c>
      <c r="AR34">
        <v>-4.99</v>
      </c>
      <c r="AU34" s="1">
        <v>-1381.9127000000001</v>
      </c>
      <c r="AX34">
        <f t="shared" si="7"/>
        <v>1.5E-11</v>
      </c>
      <c r="AY34">
        <v>3</v>
      </c>
      <c r="AZ34">
        <v>8.3729638810808495</v>
      </c>
      <c r="BA34">
        <v>10.814036067160799</v>
      </c>
      <c r="BB34">
        <f t="shared" si="4"/>
        <v>3.9441480771008095</v>
      </c>
      <c r="BC34">
        <f t="shared" si="8"/>
        <v>3.4011819045669576</v>
      </c>
      <c r="BD34">
        <f t="shared" si="9"/>
        <v>3.779091005074397E-10</v>
      </c>
      <c r="BE34">
        <v>10.045064602916399</v>
      </c>
      <c r="BF34">
        <f t="shared" si="5"/>
        <v>5.9535776797897082</v>
      </c>
      <c r="BG34">
        <f t="shared" si="10"/>
        <v>5.4106115072558563</v>
      </c>
      <c r="BH34">
        <f t="shared" si="11"/>
        <v>6.0117905636176171E-10</v>
      </c>
      <c r="BI34" t="s">
        <v>115</v>
      </c>
      <c r="BJ34" s="1">
        <f>BJ33/6</f>
        <v>3.6766666666666669E-10</v>
      </c>
      <c r="BK34" s="1">
        <f>BK33/6</f>
        <v>4.2716666666666664E-10</v>
      </c>
      <c r="BM34">
        <v>1.8385033747636499</v>
      </c>
      <c r="BO34">
        <f t="shared" ref="BO34:BO52" si="16">BO33+(5*2000*10^-15)</f>
        <v>2.0000000000000002E-11</v>
      </c>
      <c r="BP34">
        <v>2</v>
      </c>
      <c r="BQ34">
        <v>2.23810374545987</v>
      </c>
      <c r="BR34">
        <f t="shared" si="12"/>
        <v>0.74724246823345597</v>
      </c>
      <c r="BS34">
        <f t="shared" si="13"/>
        <v>1.01103444553446</v>
      </c>
      <c r="BT34">
        <v>2.03025265298607</v>
      </c>
      <c r="BU34">
        <f t="shared" si="14"/>
        <v>1.346769384184296</v>
      </c>
      <c r="BV34">
        <f t="shared" si="15"/>
        <v>1.6105613614853</v>
      </c>
      <c r="BW34" t="s">
        <v>115</v>
      </c>
      <c r="BX34" s="1">
        <f>BX33/6</f>
        <v>8.5733333333333329E-11</v>
      </c>
      <c r="BY34" s="1">
        <f>BY33/6</f>
        <v>1.7383333333333333E-10</v>
      </c>
    </row>
    <row r="35" spans="1:77" x14ac:dyDescent="0.2">
      <c r="A35">
        <v>20</v>
      </c>
      <c r="H35" s="1">
        <v>-1384.2792999999999</v>
      </c>
      <c r="I35">
        <v>-5.92</v>
      </c>
      <c r="J35">
        <v>20</v>
      </c>
      <c r="K35" s="1">
        <v>-1384.3059000000001</v>
      </c>
      <c r="L35">
        <v>-5.0599999999999996</v>
      </c>
      <c r="M35" s="1">
        <v>-1385.4005999999999</v>
      </c>
      <c r="N35">
        <v>-5.56</v>
      </c>
      <c r="O35" s="1">
        <v>-1385.616</v>
      </c>
      <c r="P35">
        <v>-2.5</v>
      </c>
      <c r="Q35" s="1">
        <v>-1385.6850999999999</v>
      </c>
      <c r="R35">
        <v>-2.14</v>
      </c>
      <c r="S35" s="1">
        <v>-1386.0826</v>
      </c>
      <c r="T35">
        <v>-2.5299999999999998</v>
      </c>
      <c r="U35" s="1">
        <v>-1371.5127</v>
      </c>
      <c r="V35">
        <v>-0.16</v>
      </c>
      <c r="W35" s="1">
        <v>-1400.7414000000001</v>
      </c>
      <c r="X35">
        <v>-2.23</v>
      </c>
      <c r="Y35" s="1">
        <v>-1373.461</v>
      </c>
      <c r="Z35">
        <v>-4.72</v>
      </c>
      <c r="AA35" s="1">
        <v>-1400.7109</v>
      </c>
      <c r="AB35">
        <v>-3.13</v>
      </c>
      <c r="AC35" s="1">
        <v>-1372.6949</v>
      </c>
      <c r="AD35">
        <v>1.1299999999999999</v>
      </c>
      <c r="AE35" s="1">
        <v>-1385.7498000000001</v>
      </c>
      <c r="AF35">
        <v>-1.28</v>
      </c>
      <c r="AG35" s="1">
        <v>-1384.2682</v>
      </c>
      <c r="AH35">
        <v>0.63</v>
      </c>
      <c r="AI35" s="1">
        <v>-1400.6783</v>
      </c>
      <c r="AJ35">
        <v>-4.18</v>
      </c>
      <c r="AM35" s="1">
        <v>-1367.9441999999999</v>
      </c>
      <c r="AN35">
        <v>9.92</v>
      </c>
      <c r="AO35" s="1">
        <v>-1357.3551</v>
      </c>
      <c r="AP35">
        <v>-2.36</v>
      </c>
      <c r="AQ35" s="1">
        <v>-1343.4774</v>
      </c>
      <c r="AR35">
        <v>-4.43</v>
      </c>
      <c r="AU35" s="1">
        <v>-1382.7363</v>
      </c>
      <c r="AX35">
        <f t="shared" si="7"/>
        <v>2.0000000000000002E-11</v>
      </c>
      <c r="AY35">
        <v>4</v>
      </c>
      <c r="AZ35">
        <v>7.93283856394266</v>
      </c>
      <c r="BA35">
        <v>9.4831981716829503</v>
      </c>
      <c r="BB35">
        <f>BA35-$AZ$42+BB34</f>
        <v>5.3235349729617099</v>
      </c>
      <c r="BC35">
        <f>BA35-$AZ$45+BC34</f>
        <v>4.5995800762499073</v>
      </c>
      <c r="BD35">
        <f t="shared" si="9"/>
        <v>3.8329833968749221E-10</v>
      </c>
      <c r="BE35">
        <v>9.94433831928629</v>
      </c>
      <c r="BF35">
        <f t="shared" si="5"/>
        <v>7.7941047232539482</v>
      </c>
      <c r="BG35">
        <f t="shared" si="10"/>
        <v>7.0701498265421456</v>
      </c>
      <c r="BH35">
        <f t="shared" si="11"/>
        <v>5.8917915221184535E-10</v>
      </c>
      <c r="BM35">
        <v>1.5549553186729901</v>
      </c>
      <c r="BO35">
        <f>BO34+(5*2000*10^-15)</f>
        <v>3E-11</v>
      </c>
      <c r="BP35">
        <v>3</v>
      </c>
      <c r="BQ35">
        <v>1.75511383217689</v>
      </c>
      <c r="BR35">
        <f t="shared" si="12"/>
        <v>0.79376031175984396</v>
      </c>
      <c r="BS35">
        <f t="shared" si="13"/>
        <v>1.18944827771135</v>
      </c>
      <c r="BT35">
        <v>1.0846934623511699</v>
      </c>
      <c r="BU35">
        <f t="shared" si="14"/>
        <v>0.72286685788496396</v>
      </c>
      <c r="BV35">
        <f t="shared" si="15"/>
        <v>1.11855482383647</v>
      </c>
    </row>
    <row r="36" spans="1:77" x14ac:dyDescent="0.2">
      <c r="A36">
        <v>21</v>
      </c>
      <c r="H36" s="1">
        <v>-1384.3815999999999</v>
      </c>
      <c r="I36">
        <v>-5.34</v>
      </c>
      <c r="J36">
        <v>21</v>
      </c>
      <c r="K36" s="1">
        <v>-1384.4094</v>
      </c>
      <c r="L36">
        <v>-4.46</v>
      </c>
      <c r="M36" s="1">
        <v>-1385.6425999999999</v>
      </c>
      <c r="N36">
        <v>-6.61</v>
      </c>
      <c r="O36" s="1">
        <v>-1385.8626999999999</v>
      </c>
      <c r="P36">
        <v>-2.61</v>
      </c>
      <c r="Q36" s="1">
        <v>-1385.9323999999999</v>
      </c>
      <c r="R36">
        <v>-3.29</v>
      </c>
      <c r="S36" s="1">
        <v>-1386.2867000000001</v>
      </c>
      <c r="T36">
        <v>-2.96</v>
      </c>
      <c r="U36" s="1">
        <v>-1371.5790999999999</v>
      </c>
      <c r="V36">
        <v>-0.3</v>
      </c>
      <c r="W36" s="1">
        <v>-1400.5918999999999</v>
      </c>
      <c r="X36">
        <v>-1.91</v>
      </c>
      <c r="Y36" s="1">
        <v>-1373.4241999999999</v>
      </c>
      <c r="Z36">
        <v>-4.2</v>
      </c>
      <c r="AA36" s="1">
        <v>-1400.5606</v>
      </c>
      <c r="AB36">
        <v>-2.86</v>
      </c>
      <c r="AC36" s="1">
        <v>-1372.8339000000001</v>
      </c>
      <c r="AD36">
        <v>0.81</v>
      </c>
      <c r="AE36" s="1">
        <v>-1385.9983</v>
      </c>
      <c r="AF36">
        <v>-2.36</v>
      </c>
      <c r="AG36" s="1">
        <v>-1384.4682</v>
      </c>
      <c r="AH36">
        <v>0.05</v>
      </c>
      <c r="AI36" s="1">
        <v>-1400.5279</v>
      </c>
      <c r="AJ36">
        <v>-3.85</v>
      </c>
      <c r="AM36" s="1">
        <v>-1367.9755</v>
      </c>
      <c r="AN36">
        <v>10.119999999999999</v>
      </c>
      <c r="AO36" s="1">
        <v>-1357.4857999999999</v>
      </c>
      <c r="AP36">
        <v>-2.58</v>
      </c>
      <c r="AQ36" s="1">
        <v>-1343.2849000000001</v>
      </c>
      <c r="AR36">
        <v>-3.73</v>
      </c>
      <c r="AU36" s="1">
        <v>-1383.434</v>
      </c>
      <c r="AX36">
        <f t="shared" si="7"/>
        <v>2.5000000000000001E-11</v>
      </c>
      <c r="AY36">
        <v>5</v>
      </c>
      <c r="AZ36">
        <v>7.7982754111799304</v>
      </c>
      <c r="BA36">
        <v>8.8069081066443609</v>
      </c>
      <c r="BB36">
        <f t="shared" si="4"/>
        <v>6.0266318037840207</v>
      </c>
      <c r="BC36">
        <f t="shared" si="8"/>
        <v>5.1216881828942675</v>
      </c>
      <c r="BD36">
        <f t="shared" si="9"/>
        <v>3.4144587885961778E-10</v>
      </c>
      <c r="BE36">
        <v>10.166319843038901</v>
      </c>
      <c r="BF36">
        <f t="shared" si="5"/>
        <v>9.8566132904708006</v>
      </c>
      <c r="BG36">
        <f t="shared" si="10"/>
        <v>8.9516696695810474</v>
      </c>
      <c r="BH36">
        <f t="shared" si="11"/>
        <v>5.9677797797206972E-10</v>
      </c>
      <c r="BM36">
        <v>1.3153717548772099</v>
      </c>
      <c r="BO36">
        <f t="shared" si="16"/>
        <v>4.0000000000000004E-11</v>
      </c>
      <c r="BP36">
        <v>4</v>
      </c>
      <c r="BQ36">
        <v>2.9621332738986399</v>
      </c>
      <c r="BR36">
        <f t="shared" si="12"/>
        <v>2.0472975970079821</v>
      </c>
      <c r="BS36">
        <f t="shared" si="13"/>
        <v>2.5748815516099901</v>
      </c>
      <c r="BT36">
        <v>3.61479231958893</v>
      </c>
      <c r="BU36">
        <f t="shared" si="14"/>
        <v>2.629063188823392</v>
      </c>
      <c r="BV36">
        <f t="shared" si="15"/>
        <v>3.1566471434254</v>
      </c>
    </row>
    <row r="37" spans="1:77" x14ac:dyDescent="0.2">
      <c r="A37">
        <v>22</v>
      </c>
      <c r="H37" s="1">
        <v>-1384.4618</v>
      </c>
      <c r="I37">
        <v>-4.7300000000000004</v>
      </c>
      <c r="J37">
        <v>22</v>
      </c>
      <c r="K37" s="1">
        <v>-1384.4903999999999</v>
      </c>
      <c r="L37">
        <v>-3.85</v>
      </c>
      <c r="M37" s="1">
        <v>-1385.8592000000001</v>
      </c>
      <c r="N37">
        <v>-7.51</v>
      </c>
      <c r="O37" s="1">
        <v>-1386.0822000000001</v>
      </c>
      <c r="P37">
        <v>-2.85</v>
      </c>
      <c r="Q37" s="1">
        <v>-1386.1519000000001</v>
      </c>
      <c r="R37">
        <v>-4.1399999999999997</v>
      </c>
      <c r="S37" s="1">
        <v>-1386.4744000000001</v>
      </c>
      <c r="T37">
        <v>-3.37</v>
      </c>
      <c r="U37" s="1">
        <v>-1371.6452999999999</v>
      </c>
      <c r="V37">
        <v>-0.47</v>
      </c>
      <c r="W37" s="1">
        <v>-1400.4559999999999</v>
      </c>
      <c r="X37">
        <v>-1.57</v>
      </c>
      <c r="Y37" s="1">
        <v>-1373.4227000000001</v>
      </c>
      <c r="Z37">
        <v>-3.82</v>
      </c>
      <c r="AA37" s="1">
        <v>-1400.422</v>
      </c>
      <c r="AB37">
        <v>-2.58</v>
      </c>
      <c r="AC37" s="1">
        <v>-1373.0063</v>
      </c>
      <c r="AD37">
        <v>0.38</v>
      </c>
      <c r="AE37" s="1">
        <v>-1386.2184999999999</v>
      </c>
      <c r="AF37">
        <v>-3.28</v>
      </c>
      <c r="AG37" s="1">
        <v>-1384.6473000000001</v>
      </c>
      <c r="AH37">
        <v>-0.49</v>
      </c>
      <c r="AI37" s="1">
        <v>-1400.3882000000001</v>
      </c>
      <c r="AJ37">
        <v>-3.46</v>
      </c>
      <c r="AM37" s="1">
        <v>-1368.0274999999999</v>
      </c>
      <c r="AN37">
        <v>10.24</v>
      </c>
      <c r="AO37" s="1">
        <v>-1357.5915</v>
      </c>
      <c r="AP37">
        <v>-2.82</v>
      </c>
      <c r="AQ37" s="1">
        <v>-1343.0641000000001</v>
      </c>
      <c r="AR37">
        <v>-2.97</v>
      </c>
      <c r="AU37" s="1">
        <v>-1384.0308</v>
      </c>
      <c r="AX37">
        <f t="shared" si="7"/>
        <v>3E-11</v>
      </c>
      <c r="AY37">
        <v>6</v>
      </c>
      <c r="AZ37">
        <v>8.1172087572242493</v>
      </c>
      <c r="BA37">
        <v>8.7459218190067993</v>
      </c>
      <c r="BB37">
        <f t="shared" si="4"/>
        <v>6.6687423469687701</v>
      </c>
      <c r="BC37">
        <f t="shared" si="8"/>
        <v>5.5828100019010662</v>
      </c>
      <c r="BD37">
        <f t="shared" si="9"/>
        <v>3.1015611121672585E-10</v>
      </c>
      <c r="BE37">
        <v>9.18517834328172</v>
      </c>
      <c r="BF37">
        <f t="shared" si="5"/>
        <v>10.937980357930471</v>
      </c>
      <c r="BG37">
        <f t="shared" si="10"/>
        <v>9.8520480128627668</v>
      </c>
      <c r="BH37">
        <f t="shared" si="11"/>
        <v>5.4733600071459809E-10</v>
      </c>
      <c r="BM37">
        <v>1.0275326547981001</v>
      </c>
      <c r="BO37">
        <f>BO36+(5*2000*10^-15)</f>
        <v>5.0000000000000008E-11</v>
      </c>
      <c r="BP37">
        <v>5</v>
      </c>
      <c r="BQ37">
        <v>1.9558092672826299</v>
      </c>
      <c r="BR37">
        <f t="shared" si="12"/>
        <v>2.29451087564011</v>
      </c>
      <c r="BS37">
        <f t="shared" si="13"/>
        <v>2.9539908188926201</v>
      </c>
      <c r="BT37">
        <v>2.2982400691873299</v>
      </c>
      <c r="BU37">
        <f t="shared" si="14"/>
        <v>3.2187072693602197</v>
      </c>
      <c r="BV37">
        <f t="shared" si="15"/>
        <v>3.8781872126127297</v>
      </c>
    </row>
    <row r="38" spans="1:77" x14ac:dyDescent="0.2">
      <c r="A38">
        <v>23</v>
      </c>
      <c r="H38" s="1">
        <v>-1384.5128999999999</v>
      </c>
      <c r="I38">
        <v>-4.13</v>
      </c>
      <c r="J38">
        <v>23</v>
      </c>
      <c r="K38" s="1">
        <v>-1384.5423000000001</v>
      </c>
      <c r="L38">
        <v>-3.29</v>
      </c>
      <c r="M38" s="1">
        <v>-1386.0308</v>
      </c>
      <c r="N38">
        <v>-8.16</v>
      </c>
      <c r="O38" s="1">
        <v>-1386.2550000000001</v>
      </c>
      <c r="P38">
        <v>-3.8</v>
      </c>
      <c r="Q38" s="1">
        <v>-1386.3254999999999</v>
      </c>
      <c r="R38">
        <v>-4.8600000000000003</v>
      </c>
      <c r="S38" s="1">
        <v>-1386.6443999999999</v>
      </c>
      <c r="T38">
        <v>-3.61</v>
      </c>
      <c r="U38" s="1">
        <v>-1371.7055</v>
      </c>
      <c r="V38">
        <v>-0.64</v>
      </c>
      <c r="W38" s="1">
        <v>-1400.375</v>
      </c>
      <c r="X38">
        <v>-1.25</v>
      </c>
      <c r="Y38" s="1">
        <v>-1373.454</v>
      </c>
      <c r="Z38">
        <v>-3.62</v>
      </c>
      <c r="AA38" s="1">
        <v>-1400.3366000000001</v>
      </c>
      <c r="AB38">
        <v>-2.2200000000000002</v>
      </c>
      <c r="AC38" s="1">
        <v>-1373.1954000000001</v>
      </c>
      <c r="AD38">
        <v>-0.17</v>
      </c>
      <c r="AE38" s="1">
        <v>-1386.3924</v>
      </c>
      <c r="AF38">
        <v>-3.98</v>
      </c>
      <c r="AG38" s="1">
        <v>-1384.7946999999999</v>
      </c>
      <c r="AH38">
        <v>-0.95</v>
      </c>
      <c r="AI38" s="1">
        <v>-1400.3</v>
      </c>
      <c r="AJ38">
        <v>-3.17</v>
      </c>
      <c r="AM38" s="1">
        <v>-1368.1239</v>
      </c>
      <c r="AN38">
        <v>10.210000000000001</v>
      </c>
      <c r="AO38" s="1">
        <v>-1357.6714999999999</v>
      </c>
      <c r="AP38">
        <v>-2.95</v>
      </c>
      <c r="AQ38" s="1">
        <v>-1342.8474000000001</v>
      </c>
      <c r="AR38">
        <v>-2.2400000000000002</v>
      </c>
      <c r="AU38" s="1">
        <v>-1384.5495000000001</v>
      </c>
      <c r="AX38">
        <f t="shared" si="7"/>
        <v>3.5000000000000002E-11</v>
      </c>
      <c r="AY38">
        <v>7</v>
      </c>
      <c r="AZ38">
        <v>8.2112321017309107</v>
      </c>
      <c r="BA38">
        <v>9.1210614593548591</v>
      </c>
      <c r="BB38">
        <f t="shared" si="4"/>
        <v>7.6859925305015793</v>
      </c>
      <c r="BC38">
        <f t="shared" si="8"/>
        <v>6.4190714612559248</v>
      </c>
      <c r="BD38">
        <f t="shared" si="9"/>
        <v>3.0567006958361542E-10</v>
      </c>
      <c r="BE38">
        <v>9.3796345515123392</v>
      </c>
      <c r="BF38">
        <f t="shared" si="5"/>
        <v>12.21380363362076</v>
      </c>
      <c r="BG38">
        <f t="shared" si="10"/>
        <v>10.946882564375105</v>
      </c>
      <c r="BH38">
        <f t="shared" si="11"/>
        <v>5.2128012211310019E-10</v>
      </c>
      <c r="BM38">
        <v>1.60746908107016</v>
      </c>
      <c r="BO38">
        <f t="shared" si="16"/>
        <v>6.0000000000000013E-11</v>
      </c>
      <c r="BP38">
        <v>6</v>
      </c>
      <c r="BQ38">
        <v>1.73682421091974</v>
      </c>
      <c r="BR38">
        <f t="shared" si="12"/>
        <v>2.3227390979093481</v>
      </c>
      <c r="BS38">
        <f t="shared" si="13"/>
        <v>3.1141150298123601</v>
      </c>
      <c r="BT38">
        <v>3.3418432822633002</v>
      </c>
      <c r="BU38">
        <f t="shared" si="14"/>
        <v>4.8519545629730176</v>
      </c>
      <c r="BV38">
        <f t="shared" si="15"/>
        <v>5.6433304948760297</v>
      </c>
      <c r="BX38" t="s">
        <v>132</v>
      </c>
      <c r="BY38" t="s">
        <v>133</v>
      </c>
    </row>
    <row r="39" spans="1:77" x14ac:dyDescent="0.2">
      <c r="A39">
        <v>24</v>
      </c>
      <c r="H39" s="1">
        <v>-1384.5331000000001</v>
      </c>
      <c r="I39">
        <v>-3.56</v>
      </c>
      <c r="J39">
        <v>24</v>
      </c>
      <c r="K39" s="1">
        <v>-1384.5630000000001</v>
      </c>
      <c r="L39">
        <v>-2.72</v>
      </c>
      <c r="M39" s="1">
        <v>-1386.1474000000001</v>
      </c>
      <c r="N39">
        <v>-8.6300000000000008</v>
      </c>
      <c r="O39" s="1">
        <v>-1386.3723</v>
      </c>
      <c r="P39">
        <v>-5.46</v>
      </c>
      <c r="Q39" s="1">
        <v>-1386.4437</v>
      </c>
      <c r="R39">
        <v>-5.26</v>
      </c>
      <c r="S39" s="1">
        <v>-1386.7953</v>
      </c>
      <c r="T39">
        <v>-3.82</v>
      </c>
      <c r="U39" s="1">
        <v>-1371.7542000000001</v>
      </c>
      <c r="V39">
        <v>-0.81</v>
      </c>
      <c r="W39" s="1">
        <v>-1400.3725999999999</v>
      </c>
      <c r="X39">
        <v>-1.1499999999999999</v>
      </c>
      <c r="Y39" s="1">
        <v>-1373.5143</v>
      </c>
      <c r="Z39">
        <v>-3.63</v>
      </c>
      <c r="AA39" s="1">
        <v>-1400.3290999999999</v>
      </c>
      <c r="AB39">
        <v>-1.97</v>
      </c>
      <c r="AC39" s="1">
        <v>-1373.3832</v>
      </c>
      <c r="AD39">
        <v>-0.7</v>
      </c>
      <c r="AE39" s="1">
        <v>-1386.5111999999999</v>
      </c>
      <c r="AF39">
        <v>-4.3899999999999997</v>
      </c>
      <c r="AG39" s="1">
        <v>-1384.9016999999999</v>
      </c>
      <c r="AH39">
        <v>-1.25</v>
      </c>
      <c r="AI39" s="1">
        <v>-1400.2885000000001</v>
      </c>
      <c r="AJ39">
        <v>-2.99</v>
      </c>
      <c r="AM39" s="1">
        <v>-1368.2774999999999</v>
      </c>
      <c r="AN39">
        <v>9.9700000000000006</v>
      </c>
      <c r="AO39" s="1">
        <v>-1357.7245</v>
      </c>
      <c r="AP39">
        <v>-2.97</v>
      </c>
      <c r="AQ39" s="1">
        <v>-1342.6647</v>
      </c>
      <c r="AR39">
        <v>-1.62</v>
      </c>
      <c r="AU39" s="1">
        <v>-1385.0178000000001</v>
      </c>
      <c r="AX39">
        <f t="shared" si="7"/>
        <v>4.0000000000000004E-11</v>
      </c>
      <c r="AY39">
        <v>8</v>
      </c>
      <c r="AZ39">
        <v>7.7964157994015499</v>
      </c>
      <c r="BA39">
        <v>10.0251293303008</v>
      </c>
      <c r="BB39">
        <f t="shared" si="4"/>
        <v>9.6073105849803291</v>
      </c>
      <c r="BC39">
        <f t="shared" si="8"/>
        <v>8.1594007915567239</v>
      </c>
      <c r="BD39">
        <f t="shared" si="9"/>
        <v>3.3997503298153011E-10</v>
      </c>
      <c r="BE39">
        <v>8.6687425731093395</v>
      </c>
      <c r="BF39">
        <f t="shared" si="5"/>
        <v>12.778734930908048</v>
      </c>
      <c r="BG39">
        <f t="shared" si="10"/>
        <v>11.330825137484442</v>
      </c>
      <c r="BH39">
        <f t="shared" si="11"/>
        <v>4.7211771406185174E-10</v>
      </c>
      <c r="BM39">
        <v>1.8862730968463</v>
      </c>
      <c r="BO39">
        <f t="shared" si="16"/>
        <v>7.0000000000000017E-11</v>
      </c>
      <c r="BP39">
        <v>7</v>
      </c>
      <c r="BQ39">
        <v>1.51766474553479</v>
      </c>
      <c r="BR39">
        <f t="shared" si="12"/>
        <v>2.1318078547936361</v>
      </c>
      <c r="BS39">
        <f t="shared" si="13"/>
        <v>3.0550797753471501</v>
      </c>
      <c r="BT39">
        <v>2.3247872935954899</v>
      </c>
      <c r="BU39">
        <f t="shared" si="14"/>
        <v>5.4681458679180057</v>
      </c>
      <c r="BV39">
        <f t="shared" si="15"/>
        <v>6.3914177884715198</v>
      </c>
      <c r="BW39">
        <v>1</v>
      </c>
      <c r="BX39" s="1">
        <v>66190000000</v>
      </c>
      <c r="BY39" s="1"/>
    </row>
    <row r="40" spans="1:77" x14ac:dyDescent="0.2">
      <c r="A40">
        <v>25</v>
      </c>
      <c r="H40" s="1">
        <v>-1384.5268000000001</v>
      </c>
      <c r="I40">
        <v>-3</v>
      </c>
      <c r="J40">
        <v>25</v>
      </c>
      <c r="K40" s="1">
        <v>-1384.5577000000001</v>
      </c>
      <c r="L40">
        <v>-2.1800000000000002</v>
      </c>
      <c r="M40" s="1">
        <v>-1386.2076</v>
      </c>
      <c r="N40">
        <v>-8.76</v>
      </c>
      <c r="O40" s="1">
        <v>-1386.4346</v>
      </c>
      <c r="P40">
        <v>-6.31</v>
      </c>
      <c r="Q40" s="1">
        <v>-1386.5069000000001</v>
      </c>
      <c r="R40">
        <v>-5.42</v>
      </c>
      <c r="S40" s="1">
        <v>-1386.9224999999999</v>
      </c>
      <c r="T40">
        <v>-3.88</v>
      </c>
      <c r="U40" s="1">
        <v>-1371.7865999999999</v>
      </c>
      <c r="V40">
        <v>-1.02</v>
      </c>
      <c r="W40" s="1">
        <v>-1400.451</v>
      </c>
      <c r="X40">
        <v>-1.32</v>
      </c>
      <c r="Y40" s="1">
        <v>-1373.5994000000001</v>
      </c>
      <c r="Z40">
        <v>-3.72</v>
      </c>
      <c r="AA40" s="1">
        <v>-1400.402</v>
      </c>
      <c r="AB40">
        <v>-2.11</v>
      </c>
      <c r="AC40" s="1">
        <v>-1373.5530000000001</v>
      </c>
      <c r="AD40">
        <v>-1.3</v>
      </c>
      <c r="AE40" s="1">
        <v>-1386.5753999999999</v>
      </c>
      <c r="AF40">
        <v>-4.5599999999999996</v>
      </c>
      <c r="AG40" s="1">
        <v>-1384.9618</v>
      </c>
      <c r="AH40">
        <v>-1.51</v>
      </c>
      <c r="AI40" s="1">
        <v>-1400.3571999999999</v>
      </c>
      <c r="AJ40">
        <v>-2.97</v>
      </c>
      <c r="AM40" s="1">
        <v>-1368.4892</v>
      </c>
      <c r="AN40">
        <v>9.5399999999999991</v>
      </c>
      <c r="AO40" s="1">
        <v>-1357.7547</v>
      </c>
      <c r="AP40">
        <v>-2.96</v>
      </c>
      <c r="AQ40" s="1">
        <v>-1342.5373999999999</v>
      </c>
      <c r="AR40">
        <v>-1.1200000000000001</v>
      </c>
      <c r="AU40" s="1">
        <v>-1385.4540999999999</v>
      </c>
      <c r="AX40">
        <f t="shared" si="7"/>
        <v>4.5000000000000006E-11</v>
      </c>
      <c r="AY40">
        <v>9</v>
      </c>
      <c r="AZ40">
        <v>8.6796113919121503</v>
      </c>
      <c r="BA40">
        <v>8.7988541657409005</v>
      </c>
      <c r="BB40">
        <f t="shared" si="4"/>
        <v>10.30235347489918</v>
      </c>
      <c r="BC40">
        <f t="shared" si="8"/>
        <v>8.6734549572976238</v>
      </c>
      <c r="BD40">
        <f t="shared" si="9"/>
        <v>3.2123907249250442E-10</v>
      </c>
      <c r="BE40">
        <v>10.1578874084692</v>
      </c>
      <c r="BF40">
        <f t="shared" si="5"/>
        <v>14.832811063555198</v>
      </c>
      <c r="BG40">
        <f t="shared" si="10"/>
        <v>13.203912545953642</v>
      </c>
      <c r="BH40">
        <f t="shared" si="11"/>
        <v>4.8903379799828288E-10</v>
      </c>
      <c r="BM40">
        <v>1.5055324501857701</v>
      </c>
      <c r="BO40">
        <f t="shared" si="16"/>
        <v>8.0000000000000021E-11</v>
      </c>
      <c r="BP40">
        <v>8</v>
      </c>
      <c r="BQ40">
        <v>1.40004720720733</v>
      </c>
      <c r="BR40">
        <f t="shared" si="12"/>
        <v>1.8232590733504641</v>
      </c>
      <c r="BS40">
        <f t="shared" si="13"/>
        <v>2.8784269825544802</v>
      </c>
      <c r="BT40">
        <v>1.0888503582248299</v>
      </c>
      <c r="BU40">
        <f t="shared" si="14"/>
        <v>4.8484002374923332</v>
      </c>
      <c r="BV40">
        <f t="shared" si="15"/>
        <v>5.9035681466963492</v>
      </c>
      <c r="BW40">
        <v>2</v>
      </c>
      <c r="BX40" s="1">
        <v>63220000000</v>
      </c>
      <c r="BY40" s="1">
        <v>120300000000</v>
      </c>
    </row>
    <row r="41" spans="1:77" x14ac:dyDescent="0.2">
      <c r="A41">
        <v>26</v>
      </c>
      <c r="H41" s="1">
        <v>-1384.5051000000001</v>
      </c>
      <c r="I41">
        <v>-2.5299999999999998</v>
      </c>
      <c r="J41">
        <v>26</v>
      </c>
      <c r="K41" s="1">
        <v>-1384.5374999999999</v>
      </c>
      <c r="L41">
        <v>-1.74</v>
      </c>
      <c r="M41" s="1">
        <v>-1386.2185999999999</v>
      </c>
      <c r="N41">
        <v>-8.64</v>
      </c>
      <c r="O41" s="1">
        <v>-1386.4493</v>
      </c>
      <c r="P41">
        <v>-6.13</v>
      </c>
      <c r="Q41" s="1">
        <v>-1386.5224000000001</v>
      </c>
      <c r="R41">
        <v>-5.27</v>
      </c>
      <c r="S41" s="1">
        <v>-1387.0168000000001</v>
      </c>
      <c r="T41">
        <v>-3.68</v>
      </c>
      <c r="U41" s="1">
        <v>-1371.8034</v>
      </c>
      <c r="V41">
        <v>-1.19</v>
      </c>
      <c r="W41" s="1">
        <v>-1400.5947000000001</v>
      </c>
      <c r="X41">
        <v>-1.46</v>
      </c>
      <c r="Y41" s="1">
        <v>-1373.7038</v>
      </c>
      <c r="Z41">
        <v>-4.05</v>
      </c>
      <c r="AA41" s="1">
        <v>-1400.5411999999999</v>
      </c>
      <c r="AB41">
        <v>-2.37</v>
      </c>
      <c r="AC41" s="1">
        <v>-1373.6901</v>
      </c>
      <c r="AD41">
        <v>-1.8</v>
      </c>
      <c r="AE41" s="1">
        <v>-1386.5926999999999</v>
      </c>
      <c r="AF41">
        <v>-4.4400000000000004</v>
      </c>
      <c r="AG41" s="1">
        <v>-1384.9728</v>
      </c>
      <c r="AH41">
        <v>-1.59</v>
      </c>
      <c r="AI41" s="1">
        <v>-1400.4922999999999</v>
      </c>
      <c r="AJ41">
        <v>-3.23</v>
      </c>
      <c r="AM41" s="1">
        <v>-1368.7542000000001</v>
      </c>
      <c r="AN41">
        <v>8.94</v>
      </c>
      <c r="AO41" s="1">
        <v>-1357.7657999999999</v>
      </c>
      <c r="AP41">
        <v>-3.04</v>
      </c>
      <c r="AQ41" s="1">
        <v>-1342.4740999999999</v>
      </c>
      <c r="AR41">
        <v>-0.84</v>
      </c>
      <c r="AU41" s="1">
        <v>-1385.874</v>
      </c>
      <c r="AX41">
        <f t="shared" si="7"/>
        <v>5.0000000000000002E-11</v>
      </c>
      <c r="AY41">
        <v>10</v>
      </c>
      <c r="AZ41">
        <v>8.2111925441515297</v>
      </c>
      <c r="BA41">
        <v>11.1374250074385</v>
      </c>
      <c r="BB41">
        <f t="shared" si="4"/>
        <v>13.33596720651563</v>
      </c>
      <c r="BC41">
        <f t="shared" si="8"/>
        <v>11.526079964736123</v>
      </c>
      <c r="BD41">
        <f t="shared" si="9"/>
        <v>3.8420266549120405E-10</v>
      </c>
      <c r="BE41">
        <v>10.477843432947299</v>
      </c>
      <c r="BF41">
        <f t="shared" si="5"/>
        <v>17.206843220680447</v>
      </c>
      <c r="BG41">
        <f t="shared" si="10"/>
        <v>15.396955978900941</v>
      </c>
      <c r="BH41">
        <f t="shared" si="11"/>
        <v>5.1323186596336456E-10</v>
      </c>
      <c r="BM41">
        <v>1.5952538197352999</v>
      </c>
      <c r="BO41">
        <f t="shared" si="16"/>
        <v>9.0000000000000025E-11</v>
      </c>
      <c r="BP41">
        <v>9</v>
      </c>
      <c r="BQ41">
        <v>1.79965069963042</v>
      </c>
      <c r="BR41">
        <f t="shared" si="12"/>
        <v>1.9143137843303821</v>
      </c>
      <c r="BS41">
        <f t="shared" si="13"/>
        <v>3.1013776821849</v>
      </c>
      <c r="BT41">
        <v>1.8647592057895099</v>
      </c>
      <c r="BU41">
        <f t="shared" si="14"/>
        <v>5.0045634546313416</v>
      </c>
      <c r="BV41">
        <f t="shared" si="15"/>
        <v>6.1916273524858596</v>
      </c>
      <c r="BW41">
        <v>3</v>
      </c>
      <c r="BX41" s="1">
        <v>173600000000</v>
      </c>
      <c r="BY41" s="1">
        <v>55890000000</v>
      </c>
    </row>
    <row r="42" spans="1:77" x14ac:dyDescent="0.2">
      <c r="A42">
        <v>27</v>
      </c>
      <c r="H42" s="1">
        <v>-1384.4851000000001</v>
      </c>
      <c r="I42">
        <v>-2.23</v>
      </c>
      <c r="J42">
        <v>27</v>
      </c>
      <c r="K42" s="1">
        <v>-1384.5198</v>
      </c>
      <c r="L42">
        <v>-1.39</v>
      </c>
      <c r="M42" s="1">
        <v>-1386.1931</v>
      </c>
      <c r="N42">
        <v>-8.3000000000000007</v>
      </c>
      <c r="O42" s="1">
        <v>-1386.4297999999999</v>
      </c>
      <c r="P42">
        <v>-5.82</v>
      </c>
      <c r="Q42" s="1">
        <v>-1386.5041000000001</v>
      </c>
      <c r="R42">
        <v>-4.9800000000000004</v>
      </c>
      <c r="S42" s="1">
        <v>-1387.0641000000001</v>
      </c>
      <c r="T42">
        <v>-3.24</v>
      </c>
      <c r="U42" s="1">
        <v>-1371.8100999999999</v>
      </c>
      <c r="V42">
        <v>-1.41</v>
      </c>
      <c r="W42" s="1">
        <v>-1400.7813000000001</v>
      </c>
      <c r="X42">
        <v>-1.71</v>
      </c>
      <c r="Y42" s="1">
        <v>-1373.8179</v>
      </c>
      <c r="Z42">
        <v>-4.51</v>
      </c>
      <c r="AA42" s="1">
        <v>-1400.7235000000001</v>
      </c>
      <c r="AB42">
        <v>-2.5299999999999998</v>
      </c>
      <c r="AC42" s="1">
        <v>-1373.7835</v>
      </c>
      <c r="AD42">
        <v>-2.27</v>
      </c>
      <c r="AE42" s="1">
        <v>-1386.577</v>
      </c>
      <c r="AF42">
        <v>-4.1500000000000004</v>
      </c>
      <c r="AG42" s="1">
        <v>-1384.9351999999999</v>
      </c>
      <c r="AH42">
        <v>-1.49</v>
      </c>
      <c r="AI42" s="1">
        <v>-1400.6713999999999</v>
      </c>
      <c r="AJ42">
        <v>-3.44</v>
      </c>
      <c r="AM42" s="1">
        <v>-1369.0564999999999</v>
      </c>
      <c r="AN42">
        <v>8.25</v>
      </c>
      <c r="AO42" s="1">
        <v>-1357.76</v>
      </c>
      <c r="AP42">
        <v>-2.97</v>
      </c>
      <c r="AQ42" s="1">
        <v>-1342.4743000000001</v>
      </c>
      <c r="AR42">
        <v>-0.77</v>
      </c>
      <c r="AU42" s="1">
        <v>-1386.2901999999999</v>
      </c>
      <c r="AX42">
        <f t="shared" si="7"/>
        <v>5.5000000000000004E-11</v>
      </c>
      <c r="AY42">
        <v>11</v>
      </c>
      <c r="AZ42" s="3">
        <f>AVERAGE(AZ32:AZ41)</f>
        <v>8.10381127582205</v>
      </c>
      <c r="BA42">
        <v>9.7843041570316007</v>
      </c>
      <c r="BB42">
        <f t="shared" si="4"/>
        <v>15.01646008772518</v>
      </c>
      <c r="BC42">
        <f t="shared" si="8"/>
        <v>13.025584121767723</v>
      </c>
      <c r="BD42">
        <f t="shared" si="9"/>
        <v>3.9471467035659766E-10</v>
      </c>
      <c r="BE42">
        <v>8.8183417124855996</v>
      </c>
      <c r="BF42">
        <f t="shared" si="5"/>
        <v>17.921373657343995</v>
      </c>
      <c r="BG42">
        <f t="shared" si="10"/>
        <v>15.930497691386538</v>
      </c>
      <c r="BH42">
        <f t="shared" si="11"/>
        <v>4.8274235428444046E-10</v>
      </c>
      <c r="BM42">
        <v>1.9689765176926199</v>
      </c>
      <c r="BO42">
        <f t="shared" si="16"/>
        <v>1.0000000000000003E-10</v>
      </c>
      <c r="BP42">
        <v>10</v>
      </c>
      <c r="BQ42">
        <v>2.0676190051868399</v>
      </c>
      <c r="BR42">
        <f t="shared" si="12"/>
        <v>2.2733368008667201</v>
      </c>
      <c r="BS42">
        <f t="shared" si="13"/>
        <v>3.5922966873717401</v>
      </c>
      <c r="BT42">
        <v>1.8171545056390801</v>
      </c>
      <c r="BU42">
        <f t="shared" si="14"/>
        <v>5.1131219716199201</v>
      </c>
      <c r="BV42">
        <f t="shared" si="15"/>
        <v>6.4320818581249402</v>
      </c>
      <c r="BW42">
        <v>4</v>
      </c>
      <c r="BX42" s="1">
        <v>95690000000</v>
      </c>
      <c r="BY42" s="1">
        <v>44780000000</v>
      </c>
    </row>
    <row r="43" spans="1:77" x14ac:dyDescent="0.2">
      <c r="A43">
        <v>28</v>
      </c>
      <c r="H43" s="1">
        <v>-1384.4867999999999</v>
      </c>
      <c r="I43">
        <v>-2.0499999999999998</v>
      </c>
      <c r="J43">
        <v>28</v>
      </c>
      <c r="K43" s="1">
        <v>-1384.5244</v>
      </c>
      <c r="L43">
        <v>-1.25</v>
      </c>
      <c r="M43" s="1">
        <v>-1386.1486</v>
      </c>
      <c r="N43">
        <v>-7.84</v>
      </c>
      <c r="O43" s="1">
        <v>-1386.3933</v>
      </c>
      <c r="P43">
        <v>-5.32</v>
      </c>
      <c r="Q43" s="1">
        <v>-1386.4694</v>
      </c>
      <c r="R43">
        <v>-4.51</v>
      </c>
      <c r="S43" s="1">
        <v>-1387.0464999999999</v>
      </c>
      <c r="T43">
        <v>-2.6</v>
      </c>
      <c r="U43" s="1">
        <v>-1371.816</v>
      </c>
      <c r="V43">
        <v>-1.57</v>
      </c>
      <c r="W43" s="1">
        <v>-1400.9925000000001</v>
      </c>
      <c r="X43">
        <v>-1.94</v>
      </c>
      <c r="Y43" s="1">
        <v>-1373.9295</v>
      </c>
      <c r="Z43">
        <v>-5.0199999999999996</v>
      </c>
      <c r="AA43" s="1">
        <v>-1400.9312</v>
      </c>
      <c r="AB43">
        <v>-2.86</v>
      </c>
      <c r="AC43" s="1">
        <v>-1373.8259</v>
      </c>
      <c r="AD43">
        <v>-2.67</v>
      </c>
      <c r="AE43" s="1">
        <v>-1386.5459000000001</v>
      </c>
      <c r="AF43">
        <v>-3.67</v>
      </c>
      <c r="AG43" s="1">
        <v>-1384.8529000000001</v>
      </c>
      <c r="AH43">
        <v>-1.24</v>
      </c>
      <c r="AI43" s="1">
        <v>-1400.8766000000001</v>
      </c>
      <c r="AJ43">
        <v>-3.73</v>
      </c>
      <c r="AM43" s="1">
        <v>-1369.374</v>
      </c>
      <c r="AN43">
        <v>7.5</v>
      </c>
      <c r="AO43" s="1">
        <v>-1357.7418</v>
      </c>
      <c r="AP43">
        <v>-2.83</v>
      </c>
      <c r="AQ43" s="1">
        <v>-1342.5332000000001</v>
      </c>
      <c r="AR43">
        <v>-0.87</v>
      </c>
      <c r="AU43" s="1">
        <v>-1386.7107000000001</v>
      </c>
      <c r="AX43">
        <f t="shared" si="7"/>
        <v>6E-11</v>
      </c>
      <c r="AY43">
        <v>12</v>
      </c>
      <c r="BA43">
        <v>8.2852969739100608</v>
      </c>
      <c r="BB43">
        <f t="shared" si="4"/>
        <v>15.197945785813191</v>
      </c>
      <c r="BC43">
        <f t="shared" si="8"/>
        <v>13.026081095677783</v>
      </c>
      <c r="BD43">
        <f t="shared" si="9"/>
        <v>3.6183558599104948E-10</v>
      </c>
      <c r="BE43">
        <v>9.95113387761978</v>
      </c>
      <c r="BF43">
        <f t="shared" si="5"/>
        <v>19.768696259141723</v>
      </c>
      <c r="BG43">
        <f t="shared" si="10"/>
        <v>17.596831569006316</v>
      </c>
      <c r="BH43">
        <f t="shared" si="11"/>
        <v>4.8880087691684195E-10</v>
      </c>
      <c r="BM43" s="6">
        <v>1.5555549426475901</v>
      </c>
      <c r="BN43" s="6"/>
      <c r="BO43">
        <f t="shared" si="16"/>
        <v>1.1000000000000003E-10</v>
      </c>
      <c r="BP43">
        <v>11</v>
      </c>
      <c r="BQ43">
        <v>2.6191901066343002</v>
      </c>
      <c r="BR43">
        <f t="shared" si="12"/>
        <v>3.1839309188505185</v>
      </c>
      <c r="BS43">
        <f t="shared" si="13"/>
        <v>4.6347867940060405</v>
      </c>
      <c r="BT43">
        <v>1.8879429401508601</v>
      </c>
      <c r="BU43">
        <f t="shared" si="14"/>
        <v>5.2924689231202784</v>
      </c>
      <c r="BV43">
        <f t="shared" si="15"/>
        <v>6.7433247982758004</v>
      </c>
      <c r="BW43" t="s">
        <v>7</v>
      </c>
      <c r="BX43" s="1">
        <f>AVERAGE(BX39:BX42)</f>
        <v>99675000000</v>
      </c>
      <c r="BY43" s="1">
        <f>AVERAGE(BY39:BY42)</f>
        <v>73656666666.666672</v>
      </c>
    </row>
    <row r="44" spans="1:77" x14ac:dyDescent="0.2">
      <c r="A44">
        <v>29</v>
      </c>
      <c r="H44" s="1">
        <v>-1384.5255</v>
      </c>
      <c r="I44">
        <v>-2.12</v>
      </c>
      <c r="J44">
        <v>29</v>
      </c>
      <c r="K44" s="1">
        <v>-1384.5666000000001</v>
      </c>
      <c r="L44">
        <v>-1.33</v>
      </c>
      <c r="M44" s="1">
        <v>-1386.1042</v>
      </c>
      <c r="N44">
        <v>-7.26</v>
      </c>
      <c r="O44" s="1">
        <v>-1386.3586</v>
      </c>
      <c r="P44">
        <v>-4.78</v>
      </c>
      <c r="Q44" s="1">
        <v>-1386.4368999999999</v>
      </c>
      <c r="R44">
        <v>-3.93</v>
      </c>
      <c r="S44" s="1">
        <v>-1386.9478999999999</v>
      </c>
      <c r="T44">
        <v>-1.72</v>
      </c>
      <c r="U44" s="1">
        <v>-1371.8309999999999</v>
      </c>
      <c r="V44">
        <v>-1.79</v>
      </c>
      <c r="W44" s="1">
        <v>-1401.2168999999999</v>
      </c>
      <c r="X44">
        <v>-2.2999999999999998</v>
      </c>
      <c r="Y44" s="1">
        <v>-1374.0254</v>
      </c>
      <c r="Z44">
        <v>-5.56</v>
      </c>
      <c r="AA44" s="1">
        <v>-1401.153</v>
      </c>
      <c r="AB44">
        <v>-3.18</v>
      </c>
      <c r="AC44" s="1">
        <v>-1373.8141000000001</v>
      </c>
      <c r="AD44">
        <v>-2.93</v>
      </c>
      <c r="AE44" s="1">
        <v>-1386.5178000000001</v>
      </c>
      <c r="AF44">
        <v>-3.13</v>
      </c>
      <c r="AG44" s="1">
        <v>-1384.7322999999999</v>
      </c>
      <c r="AH44">
        <v>-0.94</v>
      </c>
      <c r="AI44" s="1">
        <v>-1401.0959</v>
      </c>
      <c r="AJ44">
        <v>-4.01</v>
      </c>
      <c r="AM44" s="1">
        <v>-1369.6802</v>
      </c>
      <c r="AN44">
        <v>6.8</v>
      </c>
      <c r="AO44" s="1">
        <v>-1357.7172</v>
      </c>
      <c r="AP44">
        <v>-2.63</v>
      </c>
      <c r="AQ44" s="1">
        <v>-1342.6479999999999</v>
      </c>
      <c r="AR44">
        <v>-1.1499999999999999</v>
      </c>
      <c r="AU44" s="1">
        <v>-1387.1401000000001</v>
      </c>
      <c r="AX44">
        <f t="shared" si="7"/>
        <v>6.5000000000000008E-11</v>
      </c>
      <c r="AY44">
        <v>13</v>
      </c>
      <c r="AZ44" t="s">
        <v>82</v>
      </c>
      <c r="BA44">
        <v>8.8670765163064207</v>
      </c>
      <c r="BB44">
        <f t="shared" si="4"/>
        <v>15.961211026297562</v>
      </c>
      <c r="BC44">
        <f t="shared" si="8"/>
        <v>13.608357611984204</v>
      </c>
      <c r="BD44">
        <f t="shared" si="9"/>
        <v>3.4893224646113331E-10</v>
      </c>
      <c r="BE44">
        <v>8.7311183133770491</v>
      </c>
      <c r="BF44">
        <f t="shared" si="5"/>
        <v>20.396003296696723</v>
      </c>
      <c r="BG44">
        <f t="shared" si="10"/>
        <v>18.043149882383364</v>
      </c>
      <c r="BH44">
        <f t="shared" si="11"/>
        <v>4.6264486877906058E-10</v>
      </c>
      <c r="BM44">
        <v>1.5272248229735601</v>
      </c>
      <c r="BO44">
        <f t="shared" si="16"/>
        <v>1.2000000000000003E-10</v>
      </c>
      <c r="BP44">
        <v>12</v>
      </c>
      <c r="BQ44">
        <v>3.3639569746933899</v>
      </c>
      <c r="BR44">
        <f t="shared" si="12"/>
        <v>4.8392919048934067</v>
      </c>
      <c r="BS44">
        <f t="shared" si="13"/>
        <v>6.4220437686994307</v>
      </c>
      <c r="BT44">
        <v>2.2547106388259999</v>
      </c>
      <c r="BU44">
        <f t="shared" si="14"/>
        <v>5.838583573295776</v>
      </c>
      <c r="BV44">
        <f t="shared" si="15"/>
        <v>7.4213354371018001</v>
      </c>
      <c r="BW44" t="s">
        <v>166</v>
      </c>
      <c r="BX44" s="1">
        <f>BX43*(10^-20)/6</f>
        <v>1.6612499999999998E-10</v>
      </c>
      <c r="BY44" s="1">
        <f>BY43*(10^-20)/6</f>
        <v>1.2276111111111111E-10</v>
      </c>
    </row>
    <row r="45" spans="1:77" x14ac:dyDescent="0.2">
      <c r="A45">
        <v>30</v>
      </c>
      <c r="H45" s="1">
        <v>-1384.606</v>
      </c>
      <c r="I45">
        <v>-2.39</v>
      </c>
      <c r="J45">
        <v>30</v>
      </c>
      <c r="K45" s="1">
        <v>-1384.6502</v>
      </c>
      <c r="L45">
        <v>-1.64</v>
      </c>
      <c r="M45" s="1">
        <v>-1386.0772999999999</v>
      </c>
      <c r="N45">
        <v>-6.63</v>
      </c>
      <c r="O45" s="1">
        <v>-1386.3422</v>
      </c>
      <c r="P45">
        <v>-4.17</v>
      </c>
      <c r="Q45" s="1">
        <v>-1386.4229</v>
      </c>
      <c r="R45">
        <v>-3.33</v>
      </c>
      <c r="S45" s="1">
        <v>-1386.7599</v>
      </c>
      <c r="T45">
        <v>-0.54</v>
      </c>
      <c r="U45" s="1">
        <v>-1371.8615</v>
      </c>
      <c r="V45">
        <v>-2.04</v>
      </c>
      <c r="W45" s="1">
        <v>-1401.4452000000001</v>
      </c>
      <c r="X45">
        <v>-2.69</v>
      </c>
      <c r="Y45" s="1">
        <v>-1374.0918999999999</v>
      </c>
      <c r="Z45">
        <v>-6.04</v>
      </c>
      <c r="AA45" s="1">
        <v>-1401.3796</v>
      </c>
      <c r="AB45">
        <v>-3.41</v>
      </c>
      <c r="AC45" s="1">
        <v>-1373.7499</v>
      </c>
      <c r="AD45">
        <v>-3.06</v>
      </c>
      <c r="AE45" s="1">
        <v>-1386.5085999999999</v>
      </c>
      <c r="AF45">
        <v>-2.5499999999999998</v>
      </c>
      <c r="AG45" s="1">
        <v>-1384.5813000000001</v>
      </c>
      <c r="AH45">
        <v>-0.5</v>
      </c>
      <c r="AI45" s="1">
        <v>-1401.3200999999999</v>
      </c>
      <c r="AJ45">
        <v>-4.28</v>
      </c>
      <c r="AM45" s="1">
        <v>-1369.95</v>
      </c>
      <c r="AN45">
        <v>6.19</v>
      </c>
      <c r="AO45" s="1">
        <v>-1357.6918000000001</v>
      </c>
      <c r="AP45">
        <v>-2.4300000000000002</v>
      </c>
      <c r="AQ45" s="1">
        <v>-1342.8143</v>
      </c>
      <c r="AR45">
        <v>-1.58</v>
      </c>
      <c r="AU45" s="1">
        <v>-1387.5754999999999</v>
      </c>
      <c r="AX45">
        <f t="shared" si="7"/>
        <v>7.0000000000000004E-11</v>
      </c>
      <c r="AY45">
        <v>14</v>
      </c>
      <c r="AZ45">
        <v>8.2848000000000006</v>
      </c>
      <c r="BA45">
        <v>8.3604789978541891</v>
      </c>
      <c r="BB45">
        <f t="shared" si="4"/>
        <v>16.217878748329703</v>
      </c>
      <c r="BC45">
        <f t="shared" si="8"/>
        <v>13.684036609838392</v>
      </c>
      <c r="BD45">
        <f t="shared" si="9"/>
        <v>3.258103954723426E-10</v>
      </c>
      <c r="BE45">
        <v>10.736965041183099</v>
      </c>
      <c r="BF45">
        <f t="shared" si="5"/>
        <v>23.029157062057774</v>
      </c>
      <c r="BG45">
        <f t="shared" si="10"/>
        <v>20.495314923566465</v>
      </c>
      <c r="BH45">
        <f t="shared" si="11"/>
        <v>4.8798368865634426E-10</v>
      </c>
      <c r="BM45">
        <v>1.8399182932295599</v>
      </c>
      <c r="BO45">
        <f t="shared" si="16"/>
        <v>1.3000000000000002E-10</v>
      </c>
      <c r="BP45">
        <v>13</v>
      </c>
      <c r="BQ45">
        <v>2.11785810458283</v>
      </c>
      <c r="BR45">
        <f t="shared" si="12"/>
        <v>5.2485540208257344</v>
      </c>
      <c r="BS45">
        <f t="shared" si="13"/>
        <v>6.9632018732822605</v>
      </c>
      <c r="BT45">
        <v>1.9562231546964599</v>
      </c>
      <c r="BU45">
        <f t="shared" si="14"/>
        <v>6.086210739341734</v>
      </c>
      <c r="BV45">
        <f t="shared" si="15"/>
        <v>7.80085859179826</v>
      </c>
    </row>
    <row r="46" spans="1:77" x14ac:dyDescent="0.2">
      <c r="A46">
        <v>31</v>
      </c>
      <c r="H46" s="1">
        <v>-1384.7179000000001</v>
      </c>
      <c r="I46">
        <v>-2.83</v>
      </c>
      <c r="J46">
        <v>31</v>
      </c>
      <c r="K46" s="1">
        <v>-1384.7642000000001</v>
      </c>
      <c r="L46">
        <v>-2.0499999999999998</v>
      </c>
      <c r="M46" s="1">
        <v>-1386.0814</v>
      </c>
      <c r="N46">
        <v>-6.02</v>
      </c>
      <c r="O46" s="1">
        <v>-1386.3567</v>
      </c>
      <c r="P46">
        <v>-3.64</v>
      </c>
      <c r="Q46" s="1">
        <v>-1386.4399000000001</v>
      </c>
      <c r="R46">
        <v>-2.79</v>
      </c>
      <c r="S46" s="1">
        <v>-1386.4956</v>
      </c>
      <c r="T46">
        <v>0.83</v>
      </c>
      <c r="U46" s="1">
        <v>-1371.9066</v>
      </c>
      <c r="V46">
        <v>-2.3199999999999998</v>
      </c>
      <c r="W46" s="1">
        <v>-1401.6637000000001</v>
      </c>
      <c r="X46">
        <v>-2.91</v>
      </c>
      <c r="Y46" s="1">
        <v>-1374.1169</v>
      </c>
      <c r="Z46">
        <v>-6.45</v>
      </c>
      <c r="AA46" s="1">
        <v>-1401.597</v>
      </c>
      <c r="AB46">
        <v>-3.6</v>
      </c>
      <c r="AC46" s="1">
        <v>-1373.6404</v>
      </c>
      <c r="AD46">
        <v>-3.11</v>
      </c>
      <c r="AE46" s="1">
        <v>-1386.5305000000001</v>
      </c>
      <c r="AF46">
        <v>-1.98</v>
      </c>
      <c r="AG46" s="1">
        <v>-1384.4096</v>
      </c>
      <c r="AH46">
        <v>0.05</v>
      </c>
      <c r="AI46" s="1">
        <v>-1401.5362</v>
      </c>
      <c r="AJ46">
        <v>-4.38</v>
      </c>
      <c r="AM46" s="1">
        <v>-1370.1604</v>
      </c>
      <c r="AN46">
        <v>5.84</v>
      </c>
      <c r="AO46" s="1">
        <v>-1357.6666</v>
      </c>
      <c r="AP46">
        <v>-2.1800000000000002</v>
      </c>
      <c r="AQ46" s="1">
        <v>-1343.0283999999999</v>
      </c>
      <c r="AR46">
        <v>-2.17</v>
      </c>
      <c r="AU46" s="1">
        <v>-1388.0134</v>
      </c>
      <c r="AX46">
        <f t="shared" si="7"/>
        <v>7.5E-11</v>
      </c>
      <c r="AY46">
        <v>15</v>
      </c>
      <c r="BA46">
        <v>9.9092288164246298</v>
      </c>
      <c r="BB46">
        <f t="shared" si="4"/>
        <v>18.023296288932283</v>
      </c>
      <c r="BC46">
        <f t="shared" si="8"/>
        <v>15.308465426263021</v>
      </c>
      <c r="BD46">
        <f t="shared" si="9"/>
        <v>3.401881205836226E-10</v>
      </c>
      <c r="BE46">
        <v>9.6354400766429595</v>
      </c>
      <c r="BF46">
        <f t="shared" si="5"/>
        <v>24.560785862878685</v>
      </c>
      <c r="BG46">
        <f t="shared" si="10"/>
        <v>21.845955000209425</v>
      </c>
      <c r="BH46">
        <f t="shared" si="11"/>
        <v>4.854656666713205E-10</v>
      </c>
      <c r="BM46">
        <v>2.2427898041691301</v>
      </c>
      <c r="BO46">
        <f t="shared" si="16"/>
        <v>1.4000000000000001E-10</v>
      </c>
      <c r="BP46">
        <v>14</v>
      </c>
      <c r="BQ46">
        <v>3.2905170085392101</v>
      </c>
      <c r="BR46">
        <f t="shared" si="12"/>
        <v>6.8304750407144423</v>
      </c>
      <c r="BS46">
        <f t="shared" si="13"/>
        <v>8.6770188818214713</v>
      </c>
      <c r="BT46">
        <v>1.9437067724353501</v>
      </c>
      <c r="BU46">
        <f t="shared" si="14"/>
        <v>6.3213215231265822</v>
      </c>
      <c r="BV46">
        <f t="shared" si="15"/>
        <v>8.1678653642336094</v>
      </c>
      <c r="BW46" t="s">
        <v>177</v>
      </c>
    </row>
    <row r="47" spans="1:77" x14ac:dyDescent="0.2">
      <c r="A47">
        <v>32</v>
      </c>
      <c r="H47" s="1">
        <v>-1384.8369</v>
      </c>
      <c r="I47">
        <v>-3.36</v>
      </c>
      <c r="J47">
        <v>32</v>
      </c>
      <c r="K47" s="1">
        <v>-1384.8837000000001</v>
      </c>
      <c r="L47">
        <v>-2.61</v>
      </c>
      <c r="M47" s="1">
        <v>-1386.123</v>
      </c>
      <c r="N47">
        <v>-5.46</v>
      </c>
      <c r="O47" s="1">
        <v>-1386.4072000000001</v>
      </c>
      <c r="P47">
        <v>-3.05</v>
      </c>
      <c r="Q47" s="1">
        <v>-1386.4925000000001</v>
      </c>
      <c r="R47">
        <v>-2.2400000000000002</v>
      </c>
      <c r="S47" s="1">
        <v>-1386.1973</v>
      </c>
      <c r="T47">
        <v>2.16</v>
      </c>
      <c r="U47" s="1">
        <v>-1371.9585</v>
      </c>
      <c r="V47">
        <v>-2.56</v>
      </c>
      <c r="W47" s="1">
        <v>-1401.8484000000001</v>
      </c>
      <c r="X47">
        <v>-2.83</v>
      </c>
      <c r="Y47" s="1">
        <v>-1374.0904</v>
      </c>
      <c r="Z47">
        <v>-6.74</v>
      </c>
      <c r="AA47" s="1">
        <v>-1401.7818</v>
      </c>
      <c r="AB47">
        <v>-3.51</v>
      </c>
      <c r="AC47" s="1">
        <v>-1373.4948999999999</v>
      </c>
      <c r="AD47">
        <v>-3</v>
      </c>
      <c r="AE47" s="1">
        <v>-1386.5877</v>
      </c>
      <c r="AF47">
        <v>-1.4</v>
      </c>
      <c r="AG47" s="1">
        <v>-1384.2292</v>
      </c>
      <c r="AH47">
        <v>0.6</v>
      </c>
      <c r="AI47" s="1">
        <v>-1401.7199000000001</v>
      </c>
      <c r="AJ47">
        <v>-4.3899999999999997</v>
      </c>
      <c r="AM47" s="1">
        <v>-1370.2949000000001</v>
      </c>
      <c r="AN47">
        <v>5.49</v>
      </c>
      <c r="AO47" s="1">
        <v>-1357.6433999999999</v>
      </c>
      <c r="AP47">
        <v>-1.92</v>
      </c>
      <c r="AQ47" s="1">
        <v>-1343.2864</v>
      </c>
      <c r="AR47">
        <v>-2.9</v>
      </c>
      <c r="AU47" s="1">
        <v>-1388.4458999999999</v>
      </c>
      <c r="AX47">
        <f t="shared" si="7"/>
        <v>8.0000000000000008E-11</v>
      </c>
      <c r="AY47">
        <v>16</v>
      </c>
      <c r="BA47">
        <v>8.6377098740273102</v>
      </c>
      <c r="BB47">
        <f t="shared" si="4"/>
        <v>18.557194887137541</v>
      </c>
      <c r="BC47">
        <f t="shared" si="8"/>
        <v>15.661375300290331</v>
      </c>
      <c r="BD47">
        <f t="shared" si="9"/>
        <v>3.2627865208938184E-10</v>
      </c>
      <c r="BE47">
        <v>10.0463919590894</v>
      </c>
      <c r="BF47">
        <f t="shared" si="5"/>
        <v>26.503366546146037</v>
      </c>
      <c r="BG47">
        <f t="shared" si="10"/>
        <v>23.607546959298826</v>
      </c>
      <c r="BH47">
        <f t="shared" si="11"/>
        <v>4.9182389498539204E-10</v>
      </c>
      <c r="BM47">
        <v>1.96123322481525</v>
      </c>
      <c r="BO47">
        <f t="shared" si="16"/>
        <v>1.5E-10</v>
      </c>
      <c r="BP47">
        <v>15</v>
      </c>
      <c r="BQ47">
        <v>2.5443434842881101</v>
      </c>
      <c r="BR47">
        <f t="shared" si="12"/>
        <v>7.6662225363520502</v>
      </c>
      <c r="BS47">
        <f t="shared" si="13"/>
        <v>9.6446623661095821</v>
      </c>
      <c r="BT47">
        <v>1.68903559759976</v>
      </c>
      <c r="BU47">
        <f t="shared" si="14"/>
        <v>6.30176113207584</v>
      </c>
      <c r="BV47">
        <f t="shared" si="15"/>
        <v>8.2802009618333692</v>
      </c>
      <c r="BW47">
        <v>1</v>
      </c>
      <c r="BX47" s="1">
        <v>91560000000</v>
      </c>
      <c r="BY47" s="1">
        <v>26720000000</v>
      </c>
    </row>
    <row r="48" spans="1:77" x14ac:dyDescent="0.2">
      <c r="A48">
        <v>33</v>
      </c>
      <c r="H48" s="1">
        <v>-1384.9315999999999</v>
      </c>
      <c r="I48">
        <v>-3.85</v>
      </c>
      <c r="J48">
        <v>33</v>
      </c>
      <c r="K48" s="1">
        <v>-1384.9773</v>
      </c>
      <c r="L48">
        <v>-3.13</v>
      </c>
      <c r="M48" s="1">
        <v>-1386.2002</v>
      </c>
      <c r="N48">
        <v>-4.93</v>
      </c>
      <c r="O48" s="1">
        <v>-1386.4907000000001</v>
      </c>
      <c r="P48">
        <v>-2.54</v>
      </c>
      <c r="Q48" s="1">
        <v>-1386.5776000000001</v>
      </c>
      <c r="R48">
        <v>-1.71</v>
      </c>
      <c r="S48" s="1">
        <v>-1385.9356</v>
      </c>
      <c r="T48">
        <v>3.32</v>
      </c>
      <c r="U48" s="1">
        <v>-1372.0043000000001</v>
      </c>
      <c r="V48">
        <v>-2.77</v>
      </c>
      <c r="W48" s="1">
        <v>-1401.9691</v>
      </c>
      <c r="X48">
        <v>-2.29</v>
      </c>
      <c r="Y48" s="1">
        <v>-1374.0065999999999</v>
      </c>
      <c r="Z48">
        <v>-6.88</v>
      </c>
      <c r="AA48" s="1">
        <v>-1401.9033999999999</v>
      </c>
      <c r="AB48">
        <v>-3.2</v>
      </c>
      <c r="AC48" s="1">
        <v>-1373.3241</v>
      </c>
      <c r="AD48">
        <v>-2.85</v>
      </c>
      <c r="AE48" s="1">
        <v>-1386.6763000000001</v>
      </c>
      <c r="AF48">
        <v>-0.91</v>
      </c>
      <c r="AG48" s="1">
        <v>-1384.0527</v>
      </c>
      <c r="AH48">
        <v>1.1200000000000001</v>
      </c>
      <c r="AI48" s="1">
        <v>-1401.8411000000001</v>
      </c>
      <c r="AJ48">
        <v>-4.09</v>
      </c>
      <c r="AM48" s="1">
        <v>-1370.3504</v>
      </c>
      <c r="AN48">
        <v>5.42</v>
      </c>
      <c r="AO48" s="1">
        <v>-1357.6176</v>
      </c>
      <c r="AP48">
        <v>-1.64</v>
      </c>
      <c r="AQ48" s="1">
        <v>-1343.5789</v>
      </c>
      <c r="AR48">
        <v>-3.79</v>
      </c>
      <c r="AU48" s="1">
        <v>-1388.8665000000001</v>
      </c>
      <c r="AX48">
        <f t="shared" si="7"/>
        <v>8.5000000000000004E-11</v>
      </c>
      <c r="AY48">
        <v>17</v>
      </c>
      <c r="BA48">
        <v>10.729525530494501</v>
      </c>
      <c r="BB48">
        <f t="shared" si="4"/>
        <v>21.182909141809994</v>
      </c>
      <c r="BC48">
        <f t="shared" si="8"/>
        <v>18.106100830784833</v>
      </c>
      <c r="BD48">
        <f t="shared" si="9"/>
        <v>3.5502158491734962E-10</v>
      </c>
      <c r="BE48">
        <v>8.7980595020416406</v>
      </c>
      <c r="BF48">
        <f t="shared" si="5"/>
        <v>27.197614772365629</v>
      </c>
      <c r="BG48">
        <f t="shared" si="10"/>
        <v>24.120806461340468</v>
      </c>
      <c r="BH48">
        <f t="shared" si="11"/>
        <v>4.7295698943804825E-10</v>
      </c>
      <c r="BM48">
        <v>2.0157219596756599</v>
      </c>
      <c r="BO48">
        <f t="shared" si="16"/>
        <v>1.5999999999999999E-10</v>
      </c>
      <c r="BP48">
        <v>16</v>
      </c>
      <c r="BQ48">
        <v>1.89398654942429</v>
      </c>
      <c r="BR48">
        <f t="shared" si="12"/>
        <v>7.8516130971258384</v>
      </c>
      <c r="BS48">
        <f t="shared" si="13"/>
        <v>9.9619489155338723</v>
      </c>
      <c r="BT48">
        <v>1.88396082615701</v>
      </c>
      <c r="BU48">
        <f t="shared" si="14"/>
        <v>6.4771259695823478</v>
      </c>
      <c r="BV48">
        <f t="shared" si="15"/>
        <v>8.5874617879903798</v>
      </c>
      <c r="BW48">
        <v>2</v>
      </c>
      <c r="BX48" s="1">
        <v>73410000000</v>
      </c>
      <c r="BY48" s="1">
        <v>119200000000</v>
      </c>
    </row>
    <row r="49" spans="1:77" x14ac:dyDescent="0.2">
      <c r="A49">
        <v>34</v>
      </c>
      <c r="H49" s="1">
        <v>-1384.9721</v>
      </c>
      <c r="I49">
        <v>-4.33</v>
      </c>
      <c r="J49">
        <v>34</v>
      </c>
      <c r="K49" s="1">
        <v>-1385.0148999999999</v>
      </c>
      <c r="L49">
        <v>-3.54</v>
      </c>
      <c r="M49" s="1">
        <v>-1386.3023000000001</v>
      </c>
      <c r="N49">
        <v>-4.5199999999999996</v>
      </c>
      <c r="O49" s="1">
        <v>-1386.5966000000001</v>
      </c>
      <c r="P49">
        <v>-2.0499999999999998</v>
      </c>
      <c r="Q49" s="1">
        <v>-1386.6842999999999</v>
      </c>
      <c r="R49">
        <v>-1.26</v>
      </c>
      <c r="S49" s="1">
        <v>-1385.7834</v>
      </c>
      <c r="T49">
        <v>4.21</v>
      </c>
      <c r="U49" s="1">
        <v>-1372.0307</v>
      </c>
      <c r="V49">
        <v>-2.92</v>
      </c>
      <c r="W49" s="1">
        <v>-1401.9956999999999</v>
      </c>
      <c r="X49">
        <v>-1.83</v>
      </c>
      <c r="Y49" s="1">
        <v>-1373.8611000000001</v>
      </c>
      <c r="Z49">
        <v>-6.84</v>
      </c>
      <c r="AA49" s="1">
        <v>-1401.9312</v>
      </c>
      <c r="AB49">
        <v>-2.67</v>
      </c>
      <c r="AC49" s="1">
        <v>-1373.1371999999999</v>
      </c>
      <c r="AD49">
        <v>-2.6</v>
      </c>
      <c r="AE49" s="1">
        <v>-1386.7855999999999</v>
      </c>
      <c r="AF49">
        <v>-0.46</v>
      </c>
      <c r="AG49" s="1">
        <v>-1383.8936000000001</v>
      </c>
      <c r="AH49">
        <v>1.63</v>
      </c>
      <c r="AI49" s="1">
        <v>-1401.8689999999999</v>
      </c>
      <c r="AJ49">
        <v>-3.46</v>
      </c>
      <c r="AM49" s="1">
        <v>-1370.3371999999999</v>
      </c>
      <c r="AN49">
        <v>5.5</v>
      </c>
      <c r="AO49" s="1">
        <v>-1357.5839000000001</v>
      </c>
      <c r="AP49">
        <v>-1.27</v>
      </c>
      <c r="AQ49" s="1">
        <v>-1343.893</v>
      </c>
      <c r="AR49">
        <v>-4.74</v>
      </c>
      <c r="AU49" s="1">
        <v>-1389.2679000000001</v>
      </c>
      <c r="AX49">
        <f t="shared" si="7"/>
        <v>9.0000000000000012E-11</v>
      </c>
      <c r="AY49">
        <v>18</v>
      </c>
      <c r="BA49">
        <v>9.9284562770111897</v>
      </c>
      <c r="BB49">
        <f t="shared" si="4"/>
        <v>23.007554142999133</v>
      </c>
      <c r="BC49">
        <f t="shared" si="8"/>
        <v>19.749757107796022</v>
      </c>
      <c r="BD49">
        <f t="shared" si="9"/>
        <v>3.6573624273696324E-10</v>
      </c>
      <c r="BE49">
        <v>9.5752096251008503</v>
      </c>
      <c r="BF49">
        <f t="shared" si="5"/>
        <v>28.669013121644429</v>
      </c>
      <c r="BG49">
        <f t="shared" si="10"/>
        <v>25.411216086441318</v>
      </c>
      <c r="BH49">
        <f t="shared" si="11"/>
        <v>4.7057807567483912E-10</v>
      </c>
      <c r="BM49">
        <v>1.5402415701324199</v>
      </c>
      <c r="BO49">
        <f t="shared" si="16"/>
        <v>1.6999999999999998E-10</v>
      </c>
      <c r="BP49">
        <v>17</v>
      </c>
      <c r="BQ49">
        <v>3.0578314737351802</v>
      </c>
      <c r="BR49">
        <f t="shared" si="12"/>
        <v>9.2008485822105168</v>
      </c>
      <c r="BS49">
        <f t="shared" si="13"/>
        <v>11.443080389269053</v>
      </c>
      <c r="BT49">
        <v>1.77770716236888</v>
      </c>
      <c r="BU49">
        <f t="shared" si="14"/>
        <v>6.5462371433007256</v>
      </c>
      <c r="BV49">
        <f t="shared" si="15"/>
        <v>8.7884689503592597</v>
      </c>
      <c r="BW49">
        <v>3</v>
      </c>
      <c r="BX49" s="1">
        <v>171900000000</v>
      </c>
      <c r="BY49" s="1">
        <v>31280000000</v>
      </c>
    </row>
    <row r="50" spans="1:77" x14ac:dyDescent="0.2">
      <c r="A50">
        <v>35</v>
      </c>
      <c r="H50" s="1">
        <v>-1384.9366</v>
      </c>
      <c r="I50">
        <v>-4.6100000000000003</v>
      </c>
      <c r="J50">
        <v>35</v>
      </c>
      <c r="K50" s="1">
        <v>-1384.9755</v>
      </c>
      <c r="L50">
        <v>-3.88</v>
      </c>
      <c r="M50" s="1">
        <v>-1386.4137000000001</v>
      </c>
      <c r="N50">
        <v>-4.08</v>
      </c>
      <c r="O50" s="1">
        <v>-1386.7093</v>
      </c>
      <c r="P50">
        <v>-1.67</v>
      </c>
      <c r="Q50" s="1">
        <v>-1386.7976000000001</v>
      </c>
      <c r="R50">
        <v>-0.88</v>
      </c>
      <c r="S50" s="1">
        <v>-1385.7732000000001</v>
      </c>
      <c r="T50">
        <v>4.7</v>
      </c>
      <c r="U50" s="1">
        <v>-1372.0304000000001</v>
      </c>
      <c r="V50">
        <v>-3.02</v>
      </c>
      <c r="W50" s="1">
        <v>-1401.9077</v>
      </c>
      <c r="X50">
        <v>-1.02</v>
      </c>
      <c r="Y50" s="1">
        <v>-1373.6543999999999</v>
      </c>
      <c r="Z50">
        <v>-6.62</v>
      </c>
      <c r="AA50" s="1">
        <v>-1401.8443</v>
      </c>
      <c r="AB50">
        <v>-1.83</v>
      </c>
      <c r="AC50" s="1">
        <v>-1372.9413999999999</v>
      </c>
      <c r="AD50">
        <v>-2.25</v>
      </c>
      <c r="AE50" s="1">
        <v>-1386.9005</v>
      </c>
      <c r="AF50">
        <v>-0.04</v>
      </c>
      <c r="AG50" s="1">
        <v>-1383.7646</v>
      </c>
      <c r="AH50">
        <v>2.06</v>
      </c>
      <c r="AI50" s="1">
        <v>-1401.7818</v>
      </c>
      <c r="AJ50">
        <v>-2.61</v>
      </c>
      <c r="AM50" s="1">
        <v>-1370.2755</v>
      </c>
      <c r="AN50">
        <v>5.74</v>
      </c>
      <c r="AO50" s="1">
        <v>-1357.5361</v>
      </c>
      <c r="AP50">
        <v>-0.85</v>
      </c>
      <c r="AQ50" s="1">
        <v>-1344.2137</v>
      </c>
      <c r="AR50">
        <v>-5.67</v>
      </c>
      <c r="AU50" s="1">
        <v>-1389.6402</v>
      </c>
      <c r="AX50">
        <f>AY50*5*1000*10^-15</f>
        <v>9.5000000000000008E-11</v>
      </c>
      <c r="AY50">
        <v>19</v>
      </c>
      <c r="BA50">
        <v>9.7737487869252107</v>
      </c>
      <c r="BB50">
        <f t="shared" si="4"/>
        <v>24.677491654102294</v>
      </c>
      <c r="BC50">
        <f t="shared" si="8"/>
        <v>21.238705894721232</v>
      </c>
      <c r="BD50">
        <f t="shared" si="9"/>
        <v>3.7260887534598646E-10</v>
      </c>
      <c r="BE50">
        <v>9.6947034973331796</v>
      </c>
      <c r="BF50">
        <f t="shared" si="5"/>
        <v>30.259905343155555</v>
      </c>
      <c r="BG50">
        <f t="shared" si="10"/>
        <v>26.821119583774493</v>
      </c>
      <c r="BH50">
        <f t="shared" si="11"/>
        <v>4.7054595761007874E-10</v>
      </c>
      <c r="BM50">
        <v>2.30895700761514</v>
      </c>
      <c r="BO50">
        <f t="shared" si="16"/>
        <v>1.7999999999999997E-10</v>
      </c>
      <c r="BP50">
        <v>18</v>
      </c>
      <c r="BQ50">
        <v>2.3292580485593999</v>
      </c>
      <c r="BR50">
        <f t="shared" si="12"/>
        <v>9.8215106421194154</v>
      </c>
      <c r="BS50">
        <f t="shared" si="13"/>
        <v>12.195638437828453</v>
      </c>
      <c r="BT50">
        <v>1.02341991064709</v>
      </c>
      <c r="BU50">
        <f t="shared" si="14"/>
        <v>5.8610610652973136</v>
      </c>
      <c r="BV50">
        <f t="shared" si="15"/>
        <v>8.2351888610063497</v>
      </c>
      <c r="BW50">
        <v>4</v>
      </c>
      <c r="BX50" s="1">
        <v>72810000000</v>
      </c>
      <c r="BY50" s="1">
        <v>26720000000</v>
      </c>
    </row>
    <row r="51" spans="1:77" x14ac:dyDescent="0.2">
      <c r="A51">
        <v>36</v>
      </c>
      <c r="H51" s="1">
        <v>-1384.8162</v>
      </c>
      <c r="I51">
        <v>-4.82</v>
      </c>
      <c r="J51">
        <v>36</v>
      </c>
      <c r="K51" s="1">
        <v>-1384.8512000000001</v>
      </c>
      <c r="L51">
        <v>-4.07</v>
      </c>
      <c r="M51" s="1">
        <v>-1386.5169000000001</v>
      </c>
      <c r="N51">
        <v>-3.7</v>
      </c>
      <c r="O51" s="1">
        <v>-1386.8122000000001</v>
      </c>
      <c r="P51">
        <v>-1.27</v>
      </c>
      <c r="Q51" s="1">
        <v>-1386.9005</v>
      </c>
      <c r="R51">
        <v>-0.44</v>
      </c>
      <c r="S51" s="1">
        <v>-1385.8698999999999</v>
      </c>
      <c r="T51">
        <v>4.8499999999999996</v>
      </c>
      <c r="U51" s="1">
        <v>-1372.0048999999999</v>
      </c>
      <c r="V51">
        <v>-3.12</v>
      </c>
      <c r="W51" s="1">
        <v>-1401.7034000000001</v>
      </c>
      <c r="X51">
        <v>0.19</v>
      </c>
      <c r="Y51" s="1">
        <v>-1373.3895</v>
      </c>
      <c r="Z51">
        <v>-6.2</v>
      </c>
      <c r="AA51" s="1">
        <v>-1401.6397999999999</v>
      </c>
      <c r="AB51">
        <v>-0.64</v>
      </c>
      <c r="AC51" s="1">
        <v>-1372.7412999999999</v>
      </c>
      <c r="AD51">
        <v>-1.82</v>
      </c>
      <c r="AE51" s="1">
        <v>-1387.0041000000001</v>
      </c>
      <c r="AF51">
        <v>0.28999999999999998</v>
      </c>
      <c r="AG51" s="1">
        <v>-1383.6775</v>
      </c>
      <c r="AH51">
        <v>2.2799999999999998</v>
      </c>
      <c r="AI51" s="1">
        <v>-1401.5762</v>
      </c>
      <c r="AJ51">
        <v>-1.5</v>
      </c>
      <c r="AM51" s="1">
        <v>-1370.1949</v>
      </c>
      <c r="AN51">
        <v>6.04</v>
      </c>
      <c r="AO51" s="1">
        <v>-1357.4694999999999</v>
      </c>
      <c r="AP51">
        <v>-0.38</v>
      </c>
      <c r="AQ51" s="1">
        <v>-1344.5243</v>
      </c>
      <c r="AR51">
        <v>-6.57</v>
      </c>
      <c r="AU51" s="1">
        <v>-1389.9815000000001</v>
      </c>
      <c r="AX51">
        <f t="shared" si="7"/>
        <v>1E-10</v>
      </c>
      <c r="AY51">
        <v>20</v>
      </c>
      <c r="BA51">
        <v>10.7921291406942</v>
      </c>
      <c r="BB51">
        <f t="shared" si="4"/>
        <v>27.365809518974444</v>
      </c>
      <c r="BC51">
        <f t="shared" si="8"/>
        <v>23.746035035415431</v>
      </c>
      <c r="BD51">
        <f t="shared" si="9"/>
        <v>3.9576725059025708E-10</v>
      </c>
      <c r="BE51">
        <v>9.5621571217539394</v>
      </c>
      <c r="BF51">
        <f t="shared" si="5"/>
        <v>31.718251189087443</v>
      </c>
      <c r="BG51">
        <f>BG50+BE51-$AZ$45</f>
        <v>28.09847670552843</v>
      </c>
      <c r="BH51">
        <f t="shared" si="11"/>
        <v>4.6830794509214043E-10</v>
      </c>
      <c r="BM51">
        <v>1.6077150132062299</v>
      </c>
      <c r="BO51">
        <f t="shared" si="16"/>
        <v>1.8999999999999996E-10</v>
      </c>
      <c r="BP51">
        <v>19</v>
      </c>
      <c r="BQ51">
        <v>1.27885827484329</v>
      </c>
      <c r="BR51">
        <f t="shared" si="12"/>
        <v>9.3917729283122036</v>
      </c>
      <c r="BS51">
        <f t="shared" si="13"/>
        <v>11.897796712671743</v>
      </c>
      <c r="BT51">
        <v>1.9821033196851201</v>
      </c>
      <c r="BU51">
        <f t="shared" si="14"/>
        <v>6.1345683963319315</v>
      </c>
      <c r="BV51">
        <f t="shared" si="15"/>
        <v>8.6405921806914705</v>
      </c>
      <c r="BW51" t="s">
        <v>7</v>
      </c>
      <c r="BX51" s="1">
        <f>AVERAGE(BX47:BX50)</f>
        <v>102420000000</v>
      </c>
      <c r="BY51" s="1">
        <f>AVERAGE(BY47:BY50)</f>
        <v>50980000000</v>
      </c>
    </row>
    <row r="52" spans="1:77" x14ac:dyDescent="0.2">
      <c r="A52">
        <v>37</v>
      </c>
      <c r="H52" s="1">
        <v>-1384.6142</v>
      </c>
      <c r="I52">
        <v>-4.8099999999999996</v>
      </c>
      <c r="J52">
        <v>37</v>
      </c>
      <c r="K52" s="1">
        <v>-1384.6459</v>
      </c>
      <c r="L52">
        <v>-4.01</v>
      </c>
      <c r="M52" s="1">
        <v>-1386.5954999999999</v>
      </c>
      <c r="N52">
        <v>-3.29</v>
      </c>
      <c r="O52" s="1">
        <v>-1386.8897999999999</v>
      </c>
      <c r="P52">
        <v>-0.96</v>
      </c>
      <c r="Q52" s="1">
        <v>-1386.9781</v>
      </c>
      <c r="R52">
        <v>-0.18</v>
      </c>
      <c r="S52" s="1">
        <v>-1385.9907000000001</v>
      </c>
      <c r="T52">
        <v>4.83</v>
      </c>
      <c r="U52" s="1">
        <v>-1371.9649999999999</v>
      </c>
      <c r="V52">
        <v>-3.25</v>
      </c>
      <c r="W52" s="1">
        <v>-1401.404</v>
      </c>
      <c r="X52">
        <v>1.51</v>
      </c>
      <c r="Y52" s="1">
        <v>-1373.0737999999999</v>
      </c>
      <c r="Z52">
        <v>-5.64</v>
      </c>
      <c r="AA52" s="1">
        <v>-1401.3387</v>
      </c>
      <c r="AB52">
        <v>0.64</v>
      </c>
      <c r="AC52" s="1">
        <v>-1372.5425</v>
      </c>
      <c r="AD52">
        <v>-1.41</v>
      </c>
      <c r="AE52" s="1">
        <v>-1387.0821000000001</v>
      </c>
      <c r="AF52">
        <v>0.62</v>
      </c>
      <c r="AG52" s="1">
        <v>-1383.6425999999999</v>
      </c>
      <c r="AH52">
        <v>2.37</v>
      </c>
      <c r="AI52" s="1">
        <v>-1401.2729999999999</v>
      </c>
      <c r="AJ52">
        <v>-0.23</v>
      </c>
      <c r="AM52" s="1">
        <v>-1370.1304</v>
      </c>
      <c r="AN52">
        <v>6.34</v>
      </c>
      <c r="AO52" s="1">
        <v>-1357.3802000000001</v>
      </c>
      <c r="AP52">
        <v>0.15</v>
      </c>
      <c r="AQ52" s="1">
        <v>-1344.8095000000001</v>
      </c>
      <c r="AR52">
        <v>-7.36</v>
      </c>
      <c r="AU52" s="1">
        <v>-1390.2827</v>
      </c>
      <c r="AX52">
        <f>AX51+(5*2000*10^-15)</f>
        <v>1.1000000000000001E-10</v>
      </c>
      <c r="AY52">
        <v>21</v>
      </c>
      <c r="BA52">
        <v>8.2353335712327294</v>
      </c>
      <c r="BB52">
        <f t="shared" si="4"/>
        <v>27.497331814385124</v>
      </c>
      <c r="BC52">
        <f t="shared" si="8"/>
        <v>23.69656860664816</v>
      </c>
      <c r="BD52">
        <f t="shared" si="9"/>
        <v>3.7613600962933578E-10</v>
      </c>
      <c r="BE52">
        <v>11.0373472733111</v>
      </c>
      <c r="BF52">
        <f t="shared" si="5"/>
        <v>34.651787186576499</v>
      </c>
      <c r="BG52">
        <f t="shared" ref="BG52:BG71" si="17">BG51+BE52-$AZ$45</f>
        <v>30.851023978839532</v>
      </c>
      <c r="BH52">
        <f t="shared" si="11"/>
        <v>4.8969879331491313E-10</v>
      </c>
      <c r="BM52">
        <v>1.9128773576295699</v>
      </c>
      <c r="BO52">
        <f t="shared" si="16"/>
        <v>1.9999999999999996E-10</v>
      </c>
      <c r="BP52">
        <v>20</v>
      </c>
      <c r="BQ52">
        <v>2.09190347224038</v>
      </c>
      <c r="BR52">
        <f t="shared" si="12"/>
        <v>9.7750804119020813</v>
      </c>
      <c r="BS52">
        <f t="shared" si="13"/>
        <v>12.413000184912123</v>
      </c>
      <c r="BT52">
        <v>2.7613189941304399</v>
      </c>
      <c r="BU52">
        <f t="shared" si="14"/>
        <v>7.1872914018118692</v>
      </c>
      <c r="BV52">
        <f t="shared" si="15"/>
        <v>9.8252111748219111</v>
      </c>
      <c r="BW52" t="s">
        <v>166</v>
      </c>
      <c r="BX52" s="1">
        <f>BX51*(10^-20)/6</f>
        <v>1.7070000000000002E-10</v>
      </c>
      <c r="BY52" s="1">
        <f>BY51*(10^-20)/6</f>
        <v>8.496666666666666E-11</v>
      </c>
    </row>
    <row r="53" spans="1:77" x14ac:dyDescent="0.2">
      <c r="A53">
        <v>38</v>
      </c>
      <c r="H53" s="1">
        <v>-1384.3462999999999</v>
      </c>
      <c r="I53">
        <v>-4.6500000000000004</v>
      </c>
      <c r="J53">
        <v>38</v>
      </c>
      <c r="K53" s="1">
        <v>-1384.3757000000001</v>
      </c>
      <c r="L53">
        <v>-3.93</v>
      </c>
      <c r="M53" s="1">
        <v>-1386.6396</v>
      </c>
      <c r="N53">
        <v>-3</v>
      </c>
      <c r="O53" s="1">
        <v>-1386.9333999999999</v>
      </c>
      <c r="P53">
        <v>-0.63</v>
      </c>
      <c r="Q53" s="1">
        <v>-1387.0219</v>
      </c>
      <c r="R53">
        <v>0.2</v>
      </c>
      <c r="S53" s="1">
        <v>-1386.057</v>
      </c>
      <c r="T53">
        <v>4.75</v>
      </c>
      <c r="U53" s="1">
        <v>-1371.9291000000001</v>
      </c>
      <c r="V53">
        <v>-3.2</v>
      </c>
      <c r="W53" s="1">
        <v>-1401.0473</v>
      </c>
      <c r="X53">
        <v>2.7</v>
      </c>
      <c r="Y53" s="1">
        <v>-1372.7212999999999</v>
      </c>
      <c r="Z53">
        <v>-4.97</v>
      </c>
      <c r="AA53" s="1">
        <v>-1400.9789000000001</v>
      </c>
      <c r="AB53">
        <v>1.88</v>
      </c>
      <c r="AC53" s="1">
        <v>-1372.3545999999999</v>
      </c>
      <c r="AD53">
        <v>-0.96</v>
      </c>
      <c r="AE53" s="1">
        <v>-1387.1261</v>
      </c>
      <c r="AF53">
        <v>0.98</v>
      </c>
      <c r="AG53" s="1">
        <v>-1383.6675</v>
      </c>
      <c r="AH53">
        <v>2.35</v>
      </c>
      <c r="AI53" s="1">
        <v>-1400.9104</v>
      </c>
      <c r="AJ53">
        <v>1.07</v>
      </c>
      <c r="AM53" s="1">
        <v>-1370.1079999999999</v>
      </c>
      <c r="AN53">
        <v>6.63</v>
      </c>
      <c r="AO53" s="1">
        <v>-1357.2678000000001</v>
      </c>
      <c r="AP53">
        <v>0.75</v>
      </c>
      <c r="AQ53" s="1">
        <v>-1345.0558000000001</v>
      </c>
      <c r="AR53">
        <v>-8.11</v>
      </c>
      <c r="AU53" s="1">
        <v>-1390.5364</v>
      </c>
      <c r="AX53">
        <f t="shared" ref="AX53:AX71" si="18">AX52+(5*2000*10^-15)</f>
        <v>1.2E-10</v>
      </c>
      <c r="AY53">
        <v>22</v>
      </c>
      <c r="BA53">
        <v>9.0085223799984693</v>
      </c>
      <c r="BB53">
        <f t="shared" si="4"/>
        <v>28.402042918561541</v>
      </c>
      <c r="BC53">
        <f t="shared" si="8"/>
        <v>24.420290986646627</v>
      </c>
      <c r="BD53">
        <f t="shared" si="9"/>
        <v>3.700044088885851E-10</v>
      </c>
      <c r="BE53">
        <v>13.3976974057692</v>
      </c>
      <c r="BF53">
        <f t="shared" si="5"/>
        <v>39.945673316523653</v>
      </c>
      <c r="BG53">
        <f t="shared" si="17"/>
        <v>35.963921384608724</v>
      </c>
      <c r="BH53">
        <f t="shared" si="11"/>
        <v>5.4490789976679875E-10</v>
      </c>
      <c r="BM53" s="3">
        <f>AVERAGE(BM33:BM52)</f>
        <v>1.708595988650502</v>
      </c>
      <c r="BN53" s="3" t="s">
        <v>160</v>
      </c>
      <c r="BO53">
        <f t="shared" ref="BO53" si="19">BP53*5*1000*10^-15</f>
        <v>0</v>
      </c>
      <c r="BP53">
        <v>0</v>
      </c>
      <c r="BR53">
        <v>0</v>
      </c>
      <c r="BS53">
        <v>0</v>
      </c>
      <c r="BU53">
        <v>0</v>
      </c>
      <c r="BV53">
        <v>0</v>
      </c>
    </row>
    <row r="54" spans="1:77" x14ac:dyDescent="0.2">
      <c r="A54">
        <v>39</v>
      </c>
      <c r="H54" s="1">
        <v>-1384.0356999999999</v>
      </c>
      <c r="I54">
        <v>-4.4800000000000004</v>
      </c>
      <c r="J54">
        <v>39</v>
      </c>
      <c r="K54" s="1">
        <v>-1384.0646999999999</v>
      </c>
      <c r="L54">
        <v>-3.68</v>
      </c>
      <c r="M54" s="1">
        <v>-1386.646</v>
      </c>
      <c r="N54">
        <v>-2.72</v>
      </c>
      <c r="O54" s="1">
        <v>-1386.9405999999999</v>
      </c>
      <c r="P54">
        <v>-0.41</v>
      </c>
      <c r="Q54" s="1">
        <v>-1387.0298</v>
      </c>
      <c r="R54">
        <v>0.43</v>
      </c>
      <c r="S54" s="1">
        <v>-1386.0278000000001</v>
      </c>
      <c r="T54">
        <v>4.82</v>
      </c>
      <c r="U54" s="1">
        <v>-1371.9186999999999</v>
      </c>
      <c r="V54">
        <v>-3.23</v>
      </c>
      <c r="W54" s="1">
        <v>-1400.6727000000001</v>
      </c>
      <c r="X54">
        <v>3.93</v>
      </c>
      <c r="Y54" s="1">
        <v>-1372.3534999999999</v>
      </c>
      <c r="Z54">
        <v>-4.24</v>
      </c>
      <c r="AA54" s="1">
        <v>-1400.6016</v>
      </c>
      <c r="AB54">
        <v>3.08</v>
      </c>
      <c r="AC54" s="1">
        <v>-1372.1922</v>
      </c>
      <c r="AD54">
        <v>-0.48</v>
      </c>
      <c r="AE54" s="1">
        <v>-1387.1347000000001</v>
      </c>
      <c r="AF54">
        <v>1.2</v>
      </c>
      <c r="AG54" s="1">
        <v>-1383.7568000000001</v>
      </c>
      <c r="AH54">
        <v>2.08</v>
      </c>
      <c r="AI54" s="1">
        <v>-1400.5305000000001</v>
      </c>
      <c r="AJ54">
        <v>2.2799999999999998</v>
      </c>
      <c r="AM54" s="1">
        <v>-1370.1392000000001</v>
      </c>
      <c r="AN54">
        <v>6.83</v>
      </c>
      <c r="AO54" s="1">
        <v>-1357.1338000000001</v>
      </c>
      <c r="AP54">
        <v>1.36</v>
      </c>
      <c r="AQ54" s="1">
        <v>-1345.2534000000001</v>
      </c>
      <c r="AR54">
        <v>-8.69</v>
      </c>
      <c r="AU54" s="1">
        <v>-1390.7407000000001</v>
      </c>
      <c r="AX54">
        <f>AX53+(5*2000*10^-15)</f>
        <v>1.2999999999999999E-10</v>
      </c>
      <c r="AY54">
        <v>23</v>
      </c>
      <c r="BA54">
        <v>10.2905910127342</v>
      </c>
      <c r="BB54">
        <f t="shared" si="4"/>
        <v>30.588822655473692</v>
      </c>
      <c r="BC54">
        <f t="shared" si="8"/>
        <v>26.426081999380827</v>
      </c>
      <c r="BD54">
        <f t="shared" si="9"/>
        <v>3.8298669564320034E-10</v>
      </c>
      <c r="BE54">
        <v>9.2654014149656199</v>
      </c>
      <c r="BF54">
        <f t="shared" si="5"/>
        <v>41.107263455667223</v>
      </c>
      <c r="BG54">
        <f t="shared" si="17"/>
        <v>36.944522799574344</v>
      </c>
      <c r="BH54">
        <f t="shared" si="11"/>
        <v>5.3542786666049754E-10</v>
      </c>
      <c r="BO54">
        <f>BO53+(5*2000*10^-15)</f>
        <v>1.0000000000000001E-11</v>
      </c>
      <c r="BP54">
        <v>1</v>
      </c>
      <c r="BQ54">
        <v>2.9011886544207601</v>
      </c>
      <c r="BR54">
        <f t="shared" ref="BR54:BR73" si="20">BQ54-$BM$53+BR53</f>
        <v>1.1925926657702581</v>
      </c>
      <c r="BS54">
        <f t="shared" ref="BS54:BS73" si="21">BQ54-$BM$56+BS53</f>
        <v>1.3244886544207601</v>
      </c>
      <c r="BT54">
        <v>3.0933385614586801</v>
      </c>
      <c r="BU54">
        <f t="shared" ref="BU54:BU73" si="22">BT54-$BM$53+BU53</f>
        <v>1.3847425728081781</v>
      </c>
      <c r="BV54">
        <f t="shared" ref="BV54:BV73" si="23">BT54-$BM$56+BV53</f>
        <v>1.5166385614586801</v>
      </c>
    </row>
    <row r="55" spans="1:77" x14ac:dyDescent="0.2">
      <c r="A55">
        <v>40</v>
      </c>
      <c r="H55" s="1">
        <v>-1383.7127</v>
      </c>
      <c r="I55">
        <v>-4.3099999999999996</v>
      </c>
      <c r="J55">
        <v>40</v>
      </c>
      <c r="K55" s="1">
        <v>-1383.7430999999999</v>
      </c>
      <c r="L55">
        <v>-3.45</v>
      </c>
      <c r="M55" s="1">
        <v>-1386.6206</v>
      </c>
      <c r="N55">
        <v>-2.5499999999999998</v>
      </c>
      <c r="O55" s="1">
        <v>-1386.9182000000001</v>
      </c>
      <c r="P55">
        <v>-0.27</v>
      </c>
      <c r="Q55" s="1">
        <v>-1387.0084999999999</v>
      </c>
      <c r="R55">
        <v>0.56999999999999995</v>
      </c>
      <c r="S55" s="1">
        <v>-1385.9082000000001</v>
      </c>
      <c r="T55">
        <v>4.92</v>
      </c>
      <c r="U55" s="1">
        <v>-1371.951</v>
      </c>
      <c r="V55">
        <v>-3.4</v>
      </c>
      <c r="W55" s="1">
        <v>-1400.3050000000001</v>
      </c>
      <c r="X55">
        <v>5.05</v>
      </c>
      <c r="Y55" s="1">
        <v>-1371.9998000000001</v>
      </c>
      <c r="Z55">
        <v>-3.55</v>
      </c>
      <c r="AA55" s="1">
        <v>-1400.2329999999999</v>
      </c>
      <c r="AB55">
        <v>4.2300000000000004</v>
      </c>
      <c r="AC55" s="1">
        <v>-1372.0735</v>
      </c>
      <c r="AD55">
        <v>-0.12</v>
      </c>
      <c r="AE55" s="1">
        <v>-1387.1143999999999</v>
      </c>
      <c r="AF55">
        <v>1.3</v>
      </c>
      <c r="AG55" s="1">
        <v>-1383.9092000000001</v>
      </c>
      <c r="AH55">
        <v>1.62</v>
      </c>
      <c r="AI55" s="1">
        <v>-1400.1614999999999</v>
      </c>
      <c r="AJ55">
        <v>3.32</v>
      </c>
      <c r="AM55" s="1">
        <v>-1370.2165</v>
      </c>
      <c r="AN55">
        <v>6.94</v>
      </c>
      <c r="AO55" s="1">
        <v>-1356.9828</v>
      </c>
      <c r="AP55">
        <v>1.95</v>
      </c>
      <c r="AQ55" s="1">
        <v>-1345.3987999999999</v>
      </c>
      <c r="AR55">
        <v>-9.19</v>
      </c>
      <c r="AU55" s="1">
        <v>-1390.8875</v>
      </c>
      <c r="AX55">
        <f t="shared" si="18"/>
        <v>1.3999999999999998E-10</v>
      </c>
      <c r="AY55">
        <v>24</v>
      </c>
      <c r="BA55">
        <v>11.494551082926099</v>
      </c>
      <c r="BB55">
        <f t="shared" si="4"/>
        <v>33.979562462577739</v>
      </c>
      <c r="BC55">
        <f t="shared" si="8"/>
        <v>29.635833082306924</v>
      </c>
      <c r="BD55">
        <f t="shared" si="9"/>
        <v>4.1160879280981831E-10</v>
      </c>
      <c r="BE55">
        <v>11.2399570895839</v>
      </c>
      <c r="BF55">
        <f t="shared" si="5"/>
        <v>44.243409269429065</v>
      </c>
      <c r="BG55">
        <f t="shared" si="17"/>
        <v>39.899679889158236</v>
      </c>
      <c r="BH55">
        <f t="shared" si="11"/>
        <v>5.5416222068275316E-10</v>
      </c>
      <c r="BM55" t="s">
        <v>82</v>
      </c>
      <c r="BO55">
        <f t="shared" ref="BO55:BO73" si="24">BO54+(5*2000*10^-15)</f>
        <v>2.0000000000000002E-11</v>
      </c>
      <c r="BP55">
        <v>2</v>
      </c>
      <c r="BQ55">
        <v>1.1698645260276299</v>
      </c>
      <c r="BR55">
        <f t="shared" si="20"/>
        <v>0.65386120314738605</v>
      </c>
      <c r="BS55">
        <f t="shared" si="21"/>
        <v>0.91765318044839006</v>
      </c>
      <c r="BT55">
        <v>5.2661324156355098</v>
      </c>
      <c r="BU55">
        <f t="shared" si="22"/>
        <v>4.942278999793186</v>
      </c>
      <c r="BV55">
        <f t="shared" si="23"/>
        <v>5.20607097709419</v>
      </c>
      <c r="BX55" s="1">
        <v>1.5995020461469235E-10</v>
      </c>
      <c r="BY55" s="1">
        <v>1.1847777655157253E-10</v>
      </c>
    </row>
    <row r="56" spans="1:77" x14ac:dyDescent="0.2">
      <c r="A56">
        <v>41</v>
      </c>
      <c r="H56" s="1">
        <v>-1383.4068</v>
      </c>
      <c r="I56">
        <v>-4.0999999999999996</v>
      </c>
      <c r="J56">
        <v>41</v>
      </c>
      <c r="K56" s="1">
        <v>-1383.4408000000001</v>
      </c>
      <c r="L56">
        <v>-3.32</v>
      </c>
      <c r="M56" s="1">
        <v>-1386.5768</v>
      </c>
      <c r="N56">
        <v>-2.5099999999999998</v>
      </c>
      <c r="O56" s="1">
        <v>-1386.8795</v>
      </c>
      <c r="P56">
        <v>-0.22</v>
      </c>
      <c r="Q56" s="1">
        <v>-1386.9712</v>
      </c>
      <c r="R56">
        <v>0.56000000000000005</v>
      </c>
      <c r="S56" s="1">
        <v>-1385.7297000000001</v>
      </c>
      <c r="T56">
        <v>5.1100000000000003</v>
      </c>
      <c r="U56" s="1">
        <v>-1372.0343</v>
      </c>
      <c r="V56">
        <v>-3.79</v>
      </c>
      <c r="W56" s="1">
        <v>-1399.9445000000001</v>
      </c>
      <c r="X56">
        <v>6.07</v>
      </c>
      <c r="Y56" s="1">
        <v>-1371.6908000000001</v>
      </c>
      <c r="Z56">
        <v>-2.99</v>
      </c>
      <c r="AA56" s="1">
        <v>-1399.8751</v>
      </c>
      <c r="AB56">
        <v>5.25</v>
      </c>
      <c r="AC56" s="1">
        <v>-1372.0148999999999</v>
      </c>
      <c r="AD56">
        <v>0.09</v>
      </c>
      <c r="AE56" s="1">
        <v>-1387.0787</v>
      </c>
      <c r="AF56">
        <v>1.28</v>
      </c>
      <c r="AG56" s="1">
        <v>-1384.1152</v>
      </c>
      <c r="AH56">
        <v>1</v>
      </c>
      <c r="AI56" s="1">
        <v>-1399.8063999999999</v>
      </c>
      <c r="AJ56">
        <v>4.3600000000000003</v>
      </c>
      <c r="AM56" s="1">
        <v>-1370.3228999999999</v>
      </c>
      <c r="AN56">
        <v>7.02</v>
      </c>
      <c r="AO56" s="1">
        <v>-1356.8208</v>
      </c>
      <c r="AP56">
        <v>2.54</v>
      </c>
      <c r="AQ56" s="1">
        <v>-1345.4961000000001</v>
      </c>
      <c r="AR56">
        <v>-9.5399999999999991</v>
      </c>
      <c r="AU56" s="1">
        <v>-1390.9674</v>
      </c>
      <c r="AX56">
        <f t="shared" si="18"/>
        <v>1.4999999999999997E-10</v>
      </c>
      <c r="AY56">
        <v>25</v>
      </c>
      <c r="BA56">
        <v>10.7983488498051</v>
      </c>
      <c r="BB56">
        <f t="shared" si="4"/>
        <v>36.674100036560787</v>
      </c>
      <c r="BC56">
        <f t="shared" si="8"/>
        <v>32.149381932112021</v>
      </c>
      <c r="BD56">
        <f t="shared" si="9"/>
        <v>4.2865842576149349E-10</v>
      </c>
      <c r="BE56">
        <v>10.452533863343501</v>
      </c>
      <c r="BF56">
        <f t="shared" si="5"/>
        <v>46.592131856950516</v>
      </c>
      <c r="BG56">
        <f t="shared" si="17"/>
        <v>42.067413752501736</v>
      </c>
      <c r="BH56">
        <f t="shared" si="11"/>
        <v>5.6089885003335641E-10</v>
      </c>
      <c r="BM56">
        <v>1.5767</v>
      </c>
      <c r="BO56">
        <f>BO55+(5*2000*10^-15)</f>
        <v>3E-11</v>
      </c>
      <c r="BP56">
        <v>3</v>
      </c>
      <c r="BQ56">
        <v>3.1635863597396998</v>
      </c>
      <c r="BR56">
        <f t="shared" si="20"/>
        <v>2.1088515742365841</v>
      </c>
      <c r="BS56">
        <f t="shared" si="21"/>
        <v>2.5045395401880901</v>
      </c>
      <c r="BT56">
        <v>2.0643310248267799</v>
      </c>
      <c r="BU56">
        <f t="shared" si="22"/>
        <v>5.2980140359694641</v>
      </c>
      <c r="BV56">
        <f t="shared" si="23"/>
        <v>5.6937020019209701</v>
      </c>
    </row>
    <row r="57" spans="1:77" x14ac:dyDescent="0.2">
      <c r="A57">
        <v>42</v>
      </c>
      <c r="H57" s="1">
        <v>-1383.1425999999999</v>
      </c>
      <c r="I57">
        <v>-4</v>
      </c>
      <c r="J57">
        <v>42</v>
      </c>
      <c r="K57" s="1">
        <v>-1383.1817000000001</v>
      </c>
      <c r="L57">
        <v>-3.31</v>
      </c>
      <c r="M57" s="1">
        <v>-1386.5319999999999</v>
      </c>
      <c r="N57">
        <v>-2.62</v>
      </c>
      <c r="O57" s="1">
        <v>-1386.8408999999999</v>
      </c>
      <c r="P57">
        <v>-0.43</v>
      </c>
      <c r="Q57" s="1">
        <v>-1386.9346</v>
      </c>
      <c r="R57">
        <v>0.41</v>
      </c>
      <c r="S57" s="1">
        <v>-1385.5328</v>
      </c>
      <c r="T57">
        <v>5.28</v>
      </c>
      <c r="U57" s="1">
        <v>-1372.164</v>
      </c>
      <c r="V57">
        <v>-4.38</v>
      </c>
      <c r="W57" s="1">
        <v>-1399.5694000000001</v>
      </c>
      <c r="X57">
        <v>7.04</v>
      </c>
      <c r="Y57" s="1">
        <v>-1371.4507000000001</v>
      </c>
      <c r="Z57">
        <v>-2.52</v>
      </c>
      <c r="AA57" s="1">
        <v>-1399.5057999999999</v>
      </c>
      <c r="AB57">
        <v>6.15</v>
      </c>
      <c r="AC57" s="1">
        <v>-1372.0246999999999</v>
      </c>
      <c r="AD57">
        <v>0.16</v>
      </c>
      <c r="AE57" s="1">
        <v>-1387.0440000000001</v>
      </c>
      <c r="AF57">
        <v>1.1100000000000001</v>
      </c>
      <c r="AG57" s="1">
        <v>-1384.3586</v>
      </c>
      <c r="AH57">
        <v>0.33</v>
      </c>
      <c r="AI57" s="1">
        <v>-1399.4428</v>
      </c>
      <c r="AJ57">
        <v>5.31</v>
      </c>
      <c r="AM57" s="1">
        <v>-1370.4368999999999</v>
      </c>
      <c r="AN57">
        <v>7.05</v>
      </c>
      <c r="AO57" s="1">
        <v>-1356.6528000000001</v>
      </c>
      <c r="AP57">
        <v>3.05</v>
      </c>
      <c r="AQ57" s="1">
        <v>-1345.5561</v>
      </c>
      <c r="AR57">
        <v>-9.75</v>
      </c>
      <c r="AU57" s="1">
        <v>-1390.9748999999999</v>
      </c>
      <c r="AX57">
        <f t="shared" si="18"/>
        <v>1.5999999999999996E-10</v>
      </c>
      <c r="AY57">
        <v>26</v>
      </c>
      <c r="BA57">
        <v>8.2672146829588709</v>
      </c>
      <c r="BB57">
        <f t="shared" si="4"/>
        <v>36.837503443697607</v>
      </c>
      <c r="BC57">
        <f t="shared" si="8"/>
        <v>32.13179661507089</v>
      </c>
      <c r="BD57">
        <f t="shared" si="9"/>
        <v>4.1194611044962669E-10</v>
      </c>
      <c r="BE57">
        <v>11.287140715451301</v>
      </c>
      <c r="BF57">
        <f t="shared" si="5"/>
        <v>49.775461296579763</v>
      </c>
      <c r="BG57">
        <f t="shared" si="17"/>
        <v>45.069754467953032</v>
      </c>
      <c r="BH57">
        <f t="shared" si="11"/>
        <v>5.7781736497375669E-10</v>
      </c>
      <c r="BO57">
        <f t="shared" si="24"/>
        <v>4.0000000000000004E-11</v>
      </c>
      <c r="BP57">
        <v>4</v>
      </c>
      <c r="BQ57">
        <v>2.20439750592864</v>
      </c>
      <c r="BR57">
        <f t="shared" si="20"/>
        <v>2.6046530915147219</v>
      </c>
      <c r="BS57">
        <f t="shared" si="21"/>
        <v>3.1322370461167299</v>
      </c>
      <c r="BT57">
        <v>2.4602592506805099</v>
      </c>
      <c r="BU57">
        <f t="shared" si="22"/>
        <v>6.0496772979994722</v>
      </c>
      <c r="BV57">
        <f t="shared" si="23"/>
        <v>6.5772612526014802</v>
      </c>
    </row>
    <row r="58" spans="1:77" x14ac:dyDescent="0.2">
      <c r="A58">
        <v>43</v>
      </c>
      <c r="H58" s="1">
        <v>-1382.9369999999999</v>
      </c>
      <c r="I58">
        <v>-4.09</v>
      </c>
      <c r="J58">
        <v>43</v>
      </c>
      <c r="K58" s="1">
        <v>-1382.9818</v>
      </c>
      <c r="L58">
        <v>-3.3</v>
      </c>
      <c r="M58" s="1">
        <v>-1386.5020999999999</v>
      </c>
      <c r="N58">
        <v>-2.97</v>
      </c>
      <c r="O58" s="1">
        <v>-1386.8181</v>
      </c>
      <c r="P58">
        <v>-0.79</v>
      </c>
      <c r="Q58" s="1">
        <v>-1386.9139</v>
      </c>
      <c r="R58">
        <v>0.02</v>
      </c>
      <c r="S58" s="1">
        <v>-1385.3521000000001</v>
      </c>
      <c r="T58">
        <v>5.47</v>
      </c>
      <c r="U58" s="1">
        <v>-1372.325</v>
      </c>
      <c r="V58">
        <v>-5.17</v>
      </c>
      <c r="W58" s="1">
        <v>-1399.1457</v>
      </c>
      <c r="X58">
        <v>8</v>
      </c>
      <c r="Y58" s="1">
        <v>-1371.2898</v>
      </c>
      <c r="Z58">
        <v>-2.17</v>
      </c>
      <c r="AA58" s="1">
        <v>-1399.0896</v>
      </c>
      <c r="AB58">
        <v>7.09</v>
      </c>
      <c r="AC58" s="1">
        <v>-1372.0984000000001</v>
      </c>
      <c r="AD58">
        <v>0.13</v>
      </c>
      <c r="AE58" s="1">
        <v>-1387.0255</v>
      </c>
      <c r="AF58">
        <v>0.74</v>
      </c>
      <c r="AG58" s="1">
        <v>-1384.6161</v>
      </c>
      <c r="AH58">
        <v>-0.33</v>
      </c>
      <c r="AI58" s="1">
        <v>-1399.0343</v>
      </c>
      <c r="AJ58">
        <v>6.24</v>
      </c>
      <c r="AM58" s="1">
        <v>-1370.5409</v>
      </c>
      <c r="AN58">
        <v>7.12</v>
      </c>
      <c r="AO58" s="1">
        <v>-1356.4849999999999</v>
      </c>
      <c r="AP58">
        <v>3.53</v>
      </c>
      <c r="AQ58" s="1">
        <v>-1345.5975000000001</v>
      </c>
      <c r="AR58">
        <v>-9.9700000000000006</v>
      </c>
      <c r="AU58" s="1">
        <v>-1390.8894</v>
      </c>
      <c r="AX58">
        <f t="shared" si="18"/>
        <v>1.6999999999999996E-10</v>
      </c>
      <c r="AY58">
        <v>27</v>
      </c>
      <c r="BA58">
        <v>9.6808137798896503</v>
      </c>
      <c r="BB58">
        <f t="shared" si="4"/>
        <v>38.414505947765207</v>
      </c>
      <c r="BC58">
        <f t="shared" si="8"/>
        <v>33.527810394960539</v>
      </c>
      <c r="BD58">
        <f t="shared" si="9"/>
        <v>4.1392358512296955E-10</v>
      </c>
      <c r="BE58">
        <v>11.2867122129412</v>
      </c>
      <c r="BF58">
        <f t="shared" si="5"/>
        <v>52.958362233698907</v>
      </c>
      <c r="BG58">
        <f t="shared" si="17"/>
        <v>48.071666680894225</v>
      </c>
      <c r="BH58">
        <f t="shared" si="11"/>
        <v>5.9347736643079276E-10</v>
      </c>
      <c r="BO58">
        <f>BO57+(5*2000*10^-15)</f>
        <v>5.0000000000000008E-11</v>
      </c>
      <c r="BP58">
        <v>5</v>
      </c>
      <c r="BQ58">
        <v>2.1234745216278599</v>
      </c>
      <c r="BR58">
        <f t="shared" si="20"/>
        <v>3.01953162449208</v>
      </c>
      <c r="BS58">
        <f t="shared" si="21"/>
        <v>3.67901156774459</v>
      </c>
      <c r="BT58">
        <v>2.9029158817470901</v>
      </c>
      <c r="BU58">
        <f t="shared" si="22"/>
        <v>7.2439971910960601</v>
      </c>
      <c r="BV58">
        <f t="shared" si="23"/>
        <v>7.9034771343485701</v>
      </c>
    </row>
    <row r="59" spans="1:77" x14ac:dyDescent="0.2">
      <c r="A59">
        <v>44</v>
      </c>
      <c r="H59" s="1">
        <v>-1382.7969000000001</v>
      </c>
      <c r="I59">
        <v>-4.18</v>
      </c>
      <c r="J59">
        <v>44</v>
      </c>
      <c r="K59" s="1">
        <v>-1382.8479</v>
      </c>
      <c r="L59">
        <v>-3.38</v>
      </c>
      <c r="M59" s="1">
        <v>-1386.5</v>
      </c>
      <c r="N59">
        <v>-3.49</v>
      </c>
      <c r="O59" s="1">
        <v>-1386.8223</v>
      </c>
      <c r="P59">
        <v>-1.29</v>
      </c>
      <c r="Q59" s="1">
        <v>-1386.92</v>
      </c>
      <c r="R59">
        <v>-0.54</v>
      </c>
      <c r="S59" s="1">
        <v>-1385.2099000000001</v>
      </c>
      <c r="T59">
        <v>5.53</v>
      </c>
      <c r="U59" s="1">
        <v>-1372.4938</v>
      </c>
      <c r="V59">
        <v>-5.5</v>
      </c>
      <c r="W59" s="1">
        <v>-1398.646</v>
      </c>
      <c r="X59">
        <v>9.0399999999999991</v>
      </c>
      <c r="Y59" s="1">
        <v>-1371.2029</v>
      </c>
      <c r="Z59">
        <v>-2.0699999999999998</v>
      </c>
      <c r="AA59" s="1">
        <v>-1398.5968</v>
      </c>
      <c r="AB59">
        <v>8.1</v>
      </c>
      <c r="AC59" s="1">
        <v>-1372.2190000000001</v>
      </c>
      <c r="AD59">
        <v>-0.01</v>
      </c>
      <c r="AE59" s="1">
        <v>-1387.0333000000001</v>
      </c>
      <c r="AF59">
        <v>0.18</v>
      </c>
      <c r="AG59" s="1">
        <v>-1384.8613</v>
      </c>
      <c r="AH59">
        <v>-0.99</v>
      </c>
      <c r="AI59" s="1">
        <v>-1398.549</v>
      </c>
      <c r="AJ59">
        <v>7.17</v>
      </c>
      <c r="AM59" s="1">
        <v>-1370.6265000000001</v>
      </c>
      <c r="AN59">
        <v>7.24</v>
      </c>
      <c r="AO59" s="1">
        <v>-1356.3223</v>
      </c>
      <c r="AP59">
        <v>3.97</v>
      </c>
      <c r="AQ59" s="1">
        <v>-1345.6443999999999</v>
      </c>
      <c r="AR59">
        <v>-10.14</v>
      </c>
      <c r="AU59" s="1">
        <v>-1390.6907000000001</v>
      </c>
      <c r="AX59">
        <f t="shared" si="18"/>
        <v>1.7999999999999995E-10</v>
      </c>
      <c r="AY59">
        <v>28</v>
      </c>
      <c r="BA59">
        <v>11.008554495534</v>
      </c>
      <c r="BB59">
        <f>BA59-$AZ$42+BB58</f>
        <v>41.319249167477153</v>
      </c>
      <c r="BC59">
        <f t="shared" si="8"/>
        <v>36.251564890494535</v>
      </c>
      <c r="BD59">
        <f t="shared" si="9"/>
        <v>4.3156624869636344E-10</v>
      </c>
      <c r="BE59">
        <v>10.670259992793</v>
      </c>
      <c r="BF59">
        <f t="shared" si="5"/>
        <v>55.52481095066986</v>
      </c>
      <c r="BG59">
        <f t="shared" si="17"/>
        <v>50.457126673687227</v>
      </c>
      <c r="BH59">
        <f t="shared" si="11"/>
        <v>6.0068007944865722E-10</v>
      </c>
      <c r="BO59">
        <f t="shared" si="24"/>
        <v>6.0000000000000013E-11</v>
      </c>
      <c r="BP59">
        <v>6</v>
      </c>
      <c r="BQ59">
        <v>2.1894083239268198</v>
      </c>
      <c r="BR59">
        <f t="shared" si="20"/>
        <v>3.5003439597683981</v>
      </c>
      <c r="BS59">
        <f t="shared" si="21"/>
        <v>4.2917198916714101</v>
      </c>
      <c r="BT59">
        <v>2.9433580105011901</v>
      </c>
      <c r="BU59">
        <f t="shared" si="22"/>
        <v>8.4787592129467484</v>
      </c>
      <c r="BV59">
        <f t="shared" si="23"/>
        <v>9.2701351448497604</v>
      </c>
    </row>
    <row r="60" spans="1:77" x14ac:dyDescent="0.2">
      <c r="A60">
        <v>45</v>
      </c>
      <c r="H60" s="1">
        <v>-1382.7218</v>
      </c>
      <c r="I60">
        <v>-4.3600000000000003</v>
      </c>
      <c r="J60">
        <v>45</v>
      </c>
      <c r="K60" s="1">
        <v>-1382.7786000000001</v>
      </c>
      <c r="L60">
        <v>-3.59</v>
      </c>
      <c r="M60" s="1">
        <v>-1386.5302999999999</v>
      </c>
      <c r="N60">
        <v>-4.24</v>
      </c>
      <c r="O60" s="1">
        <v>-1386.8572999999999</v>
      </c>
      <c r="P60">
        <v>-2.0699999999999998</v>
      </c>
      <c r="Q60" s="1">
        <v>-1386.9563000000001</v>
      </c>
      <c r="R60">
        <v>-1.28</v>
      </c>
      <c r="S60" s="1">
        <v>-1385.1148000000001</v>
      </c>
      <c r="T60">
        <v>5.41</v>
      </c>
      <c r="U60" s="1">
        <v>-1372.646</v>
      </c>
      <c r="V60">
        <v>-5.95</v>
      </c>
      <c r="W60" s="1">
        <v>-1398.0634</v>
      </c>
      <c r="X60">
        <v>10.119999999999999</v>
      </c>
      <c r="Y60" s="1">
        <v>-1371.1739</v>
      </c>
      <c r="Z60">
        <v>-2.06</v>
      </c>
      <c r="AA60" s="1">
        <v>-1398.0183999999999</v>
      </c>
      <c r="AB60">
        <v>9.19</v>
      </c>
      <c r="AC60" s="1">
        <v>-1372.3619000000001</v>
      </c>
      <c r="AD60">
        <v>-0.28999999999999998</v>
      </c>
      <c r="AE60" s="1">
        <v>-1387.0708999999999</v>
      </c>
      <c r="AF60">
        <v>-0.55000000000000004</v>
      </c>
      <c r="AG60" s="1">
        <v>-1385.0689</v>
      </c>
      <c r="AH60">
        <v>-1.55</v>
      </c>
      <c r="AI60" s="1">
        <v>-1397.9760000000001</v>
      </c>
      <c r="AJ60">
        <v>8.27</v>
      </c>
      <c r="AM60" s="1">
        <v>-1370.6895</v>
      </c>
      <c r="AN60">
        <v>7.38</v>
      </c>
      <c r="AO60" s="1">
        <v>-1356.1713</v>
      </c>
      <c r="AP60">
        <v>4.3499999999999996</v>
      </c>
      <c r="AQ60" s="1">
        <v>-1345.7198000000001</v>
      </c>
      <c r="AR60">
        <v>-10.39</v>
      </c>
      <c r="AU60" s="1">
        <v>-1390.3447000000001</v>
      </c>
      <c r="AX60">
        <f t="shared" si="18"/>
        <v>1.8999999999999994E-10</v>
      </c>
      <c r="AY60">
        <v>29</v>
      </c>
      <c r="BA60">
        <v>10.543115455951501</v>
      </c>
      <c r="BB60">
        <f t="shared" si="4"/>
        <v>43.758553347606608</v>
      </c>
      <c r="BC60">
        <f t="shared" si="8"/>
        <v>38.509880346446039</v>
      </c>
      <c r="BD60">
        <f t="shared" si="9"/>
        <v>4.4264230283271293E-10</v>
      </c>
      <c r="BE60">
        <v>10.357090913621899</v>
      </c>
      <c r="BF60">
        <f t="shared" si="5"/>
        <v>57.778090588469709</v>
      </c>
      <c r="BG60">
        <f t="shared" si="17"/>
        <v>52.529417587309126</v>
      </c>
      <c r="BH60">
        <f t="shared" si="11"/>
        <v>6.0378640904953005E-10</v>
      </c>
      <c r="BO60">
        <f t="shared" si="24"/>
        <v>7.0000000000000017E-11</v>
      </c>
      <c r="BP60">
        <v>7</v>
      </c>
      <c r="BQ60">
        <v>1.9512497066419301</v>
      </c>
      <c r="BR60">
        <f t="shared" si="20"/>
        <v>3.7429976777598259</v>
      </c>
      <c r="BS60">
        <f t="shared" si="21"/>
        <v>4.66626959831334</v>
      </c>
      <c r="BT60">
        <v>2.2804749298349898</v>
      </c>
      <c r="BU60">
        <f t="shared" si="22"/>
        <v>9.0506381541312368</v>
      </c>
      <c r="BV60">
        <f t="shared" si="23"/>
        <v>9.9739100746847509</v>
      </c>
    </row>
    <row r="61" spans="1:77" x14ac:dyDescent="0.2">
      <c r="A61">
        <v>46</v>
      </c>
      <c r="H61" s="1">
        <v>-1382.7049999999999</v>
      </c>
      <c r="I61">
        <v>-4.6100000000000003</v>
      </c>
      <c r="J61">
        <v>46</v>
      </c>
      <c r="K61" s="1">
        <v>-1382.7665</v>
      </c>
      <c r="L61">
        <v>-3.85</v>
      </c>
      <c r="M61" s="1">
        <v>-1386.5921000000001</v>
      </c>
      <c r="N61">
        <v>-5.16</v>
      </c>
      <c r="O61" s="1">
        <v>-1386.9205999999999</v>
      </c>
      <c r="P61">
        <v>-2.97</v>
      </c>
      <c r="Q61" s="1">
        <v>-1387.0206000000001</v>
      </c>
      <c r="R61">
        <v>-2.2000000000000002</v>
      </c>
      <c r="S61" s="1">
        <v>-1385.0626999999999</v>
      </c>
      <c r="T61">
        <v>5.18</v>
      </c>
      <c r="U61" s="1">
        <v>-1372.7610999999999</v>
      </c>
      <c r="V61">
        <v>-6.35</v>
      </c>
      <c r="W61" s="1">
        <v>-1397.415</v>
      </c>
      <c r="X61">
        <v>11.25</v>
      </c>
      <c r="Y61" s="1">
        <v>-1371.1855</v>
      </c>
      <c r="Z61">
        <v>-2.08</v>
      </c>
      <c r="AA61" s="1">
        <v>-1397.3711000000001</v>
      </c>
      <c r="AB61">
        <v>10.28</v>
      </c>
      <c r="AC61" s="1">
        <v>-1372.502</v>
      </c>
      <c r="AD61">
        <v>-0.59</v>
      </c>
      <c r="AE61" s="1">
        <v>-1387.1349</v>
      </c>
      <c r="AF61">
        <v>-1.43</v>
      </c>
      <c r="AG61" s="1">
        <v>-1385.2190000000001</v>
      </c>
      <c r="AH61">
        <v>-1.91</v>
      </c>
      <c r="AI61" s="1">
        <v>-1397.3315</v>
      </c>
      <c r="AJ61">
        <v>9.33</v>
      </c>
      <c r="AM61" s="1">
        <v>-1370.7252000000001</v>
      </c>
      <c r="AN61">
        <v>7.56</v>
      </c>
      <c r="AO61" s="1">
        <v>-1356.0407</v>
      </c>
      <c r="AP61">
        <v>4.71</v>
      </c>
      <c r="AQ61" s="1">
        <v>-1345.8377</v>
      </c>
      <c r="AR61">
        <v>-10.76</v>
      </c>
      <c r="AU61" s="1">
        <v>-1389.8148000000001</v>
      </c>
      <c r="AX61">
        <f t="shared" si="18"/>
        <v>1.9999999999999993E-10</v>
      </c>
      <c r="AY61">
        <v>30</v>
      </c>
      <c r="BA61">
        <v>9.1487284575764498</v>
      </c>
      <c r="BB61">
        <f t="shared" si="4"/>
        <v>44.803470529361007</v>
      </c>
      <c r="BC61">
        <f t="shared" si="8"/>
        <v>39.373808804022488</v>
      </c>
      <c r="BD61">
        <f t="shared" si="9"/>
        <v>4.374867644891387E-10</v>
      </c>
      <c r="BE61">
        <v>11.968339131847101</v>
      </c>
      <c r="BF61">
        <f t="shared" si="5"/>
        <v>61.642618444494758</v>
      </c>
      <c r="BG61">
        <f t="shared" si="17"/>
        <v>56.212956719156224</v>
      </c>
      <c r="BH61">
        <f t="shared" si="11"/>
        <v>6.245884079906246E-10</v>
      </c>
      <c r="BO61">
        <f t="shared" si="24"/>
        <v>8.0000000000000021E-11</v>
      </c>
      <c r="BP61">
        <v>8</v>
      </c>
      <c r="BQ61">
        <v>2.1634804639840501</v>
      </c>
      <c r="BR61">
        <f t="shared" si="20"/>
        <v>4.1978821530933743</v>
      </c>
      <c r="BS61">
        <f t="shared" si="21"/>
        <v>5.2530500622973904</v>
      </c>
      <c r="BT61">
        <v>2.93453802120594</v>
      </c>
      <c r="BU61">
        <f t="shared" si="22"/>
        <v>10.276580186686674</v>
      </c>
      <c r="BV61">
        <f t="shared" si="23"/>
        <v>11.33174809589069</v>
      </c>
    </row>
    <row r="62" spans="1:77" x14ac:dyDescent="0.2">
      <c r="A62">
        <v>47</v>
      </c>
      <c r="H62" s="1">
        <v>-1382.7349999999999</v>
      </c>
      <c r="I62">
        <v>-4.87</v>
      </c>
      <c r="J62">
        <v>47</v>
      </c>
      <c r="K62" s="1">
        <v>-1382.8000999999999</v>
      </c>
      <c r="L62">
        <v>-4.08</v>
      </c>
      <c r="M62" s="1">
        <v>-1386.6780000000001</v>
      </c>
      <c r="N62">
        <v>-6.21</v>
      </c>
      <c r="O62" s="1">
        <v>-1387.0044</v>
      </c>
      <c r="P62">
        <v>-3.96</v>
      </c>
      <c r="Q62" s="1">
        <v>-1387.1042</v>
      </c>
      <c r="R62">
        <v>-3.17</v>
      </c>
      <c r="S62" s="1">
        <v>-1385.0415</v>
      </c>
      <c r="T62">
        <v>4.76</v>
      </c>
      <c r="U62" s="1">
        <v>-1372.8263999999999</v>
      </c>
      <c r="V62">
        <v>-6.67</v>
      </c>
      <c r="W62" s="1">
        <v>-1396.7334000000001</v>
      </c>
      <c r="X62">
        <v>12.38</v>
      </c>
      <c r="Y62" s="1">
        <v>-1371.2254</v>
      </c>
      <c r="Z62">
        <v>-2.17</v>
      </c>
      <c r="AA62" s="1">
        <v>-1396.6886</v>
      </c>
      <c r="AB62">
        <v>11.43</v>
      </c>
      <c r="AC62" s="1">
        <v>-1372.6195</v>
      </c>
      <c r="AD62">
        <v>-0.87</v>
      </c>
      <c r="AE62" s="1">
        <v>-1387.2174</v>
      </c>
      <c r="AF62">
        <v>-2.44</v>
      </c>
      <c r="AG62" s="1">
        <v>-1385.3003000000001</v>
      </c>
      <c r="AH62">
        <v>-2.1</v>
      </c>
      <c r="AI62" s="1">
        <v>-1396.65</v>
      </c>
      <c r="AJ62">
        <v>10.5</v>
      </c>
      <c r="AM62" s="1">
        <v>-1370.7293</v>
      </c>
      <c r="AN62">
        <v>7.79</v>
      </c>
      <c r="AO62" s="1">
        <v>-1355.9390000000001</v>
      </c>
      <c r="AP62">
        <v>4.9800000000000004</v>
      </c>
      <c r="AQ62" s="1">
        <v>-1346.0009</v>
      </c>
      <c r="AR62">
        <v>-11.19</v>
      </c>
      <c r="AU62" s="1">
        <v>-1389.0551</v>
      </c>
      <c r="AX62">
        <f t="shared" si="18"/>
        <v>2.0999999999999992E-10</v>
      </c>
      <c r="AY62">
        <v>31</v>
      </c>
      <c r="BA62">
        <v>11.1756516447075</v>
      </c>
      <c r="BB62">
        <f t="shared" si="4"/>
        <v>47.875310898246454</v>
      </c>
      <c r="BC62">
        <f t="shared" si="8"/>
        <v>42.264660448729984</v>
      </c>
      <c r="BD62">
        <f t="shared" si="9"/>
        <v>4.544587145024729E-10</v>
      </c>
      <c r="BE62">
        <v>10.8791739073238</v>
      </c>
      <c r="BF62">
        <f t="shared" si="5"/>
        <v>64.417981075996508</v>
      </c>
      <c r="BG62">
        <f t="shared" si="17"/>
        <v>58.807330626480024</v>
      </c>
      <c r="BH62">
        <f t="shared" si="11"/>
        <v>6.3233688845677422E-10</v>
      </c>
      <c r="BO62">
        <f t="shared" si="24"/>
        <v>9.0000000000000025E-11</v>
      </c>
      <c r="BP62">
        <v>9</v>
      </c>
      <c r="BQ62">
        <v>2.01787291010662</v>
      </c>
      <c r="BR62">
        <f t="shared" si="20"/>
        <v>4.5071590745494925</v>
      </c>
      <c r="BS62">
        <f t="shared" si="21"/>
        <v>5.6942229724040105</v>
      </c>
      <c r="BT62">
        <v>2.2027498490260302</v>
      </c>
      <c r="BU62">
        <f t="shared" si="22"/>
        <v>10.770734047062202</v>
      </c>
      <c r="BV62">
        <f t="shared" si="23"/>
        <v>11.95779794491672</v>
      </c>
    </row>
    <row r="63" spans="1:77" x14ac:dyDescent="0.2">
      <c r="A63">
        <v>48</v>
      </c>
      <c r="H63" s="1">
        <v>-1382.7973999999999</v>
      </c>
      <c r="I63">
        <v>-5.12</v>
      </c>
      <c r="J63">
        <v>48</v>
      </c>
      <c r="K63" s="1">
        <v>-1382.8644999999999</v>
      </c>
      <c r="L63">
        <v>-4.3600000000000003</v>
      </c>
      <c r="M63" s="1">
        <v>-1386.7787000000001</v>
      </c>
      <c r="N63">
        <v>-7.26</v>
      </c>
      <c r="O63" s="1">
        <v>-1387.0992000000001</v>
      </c>
      <c r="P63">
        <v>-4.9800000000000004</v>
      </c>
      <c r="Q63" s="1">
        <v>-1387.1976999999999</v>
      </c>
      <c r="R63">
        <v>-4.24</v>
      </c>
      <c r="S63" s="1">
        <v>-1385.0361</v>
      </c>
      <c r="T63">
        <v>4.32</v>
      </c>
      <c r="U63" s="1">
        <v>-1372.8389</v>
      </c>
      <c r="V63">
        <v>-6.8</v>
      </c>
      <c r="W63" s="1">
        <v>-1396.0523000000001</v>
      </c>
      <c r="X63">
        <v>13.52</v>
      </c>
      <c r="Y63" s="1">
        <v>-1371.288</v>
      </c>
      <c r="Z63">
        <v>-2.3199999999999998</v>
      </c>
      <c r="AA63" s="1">
        <v>-1396.0066999999999</v>
      </c>
      <c r="AB63">
        <v>12.6</v>
      </c>
      <c r="AC63" s="1">
        <v>-1372.7011</v>
      </c>
      <c r="AD63">
        <v>-1.1499999999999999</v>
      </c>
      <c r="AE63" s="1">
        <v>-1387.3082999999999</v>
      </c>
      <c r="AF63">
        <v>-3.47</v>
      </c>
      <c r="AG63" s="1">
        <v>-1385.3117999999999</v>
      </c>
      <c r="AH63">
        <v>-2.15</v>
      </c>
      <c r="AI63" s="1">
        <v>-1395.9677999999999</v>
      </c>
      <c r="AJ63">
        <v>11.63</v>
      </c>
      <c r="AM63" s="1">
        <v>-1370.6913</v>
      </c>
      <c r="AN63">
        <v>8.15</v>
      </c>
      <c r="AO63" s="1">
        <v>-1355.8720000000001</v>
      </c>
      <c r="AP63">
        <v>5.19</v>
      </c>
      <c r="AQ63" s="1">
        <v>-1346.1949</v>
      </c>
      <c r="AR63">
        <v>-11.66</v>
      </c>
      <c r="AU63" s="1">
        <v>-1388.0197000000001</v>
      </c>
      <c r="AX63">
        <f t="shared" si="18"/>
        <v>2.1999999999999991E-10</v>
      </c>
      <c r="AY63">
        <v>32</v>
      </c>
      <c r="BA63">
        <v>11.105850525458999</v>
      </c>
      <c r="BB63">
        <f t="shared" si="4"/>
        <v>50.877350147883405</v>
      </c>
      <c r="BC63">
        <f t="shared" si="8"/>
        <v>45.085710974188984</v>
      </c>
      <c r="BD63">
        <f t="shared" si="9"/>
        <v>4.6964282264780182E-10</v>
      </c>
      <c r="BE63">
        <v>9.5918565998129495</v>
      </c>
      <c r="BF63">
        <f t="shared" si="5"/>
        <v>65.906026399987397</v>
      </c>
      <c r="BG63">
        <f t="shared" si="17"/>
        <v>60.114387226292976</v>
      </c>
      <c r="BH63">
        <f t="shared" si="11"/>
        <v>6.2619153360721831E-10</v>
      </c>
      <c r="BO63">
        <f t="shared" si="24"/>
        <v>1.0000000000000003E-10</v>
      </c>
      <c r="BP63">
        <v>10</v>
      </c>
      <c r="BQ63">
        <v>2.27083068003716</v>
      </c>
      <c r="BR63">
        <f t="shared" si="20"/>
        <v>5.0693937659361508</v>
      </c>
      <c r="BS63">
        <f t="shared" si="21"/>
        <v>6.3883536524411708</v>
      </c>
      <c r="BT63">
        <v>3.41291920473396</v>
      </c>
      <c r="BU63">
        <f t="shared" si="22"/>
        <v>12.47505726314566</v>
      </c>
      <c r="BV63">
        <f t="shared" si="23"/>
        <v>13.79401714965068</v>
      </c>
    </row>
    <row r="64" spans="1:77" x14ac:dyDescent="0.2">
      <c r="A64">
        <v>49</v>
      </c>
      <c r="H64" s="1">
        <v>-1382.8729000000001</v>
      </c>
      <c r="I64">
        <v>-5.33</v>
      </c>
      <c r="J64">
        <v>49</v>
      </c>
      <c r="K64" s="1">
        <v>-1382.9403</v>
      </c>
      <c r="L64">
        <v>-4.5599999999999996</v>
      </c>
      <c r="M64" s="1">
        <v>-1386.8838000000001</v>
      </c>
      <c r="N64">
        <v>-8.3800000000000008</v>
      </c>
      <c r="O64" s="1">
        <v>-1387.194</v>
      </c>
      <c r="P64">
        <v>-6.02</v>
      </c>
      <c r="Q64" s="1">
        <v>-1387.2896000000001</v>
      </c>
      <c r="R64">
        <v>-5.26</v>
      </c>
      <c r="S64" s="1">
        <v>-1385.0311999999999</v>
      </c>
      <c r="T64">
        <v>3.76</v>
      </c>
      <c r="U64" s="1">
        <v>-1372.8072999999999</v>
      </c>
      <c r="V64">
        <v>-6.83</v>
      </c>
      <c r="W64" s="1">
        <v>-1395.394</v>
      </c>
      <c r="X64">
        <v>14.74</v>
      </c>
      <c r="Y64" s="1">
        <v>-1371.3714</v>
      </c>
      <c r="Z64">
        <v>-2.5</v>
      </c>
      <c r="AA64" s="1">
        <v>-1395.3486</v>
      </c>
      <c r="AB64">
        <v>13.74</v>
      </c>
      <c r="AC64" s="1">
        <v>-1372.7415000000001</v>
      </c>
      <c r="AD64">
        <v>-1.41</v>
      </c>
      <c r="AE64" s="1">
        <v>-1387.3963000000001</v>
      </c>
      <c r="AF64">
        <v>-4.51</v>
      </c>
      <c r="AG64" s="1">
        <v>-1385.2608</v>
      </c>
      <c r="AH64">
        <v>-2.0499999999999998</v>
      </c>
      <c r="AI64" s="1">
        <v>-1395.3099</v>
      </c>
      <c r="AJ64">
        <v>12.75</v>
      </c>
      <c r="AM64" s="1">
        <v>-1370.6017999999999</v>
      </c>
      <c r="AN64">
        <v>8.58</v>
      </c>
      <c r="AO64" s="1">
        <v>-1355.8426999999999</v>
      </c>
      <c r="AP64">
        <v>5.32</v>
      </c>
      <c r="AQ64" s="1">
        <v>-1346.3964000000001</v>
      </c>
      <c r="AR64">
        <v>-12.12</v>
      </c>
      <c r="AU64" s="1">
        <v>-1386.6884</v>
      </c>
      <c r="AX64">
        <f t="shared" si="18"/>
        <v>2.299999999999999E-10</v>
      </c>
      <c r="AY64">
        <v>33</v>
      </c>
      <c r="BA64">
        <v>8.9936225452224594</v>
      </c>
      <c r="BB64">
        <f t="shared" si="4"/>
        <v>51.767161417283816</v>
      </c>
      <c r="BC64">
        <f t="shared" si="8"/>
        <v>45.794533519411445</v>
      </c>
      <c r="BD64">
        <f t="shared" si="9"/>
        <v>4.625710456506206E-10</v>
      </c>
      <c r="BE64">
        <v>8.9937490097932198</v>
      </c>
      <c r="BF64">
        <f t="shared" si="5"/>
        <v>66.795964133958563</v>
      </c>
      <c r="BG64">
        <f t="shared" si="17"/>
        <v>60.823336236086192</v>
      </c>
      <c r="BH64">
        <f t="shared" si="11"/>
        <v>6.1437713369784014E-10</v>
      </c>
      <c r="BO64">
        <f t="shared" si="24"/>
        <v>1.1000000000000003E-10</v>
      </c>
      <c r="BP64">
        <v>11</v>
      </c>
      <c r="BQ64">
        <v>1.8760069468257701</v>
      </c>
      <c r="BR64">
        <f t="shared" si="20"/>
        <v>5.2368047241114191</v>
      </c>
      <c r="BS64">
        <f t="shared" si="21"/>
        <v>6.6876605992669411</v>
      </c>
      <c r="BT64">
        <v>2.8513115665314999</v>
      </c>
      <c r="BU64">
        <f t="shared" si="22"/>
        <v>13.617772841026657</v>
      </c>
      <c r="BV64">
        <f t="shared" si="23"/>
        <v>15.068628716182179</v>
      </c>
    </row>
    <row r="65" spans="1:74" x14ac:dyDescent="0.2">
      <c r="A65">
        <v>50</v>
      </c>
      <c r="H65" s="1">
        <v>-1382.9417000000001</v>
      </c>
      <c r="I65">
        <v>-5.47</v>
      </c>
      <c r="J65">
        <v>50</v>
      </c>
      <c r="K65" s="1">
        <v>-1383.0078000000001</v>
      </c>
      <c r="L65">
        <v>-4.63</v>
      </c>
      <c r="M65" s="1">
        <v>-1386.9815000000001</v>
      </c>
      <c r="N65">
        <v>-9.3699999999999992</v>
      </c>
      <c r="O65" s="1">
        <v>-1387.2771</v>
      </c>
      <c r="P65">
        <v>-7.01</v>
      </c>
      <c r="Q65" s="1">
        <v>-1387.3686</v>
      </c>
      <c r="R65">
        <v>-6.21</v>
      </c>
      <c r="S65" s="1">
        <v>-1385.0150000000001</v>
      </c>
      <c r="T65">
        <v>3.13</v>
      </c>
      <c r="U65" s="1">
        <v>-1372.7508</v>
      </c>
      <c r="V65">
        <v>-6.87</v>
      </c>
      <c r="W65" s="1">
        <v>-1394.7655999999999</v>
      </c>
      <c r="X65">
        <v>15.88</v>
      </c>
      <c r="Y65" s="1">
        <v>-1371.4743000000001</v>
      </c>
      <c r="Z65">
        <v>-2.73</v>
      </c>
      <c r="AA65" s="1">
        <v>-1394.7221999999999</v>
      </c>
      <c r="AB65">
        <v>14.89</v>
      </c>
      <c r="AC65" s="1">
        <v>-1372.7425000000001</v>
      </c>
      <c r="AD65">
        <v>-1.7</v>
      </c>
      <c r="AE65" s="1">
        <v>-1387.47</v>
      </c>
      <c r="AF65">
        <v>-5.42</v>
      </c>
      <c r="AG65" s="1">
        <v>-1385.1606999999999</v>
      </c>
      <c r="AH65">
        <v>-1.85</v>
      </c>
      <c r="AI65" s="1">
        <v>-1394.6841999999999</v>
      </c>
      <c r="AJ65">
        <v>13.9</v>
      </c>
      <c r="AM65" s="1">
        <v>-1370.4538</v>
      </c>
      <c r="AN65">
        <v>9.17</v>
      </c>
      <c r="AO65" s="1">
        <v>-1355.8503000000001</v>
      </c>
      <c r="AP65">
        <v>5.41</v>
      </c>
      <c r="AQ65" s="1">
        <v>-1346.5724</v>
      </c>
      <c r="AR65">
        <v>-12.43</v>
      </c>
      <c r="AU65" s="1">
        <v>-1385.0759</v>
      </c>
      <c r="AX65">
        <f t="shared" si="18"/>
        <v>2.399999999999999E-10</v>
      </c>
      <c r="AY65">
        <v>34</v>
      </c>
      <c r="BA65">
        <v>11.665574566756501</v>
      </c>
      <c r="BB65">
        <f t="shared" si="4"/>
        <v>55.328924708218267</v>
      </c>
      <c r="BC65">
        <f t="shared" si="8"/>
        <v>49.175308086167945</v>
      </c>
      <c r="BD65">
        <f t="shared" si="9"/>
        <v>4.8211086358988177E-10</v>
      </c>
      <c r="BE65">
        <v>12.7848216862538</v>
      </c>
      <c r="BF65">
        <f t="shared" si="5"/>
        <v>71.476974544390302</v>
      </c>
      <c r="BG65">
        <f t="shared" si="17"/>
        <v>65.32335792233998</v>
      </c>
      <c r="BH65">
        <f t="shared" si="11"/>
        <v>6.4042507766999965E-10</v>
      </c>
      <c r="BO65">
        <f t="shared" si="24"/>
        <v>1.2000000000000003E-10</v>
      </c>
      <c r="BP65">
        <v>12</v>
      </c>
      <c r="BQ65">
        <v>2.1845352393066699</v>
      </c>
      <c r="BR65">
        <f t="shared" si="20"/>
        <v>5.7127439747675872</v>
      </c>
      <c r="BS65">
        <f t="shared" si="21"/>
        <v>7.2954958385736113</v>
      </c>
      <c r="BT65">
        <v>2.80154341640102</v>
      </c>
      <c r="BU65">
        <f t="shared" si="22"/>
        <v>14.710720268777175</v>
      </c>
      <c r="BV65">
        <f t="shared" si="23"/>
        <v>16.293472132583197</v>
      </c>
    </row>
    <row r="66" spans="1:74" x14ac:dyDescent="0.2">
      <c r="A66">
        <v>51</v>
      </c>
      <c r="H66" s="1">
        <v>-1382.9856</v>
      </c>
      <c r="I66">
        <v>-5.4</v>
      </c>
      <c r="J66">
        <v>51</v>
      </c>
      <c r="K66" s="1">
        <v>-1383.049</v>
      </c>
      <c r="L66">
        <v>-4.57</v>
      </c>
      <c r="M66" s="1">
        <v>-1387.0604000000001</v>
      </c>
      <c r="N66">
        <v>-10.25</v>
      </c>
      <c r="O66" s="1">
        <v>-1387.3377</v>
      </c>
      <c r="P66">
        <v>-7.88</v>
      </c>
      <c r="Q66" s="1">
        <v>-1387.4237000000001</v>
      </c>
      <c r="R66">
        <v>-7.04</v>
      </c>
      <c r="S66" s="1">
        <v>-1384.9833000000001</v>
      </c>
      <c r="T66">
        <v>2.5</v>
      </c>
      <c r="U66" s="1">
        <v>-1372.6943000000001</v>
      </c>
      <c r="V66">
        <v>-6.91</v>
      </c>
      <c r="W66" s="1">
        <v>-1394.1693</v>
      </c>
      <c r="X66">
        <v>17.059999999999999</v>
      </c>
      <c r="Y66" s="1">
        <v>-1371.5925999999999</v>
      </c>
      <c r="Z66">
        <v>-2.94</v>
      </c>
      <c r="AA66" s="1">
        <v>-1394.1279999999999</v>
      </c>
      <c r="AB66">
        <v>16.03</v>
      </c>
      <c r="AC66" s="1">
        <v>-1372.7121999999999</v>
      </c>
      <c r="AD66">
        <v>-2.0099999999999998</v>
      </c>
      <c r="AE66" s="1">
        <v>-1387.5187000000001</v>
      </c>
      <c r="AF66">
        <v>-6.22</v>
      </c>
      <c r="AG66" s="1">
        <v>-1385.0269000000001</v>
      </c>
      <c r="AH66">
        <v>-1.47</v>
      </c>
      <c r="AI66" s="1">
        <v>-1394.0905</v>
      </c>
      <c r="AJ66">
        <v>15.04</v>
      </c>
      <c r="AM66" s="1">
        <v>-1370.2478000000001</v>
      </c>
      <c r="AN66">
        <v>9.86</v>
      </c>
      <c r="AO66" s="1">
        <v>-1355.8884</v>
      </c>
      <c r="AP66">
        <v>5.44</v>
      </c>
      <c r="AQ66" s="1">
        <v>-1346.6914999999999</v>
      </c>
      <c r="AR66">
        <v>-12.62</v>
      </c>
      <c r="AU66" s="1">
        <v>-1383.2457999999999</v>
      </c>
      <c r="AX66">
        <f t="shared" si="18"/>
        <v>2.4999999999999991E-10</v>
      </c>
      <c r="AY66">
        <v>35</v>
      </c>
      <c r="BA66">
        <v>10.723740092069599</v>
      </c>
      <c r="BB66">
        <f t="shared" si="4"/>
        <v>57.948853524465818</v>
      </c>
      <c r="BC66">
        <f t="shared" si="8"/>
        <v>51.614248178237546</v>
      </c>
      <c r="BD66">
        <f t="shared" si="9"/>
        <v>4.9156426836416711E-10</v>
      </c>
      <c r="BE66">
        <v>9.3940774000349805</v>
      </c>
      <c r="BF66">
        <f t="shared" si="5"/>
        <v>72.767240668603236</v>
      </c>
      <c r="BG66">
        <f t="shared" si="17"/>
        <v>66.432635322374963</v>
      </c>
      <c r="BH66">
        <f t="shared" si="11"/>
        <v>6.3269176497499942E-10</v>
      </c>
      <c r="BO66">
        <f t="shared" si="24"/>
        <v>1.3000000000000002E-10</v>
      </c>
      <c r="BP66">
        <v>13</v>
      </c>
      <c r="BQ66">
        <v>2.0025448227428799</v>
      </c>
      <c r="BR66">
        <f t="shared" si="20"/>
        <v>6.0066928088599649</v>
      </c>
      <c r="BS66">
        <f t="shared" si="21"/>
        <v>7.721340661316491</v>
      </c>
      <c r="BT66">
        <v>2.31023072849545</v>
      </c>
      <c r="BU66">
        <f t="shared" si="22"/>
        <v>15.312355008622124</v>
      </c>
      <c r="BV66">
        <f t="shared" si="23"/>
        <v>17.027002861078646</v>
      </c>
    </row>
    <row r="67" spans="1:74" x14ac:dyDescent="0.2">
      <c r="A67">
        <v>52</v>
      </c>
      <c r="H67" s="1">
        <v>-1382.9911</v>
      </c>
      <c r="I67">
        <v>-5.23</v>
      </c>
      <c r="J67">
        <v>52</v>
      </c>
      <c r="K67" s="1">
        <v>-1383.0508</v>
      </c>
      <c r="L67">
        <v>-4.42</v>
      </c>
      <c r="M67" s="1">
        <v>-1387.1107</v>
      </c>
      <c r="N67">
        <v>-11.06</v>
      </c>
      <c r="O67" s="1">
        <v>-1387.3664000000001</v>
      </c>
      <c r="P67">
        <v>-8.57</v>
      </c>
      <c r="Q67" s="1">
        <v>-1387.4459999999999</v>
      </c>
      <c r="R67">
        <v>-7.69</v>
      </c>
      <c r="S67" s="1">
        <v>-1384.9393</v>
      </c>
      <c r="T67">
        <v>1.92</v>
      </c>
      <c r="U67" s="1">
        <v>-1372.6638</v>
      </c>
      <c r="V67">
        <v>-6.94</v>
      </c>
      <c r="W67" s="1">
        <v>-1393.6093000000001</v>
      </c>
      <c r="X67">
        <v>18.23</v>
      </c>
      <c r="Y67" s="1">
        <v>-1371.7180000000001</v>
      </c>
      <c r="Z67">
        <v>-3.15</v>
      </c>
      <c r="AA67" s="1">
        <v>-1393.5685000000001</v>
      </c>
      <c r="AB67">
        <v>17.21</v>
      </c>
      <c r="AC67" s="1">
        <v>-1372.6664000000001</v>
      </c>
      <c r="AD67">
        <v>-2.35</v>
      </c>
      <c r="AE67" s="1">
        <v>-1387.5335</v>
      </c>
      <c r="AF67">
        <v>-6.88</v>
      </c>
      <c r="AG67" s="1">
        <v>-1384.873</v>
      </c>
      <c r="AH67">
        <v>-1.1599999999999999</v>
      </c>
      <c r="AI67" s="1">
        <v>-1393.5300999999999</v>
      </c>
      <c r="AJ67">
        <v>16.18</v>
      </c>
      <c r="AM67" s="1">
        <v>-1369.9940999999999</v>
      </c>
      <c r="AN67">
        <v>10.63</v>
      </c>
      <c r="AO67" s="1">
        <v>-1355.9454000000001</v>
      </c>
      <c r="AP67">
        <v>5.43</v>
      </c>
      <c r="AQ67" s="1">
        <v>-1346.7317</v>
      </c>
      <c r="AR67">
        <v>-12.62</v>
      </c>
      <c r="AU67" s="1">
        <v>-1381.3127999999999</v>
      </c>
      <c r="AX67">
        <f t="shared" si="18"/>
        <v>2.5999999999999993E-10</v>
      </c>
      <c r="AY67">
        <v>36</v>
      </c>
      <c r="BA67">
        <v>9.6073518841348804</v>
      </c>
      <c r="BB67">
        <f t="shared" si="4"/>
        <v>59.45239413277865</v>
      </c>
      <c r="BC67">
        <f t="shared" si="8"/>
        <v>52.936800062372427</v>
      </c>
      <c r="BD67">
        <f t="shared" si="9"/>
        <v>4.9015555613307794E-10</v>
      </c>
      <c r="BE67">
        <v>11.5111727896759</v>
      </c>
      <c r="BF67">
        <f t="shared" si="5"/>
        <v>76.174602182457079</v>
      </c>
      <c r="BG67">
        <f t="shared" si="17"/>
        <v>69.659008112050856</v>
      </c>
      <c r="BH67">
        <f t="shared" si="11"/>
        <v>6.4499081585232264E-10</v>
      </c>
      <c r="BO67">
        <f t="shared" si="24"/>
        <v>1.4000000000000001E-10</v>
      </c>
      <c r="BP67">
        <v>14</v>
      </c>
      <c r="BQ67">
        <v>2.6902818724925401</v>
      </c>
      <c r="BR67">
        <f t="shared" si="20"/>
        <v>6.9883786927020033</v>
      </c>
      <c r="BS67">
        <f t="shared" si="21"/>
        <v>8.8349225338090314</v>
      </c>
      <c r="BT67">
        <v>2.2771435395990198</v>
      </c>
      <c r="BU67">
        <f t="shared" si="22"/>
        <v>15.880902559570641</v>
      </c>
      <c r="BV67">
        <f t="shared" si="23"/>
        <v>17.727446400677668</v>
      </c>
    </row>
    <row r="68" spans="1:74" x14ac:dyDescent="0.2">
      <c r="A68">
        <v>53</v>
      </c>
      <c r="H68" s="1">
        <v>-1382.9523999999999</v>
      </c>
      <c r="I68">
        <v>-4.9400000000000004</v>
      </c>
      <c r="J68">
        <v>53</v>
      </c>
      <c r="K68" s="1">
        <v>-1383.0083</v>
      </c>
      <c r="L68">
        <v>-4.07</v>
      </c>
      <c r="M68" s="1">
        <v>-1387.1244999999999</v>
      </c>
      <c r="N68">
        <v>-11.65</v>
      </c>
      <c r="O68" s="1">
        <v>-1387.3562999999999</v>
      </c>
      <c r="P68">
        <v>-9.0399999999999991</v>
      </c>
      <c r="Q68" s="1">
        <v>-1387.4289000000001</v>
      </c>
      <c r="R68">
        <v>-8.14</v>
      </c>
      <c r="S68" s="1">
        <v>-1384.8913</v>
      </c>
      <c r="T68">
        <v>1.28</v>
      </c>
      <c r="U68" s="1">
        <v>-1372.6789000000001</v>
      </c>
      <c r="V68">
        <v>-7.09</v>
      </c>
      <c r="W68" s="1">
        <v>-1393.1002000000001</v>
      </c>
      <c r="X68">
        <v>19.260000000000002</v>
      </c>
      <c r="Y68" s="1">
        <v>-1371.8415</v>
      </c>
      <c r="Z68">
        <v>-3.31</v>
      </c>
      <c r="AA68" s="1">
        <v>-1393.0568000000001</v>
      </c>
      <c r="AB68">
        <v>18.28</v>
      </c>
      <c r="AC68" s="1">
        <v>-1372.6282000000001</v>
      </c>
      <c r="AD68">
        <v>-2.74</v>
      </c>
      <c r="AE68" s="1">
        <v>-1387.5082</v>
      </c>
      <c r="AF68">
        <v>-7.28</v>
      </c>
      <c r="AG68" s="1">
        <v>-1384.7090000000001</v>
      </c>
      <c r="AH68">
        <v>-0.76</v>
      </c>
      <c r="AI68" s="1">
        <v>-1393.0148999999999</v>
      </c>
      <c r="AJ68">
        <v>17.22</v>
      </c>
      <c r="AM68" s="1">
        <v>-1369.7152000000001</v>
      </c>
      <c r="AN68">
        <v>11.4</v>
      </c>
      <c r="AO68" s="1">
        <v>-1356.0077000000001</v>
      </c>
      <c r="AP68">
        <v>5.38</v>
      </c>
      <c r="AQ68" s="1">
        <v>-1346.6794</v>
      </c>
      <c r="AR68">
        <v>-12.37</v>
      </c>
      <c r="AU68" s="1">
        <v>-1379.433</v>
      </c>
      <c r="AX68">
        <f t="shared" si="18"/>
        <v>2.6999999999999995E-10</v>
      </c>
      <c r="AY68">
        <v>37</v>
      </c>
      <c r="BA68">
        <v>10.4709617186224</v>
      </c>
      <c r="BB68">
        <f t="shared" si="4"/>
        <v>61.819544575579002</v>
      </c>
      <c r="BC68">
        <f t="shared" si="8"/>
        <v>55.122961780994828</v>
      </c>
      <c r="BD68">
        <f t="shared" si="9"/>
        <v>4.9660325928824155E-10</v>
      </c>
      <c r="BE68">
        <v>10.843076732635399</v>
      </c>
      <c r="BF68">
        <f t="shared" si="5"/>
        <v>78.913867639270421</v>
      </c>
      <c r="BG68">
        <f t="shared" si="17"/>
        <v>72.217284844686247</v>
      </c>
      <c r="BH68">
        <f t="shared" si="11"/>
        <v>6.5060616977194805E-10</v>
      </c>
      <c r="BO68">
        <f t="shared" si="24"/>
        <v>1.5E-10</v>
      </c>
      <c r="BP68">
        <v>15</v>
      </c>
      <c r="BQ68">
        <v>1.83001148024035</v>
      </c>
      <c r="BR68">
        <f t="shared" si="20"/>
        <v>7.1097941842918511</v>
      </c>
      <c r="BS68">
        <f t="shared" si="21"/>
        <v>9.088234014049382</v>
      </c>
      <c r="BT68">
        <v>3.2198839853277401</v>
      </c>
      <c r="BU68">
        <f t="shared" si="22"/>
        <v>17.392190556247879</v>
      </c>
      <c r="BV68">
        <f t="shared" si="23"/>
        <v>19.370630386005409</v>
      </c>
    </row>
    <row r="69" spans="1:74" x14ac:dyDescent="0.2">
      <c r="A69">
        <v>54</v>
      </c>
      <c r="H69" s="1">
        <v>-1382.8711000000001</v>
      </c>
      <c r="I69">
        <v>-4.51</v>
      </c>
      <c r="J69">
        <v>54</v>
      </c>
      <c r="K69" s="1">
        <v>-1382.9239</v>
      </c>
      <c r="L69">
        <v>-3.6</v>
      </c>
      <c r="M69" s="1">
        <v>-1387.0971</v>
      </c>
      <c r="N69">
        <v>-11.93</v>
      </c>
      <c r="O69" s="1">
        <v>-1387.3036</v>
      </c>
      <c r="P69">
        <v>-9.31</v>
      </c>
      <c r="Q69" s="1">
        <v>-1387.3686</v>
      </c>
      <c r="R69">
        <v>-8.4</v>
      </c>
      <c r="S69" s="1">
        <v>-1384.8485000000001</v>
      </c>
      <c r="T69">
        <v>0.63</v>
      </c>
      <c r="U69" s="1">
        <v>-1372.7475999999999</v>
      </c>
      <c r="V69">
        <v>-7.3</v>
      </c>
      <c r="W69" s="1">
        <v>-1392.6675</v>
      </c>
      <c r="X69">
        <v>20.21</v>
      </c>
      <c r="Y69" s="1">
        <v>-1371.953</v>
      </c>
      <c r="Z69">
        <v>-3.47</v>
      </c>
      <c r="AA69" s="1">
        <v>-1392.6171999999999</v>
      </c>
      <c r="AB69">
        <v>19.13</v>
      </c>
      <c r="AC69" s="1">
        <v>-1372.6225999999999</v>
      </c>
      <c r="AD69">
        <v>-3.31</v>
      </c>
      <c r="AE69" s="1">
        <v>-1387.4394</v>
      </c>
      <c r="AF69">
        <v>-7.51</v>
      </c>
      <c r="AG69" s="1">
        <v>-1384.5404000000001</v>
      </c>
      <c r="AH69">
        <v>-0.38</v>
      </c>
      <c r="AI69" s="1">
        <v>-1392.5690999999999</v>
      </c>
      <c r="AJ69">
        <v>18.09</v>
      </c>
      <c r="AM69" s="1">
        <v>-1369.4364</v>
      </c>
      <c r="AN69">
        <v>12.13</v>
      </c>
      <c r="AO69" s="1">
        <v>-1356.0646999999999</v>
      </c>
      <c r="AP69">
        <v>5.31</v>
      </c>
      <c r="AQ69" s="1">
        <v>-1346.5378000000001</v>
      </c>
      <c r="AR69">
        <v>-11.89</v>
      </c>
      <c r="AU69" s="1">
        <v>-1377.7542000000001</v>
      </c>
      <c r="AX69">
        <f t="shared" si="18"/>
        <v>2.7999999999999996E-10</v>
      </c>
      <c r="AY69">
        <v>38</v>
      </c>
      <c r="BA69">
        <v>9.7004927206375093</v>
      </c>
      <c r="BB69">
        <f t="shared" si="4"/>
        <v>63.416226020394461</v>
      </c>
      <c r="BC69">
        <f t="shared" si="8"/>
        <v>56.538654501632337</v>
      </c>
      <c r="BD69">
        <f t="shared" si="9"/>
        <v>4.9595310966344143E-10</v>
      </c>
      <c r="BE69">
        <v>9.80117002701658</v>
      </c>
      <c r="BF69">
        <f t="shared" si="5"/>
        <v>80.61122639046495</v>
      </c>
      <c r="BG69">
        <f t="shared" si="17"/>
        <v>73.733654871702825</v>
      </c>
      <c r="BH69">
        <f t="shared" si="11"/>
        <v>6.4678644624300698E-10</v>
      </c>
      <c r="BO69">
        <f t="shared" si="24"/>
        <v>1.5999999999999999E-10</v>
      </c>
      <c r="BP69">
        <v>16</v>
      </c>
      <c r="BQ69">
        <v>2.2403380260840802</v>
      </c>
      <c r="BR69">
        <f t="shared" si="20"/>
        <v>7.6415362217254295</v>
      </c>
      <c r="BS69">
        <f t="shared" si="21"/>
        <v>9.7518720401334615</v>
      </c>
      <c r="BT69">
        <v>2.0022559442482599</v>
      </c>
      <c r="BU69">
        <f t="shared" si="22"/>
        <v>17.685850511845636</v>
      </c>
      <c r="BV69">
        <f t="shared" si="23"/>
        <v>19.796186330253668</v>
      </c>
    </row>
    <row r="70" spans="1:74" x14ac:dyDescent="0.2">
      <c r="A70">
        <v>55</v>
      </c>
      <c r="H70" s="1">
        <v>-1382.7565999999999</v>
      </c>
      <c r="I70">
        <v>-3.92</v>
      </c>
      <c r="J70">
        <v>55</v>
      </c>
      <c r="K70" s="1">
        <v>-1382.8076000000001</v>
      </c>
      <c r="L70">
        <v>-3.03</v>
      </c>
      <c r="M70" s="1">
        <v>-1387.0262</v>
      </c>
      <c r="N70">
        <v>-12.06</v>
      </c>
      <c r="O70" s="1">
        <v>-1387.2067999999999</v>
      </c>
      <c r="P70">
        <v>-9.32</v>
      </c>
      <c r="Q70" s="1">
        <v>-1387.2642000000001</v>
      </c>
      <c r="R70">
        <v>-8.41</v>
      </c>
      <c r="S70" s="1">
        <v>-1384.8193000000001</v>
      </c>
      <c r="T70">
        <v>-0.01</v>
      </c>
      <c r="U70" s="1">
        <v>-1372.8662999999999</v>
      </c>
      <c r="V70">
        <v>-7.59</v>
      </c>
      <c r="W70" s="1">
        <v>-1392.3413</v>
      </c>
      <c r="X70">
        <v>20.87</v>
      </c>
      <c r="Y70" s="1">
        <v>-1372.0463</v>
      </c>
      <c r="Z70">
        <v>-3.63</v>
      </c>
      <c r="AA70" s="1">
        <v>-1392.2811999999999</v>
      </c>
      <c r="AB70">
        <v>19.760000000000002</v>
      </c>
      <c r="AC70" s="1">
        <v>-1372.6721</v>
      </c>
      <c r="AD70">
        <v>-4.04</v>
      </c>
      <c r="AE70" s="1">
        <v>-1387.3262</v>
      </c>
      <c r="AF70">
        <v>-7.48</v>
      </c>
      <c r="AG70" s="1">
        <v>-1384.3707999999999</v>
      </c>
      <c r="AH70">
        <v>-0.04</v>
      </c>
      <c r="AI70" s="1">
        <v>-1392.2249999999999</v>
      </c>
      <c r="AJ70">
        <v>18.82</v>
      </c>
      <c r="AM70" s="1">
        <v>-1369.1809000000001</v>
      </c>
      <c r="AN70">
        <v>12.72</v>
      </c>
      <c r="AO70" s="1">
        <v>-1356.1115</v>
      </c>
      <c r="AP70">
        <v>5.24</v>
      </c>
      <c r="AQ70" s="1">
        <v>-1346.3246999999999</v>
      </c>
      <c r="AR70">
        <v>-11.22</v>
      </c>
      <c r="AU70" s="1">
        <v>-1376.3767</v>
      </c>
      <c r="AX70">
        <f t="shared" si="18"/>
        <v>2.8999999999999998E-10</v>
      </c>
      <c r="AY70">
        <v>39</v>
      </c>
      <c r="BA70">
        <v>10.302762023493599</v>
      </c>
      <c r="BB70">
        <f t="shared" si="4"/>
        <v>65.615176768066007</v>
      </c>
      <c r="BC70">
        <f t="shared" si="8"/>
        <v>58.556616525125932</v>
      </c>
      <c r="BD70">
        <f t="shared" si="9"/>
        <v>5.0048390192415312E-10</v>
      </c>
      <c r="BE70">
        <v>9.8509072693587996</v>
      </c>
      <c r="BF70">
        <f t="shared" si="5"/>
        <v>82.358322384001696</v>
      </c>
      <c r="BG70">
        <f t="shared" si="17"/>
        <v>75.29976214106162</v>
      </c>
      <c r="BH70">
        <f t="shared" si="11"/>
        <v>6.4358771060736427E-10</v>
      </c>
      <c r="BO70">
        <f t="shared" si="24"/>
        <v>1.6999999999999998E-10</v>
      </c>
      <c r="BP70">
        <v>17</v>
      </c>
      <c r="BQ70">
        <v>3.90397721763255</v>
      </c>
      <c r="BR70">
        <f t="shared" si="20"/>
        <v>9.8369174507074781</v>
      </c>
      <c r="BS70">
        <f t="shared" si="21"/>
        <v>12.079149257766012</v>
      </c>
      <c r="BT70">
        <v>2.4676110980605599</v>
      </c>
      <c r="BU70">
        <f t="shared" si="22"/>
        <v>18.444865621255694</v>
      </c>
      <c r="BV70">
        <f t="shared" si="23"/>
        <v>20.687097428314228</v>
      </c>
    </row>
    <row r="71" spans="1:74" x14ac:dyDescent="0.2">
      <c r="A71">
        <v>56</v>
      </c>
      <c r="H71" s="1">
        <v>-1382.6216999999999</v>
      </c>
      <c r="I71">
        <v>-3.32</v>
      </c>
      <c r="J71">
        <v>56</v>
      </c>
      <c r="K71" s="1">
        <v>-1382.6723</v>
      </c>
      <c r="L71">
        <v>-2.42</v>
      </c>
      <c r="M71" s="1">
        <v>-1386.9121</v>
      </c>
      <c r="N71">
        <v>-11.99</v>
      </c>
      <c r="O71" s="1">
        <v>-1387.0669</v>
      </c>
      <c r="P71">
        <v>-9.1199999999999992</v>
      </c>
      <c r="Q71" s="1">
        <v>-1387.1170999999999</v>
      </c>
      <c r="R71">
        <v>-8.1199999999999992</v>
      </c>
      <c r="S71" s="1">
        <v>-1384.8065999999999</v>
      </c>
      <c r="T71">
        <v>-0.57999999999999996</v>
      </c>
      <c r="U71" s="1">
        <v>-1373.0204000000001</v>
      </c>
      <c r="V71">
        <v>-7.86</v>
      </c>
      <c r="W71" s="1">
        <v>-1392.1479999999999</v>
      </c>
      <c r="X71">
        <v>21.04</v>
      </c>
      <c r="Y71" s="1">
        <v>-1372.1187</v>
      </c>
      <c r="Z71">
        <v>-3.78</v>
      </c>
      <c r="AA71" s="1">
        <v>-1392.0771999999999</v>
      </c>
      <c r="AB71">
        <v>20.190000000000001</v>
      </c>
      <c r="AC71" s="1">
        <v>-1372.788</v>
      </c>
      <c r="AD71">
        <v>-4.95</v>
      </c>
      <c r="AE71" s="1">
        <v>-1387.1702</v>
      </c>
      <c r="AF71">
        <v>-7.21</v>
      </c>
      <c r="AG71" s="1">
        <v>-1384.2064</v>
      </c>
      <c r="AH71">
        <v>0.23</v>
      </c>
      <c r="AI71" s="1">
        <v>-1392.0132000000001</v>
      </c>
      <c r="AJ71">
        <v>19.23</v>
      </c>
      <c r="AM71" s="1">
        <v>-1368.9635000000001</v>
      </c>
      <c r="AN71">
        <v>13.19</v>
      </c>
      <c r="AO71" s="1">
        <v>-1356.1460999999999</v>
      </c>
      <c r="AP71">
        <v>5.18</v>
      </c>
      <c r="AQ71" s="1">
        <v>-1346.0666000000001</v>
      </c>
      <c r="AR71">
        <v>-10.52</v>
      </c>
      <c r="AU71" s="1">
        <v>-1375.3352</v>
      </c>
      <c r="AX71">
        <f t="shared" si="18"/>
        <v>3E-10</v>
      </c>
      <c r="AY71">
        <v>40</v>
      </c>
      <c r="BA71">
        <v>10.3398585656685</v>
      </c>
      <c r="BB71">
        <f t="shared" si="4"/>
        <v>67.851224057912461</v>
      </c>
      <c r="BC71">
        <f t="shared" si="8"/>
        <v>60.611675090794435</v>
      </c>
      <c r="BD71">
        <f t="shared" si="9"/>
        <v>5.0509729242328678E-10</v>
      </c>
      <c r="BE71">
        <v>12.199590792219601</v>
      </c>
      <c r="BF71">
        <f t="shared" si="5"/>
        <v>86.454101900399237</v>
      </c>
      <c r="BG71">
        <f t="shared" si="17"/>
        <v>79.214552933281212</v>
      </c>
      <c r="BH71">
        <f t="shared" si="11"/>
        <v>6.6012127444401002E-10</v>
      </c>
      <c r="BO71">
        <f t="shared" si="24"/>
        <v>1.7999999999999997E-10</v>
      </c>
      <c r="BP71">
        <v>18</v>
      </c>
      <c r="BQ71">
        <v>1.52207986384607</v>
      </c>
      <c r="BR71">
        <f t="shared" si="20"/>
        <v>9.6504013259030454</v>
      </c>
      <c r="BS71">
        <f t="shared" si="21"/>
        <v>12.024529121612082</v>
      </c>
      <c r="BT71">
        <v>4.6972309007307</v>
      </c>
      <c r="BU71">
        <f t="shared" si="22"/>
        <v>21.433500533335891</v>
      </c>
      <c r="BV71">
        <f t="shared" si="23"/>
        <v>23.807628329044928</v>
      </c>
    </row>
    <row r="72" spans="1:74" x14ac:dyDescent="0.2">
      <c r="A72">
        <v>57</v>
      </c>
      <c r="H72" s="1">
        <v>-1382.4811</v>
      </c>
      <c r="I72">
        <v>-2.75</v>
      </c>
      <c r="J72">
        <v>57</v>
      </c>
      <c r="K72" s="1">
        <v>-1382.5325</v>
      </c>
      <c r="L72">
        <v>-1.81</v>
      </c>
      <c r="M72" s="1">
        <v>-1386.7574999999999</v>
      </c>
      <c r="N72">
        <v>-11.63</v>
      </c>
      <c r="O72" s="1">
        <v>-1386.8873000000001</v>
      </c>
      <c r="P72">
        <v>-8.68</v>
      </c>
      <c r="Q72" s="1">
        <v>-1386.9306999999999</v>
      </c>
      <c r="R72">
        <v>-7.68</v>
      </c>
      <c r="S72" s="1">
        <v>-1384.8043</v>
      </c>
      <c r="T72">
        <v>-1.02</v>
      </c>
      <c r="U72" s="1">
        <v>-1373.1902</v>
      </c>
      <c r="V72">
        <v>-8.2100000000000009</v>
      </c>
      <c r="W72" s="1">
        <v>-1392.0996</v>
      </c>
      <c r="X72">
        <v>20.93</v>
      </c>
      <c r="Y72" s="1">
        <v>-1372.1727000000001</v>
      </c>
      <c r="Z72">
        <v>-4.0199999999999996</v>
      </c>
      <c r="AA72" s="1">
        <v>-1392.0202999999999</v>
      </c>
      <c r="AB72">
        <v>20.170000000000002</v>
      </c>
      <c r="AC72" s="1">
        <v>-1372.9653000000001</v>
      </c>
      <c r="AD72">
        <v>-6.01</v>
      </c>
      <c r="AE72" s="1">
        <v>-1386.9755</v>
      </c>
      <c r="AF72">
        <v>-6.68</v>
      </c>
      <c r="AG72" s="1">
        <v>-1384.058</v>
      </c>
      <c r="AH72">
        <v>0.48</v>
      </c>
      <c r="AI72" s="1">
        <v>-1391.9508000000001</v>
      </c>
      <c r="AJ72">
        <v>19.18</v>
      </c>
      <c r="AM72" s="1">
        <v>-1368.7874999999999</v>
      </c>
      <c r="AN72">
        <v>13.5</v>
      </c>
      <c r="AO72" s="1">
        <v>-1356.1751999999999</v>
      </c>
      <c r="AP72">
        <v>5.04</v>
      </c>
      <c r="AQ72" s="1">
        <v>-1345.7943</v>
      </c>
      <c r="AR72">
        <v>-9.68</v>
      </c>
      <c r="AU72" s="1">
        <v>-1374.6030000000001</v>
      </c>
      <c r="BO72">
        <f t="shared" si="24"/>
        <v>1.8999999999999996E-10</v>
      </c>
      <c r="BP72">
        <v>19</v>
      </c>
      <c r="BQ72">
        <v>1.9620284580913001</v>
      </c>
      <c r="BR72">
        <f t="shared" si="20"/>
        <v>9.9038337953438429</v>
      </c>
      <c r="BS72">
        <f t="shared" si="21"/>
        <v>12.409857579703381</v>
      </c>
      <c r="BT72">
        <v>2.61743301591906</v>
      </c>
      <c r="BU72">
        <f t="shared" si="22"/>
        <v>22.342337560604449</v>
      </c>
      <c r="BV72">
        <f t="shared" si="23"/>
        <v>24.848361344963987</v>
      </c>
    </row>
    <row r="73" spans="1:74" x14ac:dyDescent="0.2">
      <c r="A73">
        <v>58</v>
      </c>
      <c r="H73" s="1">
        <v>-1382.3469</v>
      </c>
      <c r="I73">
        <v>-2.12</v>
      </c>
      <c r="J73">
        <v>58</v>
      </c>
      <c r="K73" s="1">
        <v>-1382.3994</v>
      </c>
      <c r="L73">
        <v>-1.21</v>
      </c>
      <c r="M73" s="1">
        <v>-1386.567</v>
      </c>
      <c r="N73">
        <v>-11.05</v>
      </c>
      <c r="O73" s="1">
        <v>-1386.6741</v>
      </c>
      <c r="P73">
        <v>-7.99</v>
      </c>
      <c r="Q73" s="1">
        <v>-1386.7114999999999</v>
      </c>
      <c r="R73">
        <v>-7.05</v>
      </c>
      <c r="S73" s="1">
        <v>-1384.7976000000001</v>
      </c>
      <c r="T73">
        <v>-1.43</v>
      </c>
      <c r="U73" s="1">
        <v>-1373.3548000000001</v>
      </c>
      <c r="V73">
        <v>-8.5</v>
      </c>
      <c r="W73" s="1">
        <v>-1392.1871000000001</v>
      </c>
      <c r="X73">
        <v>20.73</v>
      </c>
      <c r="Y73" s="1">
        <v>-1372.2126000000001</v>
      </c>
      <c r="Z73">
        <v>-4.25</v>
      </c>
      <c r="AA73" s="1">
        <v>-1392.1033</v>
      </c>
      <c r="AB73">
        <v>19.87</v>
      </c>
      <c r="AC73" s="1">
        <v>-1373.183</v>
      </c>
      <c r="AD73">
        <v>-7.16</v>
      </c>
      <c r="AE73" s="1">
        <v>-1386.7487000000001</v>
      </c>
      <c r="AF73">
        <v>-6.02</v>
      </c>
      <c r="AG73" s="1">
        <v>-1383.9403</v>
      </c>
      <c r="AH73">
        <v>0.59</v>
      </c>
      <c r="AI73" s="1">
        <v>-1392.0319999999999</v>
      </c>
      <c r="AJ73">
        <v>18.920000000000002</v>
      </c>
      <c r="AM73" s="1">
        <v>-1368.6477</v>
      </c>
      <c r="AN73">
        <v>13.58</v>
      </c>
      <c r="AO73" s="1">
        <v>-1356.2046</v>
      </c>
      <c r="AP73">
        <v>4.8099999999999996</v>
      </c>
      <c r="AQ73" s="1">
        <v>-1345.5362</v>
      </c>
      <c r="AR73">
        <v>-8.9</v>
      </c>
      <c r="AU73" s="1">
        <v>-1374.1320000000001</v>
      </c>
      <c r="BO73">
        <f t="shared" si="24"/>
        <v>1.9999999999999996E-10</v>
      </c>
      <c r="BP73">
        <v>20</v>
      </c>
      <c r="BQ73">
        <v>2.3645436931450501</v>
      </c>
      <c r="BR73">
        <f t="shared" si="20"/>
        <v>10.55978149983839</v>
      </c>
      <c r="BS73">
        <f t="shared" si="21"/>
        <v>13.19770127284843</v>
      </c>
      <c r="BT73">
        <v>2.5258611829676201</v>
      </c>
      <c r="BU73">
        <f t="shared" si="22"/>
        <v>23.159602754921568</v>
      </c>
      <c r="BV73">
        <f t="shared" si="23"/>
        <v>25.797522527931608</v>
      </c>
    </row>
    <row r="74" spans="1:74" x14ac:dyDescent="0.2">
      <c r="A74">
        <v>59</v>
      </c>
      <c r="H74" s="1">
        <v>-1382.2235000000001</v>
      </c>
      <c r="I74">
        <v>-1.62</v>
      </c>
      <c r="J74">
        <v>59</v>
      </c>
      <c r="K74" s="1">
        <v>-1382.2765999999999</v>
      </c>
      <c r="L74">
        <v>-0.74</v>
      </c>
      <c r="M74" s="1">
        <v>-1386.3489999999999</v>
      </c>
      <c r="N74">
        <v>-10.36</v>
      </c>
      <c r="O74" s="1">
        <v>-1386.4364</v>
      </c>
      <c r="P74">
        <v>-7.24</v>
      </c>
      <c r="Q74" s="1">
        <v>-1386.4692</v>
      </c>
      <c r="R74">
        <v>-6.19</v>
      </c>
      <c r="S74" s="1">
        <v>-1384.7645</v>
      </c>
      <c r="T74">
        <v>-1.68</v>
      </c>
      <c r="U74" s="1">
        <v>-1373.4954</v>
      </c>
      <c r="V74">
        <v>-8.7899999999999991</v>
      </c>
      <c r="W74" s="1">
        <v>-1392.3844999999999</v>
      </c>
      <c r="X74">
        <v>20.47</v>
      </c>
      <c r="Y74" s="1">
        <v>-1372.2439999999999</v>
      </c>
      <c r="Z74">
        <v>-4.57</v>
      </c>
      <c r="AA74" s="1">
        <v>-1392.3003000000001</v>
      </c>
      <c r="AB74">
        <v>19.34</v>
      </c>
      <c r="AC74" s="1">
        <v>-1373.4114</v>
      </c>
      <c r="AD74">
        <v>-8.26</v>
      </c>
      <c r="AE74" s="1">
        <v>-1386.5001</v>
      </c>
      <c r="AF74">
        <v>-5.16</v>
      </c>
      <c r="AG74" s="1">
        <v>-1383.8676</v>
      </c>
      <c r="AH74">
        <v>0.59</v>
      </c>
      <c r="AI74" s="1">
        <v>-1392.2306000000001</v>
      </c>
      <c r="AJ74">
        <v>18.399999999999999</v>
      </c>
      <c r="AM74" s="1">
        <v>-1368.5382</v>
      </c>
      <c r="AN74">
        <v>13.51</v>
      </c>
      <c r="AO74" s="1">
        <v>-1356.2401</v>
      </c>
      <c r="AP74">
        <v>4.5199999999999996</v>
      </c>
      <c r="AQ74" s="1">
        <v>-1345.3136</v>
      </c>
      <c r="AR74">
        <v>-8.27</v>
      </c>
      <c r="AU74" s="1">
        <v>-1373.8774000000001</v>
      </c>
      <c r="BN74" t="s">
        <v>161</v>
      </c>
      <c r="BO74">
        <v>0</v>
      </c>
      <c r="BP74">
        <v>0</v>
      </c>
      <c r="BR74">
        <v>0</v>
      </c>
      <c r="BS74">
        <v>0</v>
      </c>
      <c r="BU74">
        <v>0</v>
      </c>
      <c r="BV74">
        <v>0</v>
      </c>
    </row>
    <row r="75" spans="1:74" x14ac:dyDescent="0.2">
      <c r="A75">
        <v>60</v>
      </c>
      <c r="H75" s="1">
        <v>-1382.1087</v>
      </c>
      <c r="I75">
        <v>-1.19</v>
      </c>
      <c r="J75">
        <v>60</v>
      </c>
      <c r="K75" s="1">
        <v>-1382.1609000000001</v>
      </c>
      <c r="L75">
        <v>-0.3</v>
      </c>
      <c r="M75" s="1">
        <v>-1386.1143</v>
      </c>
      <c r="N75">
        <v>-9.52</v>
      </c>
      <c r="O75" s="1">
        <v>-1386.1866</v>
      </c>
      <c r="P75">
        <v>-6.34</v>
      </c>
      <c r="Q75" s="1">
        <v>-1386.2166999999999</v>
      </c>
      <c r="R75">
        <v>-5.22</v>
      </c>
      <c r="S75" s="1">
        <v>-1384.6799000000001</v>
      </c>
      <c r="T75">
        <v>-1.75</v>
      </c>
      <c r="U75" s="1">
        <v>-1373.5983000000001</v>
      </c>
      <c r="V75">
        <v>-8.9700000000000006</v>
      </c>
      <c r="W75" s="1">
        <v>-1392.6578999999999</v>
      </c>
      <c r="X75">
        <v>19.809999999999999</v>
      </c>
      <c r="Y75" s="1">
        <v>-1372.2720999999999</v>
      </c>
      <c r="Z75">
        <v>-4.95</v>
      </c>
      <c r="AA75" s="1">
        <v>-1392.5763999999999</v>
      </c>
      <c r="AB75">
        <v>18.61</v>
      </c>
      <c r="AC75" s="1">
        <v>-1373.6202000000001</v>
      </c>
      <c r="AD75">
        <v>-9.3800000000000008</v>
      </c>
      <c r="AE75" s="1">
        <v>-1386.2428</v>
      </c>
      <c r="AF75">
        <v>-4.21</v>
      </c>
      <c r="AG75" s="1">
        <v>-1383.8489999999999</v>
      </c>
      <c r="AH75">
        <v>0.38</v>
      </c>
      <c r="AI75" s="1">
        <v>-1392.5101</v>
      </c>
      <c r="AJ75">
        <v>17.68</v>
      </c>
      <c r="AM75" s="1">
        <v>-1368.4483</v>
      </c>
      <c r="AN75">
        <v>13.33</v>
      </c>
      <c r="AO75" s="1">
        <v>-1356.2885000000001</v>
      </c>
      <c r="AP75">
        <v>4.18</v>
      </c>
      <c r="AQ75" s="1">
        <v>-1345.1394</v>
      </c>
      <c r="AR75">
        <v>-7.76</v>
      </c>
      <c r="AU75" s="1">
        <v>-1373.799</v>
      </c>
      <c r="BO75">
        <f>BO74+(5*2000*10^-15)</f>
        <v>1.0000000000000001E-11</v>
      </c>
      <c r="BP75">
        <v>1</v>
      </c>
      <c r="BQ75">
        <v>3.46057057781087</v>
      </c>
      <c r="BR75">
        <f t="shared" ref="BR75:BR94" si="25">BQ75-$BM$53+BR74</f>
        <v>1.751974589160368</v>
      </c>
      <c r="BS75">
        <f t="shared" ref="BS75:BS94" si="26">BQ75-$BM$56+BS74</f>
        <v>1.88387057781087</v>
      </c>
      <c r="BT75">
        <v>2.1581907206208202</v>
      </c>
      <c r="BU75">
        <f t="shared" ref="BU75:BU94" si="27">BT75-$BM$53+BU74</f>
        <v>0.44959473197031818</v>
      </c>
      <c r="BV75">
        <f t="shared" ref="BV75:BV94" si="28">BT75-$BM$56+BV74</f>
        <v>0.58149072062082019</v>
      </c>
    </row>
    <row r="76" spans="1:74" x14ac:dyDescent="0.2">
      <c r="A76">
        <v>61</v>
      </c>
      <c r="H76" s="1">
        <v>-1381.9934000000001</v>
      </c>
      <c r="I76">
        <v>-0.76</v>
      </c>
      <c r="J76">
        <v>61</v>
      </c>
      <c r="K76" s="1">
        <v>-1382.0429999999999</v>
      </c>
      <c r="L76">
        <v>0.16</v>
      </c>
      <c r="M76" s="1">
        <v>-1385.8768</v>
      </c>
      <c r="N76">
        <v>-8.59</v>
      </c>
      <c r="O76" s="1">
        <v>-1385.9399000000001</v>
      </c>
      <c r="P76">
        <v>-5.33</v>
      </c>
      <c r="Q76" s="1">
        <v>-1385.9691</v>
      </c>
      <c r="R76">
        <v>-4.32</v>
      </c>
      <c r="S76" s="1">
        <v>-1384.5266999999999</v>
      </c>
      <c r="T76">
        <v>-1.51</v>
      </c>
      <c r="U76" s="1">
        <v>-1373.6566</v>
      </c>
      <c r="V76">
        <v>-9.07</v>
      </c>
      <c r="W76" s="1">
        <v>-1392.9761000000001</v>
      </c>
      <c r="X76">
        <v>18.68</v>
      </c>
      <c r="Y76" s="1">
        <v>-1372.3000999999999</v>
      </c>
      <c r="Z76">
        <v>-5.42</v>
      </c>
      <c r="AA76" s="1">
        <v>-1392.8978999999999</v>
      </c>
      <c r="AB76">
        <v>17.87</v>
      </c>
      <c r="AC76" s="1">
        <v>-1373.7836</v>
      </c>
      <c r="AD76">
        <v>-10.32</v>
      </c>
      <c r="AE76" s="1">
        <v>-1385.9924000000001</v>
      </c>
      <c r="AF76">
        <v>-3.2</v>
      </c>
      <c r="AG76" s="1">
        <v>-1383.8855000000001</v>
      </c>
      <c r="AH76">
        <v>-0.01</v>
      </c>
      <c r="AI76" s="1">
        <v>-1392.8348000000001</v>
      </c>
      <c r="AJ76">
        <v>16.89</v>
      </c>
      <c r="AM76" s="1">
        <v>-1368.3674000000001</v>
      </c>
      <c r="AN76">
        <v>13.06</v>
      </c>
      <c r="AO76" s="1">
        <v>-1356.3542</v>
      </c>
      <c r="AP76">
        <v>3.72</v>
      </c>
      <c r="AQ76" s="1">
        <v>-1345.019</v>
      </c>
      <c r="AR76">
        <v>-7.4</v>
      </c>
      <c r="AU76" s="1">
        <v>-1373.8603000000001</v>
      </c>
      <c r="BO76">
        <f t="shared" ref="BO76:BO94" si="29">BO75+(5*2000*10^-15)</f>
        <v>2.0000000000000002E-11</v>
      </c>
      <c r="BP76">
        <v>2</v>
      </c>
      <c r="BQ76">
        <v>2.4618894646563301</v>
      </c>
      <c r="BR76">
        <f t="shared" si="25"/>
        <v>2.505268065166196</v>
      </c>
      <c r="BS76">
        <f t="shared" si="26"/>
        <v>2.7690600424672001</v>
      </c>
      <c r="BT76">
        <v>2.5077170515063498</v>
      </c>
      <c r="BU76">
        <f t="shared" si="27"/>
        <v>1.248715794826166</v>
      </c>
      <c r="BV76">
        <f t="shared" si="28"/>
        <v>1.51250777212717</v>
      </c>
    </row>
    <row r="77" spans="1:74" x14ac:dyDescent="0.2">
      <c r="A77">
        <v>62</v>
      </c>
      <c r="H77" s="1">
        <v>-1381.8684000000001</v>
      </c>
      <c r="I77">
        <v>-0.4</v>
      </c>
      <c r="J77">
        <v>62</v>
      </c>
      <c r="K77" s="1">
        <v>-1381.9141999999999</v>
      </c>
      <c r="L77">
        <v>0.53</v>
      </c>
      <c r="M77" s="1">
        <v>-1385.6513</v>
      </c>
      <c r="N77">
        <v>-7.5</v>
      </c>
      <c r="O77" s="1">
        <v>-1385.7112999999999</v>
      </c>
      <c r="P77">
        <v>-4.26</v>
      </c>
      <c r="Q77" s="1">
        <v>-1385.7416000000001</v>
      </c>
      <c r="R77">
        <v>-3.29</v>
      </c>
      <c r="S77" s="1">
        <v>-1384.3058000000001</v>
      </c>
      <c r="T77">
        <v>-1.1399999999999999</v>
      </c>
      <c r="U77" s="1">
        <v>-1373.6709000000001</v>
      </c>
      <c r="V77">
        <v>-9.15</v>
      </c>
      <c r="W77" s="1">
        <v>-1393.3130000000001</v>
      </c>
      <c r="X77">
        <v>17.68</v>
      </c>
      <c r="Y77" s="1">
        <v>-1372.3289</v>
      </c>
      <c r="Z77">
        <v>-5.99</v>
      </c>
      <c r="AA77" s="1">
        <v>-1393.2378000000001</v>
      </c>
      <c r="AB77">
        <v>17.11</v>
      </c>
      <c r="AC77" s="1">
        <v>-1373.8869999999999</v>
      </c>
      <c r="AD77">
        <v>-11.09</v>
      </c>
      <c r="AE77" s="1">
        <v>-1385.7639999999999</v>
      </c>
      <c r="AF77">
        <v>-2.15</v>
      </c>
      <c r="AG77" s="1">
        <v>-1383.9703999999999</v>
      </c>
      <c r="AH77">
        <v>-0.47</v>
      </c>
      <c r="AI77" s="1">
        <v>-1393.1771000000001</v>
      </c>
      <c r="AJ77">
        <v>16.13</v>
      </c>
      <c r="AM77" s="1">
        <v>-1368.2915</v>
      </c>
      <c r="AN77">
        <v>12.69</v>
      </c>
      <c r="AO77" s="1">
        <v>-1356.4421</v>
      </c>
      <c r="AP77">
        <v>3.16</v>
      </c>
      <c r="AQ77" s="1">
        <v>-1344.9537</v>
      </c>
      <c r="AR77">
        <v>-7.23</v>
      </c>
      <c r="AU77" s="1">
        <v>-1374.0325</v>
      </c>
      <c r="BO77">
        <f t="shared" si="29"/>
        <v>3E-11</v>
      </c>
      <c r="BP77">
        <v>3</v>
      </c>
      <c r="BQ77">
        <v>2.8785559639230902</v>
      </c>
      <c r="BR77">
        <f t="shared" si="25"/>
        <v>3.6752280404387845</v>
      </c>
      <c r="BS77">
        <f t="shared" si="26"/>
        <v>4.0709160063902905</v>
      </c>
      <c r="BT77">
        <v>3.5606113611904799</v>
      </c>
      <c r="BU77">
        <f t="shared" si="27"/>
        <v>3.1007311673661437</v>
      </c>
      <c r="BV77">
        <f t="shared" si="28"/>
        <v>3.4964191333176498</v>
      </c>
    </row>
    <row r="78" spans="1:74" x14ac:dyDescent="0.2">
      <c r="A78">
        <v>63</v>
      </c>
      <c r="H78" s="1">
        <v>-1381.7276999999999</v>
      </c>
      <c r="I78">
        <v>-0.04</v>
      </c>
      <c r="J78">
        <v>63</v>
      </c>
      <c r="K78" s="1">
        <v>-1381.7702999999999</v>
      </c>
      <c r="L78">
        <v>0.91</v>
      </c>
      <c r="M78" s="1">
        <v>-1385.4504999999999</v>
      </c>
      <c r="N78">
        <v>-6.48</v>
      </c>
      <c r="O78" s="1">
        <v>-1385.5136</v>
      </c>
      <c r="P78">
        <v>-3.26</v>
      </c>
      <c r="Q78" s="1">
        <v>-1385.5464999999999</v>
      </c>
      <c r="R78">
        <v>-2.27</v>
      </c>
      <c r="S78" s="1">
        <v>-1384.0524</v>
      </c>
      <c r="T78">
        <v>-0.84</v>
      </c>
      <c r="U78" s="1">
        <v>-1373.6479999999999</v>
      </c>
      <c r="V78">
        <v>-9.1999999999999993</v>
      </c>
      <c r="W78" s="1">
        <v>-1393.6464000000001</v>
      </c>
      <c r="X78">
        <v>17.420000000000002</v>
      </c>
      <c r="Y78" s="1">
        <v>-1372.3592000000001</v>
      </c>
      <c r="Z78">
        <v>-6.65</v>
      </c>
      <c r="AA78" s="1">
        <v>-1393.5740000000001</v>
      </c>
      <c r="AB78">
        <v>16.47</v>
      </c>
      <c r="AC78" s="1">
        <v>-1373.9267</v>
      </c>
      <c r="AD78">
        <v>-11.66</v>
      </c>
      <c r="AE78" s="1">
        <v>-1385.5699</v>
      </c>
      <c r="AF78">
        <v>-1.1200000000000001</v>
      </c>
      <c r="AG78" s="1">
        <v>-1384.0906</v>
      </c>
      <c r="AH78">
        <v>-1</v>
      </c>
      <c r="AI78" s="1">
        <v>-1393.5152</v>
      </c>
      <c r="AJ78">
        <v>15.49</v>
      </c>
      <c r="AM78" s="1">
        <v>-1368.2190000000001</v>
      </c>
      <c r="AN78">
        <v>12.28</v>
      </c>
      <c r="AO78" s="1">
        <v>-1356.5554999999999</v>
      </c>
      <c r="AP78">
        <v>2.5099999999999998</v>
      </c>
      <c r="AQ78" s="1">
        <v>-1344.9376999999999</v>
      </c>
      <c r="AR78">
        <v>-7.16</v>
      </c>
      <c r="AU78" s="1">
        <v>-1374.2873999999999</v>
      </c>
      <c r="BO78">
        <f t="shared" si="29"/>
        <v>4.0000000000000004E-11</v>
      </c>
      <c r="BP78">
        <v>4</v>
      </c>
      <c r="BQ78">
        <v>4.8030229702306899</v>
      </c>
      <c r="BR78">
        <f t="shared" si="25"/>
        <v>6.7696550220189726</v>
      </c>
      <c r="BS78">
        <f t="shared" si="26"/>
        <v>7.2972389766209806</v>
      </c>
      <c r="BT78">
        <v>2.1289143645112198</v>
      </c>
      <c r="BU78">
        <f t="shared" si="27"/>
        <v>3.5210495432268614</v>
      </c>
      <c r="BV78">
        <f t="shared" si="28"/>
        <v>4.0486334978288694</v>
      </c>
    </row>
    <row r="79" spans="1:74" x14ac:dyDescent="0.2">
      <c r="A79">
        <v>64</v>
      </c>
      <c r="H79" s="1">
        <v>-1381.5751</v>
      </c>
      <c r="I79">
        <v>0.28000000000000003</v>
      </c>
      <c r="J79">
        <v>64</v>
      </c>
      <c r="K79" s="1">
        <v>-1381.6166000000001</v>
      </c>
      <c r="L79">
        <v>1.22</v>
      </c>
      <c r="M79" s="1">
        <v>-1385.2834</v>
      </c>
      <c r="N79">
        <v>-5.6</v>
      </c>
      <c r="O79" s="1">
        <v>-1385.3545999999999</v>
      </c>
      <c r="P79">
        <v>-2.2999999999999998</v>
      </c>
      <c r="Q79" s="1">
        <v>-1385.3915</v>
      </c>
      <c r="R79">
        <v>-1.22</v>
      </c>
      <c r="S79" s="1">
        <v>-1383.8381999999999</v>
      </c>
      <c r="T79">
        <v>-0.83</v>
      </c>
      <c r="U79" s="1">
        <v>-1373.6004</v>
      </c>
      <c r="V79">
        <v>-9.15</v>
      </c>
      <c r="W79" s="1">
        <v>-1393.953</v>
      </c>
      <c r="X79">
        <v>16.97</v>
      </c>
      <c r="Y79" s="1">
        <v>-1372.3904</v>
      </c>
      <c r="Z79">
        <v>-7.31</v>
      </c>
      <c r="AA79" s="1">
        <v>-1393.8842999999999</v>
      </c>
      <c r="AB79">
        <v>16.010000000000002</v>
      </c>
      <c r="AC79" s="1">
        <v>-1373.9095</v>
      </c>
      <c r="AD79">
        <v>-11.98</v>
      </c>
      <c r="AE79" s="1">
        <v>-1385.4170999999999</v>
      </c>
      <c r="AF79">
        <v>-0.16</v>
      </c>
      <c r="AG79" s="1">
        <v>-1384.2293999999999</v>
      </c>
      <c r="AH79">
        <v>-1.58</v>
      </c>
      <c r="AI79" s="1">
        <v>-1393.8282999999999</v>
      </c>
      <c r="AJ79">
        <v>14.99</v>
      </c>
      <c r="AM79" s="1">
        <v>-1368.155</v>
      </c>
      <c r="AN79">
        <v>11.78</v>
      </c>
      <c r="AO79" s="1">
        <v>-1356.6923999999999</v>
      </c>
      <c r="AP79">
        <v>1.76</v>
      </c>
      <c r="AQ79" s="1">
        <v>-1344.9659999999999</v>
      </c>
      <c r="AR79">
        <v>-7.27</v>
      </c>
      <c r="AU79" s="1">
        <v>-1374.5945999999999</v>
      </c>
      <c r="BO79">
        <f t="shared" si="29"/>
        <v>5.0000000000000008E-11</v>
      </c>
      <c r="BP79">
        <v>5</v>
      </c>
      <c r="BQ79">
        <v>2.8577065653740901</v>
      </c>
      <c r="BR79">
        <f t="shared" si="25"/>
        <v>7.9187655987425609</v>
      </c>
      <c r="BS79">
        <f t="shared" si="26"/>
        <v>8.5782455419950701</v>
      </c>
      <c r="BT79">
        <v>2.2131408955577498</v>
      </c>
      <c r="BU79">
        <f t="shared" si="27"/>
        <v>4.0255944501341094</v>
      </c>
      <c r="BV79">
        <f t="shared" si="28"/>
        <v>4.6850743933866195</v>
      </c>
    </row>
    <row r="80" spans="1:74" x14ac:dyDescent="0.2">
      <c r="A80">
        <v>65</v>
      </c>
      <c r="H80" s="1">
        <v>-1381.423</v>
      </c>
      <c r="I80">
        <v>0.52</v>
      </c>
      <c r="J80">
        <v>65</v>
      </c>
      <c r="K80" s="1">
        <v>-1381.4665</v>
      </c>
      <c r="L80">
        <v>1.46</v>
      </c>
      <c r="M80" s="1">
        <v>-1385.1533999999999</v>
      </c>
      <c r="N80">
        <v>-4.67</v>
      </c>
      <c r="O80" s="1">
        <v>-1385.2367999999999</v>
      </c>
      <c r="P80">
        <v>-1.31</v>
      </c>
      <c r="Q80" s="1">
        <v>-1385.278</v>
      </c>
      <c r="R80">
        <v>-0.3</v>
      </c>
      <c r="S80" s="1">
        <v>-1383.7529</v>
      </c>
      <c r="T80">
        <v>-1.07</v>
      </c>
      <c r="U80" s="1">
        <v>-1373.5443</v>
      </c>
      <c r="V80">
        <v>-9.15</v>
      </c>
      <c r="W80" s="1">
        <v>-1394.2112</v>
      </c>
      <c r="X80">
        <v>16.75</v>
      </c>
      <c r="Y80" s="1">
        <v>-1372.4232</v>
      </c>
      <c r="Z80">
        <v>-8.07</v>
      </c>
      <c r="AA80" s="1">
        <v>-1394.1474000000001</v>
      </c>
      <c r="AB80">
        <v>15.75</v>
      </c>
      <c r="AC80" s="1">
        <v>-1373.8507</v>
      </c>
      <c r="AD80">
        <v>-12.15</v>
      </c>
      <c r="AE80" s="1">
        <v>-1385.3071</v>
      </c>
      <c r="AF80">
        <v>0.77</v>
      </c>
      <c r="AG80" s="1">
        <v>-1384.3701000000001</v>
      </c>
      <c r="AH80">
        <v>-2.25</v>
      </c>
      <c r="AI80" s="1">
        <v>-1394.0956000000001</v>
      </c>
      <c r="AJ80">
        <v>14.74</v>
      </c>
      <c r="AM80" s="1">
        <v>-1368.1078</v>
      </c>
      <c r="AN80">
        <v>11.29</v>
      </c>
      <c r="AO80" s="1">
        <v>-1356.845</v>
      </c>
      <c r="AP80">
        <v>1.03</v>
      </c>
      <c r="AQ80" s="1">
        <v>-1345.0325</v>
      </c>
      <c r="AR80">
        <v>-7.51</v>
      </c>
      <c r="AU80" s="1">
        <v>-1374.9344000000001</v>
      </c>
      <c r="BO80">
        <f t="shared" si="29"/>
        <v>6.0000000000000013E-11</v>
      </c>
      <c r="BP80">
        <v>6</v>
      </c>
      <c r="BQ80">
        <v>2.9718318217514099</v>
      </c>
      <c r="BR80">
        <f t="shared" si="25"/>
        <v>9.1820014318434691</v>
      </c>
      <c r="BS80">
        <f t="shared" si="26"/>
        <v>9.9733773637464793</v>
      </c>
      <c r="BT80">
        <v>2.13494646403199</v>
      </c>
      <c r="BU80">
        <f t="shared" si="27"/>
        <v>4.4519449255155976</v>
      </c>
      <c r="BV80">
        <f t="shared" si="28"/>
        <v>5.2433208574186096</v>
      </c>
    </row>
    <row r="81" spans="1:74" x14ac:dyDescent="0.2">
      <c r="A81">
        <v>66</v>
      </c>
      <c r="H81" s="1">
        <v>-1381.2891999999999</v>
      </c>
      <c r="I81">
        <v>0.66</v>
      </c>
      <c r="J81">
        <v>66</v>
      </c>
      <c r="K81" s="1">
        <v>-1381.3389</v>
      </c>
      <c r="L81">
        <v>1.58</v>
      </c>
      <c r="M81" s="1">
        <v>-1385.0587</v>
      </c>
      <c r="N81">
        <v>-3.7</v>
      </c>
      <c r="O81" s="1">
        <v>-1385.1569</v>
      </c>
      <c r="P81">
        <v>-0.43</v>
      </c>
      <c r="Q81" s="1">
        <v>-1385.2027</v>
      </c>
      <c r="R81">
        <v>0.51</v>
      </c>
      <c r="S81" s="1">
        <v>-1383.8615</v>
      </c>
      <c r="T81">
        <v>-1.6</v>
      </c>
      <c r="U81" s="1">
        <v>-1373.4960000000001</v>
      </c>
      <c r="V81">
        <v>-9.19</v>
      </c>
      <c r="W81" s="1">
        <v>-1394.4056</v>
      </c>
      <c r="X81">
        <v>16.77</v>
      </c>
      <c r="Y81" s="1">
        <v>-1372.4582</v>
      </c>
      <c r="Z81">
        <v>-8.7899999999999991</v>
      </c>
      <c r="AA81" s="1">
        <v>-1394.3480999999999</v>
      </c>
      <c r="AB81">
        <v>15.78</v>
      </c>
      <c r="AC81" s="1">
        <v>-1373.7704000000001</v>
      </c>
      <c r="AD81">
        <v>-12.24</v>
      </c>
      <c r="AE81" s="1">
        <v>-1385.2355</v>
      </c>
      <c r="AF81">
        <v>1.69</v>
      </c>
      <c r="AG81" s="1">
        <v>-1384.4982</v>
      </c>
      <c r="AH81">
        <v>-2.85</v>
      </c>
      <c r="AI81" s="1">
        <v>-1394.3016</v>
      </c>
      <c r="AJ81">
        <v>14.75</v>
      </c>
      <c r="AM81" s="1">
        <v>-1368.0898</v>
      </c>
      <c r="AN81">
        <v>10.79</v>
      </c>
      <c r="AO81" s="1">
        <v>-1357.0048999999999</v>
      </c>
      <c r="AP81">
        <v>0.26</v>
      </c>
      <c r="AQ81" s="1">
        <v>-1345.1287</v>
      </c>
      <c r="AR81">
        <v>-7.87</v>
      </c>
      <c r="AU81" s="1">
        <v>-1375.2865999999999</v>
      </c>
      <c r="BO81">
        <f t="shared" si="29"/>
        <v>7.0000000000000017E-11</v>
      </c>
      <c r="BP81">
        <v>7</v>
      </c>
      <c r="BQ81">
        <v>4.9991203877944104</v>
      </c>
      <c r="BR81">
        <f t="shared" si="25"/>
        <v>12.472525830987378</v>
      </c>
      <c r="BS81">
        <f t="shared" si="26"/>
        <v>13.39579775154089</v>
      </c>
      <c r="BT81">
        <v>2.8877574174554499</v>
      </c>
      <c r="BU81">
        <f t="shared" si="27"/>
        <v>5.6311063543205453</v>
      </c>
      <c r="BV81">
        <f t="shared" si="28"/>
        <v>6.5543782748740593</v>
      </c>
    </row>
    <row r="82" spans="1:74" x14ac:dyDescent="0.2">
      <c r="A82">
        <v>67</v>
      </c>
      <c r="H82" s="1">
        <v>-1381.1922999999999</v>
      </c>
      <c r="I82">
        <v>0.67</v>
      </c>
      <c r="J82">
        <v>67</v>
      </c>
      <c r="K82" s="1">
        <v>-1381.2514000000001</v>
      </c>
      <c r="L82">
        <v>1.53</v>
      </c>
      <c r="M82" s="1">
        <v>-1384.9930999999999</v>
      </c>
      <c r="N82">
        <v>-2.82</v>
      </c>
      <c r="O82" s="1">
        <v>-1385.1071999999999</v>
      </c>
      <c r="P82">
        <v>0.38</v>
      </c>
      <c r="Q82" s="1">
        <v>-1385.1569999999999</v>
      </c>
      <c r="R82">
        <v>1.3</v>
      </c>
      <c r="S82" s="1">
        <v>-1384.164</v>
      </c>
      <c r="T82">
        <v>-2.59</v>
      </c>
      <c r="U82" s="1">
        <v>-1373.4685999999999</v>
      </c>
      <c r="V82">
        <v>-9.26</v>
      </c>
      <c r="W82" s="1">
        <v>-1394.5311999999999</v>
      </c>
      <c r="X82">
        <v>17.02</v>
      </c>
      <c r="Y82" s="1">
        <v>-1372.4989</v>
      </c>
      <c r="Z82">
        <v>-9.51</v>
      </c>
      <c r="AA82" s="1">
        <v>-1394.4802999999999</v>
      </c>
      <c r="AB82">
        <v>15.99</v>
      </c>
      <c r="AC82" s="1">
        <v>-1373.6884</v>
      </c>
      <c r="AD82">
        <v>-12.17</v>
      </c>
      <c r="AE82" s="1">
        <v>-1385.1939</v>
      </c>
      <c r="AF82">
        <v>2.4900000000000002</v>
      </c>
      <c r="AG82" s="1">
        <v>-1384.6033</v>
      </c>
      <c r="AH82">
        <v>-3.37</v>
      </c>
      <c r="AI82" s="1">
        <v>-1394.4389000000001</v>
      </c>
      <c r="AJ82">
        <v>14.98</v>
      </c>
      <c r="AM82" s="1">
        <v>-1368.1101000000001</v>
      </c>
      <c r="AN82">
        <v>10.18</v>
      </c>
      <c r="AO82" s="1">
        <v>-1357.1639</v>
      </c>
      <c r="AP82">
        <v>-0.51</v>
      </c>
      <c r="AQ82" s="1">
        <v>-1345.2422999999999</v>
      </c>
      <c r="AR82">
        <v>-8.26</v>
      </c>
      <c r="AU82" s="1">
        <v>-1375.6332</v>
      </c>
      <c r="BO82">
        <f t="shared" si="29"/>
        <v>8.0000000000000021E-11</v>
      </c>
      <c r="BP82">
        <v>8</v>
      </c>
      <c r="BQ82">
        <v>3.86001739816095</v>
      </c>
      <c r="BR82">
        <f t="shared" si="25"/>
        <v>14.623947240497825</v>
      </c>
      <c r="BS82">
        <f t="shared" si="26"/>
        <v>15.67911514970184</v>
      </c>
      <c r="BT82">
        <v>2.19481741519045</v>
      </c>
      <c r="BU82">
        <f t="shared" si="27"/>
        <v>6.1173277808604931</v>
      </c>
      <c r="BV82">
        <f t="shared" si="28"/>
        <v>7.1724956900645092</v>
      </c>
    </row>
    <row r="83" spans="1:74" x14ac:dyDescent="0.2">
      <c r="A83">
        <v>68</v>
      </c>
      <c r="H83" s="1">
        <v>-1381.146</v>
      </c>
      <c r="I83">
        <v>0.55000000000000004</v>
      </c>
      <c r="J83">
        <v>68</v>
      </c>
      <c r="K83" s="1">
        <v>-1381.2166</v>
      </c>
      <c r="L83">
        <v>1.4</v>
      </c>
      <c r="M83" s="1">
        <v>-1384.9475</v>
      </c>
      <c r="N83">
        <v>-2.0099999999999998</v>
      </c>
      <c r="O83" s="1">
        <v>-1385.0781999999999</v>
      </c>
      <c r="P83">
        <v>1.1599999999999999</v>
      </c>
      <c r="Q83" s="1">
        <v>-1385.1311000000001</v>
      </c>
      <c r="R83">
        <v>2.17</v>
      </c>
      <c r="S83" s="1">
        <v>-1384.5944</v>
      </c>
      <c r="T83">
        <v>-3.89</v>
      </c>
      <c r="U83" s="1">
        <v>-1373.4683</v>
      </c>
      <c r="V83">
        <v>-9.3699999999999992</v>
      </c>
      <c r="W83" s="1">
        <v>-1394.5961</v>
      </c>
      <c r="X83">
        <v>17.41</v>
      </c>
      <c r="Y83" s="1">
        <v>-1372.5477000000001</v>
      </c>
      <c r="Z83">
        <v>-10.23</v>
      </c>
      <c r="AA83" s="1">
        <v>-1394.5509999999999</v>
      </c>
      <c r="AB83">
        <v>16.399999999999999</v>
      </c>
      <c r="AC83" s="1">
        <v>-1373.6204</v>
      </c>
      <c r="AD83">
        <v>-12.06</v>
      </c>
      <c r="AE83" s="1">
        <v>-1385.1723</v>
      </c>
      <c r="AF83">
        <v>3.17</v>
      </c>
      <c r="AG83" s="1">
        <v>-1384.6801</v>
      </c>
      <c r="AH83">
        <v>-3.8</v>
      </c>
      <c r="AI83" s="1">
        <v>-1394.5129999999999</v>
      </c>
      <c r="AJ83">
        <v>15.35</v>
      </c>
      <c r="AM83" s="1">
        <v>-1368.1746000000001</v>
      </c>
      <c r="AN83">
        <v>9.6199999999999992</v>
      </c>
      <c r="AO83" s="1">
        <v>-1357.3150000000001</v>
      </c>
      <c r="AP83">
        <v>-1.17</v>
      </c>
      <c r="AQ83" s="1">
        <v>-1345.3580999999999</v>
      </c>
      <c r="AR83">
        <v>-8.6</v>
      </c>
      <c r="AU83" s="1">
        <v>-1375.961</v>
      </c>
      <c r="BO83">
        <f t="shared" si="29"/>
        <v>9.0000000000000025E-11</v>
      </c>
      <c r="BP83">
        <v>9</v>
      </c>
      <c r="BQ83">
        <v>2.9057341323882802</v>
      </c>
      <c r="BR83">
        <f t="shared" si="25"/>
        <v>15.821085384235603</v>
      </c>
      <c r="BS83">
        <f t="shared" si="26"/>
        <v>17.00814928209012</v>
      </c>
      <c r="BT83">
        <v>1.67682794437088</v>
      </c>
      <c r="BU83">
        <f t="shared" si="27"/>
        <v>6.0855597365808709</v>
      </c>
      <c r="BV83">
        <f t="shared" si="28"/>
        <v>7.272623634435389</v>
      </c>
    </row>
    <row r="84" spans="1:74" x14ac:dyDescent="0.2">
      <c r="A84">
        <v>69</v>
      </c>
      <c r="H84" s="1">
        <v>-1381.1561999999999</v>
      </c>
      <c r="I84">
        <v>0.34</v>
      </c>
      <c r="J84">
        <v>69</v>
      </c>
      <c r="K84" s="1">
        <v>-1381.2381</v>
      </c>
      <c r="L84">
        <v>1.1299999999999999</v>
      </c>
      <c r="M84" s="1">
        <v>-1384.9127000000001</v>
      </c>
      <c r="N84">
        <v>-1.18</v>
      </c>
      <c r="O84" s="1">
        <v>-1385.0598</v>
      </c>
      <c r="P84">
        <v>1.99</v>
      </c>
      <c r="Q84" s="1">
        <v>-1385.1148000000001</v>
      </c>
      <c r="R84">
        <v>2.84</v>
      </c>
      <c r="S84" s="1">
        <v>-1385.0621000000001</v>
      </c>
      <c r="T84">
        <v>-5.29</v>
      </c>
      <c r="U84" s="1">
        <v>-1373.4945</v>
      </c>
      <c r="V84">
        <v>-9.5500000000000007</v>
      </c>
      <c r="W84" s="1">
        <v>-1394.6162999999999</v>
      </c>
      <c r="X84">
        <v>17.95</v>
      </c>
      <c r="Y84" s="1">
        <v>-1372.6044999999999</v>
      </c>
      <c r="Z84">
        <v>-10.93</v>
      </c>
      <c r="AA84" s="1">
        <v>-1394.575</v>
      </c>
      <c r="AB84">
        <v>16.899999999999999</v>
      </c>
      <c r="AC84" s="1">
        <v>-1373.5741</v>
      </c>
      <c r="AD84">
        <v>-11.87</v>
      </c>
      <c r="AE84" s="1">
        <v>-1385.1604</v>
      </c>
      <c r="AF84">
        <v>3.99</v>
      </c>
      <c r="AG84" s="1">
        <v>-1384.7293</v>
      </c>
      <c r="AH84">
        <v>-4.13</v>
      </c>
      <c r="AI84" s="1">
        <v>-1394.5379</v>
      </c>
      <c r="AJ84">
        <v>15.86</v>
      </c>
      <c r="AM84" s="1">
        <v>-1368.2822000000001</v>
      </c>
      <c r="AN84">
        <v>9.0399999999999991</v>
      </c>
      <c r="AO84" s="1">
        <v>-1357.4558999999999</v>
      </c>
      <c r="AP84">
        <v>-1.76</v>
      </c>
      <c r="AQ84" s="1">
        <v>-1345.4602</v>
      </c>
      <c r="AR84">
        <v>-8.9600000000000009</v>
      </c>
      <c r="AU84" s="1">
        <v>-1376.2671</v>
      </c>
      <c r="BO84">
        <f t="shared" si="29"/>
        <v>1.0000000000000003E-10</v>
      </c>
      <c r="BP84">
        <v>10</v>
      </c>
      <c r="BQ84">
        <v>2.6615751060800799</v>
      </c>
      <c r="BR84">
        <f t="shared" si="25"/>
        <v>16.77406450166518</v>
      </c>
      <c r="BS84">
        <f t="shared" si="26"/>
        <v>18.0930243881702</v>
      </c>
      <c r="BT84">
        <v>2.4036404916305001</v>
      </c>
      <c r="BU84">
        <f t="shared" si="27"/>
        <v>6.7806042395608692</v>
      </c>
      <c r="BV84">
        <f t="shared" si="28"/>
        <v>8.0995641260658893</v>
      </c>
    </row>
    <row r="85" spans="1:74" x14ac:dyDescent="0.2">
      <c r="A85">
        <v>70</v>
      </c>
      <c r="H85" s="1">
        <v>-1381.2207000000001</v>
      </c>
      <c r="I85">
        <v>-0.01</v>
      </c>
      <c r="J85">
        <v>70</v>
      </c>
      <c r="K85" s="1">
        <v>-1381.3125</v>
      </c>
      <c r="L85">
        <v>0.79</v>
      </c>
      <c r="M85" s="1">
        <v>-1384.8802000000001</v>
      </c>
      <c r="N85">
        <v>-0.37</v>
      </c>
      <c r="O85" s="1">
        <v>-1385.0434</v>
      </c>
      <c r="P85">
        <v>2.68</v>
      </c>
      <c r="Q85" s="1">
        <v>-1385.0995</v>
      </c>
      <c r="R85">
        <v>3.59</v>
      </c>
      <c r="S85" s="1">
        <v>-1385.4960000000001</v>
      </c>
      <c r="T85">
        <v>-6.55</v>
      </c>
      <c r="U85" s="1">
        <v>-1373.5413000000001</v>
      </c>
      <c r="V85">
        <v>-9.73</v>
      </c>
      <c r="W85" s="1">
        <v>-1394.6120000000001</v>
      </c>
      <c r="X85">
        <v>18.48</v>
      </c>
      <c r="Y85" s="1">
        <v>-1372.6668</v>
      </c>
      <c r="Z85">
        <v>-11.6</v>
      </c>
      <c r="AA85" s="1">
        <v>-1394.5716</v>
      </c>
      <c r="AB85">
        <v>17.45</v>
      </c>
      <c r="AC85" s="1">
        <v>-1373.5487000000001</v>
      </c>
      <c r="AD85">
        <v>-11.67</v>
      </c>
      <c r="AE85" s="1">
        <v>-1385.1491000000001</v>
      </c>
      <c r="AF85">
        <v>4.72</v>
      </c>
      <c r="AG85" s="1">
        <v>-1384.7543000000001</v>
      </c>
      <c r="AH85">
        <v>-4.38</v>
      </c>
      <c r="AI85" s="1">
        <v>-1394.5319</v>
      </c>
      <c r="AJ85">
        <v>16.47</v>
      </c>
      <c r="AM85" s="1">
        <v>-1368.4254000000001</v>
      </c>
      <c r="AN85">
        <v>8.42</v>
      </c>
      <c r="AO85" s="1">
        <v>-1357.5851</v>
      </c>
      <c r="AP85">
        <v>-2.29</v>
      </c>
      <c r="AQ85" s="1">
        <v>-1345.5352</v>
      </c>
      <c r="AR85">
        <v>-9.2200000000000006</v>
      </c>
      <c r="AU85" s="1">
        <v>-1376.5471</v>
      </c>
      <c r="BO85">
        <f t="shared" si="29"/>
        <v>1.1000000000000003E-10</v>
      </c>
      <c r="BP85">
        <v>11</v>
      </c>
      <c r="BQ85">
        <v>2.4437967944724002</v>
      </c>
      <c r="BR85">
        <f t="shared" si="25"/>
        <v>17.509265307487077</v>
      </c>
      <c r="BS85">
        <f t="shared" si="26"/>
        <v>18.960121182642599</v>
      </c>
      <c r="BT85">
        <v>2.3287073884300402</v>
      </c>
      <c r="BU85">
        <f t="shared" si="27"/>
        <v>7.4007156393404072</v>
      </c>
      <c r="BV85">
        <f t="shared" si="28"/>
        <v>8.8515715144959302</v>
      </c>
    </row>
    <row r="86" spans="1:74" x14ac:dyDescent="0.2">
      <c r="A86">
        <v>71</v>
      </c>
      <c r="H86" s="1">
        <v>-1381.3329000000001</v>
      </c>
      <c r="I86">
        <v>-0.4</v>
      </c>
      <c r="J86">
        <v>71</v>
      </c>
      <c r="K86" s="1">
        <v>-1381.432</v>
      </c>
      <c r="L86">
        <v>0.36</v>
      </c>
      <c r="M86" s="1">
        <v>-1384.8438000000001</v>
      </c>
      <c r="N86">
        <v>0.38</v>
      </c>
      <c r="O86" s="1">
        <v>-1385.0228</v>
      </c>
      <c r="P86">
        <v>3.34</v>
      </c>
      <c r="Q86" s="1">
        <v>-1385.0791999999999</v>
      </c>
      <c r="R86">
        <v>4.3</v>
      </c>
      <c r="S86" s="1">
        <v>-1385.8607999999999</v>
      </c>
      <c r="T86">
        <v>-7.6</v>
      </c>
      <c r="U86" s="1">
        <v>-1373.6011000000001</v>
      </c>
      <c r="V86">
        <v>-9.8800000000000008</v>
      </c>
      <c r="W86" s="1">
        <v>-1394.6065000000001</v>
      </c>
      <c r="X86">
        <v>18.940000000000001</v>
      </c>
      <c r="Y86" s="1">
        <v>-1372.7283</v>
      </c>
      <c r="Z86">
        <v>-12.12</v>
      </c>
      <c r="AA86" s="1">
        <v>-1394.5626999999999</v>
      </c>
      <c r="AB86">
        <v>17.95</v>
      </c>
      <c r="AC86" s="1">
        <v>-1373.5373999999999</v>
      </c>
      <c r="AD86">
        <v>-11.35</v>
      </c>
      <c r="AE86" s="1">
        <v>-1385.1327000000001</v>
      </c>
      <c r="AF86">
        <v>5.36</v>
      </c>
      <c r="AG86" s="1">
        <v>-1384.7598</v>
      </c>
      <c r="AH86">
        <v>-4.53</v>
      </c>
      <c r="AI86" s="1">
        <v>-1394.5170000000001</v>
      </c>
      <c r="AJ86">
        <v>16.93</v>
      </c>
      <c r="AM86" s="1">
        <v>-1368.5929000000001</v>
      </c>
      <c r="AN86">
        <v>7.89</v>
      </c>
      <c r="AO86" s="1">
        <v>-1357.7002</v>
      </c>
      <c r="AP86">
        <v>-2.75</v>
      </c>
      <c r="AQ86" s="1">
        <v>-1345.5773999999999</v>
      </c>
      <c r="AR86">
        <v>-9.42</v>
      </c>
      <c r="AU86" s="1">
        <v>-1376.8028999999999</v>
      </c>
      <c r="BO86">
        <f t="shared" si="29"/>
        <v>1.2000000000000003E-10</v>
      </c>
      <c r="BP86">
        <v>12</v>
      </c>
      <c r="BQ86">
        <v>3.1979856639855502</v>
      </c>
      <c r="BR86">
        <f t="shared" si="25"/>
        <v>18.998654982822124</v>
      </c>
      <c r="BS86">
        <f t="shared" si="26"/>
        <v>20.581406846628148</v>
      </c>
      <c r="BT86">
        <v>2.1419440519572301</v>
      </c>
      <c r="BU86">
        <f t="shared" si="27"/>
        <v>7.8340637026471356</v>
      </c>
      <c r="BV86">
        <f t="shared" si="28"/>
        <v>9.4168155664531596</v>
      </c>
    </row>
    <row r="87" spans="1:74" x14ac:dyDescent="0.2">
      <c r="A87">
        <v>72</v>
      </c>
      <c r="H87" s="1">
        <v>-1381.4830999999999</v>
      </c>
      <c r="I87">
        <v>-0.84</v>
      </c>
      <c r="J87">
        <v>72</v>
      </c>
      <c r="K87" s="1">
        <v>-1381.587</v>
      </c>
      <c r="L87">
        <v>-7.0000000000000007E-2</v>
      </c>
      <c r="M87" s="1">
        <v>-1384.8005000000001</v>
      </c>
      <c r="N87">
        <v>1.08</v>
      </c>
      <c r="O87" s="1">
        <v>-1384.9937</v>
      </c>
      <c r="P87">
        <v>3.97</v>
      </c>
      <c r="Q87" s="1">
        <v>-1385.0489</v>
      </c>
      <c r="R87">
        <v>4.96</v>
      </c>
      <c r="S87" s="1">
        <v>-1386.1476</v>
      </c>
      <c r="T87">
        <v>-8.44</v>
      </c>
      <c r="U87" s="1">
        <v>-1373.6678999999999</v>
      </c>
      <c r="V87">
        <v>-9.9600000000000009</v>
      </c>
      <c r="W87" s="1">
        <v>-1394.6258</v>
      </c>
      <c r="X87">
        <v>19.22</v>
      </c>
      <c r="Y87" s="1">
        <v>-1372.7813000000001</v>
      </c>
      <c r="Z87">
        <v>-12.56</v>
      </c>
      <c r="AA87" s="1">
        <v>-1394.5734</v>
      </c>
      <c r="AB87">
        <v>18.260000000000002</v>
      </c>
      <c r="AC87" s="1">
        <v>-1373.5307</v>
      </c>
      <c r="AD87">
        <v>-10.93</v>
      </c>
      <c r="AE87" s="1">
        <v>-1385.1061999999999</v>
      </c>
      <c r="AF87">
        <v>5.93</v>
      </c>
      <c r="AG87" s="1">
        <v>-1384.7502999999999</v>
      </c>
      <c r="AH87">
        <v>-4.59</v>
      </c>
      <c r="AI87" s="1">
        <v>-1394.5186000000001</v>
      </c>
      <c r="AJ87">
        <v>17.32</v>
      </c>
      <c r="AM87" s="1">
        <v>-1368.7718</v>
      </c>
      <c r="AN87">
        <v>7.38</v>
      </c>
      <c r="AO87" s="1">
        <v>-1357.8008</v>
      </c>
      <c r="AP87">
        <v>-3.06</v>
      </c>
      <c r="AQ87" s="1">
        <v>-1345.5876000000001</v>
      </c>
      <c r="AR87">
        <v>-9.5299999999999994</v>
      </c>
      <c r="AU87" s="1">
        <v>-1377.0481</v>
      </c>
      <c r="BO87">
        <f t="shared" si="29"/>
        <v>1.3000000000000002E-10</v>
      </c>
      <c r="BP87">
        <v>13</v>
      </c>
      <c r="BQ87">
        <v>2.89493891106047</v>
      </c>
      <c r="BR87">
        <f t="shared" si="25"/>
        <v>20.184997905232091</v>
      </c>
      <c r="BS87">
        <f t="shared" si="26"/>
        <v>21.899645757688617</v>
      </c>
      <c r="BT87">
        <v>1.2180348259562099</v>
      </c>
      <c r="BU87">
        <f t="shared" si="27"/>
        <v>7.3435025399528433</v>
      </c>
      <c r="BV87">
        <f t="shared" si="28"/>
        <v>9.0581503924093703</v>
      </c>
    </row>
    <row r="88" spans="1:74" x14ac:dyDescent="0.2">
      <c r="A88">
        <v>73</v>
      </c>
      <c r="H88" s="1">
        <v>-1381.6605</v>
      </c>
      <c r="I88">
        <v>-1.24</v>
      </c>
      <c r="J88">
        <v>73</v>
      </c>
      <c r="K88" s="1">
        <v>-1381.7665999999999</v>
      </c>
      <c r="L88">
        <v>-0.5</v>
      </c>
      <c r="M88" s="1">
        <v>-1384.7476999999999</v>
      </c>
      <c r="N88">
        <v>1.73</v>
      </c>
      <c r="O88" s="1">
        <v>-1384.9525000000001</v>
      </c>
      <c r="P88">
        <v>4.5999999999999996</v>
      </c>
      <c r="Q88" s="1">
        <v>-1385.0056999999999</v>
      </c>
      <c r="R88">
        <v>5.55</v>
      </c>
      <c r="S88" s="1">
        <v>-1386.3595</v>
      </c>
      <c r="T88">
        <v>-9.01</v>
      </c>
      <c r="U88" s="1">
        <v>-1373.7398000000001</v>
      </c>
      <c r="V88">
        <v>-10.1</v>
      </c>
      <c r="W88" s="1">
        <v>-1394.6967</v>
      </c>
      <c r="X88">
        <v>19.28</v>
      </c>
      <c r="Y88" s="1">
        <v>-1372.8191999999999</v>
      </c>
      <c r="Z88">
        <v>-12.92</v>
      </c>
      <c r="AA88" s="1">
        <v>-1394.6303</v>
      </c>
      <c r="AB88">
        <v>18.350000000000001</v>
      </c>
      <c r="AC88" s="1">
        <v>-1373.5205000000001</v>
      </c>
      <c r="AD88">
        <v>-10.39</v>
      </c>
      <c r="AE88" s="1">
        <v>-1385.0657000000001</v>
      </c>
      <c r="AF88">
        <v>6.58</v>
      </c>
      <c r="AG88" s="1">
        <v>-1384.7281</v>
      </c>
      <c r="AH88">
        <v>-4.57</v>
      </c>
      <c r="AI88" s="1">
        <v>-1394.5641000000001</v>
      </c>
      <c r="AJ88">
        <v>17.45</v>
      </c>
      <c r="AM88" s="1">
        <v>-1368.9494</v>
      </c>
      <c r="AN88">
        <v>6.97</v>
      </c>
      <c r="AO88" s="1">
        <v>-1357.886</v>
      </c>
      <c r="AP88">
        <v>-3.28</v>
      </c>
      <c r="AQ88" s="1">
        <v>-1345.5745999999999</v>
      </c>
      <c r="AR88">
        <v>-9.59</v>
      </c>
      <c r="AU88" s="1">
        <v>-1377.3</v>
      </c>
      <c r="BO88">
        <f t="shared" si="29"/>
        <v>1.4000000000000001E-10</v>
      </c>
      <c r="BP88">
        <v>14</v>
      </c>
      <c r="BQ88">
        <v>2.4413243326702898</v>
      </c>
      <c r="BR88">
        <f t="shared" si="25"/>
        <v>20.917726249251878</v>
      </c>
      <c r="BS88">
        <f t="shared" si="26"/>
        <v>22.764270090358906</v>
      </c>
      <c r="BT88">
        <v>2.2879417101653901</v>
      </c>
      <c r="BU88">
        <f t="shared" si="27"/>
        <v>7.9228482614677311</v>
      </c>
      <c r="BV88">
        <f t="shared" si="28"/>
        <v>9.769392102574761</v>
      </c>
    </row>
    <row r="89" spans="1:74" x14ac:dyDescent="0.2">
      <c r="A89">
        <v>74</v>
      </c>
      <c r="H89" s="1">
        <v>-1381.8542</v>
      </c>
      <c r="I89">
        <v>-1.63</v>
      </c>
      <c r="J89">
        <v>74</v>
      </c>
      <c r="K89" s="1">
        <v>-1381.9598000000001</v>
      </c>
      <c r="L89">
        <v>-0.84</v>
      </c>
      <c r="M89" s="1">
        <v>-1384.683</v>
      </c>
      <c r="N89">
        <v>2.34</v>
      </c>
      <c r="O89" s="1">
        <v>-1384.8955000000001</v>
      </c>
      <c r="P89">
        <v>5.16</v>
      </c>
      <c r="Q89" s="1">
        <v>-1384.9454000000001</v>
      </c>
      <c r="R89">
        <v>6.18</v>
      </c>
      <c r="S89" s="1">
        <v>-1386.4994999999999</v>
      </c>
      <c r="T89">
        <v>-9.2200000000000006</v>
      </c>
      <c r="U89" s="1">
        <v>-1373.8154999999999</v>
      </c>
      <c r="V89">
        <v>-10.09</v>
      </c>
      <c r="W89" s="1">
        <v>-1394.8381999999999</v>
      </c>
      <c r="X89">
        <v>18.98</v>
      </c>
      <c r="Y89" s="1">
        <v>-1372.8387</v>
      </c>
      <c r="Z89">
        <v>-13.18</v>
      </c>
      <c r="AA89" s="1">
        <v>-1394.7542000000001</v>
      </c>
      <c r="AB89">
        <v>18.12</v>
      </c>
      <c r="AC89" s="1">
        <v>-1373.5020999999999</v>
      </c>
      <c r="AD89">
        <v>-9.7899999999999991</v>
      </c>
      <c r="AE89" s="1">
        <v>-1385.0072</v>
      </c>
      <c r="AF89">
        <v>7.15</v>
      </c>
      <c r="AG89" s="1">
        <v>-1384.6935000000001</v>
      </c>
      <c r="AH89">
        <v>-4.3899999999999997</v>
      </c>
      <c r="AI89" s="1">
        <v>-1394.6758</v>
      </c>
      <c r="AJ89">
        <v>17.29</v>
      </c>
      <c r="AM89" s="1">
        <v>-1369.1148000000001</v>
      </c>
      <c r="AN89">
        <v>6.68</v>
      </c>
      <c r="AO89" s="1">
        <v>-1357.9475</v>
      </c>
      <c r="AP89">
        <v>-3.33</v>
      </c>
      <c r="AQ89" s="1">
        <v>-1345.5471</v>
      </c>
      <c r="AR89">
        <v>-9.5399999999999991</v>
      </c>
      <c r="AU89" s="1">
        <v>-1377.5802000000001</v>
      </c>
      <c r="BO89">
        <f t="shared" si="29"/>
        <v>1.5E-10</v>
      </c>
      <c r="BP89">
        <v>15</v>
      </c>
      <c r="BQ89">
        <v>5.5591219348966199</v>
      </c>
      <c r="BR89">
        <f t="shared" si="25"/>
        <v>24.768252195497997</v>
      </c>
      <c r="BS89">
        <f t="shared" si="26"/>
        <v>26.746692025255527</v>
      </c>
      <c r="BT89">
        <v>1.6048382746637999</v>
      </c>
      <c r="BU89">
        <f t="shared" si="27"/>
        <v>7.8190905474810286</v>
      </c>
      <c r="BV89">
        <f t="shared" si="28"/>
        <v>9.7975303772385605</v>
      </c>
    </row>
    <row r="90" spans="1:74" x14ac:dyDescent="0.2">
      <c r="A90">
        <v>75</v>
      </c>
      <c r="H90" s="1">
        <v>-1382.0513000000001</v>
      </c>
      <c r="I90">
        <v>-1.87</v>
      </c>
      <c r="J90">
        <v>75</v>
      </c>
      <c r="K90" s="1">
        <v>-1382.1538</v>
      </c>
      <c r="L90">
        <v>-1.08</v>
      </c>
      <c r="M90" s="1">
        <v>-1384.6020000000001</v>
      </c>
      <c r="N90">
        <v>2.98</v>
      </c>
      <c r="O90" s="1">
        <v>-1384.8161</v>
      </c>
      <c r="P90">
        <v>5.8</v>
      </c>
      <c r="Q90" s="1">
        <v>-1384.8616999999999</v>
      </c>
      <c r="R90">
        <v>6.77</v>
      </c>
      <c r="S90" s="1">
        <v>-1386.5699</v>
      </c>
      <c r="T90">
        <v>-9.15</v>
      </c>
      <c r="U90" s="1">
        <v>-1373.8942999999999</v>
      </c>
      <c r="V90">
        <v>-10.01</v>
      </c>
      <c r="W90" s="1">
        <v>-1395.0521000000001</v>
      </c>
      <c r="X90">
        <v>18.39</v>
      </c>
      <c r="Y90" s="1">
        <v>-1372.8422</v>
      </c>
      <c r="Z90">
        <v>-13.27</v>
      </c>
      <c r="AA90" s="1">
        <v>-1394.9509</v>
      </c>
      <c r="AB90">
        <v>17.59</v>
      </c>
      <c r="AC90" s="1">
        <v>-1373.4775999999999</v>
      </c>
      <c r="AD90">
        <v>-9.0500000000000007</v>
      </c>
      <c r="AE90" s="1">
        <v>-1384.9233999999999</v>
      </c>
      <c r="AF90">
        <v>7.74</v>
      </c>
      <c r="AG90" s="1">
        <v>-1384.6465000000001</v>
      </c>
      <c r="AH90">
        <v>-4.12</v>
      </c>
      <c r="AI90" s="1">
        <v>-1394.8619000000001</v>
      </c>
      <c r="AJ90">
        <v>16.79</v>
      </c>
      <c r="AM90" s="1">
        <v>-1369.2601</v>
      </c>
      <c r="AN90">
        <v>6.55</v>
      </c>
      <c r="AO90" s="1">
        <v>-1357.9779000000001</v>
      </c>
      <c r="AP90">
        <v>-3.26</v>
      </c>
      <c r="AQ90" s="1">
        <v>-1345.518</v>
      </c>
      <c r="AR90">
        <v>-9.44</v>
      </c>
      <c r="AU90" s="1">
        <v>-1377.8965000000001</v>
      </c>
      <c r="BO90">
        <f t="shared" si="29"/>
        <v>1.5999999999999999E-10</v>
      </c>
      <c r="BP90">
        <v>16</v>
      </c>
      <c r="BQ90">
        <v>3.5311013054039</v>
      </c>
      <c r="BR90">
        <f t="shared" si="25"/>
        <v>26.590757512251393</v>
      </c>
      <c r="BS90">
        <f t="shared" si="26"/>
        <v>28.701093330659425</v>
      </c>
      <c r="BT90">
        <v>1.83183023080708</v>
      </c>
      <c r="BU90">
        <f t="shared" si="27"/>
        <v>7.9423247896376061</v>
      </c>
      <c r="BV90">
        <f t="shared" si="28"/>
        <v>10.05266060804564</v>
      </c>
    </row>
    <row r="91" spans="1:74" x14ac:dyDescent="0.2">
      <c r="A91">
        <v>76</v>
      </c>
      <c r="H91" s="1">
        <v>-1382.2379000000001</v>
      </c>
      <c r="I91">
        <v>-2.02</v>
      </c>
      <c r="J91">
        <v>76</v>
      </c>
      <c r="K91" s="1">
        <v>-1382.3345999999999</v>
      </c>
      <c r="L91">
        <v>-1.23</v>
      </c>
      <c r="M91" s="1">
        <v>-1384.4966999999999</v>
      </c>
      <c r="N91">
        <v>3.61</v>
      </c>
      <c r="O91" s="1">
        <v>-1384.7055</v>
      </c>
      <c r="P91">
        <v>6.42</v>
      </c>
      <c r="Q91" s="1">
        <v>-1384.7457999999999</v>
      </c>
      <c r="R91">
        <v>7.41</v>
      </c>
      <c r="S91" s="1">
        <v>-1386.5725</v>
      </c>
      <c r="T91">
        <v>-8.91</v>
      </c>
      <c r="U91" s="1">
        <v>-1373.9743000000001</v>
      </c>
      <c r="V91">
        <v>-9.8699999999999992</v>
      </c>
      <c r="W91" s="1">
        <v>-1395.3197</v>
      </c>
      <c r="X91">
        <v>17.54</v>
      </c>
      <c r="Y91" s="1">
        <v>-1372.8389999999999</v>
      </c>
      <c r="Z91">
        <v>-13.35</v>
      </c>
      <c r="AA91" s="1">
        <v>-1395.2058999999999</v>
      </c>
      <c r="AB91">
        <v>16.809999999999999</v>
      </c>
      <c r="AC91" s="1">
        <v>-1373.4539</v>
      </c>
      <c r="AD91">
        <v>-8.25</v>
      </c>
      <c r="AE91" s="1">
        <v>-1384.8059000000001</v>
      </c>
      <c r="AF91">
        <v>8.36</v>
      </c>
      <c r="AG91" s="1">
        <v>-1384.5896</v>
      </c>
      <c r="AH91">
        <v>-3.8</v>
      </c>
      <c r="AI91" s="1">
        <v>-1395.11</v>
      </c>
      <c r="AJ91">
        <v>16</v>
      </c>
      <c r="AM91" s="1">
        <v>-1369.3824999999999</v>
      </c>
      <c r="AN91">
        <v>6.52</v>
      </c>
      <c r="AO91" s="1">
        <v>-1357.9702</v>
      </c>
      <c r="AP91">
        <v>-3.09</v>
      </c>
      <c r="AQ91" s="1">
        <v>-1345.4928</v>
      </c>
      <c r="AR91">
        <v>-9.36</v>
      </c>
      <c r="AU91" s="1">
        <v>-1378.2584999999999</v>
      </c>
      <c r="BO91">
        <f t="shared" si="29"/>
        <v>1.6999999999999998E-10</v>
      </c>
      <c r="BP91">
        <v>17</v>
      </c>
      <c r="BQ91">
        <v>3.5626040119453801</v>
      </c>
      <c r="BR91">
        <f t="shared" si="25"/>
        <v>28.444765535546271</v>
      </c>
      <c r="BS91">
        <f t="shared" si="26"/>
        <v>30.686997342604805</v>
      </c>
      <c r="BT91">
        <v>2.4803069887181199</v>
      </c>
      <c r="BU91">
        <f t="shared" si="27"/>
        <v>8.7140357897052247</v>
      </c>
      <c r="BV91">
        <f t="shared" si="28"/>
        <v>10.956267596763761</v>
      </c>
    </row>
    <row r="92" spans="1:74" x14ac:dyDescent="0.2">
      <c r="A92">
        <v>77</v>
      </c>
      <c r="H92" s="1">
        <v>-1382.4002</v>
      </c>
      <c r="I92">
        <v>-2.0699999999999998</v>
      </c>
      <c r="J92">
        <v>77</v>
      </c>
      <c r="K92" s="1">
        <v>-1382.4888000000001</v>
      </c>
      <c r="L92">
        <v>-1.24</v>
      </c>
      <c r="M92" s="1">
        <v>-1384.357</v>
      </c>
      <c r="N92">
        <v>4.25</v>
      </c>
      <c r="O92" s="1">
        <v>-1384.5541000000001</v>
      </c>
      <c r="P92">
        <v>7.1</v>
      </c>
      <c r="Q92" s="1">
        <v>-1384.5885000000001</v>
      </c>
      <c r="R92">
        <v>8.1300000000000008</v>
      </c>
      <c r="S92" s="1">
        <v>-1386.5097000000001</v>
      </c>
      <c r="T92">
        <v>-8.36</v>
      </c>
      <c r="U92" s="1">
        <v>-1374.0525</v>
      </c>
      <c r="V92">
        <v>-9.6999999999999993</v>
      </c>
      <c r="W92" s="1">
        <v>-1395.6114</v>
      </c>
      <c r="X92">
        <v>16.43</v>
      </c>
      <c r="Y92" s="1">
        <v>-1372.8461</v>
      </c>
      <c r="Z92">
        <v>-13.43</v>
      </c>
      <c r="AA92" s="1">
        <v>-1395.4918</v>
      </c>
      <c r="AB92">
        <v>15.77</v>
      </c>
      <c r="AC92" s="1">
        <v>-1373.4412</v>
      </c>
      <c r="AD92">
        <v>-7.38</v>
      </c>
      <c r="AE92" s="1">
        <v>-1384.6452999999999</v>
      </c>
      <c r="AF92">
        <v>9.1</v>
      </c>
      <c r="AG92" s="1">
        <v>-1384.5298</v>
      </c>
      <c r="AH92">
        <v>-3.39</v>
      </c>
      <c r="AI92" s="1">
        <v>-1395.3937000000001</v>
      </c>
      <c r="AJ92">
        <v>15</v>
      </c>
      <c r="AM92" s="1">
        <v>-1369.4824000000001</v>
      </c>
      <c r="AN92">
        <v>6.67</v>
      </c>
      <c r="AO92" s="1">
        <v>-1357.9197999999999</v>
      </c>
      <c r="AP92">
        <v>-2.72</v>
      </c>
      <c r="AQ92" s="1">
        <v>-1345.4760000000001</v>
      </c>
      <c r="AR92">
        <v>-9.1999999999999993</v>
      </c>
      <c r="AU92" s="1">
        <v>-1378.6638</v>
      </c>
      <c r="BO92">
        <f t="shared" si="29"/>
        <v>1.7999999999999997E-10</v>
      </c>
      <c r="BP92">
        <v>18</v>
      </c>
      <c r="BQ92">
        <v>1.9544995415405699</v>
      </c>
      <c r="BR92">
        <f t="shared" si="25"/>
        <v>28.690669088436337</v>
      </c>
      <c r="BS92">
        <f t="shared" si="26"/>
        <v>31.064796884145373</v>
      </c>
      <c r="BT92">
        <v>1.7617016889172901</v>
      </c>
      <c r="BU92">
        <f t="shared" si="27"/>
        <v>8.7671414899720119</v>
      </c>
      <c r="BV92">
        <f t="shared" si="28"/>
        <v>11.141269285681052</v>
      </c>
    </row>
    <row r="93" spans="1:74" x14ac:dyDescent="0.2">
      <c r="A93">
        <v>78</v>
      </c>
      <c r="H93" s="1">
        <v>-1382.5278000000001</v>
      </c>
      <c r="I93">
        <v>-1.96</v>
      </c>
      <c r="J93">
        <v>78</v>
      </c>
      <c r="K93" s="1">
        <v>-1382.6067</v>
      </c>
      <c r="L93">
        <v>-1.08</v>
      </c>
      <c r="M93" s="1">
        <v>-1384.1721</v>
      </c>
      <c r="N93">
        <v>5</v>
      </c>
      <c r="O93" s="1">
        <v>-1384.3523</v>
      </c>
      <c r="P93">
        <v>7.89</v>
      </c>
      <c r="Q93" s="1">
        <v>-1384.3809000000001</v>
      </c>
      <c r="R93">
        <v>8.9600000000000009</v>
      </c>
      <c r="S93" s="1">
        <v>-1386.3861999999999</v>
      </c>
      <c r="T93">
        <v>-7.61</v>
      </c>
      <c r="U93" s="1">
        <v>-1374.1249</v>
      </c>
      <c r="V93">
        <v>-9.4700000000000006</v>
      </c>
      <c r="W93" s="1">
        <v>-1395.8986</v>
      </c>
      <c r="X93">
        <v>15.45</v>
      </c>
      <c r="Y93" s="1">
        <v>-1372.8849</v>
      </c>
      <c r="Z93">
        <v>-13.47</v>
      </c>
      <c r="AA93" s="1">
        <v>-1395.7809</v>
      </c>
      <c r="AB93">
        <v>14.62</v>
      </c>
      <c r="AC93" s="1">
        <v>-1373.452</v>
      </c>
      <c r="AD93">
        <v>-6.63</v>
      </c>
      <c r="AE93" s="1">
        <v>-1384.4329</v>
      </c>
      <c r="AF93">
        <v>9.9</v>
      </c>
      <c r="AG93" s="1">
        <v>-1384.4792</v>
      </c>
      <c r="AH93">
        <v>-3</v>
      </c>
      <c r="AI93" s="1">
        <v>-1395.6850999999999</v>
      </c>
      <c r="AJ93">
        <v>13.91</v>
      </c>
      <c r="AM93" s="1">
        <v>-1369.5639000000001</v>
      </c>
      <c r="AN93">
        <v>6.95</v>
      </c>
      <c r="AO93" s="1">
        <v>-1357.8261</v>
      </c>
      <c r="AP93">
        <v>-2.19</v>
      </c>
      <c r="AQ93" s="1">
        <v>-1345.4627</v>
      </c>
      <c r="AR93">
        <v>-9.0299999999999994</v>
      </c>
      <c r="AU93" s="1">
        <v>-1379.097</v>
      </c>
      <c r="BO93">
        <f t="shared" si="29"/>
        <v>1.8999999999999996E-10</v>
      </c>
      <c r="BP93">
        <v>19</v>
      </c>
      <c r="BQ93">
        <v>2.80725421049108</v>
      </c>
      <c r="BR93">
        <f t="shared" si="25"/>
        <v>29.789327310276914</v>
      </c>
      <c r="BS93">
        <f t="shared" si="26"/>
        <v>32.295351094636452</v>
      </c>
      <c r="BT93">
        <v>1.4221712867160099</v>
      </c>
      <c r="BU93">
        <f t="shared" si="27"/>
        <v>8.4807167880375189</v>
      </c>
      <c r="BV93">
        <f t="shared" si="28"/>
        <v>10.986740572397061</v>
      </c>
    </row>
    <row r="94" spans="1:74" x14ac:dyDescent="0.2">
      <c r="A94">
        <v>79</v>
      </c>
      <c r="H94" s="1">
        <v>-1382.6147000000001</v>
      </c>
      <c r="I94">
        <v>-1.69</v>
      </c>
      <c r="J94">
        <v>79</v>
      </c>
      <c r="K94" s="1">
        <v>-1382.6828</v>
      </c>
      <c r="L94">
        <v>-0.8</v>
      </c>
      <c r="M94" s="1">
        <v>-1383.9331</v>
      </c>
      <c r="N94">
        <v>5.91</v>
      </c>
      <c r="O94" s="1">
        <v>-1384.0931</v>
      </c>
      <c r="P94">
        <v>8.84</v>
      </c>
      <c r="Q94" s="1">
        <v>-1384.1162999999999</v>
      </c>
      <c r="R94">
        <v>9.8699999999999992</v>
      </c>
      <c r="S94" s="1">
        <v>-1386.2094</v>
      </c>
      <c r="T94">
        <v>-6.69</v>
      </c>
      <c r="U94" s="1">
        <v>-1374.1899000000001</v>
      </c>
      <c r="V94">
        <v>-9.14</v>
      </c>
      <c r="W94" s="1">
        <v>-1396.16</v>
      </c>
      <c r="X94">
        <v>14.27</v>
      </c>
      <c r="Y94" s="1">
        <v>-1372.9730999999999</v>
      </c>
      <c r="Z94">
        <v>-13.52</v>
      </c>
      <c r="AA94" s="1">
        <v>-1396.0505000000001</v>
      </c>
      <c r="AB94">
        <v>13.45</v>
      </c>
      <c r="AC94" s="1">
        <v>-1373.498</v>
      </c>
      <c r="AD94">
        <v>-5.86</v>
      </c>
      <c r="AE94" s="1">
        <v>-1384.1631</v>
      </c>
      <c r="AF94">
        <v>10.86</v>
      </c>
      <c r="AG94" s="1">
        <v>-1384.4525000000001</v>
      </c>
      <c r="AH94">
        <v>-2.59</v>
      </c>
      <c r="AI94" s="1">
        <v>-1395.9611</v>
      </c>
      <c r="AJ94">
        <v>12.72</v>
      </c>
      <c r="AM94" s="1">
        <v>-1369.6349</v>
      </c>
      <c r="AN94">
        <v>7.29</v>
      </c>
      <c r="AO94" s="1">
        <v>-1357.6967999999999</v>
      </c>
      <c r="AP94">
        <v>-1.58</v>
      </c>
      <c r="AQ94" s="1">
        <v>-1345.4493</v>
      </c>
      <c r="AR94">
        <v>-8.84</v>
      </c>
      <c r="AU94" s="1">
        <v>-1379.5350000000001</v>
      </c>
      <c r="BO94">
        <f t="shared" si="29"/>
        <v>1.9999999999999996E-10</v>
      </c>
      <c r="BP94">
        <v>20</v>
      </c>
      <c r="BQ94">
        <v>3.5264331041314301</v>
      </c>
      <c r="BR94">
        <f t="shared" si="25"/>
        <v>31.607164425757841</v>
      </c>
      <c r="BS94">
        <f t="shared" si="26"/>
        <v>34.245084198767884</v>
      </c>
      <c r="BT94">
        <v>2.0113472947822801</v>
      </c>
      <c r="BU94">
        <f t="shared" si="27"/>
        <v>8.7834680941692973</v>
      </c>
      <c r="BV94">
        <f t="shared" si="28"/>
        <v>11.421387867179341</v>
      </c>
    </row>
    <row r="95" spans="1:74" x14ac:dyDescent="0.2">
      <c r="A95">
        <v>80</v>
      </c>
      <c r="H95" s="1">
        <v>-1382.6618000000001</v>
      </c>
      <c r="I95">
        <v>-1.28</v>
      </c>
      <c r="J95">
        <v>80</v>
      </c>
      <c r="K95" s="1">
        <v>-1382.72</v>
      </c>
      <c r="L95">
        <v>-0.39</v>
      </c>
      <c r="M95" s="1">
        <v>-1383.6333999999999</v>
      </c>
      <c r="N95">
        <v>6.89</v>
      </c>
      <c r="O95" s="1">
        <v>-1383.7729999999999</v>
      </c>
      <c r="P95">
        <v>9.93</v>
      </c>
      <c r="Q95" s="1">
        <v>-1383.7922000000001</v>
      </c>
      <c r="R95">
        <v>10.98</v>
      </c>
      <c r="S95" s="1">
        <v>-1385.9879000000001</v>
      </c>
      <c r="T95">
        <v>-5.64</v>
      </c>
      <c r="U95" s="1">
        <v>-1374.2484999999999</v>
      </c>
      <c r="V95">
        <v>-8.7899999999999991</v>
      </c>
      <c r="W95" s="1">
        <v>-1396.3803</v>
      </c>
      <c r="X95">
        <v>13.09</v>
      </c>
      <c r="Y95" s="1">
        <v>-1373.1153999999999</v>
      </c>
      <c r="Z95">
        <v>-13.73</v>
      </c>
      <c r="AA95" s="1">
        <v>-1396.2842000000001</v>
      </c>
      <c r="AB95">
        <v>12.33</v>
      </c>
      <c r="AC95" s="1">
        <v>-1373.5873999999999</v>
      </c>
      <c r="AD95">
        <v>-5.17</v>
      </c>
      <c r="AE95" s="1">
        <v>-1383.8336999999999</v>
      </c>
      <c r="AF95">
        <v>11.98</v>
      </c>
      <c r="AG95" s="1">
        <v>-1384.4621999999999</v>
      </c>
      <c r="AH95">
        <v>-2.25</v>
      </c>
      <c r="AI95" s="1">
        <v>-1396.2043000000001</v>
      </c>
      <c r="AJ95">
        <v>11.53</v>
      </c>
      <c r="AM95" s="1">
        <v>-1369.7034000000001</v>
      </c>
      <c r="AN95">
        <v>7.66</v>
      </c>
      <c r="AO95" s="1">
        <v>-1357.5485000000001</v>
      </c>
      <c r="AP95">
        <v>-0.84</v>
      </c>
      <c r="AQ95" s="1">
        <v>-1345.4322</v>
      </c>
      <c r="AR95">
        <v>-8.6</v>
      </c>
      <c r="AU95" s="1">
        <v>-1379.9541999999999</v>
      </c>
      <c r="BN95" t="s">
        <v>166</v>
      </c>
      <c r="BO95">
        <v>0</v>
      </c>
      <c r="BP95">
        <v>0</v>
      </c>
      <c r="BR95">
        <v>0</v>
      </c>
      <c r="BS95">
        <v>0</v>
      </c>
      <c r="BU95">
        <v>0</v>
      </c>
      <c r="BV95">
        <v>0</v>
      </c>
    </row>
    <row r="96" spans="1:74" x14ac:dyDescent="0.2">
      <c r="A96">
        <v>81</v>
      </c>
      <c r="H96" s="1">
        <v>-1382.6777999999999</v>
      </c>
      <c r="I96">
        <v>-0.85</v>
      </c>
      <c r="J96">
        <v>81</v>
      </c>
      <c r="K96" s="1">
        <v>-1382.7274</v>
      </c>
      <c r="L96">
        <v>0.09</v>
      </c>
      <c r="M96" s="1">
        <v>-1383.2726</v>
      </c>
      <c r="N96">
        <v>8.07</v>
      </c>
      <c r="O96" s="1">
        <v>-1383.3934999999999</v>
      </c>
      <c r="P96">
        <v>11.17</v>
      </c>
      <c r="Q96" s="1">
        <v>-1383.4102</v>
      </c>
      <c r="R96">
        <v>12.24</v>
      </c>
      <c r="S96" s="1">
        <v>-1385.7319</v>
      </c>
      <c r="T96">
        <v>-4.45</v>
      </c>
      <c r="U96" s="1">
        <v>-1374.3042</v>
      </c>
      <c r="V96">
        <v>-8.4700000000000006</v>
      </c>
      <c r="W96" s="1">
        <v>-1396.5472</v>
      </c>
      <c r="X96">
        <v>11.99</v>
      </c>
      <c r="Y96" s="1">
        <v>-1373.2985000000001</v>
      </c>
      <c r="Z96">
        <v>-13.88</v>
      </c>
      <c r="AA96" s="1">
        <v>-1396.4677999999999</v>
      </c>
      <c r="AB96">
        <v>11.31</v>
      </c>
      <c r="AC96" s="1">
        <v>-1373.7243000000001</v>
      </c>
      <c r="AD96">
        <v>-4.5999999999999996</v>
      </c>
      <c r="AE96" s="1">
        <v>-1383.4468999999999</v>
      </c>
      <c r="AF96">
        <v>13.2</v>
      </c>
      <c r="AG96" s="1">
        <v>-1384.5138999999999</v>
      </c>
      <c r="AH96">
        <v>-2.04</v>
      </c>
      <c r="AI96" s="1">
        <v>-1396.4001000000001</v>
      </c>
      <c r="AJ96">
        <v>10.5</v>
      </c>
      <c r="AM96" s="1">
        <v>-1369.7724000000001</v>
      </c>
      <c r="AN96">
        <v>8.06</v>
      </c>
      <c r="AO96" s="1">
        <v>-1357.4091000000001</v>
      </c>
      <c r="AP96">
        <v>-0.16</v>
      </c>
      <c r="AQ96" s="1">
        <v>-1345.4073000000001</v>
      </c>
      <c r="AR96">
        <v>-8.2799999999999994</v>
      </c>
      <c r="AU96" s="1">
        <v>-1380.3341</v>
      </c>
      <c r="BO96">
        <f>BO95+(5*2000*10^-15)</f>
        <v>1.0000000000000001E-11</v>
      </c>
      <c r="BP96">
        <v>1</v>
      </c>
      <c r="BQ96">
        <v>0.95687603023161305</v>
      </c>
      <c r="BR96">
        <f>BQ96-$BM$53+BR95</f>
        <v>-0.75171995841888894</v>
      </c>
      <c r="BS96">
        <f>BQ96-$BM$56+BS95</f>
        <v>-0.61982396976838694</v>
      </c>
      <c r="BT96">
        <v>2.73370870849923</v>
      </c>
      <c r="BU96">
        <f>BT96-$BM$53+BU95</f>
        <v>1.025112719848728</v>
      </c>
      <c r="BV96">
        <f>BT96-$BM$56+BV95</f>
        <v>1.15700870849923</v>
      </c>
    </row>
    <row r="97" spans="1:74" x14ac:dyDescent="0.2">
      <c r="A97">
        <v>82</v>
      </c>
      <c r="H97" s="1">
        <v>-1382.6767</v>
      </c>
      <c r="I97">
        <v>-0.37</v>
      </c>
      <c r="J97">
        <v>82</v>
      </c>
      <c r="K97" s="1">
        <v>-1382.7209</v>
      </c>
      <c r="L97">
        <v>0.54</v>
      </c>
      <c r="M97" s="1">
        <v>-1382.8543999999999</v>
      </c>
      <c r="N97">
        <v>9.39</v>
      </c>
      <c r="O97" s="1">
        <v>-1382.9603</v>
      </c>
      <c r="P97">
        <v>12.47</v>
      </c>
      <c r="Q97" s="1">
        <v>-1382.9764</v>
      </c>
      <c r="R97">
        <v>13.56</v>
      </c>
      <c r="S97" s="1">
        <v>-1385.454</v>
      </c>
      <c r="T97">
        <v>-3.29</v>
      </c>
      <c r="U97" s="1">
        <v>-1374.3617999999999</v>
      </c>
      <c r="V97">
        <v>-8.19</v>
      </c>
      <c r="W97" s="1">
        <v>-1396.6481000000001</v>
      </c>
      <c r="X97">
        <v>11.27</v>
      </c>
      <c r="Y97" s="1">
        <v>-1373.4953</v>
      </c>
      <c r="Z97">
        <v>-14.04</v>
      </c>
      <c r="AA97" s="1">
        <v>-1396.5875000000001</v>
      </c>
      <c r="AB97">
        <v>10.44</v>
      </c>
      <c r="AC97" s="1">
        <v>-1373.9059</v>
      </c>
      <c r="AD97">
        <v>-4.1900000000000004</v>
      </c>
      <c r="AE97" s="1">
        <v>-1383.0093999999999</v>
      </c>
      <c r="AF97">
        <v>14.58</v>
      </c>
      <c r="AG97" s="1">
        <v>-1384.604</v>
      </c>
      <c r="AH97">
        <v>-1.89</v>
      </c>
      <c r="AI97" s="1">
        <v>-1396.5341000000001</v>
      </c>
      <c r="AJ97">
        <v>9.5399999999999991</v>
      </c>
      <c r="AM97" s="1">
        <v>-1369.8435999999999</v>
      </c>
      <c r="AN97">
        <v>8.4499999999999993</v>
      </c>
      <c r="AO97" s="1">
        <v>-1357.3082999999999</v>
      </c>
      <c r="AP97">
        <v>0.39</v>
      </c>
      <c r="AQ97" s="1">
        <v>-1345.3734999999999</v>
      </c>
      <c r="AR97">
        <v>-7.89</v>
      </c>
      <c r="AU97" s="1">
        <v>-1380.6563000000001</v>
      </c>
      <c r="BO97">
        <f t="shared" ref="BO97:BO115" si="30">BO96+(5*2000*10^-15)</f>
        <v>2.0000000000000002E-11</v>
      </c>
      <c r="BP97">
        <v>2</v>
      </c>
      <c r="BQ97">
        <v>3.4013306514994901</v>
      </c>
      <c r="BR97">
        <f t="shared" ref="BR97:BR115" si="31">BQ97-$BM$53+BR96</f>
        <v>0.94101470443009916</v>
      </c>
      <c r="BS97">
        <f t="shared" ref="BS97:BS115" si="32">BQ97-$BM$56+BS96</f>
        <v>1.2048066817311032</v>
      </c>
      <c r="BT97">
        <v>2.03025265298607</v>
      </c>
      <c r="BU97">
        <f t="shared" ref="BU97:BU115" si="33">BT97-$BM$53+BU96</f>
        <v>1.346769384184296</v>
      </c>
      <c r="BV97">
        <f t="shared" ref="BV97:BV115" si="34">BT97-$BM$56+BV96</f>
        <v>1.6105613614853</v>
      </c>
    </row>
    <row r="98" spans="1:74" x14ac:dyDescent="0.2">
      <c r="A98">
        <v>83</v>
      </c>
      <c r="H98" s="1">
        <v>-1382.6777</v>
      </c>
      <c r="I98">
        <v>0.08</v>
      </c>
      <c r="J98">
        <v>83</v>
      </c>
      <c r="K98" s="1">
        <v>-1382.7203999999999</v>
      </c>
      <c r="L98">
        <v>0.98</v>
      </c>
      <c r="M98" s="1">
        <v>-1382.3882000000001</v>
      </c>
      <c r="N98">
        <v>10.78</v>
      </c>
      <c r="O98" s="1">
        <v>-1382.4848</v>
      </c>
      <c r="P98">
        <v>13.94</v>
      </c>
      <c r="Q98" s="1">
        <v>-1382.5018</v>
      </c>
      <c r="R98">
        <v>15.05</v>
      </c>
      <c r="S98" s="1">
        <v>-1385.17</v>
      </c>
      <c r="T98">
        <v>-2.15</v>
      </c>
      <c r="U98" s="1">
        <v>-1374.4238</v>
      </c>
      <c r="V98">
        <v>-7.98</v>
      </c>
      <c r="W98" s="1">
        <v>-1396.6729</v>
      </c>
      <c r="X98">
        <v>10.7</v>
      </c>
      <c r="Y98" s="1">
        <v>-1373.6744000000001</v>
      </c>
      <c r="Z98">
        <v>-14.05</v>
      </c>
      <c r="AA98" s="1">
        <v>-1396.6314</v>
      </c>
      <c r="AB98">
        <v>9.77</v>
      </c>
      <c r="AC98" s="1">
        <v>-1374.1210000000001</v>
      </c>
      <c r="AD98">
        <v>-3.9</v>
      </c>
      <c r="AE98" s="1">
        <v>-1382.5323000000001</v>
      </c>
      <c r="AF98">
        <v>16.03</v>
      </c>
      <c r="AG98" s="1">
        <v>-1384.7203</v>
      </c>
      <c r="AH98">
        <v>-1.83</v>
      </c>
      <c r="AI98" s="1">
        <v>-1396.5934</v>
      </c>
      <c r="AJ98">
        <v>8.86</v>
      </c>
      <c r="AM98" s="1">
        <v>-1369.9172000000001</v>
      </c>
      <c r="AN98">
        <v>8.75</v>
      </c>
      <c r="AO98" s="1">
        <v>-1357.2744</v>
      </c>
      <c r="AP98">
        <v>0.84</v>
      </c>
      <c r="AQ98" s="1">
        <v>-1345.3316</v>
      </c>
      <c r="AR98">
        <v>-7.35</v>
      </c>
      <c r="AU98" s="1">
        <v>-1380.9172000000001</v>
      </c>
      <c r="BO98">
        <f t="shared" si="30"/>
        <v>3E-11</v>
      </c>
      <c r="BP98">
        <v>3</v>
      </c>
      <c r="BQ98">
        <v>1.5531320058373199</v>
      </c>
      <c r="BR98">
        <f t="shared" si="31"/>
        <v>0.78555072161691708</v>
      </c>
      <c r="BS98">
        <f t="shared" si="32"/>
        <v>1.1812386875684231</v>
      </c>
      <c r="BT98">
        <v>1.0846934623511699</v>
      </c>
      <c r="BU98">
        <f t="shared" si="33"/>
        <v>0.72286685788496396</v>
      </c>
      <c r="BV98">
        <f t="shared" si="34"/>
        <v>1.11855482383647</v>
      </c>
    </row>
    <row r="99" spans="1:74" x14ac:dyDescent="0.2">
      <c r="A99">
        <v>84</v>
      </c>
      <c r="H99" s="1">
        <v>-1382.7002</v>
      </c>
      <c r="I99">
        <v>0.35</v>
      </c>
      <c r="J99">
        <v>84</v>
      </c>
      <c r="K99" s="1">
        <v>-1382.7463</v>
      </c>
      <c r="L99">
        <v>1.31</v>
      </c>
      <c r="M99" s="1">
        <v>-1381.8889999999999</v>
      </c>
      <c r="N99">
        <v>12.31</v>
      </c>
      <c r="O99" s="1">
        <v>-1381.9824000000001</v>
      </c>
      <c r="P99">
        <v>15.45</v>
      </c>
      <c r="Q99" s="1">
        <v>-1382.0026</v>
      </c>
      <c r="R99">
        <v>16.57</v>
      </c>
      <c r="S99" s="1">
        <v>-1384.8994</v>
      </c>
      <c r="T99">
        <v>-1.04</v>
      </c>
      <c r="U99" s="1">
        <v>-1374.4871000000001</v>
      </c>
      <c r="V99">
        <v>-7.76</v>
      </c>
      <c r="W99" s="1">
        <v>-1396.6169</v>
      </c>
      <c r="X99">
        <v>10.24</v>
      </c>
      <c r="Y99" s="1">
        <v>-1373.8088</v>
      </c>
      <c r="Z99">
        <v>-13.97</v>
      </c>
      <c r="AA99" s="1">
        <v>-1396.5932</v>
      </c>
      <c r="AB99">
        <v>9.3000000000000007</v>
      </c>
      <c r="AC99" s="1">
        <v>-1374.3501000000001</v>
      </c>
      <c r="AD99">
        <v>-3.68</v>
      </c>
      <c r="AE99" s="1">
        <v>-1382.0316</v>
      </c>
      <c r="AF99">
        <v>17.510000000000002</v>
      </c>
      <c r="AG99" s="1">
        <v>-1384.8444</v>
      </c>
      <c r="AH99">
        <v>-1.83</v>
      </c>
      <c r="AI99" s="1">
        <v>-1396.5702000000001</v>
      </c>
      <c r="AJ99">
        <v>8.39</v>
      </c>
      <c r="AM99" s="1">
        <v>-1369.9876999999999</v>
      </c>
      <c r="AN99">
        <v>9.0500000000000007</v>
      </c>
      <c r="AO99" s="1">
        <v>-1357.3244</v>
      </c>
      <c r="AP99">
        <v>1.04</v>
      </c>
      <c r="AQ99" s="1">
        <v>-1345.2802999999999</v>
      </c>
      <c r="AR99">
        <v>-6.76</v>
      </c>
      <c r="AU99" s="1">
        <v>-1381.1076</v>
      </c>
      <c r="BO99">
        <f t="shared" si="30"/>
        <v>4.0000000000000004E-11</v>
      </c>
      <c r="BP99">
        <v>4</v>
      </c>
      <c r="BQ99">
        <v>1.75869571297533</v>
      </c>
      <c r="BR99">
        <f t="shared" si="31"/>
        <v>0.83565044594174509</v>
      </c>
      <c r="BS99">
        <f t="shared" si="32"/>
        <v>1.3632344005437531</v>
      </c>
      <c r="BT99">
        <v>3.61479231958893</v>
      </c>
      <c r="BU99">
        <f t="shared" si="33"/>
        <v>2.629063188823392</v>
      </c>
      <c r="BV99">
        <f t="shared" si="34"/>
        <v>3.1566471434254</v>
      </c>
    </row>
    <row r="100" spans="1:74" x14ac:dyDescent="0.2">
      <c r="A100">
        <v>85</v>
      </c>
      <c r="H100" s="1">
        <v>-1382.7615000000001</v>
      </c>
      <c r="I100">
        <v>0.53</v>
      </c>
      <c r="J100">
        <v>85</v>
      </c>
      <c r="K100" s="1">
        <v>-1382.8146999999999</v>
      </c>
      <c r="L100">
        <v>1.4</v>
      </c>
      <c r="M100" s="1">
        <v>-1381.3771999999999</v>
      </c>
      <c r="N100">
        <v>13.84</v>
      </c>
      <c r="O100" s="1">
        <v>-1381.4734000000001</v>
      </c>
      <c r="P100">
        <v>16.93</v>
      </c>
      <c r="Q100" s="1">
        <v>-1381.4984999999999</v>
      </c>
      <c r="R100">
        <v>17.96</v>
      </c>
      <c r="S100" s="1">
        <v>-1384.6639</v>
      </c>
      <c r="T100">
        <v>-0.14000000000000001</v>
      </c>
      <c r="U100" s="1">
        <v>-1374.5407</v>
      </c>
      <c r="V100">
        <v>-7.56</v>
      </c>
      <c r="W100" s="1">
        <v>-1396.4843000000001</v>
      </c>
      <c r="X100">
        <v>10</v>
      </c>
      <c r="Y100" s="1">
        <v>-1373.8807999999999</v>
      </c>
      <c r="Z100">
        <v>-13.66</v>
      </c>
      <c r="AA100" s="1">
        <v>-1396.4755</v>
      </c>
      <c r="AB100">
        <v>9.09</v>
      </c>
      <c r="AC100" s="1">
        <v>-1374.5661</v>
      </c>
      <c r="AD100">
        <v>-3.5</v>
      </c>
      <c r="AE100" s="1">
        <v>-1381.5274999999999</v>
      </c>
      <c r="AF100">
        <v>18.95</v>
      </c>
      <c r="AG100" s="1">
        <v>-1384.9559999999999</v>
      </c>
      <c r="AH100">
        <v>-1.84</v>
      </c>
      <c r="AI100" s="1">
        <v>-1396.4658999999999</v>
      </c>
      <c r="AJ100">
        <v>8.1</v>
      </c>
      <c r="AM100" s="1">
        <v>-1370.0503000000001</v>
      </c>
      <c r="AN100">
        <v>9.25</v>
      </c>
      <c r="AO100" s="1">
        <v>-1357.4652000000001</v>
      </c>
      <c r="AP100">
        <v>1.08</v>
      </c>
      <c r="AQ100" s="1">
        <v>-1345.2227</v>
      </c>
      <c r="AR100">
        <v>-6.09</v>
      </c>
      <c r="AU100" s="1">
        <v>-1381.2339999999999</v>
      </c>
      <c r="BO100">
        <f t="shared" si="30"/>
        <v>5.0000000000000008E-11</v>
      </c>
      <c r="BP100">
        <v>5</v>
      </c>
      <c r="BQ100">
        <v>3.0948248994874201</v>
      </c>
      <c r="BR100">
        <f t="shared" si="31"/>
        <v>2.221879356778663</v>
      </c>
      <c r="BS100">
        <f t="shared" si="32"/>
        <v>2.881359300031173</v>
      </c>
      <c r="BT100">
        <v>2.2982400691873299</v>
      </c>
      <c r="BU100">
        <f t="shared" si="33"/>
        <v>3.2187072693602197</v>
      </c>
      <c r="BV100">
        <f t="shared" si="34"/>
        <v>3.8781872126127297</v>
      </c>
    </row>
    <row r="101" spans="1:74" x14ac:dyDescent="0.2">
      <c r="A101">
        <v>86</v>
      </c>
      <c r="H101" s="1">
        <v>-1382.8708999999999</v>
      </c>
      <c r="I101">
        <v>0.53</v>
      </c>
      <c r="J101">
        <v>86</v>
      </c>
      <c r="K101" s="1">
        <v>-1382.9336000000001</v>
      </c>
      <c r="L101">
        <v>1.31</v>
      </c>
      <c r="M101" s="1">
        <v>-1380.8768</v>
      </c>
      <c r="N101">
        <v>15.25</v>
      </c>
      <c r="O101" s="1">
        <v>-1380.9821999999999</v>
      </c>
      <c r="P101">
        <v>18.3</v>
      </c>
      <c r="Q101" s="1">
        <v>-1381.0142000000001</v>
      </c>
      <c r="R101">
        <v>19.29</v>
      </c>
      <c r="S101" s="1">
        <v>-1384.4825000000001</v>
      </c>
      <c r="T101">
        <v>0.54</v>
      </c>
      <c r="U101" s="1">
        <v>-1374.566</v>
      </c>
      <c r="V101">
        <v>-7.3</v>
      </c>
      <c r="W101" s="1">
        <v>-1396.2878000000001</v>
      </c>
      <c r="X101">
        <v>10.029999999999999</v>
      </c>
      <c r="Y101" s="1">
        <v>-1373.883</v>
      </c>
      <c r="Z101">
        <v>-13.19</v>
      </c>
      <c r="AA101" s="1">
        <v>-1396.2898</v>
      </c>
      <c r="AB101">
        <v>9.0399999999999991</v>
      </c>
      <c r="AC101" s="1">
        <v>-1374.7370000000001</v>
      </c>
      <c r="AD101">
        <v>-3.26</v>
      </c>
      <c r="AE101" s="1">
        <v>-1381.0447999999999</v>
      </c>
      <c r="AF101">
        <v>20.32</v>
      </c>
      <c r="AG101" s="1">
        <v>-1385.0346999999999</v>
      </c>
      <c r="AH101">
        <v>-1.83</v>
      </c>
      <c r="AI101" s="1">
        <v>-1396.2902999999999</v>
      </c>
      <c r="AJ101">
        <v>8.01</v>
      </c>
      <c r="AM101" s="1">
        <v>-1370.1016999999999</v>
      </c>
      <c r="AN101">
        <v>9.43</v>
      </c>
      <c r="AO101" s="1">
        <v>-1357.6863000000001</v>
      </c>
      <c r="AP101">
        <v>0.98</v>
      </c>
      <c r="AQ101" s="1">
        <v>-1345.1594</v>
      </c>
      <c r="AR101">
        <v>-5.39</v>
      </c>
      <c r="AU101" s="1">
        <v>-1381.2963999999999</v>
      </c>
      <c r="BO101">
        <f t="shared" si="30"/>
        <v>6.0000000000000013E-11</v>
      </c>
      <c r="BP101">
        <v>6</v>
      </c>
      <c r="BQ101">
        <v>2.2817173105582</v>
      </c>
      <c r="BR101">
        <f t="shared" si="31"/>
        <v>2.7950006786863613</v>
      </c>
      <c r="BS101">
        <f t="shared" si="32"/>
        <v>3.5863766105893733</v>
      </c>
      <c r="BT101">
        <v>3.3418432822633002</v>
      </c>
      <c r="BU101">
        <f t="shared" si="33"/>
        <v>4.8519545629730176</v>
      </c>
      <c r="BV101">
        <f t="shared" si="34"/>
        <v>5.6433304948760297</v>
      </c>
    </row>
    <row r="102" spans="1:74" x14ac:dyDescent="0.2">
      <c r="A102">
        <v>87</v>
      </c>
      <c r="H102" s="1">
        <v>-1383.0283999999999</v>
      </c>
      <c r="I102">
        <v>0.3</v>
      </c>
      <c r="J102">
        <v>87</v>
      </c>
      <c r="K102" s="1">
        <v>-1383.1006</v>
      </c>
      <c r="L102">
        <v>1.07</v>
      </c>
      <c r="M102" s="1">
        <v>-1380.4148</v>
      </c>
      <c r="N102">
        <v>16.48</v>
      </c>
      <c r="O102" s="1">
        <v>-1380.5352</v>
      </c>
      <c r="P102">
        <v>19.53</v>
      </c>
      <c r="Q102" s="1">
        <v>-1380.5755999999999</v>
      </c>
      <c r="R102">
        <v>20.5</v>
      </c>
      <c r="S102" s="1">
        <v>-1384.3694</v>
      </c>
      <c r="T102">
        <v>1.03</v>
      </c>
      <c r="U102" s="1">
        <v>-1374.5415</v>
      </c>
      <c r="V102">
        <v>-7.03</v>
      </c>
      <c r="W102" s="1">
        <v>-1396.0485000000001</v>
      </c>
      <c r="X102">
        <v>10.130000000000001</v>
      </c>
      <c r="Y102" s="1">
        <v>-1373.8162</v>
      </c>
      <c r="Z102">
        <v>-12.4</v>
      </c>
      <c r="AA102" s="1">
        <v>-1396.0564999999999</v>
      </c>
      <c r="AB102">
        <v>9.1300000000000008</v>
      </c>
      <c r="AC102" s="1">
        <v>-1374.8308999999999</v>
      </c>
      <c r="AD102">
        <v>-2.96</v>
      </c>
      <c r="AE102" s="1">
        <v>-1380.6098</v>
      </c>
      <c r="AF102">
        <v>21.44</v>
      </c>
      <c r="AG102" s="1">
        <v>-1385.0635</v>
      </c>
      <c r="AH102">
        <v>-1.72</v>
      </c>
      <c r="AI102" s="1">
        <v>-1396.0634</v>
      </c>
      <c r="AJ102">
        <v>8.09</v>
      </c>
      <c r="AM102" s="1">
        <v>-1370.1396999999999</v>
      </c>
      <c r="AN102">
        <v>9.52</v>
      </c>
      <c r="AO102" s="1">
        <v>-1357.9640999999999</v>
      </c>
      <c r="AP102">
        <v>0.75</v>
      </c>
      <c r="AQ102" s="1">
        <v>-1345.0944</v>
      </c>
      <c r="AR102">
        <v>-4.7300000000000004</v>
      </c>
      <c r="AU102" s="1">
        <v>-1381.2954999999999</v>
      </c>
      <c r="BO102">
        <f t="shared" si="30"/>
        <v>7.0000000000000017E-11</v>
      </c>
      <c r="BP102">
        <v>7</v>
      </c>
      <c r="BQ102">
        <v>2.69729372259857</v>
      </c>
      <c r="BR102">
        <f t="shared" si="31"/>
        <v>3.7836984126344291</v>
      </c>
      <c r="BS102">
        <f t="shared" si="32"/>
        <v>4.7069703331879431</v>
      </c>
      <c r="BT102">
        <v>2.3247872935954899</v>
      </c>
      <c r="BU102">
        <f t="shared" si="33"/>
        <v>5.4681458679180057</v>
      </c>
      <c r="BV102">
        <f t="shared" si="34"/>
        <v>6.3914177884715198</v>
      </c>
    </row>
    <row r="103" spans="1:74" x14ac:dyDescent="0.2">
      <c r="A103">
        <v>88</v>
      </c>
      <c r="H103" s="1">
        <v>-1383.2224000000001</v>
      </c>
      <c r="I103">
        <v>-0.1</v>
      </c>
      <c r="J103">
        <v>88</v>
      </c>
      <c r="K103" s="1">
        <v>-1383.3018</v>
      </c>
      <c r="L103">
        <v>0.65</v>
      </c>
      <c r="M103" s="1">
        <v>-1380.0165</v>
      </c>
      <c r="N103">
        <v>17.55</v>
      </c>
      <c r="O103" s="1">
        <v>-1380.1569</v>
      </c>
      <c r="P103">
        <v>20.47</v>
      </c>
      <c r="Q103" s="1">
        <v>-1380.2074</v>
      </c>
      <c r="R103">
        <v>21.46</v>
      </c>
      <c r="S103" s="1">
        <v>-1384.3284000000001</v>
      </c>
      <c r="T103">
        <v>1.22</v>
      </c>
      <c r="U103" s="1">
        <v>-1374.4485999999999</v>
      </c>
      <c r="V103">
        <v>-6.57</v>
      </c>
      <c r="W103" s="1">
        <v>-1395.7920999999999</v>
      </c>
      <c r="X103">
        <v>10.25</v>
      </c>
      <c r="Y103" s="1">
        <v>-1373.6886</v>
      </c>
      <c r="Z103">
        <v>-11.53</v>
      </c>
      <c r="AA103" s="1">
        <v>-1395.8012000000001</v>
      </c>
      <c r="AB103">
        <v>9.2799999999999994</v>
      </c>
      <c r="AC103" s="1">
        <v>-1374.8224</v>
      </c>
      <c r="AD103">
        <v>-2.5099999999999998</v>
      </c>
      <c r="AE103" s="1">
        <v>-1380.2474999999999</v>
      </c>
      <c r="AF103">
        <v>22.32</v>
      </c>
      <c r="AG103" s="1">
        <v>-1385.0325</v>
      </c>
      <c r="AH103">
        <v>-1.59</v>
      </c>
      <c r="AI103" s="1">
        <v>-1395.8100999999999</v>
      </c>
      <c r="AJ103">
        <v>8.2200000000000006</v>
      </c>
      <c r="AM103" s="1">
        <v>-1370.1646000000001</v>
      </c>
      <c r="AN103">
        <v>9.5399999999999991</v>
      </c>
      <c r="AO103" s="1">
        <v>-1358.2698</v>
      </c>
      <c r="AP103">
        <v>0.46</v>
      </c>
      <c r="AQ103" s="1">
        <v>-1345.0369000000001</v>
      </c>
      <c r="AR103">
        <v>-4.0599999999999996</v>
      </c>
      <c r="AU103" s="1">
        <v>-1381.2421999999999</v>
      </c>
      <c r="BO103">
        <f t="shared" si="30"/>
        <v>8.0000000000000021E-11</v>
      </c>
      <c r="BP103">
        <v>8</v>
      </c>
      <c r="BQ103">
        <v>3.8395988849842899</v>
      </c>
      <c r="BR103">
        <f t="shared" si="31"/>
        <v>5.9147013089682172</v>
      </c>
      <c r="BS103">
        <f t="shared" si="32"/>
        <v>6.9698692181722333</v>
      </c>
      <c r="BT103">
        <v>1.0888503582248299</v>
      </c>
      <c r="BU103">
        <f t="shared" si="33"/>
        <v>4.8484002374923332</v>
      </c>
      <c r="BV103">
        <f t="shared" si="34"/>
        <v>5.9035681466963492</v>
      </c>
    </row>
    <row r="104" spans="1:74" x14ac:dyDescent="0.2">
      <c r="A104">
        <v>89</v>
      </c>
      <c r="H104" s="1">
        <v>-1383.4329</v>
      </c>
      <c r="I104">
        <v>-0.61</v>
      </c>
      <c r="J104">
        <v>89</v>
      </c>
      <c r="K104" s="1">
        <v>-1383.5155999999999</v>
      </c>
      <c r="L104">
        <v>7.0000000000000007E-2</v>
      </c>
      <c r="M104" s="1">
        <v>-1379.7022999999999</v>
      </c>
      <c r="N104">
        <v>18.309999999999999</v>
      </c>
      <c r="O104" s="1">
        <v>-1379.8681999999999</v>
      </c>
      <c r="P104">
        <v>21.11</v>
      </c>
      <c r="Q104" s="1">
        <v>-1379.9301</v>
      </c>
      <c r="R104">
        <v>22</v>
      </c>
      <c r="S104" s="1">
        <v>-1384.3521000000001</v>
      </c>
      <c r="T104">
        <v>1.1299999999999999</v>
      </c>
      <c r="U104" s="1">
        <v>-1374.2773999999999</v>
      </c>
      <c r="V104">
        <v>-5.93</v>
      </c>
      <c r="W104" s="1">
        <v>-1395.5445999999999</v>
      </c>
      <c r="X104">
        <v>10.42</v>
      </c>
      <c r="Y104" s="1">
        <v>-1373.5128</v>
      </c>
      <c r="Z104">
        <v>-10.53</v>
      </c>
      <c r="AA104" s="1">
        <v>-1395.5505000000001</v>
      </c>
      <c r="AB104">
        <v>9.39</v>
      </c>
      <c r="AC104" s="1">
        <v>-1374.6978999999999</v>
      </c>
      <c r="AD104">
        <v>-1.89</v>
      </c>
      <c r="AE104" s="1">
        <v>-1379.9792</v>
      </c>
      <c r="AF104">
        <v>22.89</v>
      </c>
      <c r="AG104" s="1">
        <v>-1384.9407000000001</v>
      </c>
      <c r="AH104">
        <v>-1.34</v>
      </c>
      <c r="AI104" s="1">
        <v>-1395.5573999999999</v>
      </c>
      <c r="AJ104">
        <v>8.41</v>
      </c>
      <c r="AM104" s="1">
        <v>-1370.1768999999999</v>
      </c>
      <c r="AN104">
        <v>9.44</v>
      </c>
      <c r="AO104" s="1">
        <v>-1358.5703000000001</v>
      </c>
      <c r="AP104">
        <v>0.2</v>
      </c>
      <c r="AQ104" s="1">
        <v>-1344.998</v>
      </c>
      <c r="AR104">
        <v>-3.56</v>
      </c>
      <c r="AU104" s="1">
        <v>-1381.1387999999999</v>
      </c>
      <c r="BO104">
        <f t="shared" si="30"/>
        <v>9.0000000000000025E-11</v>
      </c>
      <c r="BP104">
        <v>9</v>
      </c>
      <c r="BQ104">
        <v>2.17403248262291</v>
      </c>
      <c r="BR104">
        <f t="shared" si="31"/>
        <v>6.3801378029406255</v>
      </c>
      <c r="BS104">
        <f t="shared" si="32"/>
        <v>7.5672017007951435</v>
      </c>
      <c r="BT104">
        <v>1.8647592057895099</v>
      </c>
      <c r="BU104">
        <f t="shared" si="33"/>
        <v>5.0045634546313416</v>
      </c>
      <c r="BV104">
        <f t="shared" si="34"/>
        <v>6.1916273524858596</v>
      </c>
    </row>
    <row r="105" spans="1:74" x14ac:dyDescent="0.2">
      <c r="A105">
        <v>90</v>
      </c>
      <c r="H105" s="1">
        <v>-1383.6370999999999</v>
      </c>
      <c r="I105">
        <v>-1.19</v>
      </c>
      <c r="J105">
        <v>90</v>
      </c>
      <c r="K105" s="1">
        <v>-1383.7181</v>
      </c>
      <c r="L105">
        <v>-0.54</v>
      </c>
      <c r="M105" s="1">
        <v>-1379.4865</v>
      </c>
      <c r="N105">
        <v>18.68</v>
      </c>
      <c r="O105" s="1">
        <v>-1379.684</v>
      </c>
      <c r="P105">
        <v>21.36</v>
      </c>
      <c r="Q105" s="1">
        <v>-1379.7584999999999</v>
      </c>
      <c r="R105">
        <v>22.17</v>
      </c>
      <c r="S105" s="1">
        <v>-1384.4213999999999</v>
      </c>
      <c r="T105">
        <v>0.87</v>
      </c>
      <c r="U105" s="1">
        <v>-1374.0310999999999</v>
      </c>
      <c r="V105">
        <v>-5.29</v>
      </c>
      <c r="W105" s="1">
        <v>-1395.3286000000001</v>
      </c>
      <c r="X105">
        <v>10.48</v>
      </c>
      <c r="Y105" s="1">
        <v>-1373.3054</v>
      </c>
      <c r="Z105">
        <v>-9.4499999999999993</v>
      </c>
      <c r="AA105" s="1">
        <v>-1395.3277</v>
      </c>
      <c r="AB105">
        <v>9.49</v>
      </c>
      <c r="AC105" s="1">
        <v>-1374.4602</v>
      </c>
      <c r="AD105">
        <v>-1.1499999999999999</v>
      </c>
      <c r="AE105" s="1">
        <v>-1379.8205</v>
      </c>
      <c r="AF105">
        <v>23.06</v>
      </c>
      <c r="AG105" s="1">
        <v>-1384.7950000000001</v>
      </c>
      <c r="AH105">
        <v>-0.96</v>
      </c>
      <c r="AI105" s="1">
        <v>-1395.3298</v>
      </c>
      <c r="AJ105">
        <v>8.48</v>
      </c>
      <c r="AM105" s="1">
        <v>-1370.1787999999999</v>
      </c>
      <c r="AN105">
        <v>9.1999999999999993</v>
      </c>
      <c r="AO105" s="1">
        <v>-1358.8349000000001</v>
      </c>
      <c r="AP105">
        <v>0.12</v>
      </c>
      <c r="AQ105" s="1">
        <v>-1344.9831999999999</v>
      </c>
      <c r="AR105">
        <v>-3.13</v>
      </c>
      <c r="AU105" s="1">
        <v>-1380.9893</v>
      </c>
      <c r="BO105">
        <f t="shared" si="30"/>
        <v>1.0000000000000003E-10</v>
      </c>
      <c r="BP105">
        <v>10</v>
      </c>
      <c r="BQ105">
        <v>4.4158869619558203</v>
      </c>
      <c r="BR105">
        <f t="shared" si="31"/>
        <v>9.0874287762459431</v>
      </c>
      <c r="BS105">
        <f t="shared" si="32"/>
        <v>10.406388662750963</v>
      </c>
      <c r="BT105">
        <v>1.8171545056390801</v>
      </c>
      <c r="BU105">
        <f t="shared" si="33"/>
        <v>5.1131219716199201</v>
      </c>
      <c r="BV105">
        <f t="shared" si="34"/>
        <v>6.4320818581249402</v>
      </c>
    </row>
    <row r="106" spans="1:74" x14ac:dyDescent="0.2">
      <c r="A106">
        <v>91</v>
      </c>
      <c r="H106" s="1">
        <v>-1383.8141000000001</v>
      </c>
      <c r="I106">
        <v>-1.8</v>
      </c>
      <c r="J106">
        <v>91</v>
      </c>
      <c r="K106" s="1">
        <v>-1383.8889999999999</v>
      </c>
      <c r="L106">
        <v>-1.0900000000000001</v>
      </c>
      <c r="M106" s="1">
        <v>-1379.3769</v>
      </c>
      <c r="N106">
        <v>18.72</v>
      </c>
      <c r="O106" s="1">
        <v>-1379.6134</v>
      </c>
      <c r="P106">
        <v>21.27</v>
      </c>
      <c r="Q106" s="1">
        <v>-1379.7014999999999</v>
      </c>
      <c r="R106">
        <v>22</v>
      </c>
      <c r="S106" s="1">
        <v>-1384.5089</v>
      </c>
      <c r="T106">
        <v>0.45</v>
      </c>
      <c r="U106" s="1">
        <v>-1373.7276999999999</v>
      </c>
      <c r="V106">
        <v>-4.54</v>
      </c>
      <c r="W106" s="1">
        <v>-1395.1599000000001</v>
      </c>
      <c r="X106">
        <v>10.5</v>
      </c>
      <c r="Y106" s="1">
        <v>-1373.0832</v>
      </c>
      <c r="Z106">
        <v>-8.31</v>
      </c>
      <c r="AA106" s="1">
        <v>-1395.1498999999999</v>
      </c>
      <c r="AB106">
        <v>9.5500000000000007</v>
      </c>
      <c r="AC106" s="1">
        <v>-1374.1274000000001</v>
      </c>
      <c r="AD106">
        <v>-0.41</v>
      </c>
      <c r="AE106" s="1">
        <v>-1379.7804000000001</v>
      </c>
      <c r="AF106">
        <v>22.82</v>
      </c>
      <c r="AG106" s="1">
        <v>-1384.6085</v>
      </c>
      <c r="AH106">
        <v>-0.55000000000000004</v>
      </c>
      <c r="AI106" s="1">
        <v>-1395.1457</v>
      </c>
      <c r="AJ106">
        <v>8.5399999999999991</v>
      </c>
      <c r="AM106" s="1">
        <v>-1370.1713</v>
      </c>
      <c r="AN106">
        <v>8.9499999999999993</v>
      </c>
      <c r="AO106" s="1">
        <v>-1359.0364</v>
      </c>
      <c r="AP106">
        <v>0.11</v>
      </c>
      <c r="AQ106" s="1">
        <v>-1344.9887000000001</v>
      </c>
      <c r="AR106">
        <v>-2.83</v>
      </c>
      <c r="AU106" s="1">
        <v>-1380.8001999999999</v>
      </c>
      <c r="BO106">
        <f t="shared" si="30"/>
        <v>1.1000000000000003E-10</v>
      </c>
      <c r="BP106">
        <v>11</v>
      </c>
      <c r="BQ106">
        <v>1.6536037202000899</v>
      </c>
      <c r="BR106">
        <f t="shared" si="31"/>
        <v>9.0324365077955306</v>
      </c>
      <c r="BS106">
        <f t="shared" si="32"/>
        <v>10.483292382951053</v>
      </c>
      <c r="BT106">
        <v>1.8879429401508601</v>
      </c>
      <c r="BU106">
        <f t="shared" si="33"/>
        <v>5.2924689231202784</v>
      </c>
      <c r="BV106">
        <f t="shared" si="34"/>
        <v>6.7433247982758004</v>
      </c>
    </row>
    <row r="107" spans="1:74" x14ac:dyDescent="0.2">
      <c r="A107">
        <v>92</v>
      </c>
      <c r="H107" s="1">
        <v>-1383.9485999999999</v>
      </c>
      <c r="I107">
        <v>-2.34</v>
      </c>
      <c r="J107">
        <v>92</v>
      </c>
      <c r="K107" s="1">
        <v>-1384.0150000000001</v>
      </c>
      <c r="L107">
        <v>-1.66</v>
      </c>
      <c r="M107" s="1">
        <v>-1379.3774000000001</v>
      </c>
      <c r="N107">
        <v>18.309999999999999</v>
      </c>
      <c r="O107" s="1">
        <v>-1379.6615999999999</v>
      </c>
      <c r="P107">
        <v>20.64</v>
      </c>
      <c r="Q107" s="1">
        <v>-1379.7638999999999</v>
      </c>
      <c r="R107">
        <v>21.35</v>
      </c>
      <c r="S107" s="1">
        <v>-1384.5829000000001</v>
      </c>
      <c r="T107">
        <v>0.01</v>
      </c>
      <c r="U107" s="1">
        <v>-1373.3996999999999</v>
      </c>
      <c r="V107">
        <v>-3.9</v>
      </c>
      <c r="W107" s="1">
        <v>-1395.047</v>
      </c>
      <c r="X107">
        <v>10.37</v>
      </c>
      <c r="Y107" s="1">
        <v>-1372.8601000000001</v>
      </c>
      <c r="Z107">
        <v>-7.22</v>
      </c>
      <c r="AA107" s="1">
        <v>-1395.0259000000001</v>
      </c>
      <c r="AB107">
        <v>9.49</v>
      </c>
      <c r="AC107" s="1">
        <v>-1373.7331999999999</v>
      </c>
      <c r="AD107">
        <v>0.42</v>
      </c>
      <c r="AE107" s="1">
        <v>-1379.8633</v>
      </c>
      <c r="AF107">
        <v>22.1</v>
      </c>
      <c r="AG107" s="1">
        <v>-1384.396</v>
      </c>
      <c r="AH107">
        <v>-0.12</v>
      </c>
      <c r="AI107" s="1">
        <v>-1395.0147999999999</v>
      </c>
      <c r="AJ107">
        <v>8.48</v>
      </c>
      <c r="AM107" s="1">
        <v>-1370.1568</v>
      </c>
      <c r="AN107">
        <v>8.56</v>
      </c>
      <c r="AO107" s="1">
        <v>-1359.1581000000001</v>
      </c>
      <c r="AP107">
        <v>0.35</v>
      </c>
      <c r="AQ107" s="1">
        <v>-1345.0025000000001</v>
      </c>
      <c r="AR107">
        <v>-2.59</v>
      </c>
      <c r="AU107" s="1">
        <v>-1380.5788</v>
      </c>
      <c r="BO107">
        <f t="shared" si="30"/>
        <v>1.2000000000000003E-10</v>
      </c>
      <c r="BP107">
        <v>12</v>
      </c>
      <c r="BQ107">
        <v>1.6006579892333499</v>
      </c>
      <c r="BR107">
        <f t="shared" si="31"/>
        <v>8.9244985083783792</v>
      </c>
      <c r="BS107">
        <f t="shared" si="32"/>
        <v>10.507250372184403</v>
      </c>
      <c r="BT107">
        <v>2.2547106388259999</v>
      </c>
      <c r="BU107">
        <f t="shared" si="33"/>
        <v>5.838583573295776</v>
      </c>
      <c r="BV107">
        <f t="shared" si="34"/>
        <v>7.4213354371018001</v>
      </c>
    </row>
    <row r="108" spans="1:74" x14ac:dyDescent="0.2">
      <c r="A108">
        <v>93</v>
      </c>
      <c r="H108" s="1">
        <v>-1384.0353</v>
      </c>
      <c r="I108">
        <v>-2.91</v>
      </c>
      <c r="J108">
        <v>93</v>
      </c>
      <c r="K108" s="1">
        <v>-1384.0918999999999</v>
      </c>
      <c r="L108">
        <v>-2.16</v>
      </c>
      <c r="M108" s="1">
        <v>-1379.4905000000001</v>
      </c>
      <c r="N108">
        <v>17.489999999999998</v>
      </c>
      <c r="O108" s="1">
        <v>-1379.83</v>
      </c>
      <c r="P108">
        <v>19.64</v>
      </c>
      <c r="Q108" s="1">
        <v>-1379.9474</v>
      </c>
      <c r="R108">
        <v>20.27</v>
      </c>
      <c r="S108" s="1">
        <v>-1384.6152999999999</v>
      </c>
      <c r="T108">
        <v>-0.51</v>
      </c>
      <c r="U108" s="1">
        <v>-1373.0898</v>
      </c>
      <c r="V108">
        <v>-3.28</v>
      </c>
      <c r="W108" s="1">
        <v>-1394.9903999999999</v>
      </c>
      <c r="X108">
        <v>10.15</v>
      </c>
      <c r="Y108" s="1">
        <v>-1372.6466</v>
      </c>
      <c r="Z108">
        <v>-6.18</v>
      </c>
      <c r="AA108" s="1">
        <v>-1394.9571000000001</v>
      </c>
      <c r="AB108">
        <v>9.33</v>
      </c>
      <c r="AC108" s="1">
        <v>-1373.3216</v>
      </c>
      <c r="AD108">
        <v>1.1499999999999999</v>
      </c>
      <c r="AE108" s="1">
        <v>-1380.0693000000001</v>
      </c>
      <c r="AF108">
        <v>21.01</v>
      </c>
      <c r="AG108" s="1">
        <v>-1384.1723</v>
      </c>
      <c r="AH108">
        <v>0.35</v>
      </c>
      <c r="AI108" s="1">
        <v>-1394.9391000000001</v>
      </c>
      <c r="AJ108">
        <v>8.35</v>
      </c>
      <c r="AM108" s="1">
        <v>-1370.1360999999999</v>
      </c>
      <c r="AN108">
        <v>8.11</v>
      </c>
      <c r="AO108" s="1">
        <v>-1359.191</v>
      </c>
      <c r="AP108">
        <v>0.79</v>
      </c>
      <c r="AQ108" s="1">
        <v>-1345.0118</v>
      </c>
      <c r="AR108">
        <v>-2.4500000000000002</v>
      </c>
      <c r="AU108" s="1">
        <v>-1380.3253999999999</v>
      </c>
      <c r="BO108">
        <f t="shared" si="30"/>
        <v>1.3000000000000002E-10</v>
      </c>
      <c r="BP108">
        <v>13</v>
      </c>
      <c r="BQ108">
        <v>3.0898640349563</v>
      </c>
      <c r="BR108">
        <f t="shared" si="31"/>
        <v>10.305766554684178</v>
      </c>
      <c r="BS108">
        <f t="shared" si="32"/>
        <v>12.020414407140704</v>
      </c>
      <c r="BT108">
        <v>1.9562231546964599</v>
      </c>
      <c r="BU108">
        <f t="shared" si="33"/>
        <v>6.086210739341734</v>
      </c>
      <c r="BV108">
        <f t="shared" si="34"/>
        <v>7.80085859179826</v>
      </c>
    </row>
    <row r="109" spans="1:74" x14ac:dyDescent="0.2">
      <c r="A109">
        <v>94</v>
      </c>
      <c r="H109" s="1">
        <v>-1384.0753999999999</v>
      </c>
      <c r="I109">
        <v>-3.37</v>
      </c>
      <c r="J109">
        <v>94</v>
      </c>
      <c r="K109" s="1">
        <v>-1384.1229000000001</v>
      </c>
      <c r="L109">
        <v>-2.62</v>
      </c>
      <c r="M109" s="1">
        <v>-1379.7173</v>
      </c>
      <c r="N109">
        <v>16.260000000000002</v>
      </c>
      <c r="O109" s="1">
        <v>-1380.116</v>
      </c>
      <c r="P109">
        <v>18.29</v>
      </c>
      <c r="Q109" s="1">
        <v>-1380.2482</v>
      </c>
      <c r="R109">
        <v>18.89</v>
      </c>
      <c r="S109" s="1">
        <v>-1384.5879</v>
      </c>
      <c r="T109">
        <v>-0.94</v>
      </c>
      <c r="U109" s="1">
        <v>-1372.8427999999999</v>
      </c>
      <c r="V109">
        <v>-2.93</v>
      </c>
      <c r="W109" s="1">
        <v>-1394.9864</v>
      </c>
      <c r="X109">
        <v>9.8000000000000007</v>
      </c>
      <c r="Y109" s="1">
        <v>-1372.4481000000001</v>
      </c>
      <c r="Z109">
        <v>-5.21</v>
      </c>
      <c r="AA109" s="1">
        <v>-1394.9395</v>
      </c>
      <c r="AB109">
        <v>9.02</v>
      </c>
      <c r="AC109" s="1">
        <v>-1372.9362000000001</v>
      </c>
      <c r="AD109">
        <v>1.69</v>
      </c>
      <c r="AE109" s="1">
        <v>-1380.3923</v>
      </c>
      <c r="AF109">
        <v>19.510000000000002</v>
      </c>
      <c r="AG109" s="1">
        <v>-1383.9482</v>
      </c>
      <c r="AH109">
        <v>0.79</v>
      </c>
      <c r="AI109" s="1">
        <v>-1394.9142999999999</v>
      </c>
      <c r="AJ109">
        <v>8.06</v>
      </c>
      <c r="AM109" s="1">
        <v>-1370.1079</v>
      </c>
      <c r="AN109">
        <v>7.57</v>
      </c>
      <c r="AO109" s="1">
        <v>-1359.1394</v>
      </c>
      <c r="AP109">
        <v>1.42</v>
      </c>
      <c r="AQ109" s="1">
        <v>-1344.9994999999999</v>
      </c>
      <c r="AR109">
        <v>-2.4</v>
      </c>
      <c r="AU109" s="1">
        <v>-1380.0486000000001</v>
      </c>
      <c r="BO109">
        <f t="shared" si="30"/>
        <v>1.4000000000000001E-10</v>
      </c>
      <c r="BP109">
        <v>14</v>
      </c>
      <c r="BQ109">
        <v>2.6640807178320398</v>
      </c>
      <c r="BR109">
        <f t="shared" si="31"/>
        <v>11.261251283865716</v>
      </c>
      <c r="BS109">
        <f t="shared" si="32"/>
        <v>13.107795124972744</v>
      </c>
      <c r="BT109">
        <v>1.9437067724353501</v>
      </c>
      <c r="BU109">
        <f t="shared" si="33"/>
        <v>6.3213215231265822</v>
      </c>
      <c r="BV109">
        <f t="shared" si="34"/>
        <v>8.1678653642336094</v>
      </c>
    </row>
    <row r="110" spans="1:74" x14ac:dyDescent="0.2">
      <c r="A110">
        <v>95</v>
      </c>
      <c r="H110" s="1">
        <v>-1384.0768</v>
      </c>
      <c r="I110">
        <v>-3.76</v>
      </c>
      <c r="J110">
        <v>95</v>
      </c>
      <c r="K110" s="1">
        <v>-1384.1166000000001</v>
      </c>
      <c r="L110">
        <v>-3.03</v>
      </c>
      <c r="M110" s="1">
        <v>-1380.0521000000001</v>
      </c>
      <c r="N110">
        <v>14.77</v>
      </c>
      <c r="O110" s="1">
        <v>-1380.509</v>
      </c>
      <c r="P110">
        <v>16.59</v>
      </c>
      <c r="Q110" s="1">
        <v>-1380.6548</v>
      </c>
      <c r="R110">
        <v>17.079999999999998</v>
      </c>
      <c r="S110" s="1">
        <v>-1384.4978000000001</v>
      </c>
      <c r="T110">
        <v>-1.27</v>
      </c>
      <c r="U110" s="1">
        <v>-1372.6949</v>
      </c>
      <c r="V110">
        <v>-2.89</v>
      </c>
      <c r="W110" s="1">
        <v>-1395.0277000000001</v>
      </c>
      <c r="X110">
        <v>9.35</v>
      </c>
      <c r="Y110" s="1">
        <v>-1372.268</v>
      </c>
      <c r="Z110">
        <v>-4.3499999999999996</v>
      </c>
      <c r="AA110" s="1">
        <v>-1394.9662000000001</v>
      </c>
      <c r="AB110">
        <v>8.66</v>
      </c>
      <c r="AC110" s="1">
        <v>-1372.6130000000001</v>
      </c>
      <c r="AD110">
        <v>2.0499999999999998</v>
      </c>
      <c r="AE110" s="1">
        <v>-1380.8184000000001</v>
      </c>
      <c r="AF110">
        <v>17.68</v>
      </c>
      <c r="AG110" s="1">
        <v>-1383.7308</v>
      </c>
      <c r="AH110">
        <v>1.28</v>
      </c>
      <c r="AI110" s="1">
        <v>-1394.9327000000001</v>
      </c>
      <c r="AJ110">
        <v>7.74</v>
      </c>
      <c r="AM110" s="1">
        <v>-1370.0741</v>
      </c>
      <c r="AN110">
        <v>7.03</v>
      </c>
      <c r="AO110" s="1">
        <v>-1359.0150000000001</v>
      </c>
      <c r="AP110">
        <v>2.11</v>
      </c>
      <c r="AQ110" s="1">
        <v>-1344.9541999999999</v>
      </c>
      <c r="AR110">
        <v>-2.31</v>
      </c>
      <c r="AU110" s="1">
        <v>-1379.7474</v>
      </c>
      <c r="BO110">
        <f t="shared" si="30"/>
        <v>1.5E-10</v>
      </c>
      <c r="BP110">
        <v>15</v>
      </c>
      <c r="BQ110">
        <v>1.4401366139624501</v>
      </c>
      <c r="BR110">
        <f t="shared" si="31"/>
        <v>10.992791909177665</v>
      </c>
      <c r="BS110">
        <f t="shared" si="32"/>
        <v>12.971231738935195</v>
      </c>
      <c r="BT110">
        <v>1.68903559759976</v>
      </c>
      <c r="BU110">
        <f t="shared" si="33"/>
        <v>6.30176113207584</v>
      </c>
      <c r="BV110">
        <f t="shared" si="34"/>
        <v>8.2802009618333692</v>
      </c>
    </row>
    <row r="111" spans="1:74" x14ac:dyDescent="0.2">
      <c r="A111">
        <v>96</v>
      </c>
      <c r="H111" s="1">
        <v>-1384.0501999999999</v>
      </c>
      <c r="I111">
        <v>-4.1500000000000004</v>
      </c>
      <c r="J111">
        <v>96</v>
      </c>
      <c r="K111" s="1">
        <v>-1384.0836999999999</v>
      </c>
      <c r="L111">
        <v>-3.42</v>
      </c>
      <c r="M111" s="1">
        <v>-1380.4818</v>
      </c>
      <c r="N111">
        <v>12.86</v>
      </c>
      <c r="O111" s="1">
        <v>-1380.9893</v>
      </c>
      <c r="P111">
        <v>14.55</v>
      </c>
      <c r="Q111" s="1">
        <v>-1381.1464000000001</v>
      </c>
      <c r="R111">
        <v>15.07</v>
      </c>
      <c r="S111" s="1">
        <v>-1384.3567</v>
      </c>
      <c r="T111">
        <v>-1.54</v>
      </c>
      <c r="U111" s="1">
        <v>-1372.6651999999999</v>
      </c>
      <c r="V111">
        <v>-3.12</v>
      </c>
      <c r="W111" s="1">
        <v>-1395.105</v>
      </c>
      <c r="X111">
        <v>8.86</v>
      </c>
      <c r="Y111" s="1">
        <v>-1372.1086</v>
      </c>
      <c r="Z111">
        <v>-3.62</v>
      </c>
      <c r="AA111" s="1">
        <v>-1395.0286000000001</v>
      </c>
      <c r="AB111">
        <v>8.2100000000000009</v>
      </c>
      <c r="AC111" s="1">
        <v>-1372.3746000000001</v>
      </c>
      <c r="AD111">
        <v>2.06</v>
      </c>
      <c r="AE111" s="1">
        <v>-1381.3241</v>
      </c>
      <c r="AF111">
        <v>15.65</v>
      </c>
      <c r="AG111" s="1">
        <v>-1383.5246</v>
      </c>
      <c r="AH111">
        <v>1.65</v>
      </c>
      <c r="AI111" s="1">
        <v>-1394.9856</v>
      </c>
      <c r="AJ111">
        <v>7.32</v>
      </c>
      <c r="AM111" s="1">
        <v>-1370.0337999999999</v>
      </c>
      <c r="AN111">
        <v>6.48</v>
      </c>
      <c r="AO111" s="1">
        <v>-1358.8418999999999</v>
      </c>
      <c r="AP111">
        <v>2.86</v>
      </c>
      <c r="AQ111" s="1">
        <v>-1344.8751</v>
      </c>
      <c r="AR111">
        <v>-2.19</v>
      </c>
      <c r="AU111" s="1">
        <v>-1379.4329</v>
      </c>
      <c r="BO111">
        <f t="shared" si="30"/>
        <v>1.5999999999999999E-10</v>
      </c>
      <c r="BP111">
        <v>16</v>
      </c>
      <c r="BQ111">
        <v>2.7867646315095</v>
      </c>
      <c r="BR111">
        <f t="shared" si="31"/>
        <v>12.070960552036663</v>
      </c>
      <c r="BS111">
        <f t="shared" si="32"/>
        <v>14.181296370444695</v>
      </c>
      <c r="BT111">
        <v>1.88396082615701</v>
      </c>
      <c r="BU111">
        <f t="shared" si="33"/>
        <v>6.4771259695823478</v>
      </c>
      <c r="BV111">
        <f t="shared" si="34"/>
        <v>8.5874617879903798</v>
      </c>
    </row>
    <row r="112" spans="1:74" x14ac:dyDescent="0.2">
      <c r="A112">
        <v>97</v>
      </c>
      <c r="H112" s="1">
        <v>-1384.0071</v>
      </c>
      <c r="I112">
        <v>-4.53</v>
      </c>
      <c r="J112">
        <v>97</v>
      </c>
      <c r="K112" s="1">
        <v>-1384.0354</v>
      </c>
      <c r="L112">
        <v>-3.76</v>
      </c>
      <c r="M112" s="1">
        <v>-1380.9809</v>
      </c>
      <c r="N112">
        <v>10.8</v>
      </c>
      <c r="O112" s="1">
        <v>-1381.5263</v>
      </c>
      <c r="P112">
        <v>12.39</v>
      </c>
      <c r="Q112" s="1">
        <v>-1381.6911</v>
      </c>
      <c r="R112">
        <v>12.92</v>
      </c>
      <c r="S112" s="1">
        <v>-1384.1902</v>
      </c>
      <c r="T112">
        <v>-1.75</v>
      </c>
      <c r="U112" s="1">
        <v>-1372.7508</v>
      </c>
      <c r="V112">
        <v>-3.69</v>
      </c>
      <c r="W112" s="1">
        <v>-1395.2072000000001</v>
      </c>
      <c r="X112">
        <v>8.31</v>
      </c>
      <c r="Y112" s="1">
        <v>-1371.9734000000001</v>
      </c>
      <c r="Z112">
        <v>-2.99</v>
      </c>
      <c r="AA112" s="1">
        <v>-1395.1169</v>
      </c>
      <c r="AB112">
        <v>7.64</v>
      </c>
      <c r="AC112" s="1">
        <v>-1372.2275999999999</v>
      </c>
      <c r="AD112">
        <v>1.83</v>
      </c>
      <c r="AE112" s="1">
        <v>-1381.8765000000001</v>
      </c>
      <c r="AF112">
        <v>13.49</v>
      </c>
      <c r="AG112" s="1">
        <v>-1383.3326999999999</v>
      </c>
      <c r="AH112">
        <v>1.88</v>
      </c>
      <c r="AI112" s="1">
        <v>-1395.0634</v>
      </c>
      <c r="AJ112">
        <v>6.8</v>
      </c>
      <c r="AM112" s="1">
        <v>-1369.9924000000001</v>
      </c>
      <c r="AN112">
        <v>5.85</v>
      </c>
      <c r="AO112" s="1">
        <v>-1358.6503</v>
      </c>
      <c r="AP112">
        <v>3.6</v>
      </c>
      <c r="AQ112" s="1">
        <v>-1344.7731000000001</v>
      </c>
      <c r="AR112">
        <v>-2.08</v>
      </c>
      <c r="AU112" s="1">
        <v>-1379.1246000000001</v>
      </c>
      <c r="BO112">
        <f t="shared" si="30"/>
        <v>1.6999999999999998E-10</v>
      </c>
      <c r="BP112">
        <v>17</v>
      </c>
      <c r="BQ112">
        <v>2.8721295893183001</v>
      </c>
      <c r="BR112">
        <f t="shared" si="31"/>
        <v>13.23449415270446</v>
      </c>
      <c r="BS112">
        <f t="shared" si="32"/>
        <v>15.476725959762994</v>
      </c>
      <c r="BT112">
        <v>1.77770716236888</v>
      </c>
      <c r="BU112">
        <f t="shared" si="33"/>
        <v>6.5462371433007256</v>
      </c>
      <c r="BV112">
        <f t="shared" si="34"/>
        <v>8.7884689503592597</v>
      </c>
    </row>
    <row r="113" spans="1:74" x14ac:dyDescent="0.2">
      <c r="A113">
        <v>98</v>
      </c>
      <c r="H113" s="1">
        <v>-1383.9584</v>
      </c>
      <c r="I113">
        <v>-4.87</v>
      </c>
      <c r="J113">
        <v>98</v>
      </c>
      <c r="K113" s="1">
        <v>-1383.9822999999999</v>
      </c>
      <c r="L113">
        <v>-4.08</v>
      </c>
      <c r="M113" s="1">
        <v>-1381.5145</v>
      </c>
      <c r="N113">
        <v>8.66</v>
      </c>
      <c r="O113" s="1">
        <v>-1382.0826</v>
      </c>
      <c r="P113">
        <v>10.23</v>
      </c>
      <c r="Q113" s="1">
        <v>-1382.2503999999999</v>
      </c>
      <c r="R113">
        <v>10.74</v>
      </c>
      <c r="S113" s="1">
        <v>-1384.0326</v>
      </c>
      <c r="T113">
        <v>-1.96</v>
      </c>
      <c r="U113" s="1">
        <v>-1372.9283</v>
      </c>
      <c r="V113">
        <v>-4.54</v>
      </c>
      <c r="W113" s="1">
        <v>-1395.3214</v>
      </c>
      <c r="X113">
        <v>7.66</v>
      </c>
      <c r="Y113" s="1">
        <v>-1371.8661</v>
      </c>
      <c r="Z113">
        <v>-2.4900000000000002</v>
      </c>
      <c r="AA113" s="1">
        <v>-1395.2202</v>
      </c>
      <c r="AB113">
        <v>7.09</v>
      </c>
      <c r="AC113" s="1">
        <v>-1372.1684</v>
      </c>
      <c r="AD113">
        <v>1.29</v>
      </c>
      <c r="AE113" s="1">
        <v>-1382.4363000000001</v>
      </c>
      <c r="AF113">
        <v>11.3</v>
      </c>
      <c r="AG113" s="1">
        <v>-1383.1595</v>
      </c>
      <c r="AH113">
        <v>2.12</v>
      </c>
      <c r="AI113" s="1">
        <v>-1395.1569999999999</v>
      </c>
      <c r="AJ113">
        <v>6.29</v>
      </c>
      <c r="AM113" s="1">
        <v>-1369.9527</v>
      </c>
      <c r="AN113">
        <v>5.24</v>
      </c>
      <c r="AO113" s="1">
        <v>-1358.4654</v>
      </c>
      <c r="AP113">
        <v>4.18</v>
      </c>
      <c r="AQ113" s="1">
        <v>-1344.6632999999999</v>
      </c>
      <c r="AR113">
        <v>-1.99</v>
      </c>
      <c r="AU113" s="1">
        <v>-1378.8423</v>
      </c>
      <c r="BO113">
        <f t="shared" si="30"/>
        <v>1.7999999999999997E-10</v>
      </c>
      <c r="BP113">
        <v>18</v>
      </c>
      <c r="BQ113">
        <v>2.0878557031956602</v>
      </c>
      <c r="BR113">
        <f t="shared" si="31"/>
        <v>13.613753867249619</v>
      </c>
      <c r="BS113">
        <f t="shared" si="32"/>
        <v>15.987881662958655</v>
      </c>
      <c r="BT113">
        <v>1.02341991064709</v>
      </c>
      <c r="BU113">
        <f t="shared" si="33"/>
        <v>5.8610610652973136</v>
      </c>
      <c r="BV113">
        <f t="shared" si="34"/>
        <v>8.2351888610063497</v>
      </c>
    </row>
    <row r="114" spans="1:74" x14ac:dyDescent="0.2">
      <c r="A114">
        <v>99</v>
      </c>
      <c r="H114" s="1">
        <v>-1383.9129</v>
      </c>
      <c r="I114">
        <v>-5.21</v>
      </c>
      <c r="J114">
        <v>99</v>
      </c>
      <c r="K114" s="1">
        <v>-1383.9335000000001</v>
      </c>
      <c r="L114">
        <v>-4.46</v>
      </c>
      <c r="M114" s="1">
        <v>-1382.0442</v>
      </c>
      <c r="N114">
        <v>6.53</v>
      </c>
      <c r="O114" s="1">
        <v>-1382.6197</v>
      </c>
      <c r="P114">
        <v>8.0299999999999994</v>
      </c>
      <c r="Q114" s="1">
        <v>-1382.7861</v>
      </c>
      <c r="R114">
        <v>8.6300000000000008</v>
      </c>
      <c r="S114" s="1">
        <v>-1383.9195</v>
      </c>
      <c r="T114">
        <v>-2.2400000000000002</v>
      </c>
      <c r="U114" s="1">
        <v>-1373.1590000000001</v>
      </c>
      <c r="V114">
        <v>-5.39</v>
      </c>
      <c r="W114" s="1">
        <v>-1395.4338</v>
      </c>
      <c r="X114">
        <v>7.05</v>
      </c>
      <c r="Y114" s="1">
        <v>-1371.7901999999999</v>
      </c>
      <c r="Z114">
        <v>-2.15</v>
      </c>
      <c r="AA114" s="1">
        <v>-1395.3267000000001</v>
      </c>
      <c r="AB114">
        <v>6.5</v>
      </c>
      <c r="AC114" s="1">
        <v>-1372.1858999999999</v>
      </c>
      <c r="AD114">
        <v>0.64</v>
      </c>
      <c r="AE114" s="1">
        <v>-1382.9664</v>
      </c>
      <c r="AF114">
        <v>9.17</v>
      </c>
      <c r="AG114" s="1">
        <v>-1383.0110999999999</v>
      </c>
      <c r="AH114">
        <v>2.34</v>
      </c>
      <c r="AI114" s="1">
        <v>-1395.2556999999999</v>
      </c>
      <c r="AJ114">
        <v>5.71</v>
      </c>
      <c r="AM114" s="1">
        <v>-1369.9190000000001</v>
      </c>
      <c r="AN114">
        <v>4.59</v>
      </c>
      <c r="AO114" s="1">
        <v>-1358.3065999999999</v>
      </c>
      <c r="AP114">
        <v>4.54</v>
      </c>
      <c r="AQ114" s="1">
        <v>-1344.5654</v>
      </c>
      <c r="AR114">
        <v>-2</v>
      </c>
      <c r="AU114" s="1">
        <v>-1378.6129000000001</v>
      </c>
      <c r="BO114">
        <f t="shared" si="30"/>
        <v>1.8999999999999996E-10</v>
      </c>
      <c r="BP114">
        <v>19</v>
      </c>
      <c r="BQ114">
        <v>1.84587866078073</v>
      </c>
      <c r="BR114">
        <f t="shared" si="31"/>
        <v>13.751036539379847</v>
      </c>
      <c r="BS114">
        <f t="shared" si="32"/>
        <v>16.257060323739385</v>
      </c>
      <c r="BT114">
        <v>1.9821033196851201</v>
      </c>
      <c r="BU114">
        <f t="shared" si="33"/>
        <v>6.1345683963319315</v>
      </c>
      <c r="BV114">
        <f t="shared" si="34"/>
        <v>8.6405921806914705</v>
      </c>
    </row>
    <row r="115" spans="1:74" x14ac:dyDescent="0.2">
      <c r="A115">
        <v>100</v>
      </c>
      <c r="H115" s="1">
        <v>-1383.8802000000001</v>
      </c>
      <c r="I115">
        <v>-5.62</v>
      </c>
      <c r="J115">
        <v>100</v>
      </c>
      <c r="K115" s="1">
        <v>-1383.8974000000001</v>
      </c>
      <c r="L115">
        <v>-4.9000000000000004</v>
      </c>
      <c r="M115" s="1">
        <v>-1382.5367000000001</v>
      </c>
      <c r="N115">
        <v>4.49</v>
      </c>
      <c r="O115" s="1">
        <v>-1383.1071999999999</v>
      </c>
      <c r="P115">
        <v>6.1</v>
      </c>
      <c r="Q115" s="1">
        <v>-1383.2683</v>
      </c>
      <c r="R115">
        <v>6.66</v>
      </c>
      <c r="S115" s="1">
        <v>-1383.8779</v>
      </c>
      <c r="T115">
        <v>-2.56</v>
      </c>
      <c r="U115" s="1">
        <v>-1373.3988999999999</v>
      </c>
      <c r="V115">
        <v>-6.23</v>
      </c>
      <c r="W115" s="1">
        <v>-1395.5281</v>
      </c>
      <c r="X115">
        <v>6.48</v>
      </c>
      <c r="Y115" s="1">
        <v>-1371.748</v>
      </c>
      <c r="Z115">
        <v>-1.89</v>
      </c>
      <c r="AA115" s="1">
        <v>-1395.4217000000001</v>
      </c>
      <c r="AB115">
        <v>5.94</v>
      </c>
      <c r="AC115" s="1">
        <v>-1372.2673</v>
      </c>
      <c r="AD115">
        <v>-0.26</v>
      </c>
      <c r="AE115" s="1">
        <v>-1383.4389000000001</v>
      </c>
      <c r="AF115">
        <v>7.29</v>
      </c>
      <c r="AG115" s="1">
        <v>-1382.8963000000001</v>
      </c>
      <c r="AH115">
        <v>2.36</v>
      </c>
      <c r="AI115" s="1">
        <v>-1395.3468</v>
      </c>
      <c r="AJ115">
        <v>5.15</v>
      </c>
      <c r="AM115" s="1">
        <v>-1369.8954000000001</v>
      </c>
      <c r="AN115">
        <v>3.93</v>
      </c>
      <c r="AO115" s="1">
        <v>-1358.1836000000001</v>
      </c>
      <c r="AP115">
        <v>4.8</v>
      </c>
      <c r="AQ115" s="1">
        <v>-1344.4963</v>
      </c>
      <c r="AR115">
        <v>-2.06</v>
      </c>
      <c r="AU115" s="1">
        <v>-1378.4592</v>
      </c>
      <c r="BO115">
        <f t="shared" si="30"/>
        <v>1.9999999999999996E-10</v>
      </c>
      <c r="BP115">
        <v>20</v>
      </c>
      <c r="BQ115">
        <v>2.2399522347845</v>
      </c>
      <c r="BR115">
        <f t="shared" si="31"/>
        <v>14.282392785513844</v>
      </c>
      <c r="BS115">
        <f t="shared" si="32"/>
        <v>16.920312558523886</v>
      </c>
      <c r="BT115">
        <v>2.7613189941304399</v>
      </c>
      <c r="BU115">
        <f t="shared" si="33"/>
        <v>7.1872914018118692</v>
      </c>
      <c r="BV115">
        <f t="shared" si="34"/>
        <v>9.8252111748219111</v>
      </c>
    </row>
    <row r="116" spans="1:74" x14ac:dyDescent="0.2">
      <c r="A116">
        <v>101</v>
      </c>
      <c r="H116" s="1">
        <v>-1383.8686</v>
      </c>
      <c r="I116">
        <v>-6.08</v>
      </c>
      <c r="J116">
        <v>101</v>
      </c>
      <c r="K116" s="1">
        <v>-1383.8832</v>
      </c>
      <c r="L116">
        <v>-5.29</v>
      </c>
      <c r="M116" s="1">
        <v>-1382.9694999999999</v>
      </c>
      <c r="N116">
        <v>2.58</v>
      </c>
      <c r="O116" s="1">
        <v>-1383.5257999999999</v>
      </c>
      <c r="P116">
        <v>4.34</v>
      </c>
      <c r="Q116" s="1">
        <v>-1383.6795</v>
      </c>
      <c r="R116">
        <v>4.91</v>
      </c>
      <c r="S116" s="1">
        <v>-1383.9168999999999</v>
      </c>
      <c r="T116">
        <v>-3.01</v>
      </c>
      <c r="U116" s="1">
        <v>-1373.6053999999999</v>
      </c>
      <c r="V116">
        <v>-6.97</v>
      </c>
      <c r="W116" s="1">
        <v>-1395.5893000000001</v>
      </c>
      <c r="X116">
        <v>6</v>
      </c>
      <c r="Y116" s="1">
        <v>-1371.7418</v>
      </c>
      <c r="Z116">
        <v>-1.7</v>
      </c>
      <c r="AA116" s="1">
        <v>-1395.4908</v>
      </c>
      <c r="AB116">
        <v>5.44</v>
      </c>
      <c r="AC116" s="1">
        <v>-1372.3968</v>
      </c>
      <c r="AD116">
        <v>-1.32</v>
      </c>
      <c r="AE116" s="1">
        <v>-1383.8378</v>
      </c>
      <c r="AF116">
        <v>5.57</v>
      </c>
      <c r="AG116" s="1">
        <v>-1382.8244999999999</v>
      </c>
      <c r="AH116">
        <v>2.15</v>
      </c>
      <c r="AI116" s="1">
        <v>-1395.4170999999999</v>
      </c>
      <c r="AJ116">
        <v>4.67</v>
      </c>
      <c r="AM116" s="1">
        <v>-1369.8853999999999</v>
      </c>
      <c r="AN116">
        <v>3.27</v>
      </c>
      <c r="AO116" s="1">
        <v>-1358.0935999999999</v>
      </c>
      <c r="AP116">
        <v>4.9000000000000004</v>
      </c>
      <c r="AQ116" s="1">
        <v>-1344.4670000000001</v>
      </c>
      <c r="AR116">
        <v>-2.16</v>
      </c>
      <c r="AU116" s="1">
        <v>-1378.3924</v>
      </c>
    </row>
    <row r="117" spans="1:74" x14ac:dyDescent="0.2">
      <c r="A117">
        <v>102</v>
      </c>
      <c r="H117" s="1">
        <v>-1383.8865000000001</v>
      </c>
      <c r="I117">
        <v>-6.56</v>
      </c>
      <c r="J117">
        <v>102</v>
      </c>
      <c r="K117" s="1">
        <v>-1383.9</v>
      </c>
      <c r="L117">
        <v>-5.75</v>
      </c>
      <c r="M117" s="1">
        <v>-1383.3330000000001</v>
      </c>
      <c r="N117">
        <v>0.93</v>
      </c>
      <c r="O117" s="1">
        <v>-1383.8689999999999</v>
      </c>
      <c r="P117">
        <v>2.77</v>
      </c>
      <c r="Q117" s="1">
        <v>-1384.0146</v>
      </c>
      <c r="R117">
        <v>3.45</v>
      </c>
      <c r="S117" s="1">
        <v>-1384.0271</v>
      </c>
      <c r="T117">
        <v>-3.42</v>
      </c>
      <c r="U117" s="1">
        <v>-1373.7438999999999</v>
      </c>
      <c r="V117">
        <v>-7.45</v>
      </c>
      <c r="W117" s="1">
        <v>-1395.6052999999999</v>
      </c>
      <c r="X117">
        <v>5.65</v>
      </c>
      <c r="Y117" s="1">
        <v>-1371.7726</v>
      </c>
      <c r="Z117">
        <v>-1.64</v>
      </c>
      <c r="AA117" s="1">
        <v>-1395.5214000000001</v>
      </c>
      <c r="AB117">
        <v>5.03</v>
      </c>
      <c r="AC117" s="1">
        <v>-1372.5573999999999</v>
      </c>
      <c r="AD117">
        <v>-2.36</v>
      </c>
      <c r="AE117" s="1">
        <v>-1384.1599000000001</v>
      </c>
      <c r="AF117">
        <v>4.1500000000000004</v>
      </c>
      <c r="AG117" s="1">
        <v>-1382.8035</v>
      </c>
      <c r="AH117">
        <v>1.81</v>
      </c>
      <c r="AI117" s="1">
        <v>-1395.454</v>
      </c>
      <c r="AJ117">
        <v>4.26</v>
      </c>
      <c r="AM117" s="1">
        <v>-1369.8870999999999</v>
      </c>
      <c r="AN117">
        <v>2.62</v>
      </c>
      <c r="AO117" s="1">
        <v>-1358.0255999999999</v>
      </c>
      <c r="AP117">
        <v>4.8600000000000003</v>
      </c>
      <c r="AQ117" s="1">
        <v>-1344.4836</v>
      </c>
      <c r="AR117">
        <v>-2.34</v>
      </c>
      <c r="AU117" s="1">
        <v>-1378.4109000000001</v>
      </c>
      <c r="BP117" t="s">
        <v>178</v>
      </c>
      <c r="BQ117">
        <f>AVERAGE(BQ33:BQ115)</f>
        <v>2.5364012276881533</v>
      </c>
      <c r="BT117">
        <f>AVERAGE(BT33:BT115)</f>
        <v>2.2875666593094346</v>
      </c>
    </row>
    <row r="118" spans="1:74" x14ac:dyDescent="0.2">
      <c r="A118">
        <v>103</v>
      </c>
      <c r="H118" s="1">
        <v>-1383.9426000000001</v>
      </c>
      <c r="I118">
        <v>-7.09</v>
      </c>
      <c r="J118">
        <v>103</v>
      </c>
      <c r="K118" s="1">
        <v>-1383.9576999999999</v>
      </c>
      <c r="L118">
        <v>-6.34</v>
      </c>
      <c r="M118" s="1">
        <v>-1383.6285</v>
      </c>
      <c r="N118">
        <v>-0.48</v>
      </c>
      <c r="O118" s="1">
        <v>-1384.1416999999999</v>
      </c>
      <c r="P118">
        <v>1.41</v>
      </c>
      <c r="Q118" s="1">
        <v>-1384.2789</v>
      </c>
      <c r="R118">
        <v>2.2000000000000002</v>
      </c>
      <c r="S118" s="1">
        <v>-1384.1847</v>
      </c>
      <c r="T118">
        <v>-3.91</v>
      </c>
      <c r="U118" s="1">
        <v>-1373.7934</v>
      </c>
      <c r="V118">
        <v>-7.72</v>
      </c>
      <c r="W118" s="1">
        <v>-1395.5677000000001</v>
      </c>
      <c r="X118">
        <v>5.4</v>
      </c>
      <c r="Y118" s="1">
        <v>-1371.8407</v>
      </c>
      <c r="Z118">
        <v>-1.61</v>
      </c>
      <c r="AA118" s="1">
        <v>-1395.5034000000001</v>
      </c>
      <c r="AB118">
        <v>4.7699999999999996</v>
      </c>
      <c r="AC118" s="1">
        <v>-1372.7302999999999</v>
      </c>
      <c r="AD118">
        <v>-3.43</v>
      </c>
      <c r="AE118" s="1">
        <v>-1384.4123999999999</v>
      </c>
      <c r="AF118">
        <v>2.94</v>
      </c>
      <c r="AG118" s="1">
        <v>-1382.8380999999999</v>
      </c>
      <c r="AH118">
        <v>1.39</v>
      </c>
      <c r="AI118" s="1">
        <v>-1395.4466</v>
      </c>
      <c r="AJ118">
        <v>3.94</v>
      </c>
      <c r="AM118" s="1">
        <v>-1369.8984</v>
      </c>
      <c r="AN118">
        <v>1.98</v>
      </c>
      <c r="AO118" s="1">
        <v>-1357.9673</v>
      </c>
      <c r="AP118">
        <v>4.6500000000000004</v>
      </c>
      <c r="AQ118" s="1">
        <v>-1344.5408</v>
      </c>
      <c r="AR118">
        <v>-2.59</v>
      </c>
      <c r="AU118" s="1">
        <v>-1378.5066999999999</v>
      </c>
      <c r="BP118" t="s">
        <v>179</v>
      </c>
      <c r="BQ118">
        <f>BQ117-BM56</f>
        <v>0.95970122768815336</v>
      </c>
      <c r="BT118">
        <f>BT117-BM56</f>
        <v>0.7108666593094346</v>
      </c>
    </row>
    <row r="119" spans="1:74" x14ac:dyDescent="0.2">
      <c r="A119">
        <v>104</v>
      </c>
      <c r="H119" s="1">
        <v>-1384.0459000000001</v>
      </c>
      <c r="I119">
        <v>-7.71</v>
      </c>
      <c r="J119">
        <v>104</v>
      </c>
      <c r="K119" s="1">
        <v>-1384.0654</v>
      </c>
      <c r="L119">
        <v>-6.97</v>
      </c>
      <c r="M119" s="1">
        <v>-1383.8658</v>
      </c>
      <c r="N119">
        <v>-1.7</v>
      </c>
      <c r="O119" s="1">
        <v>-1384.3554999999999</v>
      </c>
      <c r="P119">
        <v>0.39</v>
      </c>
      <c r="Q119" s="1">
        <v>-1384.4854</v>
      </c>
      <c r="R119">
        <v>1.2</v>
      </c>
      <c r="S119" s="1">
        <v>-1384.3605</v>
      </c>
      <c r="T119">
        <v>-4.2699999999999996</v>
      </c>
      <c r="U119" s="1">
        <v>-1373.7472</v>
      </c>
      <c r="V119">
        <v>-7.52</v>
      </c>
      <c r="W119" s="1">
        <v>-1395.4738</v>
      </c>
      <c r="X119">
        <v>5.41</v>
      </c>
      <c r="Y119" s="1">
        <v>-1371.9462000000001</v>
      </c>
      <c r="Z119">
        <v>-1.74</v>
      </c>
      <c r="AA119" s="1">
        <v>-1395.4321</v>
      </c>
      <c r="AB119">
        <v>4.6900000000000004</v>
      </c>
      <c r="AC119" s="1">
        <v>-1372.8967</v>
      </c>
      <c r="AD119">
        <v>-4.42</v>
      </c>
      <c r="AE119" s="1">
        <v>-1384.6088999999999</v>
      </c>
      <c r="AF119">
        <v>1.92</v>
      </c>
      <c r="AG119" s="1">
        <v>-1382.9290000000001</v>
      </c>
      <c r="AH119">
        <v>0.79</v>
      </c>
      <c r="AI119" s="1">
        <v>-1395.3885</v>
      </c>
      <c r="AJ119">
        <v>3.79</v>
      </c>
      <c r="AM119" s="1">
        <v>-1369.9160999999999</v>
      </c>
      <c r="AN119">
        <v>1.42</v>
      </c>
      <c r="AO119" s="1">
        <v>-1357.9057</v>
      </c>
      <c r="AP119">
        <v>4.42</v>
      </c>
      <c r="AQ119" s="1">
        <v>-1344.6294</v>
      </c>
      <c r="AR119">
        <v>-2.87</v>
      </c>
      <c r="AU119" s="1">
        <v>-1378.6578999999999</v>
      </c>
      <c r="BP119" t="s">
        <v>167</v>
      </c>
      <c r="BQ119">
        <f>(BO115-BO114)</f>
        <v>9.9999999999999913E-12</v>
      </c>
      <c r="BT119">
        <f>(BO115-BO114)</f>
        <v>9.9999999999999913E-12</v>
      </c>
    </row>
    <row r="120" spans="1:74" x14ac:dyDescent="0.2">
      <c r="A120">
        <v>105</v>
      </c>
      <c r="H120" s="1">
        <v>-1384.2047</v>
      </c>
      <c r="I120">
        <v>-8.43</v>
      </c>
      <c r="J120">
        <v>105</v>
      </c>
      <c r="K120" s="1">
        <v>-1384.2319</v>
      </c>
      <c r="L120">
        <v>-7.7</v>
      </c>
      <c r="M120" s="1">
        <v>-1384.0585000000001</v>
      </c>
      <c r="N120">
        <v>-2.74</v>
      </c>
      <c r="O120" s="1">
        <v>-1384.5255999999999</v>
      </c>
      <c r="P120">
        <v>-0.52</v>
      </c>
      <c r="Q120" s="1">
        <v>-1384.6487</v>
      </c>
      <c r="R120">
        <v>0.31</v>
      </c>
      <c r="S120" s="1">
        <v>-1384.5297</v>
      </c>
      <c r="T120">
        <v>-4.57</v>
      </c>
      <c r="U120" s="1">
        <v>-1373.6142</v>
      </c>
      <c r="V120">
        <v>-7.2</v>
      </c>
      <c r="W120" s="1">
        <v>-1395.3261</v>
      </c>
      <c r="X120">
        <v>5.55</v>
      </c>
      <c r="Y120" s="1">
        <v>-1372.0873999999999</v>
      </c>
      <c r="Z120">
        <v>-1.9</v>
      </c>
      <c r="AA120" s="1">
        <v>-1395.3073999999999</v>
      </c>
      <c r="AB120">
        <v>4.7300000000000004</v>
      </c>
      <c r="AC120" s="1">
        <v>-1373.0418</v>
      </c>
      <c r="AD120">
        <v>-5.37</v>
      </c>
      <c r="AE120" s="1">
        <v>-1384.7637999999999</v>
      </c>
      <c r="AF120">
        <v>1.1200000000000001</v>
      </c>
      <c r="AG120" s="1">
        <v>-1383.0726</v>
      </c>
      <c r="AH120">
        <v>-0.06</v>
      </c>
      <c r="AI120" s="1">
        <v>-1395.2786000000001</v>
      </c>
      <c r="AJ120">
        <v>3.87</v>
      </c>
      <c r="AM120" s="1">
        <v>-1369.9332999999999</v>
      </c>
      <c r="AN120">
        <v>0.91</v>
      </c>
      <c r="AO120" s="1">
        <v>-1357.8338000000001</v>
      </c>
      <c r="AP120">
        <v>4.2</v>
      </c>
      <c r="AQ120" s="1">
        <v>-1344.7370000000001</v>
      </c>
      <c r="AR120">
        <v>-3.2</v>
      </c>
      <c r="AU120" s="1">
        <v>-1378.8390999999999</v>
      </c>
      <c r="BQ120">
        <f>BQ118/BQ119</f>
        <v>95970122768.815414</v>
      </c>
      <c r="BT120">
        <f>BT118/BT119</f>
        <v>71086665930.943527</v>
      </c>
    </row>
    <row r="121" spans="1:74" x14ac:dyDescent="0.2">
      <c r="A121">
        <v>106</v>
      </c>
      <c r="H121" s="1">
        <v>-1384.4239</v>
      </c>
      <c r="I121">
        <v>-9.23</v>
      </c>
      <c r="J121">
        <v>106</v>
      </c>
      <c r="K121" s="1">
        <v>-1384.461</v>
      </c>
      <c r="L121">
        <v>-8.52</v>
      </c>
      <c r="M121" s="1">
        <v>-1384.2198000000001</v>
      </c>
      <c r="N121">
        <v>-3.57</v>
      </c>
      <c r="O121" s="1">
        <v>-1384.6642999999999</v>
      </c>
      <c r="P121">
        <v>-1.3</v>
      </c>
      <c r="Q121" s="1">
        <v>-1384.7807</v>
      </c>
      <c r="R121">
        <v>-0.34</v>
      </c>
      <c r="S121" s="1">
        <v>-1384.6748</v>
      </c>
      <c r="T121">
        <v>-4.7300000000000004</v>
      </c>
      <c r="U121" s="1">
        <v>-1373.4138</v>
      </c>
      <c r="V121">
        <v>-6.63</v>
      </c>
      <c r="W121" s="1">
        <v>-1395.1320000000001</v>
      </c>
      <c r="X121">
        <v>5.85</v>
      </c>
      <c r="Y121" s="1">
        <v>-1372.2619</v>
      </c>
      <c r="Z121">
        <v>-2.17</v>
      </c>
      <c r="AA121" s="1">
        <v>-1395.1348</v>
      </c>
      <c r="AB121">
        <v>4.97</v>
      </c>
      <c r="AC121" s="1">
        <v>-1373.1568</v>
      </c>
      <c r="AD121">
        <v>-6.19</v>
      </c>
      <c r="AE121" s="1">
        <v>-1384.8892000000001</v>
      </c>
      <c r="AF121">
        <v>0.51</v>
      </c>
      <c r="AG121" s="1">
        <v>-1383.2619999999999</v>
      </c>
      <c r="AH121">
        <v>-0.95</v>
      </c>
      <c r="AI121" s="1">
        <v>-1395.12</v>
      </c>
      <c r="AJ121">
        <v>4.04</v>
      </c>
      <c r="AM121" s="1">
        <v>-1369.9453000000001</v>
      </c>
      <c r="AN121">
        <v>0.45</v>
      </c>
      <c r="AO121" s="1">
        <v>-1357.7536</v>
      </c>
      <c r="AP121">
        <v>3.9</v>
      </c>
      <c r="AQ121" s="1">
        <v>-1344.8507999999999</v>
      </c>
      <c r="AR121">
        <v>-3.49</v>
      </c>
      <c r="AU121" s="1">
        <v>-1379.0251000000001</v>
      </c>
      <c r="BQ121" s="1">
        <f>BQ120*(10^-20)/6</f>
        <v>1.5995020461469235E-10</v>
      </c>
      <c r="BT121" s="1">
        <f>BT120*(10^-20)/6</f>
        <v>1.1847777655157253E-10</v>
      </c>
    </row>
    <row r="122" spans="1:74" x14ac:dyDescent="0.2">
      <c r="A122">
        <v>107</v>
      </c>
      <c r="H122" s="1">
        <v>-1384.7011</v>
      </c>
      <c r="I122">
        <v>-10.09</v>
      </c>
      <c r="J122">
        <v>107</v>
      </c>
      <c r="K122" s="1">
        <v>-1384.7491</v>
      </c>
      <c r="L122">
        <v>-9.43</v>
      </c>
      <c r="M122" s="1">
        <v>-1384.3593000000001</v>
      </c>
      <c r="N122">
        <v>-4.26</v>
      </c>
      <c r="O122" s="1">
        <v>-1384.7791999999999</v>
      </c>
      <c r="P122">
        <v>-1.84</v>
      </c>
      <c r="Q122" s="1">
        <v>-1384.8887</v>
      </c>
      <c r="R122">
        <v>-0.85</v>
      </c>
      <c r="S122" s="1">
        <v>-1384.7864</v>
      </c>
      <c r="T122">
        <v>-4.8099999999999996</v>
      </c>
      <c r="U122" s="1">
        <v>-1373.1722</v>
      </c>
      <c r="V122">
        <v>-5.93</v>
      </c>
      <c r="W122" s="1">
        <v>-1394.9024999999999</v>
      </c>
      <c r="X122">
        <v>6.31</v>
      </c>
      <c r="Y122" s="1">
        <v>-1372.4662000000001</v>
      </c>
      <c r="Z122">
        <v>-2.4700000000000002</v>
      </c>
      <c r="AA122" s="1">
        <v>-1394.9233999999999</v>
      </c>
      <c r="AB122">
        <v>5.37</v>
      </c>
      <c r="AC122" s="1">
        <v>-1373.2387000000001</v>
      </c>
      <c r="AD122">
        <v>-6.87</v>
      </c>
      <c r="AE122" s="1">
        <v>-1384.9911</v>
      </c>
      <c r="AF122">
        <v>0.05</v>
      </c>
      <c r="AG122" s="1">
        <v>-1383.4862000000001</v>
      </c>
      <c r="AH122">
        <v>-1.92</v>
      </c>
      <c r="AI122" s="1">
        <v>-1394.9206999999999</v>
      </c>
      <c r="AJ122">
        <v>4.37</v>
      </c>
      <c r="AM122" s="1">
        <v>-1369.9504999999999</v>
      </c>
      <c r="AN122">
        <v>0.09</v>
      </c>
      <c r="AO122" s="1">
        <v>-1357.67</v>
      </c>
      <c r="AP122">
        <v>3.57</v>
      </c>
      <c r="AQ122" s="1">
        <v>-1344.9595999999999</v>
      </c>
      <c r="AR122">
        <v>-3.78</v>
      </c>
      <c r="AU122" s="1">
        <v>-1379.1944000000001</v>
      </c>
    </row>
    <row r="123" spans="1:74" x14ac:dyDescent="0.2">
      <c r="A123">
        <v>108</v>
      </c>
      <c r="H123" s="1">
        <v>-1385.0261</v>
      </c>
      <c r="I123">
        <v>-10.97</v>
      </c>
      <c r="J123">
        <v>108</v>
      </c>
      <c r="K123" s="1">
        <v>-1385.0842</v>
      </c>
      <c r="L123">
        <v>-10.33</v>
      </c>
      <c r="M123" s="1">
        <v>-1384.4809</v>
      </c>
      <c r="N123">
        <v>-4.8099999999999996</v>
      </c>
      <c r="O123" s="1">
        <v>-1384.8733</v>
      </c>
      <c r="P123">
        <v>-2.15</v>
      </c>
      <c r="Q123" s="1">
        <v>-1384.9745</v>
      </c>
      <c r="R123">
        <v>-1.23</v>
      </c>
      <c r="S123" s="1">
        <v>-1384.8625</v>
      </c>
      <c r="T123">
        <v>-4.67</v>
      </c>
      <c r="U123" s="1">
        <v>-1372.9160999999999</v>
      </c>
      <c r="V123">
        <v>-5.13</v>
      </c>
      <c r="W123" s="1">
        <v>-1394.6518000000001</v>
      </c>
      <c r="X123">
        <v>6.96</v>
      </c>
      <c r="Y123" s="1">
        <v>-1372.6968999999999</v>
      </c>
      <c r="Z123">
        <v>-2.89</v>
      </c>
      <c r="AA123" s="1">
        <v>-1394.6858</v>
      </c>
      <c r="AB123">
        <v>5.92</v>
      </c>
      <c r="AC123" s="1">
        <v>-1373.2899</v>
      </c>
      <c r="AD123">
        <v>-7.49</v>
      </c>
      <c r="AE123" s="1">
        <v>-1385.0708</v>
      </c>
      <c r="AF123">
        <v>-0.28000000000000003</v>
      </c>
      <c r="AG123" s="1">
        <v>-1383.7299</v>
      </c>
      <c r="AH123">
        <v>-2.95</v>
      </c>
      <c r="AI123" s="1">
        <v>-1394.6922</v>
      </c>
      <c r="AJ123">
        <v>4.84</v>
      </c>
      <c r="AM123" s="1">
        <v>-1369.9452000000001</v>
      </c>
      <c r="AN123">
        <v>-0.18</v>
      </c>
      <c r="AO123" s="1">
        <v>-1357.5925</v>
      </c>
      <c r="AP123">
        <v>3.3</v>
      </c>
      <c r="AQ123" s="1">
        <v>-1345.0573999999999</v>
      </c>
      <c r="AR123">
        <v>-3.97</v>
      </c>
      <c r="AU123" s="1">
        <v>-1379.3323</v>
      </c>
    </row>
    <row r="124" spans="1:74" x14ac:dyDescent="0.2">
      <c r="A124">
        <v>109</v>
      </c>
      <c r="H124" s="1">
        <v>-1385.3783000000001</v>
      </c>
      <c r="I124">
        <v>-11.85</v>
      </c>
      <c r="J124">
        <v>109</v>
      </c>
      <c r="K124" s="1">
        <v>-1385.4432999999999</v>
      </c>
      <c r="L124">
        <v>-11.23</v>
      </c>
      <c r="M124" s="1">
        <v>-1384.5835999999999</v>
      </c>
      <c r="N124">
        <v>-5.2</v>
      </c>
      <c r="O124" s="1">
        <v>-1384.9452000000001</v>
      </c>
      <c r="P124">
        <v>-2.4300000000000002</v>
      </c>
      <c r="Q124" s="1">
        <v>-1385.0376000000001</v>
      </c>
      <c r="R124">
        <v>-1.45</v>
      </c>
      <c r="S124" s="1">
        <v>-1384.9064000000001</v>
      </c>
      <c r="T124">
        <v>-4.49</v>
      </c>
      <c r="U124" s="1">
        <v>-1372.6670999999999</v>
      </c>
      <c r="V124">
        <v>-4.4800000000000004</v>
      </c>
      <c r="W124" s="1">
        <v>-1394.395</v>
      </c>
      <c r="X124">
        <v>7.63</v>
      </c>
      <c r="Y124" s="1">
        <v>-1372.9526000000001</v>
      </c>
      <c r="Z124">
        <v>-3.32</v>
      </c>
      <c r="AA124" s="1">
        <v>-1394.4363000000001</v>
      </c>
      <c r="AB124">
        <v>6.54</v>
      </c>
      <c r="AC124" s="1">
        <v>-1373.3157000000001</v>
      </c>
      <c r="AD124">
        <v>-7.94</v>
      </c>
      <c r="AE124" s="1">
        <v>-1385.1277</v>
      </c>
      <c r="AF124">
        <v>-0.41</v>
      </c>
      <c r="AG124" s="1">
        <v>-1383.9739</v>
      </c>
      <c r="AH124">
        <v>-3.94</v>
      </c>
      <c r="AI124" s="1">
        <v>-1394.4483</v>
      </c>
      <c r="AJ124">
        <v>5.46</v>
      </c>
      <c r="AM124" s="1">
        <v>-1369.9281000000001</v>
      </c>
      <c r="AN124">
        <v>-0.33</v>
      </c>
      <c r="AO124" s="1">
        <v>-1357.5307</v>
      </c>
      <c r="AP124">
        <v>2.97</v>
      </c>
      <c r="AQ124" s="1">
        <v>-1345.1432</v>
      </c>
      <c r="AR124">
        <v>-4.1100000000000003</v>
      </c>
      <c r="AU124" s="1">
        <v>-1379.4378999999999</v>
      </c>
    </row>
    <row r="125" spans="1:74" x14ac:dyDescent="0.2">
      <c r="A125">
        <v>110</v>
      </c>
      <c r="H125" s="1">
        <v>-1385.7294999999999</v>
      </c>
      <c r="I125">
        <v>-12.58</v>
      </c>
      <c r="J125">
        <v>110</v>
      </c>
      <c r="K125" s="1">
        <v>-1385.7971</v>
      </c>
      <c r="L125">
        <v>-11.96</v>
      </c>
      <c r="M125" s="1">
        <v>-1384.6655000000001</v>
      </c>
      <c r="N125">
        <v>-5.44</v>
      </c>
      <c r="O125" s="1">
        <v>-1384.9946</v>
      </c>
      <c r="P125">
        <v>-2.56</v>
      </c>
      <c r="Q125" s="1">
        <v>-1385.0775000000001</v>
      </c>
      <c r="R125">
        <v>-1.5</v>
      </c>
      <c r="S125" s="1">
        <v>-1384.9238</v>
      </c>
      <c r="T125">
        <v>-4.1900000000000004</v>
      </c>
      <c r="U125" s="1">
        <v>-1372.442</v>
      </c>
      <c r="V125">
        <v>-3.86</v>
      </c>
      <c r="W125" s="1">
        <v>-1394.1483000000001</v>
      </c>
      <c r="X125">
        <v>8.41</v>
      </c>
      <c r="Y125" s="1">
        <v>-1373.2357999999999</v>
      </c>
      <c r="Z125">
        <v>-3.88</v>
      </c>
      <c r="AA125" s="1">
        <v>-1394.1902</v>
      </c>
      <c r="AB125">
        <v>7.3</v>
      </c>
      <c r="AC125" s="1">
        <v>-1373.3217999999999</v>
      </c>
      <c r="AD125">
        <v>-8.31</v>
      </c>
      <c r="AE125" s="1">
        <v>-1385.1619000000001</v>
      </c>
      <c r="AF125">
        <v>-0.48</v>
      </c>
      <c r="AG125" s="1">
        <v>-1384.1980000000001</v>
      </c>
      <c r="AH125">
        <v>-4.8499999999999996</v>
      </c>
      <c r="AI125" s="1">
        <v>-1394.2035000000001</v>
      </c>
      <c r="AJ125">
        <v>6.17</v>
      </c>
      <c r="AM125" s="1">
        <v>-1369.8954000000001</v>
      </c>
      <c r="AN125">
        <v>-0.44</v>
      </c>
      <c r="AO125" s="1">
        <v>-1357.491</v>
      </c>
      <c r="AP125">
        <v>2.64</v>
      </c>
      <c r="AQ125" s="1">
        <v>-1345.2166</v>
      </c>
      <c r="AR125">
        <v>-4.2</v>
      </c>
      <c r="AU125" s="1">
        <v>-1379.5214000000001</v>
      </c>
    </row>
    <row r="126" spans="1:74" x14ac:dyDescent="0.2">
      <c r="A126">
        <v>111</v>
      </c>
      <c r="H126" s="1">
        <v>-1386.0471</v>
      </c>
      <c r="I126">
        <v>-13.14</v>
      </c>
      <c r="J126">
        <v>111</v>
      </c>
      <c r="K126" s="1">
        <v>-1386.1116</v>
      </c>
      <c r="L126">
        <v>-12.51</v>
      </c>
      <c r="M126" s="1">
        <v>-1384.7245</v>
      </c>
      <c r="N126">
        <v>-5.55</v>
      </c>
      <c r="O126" s="1">
        <v>-1385.0229999999999</v>
      </c>
      <c r="P126">
        <v>-2.57</v>
      </c>
      <c r="Q126" s="1">
        <v>-1385.0978</v>
      </c>
      <c r="R126">
        <v>-1.5</v>
      </c>
      <c r="S126" s="1">
        <v>-1384.9232999999999</v>
      </c>
      <c r="T126">
        <v>-3.78</v>
      </c>
      <c r="U126" s="1">
        <v>-1372.252</v>
      </c>
      <c r="V126">
        <v>-3.4</v>
      </c>
      <c r="W126" s="1">
        <v>-1393.9272000000001</v>
      </c>
      <c r="X126">
        <v>9.2200000000000006</v>
      </c>
      <c r="Y126" s="1">
        <v>-1373.5499</v>
      </c>
      <c r="Z126">
        <v>-4.5</v>
      </c>
      <c r="AA126" s="1">
        <v>-1393.9625000000001</v>
      </c>
      <c r="AB126">
        <v>8.08</v>
      </c>
      <c r="AC126" s="1">
        <v>-1373.3118999999999</v>
      </c>
      <c r="AD126">
        <v>-8.5500000000000007</v>
      </c>
      <c r="AE126" s="1">
        <v>-1385.1776</v>
      </c>
      <c r="AF126">
        <v>-0.5</v>
      </c>
      <c r="AG126" s="1">
        <v>-1384.3833999999999</v>
      </c>
      <c r="AH126">
        <v>-5.62</v>
      </c>
      <c r="AI126" s="1">
        <v>-1393.9727</v>
      </c>
      <c r="AJ126">
        <v>6.92</v>
      </c>
      <c r="AM126" s="1">
        <v>-1369.8453999999999</v>
      </c>
      <c r="AN126">
        <v>-0.42</v>
      </c>
      <c r="AO126" s="1">
        <v>-1357.48</v>
      </c>
      <c r="AP126">
        <v>2.2999999999999998</v>
      </c>
      <c r="AQ126" s="1">
        <v>-1345.2762</v>
      </c>
      <c r="AR126">
        <v>-4.26</v>
      </c>
      <c r="AU126" s="1">
        <v>-1379.5971</v>
      </c>
    </row>
    <row r="127" spans="1:74" x14ac:dyDescent="0.2">
      <c r="A127">
        <v>112</v>
      </c>
      <c r="H127" s="1">
        <v>-1386.2986000000001</v>
      </c>
      <c r="I127">
        <v>-13.49</v>
      </c>
      <c r="J127">
        <v>112</v>
      </c>
      <c r="K127" s="1">
        <v>-1386.3551</v>
      </c>
      <c r="L127">
        <v>-12.82</v>
      </c>
      <c r="M127" s="1">
        <v>-1384.7630999999999</v>
      </c>
      <c r="N127">
        <v>-5.57</v>
      </c>
      <c r="O127" s="1">
        <v>-1385.0365999999999</v>
      </c>
      <c r="P127">
        <v>-2.54</v>
      </c>
      <c r="Q127" s="1">
        <v>-1385.1054999999999</v>
      </c>
      <c r="R127">
        <v>-1.44</v>
      </c>
      <c r="S127" s="1">
        <v>-1384.9156</v>
      </c>
      <c r="T127">
        <v>-3.38</v>
      </c>
      <c r="U127" s="1">
        <v>-1372.1048000000001</v>
      </c>
      <c r="V127">
        <v>-3.19</v>
      </c>
      <c r="W127" s="1">
        <v>-1393.7444</v>
      </c>
      <c r="X127">
        <v>10</v>
      </c>
      <c r="Y127" s="1">
        <v>-1373.8969999999999</v>
      </c>
      <c r="Z127">
        <v>-5.27</v>
      </c>
      <c r="AA127" s="1">
        <v>-1393.7663</v>
      </c>
      <c r="AB127">
        <v>8.8800000000000008</v>
      </c>
      <c r="AC127" s="1">
        <v>-1373.2882</v>
      </c>
      <c r="AD127">
        <v>-8.64</v>
      </c>
      <c r="AE127" s="1">
        <v>-1385.1833999999999</v>
      </c>
      <c r="AF127">
        <v>-0.37</v>
      </c>
      <c r="AG127" s="1">
        <v>-1384.5161000000001</v>
      </c>
      <c r="AH127">
        <v>-6.27</v>
      </c>
      <c r="AI127" s="1">
        <v>-1393.769</v>
      </c>
      <c r="AJ127">
        <v>7.75</v>
      </c>
      <c r="AM127" s="1">
        <v>-1369.7754</v>
      </c>
      <c r="AN127">
        <v>-0.32</v>
      </c>
      <c r="AO127" s="1">
        <v>-1357.5037</v>
      </c>
      <c r="AP127">
        <v>1.9</v>
      </c>
      <c r="AQ127" s="1">
        <v>-1345.3226999999999</v>
      </c>
      <c r="AR127">
        <v>-4.21</v>
      </c>
      <c r="AU127" s="1">
        <v>-1379.6862000000001</v>
      </c>
    </row>
    <row r="128" spans="1:74" x14ac:dyDescent="0.2">
      <c r="A128">
        <v>113</v>
      </c>
      <c r="H128" s="1">
        <v>-1386.4591</v>
      </c>
      <c r="I128">
        <v>-13.68</v>
      </c>
      <c r="J128">
        <v>113</v>
      </c>
      <c r="K128" s="1">
        <v>-1386.5034000000001</v>
      </c>
      <c r="L128">
        <v>-12.93</v>
      </c>
      <c r="M128" s="1">
        <v>-1384.7873999999999</v>
      </c>
      <c r="N128">
        <v>-5.54</v>
      </c>
      <c r="O128" s="1">
        <v>-1385.0453</v>
      </c>
      <c r="P128">
        <v>-2.46</v>
      </c>
      <c r="Q128" s="1">
        <v>-1385.1120000000001</v>
      </c>
      <c r="R128">
        <v>-1.41</v>
      </c>
      <c r="S128" s="1">
        <v>-1384.9122</v>
      </c>
      <c r="T128">
        <v>-2.96</v>
      </c>
      <c r="U128" s="1">
        <v>-1372.0077000000001</v>
      </c>
      <c r="V128">
        <v>-3.24</v>
      </c>
      <c r="W128" s="1">
        <v>-1393.6105</v>
      </c>
      <c r="X128">
        <v>10.73</v>
      </c>
      <c r="Y128" s="1">
        <v>-1374.2718</v>
      </c>
      <c r="Z128">
        <v>-6.06</v>
      </c>
      <c r="AA128" s="1">
        <v>-1393.6129000000001</v>
      </c>
      <c r="AB128">
        <v>9.65</v>
      </c>
      <c r="AC128" s="1">
        <v>-1373.2511</v>
      </c>
      <c r="AD128">
        <v>-8.65</v>
      </c>
      <c r="AE128" s="1">
        <v>-1385.1916000000001</v>
      </c>
      <c r="AF128">
        <v>-0.28000000000000003</v>
      </c>
      <c r="AG128" s="1">
        <v>-1384.5897</v>
      </c>
      <c r="AH128">
        <v>-6.76</v>
      </c>
      <c r="AI128" s="1">
        <v>-1393.6041</v>
      </c>
      <c r="AJ128">
        <v>8.5399999999999991</v>
      </c>
      <c r="AM128" s="1">
        <v>-1369.6878999999999</v>
      </c>
      <c r="AN128">
        <v>-0.15</v>
      </c>
      <c r="AO128" s="1">
        <v>-1357.5625</v>
      </c>
      <c r="AP128">
        <v>1.41</v>
      </c>
      <c r="AQ128" s="1">
        <v>-1345.354</v>
      </c>
      <c r="AR128">
        <v>-4.16</v>
      </c>
      <c r="AU128" s="1">
        <v>-1379.7967000000001</v>
      </c>
    </row>
    <row r="129" spans="1:47" x14ac:dyDescent="0.2">
      <c r="A129">
        <v>114</v>
      </c>
      <c r="H129" s="1">
        <v>-1386.5139999999999</v>
      </c>
      <c r="I129">
        <v>-13.48</v>
      </c>
      <c r="J129">
        <v>114</v>
      </c>
      <c r="K129" s="1">
        <v>-1386.5434</v>
      </c>
      <c r="L129">
        <v>-12.66</v>
      </c>
      <c r="M129" s="1">
        <v>-1384.807</v>
      </c>
      <c r="N129">
        <v>-5.44</v>
      </c>
      <c r="O129" s="1">
        <v>-1385.0614</v>
      </c>
      <c r="P129">
        <v>-2.33</v>
      </c>
      <c r="Q129" s="1">
        <v>-1385.1301000000001</v>
      </c>
      <c r="R129">
        <v>-1.29</v>
      </c>
      <c r="S129" s="1">
        <v>-1384.9244000000001</v>
      </c>
      <c r="T129">
        <v>-2.5499999999999998</v>
      </c>
      <c r="U129" s="1">
        <v>-1371.9671000000001</v>
      </c>
      <c r="V129">
        <v>-3.44</v>
      </c>
      <c r="W129" s="1">
        <v>-1393.5324000000001</v>
      </c>
      <c r="X129">
        <v>11.4</v>
      </c>
      <c r="Y129" s="1">
        <v>-1374.6591000000001</v>
      </c>
      <c r="Z129">
        <v>-6.88</v>
      </c>
      <c r="AA129" s="1">
        <v>-1393.5114000000001</v>
      </c>
      <c r="AB129">
        <v>10.37</v>
      </c>
      <c r="AC129" s="1">
        <v>-1373.2003999999999</v>
      </c>
      <c r="AD129">
        <v>-8.5399999999999991</v>
      </c>
      <c r="AE129" s="1">
        <v>-1385.2155</v>
      </c>
      <c r="AF129">
        <v>-0.3</v>
      </c>
      <c r="AG129" s="1">
        <v>-1384.6061999999999</v>
      </c>
      <c r="AH129">
        <v>-7</v>
      </c>
      <c r="AI129" s="1">
        <v>-1393.4876999999999</v>
      </c>
      <c r="AJ129">
        <v>9.24</v>
      </c>
      <c r="AM129" s="1">
        <v>-1369.5882999999999</v>
      </c>
      <c r="AN129">
        <v>0.14000000000000001</v>
      </c>
      <c r="AO129" s="1">
        <v>-1357.6524999999999</v>
      </c>
      <c r="AP129">
        <v>0.99</v>
      </c>
      <c r="AQ129" s="1">
        <v>-1345.3713</v>
      </c>
      <c r="AR129">
        <v>-4.03</v>
      </c>
      <c r="AU129" s="1">
        <v>-1379.9351999999999</v>
      </c>
    </row>
    <row r="130" spans="1:47" x14ac:dyDescent="0.2">
      <c r="A130">
        <v>115</v>
      </c>
      <c r="H130" s="1">
        <v>-1386.4607000000001</v>
      </c>
      <c r="I130">
        <v>-12.83</v>
      </c>
      <c r="J130">
        <v>115</v>
      </c>
      <c r="K130" s="1">
        <v>-1386.4743000000001</v>
      </c>
      <c r="L130">
        <v>-12.02</v>
      </c>
      <c r="M130" s="1">
        <v>-1384.8324</v>
      </c>
      <c r="N130">
        <v>-5.35</v>
      </c>
      <c r="O130" s="1">
        <v>-1385.0963999999999</v>
      </c>
      <c r="P130">
        <v>-2.34</v>
      </c>
      <c r="Q130" s="1">
        <v>-1385.1718000000001</v>
      </c>
      <c r="R130">
        <v>-1.27</v>
      </c>
      <c r="S130" s="1">
        <v>-1384.9619</v>
      </c>
      <c r="T130">
        <v>-2.25</v>
      </c>
      <c r="U130" s="1">
        <v>-1371.9862000000001</v>
      </c>
      <c r="V130">
        <v>-4</v>
      </c>
      <c r="W130" s="1">
        <v>-1393.5114000000001</v>
      </c>
      <c r="X130">
        <v>12.02</v>
      </c>
      <c r="Y130" s="1">
        <v>-1375.0363</v>
      </c>
      <c r="Z130">
        <v>-7.69</v>
      </c>
      <c r="AA130" s="1">
        <v>-1393.4661000000001</v>
      </c>
      <c r="AB130">
        <v>10.96</v>
      </c>
      <c r="AC130" s="1">
        <v>-1373.1364000000001</v>
      </c>
      <c r="AD130">
        <v>-8.24</v>
      </c>
      <c r="AE130" s="1">
        <v>-1385.2666999999999</v>
      </c>
      <c r="AF130">
        <v>-0.32</v>
      </c>
      <c r="AG130" s="1">
        <v>-1384.5735</v>
      </c>
      <c r="AH130">
        <v>-7.07</v>
      </c>
      <c r="AI130" s="1">
        <v>-1393.4262000000001</v>
      </c>
      <c r="AJ130">
        <v>9.85</v>
      </c>
      <c r="AM130" s="1">
        <v>-1369.4881</v>
      </c>
      <c r="AN130">
        <v>0.56999999999999995</v>
      </c>
      <c r="AO130" s="1">
        <v>-1357.7646999999999</v>
      </c>
      <c r="AP130">
        <v>0.41</v>
      </c>
      <c r="AQ130" s="1">
        <v>-1345.3744999999999</v>
      </c>
      <c r="AR130">
        <v>-3.92</v>
      </c>
      <c r="AU130" s="1">
        <v>-1380.0907</v>
      </c>
    </row>
    <row r="131" spans="1:47" x14ac:dyDescent="0.2">
      <c r="A131">
        <v>116</v>
      </c>
      <c r="H131" s="1">
        <v>-1386.3097</v>
      </c>
      <c r="I131">
        <v>-12.16</v>
      </c>
      <c r="J131">
        <v>116</v>
      </c>
      <c r="K131" s="1">
        <v>-1386.3088</v>
      </c>
      <c r="L131">
        <v>-11.23</v>
      </c>
      <c r="M131" s="1">
        <v>-1384.8737000000001</v>
      </c>
      <c r="N131">
        <v>-5.33</v>
      </c>
      <c r="O131" s="1">
        <v>-1385.1585</v>
      </c>
      <c r="P131">
        <v>-2.36</v>
      </c>
      <c r="Q131" s="1">
        <v>-1385.2444</v>
      </c>
      <c r="R131">
        <v>-1.36</v>
      </c>
      <c r="S131" s="1">
        <v>-1385.0315000000001</v>
      </c>
      <c r="T131">
        <v>-2.0299999999999998</v>
      </c>
      <c r="U131" s="1">
        <v>-1372.0632000000001</v>
      </c>
      <c r="V131">
        <v>-4.74</v>
      </c>
      <c r="W131" s="1">
        <v>-1393.5428999999999</v>
      </c>
      <c r="X131">
        <v>12.42</v>
      </c>
      <c r="Y131" s="1">
        <v>-1375.3777</v>
      </c>
      <c r="Z131">
        <v>-8.4</v>
      </c>
      <c r="AA131" s="1">
        <v>-1393.4757999999999</v>
      </c>
      <c r="AB131">
        <v>11.45</v>
      </c>
      <c r="AC131" s="1">
        <v>-1373.0607</v>
      </c>
      <c r="AD131">
        <v>-7.86</v>
      </c>
      <c r="AE131" s="1">
        <v>-1385.3524</v>
      </c>
      <c r="AF131">
        <v>-0.38</v>
      </c>
      <c r="AG131" s="1">
        <v>-1384.5042000000001</v>
      </c>
      <c r="AH131">
        <v>-7.02</v>
      </c>
      <c r="AI131" s="1">
        <v>-1393.4204</v>
      </c>
      <c r="AJ131">
        <v>10.44</v>
      </c>
      <c r="AM131" s="1">
        <v>-1369.3969999999999</v>
      </c>
      <c r="AN131">
        <v>1.03</v>
      </c>
      <c r="AO131" s="1">
        <v>-1357.8972000000001</v>
      </c>
      <c r="AP131">
        <v>-0.23</v>
      </c>
      <c r="AQ131" s="1">
        <v>-1345.3657000000001</v>
      </c>
      <c r="AR131">
        <v>-3.78</v>
      </c>
      <c r="AU131" s="1">
        <v>-1380.2438999999999</v>
      </c>
    </row>
    <row r="132" spans="1:47" x14ac:dyDescent="0.2">
      <c r="A132">
        <v>117</v>
      </c>
      <c r="H132" s="1">
        <v>-1386.0817999999999</v>
      </c>
      <c r="I132">
        <v>-11.29</v>
      </c>
      <c r="J132">
        <v>117</v>
      </c>
      <c r="K132" s="1">
        <v>-1386.0693000000001</v>
      </c>
      <c r="L132">
        <v>-10.31</v>
      </c>
      <c r="M132" s="1">
        <v>-1384.9371000000001</v>
      </c>
      <c r="N132">
        <v>-5.34</v>
      </c>
      <c r="O132" s="1">
        <v>-1385.2511999999999</v>
      </c>
      <c r="P132">
        <v>-2.42</v>
      </c>
      <c r="Q132" s="1">
        <v>-1385.3513</v>
      </c>
      <c r="R132">
        <v>-1.68</v>
      </c>
      <c r="S132" s="1">
        <v>-1385.1357</v>
      </c>
      <c r="T132">
        <v>-1.92</v>
      </c>
      <c r="U132" s="1">
        <v>-1372.1891000000001</v>
      </c>
      <c r="V132">
        <v>-5.61</v>
      </c>
      <c r="W132" s="1">
        <v>-1393.6167</v>
      </c>
      <c r="X132">
        <v>12.75</v>
      </c>
      <c r="Y132" s="1">
        <v>-1375.6622</v>
      </c>
      <c r="Z132">
        <v>-8.92</v>
      </c>
      <c r="AA132" s="1">
        <v>-1393.5336</v>
      </c>
      <c r="AB132">
        <v>11.87</v>
      </c>
      <c r="AC132" s="1">
        <v>-1372.9764</v>
      </c>
      <c r="AD132">
        <v>-7.46</v>
      </c>
      <c r="AE132" s="1">
        <v>-1385.4739999999999</v>
      </c>
      <c r="AF132">
        <v>-0.63</v>
      </c>
      <c r="AG132" s="1">
        <v>-1384.4105</v>
      </c>
      <c r="AH132">
        <v>-6.83</v>
      </c>
      <c r="AI132" s="1">
        <v>-1393.4658999999999</v>
      </c>
      <c r="AJ132">
        <v>10.85</v>
      </c>
      <c r="AM132" s="1">
        <v>-1369.3258000000001</v>
      </c>
      <c r="AN132">
        <v>1.47</v>
      </c>
      <c r="AO132" s="1">
        <v>-1358.0392999999999</v>
      </c>
      <c r="AP132">
        <v>-0.86</v>
      </c>
      <c r="AQ132" s="1">
        <v>-1345.3513</v>
      </c>
      <c r="AR132">
        <v>-3.68</v>
      </c>
      <c r="AU132" s="1">
        <v>-1380.3739</v>
      </c>
    </row>
    <row r="133" spans="1:47" x14ac:dyDescent="0.2">
      <c r="A133">
        <v>118</v>
      </c>
      <c r="H133" s="1">
        <v>-1385.8041000000001</v>
      </c>
      <c r="I133">
        <v>-10.23</v>
      </c>
      <c r="J133">
        <v>118</v>
      </c>
      <c r="K133" s="1">
        <v>-1385.7835</v>
      </c>
      <c r="L133">
        <v>-9.27</v>
      </c>
      <c r="M133" s="1">
        <v>-1385.0246</v>
      </c>
      <c r="N133">
        <v>-5.41</v>
      </c>
      <c r="O133" s="1">
        <v>-1385.3738000000001</v>
      </c>
      <c r="P133">
        <v>-2.63</v>
      </c>
      <c r="Q133" s="1">
        <v>-1385.4897000000001</v>
      </c>
      <c r="R133">
        <v>-1.83</v>
      </c>
      <c r="S133" s="1">
        <v>-1385.2727</v>
      </c>
      <c r="T133">
        <v>-1.87</v>
      </c>
      <c r="U133" s="1">
        <v>-1372.3490999999999</v>
      </c>
      <c r="V133">
        <v>-6.64</v>
      </c>
      <c r="W133" s="1">
        <v>-1393.7203</v>
      </c>
      <c r="X133">
        <v>13.04</v>
      </c>
      <c r="Y133" s="1">
        <v>-1375.8757000000001</v>
      </c>
      <c r="Z133">
        <v>-9.26</v>
      </c>
      <c r="AA133" s="1">
        <v>-1393.6288</v>
      </c>
      <c r="AB133">
        <v>12.13</v>
      </c>
      <c r="AC133" s="1">
        <v>-1372.8884</v>
      </c>
      <c r="AD133">
        <v>-6.88</v>
      </c>
      <c r="AE133" s="1">
        <v>-1385.6279</v>
      </c>
      <c r="AF133">
        <v>-0.92</v>
      </c>
      <c r="AG133" s="1">
        <v>-1384.3022000000001</v>
      </c>
      <c r="AH133">
        <v>-6.5</v>
      </c>
      <c r="AI133" s="1">
        <v>-1393.5536</v>
      </c>
      <c r="AJ133">
        <v>11.16</v>
      </c>
      <c r="AM133" s="1">
        <v>-1369.28</v>
      </c>
      <c r="AN133">
        <v>1.9</v>
      </c>
      <c r="AO133" s="1">
        <v>-1358.1831</v>
      </c>
      <c r="AP133">
        <v>-1.47</v>
      </c>
      <c r="AQ133" s="1">
        <v>-1345.3344999999999</v>
      </c>
      <c r="AR133">
        <v>-3.58</v>
      </c>
      <c r="AU133" s="1">
        <v>-1380.4640999999999</v>
      </c>
    </row>
    <row r="134" spans="1:47" x14ac:dyDescent="0.2">
      <c r="A134">
        <v>119</v>
      </c>
      <c r="H134" s="1">
        <v>-1385.5047</v>
      </c>
      <c r="I134">
        <v>-9.24</v>
      </c>
      <c r="J134">
        <v>119</v>
      </c>
      <c r="K134" s="1">
        <v>-1385.48</v>
      </c>
      <c r="L134">
        <v>-8.17</v>
      </c>
      <c r="M134" s="1">
        <v>-1385.1346000000001</v>
      </c>
      <c r="N134">
        <v>-5.55</v>
      </c>
      <c r="O134" s="1">
        <v>-1385.5205000000001</v>
      </c>
      <c r="P134">
        <v>-2.84</v>
      </c>
      <c r="Q134" s="1">
        <v>-1385.6528000000001</v>
      </c>
      <c r="R134">
        <v>-2.09</v>
      </c>
      <c r="S134" s="1">
        <v>-1385.4357</v>
      </c>
      <c r="T134">
        <v>-1.94</v>
      </c>
      <c r="U134" s="1">
        <v>-1372.5244</v>
      </c>
      <c r="V134">
        <v>-7.76</v>
      </c>
      <c r="W134" s="1">
        <v>-1393.8402000000001</v>
      </c>
      <c r="X134">
        <v>13.22</v>
      </c>
      <c r="Y134" s="1">
        <v>-1376.0123000000001</v>
      </c>
      <c r="Z134">
        <v>-9.35</v>
      </c>
      <c r="AA134" s="1">
        <v>-1393.7482</v>
      </c>
      <c r="AB134">
        <v>12.33</v>
      </c>
      <c r="AC134" s="1">
        <v>-1372.8037999999999</v>
      </c>
      <c r="AD134">
        <v>-6.25</v>
      </c>
      <c r="AE134" s="1">
        <v>-1385.8053</v>
      </c>
      <c r="AF134">
        <v>-1.1499999999999999</v>
      </c>
      <c r="AG134" s="1">
        <v>-1384.1849999999999</v>
      </c>
      <c r="AH134">
        <v>-6.1</v>
      </c>
      <c r="AI134" s="1">
        <v>-1393.6715999999999</v>
      </c>
      <c r="AJ134">
        <v>11.37</v>
      </c>
      <c r="AM134" s="1">
        <v>-1369.2554</v>
      </c>
      <c r="AN134">
        <v>2.37</v>
      </c>
      <c r="AO134" s="1">
        <v>-1358.3214</v>
      </c>
      <c r="AP134">
        <v>-2.12</v>
      </c>
      <c r="AQ134" s="1">
        <v>-1345.3263999999999</v>
      </c>
      <c r="AR134">
        <v>-3.59</v>
      </c>
      <c r="AU134" s="1">
        <v>-1380.4998000000001</v>
      </c>
    </row>
    <row r="135" spans="1:47" x14ac:dyDescent="0.2">
      <c r="A135">
        <v>120</v>
      </c>
      <c r="H135" s="1">
        <v>-1385.2094999999999</v>
      </c>
      <c r="I135">
        <v>-8.42</v>
      </c>
      <c r="J135">
        <v>120</v>
      </c>
      <c r="K135" s="1">
        <v>-1385.1831999999999</v>
      </c>
      <c r="L135">
        <v>-7.3</v>
      </c>
      <c r="M135" s="1">
        <v>-1385.2616</v>
      </c>
      <c r="N135">
        <v>-5.64</v>
      </c>
      <c r="O135" s="1">
        <v>-1385.6829</v>
      </c>
      <c r="P135">
        <v>-3.04</v>
      </c>
      <c r="Q135" s="1">
        <v>-1385.8304000000001</v>
      </c>
      <c r="R135">
        <v>-2.36</v>
      </c>
      <c r="S135" s="1">
        <v>-1385.615</v>
      </c>
      <c r="T135">
        <v>-2.09</v>
      </c>
      <c r="U135" s="1">
        <v>-1372.6973</v>
      </c>
      <c r="V135">
        <v>-8.81</v>
      </c>
      <c r="W135" s="1">
        <v>-1393.9626000000001</v>
      </c>
      <c r="X135">
        <v>13.41</v>
      </c>
      <c r="Y135" s="1">
        <v>-1376.0715</v>
      </c>
      <c r="Z135">
        <v>-9.2100000000000009</v>
      </c>
      <c r="AA135" s="1">
        <v>-1393.8777</v>
      </c>
      <c r="AB135">
        <v>12.45</v>
      </c>
      <c r="AC135" s="1">
        <v>-1372.732</v>
      </c>
      <c r="AD135">
        <v>-5.69</v>
      </c>
      <c r="AE135" s="1">
        <v>-1385.9948999999999</v>
      </c>
      <c r="AF135">
        <v>-1.47</v>
      </c>
      <c r="AG135" s="1">
        <v>-1384.0617</v>
      </c>
      <c r="AH135">
        <v>-5.61</v>
      </c>
      <c r="AI135" s="1">
        <v>-1393.8054</v>
      </c>
      <c r="AJ135">
        <v>11.46</v>
      </c>
      <c r="AM135" s="1">
        <v>-1369.2457999999999</v>
      </c>
      <c r="AN135">
        <v>2.82</v>
      </c>
      <c r="AO135" s="1">
        <v>-1358.4441999999999</v>
      </c>
      <c r="AP135">
        <v>-2.7</v>
      </c>
      <c r="AQ135" s="1">
        <v>-1345.3311000000001</v>
      </c>
      <c r="AR135">
        <v>-3.63</v>
      </c>
      <c r="AU135" s="1">
        <v>-1380.4783</v>
      </c>
    </row>
    <row r="136" spans="1:47" x14ac:dyDescent="0.2">
      <c r="A136">
        <v>121</v>
      </c>
      <c r="H136" s="1">
        <v>-1384.9391000000001</v>
      </c>
      <c r="I136">
        <v>-7.55</v>
      </c>
      <c r="J136">
        <v>121</v>
      </c>
      <c r="K136" s="1">
        <v>-1384.9139</v>
      </c>
      <c r="L136">
        <v>-6.38</v>
      </c>
      <c r="M136" s="1">
        <v>-1385.3986</v>
      </c>
      <c r="N136">
        <v>-5.74</v>
      </c>
      <c r="O136" s="1">
        <v>-1385.8512000000001</v>
      </c>
      <c r="P136">
        <v>-3.27</v>
      </c>
      <c r="Q136" s="1">
        <v>-1386.0112999999999</v>
      </c>
      <c r="R136">
        <v>-2.68</v>
      </c>
      <c r="S136" s="1">
        <v>-1385.8007</v>
      </c>
      <c r="T136">
        <v>-2.3199999999999998</v>
      </c>
      <c r="U136" s="1">
        <v>-1372.8541</v>
      </c>
      <c r="V136">
        <v>-9.76</v>
      </c>
      <c r="W136" s="1">
        <v>-1394.0758000000001</v>
      </c>
      <c r="X136">
        <v>13.5</v>
      </c>
      <c r="Y136" s="1">
        <v>-1376.0569</v>
      </c>
      <c r="Z136">
        <v>-8.86</v>
      </c>
      <c r="AA136" s="1">
        <v>-1394.0045</v>
      </c>
      <c r="AB136">
        <v>12.49</v>
      </c>
      <c r="AC136" s="1">
        <v>-1372.6847</v>
      </c>
      <c r="AD136">
        <v>-5.0599999999999996</v>
      </c>
      <c r="AE136" s="1">
        <v>-1386.1840999999999</v>
      </c>
      <c r="AF136">
        <v>-1.76</v>
      </c>
      <c r="AG136" s="1">
        <v>-1383.9332999999999</v>
      </c>
      <c r="AH136">
        <v>-5.13</v>
      </c>
      <c r="AI136" s="1">
        <v>-1393.9418000000001</v>
      </c>
      <c r="AJ136">
        <v>11.53</v>
      </c>
      <c r="AM136" s="1">
        <v>-1369.2419</v>
      </c>
      <c r="AN136">
        <v>3.31</v>
      </c>
      <c r="AO136" s="1">
        <v>-1358.5464999999999</v>
      </c>
      <c r="AP136">
        <v>-3.29</v>
      </c>
      <c r="AQ136" s="1">
        <v>-1345.3531</v>
      </c>
      <c r="AR136">
        <v>-3.75</v>
      </c>
      <c r="AU136" s="1">
        <v>-1380.4063000000001</v>
      </c>
    </row>
    <row r="137" spans="1:47" x14ac:dyDescent="0.2">
      <c r="A137">
        <v>122</v>
      </c>
      <c r="H137" s="1">
        <v>-1384.7092</v>
      </c>
      <c r="I137">
        <v>-6.79</v>
      </c>
      <c r="J137">
        <v>122</v>
      </c>
      <c r="K137" s="1">
        <v>-1384.6863000000001</v>
      </c>
      <c r="L137">
        <v>-5.6</v>
      </c>
      <c r="M137" s="1">
        <v>-1385.5386000000001</v>
      </c>
      <c r="N137">
        <v>-5.82</v>
      </c>
      <c r="O137" s="1">
        <v>-1386.0163</v>
      </c>
      <c r="P137">
        <v>-3.48</v>
      </c>
      <c r="Q137" s="1">
        <v>-1386.1849999999999</v>
      </c>
      <c r="R137">
        <v>-2.86</v>
      </c>
      <c r="S137" s="1">
        <v>-1385.9863</v>
      </c>
      <c r="T137">
        <v>-2.5499999999999998</v>
      </c>
      <c r="U137" s="1">
        <v>-1372.9884</v>
      </c>
      <c r="V137">
        <v>-10.65</v>
      </c>
      <c r="W137" s="1">
        <v>-1394.1726000000001</v>
      </c>
      <c r="X137">
        <v>13.4</v>
      </c>
      <c r="Y137" s="1">
        <v>-1375.9751000000001</v>
      </c>
      <c r="Z137">
        <v>-8.24</v>
      </c>
      <c r="AA137" s="1">
        <v>-1394.1188999999999</v>
      </c>
      <c r="AB137">
        <v>12.49</v>
      </c>
      <c r="AC137" s="1">
        <v>-1372.6741999999999</v>
      </c>
      <c r="AD137">
        <v>-4.5</v>
      </c>
      <c r="AE137" s="1">
        <v>-1386.3624</v>
      </c>
      <c r="AF137">
        <v>-2.04</v>
      </c>
      <c r="AG137" s="1">
        <v>-1383.8016</v>
      </c>
      <c r="AH137">
        <v>-4.5599999999999996</v>
      </c>
      <c r="AI137" s="1">
        <v>-1394.0693000000001</v>
      </c>
      <c r="AJ137">
        <v>11.53</v>
      </c>
      <c r="AM137" s="1">
        <v>-1369.2345</v>
      </c>
      <c r="AN137">
        <v>3.7</v>
      </c>
      <c r="AO137" s="1">
        <v>-1358.6229000000001</v>
      </c>
      <c r="AP137">
        <v>-3.82</v>
      </c>
      <c r="AQ137" s="1">
        <v>-1345.3849</v>
      </c>
      <c r="AR137">
        <v>-3.96</v>
      </c>
      <c r="AU137" s="1">
        <v>-1380.2928999999999</v>
      </c>
    </row>
    <row r="138" spans="1:47" x14ac:dyDescent="0.2">
      <c r="A138">
        <v>123</v>
      </c>
      <c r="H138" s="1">
        <v>-1384.5293999999999</v>
      </c>
      <c r="I138">
        <v>-6.21</v>
      </c>
      <c r="J138">
        <v>123</v>
      </c>
      <c r="K138" s="1">
        <v>-1384.5094999999999</v>
      </c>
      <c r="L138">
        <v>-4.9400000000000004</v>
      </c>
      <c r="M138" s="1">
        <v>-1385.6755000000001</v>
      </c>
      <c r="N138">
        <v>-5.9</v>
      </c>
      <c r="O138" s="1">
        <v>-1386.1702</v>
      </c>
      <c r="P138">
        <v>-3.61</v>
      </c>
      <c r="Q138" s="1">
        <v>-1386.3430000000001</v>
      </c>
      <c r="R138">
        <v>-3</v>
      </c>
      <c r="S138" s="1">
        <v>-1386.1688999999999</v>
      </c>
      <c r="T138">
        <v>-2.77</v>
      </c>
      <c r="U138" s="1">
        <v>-1373.1002000000001</v>
      </c>
      <c r="V138">
        <v>-11.41</v>
      </c>
      <c r="W138" s="1">
        <v>-1394.2502999999999</v>
      </c>
      <c r="X138">
        <v>13.16</v>
      </c>
      <c r="Y138" s="1">
        <v>-1375.835</v>
      </c>
      <c r="Z138">
        <v>-7.45</v>
      </c>
      <c r="AA138" s="1">
        <v>-1394.2163</v>
      </c>
      <c r="AB138">
        <v>12.4</v>
      </c>
      <c r="AC138" s="1">
        <v>-1372.7093</v>
      </c>
      <c r="AD138">
        <v>-3.99</v>
      </c>
      <c r="AE138" s="1">
        <v>-1386.5217</v>
      </c>
      <c r="AF138">
        <v>-2.2000000000000002</v>
      </c>
      <c r="AG138" s="1">
        <v>-1383.6697999999999</v>
      </c>
      <c r="AH138">
        <v>-4.08</v>
      </c>
      <c r="AI138" s="1">
        <v>-1394.1814999999999</v>
      </c>
      <c r="AJ138">
        <v>11.49</v>
      </c>
      <c r="AM138" s="1">
        <v>-1369.2183</v>
      </c>
      <c r="AN138">
        <v>4.18</v>
      </c>
      <c r="AO138" s="1">
        <v>-1358.6701</v>
      </c>
      <c r="AP138">
        <v>-4.2300000000000004</v>
      </c>
      <c r="AQ138" s="1">
        <v>-1345.4201</v>
      </c>
      <c r="AR138">
        <v>-4.16</v>
      </c>
      <c r="AU138" s="1">
        <v>-1380.1626000000001</v>
      </c>
    </row>
    <row r="139" spans="1:47" x14ac:dyDescent="0.2">
      <c r="A139">
        <v>124</v>
      </c>
      <c r="H139" s="1">
        <v>-1384.4038</v>
      </c>
      <c r="I139">
        <v>-5.81</v>
      </c>
      <c r="J139">
        <v>124</v>
      </c>
      <c r="K139" s="1">
        <v>-1384.3868</v>
      </c>
      <c r="L139">
        <v>-4.59</v>
      </c>
      <c r="M139" s="1">
        <v>-1385.8049000000001</v>
      </c>
      <c r="N139">
        <v>-5.91</v>
      </c>
      <c r="O139" s="1">
        <v>-1386.3079</v>
      </c>
      <c r="P139">
        <v>-3.71</v>
      </c>
      <c r="Q139" s="1">
        <v>-1386.4802</v>
      </c>
      <c r="R139">
        <v>-3.12</v>
      </c>
      <c r="S139" s="1">
        <v>-1386.3493000000001</v>
      </c>
      <c r="T139">
        <v>-3.06</v>
      </c>
      <c r="U139" s="1">
        <v>-1373.1944000000001</v>
      </c>
      <c r="V139">
        <v>-12.01</v>
      </c>
      <c r="W139" s="1">
        <v>-1394.3100999999999</v>
      </c>
      <c r="X139">
        <v>12.9</v>
      </c>
      <c r="Y139" s="1">
        <v>-1375.6488999999999</v>
      </c>
      <c r="Z139">
        <v>-6.54</v>
      </c>
      <c r="AA139" s="1">
        <v>-1394.2963</v>
      </c>
      <c r="AB139">
        <v>12.33</v>
      </c>
      <c r="AC139" s="1">
        <v>-1372.7940000000001</v>
      </c>
      <c r="AD139">
        <v>-3.61</v>
      </c>
      <c r="AE139" s="1">
        <v>-1386.6576</v>
      </c>
      <c r="AF139">
        <v>-2.33</v>
      </c>
      <c r="AG139" s="1">
        <v>-1383.5445999999999</v>
      </c>
      <c r="AH139">
        <v>-3.69</v>
      </c>
      <c r="AI139" s="1">
        <v>-1394.2763</v>
      </c>
      <c r="AJ139">
        <v>11.43</v>
      </c>
      <c r="AM139" s="1">
        <v>-1369.1945000000001</v>
      </c>
      <c r="AN139">
        <v>4.5199999999999996</v>
      </c>
      <c r="AO139" s="1">
        <v>-1358.6849</v>
      </c>
      <c r="AP139">
        <v>-4.55</v>
      </c>
      <c r="AQ139" s="1">
        <v>-1345.4485999999999</v>
      </c>
      <c r="AR139">
        <v>-4.3099999999999996</v>
      </c>
      <c r="AU139" s="1">
        <v>-1380.0450000000001</v>
      </c>
    </row>
    <row r="140" spans="1:47" x14ac:dyDescent="0.2">
      <c r="A140">
        <v>125</v>
      </c>
      <c r="H140" s="1">
        <v>-1384.33</v>
      </c>
      <c r="I140">
        <v>-5.54</v>
      </c>
      <c r="J140">
        <v>125</v>
      </c>
      <c r="K140" s="1">
        <v>-1384.3154999999999</v>
      </c>
      <c r="L140">
        <v>-4.21</v>
      </c>
      <c r="M140" s="1">
        <v>-1385.9241999999999</v>
      </c>
      <c r="N140">
        <v>-5.88</v>
      </c>
      <c r="O140" s="1">
        <v>-1386.4271000000001</v>
      </c>
      <c r="P140">
        <v>-3.74</v>
      </c>
      <c r="Q140" s="1">
        <v>-1386.5953</v>
      </c>
      <c r="R140">
        <v>-3.15</v>
      </c>
      <c r="S140" s="1">
        <v>-1386.5307</v>
      </c>
      <c r="T140">
        <v>-3.43</v>
      </c>
      <c r="U140" s="1">
        <v>-1373.2787000000001</v>
      </c>
      <c r="V140">
        <v>-12.5</v>
      </c>
      <c r="W140" s="1">
        <v>-1394.3577</v>
      </c>
      <c r="X140">
        <v>12.84</v>
      </c>
      <c r="Y140" s="1">
        <v>-1375.4333999999999</v>
      </c>
      <c r="Z140">
        <v>-5.55</v>
      </c>
      <c r="AA140" s="1">
        <v>-1394.3620000000001</v>
      </c>
      <c r="AB140">
        <v>12.23</v>
      </c>
      <c r="AC140" s="1">
        <v>-1372.9247</v>
      </c>
      <c r="AD140">
        <v>-3.33</v>
      </c>
      <c r="AE140" s="1">
        <v>-1386.7699</v>
      </c>
      <c r="AF140">
        <v>-2.41</v>
      </c>
      <c r="AG140" s="1">
        <v>-1383.4358999999999</v>
      </c>
      <c r="AH140">
        <v>-3.33</v>
      </c>
      <c r="AI140" s="1">
        <v>-1394.355</v>
      </c>
      <c r="AJ140">
        <v>11.29</v>
      </c>
      <c r="AM140" s="1">
        <v>-1369.1654000000001</v>
      </c>
      <c r="AN140">
        <v>4.87</v>
      </c>
      <c r="AO140" s="1">
        <v>-1358.6641999999999</v>
      </c>
      <c r="AP140">
        <v>-4.6900000000000004</v>
      </c>
      <c r="AQ140" s="1">
        <v>-1345.4588000000001</v>
      </c>
      <c r="AR140">
        <v>-4.4800000000000004</v>
      </c>
      <c r="AU140" s="1">
        <v>-1379.9704999999999</v>
      </c>
    </row>
    <row r="141" spans="1:47" x14ac:dyDescent="0.2">
      <c r="A141">
        <v>126</v>
      </c>
      <c r="H141" s="1">
        <v>-1384.2992999999999</v>
      </c>
      <c r="I141">
        <v>-5.34</v>
      </c>
      <c r="J141">
        <v>126</v>
      </c>
      <c r="K141" s="1">
        <v>-1384.2863</v>
      </c>
      <c r="L141">
        <v>-3.99</v>
      </c>
      <c r="M141" s="1">
        <v>-1386.0320999999999</v>
      </c>
      <c r="N141">
        <v>-5.79</v>
      </c>
      <c r="O141" s="1">
        <v>-1386.5282999999999</v>
      </c>
      <c r="P141">
        <v>-3.77</v>
      </c>
      <c r="Q141" s="1">
        <v>-1386.6893</v>
      </c>
      <c r="R141">
        <v>-3.13</v>
      </c>
      <c r="S141" s="1">
        <v>-1386.7184</v>
      </c>
      <c r="T141">
        <v>-3.9</v>
      </c>
      <c r="U141" s="1">
        <v>-1373.3630000000001</v>
      </c>
      <c r="V141">
        <v>-12.85</v>
      </c>
      <c r="W141" s="1">
        <v>-1394.4016999999999</v>
      </c>
      <c r="X141">
        <v>13.02</v>
      </c>
      <c r="Y141" s="1">
        <v>-1375.2085</v>
      </c>
      <c r="Z141">
        <v>-4.5</v>
      </c>
      <c r="AA141" s="1">
        <v>-1394.4208000000001</v>
      </c>
      <c r="AB141">
        <v>11.96</v>
      </c>
      <c r="AC141" s="1">
        <v>-1373.0907</v>
      </c>
      <c r="AD141">
        <v>-3.17</v>
      </c>
      <c r="AE141" s="1">
        <v>-1386.8604</v>
      </c>
      <c r="AF141">
        <v>-2.41</v>
      </c>
      <c r="AG141" s="1">
        <v>-1383.3557000000001</v>
      </c>
      <c r="AH141">
        <v>-3.03</v>
      </c>
      <c r="AI141" s="1">
        <v>-1394.4228000000001</v>
      </c>
      <c r="AJ141">
        <v>11.09</v>
      </c>
      <c r="AM141" s="1">
        <v>-1369.1374000000001</v>
      </c>
      <c r="AN141">
        <v>5.15</v>
      </c>
      <c r="AO141" s="1">
        <v>-1358.6062999999999</v>
      </c>
      <c r="AP141">
        <v>-4.7300000000000004</v>
      </c>
      <c r="AQ141" s="1">
        <v>-1345.4508000000001</v>
      </c>
      <c r="AR141">
        <v>-4.57</v>
      </c>
      <c r="AU141" s="1">
        <v>-1379.9671000000001</v>
      </c>
    </row>
    <row r="142" spans="1:47" x14ac:dyDescent="0.2">
      <c r="A142">
        <v>127</v>
      </c>
      <c r="H142" s="1">
        <v>-1384.2991</v>
      </c>
      <c r="I142">
        <v>-5.24</v>
      </c>
      <c r="J142">
        <v>127</v>
      </c>
      <c r="K142" s="1">
        <v>-1384.2865999999999</v>
      </c>
      <c r="L142">
        <v>-3.87</v>
      </c>
      <c r="M142" s="1">
        <v>-1386.1295</v>
      </c>
      <c r="N142">
        <v>-5.66</v>
      </c>
      <c r="O142" s="1">
        <v>-1386.6132</v>
      </c>
      <c r="P142">
        <v>-3.7</v>
      </c>
      <c r="Q142" s="1">
        <v>-1386.7659000000001</v>
      </c>
      <c r="R142">
        <v>-3.03</v>
      </c>
      <c r="S142" s="1">
        <v>-1386.9172000000001</v>
      </c>
      <c r="T142">
        <v>-4.37</v>
      </c>
      <c r="U142" s="1">
        <v>-1373.4564</v>
      </c>
      <c r="V142">
        <v>-13.1</v>
      </c>
      <c r="W142" s="1">
        <v>-1394.4548</v>
      </c>
      <c r="X142">
        <v>13.37</v>
      </c>
      <c r="Y142" s="1">
        <v>-1374.9962</v>
      </c>
      <c r="Z142">
        <v>-3.45</v>
      </c>
      <c r="AA142" s="1">
        <v>-1394.4834000000001</v>
      </c>
      <c r="AB142">
        <v>11.7</v>
      </c>
      <c r="AC142" s="1">
        <v>-1373.2761</v>
      </c>
      <c r="AD142">
        <v>-3.03</v>
      </c>
      <c r="AE142" s="1">
        <v>-1386.9339</v>
      </c>
      <c r="AF142">
        <v>-2.31</v>
      </c>
      <c r="AG142" s="1">
        <v>-1383.3163999999999</v>
      </c>
      <c r="AH142">
        <v>-3.03</v>
      </c>
      <c r="AI142" s="1">
        <v>-1394.4898000000001</v>
      </c>
      <c r="AJ142">
        <v>10.85</v>
      </c>
      <c r="AM142" s="1">
        <v>-1369.1156000000001</v>
      </c>
      <c r="AN142">
        <v>5.23</v>
      </c>
      <c r="AO142" s="1">
        <v>-1358.5056</v>
      </c>
      <c r="AP142">
        <v>-4.63</v>
      </c>
      <c r="AQ142" s="1">
        <v>-1345.4283</v>
      </c>
      <c r="AR142">
        <v>-4.6399999999999997</v>
      </c>
      <c r="AU142" s="1">
        <v>-1380.0522000000001</v>
      </c>
    </row>
    <row r="143" spans="1:47" x14ac:dyDescent="0.2">
      <c r="A143">
        <v>128</v>
      </c>
      <c r="H143" s="1">
        <v>-1384.3137999999999</v>
      </c>
      <c r="I143">
        <v>-5.15</v>
      </c>
      <c r="J143">
        <v>128</v>
      </c>
      <c r="K143" s="1">
        <v>-1384.3012000000001</v>
      </c>
      <c r="L143">
        <v>-3.78</v>
      </c>
      <c r="M143" s="1">
        <v>-1386.2172</v>
      </c>
      <c r="N143">
        <v>-5.47</v>
      </c>
      <c r="O143" s="1">
        <v>-1386.6849</v>
      </c>
      <c r="P143">
        <v>-3.53</v>
      </c>
      <c r="Q143" s="1">
        <v>-1386.8295000000001</v>
      </c>
      <c r="R143">
        <v>-2.91</v>
      </c>
      <c r="S143" s="1">
        <v>-1387.1288999999999</v>
      </c>
      <c r="T143">
        <v>-4.9400000000000004</v>
      </c>
      <c r="U143" s="1">
        <v>-1373.5658000000001</v>
      </c>
      <c r="V143">
        <v>-13.29</v>
      </c>
      <c r="W143" s="1">
        <v>-1394.5309999999999</v>
      </c>
      <c r="X143">
        <v>13.22</v>
      </c>
      <c r="Y143" s="1">
        <v>-1374.8202000000001</v>
      </c>
      <c r="Z143">
        <v>-2.62</v>
      </c>
      <c r="AA143" s="1">
        <v>-1394.5639000000001</v>
      </c>
      <c r="AB143">
        <v>11.37</v>
      </c>
      <c r="AC143" s="1">
        <v>-1373.4636</v>
      </c>
      <c r="AD143">
        <v>-2.96</v>
      </c>
      <c r="AE143" s="1">
        <v>-1386.9949999999999</v>
      </c>
      <c r="AF143">
        <v>-2.2400000000000002</v>
      </c>
      <c r="AG143" s="1">
        <v>-1383.327</v>
      </c>
      <c r="AH143">
        <v>-3.22</v>
      </c>
      <c r="AI143" s="1">
        <v>-1394.5691999999999</v>
      </c>
      <c r="AJ143">
        <v>10.56</v>
      </c>
      <c r="AM143" s="1">
        <v>-1369.1061999999999</v>
      </c>
      <c r="AN143">
        <v>5.24</v>
      </c>
      <c r="AO143" s="1">
        <v>-1358.3584000000001</v>
      </c>
      <c r="AP143">
        <v>-4.3899999999999997</v>
      </c>
      <c r="AQ143" s="1">
        <v>-1345.3957</v>
      </c>
      <c r="AR143">
        <v>-4.6100000000000003</v>
      </c>
      <c r="AU143" s="1">
        <v>-1380.2257</v>
      </c>
    </row>
    <row r="144" spans="1:47" x14ac:dyDescent="0.2">
      <c r="A144">
        <v>129</v>
      </c>
      <c r="H144" s="1">
        <v>-1384.3294000000001</v>
      </c>
      <c r="I144">
        <v>-5.04</v>
      </c>
      <c r="J144">
        <v>129</v>
      </c>
      <c r="K144" s="1">
        <v>-1384.3152</v>
      </c>
      <c r="L144">
        <v>-3.61</v>
      </c>
      <c r="M144" s="1">
        <v>-1386.2963</v>
      </c>
      <c r="N144">
        <v>-5.28</v>
      </c>
      <c r="O144" s="1">
        <v>-1386.7473</v>
      </c>
      <c r="P144">
        <v>-3.4</v>
      </c>
      <c r="Q144" s="1">
        <v>-1386.8855000000001</v>
      </c>
      <c r="R144">
        <v>-2.73</v>
      </c>
      <c r="S144" s="1">
        <v>-1387.3516999999999</v>
      </c>
      <c r="T144">
        <v>-5.6</v>
      </c>
      <c r="U144" s="1">
        <v>-1373.6955</v>
      </c>
      <c r="V144">
        <v>-13.41</v>
      </c>
      <c r="W144" s="1">
        <v>-1394.6438000000001</v>
      </c>
      <c r="X144">
        <v>11.84</v>
      </c>
      <c r="Y144" s="1">
        <v>-1374.7008000000001</v>
      </c>
      <c r="Z144">
        <v>-1.94</v>
      </c>
      <c r="AA144" s="1">
        <v>-1394.6771000000001</v>
      </c>
      <c r="AB144">
        <v>10.99</v>
      </c>
      <c r="AC144" s="1">
        <v>-1373.6371999999999</v>
      </c>
      <c r="AD144">
        <v>-2.88</v>
      </c>
      <c r="AE144" s="1">
        <v>-1387.049</v>
      </c>
      <c r="AF144">
        <v>-2.08</v>
      </c>
      <c r="AG144" s="1">
        <v>-1383.3924</v>
      </c>
      <c r="AH144">
        <v>-3.45</v>
      </c>
      <c r="AI144" s="1">
        <v>-1394.6768</v>
      </c>
      <c r="AJ144">
        <v>10.18</v>
      </c>
      <c r="AM144" s="1">
        <v>-1369.1088999999999</v>
      </c>
      <c r="AN144">
        <v>5.08</v>
      </c>
      <c r="AO144" s="1">
        <v>-1358.1597999999999</v>
      </c>
      <c r="AP144">
        <v>-4</v>
      </c>
      <c r="AQ144" s="1">
        <v>-1345.3561999999999</v>
      </c>
      <c r="AR144">
        <v>-4.54</v>
      </c>
      <c r="AU144" s="1">
        <v>-1380.4675999999999</v>
      </c>
    </row>
    <row r="145" spans="1:47" x14ac:dyDescent="0.2">
      <c r="A145">
        <v>130</v>
      </c>
      <c r="H145" s="1">
        <v>-1384.3335</v>
      </c>
      <c r="I145">
        <v>-4.8499999999999996</v>
      </c>
      <c r="J145">
        <v>130</v>
      </c>
      <c r="K145" s="1">
        <v>-1384.3167000000001</v>
      </c>
      <c r="L145">
        <v>-3.41</v>
      </c>
      <c r="M145" s="1">
        <v>-1386.3678</v>
      </c>
      <c r="N145">
        <v>-5.01</v>
      </c>
      <c r="O145" s="1">
        <v>-1386.8036</v>
      </c>
      <c r="P145">
        <v>-3.27</v>
      </c>
      <c r="Q145" s="1">
        <v>-1386.9375</v>
      </c>
      <c r="R145">
        <v>-2.56</v>
      </c>
      <c r="S145" s="1">
        <v>-1387.5782999999999</v>
      </c>
      <c r="T145">
        <v>-6.29</v>
      </c>
      <c r="U145" s="1">
        <v>-1373.8441</v>
      </c>
      <c r="V145">
        <v>-13.43</v>
      </c>
      <c r="W145" s="1">
        <v>-1394.8053</v>
      </c>
      <c r="X145">
        <v>11.35</v>
      </c>
      <c r="Y145" s="1">
        <v>-1374.6534999999999</v>
      </c>
      <c r="Z145">
        <v>-1.32</v>
      </c>
      <c r="AA145" s="1">
        <v>-1394.8347000000001</v>
      </c>
      <c r="AB145">
        <v>10.47</v>
      </c>
      <c r="AC145" s="1">
        <v>-1373.7856999999999</v>
      </c>
      <c r="AD145">
        <v>-2.84</v>
      </c>
      <c r="AE145" s="1">
        <v>-1387.0985000000001</v>
      </c>
      <c r="AF145">
        <v>-1.92</v>
      </c>
      <c r="AG145" s="1">
        <v>-1383.5132000000001</v>
      </c>
      <c r="AH145">
        <v>-3.85</v>
      </c>
      <c r="AI145" s="1">
        <v>-1394.8252</v>
      </c>
      <c r="AJ145">
        <v>9.7100000000000009</v>
      </c>
      <c r="AM145" s="1">
        <v>-1369.1194</v>
      </c>
      <c r="AN145">
        <v>4.93</v>
      </c>
      <c r="AO145" s="1">
        <v>-1357.9073000000001</v>
      </c>
      <c r="AP145">
        <v>-3.47</v>
      </c>
      <c r="AQ145" s="1">
        <v>-1345.3116</v>
      </c>
      <c r="AR145">
        <v>-4.4400000000000004</v>
      </c>
      <c r="AU145" s="1">
        <v>-1380.7479000000001</v>
      </c>
    </row>
    <row r="146" spans="1:47" x14ac:dyDescent="0.2">
      <c r="A146">
        <v>131</v>
      </c>
      <c r="H146" s="1">
        <v>-1384.318</v>
      </c>
      <c r="I146">
        <v>-4.6399999999999997</v>
      </c>
      <c r="J146">
        <v>131</v>
      </c>
      <c r="K146" s="1">
        <v>-1384.2985000000001</v>
      </c>
      <c r="L146">
        <v>-3.17</v>
      </c>
      <c r="M146" s="1">
        <v>-1386.4323999999999</v>
      </c>
      <c r="N146">
        <v>-4.78</v>
      </c>
      <c r="O146" s="1">
        <v>-1386.8541</v>
      </c>
      <c r="P146">
        <v>-3.07</v>
      </c>
      <c r="Q146" s="1">
        <v>-1386.9862000000001</v>
      </c>
      <c r="R146">
        <v>-2.38</v>
      </c>
      <c r="S146" s="1">
        <v>-1387.7958000000001</v>
      </c>
      <c r="T146">
        <v>-6.94</v>
      </c>
      <c r="U146" s="1">
        <v>-1374.0057999999999</v>
      </c>
      <c r="V146">
        <v>-13.45</v>
      </c>
      <c r="W146" s="1">
        <v>-1395.0157999999999</v>
      </c>
      <c r="X146">
        <v>10.73</v>
      </c>
      <c r="Y146" s="1">
        <v>-1374.6863000000001</v>
      </c>
      <c r="Z146">
        <v>-1.05</v>
      </c>
      <c r="AA146" s="1">
        <v>-1395.0398</v>
      </c>
      <c r="AB146">
        <v>9.86</v>
      </c>
      <c r="AC146" s="1">
        <v>-1373.9024999999999</v>
      </c>
      <c r="AD146">
        <v>-2.73</v>
      </c>
      <c r="AE146" s="1">
        <v>-1387.1437000000001</v>
      </c>
      <c r="AF146">
        <v>-1.72</v>
      </c>
      <c r="AG146" s="1">
        <v>-1383.6874</v>
      </c>
      <c r="AH146">
        <v>-4.37</v>
      </c>
      <c r="AI146" s="1">
        <v>-1395.02</v>
      </c>
      <c r="AJ146">
        <v>9.17</v>
      </c>
      <c r="AM146" s="1">
        <v>-1369.135</v>
      </c>
      <c r="AN146">
        <v>4.66</v>
      </c>
      <c r="AO146" s="1">
        <v>-1357.6023</v>
      </c>
      <c r="AP146">
        <v>-2.71</v>
      </c>
      <c r="AQ146" s="1">
        <v>-1345.2630999999999</v>
      </c>
      <c r="AR146">
        <v>-4.2699999999999996</v>
      </c>
      <c r="AU146" s="1">
        <v>-1381.028</v>
      </c>
    </row>
    <row r="147" spans="1:47" x14ac:dyDescent="0.2">
      <c r="A147">
        <v>132</v>
      </c>
      <c r="H147" s="1">
        <v>-1384.2801999999999</v>
      </c>
      <c r="I147">
        <v>-4.3099999999999996</v>
      </c>
      <c r="J147">
        <v>132</v>
      </c>
      <c r="K147" s="1">
        <v>-1384.2606000000001</v>
      </c>
      <c r="L147">
        <v>-2.86</v>
      </c>
      <c r="M147" s="1">
        <v>-1386.4887000000001</v>
      </c>
      <c r="N147">
        <v>-4.53</v>
      </c>
      <c r="O147" s="1">
        <v>-1386.8977</v>
      </c>
      <c r="P147">
        <v>-2.86</v>
      </c>
      <c r="Q147" s="1">
        <v>-1387.0298</v>
      </c>
      <c r="R147">
        <v>-2.16</v>
      </c>
      <c r="S147" s="1">
        <v>-1387.9885999999999</v>
      </c>
      <c r="T147">
        <v>-7.56</v>
      </c>
      <c r="U147" s="1">
        <v>-1374.1695</v>
      </c>
      <c r="V147">
        <v>-13.44</v>
      </c>
      <c r="W147" s="1">
        <v>-1395.2664</v>
      </c>
      <c r="X147">
        <v>10.02</v>
      </c>
      <c r="Y147" s="1">
        <v>-1374.798</v>
      </c>
      <c r="Z147">
        <v>-1.03</v>
      </c>
      <c r="AA147" s="1">
        <v>-1395.2858000000001</v>
      </c>
      <c r="AB147">
        <v>9.2200000000000006</v>
      </c>
      <c r="AC147" s="1">
        <v>-1373.9856</v>
      </c>
      <c r="AD147">
        <v>-2.61</v>
      </c>
      <c r="AE147" s="1">
        <v>-1387.1822999999999</v>
      </c>
      <c r="AF147">
        <v>-1.52</v>
      </c>
      <c r="AG147" s="1">
        <v>-1383.9114</v>
      </c>
      <c r="AH147">
        <v>-5.03</v>
      </c>
      <c r="AI147" s="1">
        <v>-1395.2566999999999</v>
      </c>
      <c r="AJ147">
        <v>8.5299999999999994</v>
      </c>
      <c r="AM147" s="1">
        <v>-1369.1511</v>
      </c>
      <c r="AN147">
        <v>4.4000000000000004</v>
      </c>
      <c r="AO147" s="1">
        <v>-1357.2483</v>
      </c>
      <c r="AP147">
        <v>-1.83</v>
      </c>
      <c r="AQ147" s="1">
        <v>-1345.2108000000001</v>
      </c>
      <c r="AR147">
        <v>-4.0999999999999996</v>
      </c>
      <c r="AU147" s="1">
        <v>-1381.2755</v>
      </c>
    </row>
    <row r="148" spans="1:47" x14ac:dyDescent="0.2">
      <c r="A148">
        <v>133</v>
      </c>
      <c r="H148" s="1">
        <v>-1384.2222999999999</v>
      </c>
      <c r="I148">
        <v>-3.85</v>
      </c>
      <c r="J148">
        <v>133</v>
      </c>
      <c r="K148" s="1">
        <v>-1384.2075</v>
      </c>
      <c r="L148">
        <v>-2.4700000000000002</v>
      </c>
      <c r="M148" s="1">
        <v>-1386.5344</v>
      </c>
      <c r="N148">
        <v>-4.2300000000000004</v>
      </c>
      <c r="O148" s="1">
        <v>-1386.9306999999999</v>
      </c>
      <c r="P148">
        <v>-2.63</v>
      </c>
      <c r="Q148" s="1">
        <v>-1387.0636</v>
      </c>
      <c r="R148">
        <v>-1.96</v>
      </c>
      <c r="S148" s="1">
        <v>-1388.1418000000001</v>
      </c>
      <c r="T148">
        <v>-8.08</v>
      </c>
      <c r="U148" s="1">
        <v>-1374.3219999999999</v>
      </c>
      <c r="V148">
        <v>-13.3</v>
      </c>
      <c r="W148" s="1">
        <v>-1395.5427999999999</v>
      </c>
      <c r="X148">
        <v>9.4600000000000009</v>
      </c>
      <c r="Y148" s="1">
        <v>-1374.9786999999999</v>
      </c>
      <c r="Z148">
        <v>-1.19</v>
      </c>
      <c r="AA148" s="1">
        <v>-1395.5597</v>
      </c>
      <c r="AB148">
        <v>8.5399999999999991</v>
      </c>
      <c r="AC148" s="1">
        <v>-1374.0359000000001</v>
      </c>
      <c r="AD148">
        <v>-2.4500000000000002</v>
      </c>
      <c r="AE148" s="1">
        <v>-1387.2085</v>
      </c>
      <c r="AF148">
        <v>-1.29</v>
      </c>
      <c r="AG148" s="1">
        <v>-1384.1805999999999</v>
      </c>
      <c r="AH148">
        <v>-5.68</v>
      </c>
      <c r="AI148" s="1">
        <v>-1395.5229999999999</v>
      </c>
      <c r="AJ148">
        <v>7.87</v>
      </c>
      <c r="AM148" s="1">
        <v>-1369.1668999999999</v>
      </c>
      <c r="AN148">
        <v>4.07</v>
      </c>
      <c r="AO148" s="1">
        <v>-1356.8506</v>
      </c>
      <c r="AP148">
        <v>-0.73</v>
      </c>
      <c r="AQ148" s="1">
        <v>-1345.1595</v>
      </c>
      <c r="AR148">
        <v>-3.9</v>
      </c>
      <c r="AU148" s="1">
        <v>-1381.4667999999999</v>
      </c>
    </row>
    <row r="149" spans="1:47" x14ac:dyDescent="0.2">
      <c r="A149">
        <v>134</v>
      </c>
      <c r="H149" s="1">
        <v>-1384.1496</v>
      </c>
      <c r="I149">
        <v>-3.36</v>
      </c>
      <c r="J149">
        <v>134</v>
      </c>
      <c r="K149" s="1">
        <v>-1384.1469</v>
      </c>
      <c r="L149">
        <v>-2.02</v>
      </c>
      <c r="M149" s="1">
        <v>-1386.5663</v>
      </c>
      <c r="N149">
        <v>-3.9</v>
      </c>
      <c r="O149" s="1">
        <v>-1386.9477999999999</v>
      </c>
      <c r="P149">
        <v>-2.33</v>
      </c>
      <c r="Q149" s="1">
        <v>-1387.0808999999999</v>
      </c>
      <c r="R149">
        <v>-1.68</v>
      </c>
      <c r="S149" s="1">
        <v>-1388.2428</v>
      </c>
      <c r="T149">
        <v>-8.4700000000000006</v>
      </c>
      <c r="U149" s="1">
        <v>-1374.4487999999999</v>
      </c>
      <c r="V149">
        <v>-13.16</v>
      </c>
      <c r="W149" s="1">
        <v>-1395.8314</v>
      </c>
      <c r="X149">
        <v>8.68</v>
      </c>
      <c r="Y149" s="1">
        <v>-1375.2106000000001</v>
      </c>
      <c r="Z149">
        <v>-1.46</v>
      </c>
      <c r="AA149" s="1">
        <v>-1395.8466000000001</v>
      </c>
      <c r="AB149">
        <v>7.83</v>
      </c>
      <c r="AC149" s="1">
        <v>-1374.0564999999999</v>
      </c>
      <c r="AD149">
        <v>-2.37</v>
      </c>
      <c r="AE149" s="1">
        <v>-1387.2162000000001</v>
      </c>
      <c r="AF149">
        <v>-1.03</v>
      </c>
      <c r="AG149" s="1">
        <v>-1384.4894999999999</v>
      </c>
      <c r="AH149">
        <v>-6.39</v>
      </c>
      <c r="AI149" s="1">
        <v>-1395.8053</v>
      </c>
      <c r="AJ149">
        <v>7.15</v>
      </c>
      <c r="AM149" s="1">
        <v>-1369.1787999999999</v>
      </c>
      <c r="AN149">
        <v>3.69</v>
      </c>
      <c r="AO149" s="1">
        <v>-1356.4215999999999</v>
      </c>
      <c r="AP149">
        <v>0.38</v>
      </c>
      <c r="AQ149" s="1">
        <v>-1345.1242</v>
      </c>
      <c r="AR149">
        <v>-3.79</v>
      </c>
      <c r="AU149" s="1">
        <v>-1381.5909999999999</v>
      </c>
    </row>
    <row r="150" spans="1:47" x14ac:dyDescent="0.2">
      <c r="A150">
        <v>135</v>
      </c>
      <c r="H150" s="1">
        <v>-1384.0694000000001</v>
      </c>
      <c r="I150">
        <v>-2.8</v>
      </c>
      <c r="J150">
        <v>135</v>
      </c>
      <c r="K150" s="1">
        <v>-1384.0863999999999</v>
      </c>
      <c r="L150">
        <v>-1.5</v>
      </c>
      <c r="M150" s="1">
        <v>-1386.5820000000001</v>
      </c>
      <c r="N150">
        <v>-3.56</v>
      </c>
      <c r="O150" s="1">
        <v>-1386.9448</v>
      </c>
      <c r="P150">
        <v>-2.02</v>
      </c>
      <c r="Q150" s="1">
        <v>-1387.0776000000001</v>
      </c>
      <c r="R150">
        <v>-1.35</v>
      </c>
      <c r="S150" s="1">
        <v>-1388.2837</v>
      </c>
      <c r="T150">
        <v>-8.7100000000000009</v>
      </c>
      <c r="U150" s="1">
        <v>-1374.5391999999999</v>
      </c>
      <c r="V150">
        <v>-12.86</v>
      </c>
      <c r="W150" s="1">
        <v>-1396.1233</v>
      </c>
      <c r="X150">
        <v>7.99</v>
      </c>
      <c r="Y150" s="1">
        <v>-1375.4721</v>
      </c>
      <c r="Z150">
        <v>-1.89</v>
      </c>
      <c r="AA150" s="1">
        <v>-1396.1369999999999</v>
      </c>
      <c r="AB150">
        <v>7.08</v>
      </c>
      <c r="AC150" s="1">
        <v>-1374.0512000000001</v>
      </c>
      <c r="AD150">
        <v>-2.27</v>
      </c>
      <c r="AE150" s="1">
        <v>-1387.202</v>
      </c>
      <c r="AF150">
        <v>-0.69</v>
      </c>
      <c r="AG150" s="1">
        <v>-1384.8314</v>
      </c>
      <c r="AH150">
        <v>-7.14</v>
      </c>
      <c r="AI150" s="1">
        <v>-1396.0936999999999</v>
      </c>
      <c r="AJ150">
        <v>6.38</v>
      </c>
      <c r="AM150" s="1">
        <v>-1369.1945000000001</v>
      </c>
      <c r="AN150">
        <v>3.4</v>
      </c>
      <c r="AO150" s="1">
        <v>-1355.9742000000001</v>
      </c>
      <c r="AP150">
        <v>1.58</v>
      </c>
      <c r="AQ150" s="1">
        <v>-1345.1297999999999</v>
      </c>
      <c r="AR150">
        <v>-3.81</v>
      </c>
      <c r="AU150" s="1">
        <v>-1381.6469</v>
      </c>
    </row>
    <row r="151" spans="1:47" x14ac:dyDescent="0.2">
      <c r="A151">
        <v>136</v>
      </c>
      <c r="H151" s="1">
        <v>-1383.9889000000001</v>
      </c>
      <c r="I151">
        <v>-2.14</v>
      </c>
      <c r="J151">
        <v>136</v>
      </c>
      <c r="K151" s="1">
        <v>-1384.0309999999999</v>
      </c>
      <c r="L151">
        <v>-1</v>
      </c>
      <c r="M151" s="1">
        <v>-1386.5806</v>
      </c>
      <c r="N151">
        <v>-3.28</v>
      </c>
      <c r="O151" s="1">
        <v>-1386.9211</v>
      </c>
      <c r="P151">
        <v>-1.74</v>
      </c>
      <c r="Q151" s="1">
        <v>-1387.0526</v>
      </c>
      <c r="R151">
        <v>-1.01</v>
      </c>
      <c r="S151" s="1">
        <v>-1388.2624000000001</v>
      </c>
      <c r="T151">
        <v>-8.74</v>
      </c>
      <c r="U151" s="1">
        <v>-1374.5867000000001</v>
      </c>
      <c r="V151">
        <v>-12.51</v>
      </c>
      <c r="W151" s="1">
        <v>-1396.4138</v>
      </c>
      <c r="X151">
        <v>7.3</v>
      </c>
      <c r="Y151" s="1">
        <v>-1375.7406000000001</v>
      </c>
      <c r="Z151">
        <v>-2.37</v>
      </c>
      <c r="AA151" s="1">
        <v>-1396.4259999999999</v>
      </c>
      <c r="AB151">
        <v>6.38</v>
      </c>
      <c r="AC151" s="1">
        <v>-1374.0242000000001</v>
      </c>
      <c r="AD151">
        <v>-2.19</v>
      </c>
      <c r="AE151" s="1">
        <v>-1387.1660999999999</v>
      </c>
      <c r="AF151">
        <v>-0.39</v>
      </c>
      <c r="AG151" s="1">
        <v>-1385.1978999999999</v>
      </c>
      <c r="AH151">
        <v>-7.91</v>
      </c>
      <c r="AI151" s="1">
        <v>-1396.3831</v>
      </c>
      <c r="AJ151">
        <v>5.68</v>
      </c>
      <c r="AM151" s="1">
        <v>-1369.2202</v>
      </c>
      <c r="AN151">
        <v>3.1</v>
      </c>
      <c r="AO151" s="1">
        <v>-1355.5243</v>
      </c>
      <c r="AP151">
        <v>2.79</v>
      </c>
      <c r="AQ151" s="1">
        <v>-1345.2056</v>
      </c>
      <c r="AR151">
        <v>-3.95</v>
      </c>
      <c r="AU151" s="1">
        <v>-1381.6458</v>
      </c>
    </row>
    <row r="152" spans="1:47" x14ac:dyDescent="0.2">
      <c r="A152">
        <v>137</v>
      </c>
      <c r="H152" s="1">
        <v>-1383.9111</v>
      </c>
      <c r="I152">
        <v>-1.53</v>
      </c>
      <c r="J152">
        <v>137</v>
      </c>
      <c r="K152" s="1">
        <v>-1383.9812999999999</v>
      </c>
      <c r="L152">
        <v>-0.52</v>
      </c>
      <c r="M152" s="1">
        <v>-1386.5646999999999</v>
      </c>
      <c r="N152">
        <v>-2.93</v>
      </c>
      <c r="O152" s="1">
        <v>-1386.8803</v>
      </c>
      <c r="P152">
        <v>-1.41</v>
      </c>
      <c r="Q152" s="1">
        <v>-1387.0099</v>
      </c>
      <c r="R152">
        <v>-0.71</v>
      </c>
      <c r="S152" s="1">
        <v>-1388.1822999999999</v>
      </c>
      <c r="T152">
        <v>-8.6300000000000008</v>
      </c>
      <c r="U152" s="1">
        <v>-1374.5917999999999</v>
      </c>
      <c r="V152">
        <v>-12.2</v>
      </c>
      <c r="W152" s="1">
        <v>-1396.7001</v>
      </c>
      <c r="X152">
        <v>6.71</v>
      </c>
      <c r="Y152" s="1">
        <v>-1375.9947999999999</v>
      </c>
      <c r="Z152">
        <v>-2.91</v>
      </c>
      <c r="AA152" s="1">
        <v>-1396.7114999999999</v>
      </c>
      <c r="AB152">
        <v>5.72</v>
      </c>
      <c r="AC152" s="1">
        <v>-1373.9782</v>
      </c>
      <c r="AD152">
        <v>-2.2000000000000002</v>
      </c>
      <c r="AE152" s="1">
        <v>-1387.1137000000001</v>
      </c>
      <c r="AF152">
        <v>-7.0000000000000007E-2</v>
      </c>
      <c r="AG152" s="1">
        <v>-1385.5795000000001</v>
      </c>
      <c r="AH152">
        <v>-8.6300000000000008</v>
      </c>
      <c r="AI152" s="1">
        <v>-1396.6721</v>
      </c>
      <c r="AJ152">
        <v>4.93</v>
      </c>
      <c r="AM152" s="1">
        <v>-1369.2646999999999</v>
      </c>
      <c r="AN152">
        <v>2.79</v>
      </c>
      <c r="AO152" s="1">
        <v>-1355.0868</v>
      </c>
      <c r="AP152">
        <v>4</v>
      </c>
      <c r="AQ152" s="1">
        <v>-1345.3711000000001</v>
      </c>
      <c r="AR152">
        <v>-4.37</v>
      </c>
      <c r="AU152" s="1">
        <v>-1381.6025999999999</v>
      </c>
    </row>
    <row r="153" spans="1:47" x14ac:dyDescent="0.2">
      <c r="A153">
        <v>138</v>
      </c>
      <c r="H153" s="1">
        <v>-1383.8358000000001</v>
      </c>
      <c r="I153">
        <v>-0.95</v>
      </c>
      <c r="J153">
        <v>138</v>
      </c>
      <c r="K153" s="1">
        <v>-1383.9333999999999</v>
      </c>
      <c r="L153">
        <v>-0.05</v>
      </c>
      <c r="M153" s="1">
        <v>-1386.5402999999999</v>
      </c>
      <c r="N153">
        <v>-2.58</v>
      </c>
      <c r="O153" s="1">
        <v>-1386.8307</v>
      </c>
      <c r="P153">
        <v>-1.1399999999999999</v>
      </c>
      <c r="Q153" s="1">
        <v>-1386.9582</v>
      </c>
      <c r="R153">
        <v>-0.39</v>
      </c>
      <c r="S153" s="1">
        <v>-1388.0517</v>
      </c>
      <c r="T153">
        <v>-8.31</v>
      </c>
      <c r="U153" s="1">
        <v>-1374.5605</v>
      </c>
      <c r="V153">
        <v>-11.8</v>
      </c>
      <c r="W153" s="1">
        <v>-1396.9792</v>
      </c>
      <c r="X153">
        <v>6.1</v>
      </c>
      <c r="Y153" s="1">
        <v>-1376.2171000000001</v>
      </c>
      <c r="Z153">
        <v>-3.33</v>
      </c>
      <c r="AA153" s="1">
        <v>-1396.9919</v>
      </c>
      <c r="AB153">
        <v>5.05</v>
      </c>
      <c r="AC153" s="1">
        <v>-1373.9141</v>
      </c>
      <c r="AD153">
        <v>-2.27</v>
      </c>
      <c r="AE153" s="1">
        <v>-1387.0546999999999</v>
      </c>
      <c r="AF153">
        <v>0.26</v>
      </c>
      <c r="AG153" s="1">
        <v>-1385.9648</v>
      </c>
      <c r="AH153">
        <v>-9.35</v>
      </c>
      <c r="AI153" s="1">
        <v>-1396.9593</v>
      </c>
      <c r="AJ153">
        <v>4.22</v>
      </c>
      <c r="AM153" s="1">
        <v>-1369.33</v>
      </c>
      <c r="AN153">
        <v>2.52</v>
      </c>
      <c r="AO153" s="1">
        <v>-1354.6768</v>
      </c>
      <c r="AP153">
        <v>5.14</v>
      </c>
      <c r="AQ153" s="1">
        <v>-1345.6238000000001</v>
      </c>
      <c r="AR153">
        <v>-4.96</v>
      </c>
      <c r="AU153" s="1">
        <v>-1381.5317</v>
      </c>
    </row>
    <row r="154" spans="1:47" x14ac:dyDescent="0.2">
      <c r="A154">
        <v>139</v>
      </c>
      <c r="H154" s="1">
        <v>-1383.7610999999999</v>
      </c>
      <c r="I154">
        <v>-0.32</v>
      </c>
      <c r="J154">
        <v>139</v>
      </c>
      <c r="K154" s="1">
        <v>-1383.8820000000001</v>
      </c>
      <c r="L154">
        <v>0.44</v>
      </c>
      <c r="M154" s="1">
        <v>-1386.5168000000001</v>
      </c>
      <c r="N154">
        <v>-2.2799999999999998</v>
      </c>
      <c r="O154" s="1">
        <v>-1386.7819999999999</v>
      </c>
      <c r="P154">
        <v>-0.86</v>
      </c>
      <c r="Q154" s="1">
        <v>-1386.9067</v>
      </c>
      <c r="R154">
        <v>-0.05</v>
      </c>
      <c r="S154" s="1">
        <v>-1387.8831</v>
      </c>
      <c r="T154">
        <v>-7.87</v>
      </c>
      <c r="U154" s="1">
        <v>-1374.5036</v>
      </c>
      <c r="V154">
        <v>-11.45</v>
      </c>
      <c r="W154" s="1">
        <v>-1397.2469000000001</v>
      </c>
      <c r="X154">
        <v>5.58</v>
      </c>
      <c r="Y154" s="1">
        <v>-1376.3939</v>
      </c>
      <c r="Z154">
        <v>-3.65</v>
      </c>
      <c r="AA154" s="1">
        <v>-1397.2638999999999</v>
      </c>
      <c r="AB154">
        <v>4.46</v>
      </c>
      <c r="AC154" s="1">
        <v>-1373.8317999999999</v>
      </c>
      <c r="AD154">
        <v>-2.4300000000000002</v>
      </c>
      <c r="AE154" s="1">
        <v>-1386.9970000000001</v>
      </c>
      <c r="AF154">
        <v>0.56999999999999995</v>
      </c>
      <c r="AG154" s="1">
        <v>-1386.3412000000001</v>
      </c>
      <c r="AH154">
        <v>-9.99</v>
      </c>
      <c r="AI154" s="1">
        <v>-1397.2416000000001</v>
      </c>
      <c r="AJ154">
        <v>3.48</v>
      </c>
      <c r="AM154" s="1">
        <v>-1369.4157</v>
      </c>
      <c r="AN154">
        <v>2.36</v>
      </c>
      <c r="AO154" s="1">
        <v>-1354.3107</v>
      </c>
      <c r="AP154">
        <v>6.13</v>
      </c>
      <c r="AQ154" s="1">
        <v>-1345.9348</v>
      </c>
      <c r="AR154">
        <v>-5.7</v>
      </c>
      <c r="AU154" s="1">
        <v>-1381.4441999999999</v>
      </c>
    </row>
    <row r="155" spans="1:47" x14ac:dyDescent="0.2">
      <c r="A155">
        <v>140</v>
      </c>
      <c r="H155" s="1">
        <v>-1383.6836000000001</v>
      </c>
      <c r="I155">
        <v>0.23</v>
      </c>
      <c r="J155">
        <v>140</v>
      </c>
      <c r="K155" s="1">
        <v>-1383.8217999999999</v>
      </c>
      <c r="L155">
        <v>0.89</v>
      </c>
      <c r="M155" s="1">
        <v>-1386.5015000000001</v>
      </c>
      <c r="N155">
        <v>-2.08</v>
      </c>
      <c r="O155" s="1">
        <v>-1386.7393</v>
      </c>
      <c r="P155">
        <v>-0.57999999999999996</v>
      </c>
      <c r="Q155" s="1">
        <v>-1386.8592000000001</v>
      </c>
      <c r="R155">
        <v>0.22</v>
      </c>
      <c r="S155" s="1">
        <v>-1387.6925000000001</v>
      </c>
      <c r="T155">
        <v>-7.24</v>
      </c>
      <c r="U155" s="1">
        <v>-1374.4371000000001</v>
      </c>
      <c r="V155">
        <v>-11.06</v>
      </c>
      <c r="W155" s="1">
        <v>-1397.4978000000001</v>
      </c>
      <c r="X155">
        <v>5.12</v>
      </c>
      <c r="Y155" s="1">
        <v>-1376.5150000000001</v>
      </c>
      <c r="Z155">
        <v>-3.86</v>
      </c>
      <c r="AA155" s="1">
        <v>-1397.5233000000001</v>
      </c>
      <c r="AB155">
        <v>3.9</v>
      </c>
      <c r="AC155" s="1">
        <v>-1373.7311999999999</v>
      </c>
      <c r="AD155">
        <v>-2.58</v>
      </c>
      <c r="AE155" s="1">
        <v>-1386.9434000000001</v>
      </c>
      <c r="AF155">
        <v>0.92</v>
      </c>
      <c r="AG155" s="1">
        <v>-1386.6955</v>
      </c>
      <c r="AH155">
        <v>-10.53</v>
      </c>
      <c r="AI155" s="1">
        <v>-1397.5146</v>
      </c>
      <c r="AJ155">
        <v>2.86</v>
      </c>
      <c r="AM155" s="1">
        <v>-1369.5138999999999</v>
      </c>
      <c r="AN155">
        <v>2.2599999999999998</v>
      </c>
      <c r="AO155" s="1">
        <v>-1354.0043000000001</v>
      </c>
      <c r="AP155">
        <v>6.99</v>
      </c>
      <c r="AQ155" s="1">
        <v>-1346.2605000000001</v>
      </c>
      <c r="AR155">
        <v>-6.41</v>
      </c>
      <c r="AU155" s="1">
        <v>-1381.3457000000001</v>
      </c>
    </row>
    <row r="156" spans="1:47" x14ac:dyDescent="0.2">
      <c r="A156">
        <v>141</v>
      </c>
      <c r="H156" s="1">
        <v>-1383.6024</v>
      </c>
      <c r="I156">
        <v>0.72</v>
      </c>
      <c r="J156">
        <v>141</v>
      </c>
      <c r="K156" s="1">
        <v>-1383.7498000000001</v>
      </c>
      <c r="L156">
        <v>1.25</v>
      </c>
      <c r="M156" s="1">
        <v>-1386.4957999999999</v>
      </c>
      <c r="N156">
        <v>-1.87</v>
      </c>
      <c r="O156" s="1">
        <v>-1386.7013999999999</v>
      </c>
      <c r="P156">
        <v>-0.24</v>
      </c>
      <c r="Q156" s="1">
        <v>-1386.8143</v>
      </c>
      <c r="R156">
        <v>0.51</v>
      </c>
      <c r="S156" s="1">
        <v>-1387.4966999999999</v>
      </c>
      <c r="T156">
        <v>-6.6</v>
      </c>
      <c r="U156" s="1">
        <v>-1374.3796</v>
      </c>
      <c r="V156">
        <v>-10.77</v>
      </c>
      <c r="W156" s="1">
        <v>-1397.7279000000001</v>
      </c>
      <c r="X156">
        <v>4.8</v>
      </c>
      <c r="Y156" s="1">
        <v>-1376.5735999999999</v>
      </c>
      <c r="Z156">
        <v>-3.99</v>
      </c>
      <c r="AA156" s="1">
        <v>-1397.7656999999999</v>
      </c>
      <c r="AB156">
        <v>3.44</v>
      </c>
      <c r="AC156" s="1">
        <v>-1373.6133</v>
      </c>
      <c r="AD156">
        <v>-2.77</v>
      </c>
      <c r="AE156" s="1">
        <v>-1386.8914</v>
      </c>
      <c r="AF156">
        <v>1.22</v>
      </c>
      <c r="AG156" s="1">
        <v>-1387.0153</v>
      </c>
      <c r="AH156">
        <v>-11.05</v>
      </c>
      <c r="AI156" s="1">
        <v>-1397.7726</v>
      </c>
      <c r="AJ156">
        <v>2.25</v>
      </c>
      <c r="AM156" s="1">
        <v>-1369.6105</v>
      </c>
      <c r="AN156">
        <v>2.27</v>
      </c>
      <c r="AO156" s="1">
        <v>-1353.7707</v>
      </c>
      <c r="AP156">
        <v>7.58</v>
      </c>
      <c r="AQ156" s="1">
        <v>-1346.5640000000001</v>
      </c>
      <c r="AR156">
        <v>-7.14</v>
      </c>
      <c r="AU156" s="1">
        <v>-1381.2366999999999</v>
      </c>
    </row>
    <row r="157" spans="1:47" x14ac:dyDescent="0.2">
      <c r="A157">
        <v>142</v>
      </c>
      <c r="H157" s="1">
        <v>-1383.518</v>
      </c>
      <c r="I157">
        <v>1.1399999999999999</v>
      </c>
      <c r="J157">
        <v>142</v>
      </c>
      <c r="K157" s="1">
        <v>-1383.6654000000001</v>
      </c>
      <c r="L157">
        <v>1.56</v>
      </c>
      <c r="M157" s="1">
        <v>-1386.4936</v>
      </c>
      <c r="N157">
        <v>-1.73</v>
      </c>
      <c r="O157" s="1">
        <v>-1386.6617000000001</v>
      </c>
      <c r="P157">
        <v>0.04</v>
      </c>
      <c r="Q157" s="1">
        <v>-1386.7659000000001</v>
      </c>
      <c r="R157">
        <v>0.85</v>
      </c>
      <c r="S157" s="1">
        <v>-1387.3126</v>
      </c>
      <c r="T157">
        <v>-5.96</v>
      </c>
      <c r="U157" s="1">
        <v>-1374.3494000000001</v>
      </c>
      <c r="V157">
        <v>-10.69</v>
      </c>
      <c r="W157" s="1">
        <v>-1397.9362000000001</v>
      </c>
      <c r="X157">
        <v>4.5199999999999996</v>
      </c>
      <c r="Y157" s="1">
        <v>-1376.5666000000001</v>
      </c>
      <c r="Z157">
        <v>-3.86</v>
      </c>
      <c r="AA157" s="1">
        <v>-1397.9892</v>
      </c>
      <c r="AB157">
        <v>3.04</v>
      </c>
      <c r="AC157" s="1">
        <v>-1373.4827</v>
      </c>
      <c r="AD157">
        <v>-2.98</v>
      </c>
      <c r="AE157" s="1">
        <v>-1386.8345999999999</v>
      </c>
      <c r="AF157">
        <v>1.57</v>
      </c>
      <c r="AG157" s="1">
        <v>-1387.2899</v>
      </c>
      <c r="AH157">
        <v>-11.45</v>
      </c>
      <c r="AI157" s="1">
        <v>-1398.0124000000001</v>
      </c>
      <c r="AJ157">
        <v>1.73</v>
      </c>
      <c r="AM157" s="1">
        <v>-1369.6895</v>
      </c>
      <c r="AN157">
        <v>2.52</v>
      </c>
      <c r="AO157" s="1">
        <v>-1353.6192000000001</v>
      </c>
      <c r="AP157">
        <v>7.93</v>
      </c>
      <c r="AQ157" s="1">
        <v>-1346.8167000000001</v>
      </c>
      <c r="AR157">
        <v>-7.71</v>
      </c>
      <c r="AU157" s="1">
        <v>-1381.1176</v>
      </c>
    </row>
    <row r="158" spans="1:47" x14ac:dyDescent="0.2">
      <c r="A158">
        <v>143</v>
      </c>
      <c r="H158" s="1">
        <v>-1383.4312</v>
      </c>
      <c r="I158">
        <v>1.4</v>
      </c>
      <c r="J158">
        <v>143</v>
      </c>
      <c r="K158" s="1">
        <v>-1383.5685000000001</v>
      </c>
      <c r="L158">
        <v>1.77</v>
      </c>
      <c r="M158" s="1">
        <v>-1386.4844000000001</v>
      </c>
      <c r="N158">
        <v>-1.55</v>
      </c>
      <c r="O158" s="1">
        <v>-1386.6133</v>
      </c>
      <c r="P158">
        <v>0.28000000000000003</v>
      </c>
      <c r="Q158" s="1">
        <v>-1386.7091</v>
      </c>
      <c r="R158">
        <v>1.19</v>
      </c>
      <c r="S158" s="1">
        <v>-1387.155</v>
      </c>
      <c r="T158">
        <v>-5.22</v>
      </c>
      <c r="U158" s="1">
        <v>-1374.3603000000001</v>
      </c>
      <c r="V158">
        <v>-10.72</v>
      </c>
      <c r="W158" s="1">
        <v>-1398.1258</v>
      </c>
      <c r="X158">
        <v>4.29</v>
      </c>
      <c r="Y158" s="1">
        <v>-1376.4933000000001</v>
      </c>
      <c r="Z158">
        <v>-3.62</v>
      </c>
      <c r="AA158" s="1">
        <v>-1398.1946</v>
      </c>
      <c r="AB158">
        <v>2.66</v>
      </c>
      <c r="AC158" s="1">
        <v>-1373.3457000000001</v>
      </c>
      <c r="AD158">
        <v>-3.27</v>
      </c>
      <c r="AE158" s="1">
        <v>-1386.7695000000001</v>
      </c>
      <c r="AF158">
        <v>2.0099999999999998</v>
      </c>
      <c r="AG158" s="1">
        <v>-1387.509</v>
      </c>
      <c r="AH158">
        <v>-11.72</v>
      </c>
      <c r="AI158" s="1">
        <v>-1398.2330999999999</v>
      </c>
      <c r="AJ158">
        <v>1.21</v>
      </c>
      <c r="AM158" s="1">
        <v>-1369.7309</v>
      </c>
      <c r="AN158">
        <v>2.95</v>
      </c>
      <c r="AO158" s="1">
        <v>-1353.5533</v>
      </c>
      <c r="AP158">
        <v>8.07</v>
      </c>
      <c r="AQ158" s="1">
        <v>-1347.008</v>
      </c>
      <c r="AR158">
        <v>-8.14</v>
      </c>
      <c r="AU158" s="1">
        <v>-1380.9848</v>
      </c>
    </row>
    <row r="159" spans="1:47" x14ac:dyDescent="0.2">
      <c r="A159">
        <v>144</v>
      </c>
      <c r="H159" s="1">
        <v>-1383.3416999999999</v>
      </c>
      <c r="I159">
        <v>1.57</v>
      </c>
      <c r="J159">
        <v>144</v>
      </c>
      <c r="K159" s="1">
        <v>-1383.4590000000001</v>
      </c>
      <c r="L159">
        <v>1.94</v>
      </c>
      <c r="M159" s="1">
        <v>-1386.4603999999999</v>
      </c>
      <c r="N159">
        <v>-1.38</v>
      </c>
      <c r="O159" s="1">
        <v>-1386.5555999999999</v>
      </c>
      <c r="P159">
        <v>0.56000000000000005</v>
      </c>
      <c r="Q159" s="1">
        <v>-1386.6451</v>
      </c>
      <c r="R159">
        <v>1.5</v>
      </c>
      <c r="S159" s="1">
        <v>-1387.0350000000001</v>
      </c>
      <c r="T159">
        <v>-4.4800000000000004</v>
      </c>
      <c r="U159" s="1">
        <v>-1374.4156</v>
      </c>
      <c r="V159">
        <v>-10.96</v>
      </c>
      <c r="W159" s="1">
        <v>-1398.3032000000001</v>
      </c>
      <c r="X159">
        <v>4.0599999999999996</v>
      </c>
      <c r="Y159" s="1">
        <v>-1376.3578</v>
      </c>
      <c r="Z159">
        <v>-3.28</v>
      </c>
      <c r="AA159" s="1">
        <v>-1398.3867</v>
      </c>
      <c r="AB159">
        <v>2.35</v>
      </c>
      <c r="AC159" s="1">
        <v>-1373.2119</v>
      </c>
      <c r="AD159">
        <v>-3.52</v>
      </c>
      <c r="AE159" s="1">
        <v>-1386.6999000000001</v>
      </c>
      <c r="AF159">
        <v>2.4</v>
      </c>
      <c r="AG159" s="1">
        <v>-1387.6664000000001</v>
      </c>
      <c r="AH159">
        <v>-11.88</v>
      </c>
      <c r="AI159" s="1">
        <v>-1398.4373000000001</v>
      </c>
      <c r="AJ159">
        <v>0.79</v>
      </c>
      <c r="AM159" s="1">
        <v>-1369.7177999999999</v>
      </c>
      <c r="AN159">
        <v>3.59</v>
      </c>
      <c r="AO159" s="1">
        <v>-1353.5723</v>
      </c>
      <c r="AP159">
        <v>7.93</v>
      </c>
      <c r="AQ159" s="1">
        <v>-1347.1318000000001</v>
      </c>
      <c r="AR159">
        <v>-8.3699999999999992</v>
      </c>
      <c r="AU159" s="1">
        <v>-1380.8422</v>
      </c>
    </row>
    <row r="160" spans="1:47" x14ac:dyDescent="0.2">
      <c r="A160">
        <v>145</v>
      </c>
      <c r="H160" s="1">
        <v>-1383.2487000000001</v>
      </c>
      <c r="I160">
        <v>1.64</v>
      </c>
      <c r="J160">
        <v>145</v>
      </c>
      <c r="K160" s="1">
        <v>-1383.3376000000001</v>
      </c>
      <c r="L160">
        <v>2</v>
      </c>
      <c r="M160" s="1">
        <v>-1386.4205999999999</v>
      </c>
      <c r="N160">
        <v>-1.21</v>
      </c>
      <c r="O160" s="1">
        <v>-1386.4955</v>
      </c>
      <c r="P160">
        <v>0.89</v>
      </c>
      <c r="Q160" s="1">
        <v>-1386.5821000000001</v>
      </c>
      <c r="R160">
        <v>1.83</v>
      </c>
      <c r="S160" s="1">
        <v>-1386.9576</v>
      </c>
      <c r="T160">
        <v>-3.86</v>
      </c>
      <c r="U160" s="1">
        <v>-1374.5065999999999</v>
      </c>
      <c r="V160">
        <v>-11.29</v>
      </c>
      <c r="W160" s="1">
        <v>-1398.4768999999999</v>
      </c>
      <c r="X160">
        <v>3.84</v>
      </c>
      <c r="Y160" s="1">
        <v>-1376.1696999999999</v>
      </c>
      <c r="Z160">
        <v>-2.8</v>
      </c>
      <c r="AA160" s="1">
        <v>-1398.5717999999999</v>
      </c>
      <c r="AB160">
        <v>2</v>
      </c>
      <c r="AC160" s="1">
        <v>-1373.0908999999999</v>
      </c>
      <c r="AD160">
        <v>-3.82</v>
      </c>
      <c r="AE160" s="1">
        <v>-1386.6351</v>
      </c>
      <c r="AF160">
        <v>2.71</v>
      </c>
      <c r="AG160" s="1">
        <v>-1387.7583</v>
      </c>
      <c r="AH160">
        <v>-11.97</v>
      </c>
      <c r="AI160" s="1">
        <v>-1398.6297</v>
      </c>
      <c r="AJ160">
        <v>0.39</v>
      </c>
      <c r="AM160" s="1">
        <v>-1369.6385</v>
      </c>
      <c r="AN160">
        <v>4.46</v>
      </c>
      <c r="AO160" s="1">
        <v>-1353.6682000000001</v>
      </c>
      <c r="AP160">
        <v>7.54</v>
      </c>
      <c r="AQ160" s="1">
        <v>-1347.1893</v>
      </c>
      <c r="AR160">
        <v>-8.36</v>
      </c>
      <c r="AU160" s="1">
        <v>-1380.6927000000001</v>
      </c>
    </row>
    <row r="161" spans="1:47" x14ac:dyDescent="0.2">
      <c r="A161">
        <v>146</v>
      </c>
      <c r="H161" s="1">
        <v>-1383.1507999999999</v>
      </c>
      <c r="I161">
        <v>1.61</v>
      </c>
      <c r="J161">
        <v>146</v>
      </c>
      <c r="K161" s="1">
        <v>-1383.2070000000001</v>
      </c>
      <c r="L161">
        <v>1.99</v>
      </c>
      <c r="M161" s="1">
        <v>-1386.3743999999999</v>
      </c>
      <c r="N161">
        <v>-1.1299999999999999</v>
      </c>
      <c r="O161" s="1">
        <v>-1386.4465</v>
      </c>
      <c r="P161">
        <v>1.1000000000000001</v>
      </c>
      <c r="Q161" s="1">
        <v>-1386.5341000000001</v>
      </c>
      <c r="R161">
        <v>2.0699999999999998</v>
      </c>
      <c r="S161" s="1">
        <v>-1386.9223999999999</v>
      </c>
      <c r="T161">
        <v>-3.34</v>
      </c>
      <c r="U161" s="1">
        <v>-1374.6133</v>
      </c>
      <c r="V161">
        <v>-11.47</v>
      </c>
      <c r="W161" s="1">
        <v>-1398.6538</v>
      </c>
      <c r="X161">
        <v>3.53</v>
      </c>
      <c r="Y161" s="1">
        <v>-1375.9438</v>
      </c>
      <c r="Z161">
        <v>-2.2999999999999998</v>
      </c>
      <c r="AA161" s="1">
        <v>-1398.7552000000001</v>
      </c>
      <c r="AB161">
        <v>1.61</v>
      </c>
      <c r="AC161" s="1">
        <v>-1372.9919</v>
      </c>
      <c r="AD161">
        <v>-4.1399999999999997</v>
      </c>
      <c r="AE161" s="1">
        <v>-1386.5893000000001</v>
      </c>
      <c r="AF161">
        <v>2.93</v>
      </c>
      <c r="AG161" s="1">
        <v>-1387.7854</v>
      </c>
      <c r="AH161">
        <v>-11.93</v>
      </c>
      <c r="AI161" s="1">
        <v>-1398.8148000000001</v>
      </c>
      <c r="AJ161">
        <v>0.01</v>
      </c>
      <c r="AM161" s="1">
        <v>-1369.4898000000001</v>
      </c>
      <c r="AN161">
        <v>5.54</v>
      </c>
      <c r="AO161" s="1">
        <v>-1353.8298</v>
      </c>
      <c r="AP161">
        <v>6.9</v>
      </c>
      <c r="AQ161" s="1">
        <v>-1347.1854000000001</v>
      </c>
      <c r="AR161">
        <v>-8.17</v>
      </c>
      <c r="AU161" s="1">
        <v>-1380.5456999999999</v>
      </c>
    </row>
    <row r="162" spans="1:47" x14ac:dyDescent="0.2">
      <c r="A162">
        <v>147</v>
      </c>
      <c r="H162" s="1">
        <v>-1383.0485000000001</v>
      </c>
      <c r="I162">
        <v>1.52</v>
      </c>
      <c r="J162">
        <v>147</v>
      </c>
      <c r="K162" s="1">
        <v>-1383.0710999999999</v>
      </c>
      <c r="L162">
        <v>1.92</v>
      </c>
      <c r="M162" s="1">
        <v>-1386.3378</v>
      </c>
      <c r="N162">
        <v>-1.06</v>
      </c>
      <c r="O162" s="1">
        <v>-1386.4253000000001</v>
      </c>
      <c r="P162">
        <v>1.1499999999999999</v>
      </c>
      <c r="Q162" s="1">
        <v>-1386.5170000000001</v>
      </c>
      <c r="R162">
        <v>2.12</v>
      </c>
      <c r="S162" s="1">
        <v>-1386.9248</v>
      </c>
      <c r="T162">
        <v>-2.86</v>
      </c>
      <c r="U162" s="1">
        <v>-1374.7084</v>
      </c>
      <c r="V162">
        <v>-11.8</v>
      </c>
      <c r="W162" s="1">
        <v>-1398.8375000000001</v>
      </c>
      <c r="X162">
        <v>3.19</v>
      </c>
      <c r="Y162" s="1">
        <v>-1375.6994</v>
      </c>
      <c r="Z162">
        <v>-1.9</v>
      </c>
      <c r="AA162" s="1">
        <v>-1398.9381000000001</v>
      </c>
      <c r="AB162">
        <v>1.25</v>
      </c>
      <c r="AC162" s="1">
        <v>-1372.9204</v>
      </c>
      <c r="AD162">
        <v>-4.4400000000000004</v>
      </c>
      <c r="AE162" s="1">
        <v>-1386.5773999999999</v>
      </c>
      <c r="AF162">
        <v>3.07</v>
      </c>
      <c r="AG162" s="1">
        <v>-1387.7508</v>
      </c>
      <c r="AH162">
        <v>-11.84</v>
      </c>
      <c r="AI162" s="1">
        <v>-1398.9940999999999</v>
      </c>
      <c r="AJ162">
        <v>-0.42</v>
      </c>
      <c r="AM162" s="1">
        <v>-1369.2759000000001</v>
      </c>
      <c r="AN162">
        <v>6.75</v>
      </c>
      <c r="AO162" s="1">
        <v>-1354.0419999999999</v>
      </c>
      <c r="AP162">
        <v>6.11</v>
      </c>
      <c r="AQ162" s="1">
        <v>-1347.1280999999999</v>
      </c>
      <c r="AR162">
        <v>-7.85</v>
      </c>
      <c r="AU162" s="1">
        <v>-1380.4110000000001</v>
      </c>
    </row>
    <row r="163" spans="1:47" x14ac:dyDescent="0.2">
      <c r="A163">
        <v>148</v>
      </c>
      <c r="H163" s="1">
        <v>-1382.9432999999999</v>
      </c>
      <c r="I163">
        <v>1.34</v>
      </c>
      <c r="J163">
        <v>148</v>
      </c>
      <c r="K163" s="1">
        <v>-1382.9362000000001</v>
      </c>
      <c r="L163">
        <v>1.78</v>
      </c>
      <c r="M163" s="1">
        <v>-1386.3297</v>
      </c>
      <c r="N163">
        <v>-1.21</v>
      </c>
      <c r="O163" s="1">
        <v>-1386.4472000000001</v>
      </c>
      <c r="P163">
        <v>1.1200000000000001</v>
      </c>
      <c r="Q163" s="1">
        <v>-1386.5443</v>
      </c>
      <c r="R163">
        <v>2.0699999999999998</v>
      </c>
      <c r="S163" s="1">
        <v>-1386.9567999999999</v>
      </c>
      <c r="T163">
        <v>-2.4700000000000002</v>
      </c>
      <c r="U163" s="1">
        <v>-1374.7683999999999</v>
      </c>
      <c r="V163">
        <v>-12.08</v>
      </c>
      <c r="W163" s="1">
        <v>-1399.0262</v>
      </c>
      <c r="X163">
        <v>2.77</v>
      </c>
      <c r="Y163" s="1">
        <v>-1375.4572000000001</v>
      </c>
      <c r="Z163">
        <v>-1.47</v>
      </c>
      <c r="AA163" s="1">
        <v>-1399.1186</v>
      </c>
      <c r="AB163">
        <v>0.86</v>
      </c>
      <c r="AC163" s="1">
        <v>-1372.8798999999999</v>
      </c>
      <c r="AD163">
        <v>-4.76</v>
      </c>
      <c r="AE163" s="1">
        <v>-1386.6103000000001</v>
      </c>
      <c r="AF163">
        <v>3.03</v>
      </c>
      <c r="AG163" s="1">
        <v>-1387.6604</v>
      </c>
      <c r="AH163">
        <v>-11.61</v>
      </c>
      <c r="AI163" s="1">
        <v>-1399.1660999999999</v>
      </c>
      <c r="AJ163">
        <v>-0.82</v>
      </c>
      <c r="AM163" s="1">
        <v>-1369.0077000000001</v>
      </c>
      <c r="AN163">
        <v>8.08</v>
      </c>
      <c r="AO163" s="1">
        <v>-1354.2852</v>
      </c>
      <c r="AP163">
        <v>5.16</v>
      </c>
      <c r="AQ163" s="1">
        <v>-1347.0277000000001</v>
      </c>
      <c r="AR163">
        <v>-7.36</v>
      </c>
      <c r="AU163" s="1">
        <v>-1380.3042</v>
      </c>
    </row>
    <row r="164" spans="1:47" x14ac:dyDescent="0.2">
      <c r="A164">
        <v>149</v>
      </c>
      <c r="H164" s="1">
        <v>-1382.837</v>
      </c>
      <c r="I164">
        <v>1.0900000000000001</v>
      </c>
      <c r="J164">
        <v>149</v>
      </c>
      <c r="K164" s="1">
        <v>-1382.8082999999999</v>
      </c>
      <c r="L164">
        <v>1.6</v>
      </c>
      <c r="M164" s="1">
        <v>-1386.3641</v>
      </c>
      <c r="N164">
        <v>-1.55</v>
      </c>
      <c r="O164" s="1">
        <v>-1386.5208</v>
      </c>
      <c r="P164">
        <v>0.92</v>
      </c>
      <c r="Q164" s="1">
        <v>-1386.6217999999999</v>
      </c>
      <c r="R164">
        <v>1.84</v>
      </c>
      <c r="S164" s="1">
        <v>-1387.0063</v>
      </c>
      <c r="T164">
        <v>-2.2000000000000002</v>
      </c>
      <c r="U164" s="1">
        <v>-1374.7760000000001</v>
      </c>
      <c r="V164">
        <v>-12.25</v>
      </c>
      <c r="W164" s="1">
        <v>-1399.2123999999999</v>
      </c>
      <c r="X164">
        <v>2.2400000000000002</v>
      </c>
      <c r="Y164" s="1">
        <v>-1375.2375999999999</v>
      </c>
      <c r="Z164">
        <v>-1.1200000000000001</v>
      </c>
      <c r="AA164" s="1">
        <v>-1399.2897</v>
      </c>
      <c r="AB164">
        <v>0.41</v>
      </c>
      <c r="AC164" s="1">
        <v>-1372.8704</v>
      </c>
      <c r="AD164">
        <v>-5.1100000000000003</v>
      </c>
      <c r="AE164" s="1">
        <v>-1386.6917000000001</v>
      </c>
      <c r="AF164">
        <v>2.82</v>
      </c>
      <c r="AG164" s="1">
        <v>-1387.5215000000001</v>
      </c>
      <c r="AH164">
        <v>-11.31</v>
      </c>
      <c r="AI164" s="1">
        <v>-1399.3252</v>
      </c>
      <c r="AJ164">
        <v>-1.24</v>
      </c>
      <c r="AM164" s="1">
        <v>-1368.6996999999999</v>
      </c>
      <c r="AN164">
        <v>9.4</v>
      </c>
      <c r="AO164" s="1">
        <v>-1354.5414000000001</v>
      </c>
      <c r="AP164">
        <v>4.1399999999999997</v>
      </c>
      <c r="AQ164" s="1">
        <v>-1346.9042999999999</v>
      </c>
      <c r="AR164">
        <v>-6.9</v>
      </c>
      <c r="AU164" s="1">
        <v>-1380.2304999999999</v>
      </c>
    </row>
    <row r="165" spans="1:47" x14ac:dyDescent="0.2">
      <c r="A165">
        <v>150</v>
      </c>
      <c r="H165" s="1">
        <v>-1382.7324000000001</v>
      </c>
      <c r="I165">
        <v>0.76</v>
      </c>
      <c r="J165">
        <v>150</v>
      </c>
      <c r="K165" s="1">
        <v>-1382.6925000000001</v>
      </c>
      <c r="L165">
        <v>1.32</v>
      </c>
      <c r="M165" s="1">
        <v>-1386.4478999999999</v>
      </c>
      <c r="N165">
        <v>-1.99</v>
      </c>
      <c r="O165" s="1">
        <v>-1386.6452999999999</v>
      </c>
      <c r="P165">
        <v>0.46</v>
      </c>
      <c r="Q165" s="1">
        <v>-1386.7469000000001</v>
      </c>
      <c r="R165">
        <v>1.46</v>
      </c>
      <c r="S165" s="1">
        <v>-1387.0585000000001</v>
      </c>
      <c r="T165">
        <v>-1.92</v>
      </c>
      <c r="U165" s="1">
        <v>-1374.7266</v>
      </c>
      <c r="V165">
        <v>-12.19</v>
      </c>
      <c r="W165" s="1">
        <v>-1399.3875</v>
      </c>
      <c r="X165">
        <v>1.68</v>
      </c>
      <c r="Y165" s="1">
        <v>-1375.0555999999999</v>
      </c>
      <c r="Z165">
        <v>-1.02</v>
      </c>
      <c r="AA165" s="1">
        <v>-1399.4436000000001</v>
      </c>
      <c r="AB165">
        <v>-7.0000000000000007E-2</v>
      </c>
      <c r="AC165" s="1">
        <v>-1372.8893</v>
      </c>
      <c r="AD165">
        <v>-5.5</v>
      </c>
      <c r="AE165" s="1">
        <v>-1386.8186000000001</v>
      </c>
      <c r="AF165">
        <v>2.52</v>
      </c>
      <c r="AG165" s="1">
        <v>-1387.3420000000001</v>
      </c>
      <c r="AH165">
        <v>-10.89</v>
      </c>
      <c r="AI165" s="1">
        <v>-1399.4641999999999</v>
      </c>
      <c r="AJ165">
        <v>-1.66</v>
      </c>
      <c r="AM165" s="1">
        <v>-1368.3710000000001</v>
      </c>
      <c r="AN165">
        <v>10.7</v>
      </c>
      <c r="AO165" s="1">
        <v>-1354.7910999999999</v>
      </c>
      <c r="AP165">
        <v>3.06</v>
      </c>
      <c r="AQ165" s="1">
        <v>-1346.7750000000001</v>
      </c>
      <c r="AR165">
        <v>-6.5</v>
      </c>
      <c r="AU165" s="1">
        <v>-1380.1976</v>
      </c>
    </row>
    <row r="166" spans="1:47" x14ac:dyDescent="0.2">
      <c r="A166">
        <v>151</v>
      </c>
      <c r="H166" s="1">
        <v>-1382.6321</v>
      </c>
      <c r="I166">
        <v>0.43</v>
      </c>
      <c r="J166">
        <v>151</v>
      </c>
      <c r="K166" s="1">
        <v>-1382.5925999999999</v>
      </c>
      <c r="L166">
        <v>0.98</v>
      </c>
      <c r="M166" s="1">
        <v>-1386.5788</v>
      </c>
      <c r="N166">
        <v>-2.64</v>
      </c>
      <c r="O166" s="1">
        <v>-1386.8122000000001</v>
      </c>
      <c r="P166">
        <v>-0.11</v>
      </c>
      <c r="Q166" s="1">
        <v>-1386.9096</v>
      </c>
      <c r="R166">
        <v>0.9</v>
      </c>
      <c r="S166" s="1">
        <v>-1387.0975000000001</v>
      </c>
      <c r="T166">
        <v>-1.69</v>
      </c>
      <c r="U166" s="1">
        <v>-1374.6271999999999</v>
      </c>
      <c r="V166">
        <v>-11.92</v>
      </c>
      <c r="W166" s="1">
        <v>-1399.5426</v>
      </c>
      <c r="X166">
        <v>1.1299999999999999</v>
      </c>
      <c r="Y166" s="1">
        <v>-1374.9172000000001</v>
      </c>
      <c r="Z166">
        <v>-1.01</v>
      </c>
      <c r="AA166" s="1">
        <v>-1399.5726999999999</v>
      </c>
      <c r="AB166">
        <v>-0.61</v>
      </c>
      <c r="AC166" s="1">
        <v>-1372.9322999999999</v>
      </c>
      <c r="AD166">
        <v>-5.84</v>
      </c>
      <c r="AE166" s="1">
        <v>-1386.9799</v>
      </c>
      <c r="AF166">
        <v>2.0099999999999998</v>
      </c>
      <c r="AG166" s="1">
        <v>-1387.13</v>
      </c>
      <c r="AH166">
        <v>-10.42</v>
      </c>
      <c r="AI166" s="1">
        <v>-1399.5762999999999</v>
      </c>
      <c r="AJ166">
        <v>-2.06</v>
      </c>
      <c r="AM166" s="1">
        <v>-1368.0434</v>
      </c>
      <c r="AN166">
        <v>11.88</v>
      </c>
      <c r="AO166" s="1">
        <v>-1355.0209</v>
      </c>
      <c r="AP166">
        <v>2.1</v>
      </c>
      <c r="AQ166" s="1">
        <v>-1346.6502</v>
      </c>
      <c r="AR166">
        <v>-6.08</v>
      </c>
      <c r="AU166" s="1">
        <v>-1380.2067999999999</v>
      </c>
    </row>
    <row r="167" spans="1:47" x14ac:dyDescent="0.2">
      <c r="A167">
        <v>152</v>
      </c>
      <c r="H167" s="1">
        <v>-1382.5395000000001</v>
      </c>
      <c r="I167">
        <v>0.08</v>
      </c>
      <c r="J167">
        <v>152</v>
      </c>
      <c r="K167" s="1">
        <v>-1382.5125</v>
      </c>
      <c r="L167">
        <v>0.59</v>
      </c>
      <c r="M167" s="1">
        <v>-1386.7471</v>
      </c>
      <c r="N167">
        <v>-3.46</v>
      </c>
      <c r="O167" s="1">
        <v>-1387.0059000000001</v>
      </c>
      <c r="P167">
        <v>-0.74</v>
      </c>
      <c r="Q167" s="1">
        <v>-1387.0941</v>
      </c>
      <c r="R167">
        <v>0.25</v>
      </c>
      <c r="S167" s="1">
        <v>-1387.107</v>
      </c>
      <c r="T167">
        <v>-1.49</v>
      </c>
      <c r="U167" s="1">
        <v>-1374.4947</v>
      </c>
      <c r="V167">
        <v>-11.57</v>
      </c>
      <c r="W167" s="1">
        <v>-1399.6704</v>
      </c>
      <c r="X167">
        <v>0.5</v>
      </c>
      <c r="Y167" s="1">
        <v>-1374.8187</v>
      </c>
      <c r="Z167">
        <v>-1.17</v>
      </c>
      <c r="AA167" s="1">
        <v>-1399.6718000000001</v>
      </c>
      <c r="AB167">
        <v>-1.1100000000000001</v>
      </c>
      <c r="AC167" s="1">
        <v>-1372.9929</v>
      </c>
      <c r="AD167">
        <v>-6.18</v>
      </c>
      <c r="AE167" s="1">
        <v>-1387.1610000000001</v>
      </c>
      <c r="AF167">
        <v>1.4</v>
      </c>
      <c r="AG167" s="1">
        <v>-1386.8947000000001</v>
      </c>
      <c r="AH167">
        <v>-9.9</v>
      </c>
      <c r="AI167" s="1">
        <v>-1399.6569</v>
      </c>
      <c r="AJ167">
        <v>-2.46</v>
      </c>
      <c r="AM167" s="1">
        <v>-1367.7402999999999</v>
      </c>
      <c r="AN167">
        <v>12.84</v>
      </c>
      <c r="AO167" s="1">
        <v>-1355.2150999999999</v>
      </c>
      <c r="AP167">
        <v>1.0900000000000001</v>
      </c>
      <c r="AQ167" s="1">
        <v>-1346.539</v>
      </c>
      <c r="AR167">
        <v>-5.81</v>
      </c>
      <c r="AU167" s="1">
        <v>-1380.2538</v>
      </c>
    </row>
    <row r="168" spans="1:47" x14ac:dyDescent="0.2">
      <c r="A168">
        <v>153</v>
      </c>
      <c r="H168" s="1">
        <v>-1382.4585</v>
      </c>
      <c r="I168">
        <v>-0.34</v>
      </c>
      <c r="J168">
        <v>153</v>
      </c>
      <c r="K168" s="1">
        <v>-1382.4538</v>
      </c>
      <c r="L168">
        <v>0.15</v>
      </c>
      <c r="M168" s="1">
        <v>-1386.9376</v>
      </c>
      <c r="N168">
        <v>-4.38</v>
      </c>
      <c r="O168" s="1">
        <v>-1387.2091</v>
      </c>
      <c r="P168">
        <v>-1.49</v>
      </c>
      <c r="Q168" s="1">
        <v>-1387.2845</v>
      </c>
      <c r="R168">
        <v>-0.46</v>
      </c>
      <c r="S168" s="1">
        <v>-1387.0721000000001</v>
      </c>
      <c r="T168">
        <v>-1.25</v>
      </c>
      <c r="U168" s="1">
        <v>-1374.3501000000001</v>
      </c>
      <c r="V168">
        <v>-11.24</v>
      </c>
      <c r="W168" s="1">
        <v>-1399.7666999999999</v>
      </c>
      <c r="X168">
        <v>-0.1</v>
      </c>
      <c r="Y168" s="1">
        <v>-1374.7464</v>
      </c>
      <c r="Z168">
        <v>-1.51</v>
      </c>
      <c r="AA168" s="1">
        <v>-1399.7387000000001</v>
      </c>
      <c r="AB168">
        <v>-1.5</v>
      </c>
      <c r="AC168" s="1">
        <v>-1373.0654999999999</v>
      </c>
      <c r="AD168">
        <v>-6.52</v>
      </c>
      <c r="AE168" s="1">
        <v>-1387.3469</v>
      </c>
      <c r="AF168">
        <v>0.72</v>
      </c>
      <c r="AG168" s="1">
        <v>-1386.6456000000001</v>
      </c>
      <c r="AH168">
        <v>-9.42</v>
      </c>
      <c r="AI168" s="1">
        <v>-1399.7043000000001</v>
      </c>
      <c r="AJ168">
        <v>-2.81</v>
      </c>
      <c r="AM168" s="1">
        <v>-1367.4866</v>
      </c>
      <c r="AN168">
        <v>13.55</v>
      </c>
      <c r="AO168" s="1">
        <v>-1355.3664000000001</v>
      </c>
      <c r="AP168">
        <v>0.26</v>
      </c>
      <c r="AQ168" s="1">
        <v>-1346.4413</v>
      </c>
      <c r="AR168">
        <v>-5.65</v>
      </c>
      <c r="AU168" s="1">
        <v>-1380.3258000000001</v>
      </c>
    </row>
    <row r="169" spans="1:47" x14ac:dyDescent="0.2">
      <c r="A169">
        <v>154</v>
      </c>
      <c r="H169" s="1">
        <v>-1382.3921</v>
      </c>
      <c r="I169">
        <v>-0.78</v>
      </c>
      <c r="J169">
        <v>154</v>
      </c>
      <c r="K169" s="1">
        <v>-1382.4168</v>
      </c>
      <c r="L169">
        <v>-0.31</v>
      </c>
      <c r="M169" s="1">
        <v>-1387.1325999999999</v>
      </c>
      <c r="N169">
        <v>-5.28</v>
      </c>
      <c r="O169" s="1">
        <v>-1387.4055000000001</v>
      </c>
      <c r="P169">
        <v>-2.2599999999999998</v>
      </c>
      <c r="Q169" s="1">
        <v>-1387.4664</v>
      </c>
      <c r="R169">
        <v>-1.17</v>
      </c>
      <c r="S169" s="1">
        <v>-1386.9819</v>
      </c>
      <c r="T169">
        <v>-0.93</v>
      </c>
      <c r="U169" s="1">
        <v>-1374.2152000000001</v>
      </c>
      <c r="V169">
        <v>-10.94</v>
      </c>
      <c r="W169" s="1">
        <v>-1399.8307</v>
      </c>
      <c r="X169">
        <v>-0.67</v>
      </c>
      <c r="Y169" s="1">
        <v>-1374.6804</v>
      </c>
      <c r="Z169">
        <v>-1.86</v>
      </c>
      <c r="AA169" s="1">
        <v>-1399.7742000000001</v>
      </c>
      <c r="AB169">
        <v>-1.96</v>
      </c>
      <c r="AC169" s="1">
        <v>-1373.1434999999999</v>
      </c>
      <c r="AD169">
        <v>-6.9</v>
      </c>
      <c r="AE169" s="1">
        <v>-1387.5255</v>
      </c>
      <c r="AF169">
        <v>0.03</v>
      </c>
      <c r="AG169" s="1">
        <v>-1386.3942</v>
      </c>
      <c r="AH169">
        <v>-8.75</v>
      </c>
      <c r="AI169" s="1">
        <v>-1399.72</v>
      </c>
      <c r="AJ169">
        <v>-3.11</v>
      </c>
      <c r="AM169" s="1">
        <v>-1367.3014000000001</v>
      </c>
      <c r="AN169">
        <v>13.94</v>
      </c>
      <c r="AO169" s="1">
        <v>-1355.47</v>
      </c>
      <c r="AP169">
        <v>-0.54</v>
      </c>
      <c r="AQ169" s="1">
        <v>-1346.3521000000001</v>
      </c>
      <c r="AR169">
        <v>-5.58</v>
      </c>
      <c r="AU169" s="1">
        <v>-1380.4019000000001</v>
      </c>
    </row>
    <row r="170" spans="1:47" x14ac:dyDescent="0.2">
      <c r="A170">
        <v>155</v>
      </c>
      <c r="H170" s="1">
        <v>-1382.3441</v>
      </c>
      <c r="I170">
        <v>-1.21</v>
      </c>
      <c r="J170">
        <v>155</v>
      </c>
      <c r="K170" s="1">
        <v>-1382.4006999999999</v>
      </c>
      <c r="L170">
        <v>-0.78</v>
      </c>
      <c r="M170" s="1">
        <v>-1387.3150000000001</v>
      </c>
      <c r="N170">
        <v>-6.26</v>
      </c>
      <c r="O170" s="1">
        <v>-1387.5827999999999</v>
      </c>
      <c r="P170">
        <v>-3.06</v>
      </c>
      <c r="Q170" s="1">
        <v>-1387.6305</v>
      </c>
      <c r="R170">
        <v>-1.91</v>
      </c>
      <c r="S170" s="1">
        <v>-1386.8318999999999</v>
      </c>
      <c r="T170">
        <v>-0.62</v>
      </c>
      <c r="U170" s="1">
        <v>-1374.1093000000001</v>
      </c>
      <c r="V170">
        <v>-10.61</v>
      </c>
      <c r="W170" s="1">
        <v>-1399.8648000000001</v>
      </c>
      <c r="X170">
        <v>-1.18</v>
      </c>
      <c r="Y170" s="1">
        <v>-1374.6011000000001</v>
      </c>
      <c r="Z170">
        <v>-2.23</v>
      </c>
      <c r="AA170" s="1">
        <v>-1399.7822000000001</v>
      </c>
      <c r="AB170">
        <v>-2.34</v>
      </c>
      <c r="AC170" s="1">
        <v>-1373.2209</v>
      </c>
      <c r="AD170">
        <v>-7.2</v>
      </c>
      <c r="AE170" s="1">
        <v>-1387.6898000000001</v>
      </c>
      <c r="AF170">
        <v>-0.67</v>
      </c>
      <c r="AG170" s="1">
        <v>-1386.1523</v>
      </c>
      <c r="AH170">
        <v>-8.0500000000000007</v>
      </c>
      <c r="AI170" s="1">
        <v>-1399.7089000000001</v>
      </c>
      <c r="AJ170">
        <v>-3.39</v>
      </c>
      <c r="AM170" s="1">
        <v>-1367.1957</v>
      </c>
      <c r="AN170">
        <v>13.98</v>
      </c>
      <c r="AO170" s="1">
        <v>-1355.5269000000001</v>
      </c>
      <c r="AP170">
        <v>-1.1299999999999999</v>
      </c>
      <c r="AQ170" s="1">
        <v>-1346.2655</v>
      </c>
      <c r="AR170">
        <v>-5.6</v>
      </c>
      <c r="AU170" s="1">
        <v>-1380.4593</v>
      </c>
    </row>
    <row r="171" spans="1:47" x14ac:dyDescent="0.2">
      <c r="A171">
        <v>156</v>
      </c>
      <c r="H171" s="1">
        <v>-1382.3178</v>
      </c>
      <c r="I171">
        <v>-1.69</v>
      </c>
      <c r="J171">
        <v>156</v>
      </c>
      <c r="K171" s="1">
        <v>-1382.4033999999999</v>
      </c>
      <c r="L171">
        <v>-1.32</v>
      </c>
      <c r="M171" s="1">
        <v>-1387.4702</v>
      </c>
      <c r="N171">
        <v>-7.13</v>
      </c>
      <c r="O171" s="1">
        <v>-1387.7340999999999</v>
      </c>
      <c r="P171">
        <v>-3.81</v>
      </c>
      <c r="Q171" s="1">
        <v>-1387.7726</v>
      </c>
      <c r="R171">
        <v>-2.61</v>
      </c>
      <c r="S171" s="1">
        <v>-1386.6247000000001</v>
      </c>
      <c r="T171">
        <v>-0.27</v>
      </c>
      <c r="U171" s="1">
        <v>-1374.0458000000001</v>
      </c>
      <c r="V171">
        <v>-10.29</v>
      </c>
      <c r="W171" s="1">
        <v>-1399.8734999999999</v>
      </c>
      <c r="X171">
        <v>-1.68</v>
      </c>
      <c r="Y171" s="1">
        <v>-1374.4944</v>
      </c>
      <c r="Z171">
        <v>-2.63</v>
      </c>
      <c r="AA171" s="1">
        <v>-1399.7686000000001</v>
      </c>
      <c r="AB171">
        <v>-2.67</v>
      </c>
      <c r="AC171" s="1">
        <v>-1373.2932000000001</v>
      </c>
      <c r="AD171">
        <v>-7.49</v>
      </c>
      <c r="AE171" s="1">
        <v>-1387.8375000000001</v>
      </c>
      <c r="AF171">
        <v>-1.42</v>
      </c>
      <c r="AG171" s="1">
        <v>-1385.9326000000001</v>
      </c>
      <c r="AH171">
        <v>-7.56</v>
      </c>
      <c r="AI171" s="1">
        <v>-1399.6778999999999</v>
      </c>
      <c r="AJ171">
        <v>-3.59</v>
      </c>
      <c r="AM171" s="1">
        <v>-1367.1663000000001</v>
      </c>
      <c r="AN171">
        <v>13.71</v>
      </c>
      <c r="AO171" s="1">
        <v>-1355.5449000000001</v>
      </c>
      <c r="AP171">
        <v>-1.66</v>
      </c>
      <c r="AQ171" s="1">
        <v>-1346.1804999999999</v>
      </c>
      <c r="AR171">
        <v>-5.72</v>
      </c>
      <c r="AU171" s="1">
        <v>-1380.4806000000001</v>
      </c>
    </row>
    <row r="172" spans="1:47" x14ac:dyDescent="0.2">
      <c r="A172">
        <v>157</v>
      </c>
      <c r="H172" s="1">
        <v>-1382.3155999999999</v>
      </c>
      <c r="I172">
        <v>-2.2400000000000002</v>
      </c>
      <c r="J172">
        <v>157</v>
      </c>
      <c r="K172" s="1">
        <v>-1382.4227000000001</v>
      </c>
      <c r="L172">
        <v>-1.85</v>
      </c>
      <c r="M172" s="1">
        <v>-1387.5872999999999</v>
      </c>
      <c r="N172">
        <v>-7.95</v>
      </c>
      <c r="O172" s="1">
        <v>-1387.8571999999999</v>
      </c>
      <c r="P172">
        <v>-4.4800000000000004</v>
      </c>
      <c r="Q172" s="1">
        <v>-1387.8933</v>
      </c>
      <c r="R172">
        <v>-3.29</v>
      </c>
      <c r="S172" s="1">
        <v>-1386.3715999999999</v>
      </c>
      <c r="T172">
        <v>0.12</v>
      </c>
      <c r="U172" s="1">
        <v>-1374.0311999999999</v>
      </c>
      <c r="V172">
        <v>-10.07</v>
      </c>
      <c r="W172" s="1">
        <v>-1399.8612000000001</v>
      </c>
      <c r="X172">
        <v>-2.09</v>
      </c>
      <c r="Y172" s="1">
        <v>-1374.3543</v>
      </c>
      <c r="Z172">
        <v>-3.07</v>
      </c>
      <c r="AA172" s="1">
        <v>-1399.7389000000001</v>
      </c>
      <c r="AB172">
        <v>-2.94</v>
      </c>
      <c r="AC172" s="1">
        <v>-1373.3577</v>
      </c>
      <c r="AD172">
        <v>-7.75</v>
      </c>
      <c r="AE172" s="1">
        <v>-1387.9701</v>
      </c>
      <c r="AF172">
        <v>-2.09</v>
      </c>
      <c r="AG172" s="1">
        <v>-1385.7454</v>
      </c>
      <c r="AH172">
        <v>-7.08</v>
      </c>
      <c r="AI172" s="1">
        <v>-1399.6341</v>
      </c>
      <c r="AJ172">
        <v>-3.74</v>
      </c>
      <c r="AM172" s="1">
        <v>-1367.1967999999999</v>
      </c>
      <c r="AN172">
        <v>13.19</v>
      </c>
      <c r="AO172" s="1">
        <v>-1355.5316</v>
      </c>
      <c r="AP172">
        <v>-2.09</v>
      </c>
      <c r="AQ172" s="1">
        <v>-1346.1025999999999</v>
      </c>
      <c r="AR172">
        <v>-5.84</v>
      </c>
      <c r="AU172" s="1">
        <v>-1380.4476999999999</v>
      </c>
    </row>
    <row r="173" spans="1:47" x14ac:dyDescent="0.2">
      <c r="A173">
        <v>158</v>
      </c>
      <c r="H173" s="1">
        <v>-1382.3394000000001</v>
      </c>
      <c r="I173">
        <v>-2.83</v>
      </c>
      <c r="J173">
        <v>158</v>
      </c>
      <c r="K173" s="1">
        <v>-1382.4567</v>
      </c>
      <c r="L173">
        <v>-2.41</v>
      </c>
      <c r="M173" s="1">
        <v>-1387.6613</v>
      </c>
      <c r="N173">
        <v>-8.66</v>
      </c>
      <c r="O173" s="1">
        <v>-1387.9549</v>
      </c>
      <c r="P173">
        <v>-5.0999999999999996</v>
      </c>
      <c r="Q173" s="1">
        <v>-1387.9965</v>
      </c>
      <c r="R173">
        <v>-3.89</v>
      </c>
      <c r="S173" s="1">
        <v>-1386.0907</v>
      </c>
      <c r="T173">
        <v>0.45</v>
      </c>
      <c r="U173" s="1">
        <v>-1374.0654999999999</v>
      </c>
      <c r="V173">
        <v>-10.029999999999999</v>
      </c>
      <c r="W173" s="1">
        <v>-1399.8322000000001</v>
      </c>
      <c r="X173">
        <v>-2.41</v>
      </c>
      <c r="Y173" s="1">
        <v>-1374.1831999999999</v>
      </c>
      <c r="Z173">
        <v>-3.46</v>
      </c>
      <c r="AA173" s="1">
        <v>-1399.6973</v>
      </c>
      <c r="AB173">
        <v>-3.15</v>
      </c>
      <c r="AC173" s="1">
        <v>-1373.4159999999999</v>
      </c>
      <c r="AD173">
        <v>-8.0500000000000007</v>
      </c>
      <c r="AE173" s="1">
        <v>-1388.0900999999999</v>
      </c>
      <c r="AF173">
        <v>-2.72</v>
      </c>
      <c r="AG173" s="1">
        <v>-1385.5977</v>
      </c>
      <c r="AH173">
        <v>-6.53</v>
      </c>
      <c r="AI173" s="1">
        <v>-1399.5833</v>
      </c>
      <c r="AJ173">
        <v>-3.85</v>
      </c>
      <c r="AM173" s="1">
        <v>-1367.2637</v>
      </c>
      <c r="AN173">
        <v>12.45</v>
      </c>
      <c r="AO173" s="1">
        <v>-1355.4970000000001</v>
      </c>
      <c r="AP173">
        <v>-2.3199999999999998</v>
      </c>
      <c r="AQ173" s="1">
        <v>-1346.0420999999999</v>
      </c>
      <c r="AR173">
        <v>-6.06</v>
      </c>
      <c r="AU173" s="1">
        <v>-1380.3510000000001</v>
      </c>
    </row>
    <row r="174" spans="1:47" x14ac:dyDescent="0.2">
      <c r="A174">
        <v>159</v>
      </c>
      <c r="H174" s="1">
        <v>-1382.3907999999999</v>
      </c>
      <c r="I174">
        <v>-3.43</v>
      </c>
      <c r="J174">
        <v>159</v>
      </c>
      <c r="K174" s="1">
        <v>-1382.5043000000001</v>
      </c>
      <c r="L174">
        <v>-2.93</v>
      </c>
      <c r="M174" s="1">
        <v>-1387.693</v>
      </c>
      <c r="N174">
        <v>-9.25</v>
      </c>
      <c r="O174" s="1">
        <v>-1388.0322000000001</v>
      </c>
      <c r="P174">
        <v>-5.68</v>
      </c>
      <c r="Q174" s="1">
        <v>-1388.0875000000001</v>
      </c>
      <c r="R174">
        <v>-4.47</v>
      </c>
      <c r="S174" s="1">
        <v>-1385.8053</v>
      </c>
      <c r="T174">
        <v>0.71</v>
      </c>
      <c r="U174" s="1">
        <v>-1374.1424</v>
      </c>
      <c r="V174">
        <v>-10.08</v>
      </c>
      <c r="W174" s="1">
        <v>-1399.7873999999999</v>
      </c>
      <c r="X174">
        <v>-2.67</v>
      </c>
      <c r="Y174" s="1">
        <v>-1373.9897000000001</v>
      </c>
      <c r="Z174">
        <v>-3.76</v>
      </c>
      <c r="AA174" s="1">
        <v>-1399.6457</v>
      </c>
      <c r="AB174">
        <v>-3.25</v>
      </c>
      <c r="AC174" s="1">
        <v>-1373.4737</v>
      </c>
      <c r="AD174">
        <v>-8.34</v>
      </c>
      <c r="AE174" s="1">
        <v>-1388.1994</v>
      </c>
      <c r="AF174">
        <v>-3.35</v>
      </c>
      <c r="AG174" s="1">
        <v>-1385.491</v>
      </c>
      <c r="AH174">
        <v>-6.07</v>
      </c>
      <c r="AI174" s="1">
        <v>-1399.5282</v>
      </c>
      <c r="AJ174">
        <v>-3.9</v>
      </c>
      <c r="AM174" s="1">
        <v>-1367.3435999999999</v>
      </c>
      <c r="AN174">
        <v>11.63</v>
      </c>
      <c r="AO174" s="1">
        <v>-1355.453</v>
      </c>
      <c r="AP174">
        <v>-2.46</v>
      </c>
      <c r="AQ174" s="1">
        <v>-1346.0072</v>
      </c>
      <c r="AR174">
        <v>-6.38</v>
      </c>
      <c r="AU174" s="1">
        <v>-1380.192</v>
      </c>
    </row>
    <row r="175" spans="1:47" x14ac:dyDescent="0.2">
      <c r="A175">
        <v>160</v>
      </c>
      <c r="H175" s="1">
        <v>-1382.4694</v>
      </c>
      <c r="I175">
        <v>-4.07</v>
      </c>
      <c r="J175">
        <v>160</v>
      </c>
      <c r="K175" s="1">
        <v>-1382.5645</v>
      </c>
      <c r="L175">
        <v>-3.52</v>
      </c>
      <c r="M175" s="1">
        <v>-1387.6867</v>
      </c>
      <c r="N175">
        <v>-9.7200000000000006</v>
      </c>
      <c r="O175" s="1">
        <v>-1388.0944</v>
      </c>
      <c r="P175">
        <v>-6.17</v>
      </c>
      <c r="Q175" s="1">
        <v>-1388.1688999999999</v>
      </c>
      <c r="R175">
        <v>-4.99</v>
      </c>
      <c r="S175" s="1">
        <v>-1385.5400999999999</v>
      </c>
      <c r="T175">
        <v>0.83</v>
      </c>
      <c r="U175" s="1">
        <v>-1374.2515000000001</v>
      </c>
      <c r="V175">
        <v>-10.130000000000001</v>
      </c>
      <c r="W175" s="1">
        <v>-1399.7263</v>
      </c>
      <c r="X175">
        <v>-2.88</v>
      </c>
      <c r="Y175" s="1">
        <v>-1373.7869000000001</v>
      </c>
      <c r="Z175">
        <v>-4.0199999999999996</v>
      </c>
      <c r="AA175" s="1">
        <v>-1399.5825</v>
      </c>
      <c r="AB175">
        <v>-3.3</v>
      </c>
      <c r="AC175" s="1">
        <v>-1373.54</v>
      </c>
      <c r="AD175">
        <v>-8.6300000000000008</v>
      </c>
      <c r="AE175" s="1">
        <v>-1388.2973999999999</v>
      </c>
      <c r="AF175">
        <v>-3.95</v>
      </c>
      <c r="AG175" s="1">
        <v>-1385.4215999999999</v>
      </c>
      <c r="AH175">
        <v>-5.7</v>
      </c>
      <c r="AI175" s="1">
        <v>-1399.4675</v>
      </c>
      <c r="AJ175">
        <v>-3.88</v>
      </c>
      <c r="AM175" s="1">
        <v>-1367.4178999999999</v>
      </c>
      <c r="AN175">
        <v>10.73</v>
      </c>
      <c r="AO175" s="1">
        <v>-1355.4094</v>
      </c>
      <c r="AP175">
        <v>-2.5099999999999998</v>
      </c>
      <c r="AQ175" s="1">
        <v>-1346.0015000000001</v>
      </c>
      <c r="AR175">
        <v>-6.73</v>
      </c>
      <c r="AU175" s="1">
        <v>-1379.9826</v>
      </c>
    </row>
    <row r="176" spans="1:47" x14ac:dyDescent="0.2">
      <c r="A176">
        <v>161</v>
      </c>
      <c r="H176" s="1">
        <v>-1382.5733</v>
      </c>
      <c r="I176">
        <v>-4.79</v>
      </c>
      <c r="J176">
        <v>161</v>
      </c>
      <c r="K176" s="1">
        <v>-1382.6364000000001</v>
      </c>
      <c r="L176">
        <v>-4.0599999999999996</v>
      </c>
      <c r="M176" s="1">
        <v>-1387.6494</v>
      </c>
      <c r="N176">
        <v>-10.08</v>
      </c>
      <c r="O176" s="1">
        <v>-1388.146</v>
      </c>
      <c r="P176">
        <v>-6.55</v>
      </c>
      <c r="Q176" s="1">
        <v>-1388.2421999999999</v>
      </c>
      <c r="R176">
        <v>-5.47</v>
      </c>
      <c r="S176" s="1">
        <v>-1385.3187</v>
      </c>
      <c r="T176">
        <v>0.75</v>
      </c>
      <c r="U176" s="1">
        <v>-1374.3811000000001</v>
      </c>
      <c r="V176">
        <v>-10.31</v>
      </c>
      <c r="W176" s="1">
        <v>-1399.6458</v>
      </c>
      <c r="X176">
        <v>-2.95</v>
      </c>
      <c r="Y176" s="1">
        <v>-1373.5881999999999</v>
      </c>
      <c r="Z176">
        <v>-4.3499999999999996</v>
      </c>
      <c r="AA176" s="1">
        <v>-1399.5041000000001</v>
      </c>
      <c r="AB176">
        <v>-3.31</v>
      </c>
      <c r="AC176" s="1">
        <v>-1373.626</v>
      </c>
      <c r="AD176">
        <v>-8.99</v>
      </c>
      <c r="AE176" s="1">
        <v>-1388.38</v>
      </c>
      <c r="AF176">
        <v>-4.45</v>
      </c>
      <c r="AG176" s="1">
        <v>-1385.3803</v>
      </c>
      <c r="AH176">
        <v>-5.26</v>
      </c>
      <c r="AI176" s="1">
        <v>-1399.3966</v>
      </c>
      <c r="AJ176">
        <v>-3.79</v>
      </c>
      <c r="AM176" s="1">
        <v>-1367.4795999999999</v>
      </c>
      <c r="AN176">
        <v>9.9600000000000009</v>
      </c>
      <c r="AO176" s="1">
        <v>-1355.3715999999999</v>
      </c>
      <c r="AP176">
        <v>-2.56</v>
      </c>
      <c r="AQ176" s="1">
        <v>-1346.0219</v>
      </c>
      <c r="AR176">
        <v>-7.09</v>
      </c>
      <c r="AU176" s="1">
        <v>-1379.7365</v>
      </c>
    </row>
    <row r="177" spans="1:47" x14ac:dyDescent="0.2">
      <c r="A177">
        <v>162</v>
      </c>
      <c r="H177" s="1">
        <v>-1382.6992</v>
      </c>
      <c r="I177">
        <v>-5.45</v>
      </c>
      <c r="J177">
        <v>162</v>
      </c>
      <c r="K177" s="1">
        <v>-1382.7202</v>
      </c>
      <c r="L177">
        <v>-4.6100000000000003</v>
      </c>
      <c r="M177" s="1">
        <v>-1387.5909999999999</v>
      </c>
      <c r="N177">
        <v>-10.36</v>
      </c>
      <c r="O177" s="1">
        <v>-1388.1887999999999</v>
      </c>
      <c r="P177">
        <v>-6.9</v>
      </c>
      <c r="Q177" s="1">
        <v>-1388.3050000000001</v>
      </c>
      <c r="R177">
        <v>-5.9</v>
      </c>
      <c r="S177" s="1">
        <v>-1385.1585</v>
      </c>
      <c r="T177">
        <v>0.5</v>
      </c>
      <c r="U177" s="1">
        <v>-1374.5189</v>
      </c>
      <c r="V177">
        <v>-10.57</v>
      </c>
      <c r="W177" s="1">
        <v>-1399.5435</v>
      </c>
      <c r="X177">
        <v>-2.87</v>
      </c>
      <c r="Y177" s="1">
        <v>-1373.4076</v>
      </c>
      <c r="Z177">
        <v>-4.63</v>
      </c>
      <c r="AA177" s="1">
        <v>-1399.4055000000001</v>
      </c>
      <c r="AB177">
        <v>-3.18</v>
      </c>
      <c r="AC177" s="1">
        <v>-1373.7393</v>
      </c>
      <c r="AD177">
        <v>-9.44</v>
      </c>
      <c r="AE177" s="1">
        <v>-1388.4413</v>
      </c>
      <c r="AF177">
        <v>-4.83</v>
      </c>
      <c r="AG177" s="1">
        <v>-1385.3552</v>
      </c>
      <c r="AH177">
        <v>-4.82</v>
      </c>
      <c r="AI177" s="1">
        <v>-1399.3100999999999</v>
      </c>
      <c r="AJ177">
        <v>-3.62</v>
      </c>
      <c r="AM177" s="1">
        <v>-1367.5271</v>
      </c>
      <c r="AN177">
        <v>9.24</v>
      </c>
      <c r="AO177" s="1">
        <v>-1355.3463999999999</v>
      </c>
      <c r="AP177">
        <v>-2.52</v>
      </c>
      <c r="AQ177" s="1">
        <v>-1346.0574999999999</v>
      </c>
      <c r="AR177">
        <v>-7.48</v>
      </c>
      <c r="AU177" s="1">
        <v>-1379.473</v>
      </c>
    </row>
    <row r="178" spans="1:47" x14ac:dyDescent="0.2">
      <c r="A178">
        <v>163</v>
      </c>
      <c r="H178" s="1">
        <v>-1382.8432</v>
      </c>
      <c r="I178">
        <v>-6.11</v>
      </c>
      <c r="J178">
        <v>163</v>
      </c>
      <c r="K178" s="1">
        <v>-1382.818</v>
      </c>
      <c r="L178">
        <v>-5.0599999999999996</v>
      </c>
      <c r="M178" s="1">
        <v>-1387.5220999999999</v>
      </c>
      <c r="N178">
        <v>-10.55</v>
      </c>
      <c r="O178" s="1">
        <v>-1388.2221999999999</v>
      </c>
      <c r="P178">
        <v>-7.2</v>
      </c>
      <c r="Q178" s="1">
        <v>-1388.3534999999999</v>
      </c>
      <c r="R178">
        <v>-6.21</v>
      </c>
      <c r="S178" s="1">
        <v>-1385.0682999999999</v>
      </c>
      <c r="T178">
        <v>0.1</v>
      </c>
      <c r="U178" s="1">
        <v>-1374.6522</v>
      </c>
      <c r="V178">
        <v>-10.8</v>
      </c>
      <c r="W178" s="1">
        <v>-1399.4183</v>
      </c>
      <c r="X178">
        <v>-2.76</v>
      </c>
      <c r="Y178" s="1">
        <v>-1373.2598</v>
      </c>
      <c r="Z178">
        <v>-4.92</v>
      </c>
      <c r="AA178" s="1">
        <v>-1399.2841000000001</v>
      </c>
      <c r="AB178">
        <v>-2.95</v>
      </c>
      <c r="AC178" s="1">
        <v>-1373.8802000000001</v>
      </c>
      <c r="AD178">
        <v>-9.99</v>
      </c>
      <c r="AE178" s="1">
        <v>-1388.4757999999999</v>
      </c>
      <c r="AF178">
        <v>-5.17</v>
      </c>
      <c r="AG178" s="1">
        <v>-1385.3330000000001</v>
      </c>
      <c r="AH178">
        <v>-4.3</v>
      </c>
      <c r="AI178" s="1">
        <v>-1399.2037</v>
      </c>
      <c r="AJ178">
        <v>-3.39</v>
      </c>
      <c r="AM178" s="1">
        <v>-1367.5681</v>
      </c>
      <c r="AN178">
        <v>8.5399999999999991</v>
      </c>
      <c r="AO178" s="1">
        <v>-1355.34</v>
      </c>
      <c r="AP178">
        <v>-2.4300000000000002</v>
      </c>
      <c r="AQ178" s="1">
        <v>-1346.1002000000001</v>
      </c>
      <c r="AR178">
        <v>-7.87</v>
      </c>
      <c r="AU178" s="1">
        <v>-1379.2153000000001</v>
      </c>
    </row>
    <row r="179" spans="1:47" x14ac:dyDescent="0.2">
      <c r="A179">
        <v>164</v>
      </c>
      <c r="H179" s="1">
        <v>-1383.002</v>
      </c>
      <c r="I179">
        <v>-6.72</v>
      </c>
      <c r="J179">
        <v>164</v>
      </c>
      <c r="K179" s="1">
        <v>-1382.9340999999999</v>
      </c>
      <c r="L179">
        <v>-5.53</v>
      </c>
      <c r="M179" s="1">
        <v>-1387.452</v>
      </c>
      <c r="N179">
        <v>-10.66</v>
      </c>
      <c r="O179" s="1">
        <v>-1388.2436</v>
      </c>
      <c r="P179">
        <v>-7.42</v>
      </c>
      <c r="Q179" s="1">
        <v>-1388.3825999999999</v>
      </c>
      <c r="R179">
        <v>-6.45</v>
      </c>
      <c r="S179" s="1">
        <v>-1385.0471</v>
      </c>
      <c r="T179">
        <v>-0.48</v>
      </c>
      <c r="U179" s="1">
        <v>-1374.7681</v>
      </c>
      <c r="V179">
        <v>-10.98</v>
      </c>
      <c r="W179" s="1">
        <v>-1399.2709</v>
      </c>
      <c r="X179">
        <v>-2.5499999999999998</v>
      </c>
      <c r="Y179" s="1">
        <v>-1373.1579999999999</v>
      </c>
      <c r="Z179">
        <v>-5.3</v>
      </c>
      <c r="AA179" s="1">
        <v>-1399.1389999999999</v>
      </c>
      <c r="AB179">
        <v>-2.65</v>
      </c>
      <c r="AC179" s="1">
        <v>-1374.0411999999999</v>
      </c>
      <c r="AD179">
        <v>-10.52</v>
      </c>
      <c r="AE179" s="1">
        <v>-1388.4784999999999</v>
      </c>
      <c r="AF179">
        <v>-5.39</v>
      </c>
      <c r="AG179" s="1">
        <v>-1385.3031000000001</v>
      </c>
      <c r="AH179">
        <v>-3.67</v>
      </c>
      <c r="AI179" s="1">
        <v>-1399.0762</v>
      </c>
      <c r="AJ179">
        <v>-3.04</v>
      </c>
      <c r="AM179" s="1">
        <v>-1367.6106</v>
      </c>
      <c r="AN179">
        <v>7.92</v>
      </c>
      <c r="AO179" s="1">
        <v>-1355.3586</v>
      </c>
      <c r="AP179">
        <v>-2.31</v>
      </c>
      <c r="AQ179" s="1">
        <v>-1346.1404</v>
      </c>
      <c r="AR179">
        <v>-8.1300000000000008</v>
      </c>
      <c r="AU179" s="1">
        <v>-1378.9875</v>
      </c>
    </row>
    <row r="180" spans="1:47" x14ac:dyDescent="0.2">
      <c r="A180">
        <v>165</v>
      </c>
      <c r="H180" s="1">
        <v>-1383.1735000000001</v>
      </c>
      <c r="I180">
        <v>-7.28</v>
      </c>
      <c r="J180">
        <v>165</v>
      </c>
      <c r="K180" s="1">
        <v>-1383.0743</v>
      </c>
      <c r="L180">
        <v>-5.97</v>
      </c>
      <c r="M180" s="1">
        <v>-1387.3875</v>
      </c>
      <c r="N180">
        <v>-10.78</v>
      </c>
      <c r="O180" s="1">
        <v>-1388.2496000000001</v>
      </c>
      <c r="P180">
        <v>-7.5</v>
      </c>
      <c r="Q180" s="1">
        <v>-1388.3876</v>
      </c>
      <c r="R180">
        <v>-6.59</v>
      </c>
      <c r="S180" s="1">
        <v>-1385.0854999999999</v>
      </c>
      <c r="T180">
        <v>-1.25</v>
      </c>
      <c r="U180" s="1">
        <v>-1374.8525999999999</v>
      </c>
      <c r="V180">
        <v>-11.09</v>
      </c>
      <c r="W180" s="1">
        <v>-1399.1022</v>
      </c>
      <c r="X180">
        <v>-2.2200000000000002</v>
      </c>
      <c r="Y180" s="1">
        <v>-1373.1115</v>
      </c>
      <c r="Z180">
        <v>-5.78</v>
      </c>
      <c r="AA180" s="1">
        <v>-1398.9717000000001</v>
      </c>
      <c r="AB180">
        <v>-2.2599999999999998</v>
      </c>
      <c r="AC180" s="1">
        <v>-1374.2094999999999</v>
      </c>
      <c r="AD180">
        <v>-11.1</v>
      </c>
      <c r="AE180" s="1">
        <v>-1388.4471000000001</v>
      </c>
      <c r="AF180">
        <v>-5.54</v>
      </c>
      <c r="AG180" s="1">
        <v>-1385.258</v>
      </c>
      <c r="AH180">
        <v>-3.01</v>
      </c>
      <c r="AI180" s="1">
        <v>-1398.9292</v>
      </c>
      <c r="AJ180">
        <v>-2.62</v>
      </c>
      <c r="AM180" s="1">
        <v>-1367.6579999999999</v>
      </c>
      <c r="AN180">
        <v>7.29</v>
      </c>
      <c r="AO180" s="1">
        <v>-1355.4086</v>
      </c>
      <c r="AP180">
        <v>-2.21</v>
      </c>
      <c r="AQ180" s="1">
        <v>-1346.1772000000001</v>
      </c>
      <c r="AR180">
        <v>-8.3699999999999992</v>
      </c>
      <c r="AU180" s="1">
        <v>-1378.8119999999999</v>
      </c>
    </row>
    <row r="181" spans="1:47" x14ac:dyDescent="0.2">
      <c r="A181">
        <v>166</v>
      </c>
      <c r="H181" s="1">
        <v>-1383.3579999999999</v>
      </c>
      <c r="I181">
        <v>-7.77</v>
      </c>
      <c r="J181">
        <v>166</v>
      </c>
      <c r="K181" s="1">
        <v>-1383.2470000000001</v>
      </c>
      <c r="L181">
        <v>-6.45</v>
      </c>
      <c r="M181" s="1">
        <v>-1387.3329000000001</v>
      </c>
      <c r="N181">
        <v>-10.9</v>
      </c>
      <c r="O181" s="1">
        <v>-1388.2354</v>
      </c>
      <c r="P181">
        <v>-7.48</v>
      </c>
      <c r="Q181" s="1">
        <v>-1388.3638000000001</v>
      </c>
      <c r="R181">
        <v>-6.63</v>
      </c>
      <c r="S181" s="1">
        <v>-1385.1666</v>
      </c>
      <c r="T181">
        <v>-2.1</v>
      </c>
      <c r="U181" s="1">
        <v>-1374.8918000000001</v>
      </c>
      <c r="V181">
        <v>-11.07</v>
      </c>
      <c r="W181" s="1">
        <v>-1398.9132</v>
      </c>
      <c r="X181">
        <v>-1.69</v>
      </c>
      <c r="Y181" s="1">
        <v>-1373.1224</v>
      </c>
      <c r="Z181">
        <v>-6.27</v>
      </c>
      <c r="AA181" s="1">
        <v>-1398.7837</v>
      </c>
      <c r="AB181">
        <v>-1.76</v>
      </c>
      <c r="AC181" s="1">
        <v>-1374.3714</v>
      </c>
      <c r="AD181">
        <v>-11.6</v>
      </c>
      <c r="AE181" s="1">
        <v>-1388.3807999999999</v>
      </c>
      <c r="AF181">
        <v>-5.47</v>
      </c>
      <c r="AG181" s="1">
        <v>-1385.1943000000001</v>
      </c>
      <c r="AH181">
        <v>-2.2999999999999998</v>
      </c>
      <c r="AI181" s="1">
        <v>-1398.7655</v>
      </c>
      <c r="AJ181">
        <v>-2.17</v>
      </c>
      <c r="AM181" s="1">
        <v>-1367.7158999999999</v>
      </c>
      <c r="AN181">
        <v>6.71</v>
      </c>
      <c r="AO181" s="1">
        <v>-1355.4901</v>
      </c>
      <c r="AP181">
        <v>-2.09</v>
      </c>
      <c r="AQ181" s="1">
        <v>-1346.2118</v>
      </c>
      <c r="AR181">
        <v>-8.5299999999999994</v>
      </c>
      <c r="AU181" s="1">
        <v>-1378.6994999999999</v>
      </c>
    </row>
    <row r="182" spans="1:47" x14ac:dyDescent="0.2">
      <c r="A182">
        <v>167</v>
      </c>
      <c r="H182" s="1">
        <v>-1383.5589</v>
      </c>
      <c r="I182">
        <v>-8.27</v>
      </c>
      <c r="J182">
        <v>167</v>
      </c>
      <c r="K182" s="1">
        <v>-1383.46</v>
      </c>
      <c r="L182">
        <v>-6.94</v>
      </c>
      <c r="M182" s="1">
        <v>-1387.2882</v>
      </c>
      <c r="N182">
        <v>-10.93</v>
      </c>
      <c r="O182" s="1">
        <v>-1388.1958999999999</v>
      </c>
      <c r="P182">
        <v>-7.4</v>
      </c>
      <c r="Q182" s="1">
        <v>-1388.3064999999999</v>
      </c>
      <c r="R182">
        <v>-6.55</v>
      </c>
      <c r="S182" s="1">
        <v>-1385.2704000000001</v>
      </c>
      <c r="T182">
        <v>-2.93</v>
      </c>
      <c r="U182" s="1">
        <v>-1374.8744999999999</v>
      </c>
      <c r="V182">
        <v>-10.92</v>
      </c>
      <c r="W182" s="1">
        <v>-1398.7037</v>
      </c>
      <c r="X182">
        <v>-1.17</v>
      </c>
      <c r="Y182" s="1">
        <v>-1373.1823999999999</v>
      </c>
      <c r="Z182">
        <v>-6.85</v>
      </c>
      <c r="AA182" s="1">
        <v>-1398.5761</v>
      </c>
      <c r="AB182">
        <v>-1.2</v>
      </c>
      <c r="AC182" s="1">
        <v>-1374.5136</v>
      </c>
      <c r="AD182">
        <v>-12.06</v>
      </c>
      <c r="AE182" s="1">
        <v>-1388.2813000000001</v>
      </c>
      <c r="AF182">
        <v>-5.37</v>
      </c>
      <c r="AG182" s="1">
        <v>-1385.1119000000001</v>
      </c>
      <c r="AH182">
        <v>-1.54</v>
      </c>
      <c r="AI182" s="1">
        <v>-1398.5863999999999</v>
      </c>
      <c r="AJ182">
        <v>-1.69</v>
      </c>
      <c r="AM182" s="1">
        <v>-1367.7881</v>
      </c>
      <c r="AN182">
        <v>6.19</v>
      </c>
      <c r="AO182" s="1">
        <v>-1355.6032</v>
      </c>
      <c r="AP182">
        <v>-2.02</v>
      </c>
      <c r="AQ182" s="1">
        <v>-1346.2465999999999</v>
      </c>
      <c r="AR182">
        <v>-8.68</v>
      </c>
      <c r="AU182" s="1">
        <v>-1378.6454000000001</v>
      </c>
    </row>
    <row r="183" spans="1:47" x14ac:dyDescent="0.2">
      <c r="A183">
        <v>168</v>
      </c>
      <c r="H183" s="1">
        <v>-1383.7799</v>
      </c>
      <c r="I183">
        <v>-8.6999999999999993</v>
      </c>
      <c r="J183">
        <v>168</v>
      </c>
      <c r="K183" s="1">
        <v>-1383.7181</v>
      </c>
      <c r="L183">
        <v>-7.46</v>
      </c>
      <c r="M183" s="1">
        <v>-1387.2508</v>
      </c>
      <c r="N183">
        <v>-10.95</v>
      </c>
      <c r="O183" s="1">
        <v>-1388.126</v>
      </c>
      <c r="P183">
        <v>-7.2</v>
      </c>
      <c r="Q183" s="1">
        <v>-1388.2131999999999</v>
      </c>
      <c r="R183">
        <v>-6.35</v>
      </c>
      <c r="S183" s="1">
        <v>-1385.3761999999999</v>
      </c>
      <c r="T183">
        <v>-3.7</v>
      </c>
      <c r="U183" s="1">
        <v>-1374.7953</v>
      </c>
      <c r="V183">
        <v>-10.63</v>
      </c>
      <c r="W183" s="1">
        <v>-1398.4727</v>
      </c>
      <c r="X183">
        <v>-0.59</v>
      </c>
      <c r="Y183" s="1">
        <v>-1373.2737</v>
      </c>
      <c r="Z183">
        <v>-7.42</v>
      </c>
      <c r="AA183" s="1">
        <v>-1398.3485000000001</v>
      </c>
      <c r="AB183">
        <v>-0.54</v>
      </c>
      <c r="AC183" s="1">
        <v>-1374.6264000000001</v>
      </c>
      <c r="AD183">
        <v>-12.42</v>
      </c>
      <c r="AE183" s="1">
        <v>-1388.1511</v>
      </c>
      <c r="AF183">
        <v>-5.18</v>
      </c>
      <c r="AG183" s="1">
        <v>-1385.0116</v>
      </c>
      <c r="AH183">
        <v>-0.69</v>
      </c>
      <c r="AI183" s="1">
        <v>-1398.3907999999999</v>
      </c>
      <c r="AJ183">
        <v>-1.06</v>
      </c>
      <c r="AM183" s="1">
        <v>-1367.8758</v>
      </c>
      <c r="AN183">
        <v>5.71</v>
      </c>
      <c r="AO183" s="1">
        <v>-1355.7439999999999</v>
      </c>
      <c r="AP183">
        <v>-1.96</v>
      </c>
      <c r="AQ183" s="1">
        <v>-1346.2853</v>
      </c>
      <c r="AR183">
        <v>-8.85</v>
      </c>
      <c r="AU183" s="1">
        <v>-1378.6371999999999</v>
      </c>
    </row>
    <row r="184" spans="1:47" x14ac:dyDescent="0.2">
      <c r="A184">
        <v>169</v>
      </c>
      <c r="H184" s="1">
        <v>-1384.0237999999999</v>
      </c>
      <c r="I184">
        <v>-9.1199999999999992</v>
      </c>
      <c r="J184">
        <v>169</v>
      </c>
      <c r="K184" s="1">
        <v>-1384.0205000000001</v>
      </c>
      <c r="L184">
        <v>-8.01</v>
      </c>
      <c r="M184" s="1">
        <v>-1387.2148</v>
      </c>
      <c r="N184">
        <v>-10.92</v>
      </c>
      <c r="O184" s="1">
        <v>-1388.0214000000001</v>
      </c>
      <c r="P184">
        <v>-7</v>
      </c>
      <c r="Q184" s="1">
        <v>-1388.0816</v>
      </c>
      <c r="R184">
        <v>-5.98</v>
      </c>
      <c r="S184" s="1">
        <v>-1385.4648999999999</v>
      </c>
      <c r="T184">
        <v>-4.42</v>
      </c>
      <c r="U184" s="1">
        <v>-1374.6565000000001</v>
      </c>
      <c r="V184">
        <v>-10.16</v>
      </c>
      <c r="W184" s="1">
        <v>-1398.2207000000001</v>
      </c>
      <c r="X184">
        <v>0.23</v>
      </c>
      <c r="Y184" s="1">
        <v>-1373.3738000000001</v>
      </c>
      <c r="Z184">
        <v>-7.93</v>
      </c>
      <c r="AA184" s="1">
        <v>-1398.1008999999999</v>
      </c>
      <c r="AB184">
        <v>0.24</v>
      </c>
      <c r="AC184" s="1">
        <v>-1374.7030999999999</v>
      </c>
      <c r="AD184">
        <v>-12.65</v>
      </c>
      <c r="AE184" s="1">
        <v>-1387.9929</v>
      </c>
      <c r="AF184">
        <v>-4.8499999999999996</v>
      </c>
      <c r="AG184" s="1">
        <v>-1384.8922</v>
      </c>
      <c r="AH184">
        <v>0.19</v>
      </c>
      <c r="AI184" s="1">
        <v>-1398.1758</v>
      </c>
      <c r="AJ184">
        <v>-0.35</v>
      </c>
      <c r="AM184" s="1">
        <v>-1367.9793</v>
      </c>
      <c r="AN184">
        <v>5.18</v>
      </c>
      <c r="AO184" s="1">
        <v>-1355.9042999999999</v>
      </c>
      <c r="AP184">
        <v>-1.92</v>
      </c>
      <c r="AQ184" s="1">
        <v>-1346.335</v>
      </c>
      <c r="AR184">
        <v>-9.0299999999999994</v>
      </c>
      <c r="AU184" s="1">
        <v>-1378.6605999999999</v>
      </c>
    </row>
    <row r="185" spans="1:47" x14ac:dyDescent="0.2">
      <c r="A185">
        <v>170</v>
      </c>
      <c r="H185" s="1">
        <v>-1384.2896000000001</v>
      </c>
      <c r="I185">
        <v>-9.5</v>
      </c>
      <c r="J185">
        <v>170</v>
      </c>
      <c r="K185" s="1">
        <v>-1384.357</v>
      </c>
      <c r="L185">
        <v>-8.51</v>
      </c>
      <c r="M185" s="1">
        <v>-1387.1727000000001</v>
      </c>
      <c r="N185">
        <v>-10.86</v>
      </c>
      <c r="O185" s="1">
        <v>-1387.8788999999999</v>
      </c>
      <c r="P185">
        <v>-6.56</v>
      </c>
      <c r="Q185" s="1">
        <v>-1387.9114999999999</v>
      </c>
      <c r="R185">
        <v>-5.54</v>
      </c>
      <c r="S185" s="1">
        <v>-1385.5211999999999</v>
      </c>
      <c r="T185">
        <v>-4.87</v>
      </c>
      <c r="U185" s="1">
        <v>-1374.4689000000001</v>
      </c>
      <c r="V185">
        <v>-9.58</v>
      </c>
      <c r="W185" s="1">
        <v>-1397.9516000000001</v>
      </c>
      <c r="X185">
        <v>1.1399999999999999</v>
      </c>
      <c r="Y185" s="1">
        <v>-1373.4622999999999</v>
      </c>
      <c r="Z185">
        <v>-8.3699999999999992</v>
      </c>
      <c r="AA185" s="1">
        <v>-1397.8347000000001</v>
      </c>
      <c r="AB185">
        <v>1.08</v>
      </c>
      <c r="AC185" s="1">
        <v>-1374.7401</v>
      </c>
      <c r="AD185">
        <v>-12.68</v>
      </c>
      <c r="AE185" s="1">
        <v>-1387.8108999999999</v>
      </c>
      <c r="AF185">
        <v>-4.4400000000000004</v>
      </c>
      <c r="AG185" s="1">
        <v>-1384.7501999999999</v>
      </c>
      <c r="AH185">
        <v>1.05</v>
      </c>
      <c r="AI185" s="1">
        <v>-1397.9372000000001</v>
      </c>
      <c r="AJ185">
        <v>0.44</v>
      </c>
      <c r="AM185" s="1">
        <v>-1368.0962</v>
      </c>
      <c r="AN185">
        <v>4.6900000000000004</v>
      </c>
      <c r="AO185" s="1">
        <v>-1356.0743</v>
      </c>
      <c r="AP185">
        <v>-1.91</v>
      </c>
      <c r="AQ185" s="1">
        <v>-1346.3939</v>
      </c>
      <c r="AR185">
        <v>-9.1300000000000008</v>
      </c>
      <c r="AU185" s="1">
        <v>-1378.7077999999999</v>
      </c>
    </row>
    <row r="186" spans="1:47" x14ac:dyDescent="0.2">
      <c r="A186">
        <v>171</v>
      </c>
      <c r="H186" s="1">
        <v>-1384.5696</v>
      </c>
      <c r="I186">
        <v>-9.81</v>
      </c>
      <c r="J186">
        <v>171</v>
      </c>
      <c r="K186" s="1">
        <v>-1384.7093</v>
      </c>
      <c r="L186">
        <v>-8.94</v>
      </c>
      <c r="M186" s="1">
        <v>-1387.116</v>
      </c>
      <c r="N186">
        <v>-10.7</v>
      </c>
      <c r="O186" s="1">
        <v>-1387.6973</v>
      </c>
      <c r="P186">
        <v>-6</v>
      </c>
      <c r="Q186" s="1">
        <v>-1387.7053000000001</v>
      </c>
      <c r="R186">
        <v>-5.03</v>
      </c>
      <c r="S186" s="1">
        <v>-1385.5334</v>
      </c>
      <c r="T186">
        <v>-5.16</v>
      </c>
      <c r="U186" s="1">
        <v>-1374.2511</v>
      </c>
      <c r="V186">
        <v>-8.94</v>
      </c>
      <c r="W186" s="1">
        <v>-1397.6727000000001</v>
      </c>
      <c r="X186">
        <v>2.08</v>
      </c>
      <c r="Y186" s="1">
        <v>-1373.5260000000001</v>
      </c>
      <c r="Z186">
        <v>-8.73</v>
      </c>
      <c r="AA186" s="1">
        <v>-1397.5546999999999</v>
      </c>
      <c r="AB186">
        <v>1.97</v>
      </c>
      <c r="AC186" s="1">
        <v>-1374.7352000000001</v>
      </c>
      <c r="AD186">
        <v>-12.53</v>
      </c>
      <c r="AE186" s="1">
        <v>-1387.6119000000001</v>
      </c>
      <c r="AF186">
        <v>-3.96</v>
      </c>
      <c r="AG186" s="1">
        <v>-1384.5826</v>
      </c>
      <c r="AH186">
        <v>1.91</v>
      </c>
      <c r="AI186" s="1">
        <v>-1397.6727000000001</v>
      </c>
      <c r="AJ186">
        <v>1.27</v>
      </c>
      <c r="AM186" s="1">
        <v>-1368.2201</v>
      </c>
      <c r="AN186">
        <v>4.26</v>
      </c>
      <c r="AO186" s="1">
        <v>-1356.2467999999999</v>
      </c>
      <c r="AP186">
        <v>-1.95</v>
      </c>
      <c r="AQ186" s="1">
        <v>-1346.4699000000001</v>
      </c>
      <c r="AR186">
        <v>-9.25</v>
      </c>
      <c r="AU186" s="1">
        <v>-1378.769</v>
      </c>
    </row>
    <row r="187" spans="1:47" x14ac:dyDescent="0.2">
      <c r="A187">
        <v>172</v>
      </c>
      <c r="H187" s="1">
        <v>-1384.8510000000001</v>
      </c>
      <c r="I187">
        <v>-9.99</v>
      </c>
      <c r="J187">
        <v>172</v>
      </c>
      <c r="K187" s="1">
        <v>-1385.0536999999999</v>
      </c>
      <c r="L187">
        <v>-9.1999999999999993</v>
      </c>
      <c r="M187" s="1">
        <v>-1387.0371</v>
      </c>
      <c r="N187">
        <v>-10.48</v>
      </c>
      <c r="O187" s="1">
        <v>-1387.4784</v>
      </c>
      <c r="P187">
        <v>-5.45</v>
      </c>
      <c r="Q187" s="1">
        <v>-1387.4703</v>
      </c>
      <c r="R187">
        <v>-4.41</v>
      </c>
      <c r="S187" s="1">
        <v>-1385.4952000000001</v>
      </c>
      <c r="T187">
        <v>-5.23</v>
      </c>
      <c r="U187" s="1">
        <v>-1374.0264</v>
      </c>
      <c r="V187">
        <v>-8.1999999999999993</v>
      </c>
      <c r="W187" s="1">
        <v>-1397.394</v>
      </c>
      <c r="X187">
        <v>3.06</v>
      </c>
      <c r="Y187" s="1">
        <v>-1373.5590999999999</v>
      </c>
      <c r="Z187">
        <v>-8.99</v>
      </c>
      <c r="AA187" s="1">
        <v>-1397.2674999999999</v>
      </c>
      <c r="AB187">
        <v>2.94</v>
      </c>
      <c r="AC187" s="1">
        <v>-1374.6877999999999</v>
      </c>
      <c r="AD187">
        <v>-12.25</v>
      </c>
      <c r="AE187" s="1">
        <v>-1387.4060999999999</v>
      </c>
      <c r="AF187">
        <v>-3.53</v>
      </c>
      <c r="AG187" s="1">
        <v>-1384.3907999999999</v>
      </c>
      <c r="AH187">
        <v>2.75</v>
      </c>
      <c r="AI187" s="1">
        <v>-1397.3828000000001</v>
      </c>
      <c r="AJ187">
        <v>2.19</v>
      </c>
      <c r="AM187" s="1">
        <v>-1368.3451</v>
      </c>
      <c r="AN187">
        <v>3.87</v>
      </c>
      <c r="AO187" s="1">
        <v>-1356.4149</v>
      </c>
      <c r="AP187">
        <v>-1.93</v>
      </c>
      <c r="AQ187" s="1">
        <v>-1346.5615</v>
      </c>
      <c r="AR187">
        <v>-9.3000000000000007</v>
      </c>
      <c r="AU187" s="1">
        <v>-1378.8387</v>
      </c>
    </row>
    <row r="188" spans="1:47" x14ac:dyDescent="0.2">
      <c r="A188">
        <v>173</v>
      </c>
      <c r="H188" s="1">
        <v>-1385.1172999999999</v>
      </c>
      <c r="I188">
        <v>-10.09</v>
      </c>
      <c r="J188">
        <v>173</v>
      </c>
      <c r="K188" s="1">
        <v>-1385.365</v>
      </c>
      <c r="L188">
        <v>-9.32</v>
      </c>
      <c r="M188" s="1">
        <v>-1386.9295999999999</v>
      </c>
      <c r="N188">
        <v>-10.130000000000001</v>
      </c>
      <c r="O188" s="1">
        <v>-1387.231</v>
      </c>
      <c r="P188">
        <v>-4.8499999999999996</v>
      </c>
      <c r="Q188" s="1">
        <v>-1387.2201</v>
      </c>
      <c r="R188">
        <v>-3.8</v>
      </c>
      <c r="S188" s="1">
        <v>-1385.4050999999999</v>
      </c>
      <c r="T188">
        <v>-5</v>
      </c>
      <c r="U188" s="1">
        <v>-1373.8186000000001</v>
      </c>
      <c r="V188">
        <v>-7.59</v>
      </c>
      <c r="W188" s="1">
        <v>-1397.1238000000001</v>
      </c>
      <c r="X188">
        <v>4.12</v>
      </c>
      <c r="Y188" s="1">
        <v>-1373.5621000000001</v>
      </c>
      <c r="Z188">
        <v>-9.1</v>
      </c>
      <c r="AA188" s="1">
        <v>-1396.9811999999999</v>
      </c>
      <c r="AB188">
        <v>3.9</v>
      </c>
      <c r="AC188" s="1">
        <v>-1374.5977</v>
      </c>
      <c r="AD188">
        <v>-11.75</v>
      </c>
      <c r="AE188" s="1">
        <v>-1387.2085</v>
      </c>
      <c r="AF188">
        <v>-3.1</v>
      </c>
      <c r="AG188" s="1">
        <v>-1384.1841999999999</v>
      </c>
      <c r="AH188">
        <v>3.53</v>
      </c>
      <c r="AI188" s="1">
        <v>-1397.0725</v>
      </c>
      <c r="AJ188">
        <v>3.2</v>
      </c>
      <c r="AM188" s="1">
        <v>-1368.4604999999999</v>
      </c>
      <c r="AN188">
        <v>3.63</v>
      </c>
      <c r="AO188" s="1">
        <v>-1356.5755999999999</v>
      </c>
      <c r="AP188">
        <v>-1.94</v>
      </c>
      <c r="AQ188" s="1">
        <v>-1346.6643999999999</v>
      </c>
      <c r="AR188">
        <v>-9.39</v>
      </c>
      <c r="AU188" s="1">
        <v>-1378.9177999999999</v>
      </c>
    </row>
    <row r="189" spans="1:47" x14ac:dyDescent="0.2">
      <c r="A189">
        <v>174</v>
      </c>
      <c r="H189" s="1">
        <v>-1385.3517999999999</v>
      </c>
      <c r="I189">
        <v>-10</v>
      </c>
      <c r="J189">
        <v>174</v>
      </c>
      <c r="K189" s="1">
        <v>-1385.6196</v>
      </c>
      <c r="L189">
        <v>-9.34</v>
      </c>
      <c r="M189" s="1">
        <v>-1386.7895000000001</v>
      </c>
      <c r="N189">
        <v>-9.66</v>
      </c>
      <c r="O189" s="1">
        <v>-1386.9689000000001</v>
      </c>
      <c r="P189">
        <v>-4.21</v>
      </c>
      <c r="Q189" s="1">
        <v>-1386.9751000000001</v>
      </c>
      <c r="R189">
        <v>-3.28</v>
      </c>
      <c r="S189" s="1">
        <v>-1385.2669000000001</v>
      </c>
      <c r="T189">
        <v>-4.59</v>
      </c>
      <c r="U189" s="1">
        <v>-1373.6475</v>
      </c>
      <c r="V189">
        <v>-7.07</v>
      </c>
      <c r="W189" s="1">
        <v>-1396.865</v>
      </c>
      <c r="X189">
        <v>5.19</v>
      </c>
      <c r="Y189" s="1">
        <v>-1373.5381</v>
      </c>
      <c r="Z189">
        <v>-9.07</v>
      </c>
      <c r="AA189" s="1">
        <v>-1396.7004999999999</v>
      </c>
      <c r="AB189">
        <v>4.9000000000000004</v>
      </c>
      <c r="AC189" s="1">
        <v>-1374.4659999999999</v>
      </c>
      <c r="AD189">
        <v>-11.12</v>
      </c>
      <c r="AE189" s="1">
        <v>-1387.0382</v>
      </c>
      <c r="AF189">
        <v>-2.67</v>
      </c>
      <c r="AG189" s="1">
        <v>-1383.979</v>
      </c>
      <c r="AH189">
        <v>4.18</v>
      </c>
      <c r="AI189" s="1">
        <v>-1396.7505000000001</v>
      </c>
      <c r="AJ189">
        <v>4.26</v>
      </c>
      <c r="AM189" s="1">
        <v>-1368.5556999999999</v>
      </c>
      <c r="AN189">
        <v>3.45</v>
      </c>
      <c r="AO189" s="1">
        <v>-1356.7263</v>
      </c>
      <c r="AP189">
        <v>-2.0099999999999998</v>
      </c>
      <c r="AQ189" s="1">
        <v>-1346.7683999999999</v>
      </c>
      <c r="AR189">
        <v>-9.41</v>
      </c>
      <c r="AU189" s="1">
        <v>-1379.0029999999999</v>
      </c>
    </row>
    <row r="190" spans="1:47" x14ac:dyDescent="0.2">
      <c r="A190">
        <v>175</v>
      </c>
      <c r="H190" s="1">
        <v>-1385.5417</v>
      </c>
      <c r="I190">
        <v>-9.76</v>
      </c>
      <c r="J190">
        <v>175</v>
      </c>
      <c r="K190" s="1">
        <v>-1385.8003000000001</v>
      </c>
      <c r="L190">
        <v>-9.0399999999999991</v>
      </c>
      <c r="M190" s="1">
        <v>-1386.6161999999999</v>
      </c>
      <c r="N190">
        <v>-9.0500000000000007</v>
      </c>
      <c r="O190" s="1">
        <v>-1386.713</v>
      </c>
      <c r="P190">
        <v>-3.6</v>
      </c>
      <c r="Q190" s="1">
        <v>-1386.7593999999999</v>
      </c>
      <c r="R190">
        <v>-2.83</v>
      </c>
      <c r="S190" s="1">
        <v>-1385.0882999999999</v>
      </c>
      <c r="T190">
        <v>-4.0199999999999996</v>
      </c>
      <c r="U190" s="1">
        <v>-1373.5250000000001</v>
      </c>
      <c r="V190">
        <v>-6.61</v>
      </c>
      <c r="W190" s="1">
        <v>-1396.6149</v>
      </c>
      <c r="X190">
        <v>6.2</v>
      </c>
      <c r="Y190" s="1">
        <v>-1373.4887000000001</v>
      </c>
      <c r="Z190">
        <v>-8.9600000000000009</v>
      </c>
      <c r="AA190" s="1">
        <v>-1396.4241</v>
      </c>
      <c r="AB190">
        <v>6.01</v>
      </c>
      <c r="AC190" s="1">
        <v>-1374.2971</v>
      </c>
      <c r="AD190">
        <v>-10.33</v>
      </c>
      <c r="AE190" s="1">
        <v>-1386.9139</v>
      </c>
      <c r="AF190">
        <v>-2.4500000000000002</v>
      </c>
      <c r="AG190" s="1">
        <v>-1383.7956999999999</v>
      </c>
      <c r="AH190">
        <v>4.6100000000000003</v>
      </c>
      <c r="AI190" s="1">
        <v>-1396.4257</v>
      </c>
      <c r="AJ190">
        <v>5.33</v>
      </c>
      <c r="AM190" s="1">
        <v>-1368.6221</v>
      </c>
      <c r="AN190">
        <v>3.48</v>
      </c>
      <c r="AO190" s="1">
        <v>-1356.8672999999999</v>
      </c>
      <c r="AP190">
        <v>-1.98</v>
      </c>
      <c r="AQ190" s="1">
        <v>-1346.8629000000001</v>
      </c>
      <c r="AR190">
        <v>-9.42</v>
      </c>
      <c r="AU190" s="1">
        <v>-1379.0900999999999</v>
      </c>
    </row>
    <row r="191" spans="1:47" x14ac:dyDescent="0.2">
      <c r="A191">
        <v>176</v>
      </c>
      <c r="H191" s="1">
        <v>-1385.68</v>
      </c>
      <c r="I191">
        <v>-9.39</v>
      </c>
      <c r="J191">
        <v>176</v>
      </c>
      <c r="K191" s="1">
        <v>-1385.8989999999999</v>
      </c>
      <c r="L191">
        <v>-8.4700000000000006</v>
      </c>
      <c r="M191" s="1">
        <v>-1386.4138</v>
      </c>
      <c r="N191">
        <v>-8.39</v>
      </c>
      <c r="O191" s="1">
        <v>-1386.4881</v>
      </c>
      <c r="P191">
        <v>-3.15</v>
      </c>
      <c r="Q191" s="1">
        <v>-1386.5966000000001</v>
      </c>
      <c r="R191">
        <v>-2.52</v>
      </c>
      <c r="S191" s="1">
        <v>-1384.8818000000001</v>
      </c>
      <c r="T191">
        <v>-3.3</v>
      </c>
      <c r="U191" s="1">
        <v>-1373.4534000000001</v>
      </c>
      <c r="V191">
        <v>-6.29</v>
      </c>
      <c r="W191" s="1">
        <v>-1396.3671999999999</v>
      </c>
      <c r="X191">
        <v>7.39</v>
      </c>
      <c r="Y191" s="1">
        <v>-1373.4132999999999</v>
      </c>
      <c r="Z191">
        <v>-8.7799999999999994</v>
      </c>
      <c r="AA191" s="1">
        <v>-1396.1466</v>
      </c>
      <c r="AB191">
        <v>7.11</v>
      </c>
      <c r="AC191" s="1">
        <v>-1374.0983000000001</v>
      </c>
      <c r="AD191">
        <v>-9.4</v>
      </c>
      <c r="AE191" s="1">
        <v>-1386.8476000000001</v>
      </c>
      <c r="AF191">
        <v>-2.4</v>
      </c>
      <c r="AG191" s="1">
        <v>-1383.6519000000001</v>
      </c>
      <c r="AH191">
        <v>4.8</v>
      </c>
      <c r="AI191" s="1">
        <v>-1396.1033</v>
      </c>
      <c r="AJ191">
        <v>6.42</v>
      </c>
      <c r="AM191" s="1">
        <v>-1368.6541999999999</v>
      </c>
      <c r="AN191">
        <v>3.59</v>
      </c>
      <c r="AO191" s="1">
        <v>-1356.9979000000001</v>
      </c>
      <c r="AP191">
        <v>-2.0099999999999998</v>
      </c>
      <c r="AQ191" s="1">
        <v>-1346.9385</v>
      </c>
      <c r="AR191">
        <v>-9.3699999999999992</v>
      </c>
      <c r="AU191" s="1">
        <v>-1379.1739</v>
      </c>
    </row>
    <row r="192" spans="1:47" x14ac:dyDescent="0.2">
      <c r="A192">
        <v>177</v>
      </c>
      <c r="H192" s="1">
        <v>-1385.7678000000001</v>
      </c>
      <c r="I192">
        <v>-8.86</v>
      </c>
      <c r="J192">
        <v>177</v>
      </c>
      <c r="K192" s="1">
        <v>-1385.9177</v>
      </c>
      <c r="L192">
        <v>-7.75</v>
      </c>
      <c r="M192" s="1">
        <v>-1386.1913999999999</v>
      </c>
      <c r="N192">
        <v>-7.63</v>
      </c>
      <c r="O192" s="1">
        <v>-1386.3161</v>
      </c>
      <c r="P192">
        <v>-2.9</v>
      </c>
      <c r="Q192" s="1">
        <v>-1386.5026</v>
      </c>
      <c r="R192">
        <v>-2.4500000000000002</v>
      </c>
      <c r="S192" s="1">
        <v>-1384.663</v>
      </c>
      <c r="T192">
        <v>-2.5099999999999998</v>
      </c>
      <c r="U192" s="1">
        <v>-1373.4296999999999</v>
      </c>
      <c r="V192">
        <v>-6.05</v>
      </c>
      <c r="W192" s="1">
        <v>-1396.1174000000001</v>
      </c>
      <c r="X192">
        <v>8.59</v>
      </c>
      <c r="Y192" s="1">
        <v>-1373.3096</v>
      </c>
      <c r="Z192">
        <v>-8.42</v>
      </c>
      <c r="AA192" s="1">
        <v>-1395.8629000000001</v>
      </c>
      <c r="AB192">
        <v>8.18</v>
      </c>
      <c r="AC192" s="1">
        <v>-1373.8813</v>
      </c>
      <c r="AD192">
        <v>-8.44</v>
      </c>
      <c r="AE192" s="1">
        <v>-1386.8385000000001</v>
      </c>
      <c r="AF192">
        <v>-2.4500000000000002</v>
      </c>
      <c r="AG192" s="1">
        <v>-1383.5585000000001</v>
      </c>
      <c r="AH192">
        <v>4.8</v>
      </c>
      <c r="AI192" s="1">
        <v>-1395.7869000000001</v>
      </c>
      <c r="AJ192">
        <v>7.49</v>
      </c>
      <c r="AM192" s="1">
        <v>-1368.6556</v>
      </c>
      <c r="AN192">
        <v>3.86</v>
      </c>
      <c r="AO192" s="1">
        <v>-1357.1234999999999</v>
      </c>
      <c r="AP192">
        <v>-2.0699999999999998</v>
      </c>
      <c r="AQ192" s="1">
        <v>-1346.9915000000001</v>
      </c>
      <c r="AR192">
        <v>-9.31</v>
      </c>
      <c r="AU192" s="1">
        <v>-1379.2535</v>
      </c>
    </row>
    <row r="193" spans="1:47" x14ac:dyDescent="0.2">
      <c r="A193">
        <v>178</v>
      </c>
      <c r="H193" s="1">
        <v>-1385.8140000000001</v>
      </c>
      <c r="I193">
        <v>-8.18</v>
      </c>
      <c r="J193">
        <v>178</v>
      </c>
      <c r="K193" s="1">
        <v>-1385.8706</v>
      </c>
      <c r="L193">
        <v>-6.83</v>
      </c>
      <c r="M193" s="1">
        <v>-1385.9630999999999</v>
      </c>
      <c r="N193">
        <v>-6.84</v>
      </c>
      <c r="O193" s="1">
        <v>-1386.211</v>
      </c>
      <c r="P193">
        <v>-2.84</v>
      </c>
      <c r="Q193" s="1">
        <v>-1386.4776999999999</v>
      </c>
      <c r="R193">
        <v>-2.56</v>
      </c>
      <c r="S193" s="1">
        <v>-1384.4496999999999</v>
      </c>
      <c r="T193">
        <v>-1.75</v>
      </c>
      <c r="U193" s="1">
        <v>-1373.4482</v>
      </c>
      <c r="V193">
        <v>-6.05</v>
      </c>
      <c r="W193" s="1">
        <v>-1395.8693000000001</v>
      </c>
      <c r="X193">
        <v>9.74</v>
      </c>
      <c r="Y193" s="1">
        <v>-1373.1758</v>
      </c>
      <c r="Z193">
        <v>-7.95</v>
      </c>
      <c r="AA193" s="1">
        <v>-1395.575</v>
      </c>
      <c r="AB193">
        <v>9.2899999999999991</v>
      </c>
      <c r="AC193" s="1">
        <v>-1373.6611</v>
      </c>
      <c r="AD193">
        <v>-7.48</v>
      </c>
      <c r="AE193" s="1">
        <v>-1386.8716999999999</v>
      </c>
      <c r="AF193">
        <v>-2.6</v>
      </c>
      <c r="AG193" s="1">
        <v>-1383.5170000000001</v>
      </c>
      <c r="AH193">
        <v>4.6100000000000003</v>
      </c>
      <c r="AI193" s="1">
        <v>-1395.4815000000001</v>
      </c>
      <c r="AJ193">
        <v>8.6199999999999992</v>
      </c>
      <c r="AM193" s="1">
        <v>-1368.6334999999999</v>
      </c>
      <c r="AN193">
        <v>4.28</v>
      </c>
      <c r="AO193" s="1">
        <v>-1357.249</v>
      </c>
      <c r="AP193">
        <v>-2.16</v>
      </c>
      <c r="AQ193" s="1">
        <v>-1347.0188000000001</v>
      </c>
      <c r="AR193">
        <v>-9.1199999999999992</v>
      </c>
      <c r="AU193" s="1">
        <v>-1379.3204000000001</v>
      </c>
    </row>
    <row r="194" spans="1:47" x14ac:dyDescent="0.2">
      <c r="A194">
        <v>179</v>
      </c>
      <c r="H194" s="1">
        <v>-1385.8336999999999</v>
      </c>
      <c r="I194">
        <v>-7.47</v>
      </c>
      <c r="J194">
        <v>179</v>
      </c>
      <c r="K194" s="1">
        <v>-1385.7815000000001</v>
      </c>
      <c r="L194">
        <v>-5.86</v>
      </c>
      <c r="M194" s="1">
        <v>-1385.7456999999999</v>
      </c>
      <c r="N194">
        <v>-6.13</v>
      </c>
      <c r="O194" s="1">
        <v>-1386.1732999999999</v>
      </c>
      <c r="P194">
        <v>-2.93</v>
      </c>
      <c r="Q194" s="1">
        <v>-1386.5082</v>
      </c>
      <c r="R194">
        <v>-2.81</v>
      </c>
      <c r="S194" s="1">
        <v>-1384.2588000000001</v>
      </c>
      <c r="T194">
        <v>-1.05</v>
      </c>
      <c r="U194" s="1">
        <v>-1373.5053</v>
      </c>
      <c r="V194">
        <v>-6.08</v>
      </c>
      <c r="W194" s="1">
        <v>-1395.6351</v>
      </c>
      <c r="X194">
        <v>10.79</v>
      </c>
      <c r="Y194" s="1">
        <v>-1373.0138999999999</v>
      </c>
      <c r="Z194">
        <v>-7.4</v>
      </c>
      <c r="AA194" s="1">
        <v>-1395.2971</v>
      </c>
      <c r="AB194">
        <v>10.44</v>
      </c>
      <c r="AC194" s="1">
        <v>-1373.4525000000001</v>
      </c>
      <c r="AD194">
        <v>-6.47</v>
      </c>
      <c r="AE194" s="1">
        <v>-1386.9232999999999</v>
      </c>
      <c r="AF194">
        <v>-2.78</v>
      </c>
      <c r="AG194" s="1">
        <v>-1383.5189</v>
      </c>
      <c r="AH194">
        <v>4.21</v>
      </c>
      <c r="AI194" s="1">
        <v>-1395.2001</v>
      </c>
      <c r="AJ194">
        <v>9.6</v>
      </c>
      <c r="AM194" s="1">
        <v>-1368.6081999999999</v>
      </c>
      <c r="AN194">
        <v>4.82</v>
      </c>
      <c r="AO194" s="1">
        <v>-1357.3764000000001</v>
      </c>
      <c r="AP194">
        <v>-2.23</v>
      </c>
      <c r="AQ194" s="1">
        <v>-1347.0238999999999</v>
      </c>
      <c r="AR194">
        <v>-9.01</v>
      </c>
      <c r="AU194" s="1">
        <v>-1379.3668</v>
      </c>
    </row>
    <row r="195" spans="1:47" x14ac:dyDescent="0.2">
      <c r="A195">
        <v>180</v>
      </c>
      <c r="H195" s="1">
        <v>-1385.8402000000001</v>
      </c>
      <c r="I195">
        <v>-6.79</v>
      </c>
      <c r="J195">
        <v>180</v>
      </c>
      <c r="K195" s="1">
        <v>-1385.6765</v>
      </c>
      <c r="L195">
        <v>-4.91</v>
      </c>
      <c r="M195" s="1">
        <v>-1385.5554</v>
      </c>
      <c r="N195">
        <v>-5.46</v>
      </c>
      <c r="O195" s="1">
        <v>-1386.1903</v>
      </c>
      <c r="P195">
        <v>-3.21</v>
      </c>
      <c r="Q195" s="1">
        <v>-1386.5697</v>
      </c>
      <c r="R195">
        <v>-3.09</v>
      </c>
      <c r="S195" s="1">
        <v>-1384.1032</v>
      </c>
      <c r="T195">
        <v>-0.45</v>
      </c>
      <c r="U195" s="1">
        <v>-1373.5966000000001</v>
      </c>
      <c r="V195">
        <v>-6.15</v>
      </c>
      <c r="W195" s="1">
        <v>-1395.4339</v>
      </c>
      <c r="X195">
        <v>11.79</v>
      </c>
      <c r="Y195" s="1">
        <v>-1372.8324</v>
      </c>
      <c r="Z195">
        <v>-6.84</v>
      </c>
      <c r="AA195" s="1">
        <v>-1395.0536999999999</v>
      </c>
      <c r="AB195">
        <v>11.38</v>
      </c>
      <c r="AC195" s="1">
        <v>-1373.2670000000001</v>
      </c>
      <c r="AD195">
        <v>-5.51</v>
      </c>
      <c r="AE195" s="1">
        <v>-1386.9659999999999</v>
      </c>
      <c r="AF195">
        <v>-2.93</v>
      </c>
      <c r="AG195" s="1">
        <v>-1383.5495000000001</v>
      </c>
      <c r="AH195">
        <v>3.69</v>
      </c>
      <c r="AI195" s="1">
        <v>-1394.9648</v>
      </c>
      <c r="AJ195">
        <v>10.44</v>
      </c>
      <c r="AM195" s="1">
        <v>-1368.6001000000001</v>
      </c>
      <c r="AN195">
        <v>5.4</v>
      </c>
      <c r="AO195" s="1">
        <v>-1357.5035</v>
      </c>
      <c r="AP195">
        <v>-2.35</v>
      </c>
      <c r="AQ195" s="1">
        <v>-1347.0083</v>
      </c>
      <c r="AR195">
        <v>-8.84</v>
      </c>
      <c r="AU195" s="1">
        <v>-1379.3879999999999</v>
      </c>
    </row>
    <row r="196" spans="1:47" x14ac:dyDescent="0.2">
      <c r="A196">
        <v>181</v>
      </c>
      <c r="H196" s="1">
        <v>-1385.8416999999999</v>
      </c>
      <c r="I196">
        <v>-5.99</v>
      </c>
      <c r="J196">
        <v>181</v>
      </c>
      <c r="K196" s="1">
        <v>-1385.5778</v>
      </c>
      <c r="L196">
        <v>-3.98</v>
      </c>
      <c r="M196" s="1">
        <v>-1385.4023999999999</v>
      </c>
      <c r="N196">
        <v>-4.8899999999999997</v>
      </c>
      <c r="O196" s="1">
        <v>-1386.2398000000001</v>
      </c>
      <c r="P196">
        <v>-3.59</v>
      </c>
      <c r="Q196" s="1">
        <v>-1386.6346000000001</v>
      </c>
      <c r="R196">
        <v>-3.45</v>
      </c>
      <c r="S196" s="1">
        <v>-1383.9901</v>
      </c>
      <c r="T196">
        <v>7.0000000000000007E-2</v>
      </c>
      <c r="U196" s="1">
        <v>-1373.7127</v>
      </c>
      <c r="V196">
        <v>-6.33</v>
      </c>
      <c r="W196" s="1">
        <v>-1395.2817</v>
      </c>
      <c r="X196">
        <v>12.63</v>
      </c>
      <c r="Y196" s="1">
        <v>-1372.6445000000001</v>
      </c>
      <c r="Z196">
        <v>-6.22</v>
      </c>
      <c r="AA196" s="1">
        <v>-1394.8695</v>
      </c>
      <c r="AB196">
        <v>12.12</v>
      </c>
      <c r="AC196" s="1">
        <v>-1373.1106</v>
      </c>
      <c r="AD196">
        <v>-4.59</v>
      </c>
      <c r="AE196" s="1">
        <v>-1386.9767999999999</v>
      </c>
      <c r="AF196">
        <v>-2.96</v>
      </c>
      <c r="AG196" s="1">
        <v>-1383.5934999999999</v>
      </c>
      <c r="AH196">
        <v>3.08</v>
      </c>
      <c r="AI196" s="1">
        <v>-1394.7987000000001</v>
      </c>
      <c r="AJ196">
        <v>11.08</v>
      </c>
      <c r="AM196" s="1">
        <v>-1368.6333</v>
      </c>
      <c r="AN196">
        <v>5.96</v>
      </c>
      <c r="AO196" s="1">
        <v>-1357.6296</v>
      </c>
      <c r="AP196">
        <v>-2.5499999999999998</v>
      </c>
      <c r="AQ196" s="1">
        <v>-1346.9689000000001</v>
      </c>
      <c r="AR196">
        <v>-8.58</v>
      </c>
      <c r="AU196" s="1">
        <v>-1379.3831</v>
      </c>
    </row>
    <row r="197" spans="1:47" x14ac:dyDescent="0.2">
      <c r="A197">
        <v>182</v>
      </c>
      <c r="H197" s="1">
        <v>-1385.8397</v>
      </c>
      <c r="I197">
        <v>-5.21</v>
      </c>
      <c r="J197">
        <v>182</v>
      </c>
      <c r="K197" s="1">
        <v>-1385.4993999999999</v>
      </c>
      <c r="L197">
        <v>-3.16</v>
      </c>
      <c r="M197" s="1">
        <v>-1385.2865999999999</v>
      </c>
      <c r="N197">
        <v>-4.45</v>
      </c>
      <c r="O197" s="1">
        <v>-1386.2954</v>
      </c>
      <c r="P197">
        <v>-3.93</v>
      </c>
      <c r="Q197" s="1">
        <v>-1386.6768999999999</v>
      </c>
      <c r="R197">
        <v>-3.69</v>
      </c>
      <c r="S197" s="1">
        <v>-1383.9208000000001</v>
      </c>
      <c r="T197">
        <v>0.45</v>
      </c>
      <c r="U197" s="1">
        <v>-1373.8341</v>
      </c>
      <c r="V197">
        <v>-6.5</v>
      </c>
      <c r="W197" s="1">
        <v>-1395.1831</v>
      </c>
      <c r="X197">
        <v>13.35</v>
      </c>
      <c r="Y197" s="1">
        <v>-1372.4675999999999</v>
      </c>
      <c r="Z197">
        <v>-5.7</v>
      </c>
      <c r="AA197" s="1">
        <v>-1394.7583</v>
      </c>
      <c r="AB197">
        <v>12.74</v>
      </c>
      <c r="AC197" s="1">
        <v>-1372.9835</v>
      </c>
      <c r="AD197">
        <v>-3.73</v>
      </c>
      <c r="AE197" s="1">
        <v>-1386.9402</v>
      </c>
      <c r="AF197">
        <v>-2.9</v>
      </c>
      <c r="AG197" s="1">
        <v>-1383.6391000000001</v>
      </c>
      <c r="AH197">
        <v>2.42</v>
      </c>
      <c r="AI197" s="1">
        <v>-1394.7140999999999</v>
      </c>
      <c r="AJ197">
        <v>11.6</v>
      </c>
      <c r="AM197" s="1">
        <v>-1368.7216000000001</v>
      </c>
      <c r="AN197">
        <v>6.42</v>
      </c>
      <c r="AO197" s="1">
        <v>-1357.7498000000001</v>
      </c>
      <c r="AP197">
        <v>-2.8</v>
      </c>
      <c r="AQ197" s="1">
        <v>-1346.902</v>
      </c>
      <c r="AR197">
        <v>-8.35</v>
      </c>
      <c r="AU197" s="1">
        <v>-1379.3551</v>
      </c>
    </row>
    <row r="198" spans="1:47" x14ac:dyDescent="0.2">
      <c r="A198">
        <v>183</v>
      </c>
      <c r="H198" s="1">
        <v>-1385.8307</v>
      </c>
      <c r="I198">
        <v>-4.49</v>
      </c>
      <c r="J198">
        <v>183</v>
      </c>
      <c r="K198" s="1">
        <v>-1385.4453000000001</v>
      </c>
      <c r="L198">
        <v>-2.41</v>
      </c>
      <c r="M198" s="1">
        <v>-1385.1980000000001</v>
      </c>
      <c r="N198">
        <v>-4.0999999999999996</v>
      </c>
      <c r="O198" s="1">
        <v>-1386.3308999999999</v>
      </c>
      <c r="P198">
        <v>-4.21</v>
      </c>
      <c r="Q198" s="1">
        <v>-1386.6765</v>
      </c>
      <c r="R198">
        <v>-3.83</v>
      </c>
      <c r="S198" s="1">
        <v>-1383.8924999999999</v>
      </c>
      <c r="T198">
        <v>0.61</v>
      </c>
      <c r="U198" s="1">
        <v>-1373.9346</v>
      </c>
      <c r="V198">
        <v>-6.51</v>
      </c>
      <c r="W198" s="1">
        <v>-1395.1274000000001</v>
      </c>
      <c r="X198">
        <v>13.92</v>
      </c>
      <c r="Y198" s="1">
        <v>-1372.3187</v>
      </c>
      <c r="Z198">
        <v>-5.25</v>
      </c>
      <c r="AA198" s="1">
        <v>-1394.7156</v>
      </c>
      <c r="AB198">
        <v>13.2</v>
      </c>
      <c r="AC198" s="1">
        <v>-1372.8806999999999</v>
      </c>
      <c r="AD198">
        <v>-2.93</v>
      </c>
      <c r="AE198" s="1">
        <v>-1386.8485000000001</v>
      </c>
      <c r="AF198">
        <v>-2.66</v>
      </c>
      <c r="AG198" s="1">
        <v>-1383.6785</v>
      </c>
      <c r="AH198">
        <v>1.78</v>
      </c>
      <c r="AI198" s="1">
        <v>-1394.7040999999999</v>
      </c>
      <c r="AJ198">
        <v>11.92</v>
      </c>
      <c r="AM198" s="1">
        <v>-1368.8697</v>
      </c>
      <c r="AN198">
        <v>6.85</v>
      </c>
      <c r="AO198" s="1">
        <v>-1357.8571999999999</v>
      </c>
      <c r="AP198">
        <v>-3.06</v>
      </c>
      <c r="AQ198" s="1">
        <v>-1346.7985000000001</v>
      </c>
      <c r="AR198">
        <v>-7.96</v>
      </c>
      <c r="AU198" s="1">
        <v>-1379.3122000000001</v>
      </c>
    </row>
    <row r="199" spans="1:47" x14ac:dyDescent="0.2">
      <c r="A199">
        <v>184</v>
      </c>
      <c r="H199" s="1">
        <v>-1385.8101999999999</v>
      </c>
      <c r="I199">
        <v>-3.82</v>
      </c>
      <c r="J199">
        <v>184</v>
      </c>
      <c r="K199" s="1">
        <v>-1385.4123</v>
      </c>
      <c r="L199">
        <v>-1.75</v>
      </c>
      <c r="M199" s="1">
        <v>-1385.1184000000001</v>
      </c>
      <c r="N199">
        <v>-3.78</v>
      </c>
      <c r="O199" s="1">
        <v>-1386.3222000000001</v>
      </c>
      <c r="P199">
        <v>-4.3600000000000003</v>
      </c>
      <c r="Q199" s="1">
        <v>-1386.6188</v>
      </c>
      <c r="R199">
        <v>-3.76</v>
      </c>
      <c r="S199" s="1">
        <v>-1383.9023</v>
      </c>
      <c r="T199">
        <v>0.7</v>
      </c>
      <c r="U199" s="1">
        <v>-1373.989</v>
      </c>
      <c r="V199">
        <v>-6.42</v>
      </c>
      <c r="W199" s="1">
        <v>-1395.0923</v>
      </c>
      <c r="X199">
        <v>14.38</v>
      </c>
      <c r="Y199" s="1">
        <v>-1372.2114999999999</v>
      </c>
      <c r="Z199">
        <v>-4.92</v>
      </c>
      <c r="AA199" s="1">
        <v>-1394.7198000000001</v>
      </c>
      <c r="AB199">
        <v>13.5</v>
      </c>
      <c r="AC199" s="1">
        <v>-1372.7945999999999</v>
      </c>
      <c r="AD199">
        <v>-2.2400000000000002</v>
      </c>
      <c r="AE199" s="1">
        <v>-1386.6994</v>
      </c>
      <c r="AF199">
        <v>-2.2400000000000002</v>
      </c>
      <c r="AG199" s="1">
        <v>-1383.7082</v>
      </c>
      <c r="AH199">
        <v>1.2</v>
      </c>
      <c r="AI199" s="1">
        <v>-1394.7447</v>
      </c>
      <c r="AJ199">
        <v>12.08</v>
      </c>
      <c r="AM199" s="1">
        <v>-1369.0694000000001</v>
      </c>
      <c r="AN199">
        <v>7.16</v>
      </c>
      <c r="AO199" s="1">
        <v>-1357.9456</v>
      </c>
      <c r="AP199">
        <v>-3.26</v>
      </c>
      <c r="AQ199" s="1">
        <v>-1346.6538</v>
      </c>
      <c r="AR199">
        <v>-7.49</v>
      </c>
      <c r="AU199" s="1">
        <v>-1379.2666999999999</v>
      </c>
    </row>
    <row r="200" spans="1:47" x14ac:dyDescent="0.2">
      <c r="A200">
        <v>185</v>
      </c>
      <c r="H200" s="1">
        <v>-1385.7755</v>
      </c>
      <c r="I200">
        <v>-3.08</v>
      </c>
      <c r="J200">
        <v>185</v>
      </c>
      <c r="K200" s="1">
        <v>-1385.3932</v>
      </c>
      <c r="L200">
        <v>-1.21</v>
      </c>
      <c r="M200" s="1">
        <v>-1385.0279</v>
      </c>
      <c r="N200">
        <v>-3.4</v>
      </c>
      <c r="O200" s="1">
        <v>-1386.2499</v>
      </c>
      <c r="P200">
        <v>-4.28</v>
      </c>
      <c r="Q200" s="1">
        <v>-1386.4931999999999</v>
      </c>
      <c r="R200">
        <v>-3.45</v>
      </c>
      <c r="S200" s="1">
        <v>-1383.9478999999999</v>
      </c>
      <c r="T200">
        <v>0.62</v>
      </c>
      <c r="U200" s="1">
        <v>-1373.9817</v>
      </c>
      <c r="V200">
        <v>-6.13</v>
      </c>
      <c r="W200" s="1">
        <v>-1395.0501999999999</v>
      </c>
      <c r="X200">
        <v>14.78</v>
      </c>
      <c r="Y200" s="1">
        <v>-1372.152</v>
      </c>
      <c r="Z200">
        <v>-4.72</v>
      </c>
      <c r="AA200" s="1">
        <v>-1394.7418</v>
      </c>
      <c r="AB200">
        <v>13.68</v>
      </c>
      <c r="AC200" s="1">
        <v>-1372.7167999999999</v>
      </c>
      <c r="AD200">
        <v>-1.59</v>
      </c>
      <c r="AE200" s="1">
        <v>-1386.4947999999999</v>
      </c>
      <c r="AF200">
        <v>-1.62</v>
      </c>
      <c r="AG200" s="1">
        <v>-1383.7279000000001</v>
      </c>
      <c r="AH200">
        <v>0.63</v>
      </c>
      <c r="AI200" s="1">
        <v>-1394.8018999999999</v>
      </c>
      <c r="AJ200">
        <v>12.14</v>
      </c>
      <c r="AM200" s="1">
        <v>-1369.3095000000001</v>
      </c>
      <c r="AN200">
        <v>7.39</v>
      </c>
      <c r="AO200" s="1">
        <v>-1358.0070000000001</v>
      </c>
      <c r="AP200">
        <v>-3.44</v>
      </c>
      <c r="AQ200" s="1">
        <v>-1346.4683</v>
      </c>
      <c r="AR200">
        <v>-6.91</v>
      </c>
      <c r="AU200" s="1">
        <v>-1379.2297000000001</v>
      </c>
    </row>
    <row r="201" spans="1:47" x14ac:dyDescent="0.2">
      <c r="A201">
        <v>186</v>
      </c>
      <c r="H201" s="1">
        <v>-1385.729</v>
      </c>
      <c r="I201">
        <v>-2.44</v>
      </c>
      <c r="J201">
        <v>186</v>
      </c>
      <c r="K201" s="1">
        <v>-1385.3815</v>
      </c>
      <c r="L201">
        <v>-0.81</v>
      </c>
      <c r="M201" s="1">
        <v>-1384.9091000000001</v>
      </c>
      <c r="N201">
        <v>-3.01</v>
      </c>
      <c r="O201" s="1">
        <v>-1386.0992000000001</v>
      </c>
      <c r="P201">
        <v>-3.92</v>
      </c>
      <c r="Q201" s="1">
        <v>-1386.296</v>
      </c>
      <c r="R201">
        <v>-2.86</v>
      </c>
      <c r="S201" s="1">
        <v>-1384.0279</v>
      </c>
      <c r="T201">
        <v>0.42</v>
      </c>
      <c r="U201" s="1">
        <v>-1373.9121</v>
      </c>
      <c r="V201">
        <v>-5.7</v>
      </c>
      <c r="W201" s="1">
        <v>-1394.9768999999999</v>
      </c>
      <c r="X201">
        <v>15.19</v>
      </c>
      <c r="Y201" s="1">
        <v>-1372.1369999999999</v>
      </c>
      <c r="Z201">
        <v>-4.57</v>
      </c>
      <c r="AA201" s="1">
        <v>-1394.7512999999999</v>
      </c>
      <c r="AB201">
        <v>13.89</v>
      </c>
      <c r="AC201" s="1">
        <v>-1372.6405</v>
      </c>
      <c r="AD201">
        <v>-0.86</v>
      </c>
      <c r="AE201" s="1">
        <v>-1386.2405000000001</v>
      </c>
      <c r="AF201">
        <v>-0.83</v>
      </c>
      <c r="AG201" s="1">
        <v>-1383.7375</v>
      </c>
      <c r="AH201">
        <v>0.23</v>
      </c>
      <c r="AI201" s="1">
        <v>-1394.8417999999999</v>
      </c>
      <c r="AJ201">
        <v>12.23</v>
      </c>
      <c r="AM201" s="1">
        <v>-1369.5742</v>
      </c>
      <c r="AN201">
        <v>7.63</v>
      </c>
      <c r="AO201" s="1">
        <v>-1358.0355</v>
      </c>
      <c r="AP201">
        <v>-3.62</v>
      </c>
      <c r="AQ201" s="1">
        <v>-1346.2474</v>
      </c>
      <c r="AR201">
        <v>-6.21</v>
      </c>
      <c r="AU201" s="1">
        <v>-1379.2109</v>
      </c>
    </row>
    <row r="202" spans="1:47" x14ac:dyDescent="0.2">
      <c r="A202">
        <v>187</v>
      </c>
      <c r="H202" s="1">
        <v>-1385.6764000000001</v>
      </c>
      <c r="I202">
        <v>-1.83</v>
      </c>
      <c r="J202">
        <v>187</v>
      </c>
      <c r="K202" s="1">
        <v>-1385.3707999999999</v>
      </c>
      <c r="L202">
        <v>-0.44</v>
      </c>
      <c r="M202" s="1">
        <v>-1384.7509</v>
      </c>
      <c r="N202">
        <v>-2.46</v>
      </c>
      <c r="O202" s="1">
        <v>-1385.864</v>
      </c>
      <c r="P202">
        <v>-3.27</v>
      </c>
      <c r="Q202" s="1">
        <v>-1386.0289</v>
      </c>
      <c r="R202">
        <v>-2.12</v>
      </c>
      <c r="S202" s="1">
        <v>-1384.1394</v>
      </c>
      <c r="T202">
        <v>0.12</v>
      </c>
      <c r="U202" s="1">
        <v>-1373.7940000000001</v>
      </c>
      <c r="V202">
        <v>-5.24</v>
      </c>
      <c r="W202" s="1">
        <v>-1394.8552999999999</v>
      </c>
      <c r="X202">
        <v>15.53</v>
      </c>
      <c r="Y202" s="1">
        <v>-1372.1590000000001</v>
      </c>
      <c r="Z202">
        <v>-4.58</v>
      </c>
      <c r="AA202" s="1">
        <v>-1394.7242000000001</v>
      </c>
      <c r="AB202">
        <v>14.03</v>
      </c>
      <c r="AC202" s="1">
        <v>-1372.5618999999999</v>
      </c>
      <c r="AD202">
        <v>-0.26</v>
      </c>
      <c r="AE202" s="1">
        <v>-1385.9445000000001</v>
      </c>
      <c r="AF202">
        <v>0.09</v>
      </c>
      <c r="AG202" s="1">
        <v>-1383.7376999999999</v>
      </c>
      <c r="AH202">
        <v>-0.09</v>
      </c>
      <c r="AI202" s="1">
        <v>-1394.8389</v>
      </c>
      <c r="AJ202">
        <v>12.33</v>
      </c>
      <c r="AM202" s="1">
        <v>-1369.8489999999999</v>
      </c>
      <c r="AN202">
        <v>7.75</v>
      </c>
      <c r="AO202" s="1">
        <v>-1358.0269000000001</v>
      </c>
      <c r="AP202">
        <v>-3.81</v>
      </c>
      <c r="AQ202" s="1">
        <v>-1346.0008</v>
      </c>
      <c r="AR202">
        <v>-5.49</v>
      </c>
      <c r="AU202" s="1">
        <v>-1379.2179000000001</v>
      </c>
    </row>
    <row r="203" spans="1:47" x14ac:dyDescent="0.2">
      <c r="A203">
        <v>188</v>
      </c>
      <c r="H203" s="1">
        <v>-1385.6258</v>
      </c>
      <c r="I203">
        <v>-1.33</v>
      </c>
      <c r="J203">
        <v>188</v>
      </c>
      <c r="K203" s="1">
        <v>-1385.3592000000001</v>
      </c>
      <c r="L203">
        <v>-0.18</v>
      </c>
      <c r="M203" s="1">
        <v>-1384.5515</v>
      </c>
      <c r="N203">
        <v>-1.84</v>
      </c>
      <c r="O203" s="1">
        <v>-1385.548</v>
      </c>
      <c r="P203">
        <v>-2.39</v>
      </c>
      <c r="Q203" s="1">
        <v>-1385.7018</v>
      </c>
      <c r="R203">
        <v>-1.06</v>
      </c>
      <c r="S203" s="1">
        <v>-1384.2775999999999</v>
      </c>
      <c r="T203">
        <v>-0.36</v>
      </c>
      <c r="U203" s="1">
        <v>-1373.6514999999999</v>
      </c>
      <c r="V203">
        <v>-4.66</v>
      </c>
      <c r="W203" s="1">
        <v>-1394.6799000000001</v>
      </c>
      <c r="X203">
        <v>15.9</v>
      </c>
      <c r="Y203" s="1">
        <v>-1372.2072000000001</v>
      </c>
      <c r="Z203">
        <v>-4.63</v>
      </c>
      <c r="AA203" s="1">
        <v>-1394.6464000000001</v>
      </c>
      <c r="AB203">
        <v>14.18</v>
      </c>
      <c r="AC203" s="1">
        <v>-1372.4794999999999</v>
      </c>
      <c r="AD203">
        <v>0.33</v>
      </c>
      <c r="AE203" s="1">
        <v>-1385.6184000000001</v>
      </c>
      <c r="AF203">
        <v>1.1599999999999999</v>
      </c>
      <c r="AG203" s="1">
        <v>-1383.7311</v>
      </c>
      <c r="AH203">
        <v>-0.34</v>
      </c>
      <c r="AI203" s="1">
        <v>-1394.778</v>
      </c>
      <c r="AJ203">
        <v>12.46</v>
      </c>
      <c r="AM203" s="1">
        <v>-1370.1212</v>
      </c>
      <c r="AN203">
        <v>7.79</v>
      </c>
      <c r="AO203" s="1">
        <v>-1357.9781</v>
      </c>
      <c r="AP203">
        <v>-3.87</v>
      </c>
      <c r="AQ203" s="1">
        <v>-1345.7425000000001</v>
      </c>
      <c r="AR203">
        <v>-4.7300000000000004</v>
      </c>
      <c r="AU203" s="1">
        <v>-1379.2597000000001</v>
      </c>
    </row>
    <row r="204" spans="1:47" x14ac:dyDescent="0.2">
      <c r="A204">
        <v>189</v>
      </c>
      <c r="H204" s="1">
        <v>-1385.5875000000001</v>
      </c>
      <c r="I204">
        <v>-0.92</v>
      </c>
      <c r="J204">
        <v>189</v>
      </c>
      <c r="K204" s="1">
        <v>-1385.3490999999999</v>
      </c>
      <c r="L204">
        <v>0.01</v>
      </c>
      <c r="M204" s="1">
        <v>-1384.3190999999999</v>
      </c>
      <c r="N204">
        <v>-1.06</v>
      </c>
      <c r="O204" s="1">
        <v>-1385.1655000000001</v>
      </c>
      <c r="P204">
        <v>-1.25</v>
      </c>
      <c r="Q204" s="1">
        <v>-1385.3303000000001</v>
      </c>
      <c r="R204">
        <v>0.12</v>
      </c>
      <c r="S204" s="1">
        <v>-1384.4351999999999</v>
      </c>
      <c r="T204">
        <v>-0.88</v>
      </c>
      <c r="U204" s="1">
        <v>-1373.5112999999999</v>
      </c>
      <c r="V204">
        <v>-4.16</v>
      </c>
      <c r="W204" s="1">
        <v>-1394.4591</v>
      </c>
      <c r="X204">
        <v>16.18</v>
      </c>
      <c r="Y204" s="1">
        <v>-1372.2711999999999</v>
      </c>
      <c r="Z204">
        <v>-4.78</v>
      </c>
      <c r="AA204" s="1">
        <v>-1394.5163</v>
      </c>
      <c r="AB204">
        <v>14.3</v>
      </c>
      <c r="AC204" s="1">
        <v>-1372.3959</v>
      </c>
      <c r="AD204">
        <v>0.83</v>
      </c>
      <c r="AE204" s="1">
        <v>-1385.2738999999999</v>
      </c>
      <c r="AF204">
        <v>2.2400000000000002</v>
      </c>
      <c r="AG204" s="1">
        <v>-1383.7227</v>
      </c>
      <c r="AH204">
        <v>-0.49</v>
      </c>
      <c r="AI204" s="1">
        <v>-1394.6573000000001</v>
      </c>
      <c r="AJ204">
        <v>12.64</v>
      </c>
      <c r="AM204" s="1">
        <v>-1370.3775000000001</v>
      </c>
      <c r="AN204">
        <v>7.81</v>
      </c>
      <c r="AO204" s="1">
        <v>-1357.8896999999999</v>
      </c>
      <c r="AP204">
        <v>-3.85</v>
      </c>
      <c r="AQ204" s="1">
        <v>-1345.4883</v>
      </c>
      <c r="AR204">
        <v>-3.97</v>
      </c>
      <c r="AU204" s="1">
        <v>-1379.3398</v>
      </c>
    </row>
    <row r="205" spans="1:47" x14ac:dyDescent="0.2">
      <c r="A205">
        <v>190</v>
      </c>
      <c r="H205" s="1">
        <v>-1385.5727999999999</v>
      </c>
      <c r="I205">
        <v>-0.67</v>
      </c>
      <c r="J205">
        <v>190</v>
      </c>
      <c r="K205" s="1">
        <v>-1385.3480999999999</v>
      </c>
      <c r="L205">
        <v>0.13</v>
      </c>
      <c r="M205" s="1">
        <v>-1384.0690999999999</v>
      </c>
      <c r="N205">
        <v>-0.24</v>
      </c>
      <c r="O205" s="1">
        <v>-1384.7384</v>
      </c>
      <c r="P205">
        <v>0.06</v>
      </c>
      <c r="Q205" s="1">
        <v>-1384.933</v>
      </c>
      <c r="R205">
        <v>1.4</v>
      </c>
      <c r="S205" s="1">
        <v>-1384.6023</v>
      </c>
      <c r="T205">
        <v>-1.37</v>
      </c>
      <c r="U205" s="1">
        <v>-1373.3934999999999</v>
      </c>
      <c r="V205">
        <v>-3.79</v>
      </c>
      <c r="W205" s="1">
        <v>-1394.2149999999999</v>
      </c>
      <c r="X205">
        <v>16.3</v>
      </c>
      <c r="Y205" s="1">
        <v>-1372.3430000000001</v>
      </c>
      <c r="Z205">
        <v>-5.03</v>
      </c>
      <c r="AA205" s="1">
        <v>-1394.3451</v>
      </c>
      <c r="AB205">
        <v>14.4</v>
      </c>
      <c r="AC205" s="1">
        <v>-1372.3186000000001</v>
      </c>
      <c r="AD205">
        <v>1.36</v>
      </c>
      <c r="AE205" s="1">
        <v>-1384.9223</v>
      </c>
      <c r="AF205">
        <v>3.46</v>
      </c>
      <c r="AG205" s="1">
        <v>-1383.7192</v>
      </c>
      <c r="AH205">
        <v>-0.65</v>
      </c>
      <c r="AI205" s="1">
        <v>-1394.4875</v>
      </c>
      <c r="AJ205">
        <v>12.8</v>
      </c>
      <c r="AM205" s="1">
        <v>-1370.6076</v>
      </c>
      <c r="AN205">
        <v>7.85</v>
      </c>
      <c r="AO205" s="1">
        <v>-1357.7628</v>
      </c>
      <c r="AP205">
        <v>-3.71</v>
      </c>
      <c r="AQ205" s="1">
        <v>-1345.2535</v>
      </c>
      <c r="AR205">
        <v>-3.33</v>
      </c>
      <c r="AU205" s="1">
        <v>-1379.4580000000001</v>
      </c>
    </row>
    <row r="206" spans="1:47" x14ac:dyDescent="0.2">
      <c r="A206">
        <v>191</v>
      </c>
      <c r="H206" s="1">
        <v>-1385.5916</v>
      </c>
      <c r="I206">
        <v>-0.52</v>
      </c>
      <c r="J206">
        <v>191</v>
      </c>
      <c r="K206" s="1">
        <v>-1385.3672999999999</v>
      </c>
      <c r="L206">
        <v>0.15</v>
      </c>
      <c r="M206" s="1">
        <v>-1383.8243</v>
      </c>
      <c r="N206">
        <v>0.61</v>
      </c>
      <c r="O206" s="1">
        <v>-1384.2934</v>
      </c>
      <c r="P206">
        <v>1.52</v>
      </c>
      <c r="Q206" s="1">
        <v>-1384.5297</v>
      </c>
      <c r="R206">
        <v>2.79</v>
      </c>
      <c r="S206" s="1">
        <v>-1384.7670000000001</v>
      </c>
      <c r="T206">
        <v>-1.91</v>
      </c>
      <c r="U206" s="1">
        <v>-1373.308</v>
      </c>
      <c r="V206">
        <v>-3.54</v>
      </c>
      <c r="W206" s="1">
        <v>-1393.981</v>
      </c>
      <c r="X206">
        <v>16.34</v>
      </c>
      <c r="Y206" s="1">
        <v>-1372.4166</v>
      </c>
      <c r="Z206">
        <v>-5.26</v>
      </c>
      <c r="AA206" s="1">
        <v>-1394.1570999999999</v>
      </c>
      <c r="AB206">
        <v>14.4</v>
      </c>
      <c r="AC206" s="1">
        <v>-1372.2560000000001</v>
      </c>
      <c r="AD206">
        <v>1.76</v>
      </c>
      <c r="AE206" s="1">
        <v>-1384.5743</v>
      </c>
      <c r="AF206">
        <v>4.67</v>
      </c>
      <c r="AG206" s="1">
        <v>-1383.7276999999999</v>
      </c>
      <c r="AH206">
        <v>-0.73</v>
      </c>
      <c r="AI206" s="1">
        <v>-1394.2916</v>
      </c>
      <c r="AJ206">
        <v>12.92</v>
      </c>
      <c r="AM206" s="1">
        <v>-1370.8018</v>
      </c>
      <c r="AN206">
        <v>7.93</v>
      </c>
      <c r="AO206" s="1">
        <v>-1357.6029000000001</v>
      </c>
      <c r="AP206">
        <v>-3.51</v>
      </c>
      <c r="AQ206" s="1">
        <v>-1345.0537999999999</v>
      </c>
      <c r="AR206">
        <v>-2.71</v>
      </c>
      <c r="AU206" s="1">
        <v>-1379.6032</v>
      </c>
    </row>
    <row r="207" spans="1:47" x14ac:dyDescent="0.2">
      <c r="A207">
        <v>192</v>
      </c>
      <c r="H207" s="1">
        <v>-1385.6506999999999</v>
      </c>
      <c r="I207">
        <v>-0.51</v>
      </c>
      <c r="J207">
        <v>192</v>
      </c>
      <c r="K207" s="1">
        <v>-1385.4194</v>
      </c>
      <c r="L207">
        <v>0.1</v>
      </c>
      <c r="M207" s="1">
        <v>-1383.6087</v>
      </c>
      <c r="N207">
        <v>1.41</v>
      </c>
      <c r="O207" s="1">
        <v>-1383.8583000000001</v>
      </c>
      <c r="P207">
        <v>2.95</v>
      </c>
      <c r="Q207" s="1">
        <v>-1384.1378999999999</v>
      </c>
      <c r="R207">
        <v>4.24</v>
      </c>
      <c r="S207" s="1">
        <v>-1384.9177</v>
      </c>
      <c r="T207">
        <v>-2.4900000000000002</v>
      </c>
      <c r="U207" s="1">
        <v>-1373.2527</v>
      </c>
      <c r="V207">
        <v>-3.44</v>
      </c>
      <c r="W207" s="1">
        <v>-1393.7946999999999</v>
      </c>
      <c r="X207">
        <v>16.09</v>
      </c>
      <c r="Y207" s="1">
        <v>-1372.4878000000001</v>
      </c>
      <c r="Z207">
        <v>-5.47</v>
      </c>
      <c r="AA207" s="1">
        <v>-1393.9848999999999</v>
      </c>
      <c r="AB207">
        <v>14.22</v>
      </c>
      <c r="AC207" s="1">
        <v>-1372.2175</v>
      </c>
      <c r="AD207">
        <v>2.0699999999999998</v>
      </c>
      <c r="AE207" s="1">
        <v>-1384.2399</v>
      </c>
      <c r="AF207">
        <v>5.82</v>
      </c>
      <c r="AG207" s="1">
        <v>-1383.7534000000001</v>
      </c>
      <c r="AH207">
        <v>-0.82</v>
      </c>
      <c r="AI207" s="1">
        <v>-1394.0993000000001</v>
      </c>
      <c r="AJ207">
        <v>12.92</v>
      </c>
      <c r="AM207" s="1">
        <v>-1370.9519</v>
      </c>
      <c r="AN207">
        <v>8.09</v>
      </c>
      <c r="AO207" s="1">
        <v>-1357.4156</v>
      </c>
      <c r="AP207">
        <v>-3.23</v>
      </c>
      <c r="AQ207" s="1">
        <v>-1344.9013</v>
      </c>
      <c r="AR207">
        <v>-2.2799999999999998</v>
      </c>
      <c r="AU207" s="1">
        <v>-1379.7594999999999</v>
      </c>
    </row>
    <row r="208" spans="1:47" x14ac:dyDescent="0.2">
      <c r="A208">
        <v>193</v>
      </c>
      <c r="H208" s="1">
        <v>-1385.7530999999999</v>
      </c>
      <c r="I208">
        <v>-0.61</v>
      </c>
      <c r="J208">
        <v>193</v>
      </c>
      <c r="K208" s="1">
        <v>-1385.5152</v>
      </c>
      <c r="L208">
        <v>-0.08</v>
      </c>
      <c r="M208" s="1">
        <v>-1383.4431</v>
      </c>
      <c r="N208">
        <v>2.19</v>
      </c>
      <c r="O208" s="1">
        <v>-1383.4579000000001</v>
      </c>
      <c r="P208">
        <v>4.3600000000000003</v>
      </c>
      <c r="Q208" s="1">
        <v>-1383.7734</v>
      </c>
      <c r="R208">
        <v>5.48</v>
      </c>
      <c r="S208" s="1">
        <v>-1385.0436</v>
      </c>
      <c r="T208">
        <v>-2.91</v>
      </c>
      <c r="U208" s="1">
        <v>-1373.2179000000001</v>
      </c>
      <c r="V208">
        <v>-3.45</v>
      </c>
      <c r="W208" s="1">
        <v>-1393.6878999999999</v>
      </c>
      <c r="X208">
        <v>15.62</v>
      </c>
      <c r="Y208" s="1">
        <v>-1372.5555999999999</v>
      </c>
      <c r="Z208">
        <v>-5.75</v>
      </c>
      <c r="AA208" s="1">
        <v>-1393.8625999999999</v>
      </c>
      <c r="AB208">
        <v>13.85</v>
      </c>
      <c r="AC208" s="1">
        <v>-1372.2107000000001</v>
      </c>
      <c r="AD208">
        <v>2.27</v>
      </c>
      <c r="AE208" s="1">
        <v>-1383.9302</v>
      </c>
      <c r="AF208">
        <v>6.92</v>
      </c>
      <c r="AG208" s="1">
        <v>-1383.7999</v>
      </c>
      <c r="AH208">
        <v>-1.02</v>
      </c>
      <c r="AI208" s="1">
        <v>-1393.9421</v>
      </c>
      <c r="AJ208">
        <v>12.75</v>
      </c>
      <c r="AM208" s="1">
        <v>-1371.0531000000001</v>
      </c>
      <c r="AN208">
        <v>8.32</v>
      </c>
      <c r="AO208" s="1">
        <v>-1357.21</v>
      </c>
      <c r="AP208">
        <v>-2.85</v>
      </c>
      <c r="AQ208" s="1">
        <v>-1344.8050000000001</v>
      </c>
      <c r="AR208">
        <v>-1.97</v>
      </c>
      <c r="AU208" s="1">
        <v>-1379.9041999999999</v>
      </c>
    </row>
    <row r="209" spans="1:47" x14ac:dyDescent="0.2">
      <c r="A209">
        <v>194</v>
      </c>
      <c r="H209" s="1">
        <v>-1385.8970999999999</v>
      </c>
      <c r="I209">
        <v>-0.84</v>
      </c>
      <c r="J209">
        <v>194</v>
      </c>
      <c r="K209" s="1">
        <v>-1385.6597999999999</v>
      </c>
      <c r="L209">
        <v>-0.42</v>
      </c>
      <c r="M209" s="1">
        <v>-1383.3403000000001</v>
      </c>
      <c r="N209">
        <v>2.77</v>
      </c>
      <c r="O209" s="1">
        <v>-1383.1107</v>
      </c>
      <c r="P209">
        <v>5.61</v>
      </c>
      <c r="Q209" s="1">
        <v>-1383.4481000000001</v>
      </c>
      <c r="R209">
        <v>6.63</v>
      </c>
      <c r="S209" s="1">
        <v>-1385.1329000000001</v>
      </c>
      <c r="T209">
        <v>-3.27</v>
      </c>
      <c r="U209" s="1">
        <v>-1373.1917000000001</v>
      </c>
      <c r="V209">
        <v>-3.57</v>
      </c>
      <c r="W209" s="1">
        <v>-1393.6777</v>
      </c>
      <c r="X209">
        <v>14.89</v>
      </c>
      <c r="Y209" s="1">
        <v>-1372.6206</v>
      </c>
      <c r="Z209">
        <v>-5.96</v>
      </c>
      <c r="AA209" s="1">
        <v>-1393.8182999999999</v>
      </c>
      <c r="AB209">
        <v>13.25</v>
      </c>
      <c r="AC209" s="1">
        <v>-1372.2373</v>
      </c>
      <c r="AD209">
        <v>2.35</v>
      </c>
      <c r="AE209" s="1">
        <v>-1383.6581000000001</v>
      </c>
      <c r="AF209">
        <v>7.86</v>
      </c>
      <c r="AG209" s="1">
        <v>-1383.8678</v>
      </c>
      <c r="AH209">
        <v>-1.25</v>
      </c>
      <c r="AI209" s="1">
        <v>-1393.8477</v>
      </c>
      <c r="AJ209">
        <v>12.37</v>
      </c>
      <c r="AM209" s="1">
        <v>-1371.1051</v>
      </c>
      <c r="AN209">
        <v>8.51</v>
      </c>
      <c r="AO209" s="1">
        <v>-1356.9956999999999</v>
      </c>
      <c r="AP209">
        <v>-2.41</v>
      </c>
      <c r="AQ209" s="1">
        <v>-1344.7674</v>
      </c>
      <c r="AR209">
        <v>-1.81</v>
      </c>
      <c r="AU209" s="1">
        <v>-1380.0243</v>
      </c>
    </row>
    <row r="210" spans="1:47" x14ac:dyDescent="0.2">
      <c r="A210">
        <v>195</v>
      </c>
      <c r="H210" s="1">
        <v>-1386.0745999999999</v>
      </c>
      <c r="I210">
        <v>-1.1499999999999999</v>
      </c>
      <c r="J210">
        <v>195</v>
      </c>
      <c r="K210" s="1">
        <v>-1385.8493000000001</v>
      </c>
      <c r="L210">
        <v>-0.86</v>
      </c>
      <c r="M210" s="1">
        <v>-1383.3031000000001</v>
      </c>
      <c r="N210">
        <v>3.24</v>
      </c>
      <c r="O210" s="1">
        <v>-1382.8284000000001</v>
      </c>
      <c r="P210">
        <v>6.77</v>
      </c>
      <c r="Q210" s="1">
        <v>-1383.1726000000001</v>
      </c>
      <c r="R210">
        <v>7.85</v>
      </c>
      <c r="S210" s="1">
        <v>-1385.1763000000001</v>
      </c>
      <c r="T210">
        <v>-3.46</v>
      </c>
      <c r="U210" s="1">
        <v>-1373.1659999999999</v>
      </c>
      <c r="V210">
        <v>-3.78</v>
      </c>
      <c r="W210" s="1">
        <v>-1393.7619999999999</v>
      </c>
      <c r="X210">
        <v>13.98</v>
      </c>
      <c r="Y210" s="1">
        <v>-1372.6856</v>
      </c>
      <c r="Z210">
        <v>-6.14</v>
      </c>
      <c r="AA210" s="1">
        <v>-1393.866</v>
      </c>
      <c r="AB210">
        <v>12.42</v>
      </c>
      <c r="AC210" s="1">
        <v>-1372.2936999999999</v>
      </c>
      <c r="AD210">
        <v>2.36</v>
      </c>
      <c r="AE210" s="1">
        <v>-1383.4355</v>
      </c>
      <c r="AF210">
        <v>8.75</v>
      </c>
      <c r="AG210" s="1">
        <v>-1383.9568999999999</v>
      </c>
      <c r="AH210">
        <v>-1.45</v>
      </c>
      <c r="AI210" s="1">
        <v>-1393.8344</v>
      </c>
      <c r="AJ210">
        <v>11.79</v>
      </c>
      <c r="AM210" s="1">
        <v>-1371.1098</v>
      </c>
      <c r="AN210">
        <v>8.7799999999999994</v>
      </c>
      <c r="AO210" s="1">
        <v>-1356.7800999999999</v>
      </c>
      <c r="AP210">
        <v>-1.85</v>
      </c>
      <c r="AQ210" s="1">
        <v>-1344.7827</v>
      </c>
      <c r="AR210">
        <v>-1.82</v>
      </c>
      <c r="AU210" s="1">
        <v>-1380.1162999999999</v>
      </c>
    </row>
    <row r="211" spans="1:47" x14ac:dyDescent="0.2">
      <c r="A211">
        <v>196</v>
      </c>
      <c r="H211" s="1">
        <v>-1386.2716</v>
      </c>
      <c r="I211">
        <v>-1.52</v>
      </c>
      <c r="J211">
        <v>196</v>
      </c>
      <c r="K211" s="1">
        <v>-1386.0688</v>
      </c>
      <c r="L211">
        <v>-1.33</v>
      </c>
      <c r="M211" s="1">
        <v>-1383.3226</v>
      </c>
      <c r="N211">
        <v>3.64</v>
      </c>
      <c r="O211" s="1">
        <v>-1382.616</v>
      </c>
      <c r="P211">
        <v>7.69</v>
      </c>
      <c r="Q211" s="1">
        <v>-1382.9547</v>
      </c>
      <c r="R211">
        <v>8.81</v>
      </c>
      <c r="S211" s="1">
        <v>-1385.1658</v>
      </c>
      <c r="T211">
        <v>-3.47</v>
      </c>
      <c r="U211" s="1">
        <v>-1373.1387</v>
      </c>
      <c r="V211">
        <v>-4.1100000000000003</v>
      </c>
      <c r="W211" s="1">
        <v>-1393.92</v>
      </c>
      <c r="X211">
        <v>12.9</v>
      </c>
      <c r="Y211" s="1">
        <v>-1372.7527</v>
      </c>
      <c r="Z211">
        <v>-6.29</v>
      </c>
      <c r="AA211" s="1">
        <v>-1394.0023000000001</v>
      </c>
      <c r="AB211">
        <v>11.46</v>
      </c>
      <c r="AC211" s="1">
        <v>-1372.3707999999999</v>
      </c>
      <c r="AD211">
        <v>2.2799999999999998</v>
      </c>
      <c r="AE211" s="1">
        <v>-1383.2708</v>
      </c>
      <c r="AF211">
        <v>9.3699999999999992</v>
      </c>
      <c r="AG211" s="1">
        <v>-1384.066</v>
      </c>
      <c r="AH211">
        <v>-1.66</v>
      </c>
      <c r="AI211" s="1">
        <v>-1393.9077</v>
      </c>
      <c r="AJ211">
        <v>11.06</v>
      </c>
      <c r="AM211" s="1">
        <v>-1371.0722000000001</v>
      </c>
      <c r="AN211">
        <v>9.09</v>
      </c>
      <c r="AO211" s="1">
        <v>-1356.5696</v>
      </c>
      <c r="AP211">
        <v>-1.26</v>
      </c>
      <c r="AQ211" s="1">
        <v>-1344.8407999999999</v>
      </c>
      <c r="AR211">
        <v>-1.92</v>
      </c>
      <c r="AU211" s="1">
        <v>-1380.1885</v>
      </c>
    </row>
    <row r="212" spans="1:47" x14ac:dyDescent="0.2">
      <c r="A212">
        <v>197</v>
      </c>
      <c r="H212" s="1">
        <v>-1386.4686999999999</v>
      </c>
      <c r="I212">
        <v>-1.9</v>
      </c>
      <c r="J212">
        <v>197</v>
      </c>
      <c r="K212" s="1">
        <v>-1386.2947999999999</v>
      </c>
      <c r="L212">
        <v>-1.81</v>
      </c>
      <c r="M212" s="1">
        <v>-1383.3838000000001</v>
      </c>
      <c r="N212">
        <v>3.86</v>
      </c>
      <c r="O212" s="1">
        <v>-1382.4727</v>
      </c>
      <c r="P212">
        <v>8.33</v>
      </c>
      <c r="Q212" s="1">
        <v>-1382.7985000000001</v>
      </c>
      <c r="R212">
        <v>9.51</v>
      </c>
      <c r="S212" s="1">
        <v>-1385.0987</v>
      </c>
      <c r="T212">
        <v>-3.37</v>
      </c>
      <c r="U212" s="1">
        <v>-1373.1128000000001</v>
      </c>
      <c r="V212">
        <v>-4.51</v>
      </c>
      <c r="W212" s="1">
        <v>-1394.1202000000001</v>
      </c>
      <c r="X212">
        <v>11.81</v>
      </c>
      <c r="Y212" s="1">
        <v>-1372.8235</v>
      </c>
      <c r="Z212">
        <v>-6.4</v>
      </c>
      <c r="AA212" s="1">
        <v>-1394.2071000000001</v>
      </c>
      <c r="AB212">
        <v>10.34</v>
      </c>
      <c r="AC212" s="1">
        <v>-1372.4536000000001</v>
      </c>
      <c r="AD212">
        <v>2.16</v>
      </c>
      <c r="AE212" s="1">
        <v>-1383.1675</v>
      </c>
      <c r="AF212">
        <v>9.81</v>
      </c>
      <c r="AG212" s="1">
        <v>-1384.1931999999999</v>
      </c>
      <c r="AH212">
        <v>-2.0099999999999998</v>
      </c>
      <c r="AI212" s="1">
        <v>-1394.059</v>
      </c>
      <c r="AJ212">
        <v>10.19</v>
      </c>
      <c r="AM212" s="1">
        <v>-1370.9975999999999</v>
      </c>
      <c r="AN212">
        <v>9.39</v>
      </c>
      <c r="AO212" s="1">
        <v>-1356.3670999999999</v>
      </c>
      <c r="AP212">
        <v>-0.62</v>
      </c>
      <c r="AQ212" s="1">
        <v>-1344.9266</v>
      </c>
      <c r="AR212">
        <v>-2.09</v>
      </c>
      <c r="AU212" s="1">
        <v>-1380.2559000000001</v>
      </c>
    </row>
    <row r="213" spans="1:47" x14ac:dyDescent="0.2">
      <c r="A213">
        <v>198</v>
      </c>
      <c r="H213" s="1">
        <v>-1386.6432</v>
      </c>
      <c r="I213">
        <v>-2.21</v>
      </c>
      <c r="J213">
        <v>198</v>
      </c>
      <c r="K213" s="1">
        <v>-1386.5016000000001</v>
      </c>
      <c r="L213">
        <v>-2.2799999999999998</v>
      </c>
      <c r="M213" s="1">
        <v>-1383.4697000000001</v>
      </c>
      <c r="N213">
        <v>4.01</v>
      </c>
      <c r="O213" s="1">
        <v>-1382.3943999999999</v>
      </c>
      <c r="P213">
        <v>8.6999999999999993</v>
      </c>
      <c r="Q213" s="1">
        <v>-1382.7040999999999</v>
      </c>
      <c r="R213">
        <v>9.94</v>
      </c>
      <c r="S213" s="1">
        <v>-1384.9799</v>
      </c>
      <c r="T213">
        <v>-3.03</v>
      </c>
      <c r="U213" s="1">
        <v>-1373.0943</v>
      </c>
      <c r="V213">
        <v>-5.0199999999999996</v>
      </c>
      <c r="W213" s="1">
        <v>-1394.3300999999999</v>
      </c>
      <c r="X213">
        <v>10.69</v>
      </c>
      <c r="Y213" s="1">
        <v>-1372.8981000000001</v>
      </c>
      <c r="Z213">
        <v>-6.42</v>
      </c>
      <c r="AA213" s="1">
        <v>-1394.4504999999999</v>
      </c>
      <c r="AB213">
        <v>9.2799999999999994</v>
      </c>
      <c r="AC213" s="1">
        <v>-1372.5248999999999</v>
      </c>
      <c r="AD213">
        <v>2.08</v>
      </c>
      <c r="AE213" s="1">
        <v>-1383.1228000000001</v>
      </c>
      <c r="AF213">
        <v>10</v>
      </c>
      <c r="AG213" s="1">
        <v>-1384.3347000000001</v>
      </c>
      <c r="AH213">
        <v>-2.36</v>
      </c>
      <c r="AI213" s="1">
        <v>-1394.2692</v>
      </c>
      <c r="AJ213">
        <v>9.25</v>
      </c>
      <c r="AM213" s="1">
        <v>-1370.8942999999999</v>
      </c>
      <c r="AN213">
        <v>9.74</v>
      </c>
      <c r="AO213" s="1">
        <v>-1356.1718000000001</v>
      </c>
      <c r="AP213">
        <v>0.08</v>
      </c>
      <c r="AQ213" s="1">
        <v>-1345.0254</v>
      </c>
      <c r="AR213">
        <v>-2.35</v>
      </c>
      <c r="AU213" s="1">
        <v>-1380.3353999999999</v>
      </c>
    </row>
    <row r="214" spans="1:47" x14ac:dyDescent="0.2">
      <c r="A214">
        <v>199</v>
      </c>
      <c r="H214" s="1">
        <v>-1386.7736</v>
      </c>
      <c r="I214">
        <v>-2.37</v>
      </c>
      <c r="J214">
        <v>199</v>
      </c>
      <c r="K214" s="1">
        <v>-1386.6672000000001</v>
      </c>
      <c r="L214">
        <v>-2.57</v>
      </c>
      <c r="M214" s="1">
        <v>-1383.5650000000001</v>
      </c>
      <c r="N214">
        <v>4.1399999999999997</v>
      </c>
      <c r="O214" s="1">
        <v>-1382.3751</v>
      </c>
      <c r="P214">
        <v>8.92</v>
      </c>
      <c r="Q214" s="1">
        <v>-1382.6676</v>
      </c>
      <c r="R214">
        <v>10.26</v>
      </c>
      <c r="S214" s="1">
        <v>-1384.8233</v>
      </c>
      <c r="T214">
        <v>-2.62</v>
      </c>
      <c r="U214" s="1">
        <v>-1373.0868</v>
      </c>
      <c r="V214">
        <v>-5.65</v>
      </c>
      <c r="W214" s="1">
        <v>-1394.5239999999999</v>
      </c>
      <c r="X214">
        <v>9.7200000000000006</v>
      </c>
      <c r="Y214" s="1">
        <v>-1372.9748999999999</v>
      </c>
      <c r="Z214">
        <v>-6.44</v>
      </c>
      <c r="AA214" s="1">
        <v>-1394.701</v>
      </c>
      <c r="AB214">
        <v>8.23</v>
      </c>
      <c r="AC214" s="1">
        <v>-1372.5695000000001</v>
      </c>
      <c r="AD214">
        <v>2</v>
      </c>
      <c r="AE214" s="1">
        <v>-1383.1277</v>
      </c>
      <c r="AF214">
        <v>10.08</v>
      </c>
      <c r="AG214" s="1">
        <v>-1384.4852000000001</v>
      </c>
      <c r="AH214">
        <v>-2.66</v>
      </c>
      <c r="AI214" s="1">
        <v>-1394.5119999999999</v>
      </c>
      <c r="AJ214">
        <v>8.33</v>
      </c>
      <c r="AM214" s="1">
        <v>-1370.7678000000001</v>
      </c>
      <c r="AN214">
        <v>10.050000000000001</v>
      </c>
      <c r="AO214" s="1">
        <v>-1355.9830999999999</v>
      </c>
      <c r="AP214">
        <v>0.77</v>
      </c>
      <c r="AQ214" s="1">
        <v>-1345.1261</v>
      </c>
      <c r="AR214">
        <v>-2.62</v>
      </c>
      <c r="AU214" s="1">
        <v>-1380.4404</v>
      </c>
    </row>
    <row r="215" spans="1:47" x14ac:dyDescent="0.2">
      <c r="A215">
        <v>200</v>
      </c>
      <c r="H215" s="1">
        <v>-1386.8448000000001</v>
      </c>
      <c r="I215">
        <v>-2.5099999999999998</v>
      </c>
      <c r="J215">
        <v>200</v>
      </c>
      <c r="K215" s="1">
        <v>-1386.7783999999999</v>
      </c>
      <c r="L215">
        <v>-2.84</v>
      </c>
      <c r="M215" s="1">
        <v>-1383.6604</v>
      </c>
      <c r="N215">
        <v>4.18</v>
      </c>
      <c r="O215" s="1">
        <v>-1382.4076</v>
      </c>
      <c r="P215">
        <v>8.8699999999999992</v>
      </c>
      <c r="Q215" s="1">
        <v>-1382.6821</v>
      </c>
      <c r="R215">
        <v>10.36</v>
      </c>
      <c r="S215" s="1">
        <v>-1384.6502</v>
      </c>
      <c r="T215">
        <v>-2.11</v>
      </c>
      <c r="U215" s="1">
        <v>-1373.0903000000001</v>
      </c>
      <c r="V215">
        <v>-6.26</v>
      </c>
      <c r="W215" s="1">
        <v>-1394.6877999999999</v>
      </c>
      <c r="X215">
        <v>8.86</v>
      </c>
      <c r="Y215" s="1">
        <v>-1373.0512000000001</v>
      </c>
      <c r="Z215">
        <v>-6.36</v>
      </c>
      <c r="AA215" s="1">
        <v>-1394.9336000000001</v>
      </c>
      <c r="AB215">
        <v>7.35</v>
      </c>
      <c r="AC215" s="1">
        <v>-1372.5786000000001</v>
      </c>
      <c r="AD215">
        <v>1.88</v>
      </c>
      <c r="AE215" s="1">
        <v>-1383.1686</v>
      </c>
      <c r="AF215">
        <v>9.99</v>
      </c>
      <c r="AG215" s="1">
        <v>-1384.6377</v>
      </c>
      <c r="AH215">
        <v>-3</v>
      </c>
      <c r="AI215" s="1">
        <v>-1394.7601</v>
      </c>
      <c r="AJ215">
        <v>7.49</v>
      </c>
      <c r="AM215" s="1">
        <v>-1370.6244999999999</v>
      </c>
      <c r="AN215">
        <v>10.34</v>
      </c>
      <c r="AO215" s="1">
        <v>-1355.8021000000001</v>
      </c>
      <c r="AP215">
        <v>1.53</v>
      </c>
      <c r="AQ215" s="1">
        <v>-1345.2203</v>
      </c>
      <c r="AR215">
        <v>-2.82</v>
      </c>
      <c r="AU215" s="1">
        <v>-1380.5736999999999</v>
      </c>
    </row>
    <row r="216" spans="1:47" x14ac:dyDescent="0.2">
      <c r="A216">
        <v>201</v>
      </c>
      <c r="H216" s="1">
        <v>-1386.8506</v>
      </c>
      <c r="I216">
        <v>-2.56</v>
      </c>
      <c r="J216">
        <v>201</v>
      </c>
      <c r="K216" s="1">
        <v>-1386.8317999999999</v>
      </c>
      <c r="L216">
        <v>-3.02</v>
      </c>
      <c r="M216" s="1">
        <v>-1383.7527</v>
      </c>
      <c r="N216">
        <v>4.1100000000000003</v>
      </c>
      <c r="O216" s="1">
        <v>-1382.482</v>
      </c>
      <c r="P216">
        <v>8.6</v>
      </c>
      <c r="Q216" s="1">
        <v>-1382.7375</v>
      </c>
      <c r="R216">
        <v>10.24</v>
      </c>
      <c r="S216" s="1">
        <v>-1384.4853000000001</v>
      </c>
      <c r="T216">
        <v>-1.62</v>
      </c>
      <c r="U216" s="1">
        <v>-1373.0990999999999</v>
      </c>
      <c r="V216">
        <v>-6.92</v>
      </c>
      <c r="W216" s="1">
        <v>-1394.8177000000001</v>
      </c>
      <c r="X216">
        <v>8.2200000000000006</v>
      </c>
      <c r="Y216" s="1">
        <v>-1373.125</v>
      </c>
      <c r="Z216">
        <v>-6.2</v>
      </c>
      <c r="AA216" s="1">
        <v>-1395.1314</v>
      </c>
      <c r="AB216">
        <v>6.68</v>
      </c>
      <c r="AC216" s="1">
        <v>-1372.5526</v>
      </c>
      <c r="AD216">
        <v>1.8</v>
      </c>
      <c r="AE216" s="1">
        <v>-1383.2315000000001</v>
      </c>
      <c r="AF216">
        <v>9.83</v>
      </c>
      <c r="AG216" s="1">
        <v>-1384.7874999999999</v>
      </c>
      <c r="AH216">
        <v>-3.31</v>
      </c>
      <c r="AI216" s="1">
        <v>-1394.9903999999999</v>
      </c>
      <c r="AJ216">
        <v>6.8</v>
      </c>
      <c r="AM216" s="1">
        <v>-1370.4686999999999</v>
      </c>
      <c r="AN216">
        <v>10.61</v>
      </c>
      <c r="AO216" s="1">
        <v>-1355.6301000000001</v>
      </c>
      <c r="AP216">
        <v>2.2400000000000002</v>
      </c>
      <c r="AQ216" s="1">
        <v>-1345.3063999999999</v>
      </c>
      <c r="AR216">
        <v>-3.03</v>
      </c>
      <c r="AU216" s="1">
        <v>-1380.7266</v>
      </c>
    </row>
    <row r="217" spans="1:47" x14ac:dyDescent="0.2">
      <c r="A217">
        <v>202</v>
      </c>
      <c r="H217" s="1">
        <v>-1386.7956999999999</v>
      </c>
      <c r="I217">
        <v>-2.44</v>
      </c>
      <c r="J217">
        <v>202</v>
      </c>
      <c r="K217" s="1">
        <v>-1386.8323</v>
      </c>
      <c r="L217">
        <v>-3.07</v>
      </c>
      <c r="M217" s="1">
        <v>-1383.8456000000001</v>
      </c>
      <c r="N217">
        <v>3.99</v>
      </c>
      <c r="O217" s="1">
        <v>-1382.5868</v>
      </c>
      <c r="P217">
        <v>8.23</v>
      </c>
      <c r="Q217" s="1">
        <v>-1382.8215</v>
      </c>
      <c r="R217">
        <v>10</v>
      </c>
      <c r="S217" s="1">
        <v>-1384.35</v>
      </c>
      <c r="T217">
        <v>-1.1599999999999999</v>
      </c>
      <c r="U217" s="1">
        <v>-1373.1051</v>
      </c>
      <c r="V217">
        <v>-7.59</v>
      </c>
      <c r="W217" s="1">
        <v>-1394.9167</v>
      </c>
      <c r="X217">
        <v>7.84</v>
      </c>
      <c r="Y217" s="1">
        <v>-1373.194</v>
      </c>
      <c r="Z217">
        <v>-6.03</v>
      </c>
      <c r="AA217" s="1">
        <v>-1395.2864999999999</v>
      </c>
      <c r="AB217">
        <v>6.22</v>
      </c>
      <c r="AC217" s="1">
        <v>-1372.5026</v>
      </c>
      <c r="AD217">
        <v>1.72</v>
      </c>
      <c r="AE217" s="1">
        <v>-1383.3028999999999</v>
      </c>
      <c r="AF217">
        <v>9.5</v>
      </c>
      <c r="AG217" s="1">
        <v>-1384.9341999999999</v>
      </c>
      <c r="AH217">
        <v>-3.63</v>
      </c>
      <c r="AI217" s="1">
        <v>-1395.1859999999999</v>
      </c>
      <c r="AJ217">
        <v>6.31</v>
      </c>
      <c r="AM217" s="1">
        <v>-1370.3027999999999</v>
      </c>
      <c r="AN217">
        <v>10.91</v>
      </c>
      <c r="AO217" s="1">
        <v>-1355.4747</v>
      </c>
      <c r="AP217">
        <v>2.91</v>
      </c>
      <c r="AQ217" s="1">
        <v>-1345.3846000000001</v>
      </c>
      <c r="AR217">
        <v>-3.17</v>
      </c>
      <c r="AU217" s="1">
        <v>-1380.8864000000001</v>
      </c>
    </row>
    <row r="218" spans="1:47" x14ac:dyDescent="0.2">
      <c r="A218">
        <v>203</v>
      </c>
      <c r="H218" s="1">
        <v>-1386.6937</v>
      </c>
      <c r="I218">
        <v>-2.25</v>
      </c>
      <c r="J218">
        <v>203</v>
      </c>
      <c r="K218" s="1">
        <v>-1386.7885000000001</v>
      </c>
      <c r="L218">
        <v>-3.02</v>
      </c>
      <c r="M218" s="1">
        <v>-1383.9458999999999</v>
      </c>
      <c r="N218">
        <v>3.76</v>
      </c>
      <c r="O218" s="1">
        <v>-1382.7083</v>
      </c>
      <c r="P218">
        <v>7.78</v>
      </c>
      <c r="Q218" s="1">
        <v>-1382.9199000000001</v>
      </c>
      <c r="R218">
        <v>9.73</v>
      </c>
      <c r="S218" s="1">
        <v>-1384.2569000000001</v>
      </c>
      <c r="T218">
        <v>-0.74</v>
      </c>
      <c r="U218" s="1">
        <v>-1373.0996</v>
      </c>
      <c r="V218">
        <v>-8.19</v>
      </c>
      <c r="W218" s="1">
        <v>-1394.9922999999999</v>
      </c>
      <c r="X218">
        <v>7.72</v>
      </c>
      <c r="Y218" s="1">
        <v>-1373.2565999999999</v>
      </c>
      <c r="Z218">
        <v>-5.79</v>
      </c>
      <c r="AA218" s="1">
        <v>-1395.3981000000001</v>
      </c>
      <c r="AB218">
        <v>5.93</v>
      </c>
      <c r="AC218" s="1">
        <v>-1372.4487999999999</v>
      </c>
      <c r="AD218">
        <v>1.55</v>
      </c>
      <c r="AE218" s="1">
        <v>-1383.3710000000001</v>
      </c>
      <c r="AF218">
        <v>9.19</v>
      </c>
      <c r="AG218" s="1">
        <v>-1385.0842</v>
      </c>
      <c r="AH218">
        <v>-3.91</v>
      </c>
      <c r="AI218" s="1">
        <v>-1395.3362</v>
      </c>
      <c r="AJ218">
        <v>6.03</v>
      </c>
      <c r="AM218" s="1">
        <v>-1370.1279</v>
      </c>
      <c r="AN218">
        <v>11.2</v>
      </c>
      <c r="AO218" s="1">
        <v>-1355.3431</v>
      </c>
      <c r="AP218">
        <v>3.53</v>
      </c>
      <c r="AQ218" s="1">
        <v>-1345.4526000000001</v>
      </c>
      <c r="AR218">
        <v>-3.3</v>
      </c>
      <c r="AU218" s="1">
        <v>-1381.0355999999999</v>
      </c>
    </row>
    <row r="219" spans="1:47" x14ac:dyDescent="0.2">
      <c r="A219">
        <v>204</v>
      </c>
      <c r="H219" s="1">
        <v>-1386.5643</v>
      </c>
      <c r="I219">
        <v>-2.12</v>
      </c>
      <c r="J219">
        <v>204</v>
      </c>
      <c r="K219" s="1">
        <v>-1386.7113999999999</v>
      </c>
      <c r="L219">
        <v>-2.93</v>
      </c>
      <c r="M219" s="1">
        <v>-1384.0616</v>
      </c>
      <c r="N219">
        <v>3.49</v>
      </c>
      <c r="O219" s="1">
        <v>-1382.8313000000001</v>
      </c>
      <c r="P219">
        <v>7.3</v>
      </c>
      <c r="Q219" s="1">
        <v>-1383.0151000000001</v>
      </c>
      <c r="R219">
        <v>9.2899999999999991</v>
      </c>
      <c r="S219" s="1">
        <v>-1384.2081000000001</v>
      </c>
      <c r="T219">
        <v>-0.47</v>
      </c>
      <c r="U219" s="1">
        <v>-1373.0759</v>
      </c>
      <c r="V219">
        <v>-8.73</v>
      </c>
      <c r="W219" s="1">
        <v>-1395.0513000000001</v>
      </c>
      <c r="X219">
        <v>7.53</v>
      </c>
      <c r="Y219" s="1">
        <v>-1373.3109999999999</v>
      </c>
      <c r="Z219">
        <v>-5.53</v>
      </c>
      <c r="AA219" s="1">
        <v>-1395.4689000000001</v>
      </c>
      <c r="AB219">
        <v>5.9</v>
      </c>
      <c r="AC219" s="1">
        <v>-1372.4096</v>
      </c>
      <c r="AD219">
        <v>1.26</v>
      </c>
      <c r="AE219" s="1">
        <v>-1383.4262000000001</v>
      </c>
      <c r="AF219">
        <v>8.9</v>
      </c>
      <c r="AG219" s="1">
        <v>-1385.2481</v>
      </c>
      <c r="AH219">
        <v>-4.16</v>
      </c>
      <c r="AI219" s="1">
        <v>-1395.4360999999999</v>
      </c>
      <c r="AJ219">
        <v>5.98</v>
      </c>
      <c r="AM219" s="1">
        <v>-1369.9483</v>
      </c>
      <c r="AN219">
        <v>11.48</v>
      </c>
      <c r="AO219" s="1">
        <v>-1355.2438999999999</v>
      </c>
      <c r="AP219">
        <v>4.07</v>
      </c>
      <c r="AQ219" s="1">
        <v>-1345.5091</v>
      </c>
      <c r="AR219">
        <v>-3.34</v>
      </c>
      <c r="AU219" s="1">
        <v>-1381.1626000000001</v>
      </c>
    </row>
    <row r="220" spans="1:47" x14ac:dyDescent="0.2">
      <c r="A220">
        <v>205</v>
      </c>
      <c r="H220" s="1">
        <v>-1386.4309000000001</v>
      </c>
      <c r="I220">
        <v>-1.97</v>
      </c>
      <c r="J220">
        <v>205</v>
      </c>
      <c r="K220" s="1">
        <v>-1386.6126999999999</v>
      </c>
      <c r="L220">
        <v>-2.84</v>
      </c>
      <c r="M220" s="1">
        <v>-1384.1990000000001</v>
      </c>
      <c r="N220">
        <v>3.13</v>
      </c>
      <c r="O220" s="1">
        <v>-1382.9413</v>
      </c>
      <c r="P220">
        <v>6.82</v>
      </c>
      <c r="Q220" s="1">
        <v>-1383.0913</v>
      </c>
      <c r="R220">
        <v>9</v>
      </c>
      <c r="S220" s="1">
        <v>-1384.1985999999999</v>
      </c>
      <c r="T220">
        <v>-0.34</v>
      </c>
      <c r="U220" s="1">
        <v>-1373.0319</v>
      </c>
      <c r="V220">
        <v>-9.2100000000000009</v>
      </c>
      <c r="W220" s="1">
        <v>-1395.1015</v>
      </c>
      <c r="X220">
        <v>7.4</v>
      </c>
      <c r="Y220" s="1">
        <v>-1373.3578</v>
      </c>
      <c r="Z220">
        <v>-5.3</v>
      </c>
      <c r="AA220" s="1">
        <v>-1395.5056</v>
      </c>
      <c r="AB220">
        <v>5.99</v>
      </c>
      <c r="AC220" s="1">
        <v>-1372.3959</v>
      </c>
      <c r="AD220">
        <v>0.85</v>
      </c>
      <c r="AE220" s="1">
        <v>-1383.4598000000001</v>
      </c>
      <c r="AF220">
        <v>8.6199999999999992</v>
      </c>
      <c r="AG220" s="1">
        <v>-1385.4368999999999</v>
      </c>
      <c r="AH220">
        <v>-4.51</v>
      </c>
      <c r="AI220" s="1">
        <v>-1395.4866999999999</v>
      </c>
      <c r="AJ220">
        <v>6.08</v>
      </c>
      <c r="AM220" s="1">
        <v>-1369.7660000000001</v>
      </c>
      <c r="AN220">
        <v>11.78</v>
      </c>
      <c r="AO220" s="1">
        <v>-1355.1821</v>
      </c>
      <c r="AP220">
        <v>4.5</v>
      </c>
      <c r="AQ220" s="1">
        <v>-1345.5523000000001</v>
      </c>
      <c r="AR220">
        <v>-3.41</v>
      </c>
      <c r="AU220" s="1">
        <v>-1381.2568000000001</v>
      </c>
    </row>
    <row r="221" spans="1:47" x14ac:dyDescent="0.2">
      <c r="A221">
        <v>206</v>
      </c>
      <c r="H221" s="1">
        <v>-1386.3161</v>
      </c>
      <c r="I221">
        <v>-1.93</v>
      </c>
      <c r="J221">
        <v>206</v>
      </c>
      <c r="K221" s="1">
        <v>-1386.5029999999999</v>
      </c>
      <c r="L221">
        <v>-2.71</v>
      </c>
      <c r="M221" s="1">
        <v>-1384.3601000000001</v>
      </c>
      <c r="N221">
        <v>2.69</v>
      </c>
      <c r="O221" s="1">
        <v>-1383.0261</v>
      </c>
      <c r="P221">
        <v>6.46</v>
      </c>
      <c r="Q221" s="1">
        <v>-1383.1334999999999</v>
      </c>
      <c r="R221">
        <v>8.75</v>
      </c>
      <c r="S221" s="1">
        <v>-1384.2209</v>
      </c>
      <c r="T221">
        <v>-0.25</v>
      </c>
      <c r="U221" s="1">
        <v>-1372.9690000000001</v>
      </c>
      <c r="V221">
        <v>-9.57</v>
      </c>
      <c r="W221" s="1">
        <v>-1395.1496</v>
      </c>
      <c r="X221">
        <v>7.56</v>
      </c>
      <c r="Y221" s="1">
        <v>-1373.4014999999999</v>
      </c>
      <c r="Z221">
        <v>-5.05</v>
      </c>
      <c r="AA221" s="1">
        <v>-1395.5173</v>
      </c>
      <c r="AB221">
        <v>6.3</v>
      </c>
      <c r="AC221" s="1">
        <v>-1372.4069999999999</v>
      </c>
      <c r="AD221">
        <v>0.38</v>
      </c>
      <c r="AE221" s="1">
        <v>-1383.4629</v>
      </c>
      <c r="AF221">
        <v>8.44</v>
      </c>
      <c r="AG221" s="1">
        <v>-1385.6573000000001</v>
      </c>
      <c r="AH221">
        <v>-4.9000000000000004</v>
      </c>
      <c r="AI221" s="1">
        <v>-1395.4940999999999</v>
      </c>
      <c r="AJ221">
        <v>6.38</v>
      </c>
      <c r="AM221" s="1">
        <v>-1369.5838000000001</v>
      </c>
      <c r="AN221">
        <v>12.08</v>
      </c>
      <c r="AO221" s="1">
        <v>-1355.1608000000001</v>
      </c>
      <c r="AP221">
        <v>4.8899999999999997</v>
      </c>
      <c r="AQ221" s="1">
        <v>-1345.5733</v>
      </c>
      <c r="AR221">
        <v>-3.32</v>
      </c>
      <c r="AU221" s="1">
        <v>-1381.3115</v>
      </c>
    </row>
    <row r="222" spans="1:47" x14ac:dyDescent="0.2">
      <c r="A222">
        <v>207</v>
      </c>
      <c r="H222" s="1">
        <v>-1386.2384999999999</v>
      </c>
      <c r="I222">
        <v>-2.04</v>
      </c>
      <c r="J222">
        <v>207</v>
      </c>
      <c r="K222" s="1">
        <v>-1386.3914</v>
      </c>
      <c r="L222">
        <v>-2.61</v>
      </c>
      <c r="M222" s="1">
        <v>-1384.5408</v>
      </c>
      <c r="N222">
        <v>2.2400000000000002</v>
      </c>
      <c r="O222" s="1">
        <v>-1383.0789</v>
      </c>
      <c r="P222">
        <v>6.17</v>
      </c>
      <c r="Q222" s="1">
        <v>-1383.1306</v>
      </c>
      <c r="R222">
        <v>8.61</v>
      </c>
      <c r="S222" s="1">
        <v>-1384.2702999999999</v>
      </c>
      <c r="T222">
        <v>-0.34</v>
      </c>
      <c r="U222" s="1">
        <v>-1372.8919000000001</v>
      </c>
      <c r="V222">
        <v>-9.8800000000000008</v>
      </c>
      <c r="W222" s="1">
        <v>-1395.2034000000001</v>
      </c>
      <c r="X222">
        <v>7.89</v>
      </c>
      <c r="Y222" s="1">
        <v>-1373.4505999999999</v>
      </c>
      <c r="Z222">
        <v>-4.75</v>
      </c>
      <c r="AA222" s="1">
        <v>-1395.5152</v>
      </c>
      <c r="AB222">
        <v>6.62</v>
      </c>
      <c r="AC222" s="1">
        <v>-1372.43</v>
      </c>
      <c r="AD222">
        <v>-0.19</v>
      </c>
      <c r="AE222" s="1">
        <v>-1383.4282000000001</v>
      </c>
      <c r="AF222">
        <v>8.31</v>
      </c>
      <c r="AG222" s="1">
        <v>-1385.9084</v>
      </c>
      <c r="AH222">
        <v>-5.23</v>
      </c>
      <c r="AI222" s="1">
        <v>-1395.4695999999999</v>
      </c>
      <c r="AJ222">
        <v>6.77</v>
      </c>
      <c r="AM222" s="1">
        <v>-1369.4085</v>
      </c>
      <c r="AN222">
        <v>12.31</v>
      </c>
      <c r="AO222" s="1">
        <v>-1355.1802</v>
      </c>
      <c r="AP222">
        <v>5.15</v>
      </c>
      <c r="AQ222" s="1">
        <v>-1345.5689</v>
      </c>
      <c r="AR222">
        <v>-3.19</v>
      </c>
      <c r="AU222" s="1">
        <v>-1381.3290999999999</v>
      </c>
    </row>
    <row r="223" spans="1:47" x14ac:dyDescent="0.2">
      <c r="A223">
        <v>208</v>
      </c>
      <c r="H223" s="1">
        <v>-1386.2108000000001</v>
      </c>
      <c r="I223">
        <v>-2.25</v>
      </c>
      <c r="J223">
        <v>208</v>
      </c>
      <c r="K223" s="1">
        <v>-1386.2867000000001</v>
      </c>
      <c r="L223">
        <v>-2.56</v>
      </c>
      <c r="M223" s="1">
        <v>-1384.7317</v>
      </c>
      <c r="N223">
        <v>1.76</v>
      </c>
      <c r="O223" s="1">
        <v>-1383.098</v>
      </c>
      <c r="P223">
        <v>5.98</v>
      </c>
      <c r="Q223" s="1">
        <v>-1383.0778</v>
      </c>
      <c r="R223">
        <v>8.4600000000000009</v>
      </c>
      <c r="S223" s="1">
        <v>-1384.3456000000001</v>
      </c>
      <c r="T223">
        <v>-0.64</v>
      </c>
      <c r="U223" s="1">
        <v>-1372.8054999999999</v>
      </c>
      <c r="V223">
        <v>-10.02</v>
      </c>
      <c r="W223" s="1">
        <v>-1395.2717</v>
      </c>
      <c r="X223">
        <v>8.09</v>
      </c>
      <c r="Y223" s="1">
        <v>-1373.5178000000001</v>
      </c>
      <c r="Z223">
        <v>-4.53</v>
      </c>
      <c r="AA223" s="1">
        <v>-1395.5103999999999</v>
      </c>
      <c r="AB223">
        <v>7.01</v>
      </c>
      <c r="AC223" s="1">
        <v>-1372.4476</v>
      </c>
      <c r="AD223">
        <v>-0.8</v>
      </c>
      <c r="AE223" s="1">
        <v>-1383.35</v>
      </c>
      <c r="AF223">
        <v>8.32</v>
      </c>
      <c r="AG223" s="1">
        <v>-1386.1804999999999</v>
      </c>
      <c r="AH223">
        <v>-5.56</v>
      </c>
      <c r="AI223" s="1">
        <v>-1395.4280000000001</v>
      </c>
      <c r="AJ223">
        <v>7.25</v>
      </c>
      <c r="AM223" s="1">
        <v>-1369.2524000000001</v>
      </c>
      <c r="AN223">
        <v>12.5</v>
      </c>
      <c r="AO223" s="1">
        <v>-1355.2367999999999</v>
      </c>
      <c r="AP223">
        <v>5.36</v>
      </c>
      <c r="AQ223" s="1">
        <v>-1345.5402999999999</v>
      </c>
      <c r="AR223">
        <v>-2.9</v>
      </c>
      <c r="AU223" s="1">
        <v>-1381.3130000000001</v>
      </c>
    </row>
    <row r="224" spans="1:47" x14ac:dyDescent="0.2">
      <c r="A224">
        <v>209</v>
      </c>
      <c r="H224" s="1">
        <v>-1386.2367999999999</v>
      </c>
      <c r="I224">
        <v>-2.5499999999999998</v>
      </c>
      <c r="J224">
        <v>209</v>
      </c>
      <c r="K224" s="1">
        <v>-1386.1952000000001</v>
      </c>
      <c r="L224">
        <v>-2.54</v>
      </c>
      <c r="M224" s="1">
        <v>-1384.9187999999999</v>
      </c>
      <c r="N224">
        <v>1.25</v>
      </c>
      <c r="O224" s="1">
        <v>-1383.0864999999999</v>
      </c>
      <c r="P224">
        <v>5.82</v>
      </c>
      <c r="Q224" s="1">
        <v>-1382.9758999999999</v>
      </c>
      <c r="R224">
        <v>8.4700000000000006</v>
      </c>
      <c r="S224" s="1">
        <v>-1384.4485</v>
      </c>
      <c r="T224">
        <v>-1.05</v>
      </c>
      <c r="U224" s="1">
        <v>-1372.7153000000001</v>
      </c>
      <c r="V224">
        <v>-10.07</v>
      </c>
      <c r="W224" s="1">
        <v>-1395.3634</v>
      </c>
      <c r="X224">
        <v>8.24</v>
      </c>
      <c r="Y224" s="1">
        <v>-1373.6169</v>
      </c>
      <c r="Z224">
        <v>-4.49</v>
      </c>
      <c r="AA224" s="1">
        <v>-1395.5139999999999</v>
      </c>
      <c r="AB224">
        <v>7.35</v>
      </c>
      <c r="AC224" s="1">
        <v>-1372.4434000000001</v>
      </c>
      <c r="AD224">
        <v>-1.36</v>
      </c>
      <c r="AE224" s="1">
        <v>-1383.2271000000001</v>
      </c>
      <c r="AF224">
        <v>8.41</v>
      </c>
      <c r="AG224" s="1">
        <v>-1386.4583</v>
      </c>
      <c r="AH224">
        <v>-5.83</v>
      </c>
      <c r="AI224" s="1">
        <v>-1395.3843999999999</v>
      </c>
      <c r="AJ224">
        <v>7.65</v>
      </c>
      <c r="AM224" s="1">
        <v>-1369.1285</v>
      </c>
      <c r="AN224">
        <v>12.55</v>
      </c>
      <c r="AO224" s="1">
        <v>-1355.3215</v>
      </c>
      <c r="AP224">
        <v>5.44</v>
      </c>
      <c r="AQ224" s="1">
        <v>-1345.4936</v>
      </c>
      <c r="AR224">
        <v>-2.56</v>
      </c>
      <c r="AU224" s="1">
        <v>-1381.2674</v>
      </c>
    </row>
    <row r="225" spans="1:47" x14ac:dyDescent="0.2">
      <c r="A225">
        <v>210</v>
      </c>
      <c r="H225" s="1">
        <v>-1386.3117999999999</v>
      </c>
      <c r="I225">
        <v>-2.96</v>
      </c>
      <c r="J225">
        <v>210</v>
      </c>
      <c r="K225" s="1">
        <v>-1386.1215</v>
      </c>
      <c r="L225">
        <v>-2.52</v>
      </c>
      <c r="M225" s="1">
        <v>-1385.0879</v>
      </c>
      <c r="N225">
        <v>0.84</v>
      </c>
      <c r="O225" s="1">
        <v>-1383.0521000000001</v>
      </c>
      <c r="P225">
        <v>5.69</v>
      </c>
      <c r="Q225" s="1">
        <v>-1382.8330000000001</v>
      </c>
      <c r="R225">
        <v>8.57</v>
      </c>
      <c r="S225" s="1">
        <v>-1384.5826999999999</v>
      </c>
      <c r="T225">
        <v>-1.6</v>
      </c>
      <c r="U225" s="1">
        <v>-1372.6261</v>
      </c>
      <c r="V225">
        <v>-10</v>
      </c>
      <c r="W225" s="1">
        <v>-1395.4866999999999</v>
      </c>
      <c r="X225">
        <v>8.2899999999999991</v>
      </c>
      <c r="Y225" s="1">
        <v>-1373.7598</v>
      </c>
      <c r="Z225">
        <v>-4.54</v>
      </c>
      <c r="AA225" s="1">
        <v>-1395.5353</v>
      </c>
      <c r="AB225">
        <v>7.69</v>
      </c>
      <c r="AC225" s="1">
        <v>-1372.4090000000001</v>
      </c>
      <c r="AD225">
        <v>-1.85</v>
      </c>
      <c r="AE225" s="1">
        <v>-1383.0632000000001</v>
      </c>
      <c r="AF225">
        <v>8.61</v>
      </c>
      <c r="AG225" s="1">
        <v>-1386.7215000000001</v>
      </c>
      <c r="AH225">
        <v>-5.98</v>
      </c>
      <c r="AI225" s="1">
        <v>-1395.3524</v>
      </c>
      <c r="AJ225">
        <v>8.01</v>
      </c>
      <c r="AM225" s="1">
        <v>-1369.0488</v>
      </c>
      <c r="AN225">
        <v>12.44</v>
      </c>
      <c r="AO225" s="1">
        <v>-1355.4201</v>
      </c>
      <c r="AP225">
        <v>5.52</v>
      </c>
      <c r="AQ225" s="1">
        <v>-1345.4340999999999</v>
      </c>
      <c r="AR225">
        <v>-2.2400000000000002</v>
      </c>
      <c r="AU225" s="1">
        <v>-1381.1991</v>
      </c>
    </row>
    <row r="226" spans="1:47" x14ac:dyDescent="0.2">
      <c r="A226">
        <v>211</v>
      </c>
      <c r="H226" s="1">
        <v>-1386.423</v>
      </c>
      <c r="I226">
        <v>-3.48</v>
      </c>
      <c r="J226">
        <v>211</v>
      </c>
      <c r="K226" s="1">
        <v>-1386.0689</v>
      </c>
      <c r="L226">
        <v>-2.61</v>
      </c>
      <c r="M226" s="1">
        <v>-1385.2284</v>
      </c>
      <c r="N226">
        <v>0.43</v>
      </c>
      <c r="O226" s="1">
        <v>-1383.0047999999999</v>
      </c>
      <c r="P226">
        <v>5.56</v>
      </c>
      <c r="Q226" s="1">
        <v>-1382.6622</v>
      </c>
      <c r="R226">
        <v>8.69</v>
      </c>
      <c r="S226" s="1">
        <v>-1384.7497000000001</v>
      </c>
      <c r="T226">
        <v>-2.34</v>
      </c>
      <c r="U226" s="1">
        <v>-1372.5409999999999</v>
      </c>
      <c r="V226">
        <v>-9.83</v>
      </c>
      <c r="W226" s="1">
        <v>-1395.6451</v>
      </c>
      <c r="X226">
        <v>8.33</v>
      </c>
      <c r="Y226" s="1">
        <v>-1373.9529</v>
      </c>
      <c r="Z226">
        <v>-4.6900000000000004</v>
      </c>
      <c r="AA226" s="1">
        <v>-1395.5825</v>
      </c>
      <c r="AB226">
        <v>7.96</v>
      </c>
      <c r="AC226" s="1">
        <v>-1372.3413</v>
      </c>
      <c r="AD226">
        <v>-2.2999999999999998</v>
      </c>
      <c r="AE226" s="1">
        <v>-1382.8681999999999</v>
      </c>
      <c r="AF226">
        <v>8.85</v>
      </c>
      <c r="AG226" s="1">
        <v>-1386.9469999999999</v>
      </c>
      <c r="AH226">
        <v>-5.88</v>
      </c>
      <c r="AI226" s="1">
        <v>-1395.3416999999999</v>
      </c>
      <c r="AJ226">
        <v>8.2899999999999991</v>
      </c>
      <c r="AM226" s="1">
        <v>-1369.0263</v>
      </c>
      <c r="AN226">
        <v>12.18</v>
      </c>
      <c r="AO226" s="1">
        <v>-1355.5182</v>
      </c>
      <c r="AP226">
        <v>5.63</v>
      </c>
      <c r="AQ226" s="1">
        <v>-1345.3685</v>
      </c>
      <c r="AR226">
        <v>-1.81</v>
      </c>
      <c r="AU226" s="1">
        <v>-1381.1151</v>
      </c>
    </row>
    <row r="227" spans="1:47" x14ac:dyDescent="0.2">
      <c r="A227">
        <v>212</v>
      </c>
      <c r="H227" s="1">
        <v>-1386.5523000000001</v>
      </c>
      <c r="I227">
        <v>-3.91</v>
      </c>
      <c r="J227">
        <v>212</v>
      </c>
      <c r="K227" s="1">
        <v>-1386.0379</v>
      </c>
      <c r="L227">
        <v>-2.7</v>
      </c>
      <c r="M227" s="1">
        <v>-1385.3379</v>
      </c>
      <c r="N227">
        <v>0.09</v>
      </c>
      <c r="O227" s="1">
        <v>-1382.9548</v>
      </c>
      <c r="P227">
        <v>5.34</v>
      </c>
      <c r="Q227" s="1">
        <v>-1382.4797000000001</v>
      </c>
      <c r="R227">
        <v>8.75</v>
      </c>
      <c r="S227" s="1">
        <v>-1384.9471000000001</v>
      </c>
      <c r="T227">
        <v>-3.19</v>
      </c>
      <c r="U227" s="1">
        <v>-1372.4619</v>
      </c>
      <c r="V227">
        <v>-9.61</v>
      </c>
      <c r="W227" s="1">
        <v>-1395.8353</v>
      </c>
      <c r="X227">
        <v>8.27</v>
      </c>
      <c r="Y227" s="1">
        <v>-1374.1949999999999</v>
      </c>
      <c r="Z227">
        <v>-5</v>
      </c>
      <c r="AA227" s="1">
        <v>-1395.6617000000001</v>
      </c>
      <c r="AB227">
        <v>8.07</v>
      </c>
      <c r="AC227" s="1">
        <v>-1372.2458999999999</v>
      </c>
      <c r="AD227">
        <v>-2.68</v>
      </c>
      <c r="AE227" s="1">
        <v>-1382.6563000000001</v>
      </c>
      <c r="AF227">
        <v>9.11</v>
      </c>
      <c r="AG227" s="1">
        <v>-1387.1121000000001</v>
      </c>
      <c r="AH227">
        <v>-5.7</v>
      </c>
      <c r="AI227" s="1">
        <v>-1395.3586</v>
      </c>
      <c r="AJ227">
        <v>8.44</v>
      </c>
      <c r="AM227" s="1">
        <v>-1369.0721000000001</v>
      </c>
      <c r="AN227">
        <v>11.68</v>
      </c>
      <c r="AO227" s="1">
        <v>-1355.6032</v>
      </c>
      <c r="AP227">
        <v>5.74</v>
      </c>
      <c r="AQ227" s="1">
        <v>-1345.3028999999999</v>
      </c>
      <c r="AR227">
        <v>-1.44</v>
      </c>
      <c r="AU227" s="1">
        <v>-1381.0349000000001</v>
      </c>
    </row>
    <row r="228" spans="1:47" x14ac:dyDescent="0.2">
      <c r="A228">
        <v>213</v>
      </c>
      <c r="H228" s="1">
        <v>-1386.6804999999999</v>
      </c>
      <c r="I228">
        <v>-4.3099999999999996</v>
      </c>
      <c r="J228">
        <v>213</v>
      </c>
      <c r="K228" s="1">
        <v>-1386.0273</v>
      </c>
      <c r="L228">
        <v>-2.82</v>
      </c>
      <c r="M228" s="1">
        <v>-1385.4212</v>
      </c>
      <c r="N228">
        <v>-0.28999999999999998</v>
      </c>
      <c r="O228" s="1">
        <v>-1382.9111</v>
      </c>
      <c r="P228">
        <v>5.38</v>
      </c>
      <c r="Q228" s="1">
        <v>-1382.3025</v>
      </c>
      <c r="R228">
        <v>8.81</v>
      </c>
      <c r="S228" s="1">
        <v>-1385.1677999999999</v>
      </c>
      <c r="T228">
        <v>-4.0999999999999996</v>
      </c>
      <c r="U228" s="1">
        <v>-1372.3887999999999</v>
      </c>
      <c r="V228">
        <v>-9.26</v>
      </c>
      <c r="W228" s="1">
        <v>-1396.0464999999999</v>
      </c>
      <c r="X228">
        <v>8.16</v>
      </c>
      <c r="Y228" s="1">
        <v>-1374.4762000000001</v>
      </c>
      <c r="Z228">
        <v>-5.48</v>
      </c>
      <c r="AA228" s="1">
        <v>-1395.7772</v>
      </c>
      <c r="AB228">
        <v>8.07</v>
      </c>
      <c r="AC228" s="1">
        <v>-1372.1324999999999</v>
      </c>
      <c r="AD228">
        <v>-2.91</v>
      </c>
      <c r="AE228" s="1">
        <v>-1382.4455</v>
      </c>
      <c r="AF228">
        <v>9.31</v>
      </c>
      <c r="AG228" s="1">
        <v>-1387.1978999999999</v>
      </c>
      <c r="AH228">
        <v>-5.18</v>
      </c>
      <c r="AI228" s="1">
        <v>-1395.4070999999999</v>
      </c>
      <c r="AJ228">
        <v>8.4499999999999993</v>
      </c>
      <c r="AM228" s="1">
        <v>-1369.1904</v>
      </c>
      <c r="AN228">
        <v>11.03</v>
      </c>
      <c r="AO228" s="1">
        <v>-1355.6670999999999</v>
      </c>
      <c r="AP228">
        <v>5.89</v>
      </c>
      <c r="AQ228" s="1">
        <v>-1345.2373</v>
      </c>
      <c r="AR228">
        <v>-1.1599999999999999</v>
      </c>
      <c r="AU228" s="1">
        <v>-1380.9695999999999</v>
      </c>
    </row>
    <row r="229" spans="1:47" x14ac:dyDescent="0.2">
      <c r="A229">
        <v>214</v>
      </c>
      <c r="H229" s="1">
        <v>-1386.7909</v>
      </c>
      <c r="I229">
        <v>-4.6500000000000004</v>
      </c>
      <c r="J229">
        <v>214</v>
      </c>
      <c r="K229" s="1">
        <v>-1386.0337</v>
      </c>
      <c r="L229">
        <v>-2.95</v>
      </c>
      <c r="M229" s="1">
        <v>-1385.4889000000001</v>
      </c>
      <c r="N229">
        <v>-0.6</v>
      </c>
      <c r="O229" s="1">
        <v>-1382.8795</v>
      </c>
      <c r="P229">
        <v>5.39</v>
      </c>
      <c r="Q229" s="1">
        <v>-1382.1478999999999</v>
      </c>
      <c r="R229">
        <v>8.74</v>
      </c>
      <c r="S229" s="1">
        <v>-1385.4007999999999</v>
      </c>
      <c r="T229">
        <v>-5.04</v>
      </c>
      <c r="U229" s="1">
        <v>-1372.3206</v>
      </c>
      <c r="V229">
        <v>-8.84</v>
      </c>
      <c r="W229" s="1">
        <v>-1396.2628999999999</v>
      </c>
      <c r="X229">
        <v>8</v>
      </c>
      <c r="Y229" s="1">
        <v>-1374.7786000000001</v>
      </c>
      <c r="Z229">
        <v>-6</v>
      </c>
      <c r="AA229" s="1">
        <v>-1395.9286999999999</v>
      </c>
      <c r="AB229">
        <v>7.98</v>
      </c>
      <c r="AC229" s="1">
        <v>-1372.0126</v>
      </c>
      <c r="AD229">
        <v>-3.13</v>
      </c>
      <c r="AE229" s="1">
        <v>-1382.2565</v>
      </c>
      <c r="AF229">
        <v>9.41</v>
      </c>
      <c r="AG229" s="1">
        <v>-1387.1945000000001</v>
      </c>
      <c r="AH229">
        <v>-4.38</v>
      </c>
      <c r="AI229" s="1">
        <v>-1395.4908</v>
      </c>
      <c r="AJ229">
        <v>8.31</v>
      </c>
      <c r="AM229" s="1">
        <v>-1369.3731</v>
      </c>
      <c r="AN229">
        <v>10.18</v>
      </c>
      <c r="AO229" s="1">
        <v>-1355.7114999999999</v>
      </c>
      <c r="AP229">
        <v>6.01</v>
      </c>
      <c r="AQ229" s="1">
        <v>-1345.164</v>
      </c>
      <c r="AR229">
        <v>-0.84</v>
      </c>
      <c r="AU229" s="1">
        <v>-1380.9293</v>
      </c>
    </row>
    <row r="230" spans="1:47" x14ac:dyDescent="0.2">
      <c r="A230">
        <v>215</v>
      </c>
      <c r="H230" s="1">
        <v>-1386.8702000000001</v>
      </c>
      <c r="I230">
        <v>-4.9000000000000004</v>
      </c>
      <c r="J230">
        <v>215</v>
      </c>
      <c r="K230" s="1">
        <v>-1386.0524</v>
      </c>
      <c r="L230">
        <v>-3.11</v>
      </c>
      <c r="M230" s="1">
        <v>-1385.5536999999999</v>
      </c>
      <c r="N230">
        <v>-0.99</v>
      </c>
      <c r="O230" s="1">
        <v>-1382.8635999999999</v>
      </c>
      <c r="P230">
        <v>5.2</v>
      </c>
      <c r="Q230" s="1">
        <v>-1382.0292999999999</v>
      </c>
      <c r="R230">
        <v>8.51</v>
      </c>
      <c r="S230" s="1">
        <v>-1385.6329000000001</v>
      </c>
      <c r="T230">
        <v>-5.93</v>
      </c>
      <c r="U230" s="1">
        <v>-1372.2548999999999</v>
      </c>
      <c r="V230">
        <v>-8.4700000000000006</v>
      </c>
      <c r="W230" s="1">
        <v>-1396.4647</v>
      </c>
      <c r="X230">
        <v>7.89</v>
      </c>
      <c r="Y230" s="1">
        <v>-1375.0814</v>
      </c>
      <c r="Z230">
        <v>-6.55</v>
      </c>
      <c r="AA230" s="1">
        <v>-1396.1120000000001</v>
      </c>
      <c r="AB230">
        <v>7.72</v>
      </c>
      <c r="AC230" s="1">
        <v>-1371.8977</v>
      </c>
      <c r="AD230">
        <v>-3.28</v>
      </c>
      <c r="AE230" s="1">
        <v>-1382.1102000000001</v>
      </c>
      <c r="AF230">
        <v>9.34</v>
      </c>
      <c r="AG230" s="1">
        <v>-1387.1034999999999</v>
      </c>
      <c r="AH230">
        <v>-3.37</v>
      </c>
      <c r="AI230" s="1">
        <v>-1395.6128000000001</v>
      </c>
      <c r="AJ230">
        <v>7.97</v>
      </c>
      <c r="AM230" s="1">
        <v>-1369.6125</v>
      </c>
      <c r="AN230">
        <v>9.14</v>
      </c>
      <c r="AO230" s="1">
        <v>-1355.7442000000001</v>
      </c>
      <c r="AP230">
        <v>6.11</v>
      </c>
      <c r="AQ230" s="1">
        <v>-1345.0797</v>
      </c>
      <c r="AR230">
        <v>-0.53</v>
      </c>
      <c r="AU230" s="1">
        <v>-1380.9203</v>
      </c>
    </row>
    <row r="231" spans="1:47" x14ac:dyDescent="0.2">
      <c r="A231">
        <v>216</v>
      </c>
      <c r="H231" s="1">
        <v>-1386.9118000000001</v>
      </c>
      <c r="I231">
        <v>-4.96</v>
      </c>
      <c r="J231">
        <v>216</v>
      </c>
      <c r="K231" s="1">
        <v>-1386.078</v>
      </c>
      <c r="L231">
        <v>-3.26</v>
      </c>
      <c r="M231" s="1">
        <v>-1385.6256000000001</v>
      </c>
      <c r="N231">
        <v>-1.4</v>
      </c>
      <c r="O231" s="1">
        <v>-1382.8634</v>
      </c>
      <c r="P231">
        <v>5.05</v>
      </c>
      <c r="Q231" s="1">
        <v>-1381.9577999999999</v>
      </c>
      <c r="R231">
        <v>8.1300000000000008</v>
      </c>
      <c r="S231" s="1">
        <v>-1385.8507999999999</v>
      </c>
      <c r="T231">
        <v>-6.78</v>
      </c>
      <c r="U231" s="1">
        <v>-1372.1895999999999</v>
      </c>
      <c r="V231">
        <v>-8.0399999999999991</v>
      </c>
      <c r="W231" s="1">
        <v>-1396.634</v>
      </c>
      <c r="X231">
        <v>7.73</v>
      </c>
      <c r="Y231" s="1">
        <v>-1375.3622</v>
      </c>
      <c r="Z231">
        <v>-7.11</v>
      </c>
      <c r="AA231" s="1">
        <v>-1396.3168000000001</v>
      </c>
      <c r="AB231">
        <v>7.34</v>
      </c>
      <c r="AC231" s="1">
        <v>-1371.7982999999999</v>
      </c>
      <c r="AD231">
        <v>-3.38</v>
      </c>
      <c r="AE231" s="1">
        <v>-1382.0247999999999</v>
      </c>
      <c r="AF231">
        <v>9.15</v>
      </c>
      <c r="AG231" s="1">
        <v>-1386.9392</v>
      </c>
      <c r="AH231">
        <v>-2.17</v>
      </c>
      <c r="AI231" s="1">
        <v>-1395.7739999999999</v>
      </c>
      <c r="AJ231">
        <v>7.5</v>
      </c>
      <c r="AM231" s="1">
        <v>-1369.8867</v>
      </c>
      <c r="AN231">
        <v>8.0500000000000007</v>
      </c>
      <c r="AO231" s="1">
        <v>-1355.7755999999999</v>
      </c>
      <c r="AP231">
        <v>6.16</v>
      </c>
      <c r="AQ231" s="1">
        <v>-1344.9817</v>
      </c>
      <c r="AR231">
        <v>-0.37</v>
      </c>
      <c r="AU231" s="1">
        <v>-1380.9427000000001</v>
      </c>
    </row>
    <row r="232" spans="1:47" x14ac:dyDescent="0.2">
      <c r="A232">
        <v>217</v>
      </c>
      <c r="H232" s="1">
        <v>-1386.9156</v>
      </c>
      <c r="I232">
        <v>-4.95</v>
      </c>
      <c r="J232">
        <v>217</v>
      </c>
      <c r="K232" s="1">
        <v>-1386.1063999999999</v>
      </c>
      <c r="L232">
        <v>-3.39</v>
      </c>
      <c r="M232" s="1">
        <v>-1385.7095999999999</v>
      </c>
      <c r="N232">
        <v>-1.89</v>
      </c>
      <c r="O232" s="1">
        <v>-1382.8773000000001</v>
      </c>
      <c r="P232">
        <v>4.82</v>
      </c>
      <c r="Q232" s="1">
        <v>-1381.9404999999999</v>
      </c>
      <c r="R232">
        <v>7.6</v>
      </c>
      <c r="S232" s="1">
        <v>-1386.0422000000001</v>
      </c>
      <c r="T232">
        <v>-7.49</v>
      </c>
      <c r="U232" s="1">
        <v>-1372.1229000000001</v>
      </c>
      <c r="V232">
        <v>-7.58</v>
      </c>
      <c r="W232" s="1">
        <v>-1396.7583999999999</v>
      </c>
      <c r="X232">
        <v>7.65</v>
      </c>
      <c r="Y232" s="1">
        <v>-1375.6007999999999</v>
      </c>
      <c r="Z232">
        <v>-7.65</v>
      </c>
      <c r="AA232" s="1">
        <v>-1396.5291999999999</v>
      </c>
      <c r="AB232">
        <v>6.93</v>
      </c>
      <c r="AC232" s="1">
        <v>-1371.7224000000001</v>
      </c>
      <c r="AD232">
        <v>-3.44</v>
      </c>
      <c r="AE232" s="1">
        <v>-1382.0112999999999</v>
      </c>
      <c r="AF232">
        <v>8.74</v>
      </c>
      <c r="AG232" s="1">
        <v>-1386.7248</v>
      </c>
      <c r="AH232">
        <v>-0.79</v>
      </c>
      <c r="AI232" s="1">
        <v>-1395.9731999999999</v>
      </c>
      <c r="AJ232">
        <v>6.92</v>
      </c>
      <c r="AM232" s="1">
        <v>-1370.1652999999999</v>
      </c>
      <c r="AN232">
        <v>6.86</v>
      </c>
      <c r="AO232" s="1">
        <v>-1355.8190999999999</v>
      </c>
      <c r="AP232">
        <v>6.16</v>
      </c>
      <c r="AQ232" s="1">
        <v>-1344.8766000000001</v>
      </c>
      <c r="AR232">
        <v>-0.28000000000000003</v>
      </c>
      <c r="AU232" s="1">
        <v>-1380.9938</v>
      </c>
    </row>
    <row r="233" spans="1:47" x14ac:dyDescent="0.2">
      <c r="A233">
        <v>218</v>
      </c>
      <c r="H233" s="1">
        <v>-1386.8867</v>
      </c>
      <c r="I233">
        <v>-4.87</v>
      </c>
      <c r="J233">
        <v>218</v>
      </c>
      <c r="K233" s="1">
        <v>-1386.1370999999999</v>
      </c>
      <c r="L233">
        <v>-3.53</v>
      </c>
      <c r="M233" s="1">
        <v>-1385.8041000000001</v>
      </c>
      <c r="N233">
        <v>-2.38</v>
      </c>
      <c r="O233" s="1">
        <v>-1382.9041999999999</v>
      </c>
      <c r="P233">
        <v>4.1399999999999997</v>
      </c>
      <c r="Q233" s="1">
        <v>-1381.9812999999999</v>
      </c>
      <c r="R233">
        <v>6.9</v>
      </c>
      <c r="S233" s="1">
        <v>-1386.1963000000001</v>
      </c>
      <c r="T233">
        <v>-7.96</v>
      </c>
      <c r="U233" s="1">
        <v>-1372.0530000000001</v>
      </c>
      <c r="V233">
        <v>-7.16</v>
      </c>
      <c r="W233" s="1">
        <v>-1396.8326999999999</v>
      </c>
      <c r="X233">
        <v>7.6</v>
      </c>
      <c r="Y233" s="1">
        <v>-1375.7809999999999</v>
      </c>
      <c r="Z233">
        <v>-8.11</v>
      </c>
      <c r="AA233" s="1">
        <v>-1396.7357</v>
      </c>
      <c r="AB233">
        <v>6.49</v>
      </c>
      <c r="AC233" s="1">
        <v>-1371.6769999999999</v>
      </c>
      <c r="AD233">
        <v>-3.55</v>
      </c>
      <c r="AE233" s="1">
        <v>-1382.0722000000001</v>
      </c>
      <c r="AF233">
        <v>8.1</v>
      </c>
      <c r="AG233" s="1">
        <v>-1386.4862000000001</v>
      </c>
      <c r="AH233">
        <v>0.5</v>
      </c>
      <c r="AI233" s="1">
        <v>-1396.2048</v>
      </c>
      <c r="AJ233">
        <v>6.18</v>
      </c>
      <c r="AM233" s="1">
        <v>-1370.4206999999999</v>
      </c>
      <c r="AN233">
        <v>5.79</v>
      </c>
      <c r="AO233" s="1">
        <v>-1355.8874000000001</v>
      </c>
      <c r="AP233">
        <v>6.09</v>
      </c>
      <c r="AQ233" s="1">
        <v>-1344.7755</v>
      </c>
      <c r="AR233">
        <v>-0.34</v>
      </c>
      <c r="AU233" s="1">
        <v>-1381.068</v>
      </c>
    </row>
    <row r="234" spans="1:47" x14ac:dyDescent="0.2">
      <c r="A234">
        <v>219</v>
      </c>
      <c r="H234" s="1">
        <v>-1386.8342</v>
      </c>
      <c r="I234">
        <v>-4.75</v>
      </c>
      <c r="J234">
        <v>219</v>
      </c>
      <c r="K234" s="1">
        <v>-1386.1695999999999</v>
      </c>
      <c r="L234">
        <v>-3.65</v>
      </c>
      <c r="M234" s="1">
        <v>-1385.9041</v>
      </c>
      <c r="N234">
        <v>-2.86</v>
      </c>
      <c r="O234" s="1">
        <v>-1382.9431999999999</v>
      </c>
      <c r="P234">
        <v>2.78</v>
      </c>
      <c r="Q234" s="1">
        <v>-1382.0789</v>
      </c>
      <c r="R234">
        <v>6.01</v>
      </c>
      <c r="S234" s="1">
        <v>-1386.3064999999999</v>
      </c>
      <c r="T234">
        <v>-8.35</v>
      </c>
      <c r="U234" s="1">
        <v>-1371.9783</v>
      </c>
      <c r="V234">
        <v>-6.69</v>
      </c>
      <c r="W234" s="1">
        <v>-1396.8590999999999</v>
      </c>
      <c r="X234">
        <v>7.6</v>
      </c>
      <c r="Y234" s="1">
        <v>-1375.8915</v>
      </c>
      <c r="Z234">
        <v>-8.51</v>
      </c>
      <c r="AA234" s="1">
        <v>-1396.9244000000001</v>
      </c>
      <c r="AB234">
        <v>6.02</v>
      </c>
      <c r="AC234" s="1">
        <v>-1371.6674</v>
      </c>
      <c r="AD234">
        <v>-3.63</v>
      </c>
      <c r="AE234" s="1">
        <v>-1382.1993</v>
      </c>
      <c r="AF234">
        <v>7.29</v>
      </c>
      <c r="AG234" s="1">
        <v>-1386.2462</v>
      </c>
      <c r="AH234">
        <v>1.8</v>
      </c>
      <c r="AI234" s="1">
        <v>-1396.4603</v>
      </c>
      <c r="AJ234">
        <v>5.35</v>
      </c>
      <c r="AM234" s="1">
        <v>-1370.6294</v>
      </c>
      <c r="AN234">
        <v>4.82</v>
      </c>
      <c r="AO234" s="1">
        <v>-1355.9888000000001</v>
      </c>
      <c r="AP234">
        <v>5.88</v>
      </c>
      <c r="AQ234" s="1">
        <v>-1344.6941999999999</v>
      </c>
      <c r="AR234">
        <v>-0.56999999999999995</v>
      </c>
      <c r="AU234" s="1">
        <v>-1381.1578</v>
      </c>
    </row>
    <row r="235" spans="1:47" x14ac:dyDescent="0.2">
      <c r="A235">
        <v>220</v>
      </c>
      <c r="H235" s="1">
        <v>-1386.769</v>
      </c>
      <c r="I235">
        <v>-4.62</v>
      </c>
      <c r="J235">
        <v>220</v>
      </c>
      <c r="K235" s="1">
        <v>-1386.2054000000001</v>
      </c>
      <c r="L235">
        <v>-3.86</v>
      </c>
      <c r="M235" s="1">
        <v>-1386.0020999999999</v>
      </c>
      <c r="N235">
        <v>-3.29</v>
      </c>
      <c r="O235" s="1">
        <v>-1382.9948999999999</v>
      </c>
      <c r="P235">
        <v>2.56</v>
      </c>
      <c r="Q235" s="1">
        <v>-1382.2266999999999</v>
      </c>
      <c r="R235">
        <v>5.01</v>
      </c>
      <c r="S235" s="1">
        <v>-1386.3696</v>
      </c>
      <c r="T235">
        <v>-8.42</v>
      </c>
      <c r="U235" s="1">
        <v>-1371.8972000000001</v>
      </c>
      <c r="V235">
        <v>-6.26</v>
      </c>
      <c r="W235" s="1">
        <v>-1396.8476000000001</v>
      </c>
      <c r="X235">
        <v>7.66</v>
      </c>
      <c r="Y235" s="1">
        <v>-1375.9276</v>
      </c>
      <c r="Z235">
        <v>-8.8000000000000007</v>
      </c>
      <c r="AA235" s="1">
        <v>-1397.0884000000001</v>
      </c>
      <c r="AB235">
        <v>5.57</v>
      </c>
      <c r="AC235" s="1">
        <v>-1371.6971000000001</v>
      </c>
      <c r="AD235">
        <v>-3.69</v>
      </c>
      <c r="AE235" s="1">
        <v>-1382.3742999999999</v>
      </c>
      <c r="AF235">
        <v>6.38</v>
      </c>
      <c r="AG235" s="1">
        <v>-1386.0216</v>
      </c>
      <c r="AH235">
        <v>3.01</v>
      </c>
      <c r="AI235" s="1">
        <v>-1396.7302999999999</v>
      </c>
      <c r="AJ235">
        <v>4.4800000000000004</v>
      </c>
      <c r="AM235" s="1">
        <v>-1370.7745</v>
      </c>
      <c r="AN235">
        <v>3.97</v>
      </c>
      <c r="AO235" s="1">
        <v>-1356.1255000000001</v>
      </c>
      <c r="AP235">
        <v>5.61</v>
      </c>
      <c r="AQ235" s="1">
        <v>-1344.6416999999999</v>
      </c>
      <c r="AR235">
        <v>-0.89</v>
      </c>
      <c r="AU235" s="1">
        <v>-1381.2605000000001</v>
      </c>
    </row>
    <row r="236" spans="1:47" x14ac:dyDescent="0.2">
      <c r="A236">
        <v>221</v>
      </c>
      <c r="H236" s="1">
        <v>-1386.7013999999999</v>
      </c>
      <c r="I236">
        <v>-4.57</v>
      </c>
      <c r="J236">
        <v>221</v>
      </c>
      <c r="K236" s="1">
        <v>-1386.2460000000001</v>
      </c>
      <c r="L236">
        <v>-4.1100000000000003</v>
      </c>
      <c r="M236" s="1">
        <v>-1386.0911000000001</v>
      </c>
      <c r="N236">
        <v>-3.69</v>
      </c>
      <c r="O236" s="1">
        <v>-1383.06</v>
      </c>
      <c r="P236">
        <v>2.0699999999999998</v>
      </c>
      <c r="Q236" s="1">
        <v>-1382.4132999999999</v>
      </c>
      <c r="R236">
        <v>4.0199999999999996</v>
      </c>
      <c r="S236" s="1">
        <v>-1386.3860999999999</v>
      </c>
      <c r="T236">
        <v>-8.33</v>
      </c>
      <c r="U236" s="1">
        <v>-1371.8085000000001</v>
      </c>
      <c r="V236">
        <v>-5.88</v>
      </c>
      <c r="W236" s="1">
        <v>-1396.8116</v>
      </c>
      <c r="X236">
        <v>7.67</v>
      </c>
      <c r="Y236" s="1">
        <v>-1375.8912</v>
      </c>
      <c r="Z236">
        <v>-9.0299999999999994</v>
      </c>
      <c r="AA236" s="1">
        <v>-1397.2265</v>
      </c>
      <c r="AB236">
        <v>5.1100000000000003</v>
      </c>
      <c r="AC236" s="1">
        <v>-1371.7681</v>
      </c>
      <c r="AD236">
        <v>-3.85</v>
      </c>
      <c r="AE236" s="1">
        <v>-1382.5735</v>
      </c>
      <c r="AF236">
        <v>5.45</v>
      </c>
      <c r="AG236" s="1">
        <v>-1385.8253999999999</v>
      </c>
      <c r="AH236">
        <v>4.0999999999999996</v>
      </c>
      <c r="AI236" s="1">
        <v>-1397.0047999999999</v>
      </c>
      <c r="AJ236">
        <v>3.64</v>
      </c>
      <c r="AM236" s="1">
        <v>-1370.8526999999999</v>
      </c>
      <c r="AN236">
        <v>3.31</v>
      </c>
      <c r="AO236" s="1">
        <v>-1356.2976000000001</v>
      </c>
      <c r="AP236">
        <v>5.22</v>
      </c>
      <c r="AQ236" s="1">
        <v>-1344.6203</v>
      </c>
      <c r="AR236">
        <v>-1.41</v>
      </c>
      <c r="AU236" s="1">
        <v>-1381.3711000000001</v>
      </c>
    </row>
    <row r="237" spans="1:47" x14ac:dyDescent="0.2">
      <c r="A237">
        <v>222</v>
      </c>
      <c r="H237" s="1">
        <v>-1386.6393</v>
      </c>
      <c r="I237">
        <v>-4.5599999999999996</v>
      </c>
      <c r="J237">
        <v>222</v>
      </c>
      <c r="K237" s="1">
        <v>-1386.2899</v>
      </c>
      <c r="L237">
        <v>-4.37</v>
      </c>
      <c r="M237" s="1">
        <v>-1386.1661999999999</v>
      </c>
      <c r="N237">
        <v>-4.03</v>
      </c>
      <c r="O237" s="1">
        <v>-1383.1391000000001</v>
      </c>
      <c r="P237">
        <v>1.38</v>
      </c>
      <c r="Q237" s="1">
        <v>-1382.6216999999999</v>
      </c>
      <c r="R237">
        <v>2.99</v>
      </c>
      <c r="S237" s="1">
        <v>-1386.3596</v>
      </c>
      <c r="T237">
        <v>-8.02</v>
      </c>
      <c r="U237" s="1">
        <v>-1371.7102</v>
      </c>
      <c r="V237">
        <v>-5.52</v>
      </c>
      <c r="W237" s="1">
        <v>-1396.7660000000001</v>
      </c>
      <c r="X237">
        <v>7.73</v>
      </c>
      <c r="Y237" s="1">
        <v>-1375.7916</v>
      </c>
      <c r="Z237">
        <v>-9.17</v>
      </c>
      <c r="AA237" s="1">
        <v>-1397.3417999999999</v>
      </c>
      <c r="AB237">
        <v>4.75</v>
      </c>
      <c r="AC237" s="1">
        <v>-1371.8797999999999</v>
      </c>
      <c r="AD237">
        <v>-4.12</v>
      </c>
      <c r="AE237" s="1">
        <v>-1382.7727</v>
      </c>
      <c r="AF237">
        <v>4.55</v>
      </c>
      <c r="AG237" s="1">
        <v>-1385.6715999999999</v>
      </c>
      <c r="AH237">
        <v>4.8899999999999997</v>
      </c>
      <c r="AI237" s="1">
        <v>-1397.2742000000001</v>
      </c>
      <c r="AJ237">
        <v>2.85</v>
      </c>
      <c r="AM237" s="1">
        <v>-1370.8695</v>
      </c>
      <c r="AN237">
        <v>2.77</v>
      </c>
      <c r="AO237" s="1">
        <v>-1356.4958999999999</v>
      </c>
      <c r="AP237">
        <v>4.79</v>
      </c>
      <c r="AQ237" s="1">
        <v>-1344.6228000000001</v>
      </c>
      <c r="AR237">
        <v>-2.04</v>
      </c>
      <c r="AU237" s="1">
        <v>-1381.4834000000001</v>
      </c>
    </row>
    <row r="238" spans="1:47" x14ac:dyDescent="0.2">
      <c r="A238">
        <v>223</v>
      </c>
      <c r="H238" s="1">
        <v>-1386.5893000000001</v>
      </c>
      <c r="I238">
        <v>-4.62</v>
      </c>
      <c r="J238">
        <v>223</v>
      </c>
      <c r="K238" s="1">
        <v>-1386.3330000000001</v>
      </c>
      <c r="L238">
        <v>-4.67</v>
      </c>
      <c r="M238" s="1">
        <v>-1386.2246</v>
      </c>
      <c r="N238">
        <v>-4.32</v>
      </c>
      <c r="O238" s="1">
        <v>-1383.2317</v>
      </c>
      <c r="P238">
        <v>0.81</v>
      </c>
      <c r="Q238" s="1">
        <v>-1382.8343</v>
      </c>
      <c r="R238">
        <v>2.0299999999999998</v>
      </c>
      <c r="S238" s="1">
        <v>-1386.2963999999999</v>
      </c>
      <c r="T238">
        <v>-7.59</v>
      </c>
      <c r="U238" s="1">
        <v>-1371.6005</v>
      </c>
      <c r="V238">
        <v>-5.16</v>
      </c>
      <c r="W238" s="1">
        <v>-1396.7247</v>
      </c>
      <c r="X238">
        <v>7.74</v>
      </c>
      <c r="Y238" s="1">
        <v>-1375.6455000000001</v>
      </c>
      <c r="Z238">
        <v>-9.24</v>
      </c>
      <c r="AA238" s="1">
        <v>-1397.4394</v>
      </c>
      <c r="AB238">
        <v>4.43</v>
      </c>
      <c r="AC238" s="1">
        <v>-1372.0289</v>
      </c>
      <c r="AD238">
        <v>-4.41</v>
      </c>
      <c r="AE238" s="1">
        <v>-1382.9536000000001</v>
      </c>
      <c r="AF238">
        <v>3.74</v>
      </c>
      <c r="AG238" s="1">
        <v>-1385.5768</v>
      </c>
      <c r="AH238">
        <v>5.43</v>
      </c>
      <c r="AI238" s="1">
        <v>-1397.5299</v>
      </c>
      <c r="AJ238">
        <v>2.12</v>
      </c>
      <c r="AM238" s="1">
        <v>-1370.8379</v>
      </c>
      <c r="AN238">
        <v>2.41</v>
      </c>
      <c r="AO238" s="1">
        <v>-1356.7061000000001</v>
      </c>
      <c r="AP238">
        <v>4.34</v>
      </c>
      <c r="AQ238" s="1">
        <v>-1344.635</v>
      </c>
      <c r="AR238">
        <v>-2.62</v>
      </c>
      <c r="AU238" s="1">
        <v>-1381.5862</v>
      </c>
    </row>
    <row r="239" spans="1:47" x14ac:dyDescent="0.2">
      <c r="A239">
        <v>224</v>
      </c>
      <c r="H239" s="1">
        <v>-1386.5558000000001</v>
      </c>
      <c r="I239">
        <v>-4.83</v>
      </c>
      <c r="J239">
        <v>224</v>
      </c>
      <c r="K239" s="1">
        <v>-1386.3696</v>
      </c>
      <c r="L239">
        <v>-4.99</v>
      </c>
      <c r="M239" s="1">
        <v>-1386.2642000000001</v>
      </c>
      <c r="N239">
        <v>-4.54</v>
      </c>
      <c r="O239" s="1">
        <v>-1383.3359</v>
      </c>
      <c r="P239">
        <v>0.28000000000000003</v>
      </c>
      <c r="Q239" s="1">
        <v>-1383.0352</v>
      </c>
      <c r="R239">
        <v>1.19</v>
      </c>
      <c r="S239" s="1">
        <v>-1386.2049</v>
      </c>
      <c r="T239">
        <v>-7</v>
      </c>
      <c r="U239" s="1">
        <v>-1371.479</v>
      </c>
      <c r="V239">
        <v>-4.7699999999999996</v>
      </c>
      <c r="W239" s="1">
        <v>-1396.6971000000001</v>
      </c>
      <c r="X239">
        <v>7.75</v>
      </c>
      <c r="Y239" s="1">
        <v>-1375.4748</v>
      </c>
      <c r="Z239">
        <v>-9.39</v>
      </c>
      <c r="AA239" s="1">
        <v>-1397.5237</v>
      </c>
      <c r="AB239">
        <v>4.22</v>
      </c>
      <c r="AC239" s="1">
        <v>-1372.2090000000001</v>
      </c>
      <c r="AD239">
        <v>-4.67</v>
      </c>
      <c r="AE239" s="1">
        <v>-1383.1090999999999</v>
      </c>
      <c r="AF239">
        <v>3.02</v>
      </c>
      <c r="AG239" s="1">
        <v>-1385.5587</v>
      </c>
      <c r="AH239">
        <v>5.69</v>
      </c>
      <c r="AI239" s="1">
        <v>-1397.7636</v>
      </c>
      <c r="AJ239">
        <v>1.53</v>
      </c>
      <c r="AM239" s="1">
        <v>-1370.7722000000001</v>
      </c>
      <c r="AN239">
        <v>2.2400000000000002</v>
      </c>
      <c r="AO239" s="1">
        <v>-1356.9112</v>
      </c>
      <c r="AP239">
        <v>3.92</v>
      </c>
      <c r="AQ239" s="1">
        <v>-1344.6373000000001</v>
      </c>
      <c r="AR239">
        <v>-3.3</v>
      </c>
      <c r="AU239" s="1">
        <v>-1381.6623999999999</v>
      </c>
    </row>
    <row r="240" spans="1:47" x14ac:dyDescent="0.2">
      <c r="A240">
        <v>225</v>
      </c>
      <c r="H240" s="1">
        <v>-1386.5414000000001</v>
      </c>
      <c r="I240">
        <v>-5.2</v>
      </c>
      <c r="J240">
        <v>225</v>
      </c>
      <c r="K240" s="1">
        <v>-1386.3942999999999</v>
      </c>
      <c r="L240">
        <v>-5.32</v>
      </c>
      <c r="M240" s="1">
        <v>-1386.2817</v>
      </c>
      <c r="N240">
        <v>-4.68</v>
      </c>
      <c r="O240" s="1">
        <v>-1383.4505999999999</v>
      </c>
      <c r="P240">
        <v>-0.11</v>
      </c>
      <c r="Q240" s="1">
        <v>-1383.2132999999999</v>
      </c>
      <c r="R240">
        <v>0.53</v>
      </c>
      <c r="S240" s="1">
        <v>-1386.0943</v>
      </c>
      <c r="T240">
        <v>-6.28</v>
      </c>
      <c r="U240" s="1">
        <v>-1371.3469</v>
      </c>
      <c r="V240">
        <v>-4.4000000000000004</v>
      </c>
      <c r="W240" s="1">
        <v>-1396.6867</v>
      </c>
      <c r="X240">
        <v>7.76</v>
      </c>
      <c r="Y240" s="1">
        <v>-1375.3016</v>
      </c>
      <c r="Z240">
        <v>-9.5399999999999991</v>
      </c>
      <c r="AA240" s="1">
        <v>-1397.596</v>
      </c>
      <c r="AB240">
        <v>4.0599999999999996</v>
      </c>
      <c r="AC240" s="1">
        <v>-1372.41</v>
      </c>
      <c r="AD240">
        <v>-5.03</v>
      </c>
      <c r="AE240" s="1">
        <v>-1383.2421999999999</v>
      </c>
      <c r="AF240">
        <v>2.4300000000000002</v>
      </c>
      <c r="AG240" s="1">
        <v>-1385.6288</v>
      </c>
      <c r="AH240">
        <v>5.6</v>
      </c>
      <c r="AI240" s="1">
        <v>-1397.9647</v>
      </c>
      <c r="AJ240">
        <v>1.17</v>
      </c>
      <c r="AM240" s="1">
        <v>-1370.6869999999999</v>
      </c>
      <c r="AN240">
        <v>2.21</v>
      </c>
      <c r="AO240" s="1">
        <v>-1357.0924</v>
      </c>
      <c r="AP240">
        <v>3.56</v>
      </c>
      <c r="AQ240" s="1">
        <v>-1344.6166000000001</v>
      </c>
      <c r="AR240">
        <v>-3.87</v>
      </c>
      <c r="AU240" s="1">
        <v>-1381.694</v>
      </c>
    </row>
    <row r="241" spans="1:47" x14ac:dyDescent="0.2">
      <c r="A241">
        <v>226</v>
      </c>
      <c r="H241" s="1">
        <v>-1386.5469000000001</v>
      </c>
      <c r="I241">
        <v>-5.59</v>
      </c>
      <c r="J241">
        <v>226</v>
      </c>
      <c r="K241" s="1">
        <v>-1386.4028000000001</v>
      </c>
      <c r="L241">
        <v>-5.62</v>
      </c>
      <c r="M241" s="1">
        <v>-1386.2719</v>
      </c>
      <c r="N241">
        <v>-4.74</v>
      </c>
      <c r="O241" s="1">
        <v>-1383.5753999999999</v>
      </c>
      <c r="P241">
        <v>-0.57999999999999996</v>
      </c>
      <c r="Q241" s="1">
        <v>-1383.3622</v>
      </c>
      <c r="R241">
        <v>0.02</v>
      </c>
      <c r="S241" s="1">
        <v>-1385.973</v>
      </c>
      <c r="T241">
        <v>-5.57</v>
      </c>
      <c r="U241" s="1">
        <v>-1371.2076999999999</v>
      </c>
      <c r="V241">
        <v>-4.03</v>
      </c>
      <c r="W241" s="1">
        <v>-1396.6904</v>
      </c>
      <c r="X241">
        <v>7.87</v>
      </c>
      <c r="Y241" s="1">
        <v>-1375.1458</v>
      </c>
      <c r="Z241">
        <v>-9.76</v>
      </c>
      <c r="AA241" s="1">
        <v>-1397.6547</v>
      </c>
      <c r="AB241">
        <v>4.01</v>
      </c>
      <c r="AC241" s="1">
        <v>-1372.6216999999999</v>
      </c>
      <c r="AD241">
        <v>-5.47</v>
      </c>
      <c r="AE241" s="1">
        <v>-1383.3617999999999</v>
      </c>
      <c r="AF241">
        <v>1.94</v>
      </c>
      <c r="AG241" s="1">
        <v>-1385.7836</v>
      </c>
      <c r="AH241">
        <v>5.08</v>
      </c>
      <c r="AI241" s="1">
        <v>-1398.1224999999999</v>
      </c>
      <c r="AJ241">
        <v>0.9</v>
      </c>
      <c r="AM241" s="1">
        <v>-1370.5962</v>
      </c>
      <c r="AN241">
        <v>2.25</v>
      </c>
      <c r="AO241" s="1">
        <v>-1357.2385999999999</v>
      </c>
      <c r="AP241">
        <v>3.29</v>
      </c>
      <c r="AQ241" s="1">
        <v>-1344.5631000000001</v>
      </c>
      <c r="AR241">
        <v>-4.37</v>
      </c>
      <c r="AU241" s="1">
        <v>-1381.6623999999999</v>
      </c>
    </row>
    <row r="242" spans="1:47" x14ac:dyDescent="0.2">
      <c r="A242">
        <v>227</v>
      </c>
      <c r="H242" s="1">
        <v>-1386.5696</v>
      </c>
      <c r="I242">
        <v>-6.16</v>
      </c>
      <c r="J242">
        <v>227</v>
      </c>
      <c r="K242" s="1">
        <v>-1386.3929000000001</v>
      </c>
      <c r="L242">
        <v>-5.9</v>
      </c>
      <c r="M242" s="1">
        <v>-1386.232</v>
      </c>
      <c r="N242">
        <v>-4.6900000000000004</v>
      </c>
      <c r="O242" s="1">
        <v>-1383.7091</v>
      </c>
      <c r="P242">
        <v>-0.95</v>
      </c>
      <c r="Q242" s="1">
        <v>-1383.4792</v>
      </c>
      <c r="R242">
        <v>-0.31</v>
      </c>
      <c r="S242" s="1">
        <v>-1385.8469</v>
      </c>
      <c r="T242">
        <v>-4.82</v>
      </c>
      <c r="U242" s="1">
        <v>-1371.0681999999999</v>
      </c>
      <c r="V242">
        <v>-3.62</v>
      </c>
      <c r="W242" s="1">
        <v>-1396.7002</v>
      </c>
      <c r="X242">
        <v>7.96</v>
      </c>
      <c r="Y242" s="1">
        <v>-1375.0181</v>
      </c>
      <c r="Z242">
        <v>-10.11</v>
      </c>
      <c r="AA242" s="1">
        <v>-1397.6943000000001</v>
      </c>
      <c r="AB242">
        <v>4.1100000000000003</v>
      </c>
      <c r="AC242" s="1">
        <v>-1372.8349000000001</v>
      </c>
      <c r="AD242">
        <v>-5.91</v>
      </c>
      <c r="AE242" s="1">
        <v>-1383.4757999999999</v>
      </c>
      <c r="AF242">
        <v>1.5</v>
      </c>
      <c r="AG242" s="1">
        <v>-1386.0011999999999</v>
      </c>
      <c r="AH242">
        <v>4.29</v>
      </c>
      <c r="AI242" s="1">
        <v>-1398.2266</v>
      </c>
      <c r="AJ242">
        <v>0.89</v>
      </c>
      <c r="AM242" s="1">
        <v>-1370.5087000000001</v>
      </c>
      <c r="AN242">
        <v>2.39</v>
      </c>
      <c r="AO242" s="1">
        <v>-1357.3404</v>
      </c>
      <c r="AP242">
        <v>3.16</v>
      </c>
      <c r="AQ242" s="1">
        <v>-1344.4739</v>
      </c>
      <c r="AR242">
        <v>-4.82</v>
      </c>
      <c r="AU242" s="1">
        <v>-1381.5536999999999</v>
      </c>
    </row>
    <row r="243" spans="1:47" x14ac:dyDescent="0.2">
      <c r="A243">
        <v>228</v>
      </c>
      <c r="H243" s="1">
        <v>-1386.6045999999999</v>
      </c>
      <c r="I243">
        <v>-6.78</v>
      </c>
      <c r="J243">
        <v>228</v>
      </c>
      <c r="K243" s="1">
        <v>-1386.3646000000001</v>
      </c>
      <c r="L243">
        <v>-6.15</v>
      </c>
      <c r="M243" s="1">
        <v>-1386.1641</v>
      </c>
      <c r="N243">
        <v>-4.55</v>
      </c>
      <c r="O243" s="1">
        <v>-1383.8481999999999</v>
      </c>
      <c r="P243">
        <v>-1.24</v>
      </c>
      <c r="Q243" s="1">
        <v>-1383.5636999999999</v>
      </c>
      <c r="R243">
        <v>-0.42</v>
      </c>
      <c r="S243" s="1">
        <v>-1385.7194999999999</v>
      </c>
      <c r="T243">
        <v>-4.0599999999999996</v>
      </c>
      <c r="U243" s="1">
        <v>-1370.9354000000001</v>
      </c>
      <c r="V243">
        <v>-3.2</v>
      </c>
      <c r="W243" s="1">
        <v>-1396.7068999999999</v>
      </c>
      <c r="X243">
        <v>8.2100000000000009</v>
      </c>
      <c r="Y243" s="1">
        <v>-1374.9249</v>
      </c>
      <c r="Z243">
        <v>-10.48</v>
      </c>
      <c r="AA243" s="1">
        <v>-1397.7072000000001</v>
      </c>
      <c r="AB243">
        <v>4.32</v>
      </c>
      <c r="AC243" s="1">
        <v>-1373.0442</v>
      </c>
      <c r="AD243">
        <v>-6.3</v>
      </c>
      <c r="AE243" s="1">
        <v>-1383.5857000000001</v>
      </c>
      <c r="AF243">
        <v>1.28</v>
      </c>
      <c r="AG243" s="1">
        <v>-1386.2456999999999</v>
      </c>
      <c r="AH243">
        <v>3.31</v>
      </c>
      <c r="AI243" s="1">
        <v>-1398.2688000000001</v>
      </c>
      <c r="AJ243">
        <v>1.1399999999999999</v>
      </c>
      <c r="AM243" s="1">
        <v>-1370.4373000000001</v>
      </c>
      <c r="AN243">
        <v>2.52</v>
      </c>
      <c r="AO243" s="1">
        <v>-1357.3967</v>
      </c>
      <c r="AP243">
        <v>3.04</v>
      </c>
      <c r="AQ243" s="1">
        <v>-1344.3525</v>
      </c>
      <c r="AR243">
        <v>-5.08</v>
      </c>
      <c r="AU243" s="1">
        <v>-1381.3643</v>
      </c>
    </row>
    <row r="244" spans="1:47" x14ac:dyDescent="0.2">
      <c r="A244">
        <v>229</v>
      </c>
      <c r="H244" s="1">
        <v>-1386.643</v>
      </c>
      <c r="I244">
        <v>-7.45</v>
      </c>
      <c r="J244">
        <v>229</v>
      </c>
      <c r="K244" s="1">
        <v>-1386.3172</v>
      </c>
      <c r="L244">
        <v>-6.42</v>
      </c>
      <c r="M244" s="1">
        <v>-1386.0790999999999</v>
      </c>
      <c r="N244">
        <v>-4.3499999999999996</v>
      </c>
      <c r="O244" s="1">
        <v>-1383.9862000000001</v>
      </c>
      <c r="P244">
        <v>-1.32</v>
      </c>
      <c r="Q244" s="1">
        <v>-1383.6179</v>
      </c>
      <c r="R244">
        <v>-0.36</v>
      </c>
      <c r="S244" s="1">
        <v>-1385.5923</v>
      </c>
      <c r="T244">
        <v>-3.37</v>
      </c>
      <c r="U244" s="1">
        <v>-1370.8175000000001</v>
      </c>
      <c r="V244">
        <v>-2.81</v>
      </c>
      <c r="W244" s="1">
        <v>-1396.702</v>
      </c>
      <c r="X244">
        <v>8.49</v>
      </c>
      <c r="Y244" s="1">
        <v>-1374.866</v>
      </c>
      <c r="Z244">
        <v>-10.91</v>
      </c>
      <c r="AA244" s="1">
        <v>-1397.6854000000001</v>
      </c>
      <c r="AB244">
        <v>4.62</v>
      </c>
      <c r="AC244" s="1">
        <v>-1373.2479000000001</v>
      </c>
      <c r="AD244">
        <v>-6.8</v>
      </c>
      <c r="AE244" s="1">
        <v>-1383.6857</v>
      </c>
      <c r="AF244">
        <v>1.17</v>
      </c>
      <c r="AG244" s="1">
        <v>-1386.4746</v>
      </c>
      <c r="AH244">
        <v>2.2400000000000002</v>
      </c>
      <c r="AI244" s="1">
        <v>-1398.2451000000001</v>
      </c>
      <c r="AJ244">
        <v>1.57</v>
      </c>
      <c r="AM244" s="1">
        <v>-1370.3949</v>
      </c>
      <c r="AN244">
        <v>2.65</v>
      </c>
      <c r="AO244" s="1">
        <v>-1357.4117000000001</v>
      </c>
      <c r="AP244">
        <v>3.09</v>
      </c>
      <c r="AQ244" s="1">
        <v>-1344.2059999999999</v>
      </c>
      <c r="AR244">
        <v>-5.21</v>
      </c>
      <c r="AU244" s="1">
        <v>-1381.1049</v>
      </c>
    </row>
    <row r="245" spans="1:47" x14ac:dyDescent="0.2">
      <c r="A245">
        <v>230</v>
      </c>
      <c r="H245" s="1">
        <v>-1386.6759</v>
      </c>
      <c r="I245">
        <v>-8.1</v>
      </c>
      <c r="J245">
        <v>230</v>
      </c>
      <c r="K245" s="1">
        <v>-1386.2492</v>
      </c>
      <c r="L245">
        <v>-6.65</v>
      </c>
      <c r="M245" s="1">
        <v>-1385.9949999999999</v>
      </c>
      <c r="N245">
        <v>-4.12</v>
      </c>
      <c r="O245" s="1">
        <v>-1384.1139000000001</v>
      </c>
      <c r="P245">
        <v>-1.38</v>
      </c>
      <c r="Q245" s="1">
        <v>-1383.6469</v>
      </c>
      <c r="R245">
        <v>-0.16</v>
      </c>
      <c r="S245" s="1">
        <v>-1385.4665</v>
      </c>
      <c r="T245">
        <v>-2.83</v>
      </c>
      <c r="U245" s="1">
        <v>-1370.7204999999999</v>
      </c>
      <c r="V245">
        <v>-2.41</v>
      </c>
      <c r="W245" s="1">
        <v>-1396.6799000000001</v>
      </c>
      <c r="X245">
        <v>8.7899999999999991</v>
      </c>
      <c r="Y245" s="1">
        <v>-1374.8386</v>
      </c>
      <c r="Z245">
        <v>-11.45</v>
      </c>
      <c r="AA245" s="1">
        <v>-1397.6234999999999</v>
      </c>
      <c r="AB245">
        <v>5.0999999999999996</v>
      </c>
      <c r="AC245" s="1">
        <v>-1373.4484</v>
      </c>
      <c r="AD245">
        <v>-7.26</v>
      </c>
      <c r="AE245" s="1">
        <v>-1383.7661000000001</v>
      </c>
      <c r="AF245">
        <v>1.1599999999999999</v>
      </c>
      <c r="AG245" s="1">
        <v>-1386.6514999999999</v>
      </c>
      <c r="AH245">
        <v>1.17</v>
      </c>
      <c r="AI245" s="1">
        <v>-1398.1564000000001</v>
      </c>
      <c r="AJ245">
        <v>2.2200000000000002</v>
      </c>
      <c r="AM245" s="1">
        <v>-1370.3948</v>
      </c>
      <c r="AN245">
        <v>2.73</v>
      </c>
      <c r="AO245" s="1">
        <v>-1357.3932</v>
      </c>
      <c r="AP245">
        <v>3.2</v>
      </c>
      <c r="AQ245" s="1">
        <v>-1344.0472</v>
      </c>
      <c r="AR245">
        <v>-5.3</v>
      </c>
      <c r="AU245" s="1">
        <v>-1380.7972</v>
      </c>
    </row>
    <row r="246" spans="1:47" x14ac:dyDescent="0.2">
      <c r="A246">
        <v>231</v>
      </c>
      <c r="H246" s="1">
        <v>-1386.6947</v>
      </c>
      <c r="I246">
        <v>-8.77</v>
      </c>
      <c r="J246">
        <v>231</v>
      </c>
      <c r="K246" s="1">
        <v>-1386.1572000000001</v>
      </c>
      <c r="L246">
        <v>-6.76</v>
      </c>
      <c r="M246" s="1">
        <v>-1385.9327000000001</v>
      </c>
      <c r="N246">
        <v>-3.88</v>
      </c>
      <c r="O246" s="1">
        <v>-1384.2225000000001</v>
      </c>
      <c r="P246">
        <v>-1.32</v>
      </c>
      <c r="Q246" s="1">
        <v>-1383.6606999999999</v>
      </c>
      <c r="R246">
        <v>0.18</v>
      </c>
      <c r="S246" s="1">
        <v>-1385.3456000000001</v>
      </c>
      <c r="T246">
        <v>-2.3199999999999998</v>
      </c>
      <c r="U246" s="1">
        <v>-1370.6473000000001</v>
      </c>
      <c r="V246">
        <v>-2.0099999999999998</v>
      </c>
      <c r="W246" s="1">
        <v>-1396.6402</v>
      </c>
      <c r="X246">
        <v>9.1</v>
      </c>
      <c r="Y246" s="1">
        <v>-1374.8384000000001</v>
      </c>
      <c r="Z246">
        <v>-11.97</v>
      </c>
      <c r="AA246" s="1">
        <v>-1397.5215000000001</v>
      </c>
      <c r="AB246">
        <v>5.64</v>
      </c>
      <c r="AC246" s="1">
        <v>-1373.6470999999999</v>
      </c>
      <c r="AD246">
        <v>-7.84</v>
      </c>
      <c r="AE246" s="1">
        <v>-1383.8206</v>
      </c>
      <c r="AF246">
        <v>1.31</v>
      </c>
      <c r="AG246" s="1">
        <v>-1386.7535</v>
      </c>
      <c r="AH246">
        <v>0.15</v>
      </c>
      <c r="AI246" s="1">
        <v>-1398.0096000000001</v>
      </c>
      <c r="AJ246">
        <v>3.08</v>
      </c>
      <c r="AM246" s="1">
        <v>-1370.4473</v>
      </c>
      <c r="AN246">
        <v>2.71</v>
      </c>
      <c r="AO246" s="1">
        <v>-1357.3475000000001</v>
      </c>
      <c r="AP246">
        <v>3.39</v>
      </c>
      <c r="AQ246" s="1">
        <v>-1343.8871999999999</v>
      </c>
      <c r="AR246">
        <v>-5.25</v>
      </c>
      <c r="AU246" s="1">
        <v>-1380.4725000000001</v>
      </c>
    </row>
    <row r="247" spans="1:47" x14ac:dyDescent="0.2">
      <c r="A247">
        <v>232</v>
      </c>
      <c r="H247" s="1">
        <v>-1386.6948</v>
      </c>
      <c r="I247">
        <v>-9.34</v>
      </c>
      <c r="J247">
        <v>232</v>
      </c>
      <c r="K247" s="1">
        <v>-1386.0379</v>
      </c>
      <c r="L247">
        <v>-6.82</v>
      </c>
      <c r="M247" s="1">
        <v>-1385.9114999999999</v>
      </c>
      <c r="N247">
        <v>-3.74</v>
      </c>
      <c r="O247" s="1">
        <v>-1384.3069</v>
      </c>
      <c r="P247">
        <v>-1.1200000000000001</v>
      </c>
      <c r="Q247" s="1">
        <v>-1383.6742999999999</v>
      </c>
      <c r="R247">
        <v>0.56999999999999995</v>
      </c>
      <c r="S247" s="1">
        <v>-1385.2365</v>
      </c>
      <c r="T247">
        <v>-1.92</v>
      </c>
      <c r="U247" s="1">
        <v>-1370.5953999999999</v>
      </c>
      <c r="V247">
        <v>-1.63</v>
      </c>
      <c r="W247" s="1">
        <v>-1396.5864999999999</v>
      </c>
      <c r="X247">
        <v>9.4600000000000009</v>
      </c>
      <c r="Y247" s="1">
        <v>-1374.8584000000001</v>
      </c>
      <c r="Z247">
        <v>-12.48</v>
      </c>
      <c r="AA247" s="1">
        <v>-1397.3869999999999</v>
      </c>
      <c r="AB247">
        <v>6.26</v>
      </c>
      <c r="AC247" s="1">
        <v>-1373.8431</v>
      </c>
      <c r="AD247">
        <v>-8.36</v>
      </c>
      <c r="AE247" s="1">
        <v>-1383.8516999999999</v>
      </c>
      <c r="AF247">
        <v>1.57</v>
      </c>
      <c r="AG247" s="1">
        <v>-1386.7728</v>
      </c>
      <c r="AH247">
        <v>-0.81</v>
      </c>
      <c r="AI247" s="1">
        <v>-1397.8179</v>
      </c>
      <c r="AJ247">
        <v>4.03</v>
      </c>
      <c r="AM247" s="1">
        <v>-1370.5563999999999</v>
      </c>
      <c r="AN247">
        <v>2.58</v>
      </c>
      <c r="AO247" s="1">
        <v>-1357.2788</v>
      </c>
      <c r="AP247">
        <v>3.64</v>
      </c>
      <c r="AQ247" s="1">
        <v>-1343.7381</v>
      </c>
      <c r="AR247">
        <v>-5.21</v>
      </c>
      <c r="AU247" s="1">
        <v>-1380.1663000000001</v>
      </c>
    </row>
    <row r="248" spans="1:47" x14ac:dyDescent="0.2">
      <c r="A248">
        <v>233</v>
      </c>
      <c r="H248" s="1">
        <v>-1386.6748</v>
      </c>
      <c r="I248">
        <v>-9.81</v>
      </c>
      <c r="J248">
        <v>233</v>
      </c>
      <c r="K248" s="1">
        <v>-1385.8884</v>
      </c>
      <c r="L248">
        <v>-6.8</v>
      </c>
      <c r="M248" s="1">
        <v>-1385.9441999999999</v>
      </c>
      <c r="N248">
        <v>-3.59</v>
      </c>
      <c r="O248" s="1">
        <v>-1384.3685</v>
      </c>
      <c r="P248">
        <v>-0.82</v>
      </c>
      <c r="Q248" s="1">
        <v>-1383.704</v>
      </c>
      <c r="R248">
        <v>0.98</v>
      </c>
      <c r="S248" s="1">
        <v>-1385.1475</v>
      </c>
      <c r="T248">
        <v>-1.79</v>
      </c>
      <c r="U248" s="1">
        <v>-1370.5571</v>
      </c>
      <c r="V248">
        <v>-1.24</v>
      </c>
      <c r="W248" s="1">
        <v>-1396.5256999999999</v>
      </c>
      <c r="X248">
        <v>9.7899999999999991</v>
      </c>
      <c r="Y248" s="1">
        <v>-1374.8878</v>
      </c>
      <c r="Z248">
        <v>-12.96</v>
      </c>
      <c r="AA248" s="1">
        <v>-1397.2329999999999</v>
      </c>
      <c r="AB248">
        <v>6.97</v>
      </c>
      <c r="AC248" s="1">
        <v>-1374.0289</v>
      </c>
      <c r="AD248">
        <v>-8.8800000000000008</v>
      </c>
      <c r="AE248" s="1">
        <v>-1383.8714</v>
      </c>
      <c r="AF248">
        <v>1.84</v>
      </c>
      <c r="AG248" s="1">
        <v>-1386.7139999999999</v>
      </c>
      <c r="AH248">
        <v>-1.73</v>
      </c>
      <c r="AI248" s="1">
        <v>-1397.5990999999999</v>
      </c>
      <c r="AJ248">
        <v>5.09</v>
      </c>
      <c r="AM248" s="1">
        <v>-1370.7166999999999</v>
      </c>
      <c r="AN248">
        <v>2.37</v>
      </c>
      <c r="AO248" s="1">
        <v>-1357.1904999999999</v>
      </c>
      <c r="AP248">
        <v>3.86</v>
      </c>
      <c r="AQ248" s="1">
        <v>-1343.614</v>
      </c>
      <c r="AR248">
        <v>-5.19</v>
      </c>
      <c r="AU248" s="1">
        <v>-1379.9092000000001</v>
      </c>
    </row>
    <row r="249" spans="1:47" x14ac:dyDescent="0.2">
      <c r="A249">
        <v>234</v>
      </c>
      <c r="H249" s="1">
        <v>-1386.636</v>
      </c>
      <c r="I249">
        <v>-10.210000000000001</v>
      </c>
      <c r="J249">
        <v>234</v>
      </c>
      <c r="K249" s="1">
        <v>-1385.7089000000001</v>
      </c>
      <c r="L249">
        <v>-6.67</v>
      </c>
      <c r="M249" s="1">
        <v>-1386.038</v>
      </c>
      <c r="N249">
        <v>-3.5</v>
      </c>
      <c r="O249" s="1">
        <v>-1384.4139</v>
      </c>
      <c r="P249">
        <v>-0.52</v>
      </c>
      <c r="Q249" s="1">
        <v>-1383.7630999999999</v>
      </c>
      <c r="R249">
        <v>1.32</v>
      </c>
      <c r="S249" s="1">
        <v>-1385.0857000000001</v>
      </c>
      <c r="T249">
        <v>-1.75</v>
      </c>
      <c r="U249" s="1">
        <v>-1370.521</v>
      </c>
      <c r="V249">
        <v>-0.77</v>
      </c>
      <c r="W249" s="1">
        <v>-1396.4675999999999</v>
      </c>
      <c r="X249">
        <v>10.06</v>
      </c>
      <c r="Y249" s="1">
        <v>-1374.9131</v>
      </c>
      <c r="Z249">
        <v>-13.34</v>
      </c>
      <c r="AA249" s="1">
        <v>-1397.0776000000001</v>
      </c>
      <c r="AB249">
        <v>7.61</v>
      </c>
      <c r="AC249" s="1">
        <v>-1374.1896999999999</v>
      </c>
      <c r="AD249">
        <v>-9.4</v>
      </c>
      <c r="AE249" s="1">
        <v>-1383.8979999999999</v>
      </c>
      <c r="AF249">
        <v>2.17</v>
      </c>
      <c r="AG249" s="1">
        <v>-1386.5911000000001</v>
      </c>
      <c r="AH249">
        <v>-2.4900000000000002</v>
      </c>
      <c r="AI249" s="1">
        <v>-1397.3742</v>
      </c>
      <c r="AJ249">
        <v>6.16</v>
      </c>
      <c r="AM249" s="1">
        <v>-1370.9126000000001</v>
      </c>
      <c r="AN249">
        <v>2.0499999999999998</v>
      </c>
      <c r="AO249" s="1">
        <v>-1357.0876000000001</v>
      </c>
      <c r="AP249">
        <v>3.99</v>
      </c>
      <c r="AQ249" s="1">
        <v>-1343.5199</v>
      </c>
      <c r="AR249">
        <v>-5.04</v>
      </c>
      <c r="AU249" s="1">
        <v>-1379.721</v>
      </c>
    </row>
    <row r="250" spans="1:47" x14ac:dyDescent="0.2">
      <c r="A250">
        <v>235</v>
      </c>
      <c r="H250" s="1">
        <v>-1386.5803000000001</v>
      </c>
      <c r="I250">
        <v>-10.49</v>
      </c>
      <c r="J250">
        <v>235</v>
      </c>
      <c r="K250" s="1">
        <v>-1385.5019</v>
      </c>
      <c r="L250">
        <v>-6.45</v>
      </c>
      <c r="M250" s="1">
        <v>-1386.1929</v>
      </c>
      <c r="N250">
        <v>-3.53</v>
      </c>
      <c r="O250" s="1">
        <v>-1384.4539</v>
      </c>
      <c r="P250">
        <v>-0.19</v>
      </c>
      <c r="Q250" s="1">
        <v>-1383.8580999999999</v>
      </c>
      <c r="R250">
        <v>1.53</v>
      </c>
      <c r="S250" s="1">
        <v>-1385.0542</v>
      </c>
      <c r="T250">
        <v>-1.81</v>
      </c>
      <c r="U250" s="1">
        <v>-1370.4748999999999</v>
      </c>
      <c r="V250">
        <v>-0.33</v>
      </c>
      <c r="W250" s="1">
        <v>-1396.4226000000001</v>
      </c>
      <c r="X250">
        <v>10.42</v>
      </c>
      <c r="Y250" s="1">
        <v>-1374.9201</v>
      </c>
      <c r="Z250">
        <v>-13.61</v>
      </c>
      <c r="AA250" s="1">
        <v>-1396.9389000000001</v>
      </c>
      <c r="AB250">
        <v>8.2100000000000009</v>
      </c>
      <c r="AC250" s="1">
        <v>-1374.3054</v>
      </c>
      <c r="AD250">
        <v>-9.8000000000000007</v>
      </c>
      <c r="AE250" s="1">
        <v>-1383.9495999999999</v>
      </c>
      <c r="AF250">
        <v>2.42</v>
      </c>
      <c r="AG250" s="1">
        <v>-1386.4232</v>
      </c>
      <c r="AH250">
        <v>-3.23</v>
      </c>
      <c r="AI250" s="1">
        <v>-1397.1623</v>
      </c>
      <c r="AJ250">
        <v>7.18</v>
      </c>
      <c r="AM250" s="1">
        <v>-1371.1208999999999</v>
      </c>
      <c r="AN250">
        <v>1.76</v>
      </c>
      <c r="AO250" s="1">
        <v>-1356.9781</v>
      </c>
      <c r="AP250">
        <v>4.13</v>
      </c>
      <c r="AQ250" s="1">
        <v>-1343.4530999999999</v>
      </c>
      <c r="AR250">
        <v>-4.92</v>
      </c>
      <c r="AU250" s="1">
        <v>-1379.6070999999999</v>
      </c>
    </row>
    <row r="251" spans="1:47" x14ac:dyDescent="0.2">
      <c r="A251">
        <v>236</v>
      </c>
      <c r="H251" s="1">
        <v>-1386.5097000000001</v>
      </c>
      <c r="I251">
        <v>-10.65</v>
      </c>
      <c r="J251">
        <v>236</v>
      </c>
      <c r="K251" s="1">
        <v>-1385.2719</v>
      </c>
      <c r="L251">
        <v>-6.14</v>
      </c>
      <c r="M251" s="1">
        <v>-1386.4014</v>
      </c>
      <c r="N251">
        <v>-3.54</v>
      </c>
      <c r="O251" s="1">
        <v>-1384.4989</v>
      </c>
      <c r="P251">
        <v>0.11</v>
      </c>
      <c r="Q251" s="1">
        <v>-1383.9879000000001</v>
      </c>
      <c r="R251">
        <v>1.66</v>
      </c>
      <c r="S251" s="1">
        <v>-1385.0496000000001</v>
      </c>
      <c r="T251">
        <v>-1.97</v>
      </c>
      <c r="U251" s="1">
        <v>-1370.4082000000001</v>
      </c>
      <c r="V251">
        <v>0.02</v>
      </c>
      <c r="W251" s="1">
        <v>-1396.4006999999999</v>
      </c>
      <c r="X251">
        <v>10.85</v>
      </c>
      <c r="Y251" s="1">
        <v>-1374.8969</v>
      </c>
      <c r="Z251">
        <v>-13.75</v>
      </c>
      <c r="AA251" s="1">
        <v>-1396.8324</v>
      </c>
      <c r="AB251">
        <v>8.75</v>
      </c>
      <c r="AC251" s="1">
        <v>-1374.3572999999999</v>
      </c>
      <c r="AD251">
        <v>-10.039999999999999</v>
      </c>
      <c r="AE251" s="1">
        <v>-1384.039</v>
      </c>
      <c r="AF251">
        <v>2.5299999999999998</v>
      </c>
      <c r="AG251" s="1">
        <v>-1386.2345</v>
      </c>
      <c r="AH251">
        <v>-3.94</v>
      </c>
      <c r="AI251" s="1">
        <v>-1396.9788000000001</v>
      </c>
      <c r="AJ251">
        <v>8.1</v>
      </c>
      <c r="AM251" s="1">
        <v>-1371.3114</v>
      </c>
      <c r="AN251">
        <v>1.45</v>
      </c>
      <c r="AO251" s="1">
        <v>-1356.8705</v>
      </c>
      <c r="AP251">
        <v>4.2300000000000004</v>
      </c>
      <c r="AQ251" s="1">
        <v>-1343.404</v>
      </c>
      <c r="AR251">
        <v>-4.7</v>
      </c>
      <c r="AU251" s="1">
        <v>-1379.5591999999999</v>
      </c>
    </row>
    <row r="252" spans="1:47" x14ac:dyDescent="0.2">
      <c r="A252">
        <v>237</v>
      </c>
      <c r="H252" s="1">
        <v>-1386.4255000000001</v>
      </c>
      <c r="I252">
        <v>-10.72</v>
      </c>
      <c r="J252">
        <v>237</v>
      </c>
      <c r="K252" s="1">
        <v>-1385.0247999999999</v>
      </c>
      <c r="L252">
        <v>-5.76</v>
      </c>
      <c r="M252" s="1">
        <v>-1386.6509000000001</v>
      </c>
      <c r="N252">
        <v>-3.64</v>
      </c>
      <c r="O252" s="1">
        <v>-1384.5572999999999</v>
      </c>
      <c r="P252">
        <v>0.33</v>
      </c>
      <c r="Q252" s="1">
        <v>-1384.1428000000001</v>
      </c>
      <c r="R252">
        <v>1.77</v>
      </c>
      <c r="S252" s="1">
        <v>-1385.0626</v>
      </c>
      <c r="T252">
        <v>-2.21</v>
      </c>
      <c r="U252" s="1">
        <v>-1370.3155999999999</v>
      </c>
      <c r="V252">
        <v>0.43</v>
      </c>
      <c r="W252" s="1">
        <v>-1396.4097999999999</v>
      </c>
      <c r="X252">
        <v>10.78</v>
      </c>
      <c r="Y252" s="1">
        <v>-1374.8356000000001</v>
      </c>
      <c r="Z252">
        <v>-13.68</v>
      </c>
      <c r="AA252" s="1">
        <v>-1396.7669000000001</v>
      </c>
      <c r="AB252">
        <v>9.1199999999999992</v>
      </c>
      <c r="AC252" s="1">
        <v>-1374.3307</v>
      </c>
      <c r="AD252">
        <v>-9.9700000000000006</v>
      </c>
      <c r="AE252" s="1">
        <v>-1384.1690000000001</v>
      </c>
      <c r="AF252">
        <v>2.6</v>
      </c>
      <c r="AG252" s="1">
        <v>-1386.0512000000001</v>
      </c>
      <c r="AH252">
        <v>-4.72</v>
      </c>
      <c r="AI252" s="1">
        <v>-1396.8347000000001</v>
      </c>
      <c r="AJ252">
        <v>8.94</v>
      </c>
      <c r="AM252" s="1">
        <v>-1371.4567</v>
      </c>
      <c r="AN252">
        <v>1.19</v>
      </c>
      <c r="AO252" s="1">
        <v>-1356.7753</v>
      </c>
      <c r="AP252">
        <v>4.2699999999999996</v>
      </c>
      <c r="AQ252" s="1">
        <v>-1343.3570999999999</v>
      </c>
      <c r="AR252">
        <v>-4.4400000000000004</v>
      </c>
      <c r="AU252" s="1">
        <v>-1379.5582999999999</v>
      </c>
    </row>
    <row r="253" spans="1:47" x14ac:dyDescent="0.2">
      <c r="A253">
        <v>238</v>
      </c>
      <c r="H253" s="1">
        <v>-1386.3291999999999</v>
      </c>
      <c r="I253">
        <v>-10.66</v>
      </c>
      <c r="J253">
        <v>238</v>
      </c>
      <c r="K253" s="1">
        <v>-1384.7682</v>
      </c>
      <c r="L253">
        <v>-5.24</v>
      </c>
      <c r="M253" s="1">
        <v>-1386.9232999999999</v>
      </c>
      <c r="N253">
        <v>-3.71</v>
      </c>
      <c r="O253" s="1">
        <v>-1384.6322</v>
      </c>
      <c r="P253">
        <v>0.43</v>
      </c>
      <c r="Q253" s="1">
        <v>-1384.3090999999999</v>
      </c>
      <c r="R253">
        <v>1.76</v>
      </c>
      <c r="S253" s="1">
        <v>-1385.0817999999999</v>
      </c>
      <c r="T253">
        <v>-2.4500000000000002</v>
      </c>
      <c r="U253" s="1">
        <v>-1370.1977999999999</v>
      </c>
      <c r="V253">
        <v>0.9</v>
      </c>
      <c r="W253" s="1">
        <v>-1396.4536000000001</v>
      </c>
      <c r="X253">
        <v>10.61</v>
      </c>
      <c r="Y253" s="1">
        <v>-1374.7349999999999</v>
      </c>
      <c r="Z253">
        <v>-13.37</v>
      </c>
      <c r="AA253" s="1">
        <v>-1396.7454</v>
      </c>
      <c r="AB253">
        <v>9.3800000000000008</v>
      </c>
      <c r="AC253" s="1">
        <v>-1374.2182</v>
      </c>
      <c r="AD253">
        <v>-9.7799999999999994</v>
      </c>
      <c r="AE253" s="1">
        <v>-1384.3335999999999</v>
      </c>
      <c r="AF253">
        <v>2.5299999999999998</v>
      </c>
      <c r="AG253" s="1">
        <v>-1385.8979999999999</v>
      </c>
      <c r="AH253">
        <v>-5.5</v>
      </c>
      <c r="AI253" s="1">
        <v>-1396.7362000000001</v>
      </c>
      <c r="AJ253">
        <v>9.7100000000000009</v>
      </c>
      <c r="AM253" s="1">
        <v>-1371.5359000000001</v>
      </c>
      <c r="AN253">
        <v>1.1399999999999999</v>
      </c>
      <c r="AO253" s="1">
        <v>-1356.7017000000001</v>
      </c>
      <c r="AP253">
        <v>4.1500000000000004</v>
      </c>
      <c r="AQ253" s="1">
        <v>-1343.2955999999999</v>
      </c>
      <c r="AR253">
        <v>-4.05</v>
      </c>
      <c r="AU253" s="1">
        <v>-1379.5815</v>
      </c>
    </row>
    <row r="254" spans="1:47" x14ac:dyDescent="0.2">
      <c r="A254">
        <v>239</v>
      </c>
      <c r="H254" s="1">
        <v>-1386.223</v>
      </c>
      <c r="I254">
        <v>-10.43</v>
      </c>
      <c r="J254">
        <v>239</v>
      </c>
      <c r="K254" s="1">
        <v>-1384.5105000000001</v>
      </c>
      <c r="L254">
        <v>-4.75</v>
      </c>
      <c r="M254" s="1">
        <v>-1387.1984</v>
      </c>
      <c r="N254">
        <v>-3.75</v>
      </c>
      <c r="O254" s="1">
        <v>-1384.7211</v>
      </c>
      <c r="P254">
        <v>0.46</v>
      </c>
      <c r="Q254" s="1">
        <v>-1384.4709</v>
      </c>
      <c r="R254">
        <v>1.69</v>
      </c>
      <c r="S254" s="1">
        <v>-1385.0983000000001</v>
      </c>
      <c r="T254">
        <v>-2.66</v>
      </c>
      <c r="U254" s="1">
        <v>-1370.0609999999999</v>
      </c>
      <c r="V254">
        <v>1.21</v>
      </c>
      <c r="W254" s="1">
        <v>-1396.5314000000001</v>
      </c>
      <c r="X254">
        <v>10.34</v>
      </c>
      <c r="Y254" s="1">
        <v>-1374.5995</v>
      </c>
      <c r="Z254">
        <v>-12.92</v>
      </c>
      <c r="AA254" s="1">
        <v>-1396.7662</v>
      </c>
      <c r="AB254">
        <v>9.5500000000000007</v>
      </c>
      <c r="AC254" s="1">
        <v>-1374.0202999999999</v>
      </c>
      <c r="AD254">
        <v>-9.32</v>
      </c>
      <c r="AE254" s="1">
        <v>-1384.5211999999999</v>
      </c>
      <c r="AF254">
        <v>2.42</v>
      </c>
      <c r="AG254" s="1">
        <v>-1385.7928999999999</v>
      </c>
      <c r="AH254">
        <v>-6.38</v>
      </c>
      <c r="AI254" s="1">
        <v>-1396.6859999999999</v>
      </c>
      <c r="AJ254">
        <v>10.24</v>
      </c>
      <c r="AM254" s="1">
        <v>-1371.5410999999999</v>
      </c>
      <c r="AN254">
        <v>1.23</v>
      </c>
      <c r="AO254" s="1">
        <v>-1356.6569</v>
      </c>
      <c r="AP254">
        <v>3.96</v>
      </c>
      <c r="AQ254" s="1">
        <v>-1343.2041999999999</v>
      </c>
      <c r="AR254">
        <v>-3.44</v>
      </c>
      <c r="AU254" s="1">
        <v>-1379.6063999999999</v>
      </c>
    </row>
    <row r="255" spans="1:47" x14ac:dyDescent="0.2">
      <c r="A255">
        <v>240</v>
      </c>
      <c r="H255" s="1">
        <v>-1386.1101000000001</v>
      </c>
      <c r="I255">
        <v>-10.1</v>
      </c>
      <c r="J255">
        <v>240</v>
      </c>
      <c r="K255" s="1">
        <v>-1384.2611999999999</v>
      </c>
      <c r="L255">
        <v>-4.2</v>
      </c>
      <c r="M255" s="1">
        <v>-1387.4563000000001</v>
      </c>
      <c r="N255">
        <v>-3.78</v>
      </c>
      <c r="O255" s="1">
        <v>-1384.8168000000001</v>
      </c>
      <c r="P255">
        <v>0.44</v>
      </c>
      <c r="Q255" s="1">
        <v>-1384.616</v>
      </c>
      <c r="R255">
        <v>1.64</v>
      </c>
      <c r="S255" s="1">
        <v>-1385.1077</v>
      </c>
      <c r="T255">
        <v>-2.74</v>
      </c>
      <c r="U255" s="1">
        <v>-1369.9159</v>
      </c>
      <c r="V255">
        <v>1.3</v>
      </c>
      <c r="W255" s="1">
        <v>-1396.6376</v>
      </c>
      <c r="X255">
        <v>9.93</v>
      </c>
      <c r="Y255" s="1">
        <v>-1374.4378999999999</v>
      </c>
      <c r="Z255">
        <v>-12.28</v>
      </c>
      <c r="AA255" s="1">
        <v>-1396.8244</v>
      </c>
      <c r="AB255">
        <v>9.5</v>
      </c>
      <c r="AC255" s="1">
        <v>-1373.7444</v>
      </c>
      <c r="AD255">
        <v>-8.6300000000000008</v>
      </c>
      <c r="AE255" s="1">
        <v>-1384.7166</v>
      </c>
      <c r="AF255">
        <v>2.2200000000000002</v>
      </c>
      <c r="AG255" s="1">
        <v>-1385.7434000000001</v>
      </c>
      <c r="AH255">
        <v>-7.34</v>
      </c>
      <c r="AI255" s="1">
        <v>-1396.6846</v>
      </c>
      <c r="AJ255">
        <v>10.68</v>
      </c>
      <c r="AM255" s="1">
        <v>-1371.4748999999999</v>
      </c>
      <c r="AN255">
        <v>1.53</v>
      </c>
      <c r="AO255" s="1">
        <v>-1356.6425999999999</v>
      </c>
      <c r="AP255">
        <v>3.62</v>
      </c>
      <c r="AQ255" s="1">
        <v>-1343.0714</v>
      </c>
      <c r="AR255">
        <v>-2.7</v>
      </c>
      <c r="AU255" s="1">
        <v>-1379.617</v>
      </c>
    </row>
    <row r="256" spans="1:47" x14ac:dyDescent="0.2">
      <c r="A256">
        <v>241</v>
      </c>
      <c r="H256" s="1">
        <v>-1385.9944</v>
      </c>
      <c r="I256">
        <v>-9.7200000000000006</v>
      </c>
      <c r="J256">
        <v>241</v>
      </c>
      <c r="K256" s="1">
        <v>-1384.0289</v>
      </c>
      <c r="L256">
        <v>-3.69</v>
      </c>
      <c r="M256" s="1">
        <v>-1387.6784</v>
      </c>
      <c r="N256">
        <v>-3.72</v>
      </c>
      <c r="O256" s="1">
        <v>-1384.9112</v>
      </c>
      <c r="P256">
        <v>0.35</v>
      </c>
      <c r="Q256" s="1">
        <v>-1384.7376999999999</v>
      </c>
      <c r="R256">
        <v>1.54</v>
      </c>
      <c r="S256" s="1">
        <v>-1385.1108999999999</v>
      </c>
      <c r="T256">
        <v>-2.74</v>
      </c>
      <c r="U256" s="1">
        <v>-1369.7741000000001</v>
      </c>
      <c r="V256">
        <v>1.37</v>
      </c>
      <c r="W256" s="1">
        <v>-1396.7619</v>
      </c>
      <c r="X256">
        <v>9.44</v>
      </c>
      <c r="Y256" s="1">
        <v>-1374.2635</v>
      </c>
      <c r="Z256">
        <v>-11.54</v>
      </c>
      <c r="AA256" s="1">
        <v>-1396.9136000000001</v>
      </c>
      <c r="AB256">
        <v>9.35</v>
      </c>
      <c r="AC256" s="1">
        <v>-1373.4054000000001</v>
      </c>
      <c r="AD256">
        <v>-7.67</v>
      </c>
      <c r="AE256" s="1">
        <v>-1384.9077</v>
      </c>
      <c r="AF256">
        <v>1.97</v>
      </c>
      <c r="AG256" s="1">
        <v>-1385.7448999999999</v>
      </c>
      <c r="AH256">
        <v>-8.3699999999999992</v>
      </c>
      <c r="AI256" s="1">
        <v>-1396.7293</v>
      </c>
      <c r="AJ256">
        <v>10.98</v>
      </c>
      <c r="AM256" s="1">
        <v>-1371.3536999999999</v>
      </c>
      <c r="AN256">
        <v>1.81</v>
      </c>
      <c r="AO256" s="1">
        <v>-1356.6567</v>
      </c>
      <c r="AP256">
        <v>3.28</v>
      </c>
      <c r="AQ256" s="1">
        <v>-1342.8937000000001</v>
      </c>
      <c r="AR256">
        <v>-1.81</v>
      </c>
      <c r="AU256" s="1">
        <v>-1379.6057000000001</v>
      </c>
    </row>
    <row r="257" spans="1:47" x14ac:dyDescent="0.2">
      <c r="A257">
        <v>242</v>
      </c>
      <c r="H257" s="1">
        <v>-1385.8795</v>
      </c>
      <c r="I257">
        <v>-9.24</v>
      </c>
      <c r="J257">
        <v>242</v>
      </c>
      <c r="K257" s="1">
        <v>-1383.8228999999999</v>
      </c>
      <c r="L257">
        <v>-3.15</v>
      </c>
      <c r="M257" s="1">
        <v>-1387.8498999999999</v>
      </c>
      <c r="N257">
        <v>-3.53</v>
      </c>
      <c r="O257" s="1">
        <v>-1384.9964</v>
      </c>
      <c r="P257">
        <v>0.18</v>
      </c>
      <c r="Q257" s="1">
        <v>-1384.8364999999999</v>
      </c>
      <c r="R257">
        <v>1.44</v>
      </c>
      <c r="S257" s="1">
        <v>-1385.1131</v>
      </c>
      <c r="T257">
        <v>-2.61</v>
      </c>
      <c r="U257" s="1">
        <v>-1369.6442</v>
      </c>
      <c r="V257">
        <v>1.35</v>
      </c>
      <c r="W257" s="1">
        <v>-1396.8921</v>
      </c>
      <c r="X257">
        <v>8.77</v>
      </c>
      <c r="Y257" s="1">
        <v>-1374.0913</v>
      </c>
      <c r="Z257">
        <v>-10.73</v>
      </c>
      <c r="AA257" s="1">
        <v>-1397.0275999999999</v>
      </c>
      <c r="AB257">
        <v>9.15</v>
      </c>
      <c r="AC257" s="1">
        <v>-1373.0269000000001</v>
      </c>
      <c r="AD257">
        <v>-6.62</v>
      </c>
      <c r="AE257" s="1">
        <v>-1385.0861</v>
      </c>
      <c r="AF257">
        <v>1.73</v>
      </c>
      <c r="AG257" s="1">
        <v>-1385.7833000000001</v>
      </c>
      <c r="AH257">
        <v>-9.3699999999999992</v>
      </c>
      <c r="AI257" s="1">
        <v>-1396.8133</v>
      </c>
      <c r="AJ257">
        <v>11.09</v>
      </c>
      <c r="AM257" s="1">
        <v>-1371.2091</v>
      </c>
      <c r="AN257">
        <v>2.2400000000000002</v>
      </c>
      <c r="AO257" s="1">
        <v>-1356.6918000000001</v>
      </c>
      <c r="AP257">
        <v>2.83</v>
      </c>
      <c r="AQ257" s="1">
        <v>-1342.6781000000001</v>
      </c>
      <c r="AR257">
        <v>-0.75</v>
      </c>
      <c r="AU257" s="1">
        <v>-1379.5773999999999</v>
      </c>
    </row>
    <row r="258" spans="1:47" x14ac:dyDescent="0.2">
      <c r="A258">
        <v>243</v>
      </c>
      <c r="H258" s="1">
        <v>-1385.7675999999999</v>
      </c>
      <c r="I258">
        <v>-8.66</v>
      </c>
      <c r="J258">
        <v>243</v>
      </c>
      <c r="K258" s="1">
        <v>-1383.6494</v>
      </c>
      <c r="L258">
        <v>-2.62</v>
      </c>
      <c r="M258" s="1">
        <v>-1387.9629</v>
      </c>
      <c r="N258">
        <v>-3.24</v>
      </c>
      <c r="O258" s="1">
        <v>-1385.0686000000001</v>
      </c>
      <c r="P258">
        <v>-0.04</v>
      </c>
      <c r="Q258" s="1">
        <v>-1384.9188999999999</v>
      </c>
      <c r="R258">
        <v>1.33</v>
      </c>
      <c r="S258" s="1">
        <v>-1385.1211000000001</v>
      </c>
      <c r="T258">
        <v>-2.36</v>
      </c>
      <c r="U258" s="1">
        <v>-1369.5309999999999</v>
      </c>
      <c r="V258">
        <v>1.38</v>
      </c>
      <c r="W258" s="1">
        <v>-1397.0157999999999</v>
      </c>
      <c r="X258">
        <v>8.11</v>
      </c>
      <c r="Y258" s="1">
        <v>-1373.9363000000001</v>
      </c>
      <c r="Z258">
        <v>-9.93</v>
      </c>
      <c r="AA258" s="1">
        <v>-1397.1583000000001</v>
      </c>
      <c r="AB258">
        <v>8.8800000000000008</v>
      </c>
      <c r="AC258" s="1">
        <v>-1372.6368</v>
      </c>
      <c r="AD258">
        <v>-5.39</v>
      </c>
      <c r="AE258" s="1">
        <v>-1385.2502999999999</v>
      </c>
      <c r="AF258">
        <v>1.5</v>
      </c>
      <c r="AG258" s="1">
        <v>-1385.8402000000001</v>
      </c>
      <c r="AH258">
        <v>-10.26</v>
      </c>
      <c r="AI258" s="1">
        <v>-1396.9244000000001</v>
      </c>
      <c r="AJ258">
        <v>11.11</v>
      </c>
      <c r="AM258" s="1">
        <v>-1371.0773999999999</v>
      </c>
      <c r="AN258">
        <v>2.71</v>
      </c>
      <c r="AO258" s="1">
        <v>-1356.741</v>
      </c>
      <c r="AP258">
        <v>2.36</v>
      </c>
      <c r="AQ258" s="1">
        <v>-1342.4389000000001</v>
      </c>
      <c r="AR258">
        <v>0.36</v>
      </c>
      <c r="AU258" s="1">
        <v>-1379.5442</v>
      </c>
    </row>
    <row r="259" spans="1:47" x14ac:dyDescent="0.2">
      <c r="A259">
        <v>244</v>
      </c>
      <c r="H259" s="1">
        <v>-1385.6595</v>
      </c>
      <c r="I259">
        <v>-8.08</v>
      </c>
      <c r="J259">
        <v>244</v>
      </c>
      <c r="K259" s="1">
        <v>-1383.5123000000001</v>
      </c>
      <c r="L259">
        <v>-2.1</v>
      </c>
      <c r="M259" s="1">
        <v>-1388.0165999999999</v>
      </c>
      <c r="N259">
        <v>-2.85</v>
      </c>
      <c r="O259" s="1">
        <v>-1385.1297999999999</v>
      </c>
      <c r="P259">
        <v>-0.25</v>
      </c>
      <c r="Q259" s="1">
        <v>-1384.9965</v>
      </c>
      <c r="R259">
        <v>1.17</v>
      </c>
      <c r="S259" s="1">
        <v>-1385.1394</v>
      </c>
      <c r="T259">
        <v>-2.06</v>
      </c>
      <c r="U259" s="1">
        <v>-1369.4349</v>
      </c>
      <c r="V259">
        <v>1.49</v>
      </c>
      <c r="W259" s="1">
        <v>-1397.1212</v>
      </c>
      <c r="X259">
        <v>7.37</v>
      </c>
      <c r="Y259" s="1">
        <v>-1373.8117999999999</v>
      </c>
      <c r="Z259">
        <v>-9.17</v>
      </c>
      <c r="AA259" s="1">
        <v>-1397.2955999999999</v>
      </c>
      <c r="AB259">
        <v>8.41</v>
      </c>
      <c r="AC259" s="1">
        <v>-1372.2659000000001</v>
      </c>
      <c r="AD259">
        <v>-4.12</v>
      </c>
      <c r="AE259" s="1">
        <v>-1385.4023999999999</v>
      </c>
      <c r="AF259">
        <v>1.3</v>
      </c>
      <c r="AG259" s="1">
        <v>-1385.8976</v>
      </c>
      <c r="AH259">
        <v>-11.06</v>
      </c>
      <c r="AI259" s="1">
        <v>-1397.0456999999999</v>
      </c>
      <c r="AJ259">
        <v>10.97</v>
      </c>
      <c r="AM259" s="1">
        <v>-1370.9914000000001</v>
      </c>
      <c r="AN259">
        <v>3.02</v>
      </c>
      <c r="AO259" s="1">
        <v>-1356.7973</v>
      </c>
      <c r="AP259">
        <v>1.93</v>
      </c>
      <c r="AQ259" s="1">
        <v>-1342.1958999999999</v>
      </c>
      <c r="AR259">
        <v>1.48</v>
      </c>
      <c r="AU259" s="1">
        <v>-1379.5145</v>
      </c>
    </row>
    <row r="260" spans="1:47" x14ac:dyDescent="0.2">
      <c r="A260">
        <v>245</v>
      </c>
      <c r="H260" s="1">
        <v>-1385.5543</v>
      </c>
      <c r="I260">
        <v>-7.43</v>
      </c>
      <c r="J260">
        <v>245</v>
      </c>
      <c r="K260" s="1">
        <v>-1383.4111</v>
      </c>
      <c r="L260">
        <v>-1.61</v>
      </c>
      <c r="M260" s="1">
        <v>-1388.0174</v>
      </c>
      <c r="N260">
        <v>-2.44</v>
      </c>
      <c r="O260" s="1">
        <v>-1385.1877999999999</v>
      </c>
      <c r="P260">
        <v>-0.47</v>
      </c>
      <c r="Q260" s="1">
        <v>-1385.0847000000001</v>
      </c>
      <c r="R260">
        <v>0.94</v>
      </c>
      <c r="S260" s="1">
        <v>-1385.1684</v>
      </c>
      <c r="T260">
        <v>-1.58</v>
      </c>
      <c r="U260" s="1">
        <v>-1369.3538000000001</v>
      </c>
      <c r="V260">
        <v>1.37</v>
      </c>
      <c r="W260" s="1">
        <v>-1397.1994</v>
      </c>
      <c r="X260">
        <v>6.7</v>
      </c>
      <c r="Y260" s="1">
        <v>-1373.7284999999999</v>
      </c>
      <c r="Z260">
        <v>-8.44</v>
      </c>
      <c r="AA260" s="1">
        <v>-1397.4268999999999</v>
      </c>
      <c r="AB260">
        <v>7.95</v>
      </c>
      <c r="AC260" s="1">
        <v>-1371.9422</v>
      </c>
      <c r="AD260">
        <v>-2.91</v>
      </c>
      <c r="AE260" s="1">
        <v>-1385.5463999999999</v>
      </c>
      <c r="AF260">
        <v>1.08</v>
      </c>
      <c r="AG260" s="1">
        <v>-1385.9425000000001</v>
      </c>
      <c r="AH260">
        <v>-11.68</v>
      </c>
      <c r="AI260" s="1">
        <v>-1397.1557</v>
      </c>
      <c r="AJ260">
        <v>10.75</v>
      </c>
      <c r="AM260" s="1">
        <v>-1370.9753000000001</v>
      </c>
      <c r="AN260">
        <v>3.24</v>
      </c>
      <c r="AO260" s="1">
        <v>-1356.8584000000001</v>
      </c>
      <c r="AP260">
        <v>1.49</v>
      </c>
      <c r="AQ260" s="1">
        <v>-1341.9746</v>
      </c>
      <c r="AR260">
        <v>2.48</v>
      </c>
      <c r="AU260" s="1">
        <v>-1379.4863</v>
      </c>
    </row>
    <row r="261" spans="1:47" x14ac:dyDescent="0.2">
      <c r="A261">
        <v>246</v>
      </c>
      <c r="H261" s="1">
        <v>-1385.4504999999999</v>
      </c>
      <c r="I261">
        <v>-6.72</v>
      </c>
      <c r="J261">
        <v>246</v>
      </c>
      <c r="K261" s="1">
        <v>-1383.3394000000001</v>
      </c>
      <c r="L261">
        <v>-1.1299999999999999</v>
      </c>
      <c r="M261" s="1">
        <v>-1387.9788000000001</v>
      </c>
      <c r="N261">
        <v>-2.04</v>
      </c>
      <c r="O261" s="1">
        <v>-1385.2519</v>
      </c>
      <c r="P261">
        <v>-0.6</v>
      </c>
      <c r="Q261" s="1">
        <v>-1385.1985999999999</v>
      </c>
      <c r="R261">
        <v>0.66</v>
      </c>
      <c r="S261" s="1">
        <v>-1385.2029</v>
      </c>
      <c r="T261">
        <v>-0.96</v>
      </c>
      <c r="U261" s="1">
        <v>-1369.2845</v>
      </c>
      <c r="V261">
        <v>1.2</v>
      </c>
      <c r="W261" s="1">
        <v>-1397.2442000000001</v>
      </c>
      <c r="X261">
        <v>5.98</v>
      </c>
      <c r="Y261" s="1">
        <v>-1373.6926000000001</v>
      </c>
      <c r="Z261">
        <v>-7.81</v>
      </c>
      <c r="AA261" s="1">
        <v>-1397.5378000000001</v>
      </c>
      <c r="AB261">
        <v>7.53</v>
      </c>
      <c r="AC261" s="1">
        <v>-1371.6863000000001</v>
      </c>
      <c r="AD261">
        <v>-1.89</v>
      </c>
      <c r="AE261" s="1">
        <v>-1385.6856</v>
      </c>
      <c r="AF261">
        <v>0.9</v>
      </c>
      <c r="AG261" s="1">
        <v>-1385.9675999999999</v>
      </c>
      <c r="AH261">
        <v>-12.11</v>
      </c>
      <c r="AI261" s="1">
        <v>-1397.2330999999999</v>
      </c>
      <c r="AJ261">
        <v>10.54</v>
      </c>
      <c r="AM261" s="1">
        <v>-1371.0368000000001</v>
      </c>
      <c r="AN261">
        <v>3.39</v>
      </c>
      <c r="AO261" s="1">
        <v>-1356.9269999999999</v>
      </c>
      <c r="AP261">
        <v>1.02</v>
      </c>
      <c r="AQ261" s="1">
        <v>-1341.8012000000001</v>
      </c>
      <c r="AR261">
        <v>3.33</v>
      </c>
      <c r="AU261" s="1">
        <v>-1379.4490000000001</v>
      </c>
    </row>
    <row r="262" spans="1:47" x14ac:dyDescent="0.2">
      <c r="A262">
        <v>247</v>
      </c>
      <c r="H262" s="1">
        <v>-1385.3479</v>
      </c>
      <c r="I262">
        <v>-5.99</v>
      </c>
      <c r="J262">
        <v>247</v>
      </c>
      <c r="K262" s="1">
        <v>-1383.2864999999999</v>
      </c>
      <c r="L262">
        <v>-0.63</v>
      </c>
      <c r="M262" s="1">
        <v>-1387.9172000000001</v>
      </c>
      <c r="N262">
        <v>-1.63</v>
      </c>
      <c r="O262" s="1">
        <v>-1385.3317999999999</v>
      </c>
      <c r="P262">
        <v>-0.87</v>
      </c>
      <c r="Q262" s="1">
        <v>-1385.3495</v>
      </c>
      <c r="R262">
        <v>0.31</v>
      </c>
      <c r="S262" s="1">
        <v>-1385.2327</v>
      </c>
      <c r="T262">
        <v>-0.21</v>
      </c>
      <c r="U262" s="1">
        <v>-1369.2281</v>
      </c>
      <c r="V262">
        <v>0.92</v>
      </c>
      <c r="W262" s="1">
        <v>-1397.2532000000001</v>
      </c>
      <c r="X262">
        <v>5.35</v>
      </c>
      <c r="Y262" s="1">
        <v>-1373.704</v>
      </c>
      <c r="Z262">
        <v>-7.35</v>
      </c>
      <c r="AA262" s="1">
        <v>-1397.6130000000001</v>
      </c>
      <c r="AB262">
        <v>7.08</v>
      </c>
      <c r="AC262" s="1">
        <v>-1371.5092999999999</v>
      </c>
      <c r="AD262">
        <v>-0.93</v>
      </c>
      <c r="AE262" s="1">
        <v>-1385.8207</v>
      </c>
      <c r="AF262">
        <v>0.74</v>
      </c>
      <c r="AG262" s="1">
        <v>-1385.9703999999999</v>
      </c>
      <c r="AH262">
        <v>-12.31</v>
      </c>
      <c r="AI262" s="1">
        <v>-1397.2592999999999</v>
      </c>
      <c r="AJ262">
        <v>10.33</v>
      </c>
      <c r="AM262" s="1">
        <v>-1371.162</v>
      </c>
      <c r="AN262">
        <v>3.43</v>
      </c>
      <c r="AO262" s="1">
        <v>-1357.0092999999999</v>
      </c>
      <c r="AP262">
        <v>0.55000000000000004</v>
      </c>
      <c r="AQ262" s="1">
        <v>-1341.6978999999999</v>
      </c>
      <c r="AR262">
        <v>3.92</v>
      </c>
      <c r="AU262" s="1">
        <v>-1379.3856000000001</v>
      </c>
    </row>
    <row r="263" spans="1:47" x14ac:dyDescent="0.2">
      <c r="A263">
        <v>248</v>
      </c>
      <c r="H263" s="1">
        <v>-1385.2483999999999</v>
      </c>
      <c r="I263">
        <v>-5.3</v>
      </c>
      <c r="J263">
        <v>248</v>
      </c>
      <c r="K263" s="1">
        <v>-1383.2379000000001</v>
      </c>
      <c r="L263">
        <v>-0.08</v>
      </c>
      <c r="M263" s="1">
        <v>-1387.8525</v>
      </c>
      <c r="N263">
        <v>-1.37</v>
      </c>
      <c r="O263" s="1">
        <v>-1385.4339</v>
      </c>
      <c r="P263">
        <v>-1.1299999999999999</v>
      </c>
      <c r="Q263" s="1">
        <v>-1385.5444</v>
      </c>
      <c r="R263">
        <v>-0.23</v>
      </c>
      <c r="S263" s="1">
        <v>-1385.2427</v>
      </c>
      <c r="T263">
        <v>0.72</v>
      </c>
      <c r="U263" s="1">
        <v>-1369.1880000000001</v>
      </c>
      <c r="V263">
        <v>0.75</v>
      </c>
      <c r="W263" s="1">
        <v>-1397.2260000000001</v>
      </c>
      <c r="X263">
        <v>4.72</v>
      </c>
      <c r="Y263" s="1">
        <v>-1373.7560000000001</v>
      </c>
      <c r="Z263">
        <v>-6.99</v>
      </c>
      <c r="AA263" s="1">
        <v>-1397.6388999999999</v>
      </c>
      <c r="AB263">
        <v>6.66</v>
      </c>
      <c r="AC263" s="1">
        <v>-1371.4101000000001</v>
      </c>
      <c r="AD263">
        <v>-0.19</v>
      </c>
      <c r="AE263" s="1">
        <v>-1385.9505999999999</v>
      </c>
      <c r="AF263">
        <v>0.57999999999999996</v>
      </c>
      <c r="AG263" s="1">
        <v>-1385.9511</v>
      </c>
      <c r="AH263">
        <v>-12.3</v>
      </c>
      <c r="AI263" s="1">
        <v>-1397.2221</v>
      </c>
      <c r="AJ263">
        <v>10.11</v>
      </c>
      <c r="AM263" s="1">
        <v>-1371.3235</v>
      </c>
      <c r="AN263">
        <v>3.5</v>
      </c>
      <c r="AO263" s="1">
        <v>-1357.1097</v>
      </c>
      <c r="AP263">
        <v>7.0000000000000007E-2</v>
      </c>
      <c r="AQ263" s="1">
        <v>-1341.6796999999999</v>
      </c>
      <c r="AR263">
        <v>4.26</v>
      </c>
      <c r="AU263" s="1">
        <v>-1379.2859000000001</v>
      </c>
    </row>
    <row r="264" spans="1:47" x14ac:dyDescent="0.2">
      <c r="A264">
        <v>249</v>
      </c>
      <c r="H264" s="1">
        <v>-1385.1578999999999</v>
      </c>
      <c r="I264">
        <v>-4.68</v>
      </c>
      <c r="J264">
        <v>249</v>
      </c>
      <c r="K264" s="1">
        <v>-1383.1804</v>
      </c>
      <c r="L264">
        <v>0.49</v>
      </c>
      <c r="M264" s="1">
        <v>-1387.8043</v>
      </c>
      <c r="N264">
        <v>-1.23</v>
      </c>
      <c r="O264" s="1">
        <v>-1385.5581999999999</v>
      </c>
      <c r="P264">
        <v>-1.45</v>
      </c>
      <c r="Q264" s="1">
        <v>-1385.7828999999999</v>
      </c>
      <c r="R264">
        <v>-0.79</v>
      </c>
      <c r="S264" s="1">
        <v>-1385.2157999999999</v>
      </c>
      <c r="T264">
        <v>1.79</v>
      </c>
      <c r="U264" s="1">
        <v>-1369.1709000000001</v>
      </c>
      <c r="V264">
        <v>0.67</v>
      </c>
      <c r="W264" s="1">
        <v>-1397.1642999999999</v>
      </c>
      <c r="X264">
        <v>4.25</v>
      </c>
      <c r="Y264" s="1">
        <v>-1373.8336999999999</v>
      </c>
      <c r="Z264">
        <v>-6.7</v>
      </c>
      <c r="AA264" s="1">
        <v>-1397.6054999999999</v>
      </c>
      <c r="AB264">
        <v>6.42</v>
      </c>
      <c r="AC264" s="1">
        <v>-1371.3780999999999</v>
      </c>
      <c r="AD264">
        <v>0.34</v>
      </c>
      <c r="AE264" s="1">
        <v>-1386.0726999999999</v>
      </c>
      <c r="AF264">
        <v>0.5</v>
      </c>
      <c r="AG264" s="1">
        <v>-1385.9110000000001</v>
      </c>
      <c r="AH264">
        <v>-12.02</v>
      </c>
      <c r="AI264" s="1">
        <v>-1397.1185</v>
      </c>
      <c r="AJ264">
        <v>9.9700000000000006</v>
      </c>
      <c r="AM264" s="1">
        <v>-1371.4872</v>
      </c>
      <c r="AN264">
        <v>3.58</v>
      </c>
      <c r="AO264" s="1">
        <v>-1357.2274</v>
      </c>
      <c r="AP264">
        <v>-0.36</v>
      </c>
      <c r="AQ264" s="1">
        <v>-1341.7443000000001</v>
      </c>
      <c r="AR264">
        <v>4.3600000000000003</v>
      </c>
      <c r="AU264" s="1">
        <v>-1379.1482000000001</v>
      </c>
    </row>
    <row r="265" spans="1:47" x14ac:dyDescent="0.2">
      <c r="A265">
        <v>250</v>
      </c>
      <c r="H265" s="1">
        <v>-1385.0853</v>
      </c>
      <c r="I265">
        <v>-4.12</v>
      </c>
      <c r="J265">
        <v>250</v>
      </c>
      <c r="K265" s="1">
        <v>-1383.1044999999999</v>
      </c>
      <c r="L265">
        <v>1.1200000000000001</v>
      </c>
      <c r="M265" s="1">
        <v>-1387.7899</v>
      </c>
      <c r="N265">
        <v>-1.2</v>
      </c>
      <c r="O265" s="1">
        <v>-1385.6992</v>
      </c>
      <c r="P265">
        <v>-1.69</v>
      </c>
      <c r="Q265" s="1">
        <v>-1386.0572</v>
      </c>
      <c r="R265">
        <v>-1.42</v>
      </c>
      <c r="S265" s="1">
        <v>-1385.1351</v>
      </c>
      <c r="T265">
        <v>2.95</v>
      </c>
      <c r="U265" s="1">
        <v>-1369.1840999999999</v>
      </c>
      <c r="V265">
        <v>0.52</v>
      </c>
      <c r="W265" s="1">
        <v>-1397.0708</v>
      </c>
      <c r="X265">
        <v>3.86</v>
      </c>
      <c r="Y265" s="1">
        <v>-1373.9165</v>
      </c>
      <c r="Z265">
        <v>-6.38</v>
      </c>
      <c r="AA265" s="1">
        <v>-1397.5079000000001</v>
      </c>
      <c r="AB265">
        <v>6.22</v>
      </c>
      <c r="AC265" s="1">
        <v>-1371.3988999999999</v>
      </c>
      <c r="AD265">
        <v>0.6</v>
      </c>
      <c r="AE265" s="1">
        <v>-1386.1846</v>
      </c>
      <c r="AF265">
        <v>0.45</v>
      </c>
      <c r="AG265" s="1">
        <v>-1385.8503000000001</v>
      </c>
      <c r="AH265">
        <v>-11.53</v>
      </c>
      <c r="AI265" s="1">
        <v>-1396.9539</v>
      </c>
      <c r="AJ265">
        <v>9.8699999999999992</v>
      </c>
      <c r="AM265" s="1">
        <v>-1371.6184000000001</v>
      </c>
      <c r="AN265">
        <v>3.77</v>
      </c>
      <c r="AO265" s="1">
        <v>-1357.35</v>
      </c>
      <c r="AP265">
        <v>-0.76</v>
      </c>
      <c r="AQ265" s="1">
        <v>-1341.8641</v>
      </c>
      <c r="AR265">
        <v>4.22</v>
      </c>
      <c r="AU265" s="1">
        <v>-1378.9836</v>
      </c>
    </row>
    <row r="266" spans="1:47" x14ac:dyDescent="0.2">
      <c r="A266">
        <v>251</v>
      </c>
      <c r="H266" s="1">
        <v>-1385.0399</v>
      </c>
      <c r="I266">
        <v>-3.68</v>
      </c>
      <c r="J266">
        <v>251</v>
      </c>
      <c r="K266" s="1">
        <v>-1383.0089</v>
      </c>
      <c r="L266">
        <v>1.72</v>
      </c>
      <c r="M266" s="1">
        <v>-1387.8202000000001</v>
      </c>
      <c r="N266">
        <v>-1.38</v>
      </c>
      <c r="O266" s="1">
        <v>-1385.8475000000001</v>
      </c>
      <c r="P266">
        <v>-1.95</v>
      </c>
      <c r="Q266" s="1">
        <v>-1386.3527999999999</v>
      </c>
      <c r="R266">
        <v>-2.04</v>
      </c>
      <c r="S266" s="1">
        <v>-1384.9887000000001</v>
      </c>
      <c r="T266">
        <v>4.32</v>
      </c>
      <c r="U266" s="1">
        <v>-1369.2348</v>
      </c>
      <c r="V266">
        <v>0.37</v>
      </c>
      <c r="W266" s="1">
        <v>-1396.9480000000001</v>
      </c>
      <c r="X266">
        <v>3.57</v>
      </c>
      <c r="Y266" s="1">
        <v>-1373.9808</v>
      </c>
      <c r="Z266">
        <v>-6.12</v>
      </c>
      <c r="AA266" s="1">
        <v>-1397.3471999999999</v>
      </c>
      <c r="AB266">
        <v>6.13</v>
      </c>
      <c r="AC266" s="1">
        <v>-1371.4575</v>
      </c>
      <c r="AD266">
        <v>0.75</v>
      </c>
      <c r="AE266" s="1">
        <v>-1386.2855999999999</v>
      </c>
      <c r="AF266">
        <v>0.42</v>
      </c>
      <c r="AG266" s="1">
        <v>-1385.768</v>
      </c>
      <c r="AH266">
        <v>-10.83</v>
      </c>
      <c r="AI266" s="1">
        <v>-1396.741</v>
      </c>
      <c r="AJ266">
        <v>9.83</v>
      </c>
      <c r="AM266" s="1">
        <v>-1371.6922999999999</v>
      </c>
      <c r="AN266">
        <v>4.0599999999999996</v>
      </c>
      <c r="AO266" s="1">
        <v>-1357.4613999999999</v>
      </c>
      <c r="AP266">
        <v>-1.1000000000000001</v>
      </c>
      <c r="AQ266" s="1">
        <v>-1341.9937</v>
      </c>
      <c r="AR266">
        <v>3.96</v>
      </c>
      <c r="AU266" s="1">
        <v>-1378.8103000000001</v>
      </c>
    </row>
    <row r="267" spans="1:47" x14ac:dyDescent="0.2">
      <c r="A267">
        <v>252</v>
      </c>
      <c r="H267" s="1">
        <v>-1385.0299</v>
      </c>
      <c r="I267">
        <v>-3.39</v>
      </c>
      <c r="J267">
        <v>252</v>
      </c>
      <c r="K267" s="1">
        <v>-1382.8998999999999</v>
      </c>
      <c r="L267">
        <v>2.3199999999999998</v>
      </c>
      <c r="M267" s="1">
        <v>-1387.8978999999999</v>
      </c>
      <c r="N267">
        <v>-1.8</v>
      </c>
      <c r="O267" s="1">
        <v>-1385.9940999999999</v>
      </c>
      <c r="P267">
        <v>-2.15</v>
      </c>
      <c r="Q267" s="1">
        <v>-1386.6509000000001</v>
      </c>
      <c r="R267">
        <v>-2.61</v>
      </c>
      <c r="S267" s="1">
        <v>-1384.7765999999999</v>
      </c>
      <c r="T267">
        <v>5.7</v>
      </c>
      <c r="U267" s="1">
        <v>-1369.3285000000001</v>
      </c>
      <c r="V267">
        <v>0.21</v>
      </c>
      <c r="W267" s="1">
        <v>-1396.7972</v>
      </c>
      <c r="X267">
        <v>3.43</v>
      </c>
      <c r="Y267" s="1">
        <v>-1374.0038999999999</v>
      </c>
      <c r="Z267">
        <v>-5.82</v>
      </c>
      <c r="AA267" s="1">
        <v>-1397.1307999999999</v>
      </c>
      <c r="AB267">
        <v>6.15</v>
      </c>
      <c r="AC267" s="1">
        <v>-1371.5444</v>
      </c>
      <c r="AD267">
        <v>0.77</v>
      </c>
      <c r="AE267" s="1">
        <v>-1386.3766000000001</v>
      </c>
      <c r="AF267">
        <v>0.41</v>
      </c>
      <c r="AG267" s="1">
        <v>-1385.6622</v>
      </c>
      <c r="AH267">
        <v>-9.94</v>
      </c>
      <c r="AI267" s="1">
        <v>-1396.4971</v>
      </c>
      <c r="AJ267">
        <v>9.84</v>
      </c>
      <c r="AM267" s="1">
        <v>-1371.701</v>
      </c>
      <c r="AN267">
        <v>4.51</v>
      </c>
      <c r="AO267" s="1">
        <v>-1357.5422000000001</v>
      </c>
      <c r="AP267">
        <v>-1.36</v>
      </c>
      <c r="AQ267" s="1">
        <v>-1342.0849000000001</v>
      </c>
      <c r="AR267">
        <v>3.73</v>
      </c>
      <c r="AU267" s="1">
        <v>-1378.6546000000001</v>
      </c>
    </row>
    <row r="268" spans="1:47" x14ac:dyDescent="0.2">
      <c r="A268">
        <v>253</v>
      </c>
      <c r="H268" s="1">
        <v>-1385.0585000000001</v>
      </c>
      <c r="I268">
        <v>-3.31</v>
      </c>
      <c r="J268">
        <v>253</v>
      </c>
      <c r="K268" s="1">
        <v>-1382.7909999999999</v>
      </c>
      <c r="L268">
        <v>2.91</v>
      </c>
      <c r="M268" s="1">
        <v>-1388.0159000000001</v>
      </c>
      <c r="N268">
        <v>-2.41</v>
      </c>
      <c r="O268" s="1">
        <v>-1386.1304</v>
      </c>
      <c r="P268">
        <v>-2.29</v>
      </c>
      <c r="Q268" s="1">
        <v>-1386.9297999999999</v>
      </c>
      <c r="R268">
        <v>-3.04</v>
      </c>
      <c r="S268" s="1">
        <v>-1384.5150000000001</v>
      </c>
      <c r="T268">
        <v>7.06</v>
      </c>
      <c r="U268" s="1">
        <v>-1369.4694</v>
      </c>
      <c r="V268">
        <v>0.08</v>
      </c>
      <c r="W268" s="1">
        <v>-1396.6198999999999</v>
      </c>
      <c r="X268">
        <v>3.41</v>
      </c>
      <c r="Y268" s="1">
        <v>-1373.9693</v>
      </c>
      <c r="Z268">
        <v>-5.42</v>
      </c>
      <c r="AA268" s="1">
        <v>-1396.8705</v>
      </c>
      <c r="AB268">
        <v>6.3</v>
      </c>
      <c r="AC268" s="1">
        <v>-1371.6563000000001</v>
      </c>
      <c r="AD268">
        <v>0.56000000000000005</v>
      </c>
      <c r="AE268" s="1">
        <v>-1386.4612999999999</v>
      </c>
      <c r="AF268">
        <v>0.41</v>
      </c>
      <c r="AG268" s="1">
        <v>-1385.5317</v>
      </c>
      <c r="AH268">
        <v>-8.82</v>
      </c>
      <c r="AI268" s="1">
        <v>-1396.2396000000001</v>
      </c>
      <c r="AJ268">
        <v>9.8699999999999992</v>
      </c>
      <c r="AM268" s="1">
        <v>-1371.6486</v>
      </c>
      <c r="AN268">
        <v>5.03</v>
      </c>
      <c r="AO268" s="1">
        <v>-1357.5784000000001</v>
      </c>
      <c r="AP268">
        <v>-1.47</v>
      </c>
      <c r="AQ268" s="1">
        <v>-1342.1013</v>
      </c>
      <c r="AR268">
        <v>3.49</v>
      </c>
      <c r="AU268" s="1">
        <v>-1378.5382</v>
      </c>
    </row>
    <row r="269" spans="1:47" x14ac:dyDescent="0.2">
      <c r="A269">
        <v>254</v>
      </c>
      <c r="H269" s="1">
        <v>-1385.1224999999999</v>
      </c>
      <c r="I269">
        <v>-3.32</v>
      </c>
      <c r="J269">
        <v>254</v>
      </c>
      <c r="K269" s="1">
        <v>-1382.6990000000001</v>
      </c>
      <c r="L269">
        <v>3.36</v>
      </c>
      <c r="M269" s="1">
        <v>-1388.1605999999999</v>
      </c>
      <c r="N269">
        <v>-3.13</v>
      </c>
      <c r="O269" s="1">
        <v>-1386.2488000000001</v>
      </c>
      <c r="P269">
        <v>-2.38</v>
      </c>
      <c r="Q269" s="1">
        <v>-1387.1673000000001</v>
      </c>
      <c r="R269">
        <v>-3.28</v>
      </c>
      <c r="S269" s="1">
        <v>-1384.239</v>
      </c>
      <c r="T269">
        <v>8.34</v>
      </c>
      <c r="U269" s="1">
        <v>-1369.6605999999999</v>
      </c>
      <c r="V269">
        <v>-0.09</v>
      </c>
      <c r="W269" s="1">
        <v>-1396.4185</v>
      </c>
      <c r="X269">
        <v>3.53</v>
      </c>
      <c r="Y269" s="1">
        <v>-1373.8688999999999</v>
      </c>
      <c r="Z269">
        <v>-4.9000000000000004</v>
      </c>
      <c r="AA269" s="1">
        <v>-1396.5808</v>
      </c>
      <c r="AB269">
        <v>6.53</v>
      </c>
      <c r="AC269" s="1">
        <v>-1371.7935</v>
      </c>
      <c r="AD269">
        <v>0.25</v>
      </c>
      <c r="AE269" s="1">
        <v>-1386.5431000000001</v>
      </c>
      <c r="AF269">
        <v>0.49</v>
      </c>
      <c r="AG269" s="1">
        <v>-1385.3756000000001</v>
      </c>
      <c r="AH269">
        <v>-7.55</v>
      </c>
      <c r="AI269" s="1">
        <v>-1395.9829</v>
      </c>
      <c r="AJ269">
        <v>9.92</v>
      </c>
      <c r="AM269" s="1">
        <v>-1371.5508</v>
      </c>
      <c r="AN269">
        <v>5.73</v>
      </c>
      <c r="AO269" s="1">
        <v>-1357.5675000000001</v>
      </c>
      <c r="AP269">
        <v>-1.38</v>
      </c>
      <c r="AQ269" s="1">
        <v>-1342.0297</v>
      </c>
      <c r="AR269">
        <v>3.33</v>
      </c>
      <c r="AU269" s="1">
        <v>-1378.4794999999999</v>
      </c>
    </row>
    <row r="270" spans="1:47" x14ac:dyDescent="0.2">
      <c r="A270">
        <v>255</v>
      </c>
      <c r="H270" s="1">
        <v>-1385.2121999999999</v>
      </c>
      <c r="I270">
        <v>-3.41</v>
      </c>
      <c r="J270">
        <v>255</v>
      </c>
      <c r="K270" s="1">
        <v>-1382.6385</v>
      </c>
      <c r="L270">
        <v>3.56</v>
      </c>
      <c r="M270" s="1">
        <v>-1388.3149000000001</v>
      </c>
      <c r="N270">
        <v>-3.89</v>
      </c>
      <c r="O270" s="1">
        <v>-1386.3433</v>
      </c>
      <c r="P270">
        <v>-2.35</v>
      </c>
      <c r="Q270" s="1">
        <v>-1387.3435999999999</v>
      </c>
      <c r="R270">
        <v>-3.32</v>
      </c>
      <c r="S270" s="1">
        <v>-1383.9958999999999</v>
      </c>
      <c r="T270">
        <v>9.25</v>
      </c>
      <c r="U270" s="1">
        <v>-1369.8992000000001</v>
      </c>
      <c r="V270">
        <v>-0.28999999999999998</v>
      </c>
      <c r="W270" s="1">
        <v>-1396.1975</v>
      </c>
      <c r="X270">
        <v>3.8</v>
      </c>
      <c r="Y270" s="1">
        <v>-1373.7035000000001</v>
      </c>
      <c r="Z270">
        <v>-4.3499999999999996</v>
      </c>
      <c r="AA270" s="1">
        <v>-1396.2777000000001</v>
      </c>
      <c r="AB270">
        <v>6.81</v>
      </c>
      <c r="AC270" s="1">
        <v>-1371.9550999999999</v>
      </c>
      <c r="AD270">
        <v>-0.13</v>
      </c>
      <c r="AE270" s="1">
        <v>-1386.6213</v>
      </c>
      <c r="AF270">
        <v>0.56000000000000005</v>
      </c>
      <c r="AG270" s="1">
        <v>-1385.1956</v>
      </c>
      <c r="AH270">
        <v>-6.19</v>
      </c>
      <c r="AI270" s="1">
        <v>-1395.7365</v>
      </c>
      <c r="AJ270">
        <v>9.98</v>
      </c>
      <c r="AM270" s="1">
        <v>-1371.4290000000001</v>
      </c>
      <c r="AN270">
        <v>6.32</v>
      </c>
      <c r="AO270" s="1">
        <v>-1357.5182</v>
      </c>
      <c r="AP270">
        <v>-1.18</v>
      </c>
      <c r="AQ270" s="1">
        <v>-1341.8905999999999</v>
      </c>
      <c r="AR270">
        <v>3.27</v>
      </c>
      <c r="AU270" s="1">
        <v>-1378.4871000000001</v>
      </c>
    </row>
    <row r="271" spans="1:47" x14ac:dyDescent="0.2">
      <c r="A271">
        <v>256</v>
      </c>
      <c r="H271" s="1">
        <v>-1385.3140000000001</v>
      </c>
      <c r="I271">
        <v>-3.58</v>
      </c>
      <c r="J271">
        <v>256</v>
      </c>
      <c r="K271" s="1">
        <v>-1382.6201000000001</v>
      </c>
      <c r="L271">
        <v>3.67</v>
      </c>
      <c r="M271" s="1">
        <v>-1388.4616000000001</v>
      </c>
      <c r="N271">
        <v>-4.71</v>
      </c>
      <c r="O271" s="1">
        <v>-1386.4076</v>
      </c>
      <c r="P271">
        <v>-2.2200000000000002</v>
      </c>
      <c r="Q271" s="1">
        <v>-1387.4407000000001</v>
      </c>
      <c r="R271">
        <v>-3.04</v>
      </c>
      <c r="S271" s="1">
        <v>-1383.835</v>
      </c>
      <c r="T271">
        <v>9.83</v>
      </c>
      <c r="U271" s="1">
        <v>-1370.1758</v>
      </c>
      <c r="V271">
        <v>-0.53</v>
      </c>
      <c r="W271" s="1">
        <v>-1395.9650999999999</v>
      </c>
      <c r="X271">
        <v>4.1900000000000004</v>
      </c>
      <c r="Y271" s="1">
        <v>-1373.4811</v>
      </c>
      <c r="Z271">
        <v>-3.76</v>
      </c>
      <c r="AA271" s="1">
        <v>-1395.9773</v>
      </c>
      <c r="AB271">
        <v>7.09</v>
      </c>
      <c r="AC271" s="1">
        <v>-1372.1362999999999</v>
      </c>
      <c r="AD271">
        <v>-0.66</v>
      </c>
      <c r="AE271" s="1">
        <v>-1386.6882000000001</v>
      </c>
      <c r="AF271">
        <v>0.7</v>
      </c>
      <c r="AG271" s="1">
        <v>-1384.9963</v>
      </c>
      <c r="AH271">
        <v>-4.7300000000000004</v>
      </c>
      <c r="AI271" s="1">
        <v>-1395.5029999999999</v>
      </c>
      <c r="AJ271">
        <v>10.14</v>
      </c>
      <c r="AM271" s="1">
        <v>-1371.3062</v>
      </c>
      <c r="AN271">
        <v>6.96</v>
      </c>
      <c r="AO271" s="1">
        <v>-1357.4450999999999</v>
      </c>
      <c r="AP271">
        <v>-0.94</v>
      </c>
      <c r="AQ271" s="1">
        <v>-1341.7227</v>
      </c>
      <c r="AR271">
        <v>3.24</v>
      </c>
      <c r="AU271" s="1">
        <v>-1378.5578</v>
      </c>
    </row>
    <row r="272" spans="1:47" x14ac:dyDescent="0.2">
      <c r="A272">
        <v>257</v>
      </c>
      <c r="H272" s="1">
        <v>-1385.4122</v>
      </c>
      <c r="I272">
        <v>-3.85</v>
      </c>
      <c r="J272">
        <v>257</v>
      </c>
      <c r="K272" s="1">
        <v>-1382.6463000000001</v>
      </c>
      <c r="L272">
        <v>3.57</v>
      </c>
      <c r="M272" s="1">
        <v>-1388.5835</v>
      </c>
      <c r="N272">
        <v>-5.54</v>
      </c>
      <c r="O272" s="1">
        <v>-1386.4357</v>
      </c>
      <c r="P272">
        <v>-1.97</v>
      </c>
      <c r="Q272" s="1">
        <v>-1387.4448</v>
      </c>
      <c r="R272">
        <v>-2.5</v>
      </c>
      <c r="S272" s="1">
        <v>-1383.7927</v>
      </c>
      <c r="T272">
        <v>10.01</v>
      </c>
      <c r="U272" s="1">
        <v>-1370.4727</v>
      </c>
      <c r="V272">
        <v>-0.63</v>
      </c>
      <c r="W272" s="1">
        <v>-1395.7348999999999</v>
      </c>
      <c r="X272">
        <v>4.71</v>
      </c>
      <c r="Y272" s="1">
        <v>-1373.2158999999999</v>
      </c>
      <c r="Z272">
        <v>-3.14</v>
      </c>
      <c r="AA272" s="1">
        <v>-1395.6946</v>
      </c>
      <c r="AB272">
        <v>7.37</v>
      </c>
      <c r="AC272" s="1">
        <v>-1372.326</v>
      </c>
      <c r="AD272">
        <v>-1.29</v>
      </c>
      <c r="AE272" s="1">
        <v>-1386.7315000000001</v>
      </c>
      <c r="AF272">
        <v>0.97</v>
      </c>
      <c r="AG272" s="1">
        <v>-1384.7855</v>
      </c>
      <c r="AH272">
        <v>-3.23</v>
      </c>
      <c r="AI272" s="1">
        <v>-1395.2810999999999</v>
      </c>
      <c r="AJ272">
        <v>10.33</v>
      </c>
      <c r="AM272" s="1">
        <v>-1371.2055</v>
      </c>
      <c r="AN272">
        <v>7.45</v>
      </c>
      <c r="AO272" s="1">
        <v>-1357.3695</v>
      </c>
      <c r="AP272">
        <v>-0.72</v>
      </c>
      <c r="AQ272" s="1">
        <v>-1341.5630000000001</v>
      </c>
      <c r="AR272">
        <v>3.15</v>
      </c>
      <c r="AU272" s="1">
        <v>-1378.6774</v>
      </c>
    </row>
    <row r="273" spans="1:47" x14ac:dyDescent="0.2">
      <c r="A273">
        <v>258</v>
      </c>
      <c r="H273" s="1">
        <v>-1385.4934000000001</v>
      </c>
      <c r="I273">
        <v>-4.12</v>
      </c>
      <c r="J273">
        <v>258</v>
      </c>
      <c r="K273" s="1">
        <v>-1382.7141999999999</v>
      </c>
      <c r="L273">
        <v>3.33</v>
      </c>
      <c r="M273" s="1">
        <v>-1388.665</v>
      </c>
      <c r="N273">
        <v>-6.28</v>
      </c>
      <c r="O273" s="1">
        <v>-1386.4229</v>
      </c>
      <c r="P273">
        <v>-1.57</v>
      </c>
      <c r="Q273" s="1">
        <v>-1387.3503000000001</v>
      </c>
      <c r="R273">
        <v>-1.57</v>
      </c>
      <c r="S273" s="1">
        <v>-1383.883</v>
      </c>
      <c r="T273">
        <v>9.74</v>
      </c>
      <c r="U273" s="1">
        <v>-1370.7671</v>
      </c>
      <c r="V273">
        <v>-0.75</v>
      </c>
      <c r="W273" s="1">
        <v>-1395.5228</v>
      </c>
      <c r="X273">
        <v>5.2</v>
      </c>
      <c r="Y273" s="1">
        <v>-1372.9247</v>
      </c>
      <c r="Z273">
        <v>-2.4300000000000002</v>
      </c>
      <c r="AA273" s="1">
        <v>-1395.4409000000001</v>
      </c>
      <c r="AB273">
        <v>7.68</v>
      </c>
      <c r="AC273" s="1">
        <v>-1372.5085999999999</v>
      </c>
      <c r="AD273">
        <v>-1.87</v>
      </c>
      <c r="AE273" s="1">
        <v>-1386.7406000000001</v>
      </c>
      <c r="AF273">
        <v>1.31</v>
      </c>
      <c r="AG273" s="1">
        <v>-1384.5749000000001</v>
      </c>
      <c r="AH273">
        <v>-1.79</v>
      </c>
      <c r="AI273" s="1">
        <v>-1395.0659000000001</v>
      </c>
      <c r="AJ273">
        <v>10.61</v>
      </c>
      <c r="AM273" s="1">
        <v>-1371.1402</v>
      </c>
      <c r="AN273">
        <v>7.83</v>
      </c>
      <c r="AO273" s="1">
        <v>-1357.3094000000001</v>
      </c>
      <c r="AP273">
        <v>-0.37</v>
      </c>
      <c r="AQ273" s="1">
        <v>-1341.4405999999999</v>
      </c>
      <c r="AR273">
        <v>2.85</v>
      </c>
      <c r="AU273" s="1">
        <v>-1378.8253</v>
      </c>
    </row>
    <row r="274" spans="1:47" x14ac:dyDescent="0.2">
      <c r="A274">
        <v>259</v>
      </c>
      <c r="H274" s="1">
        <v>-1385.5458000000001</v>
      </c>
      <c r="I274">
        <v>-4.3899999999999997</v>
      </c>
      <c r="J274">
        <v>259</v>
      </c>
      <c r="K274" s="1">
        <v>-1382.8136</v>
      </c>
      <c r="L274">
        <v>2.89</v>
      </c>
      <c r="M274" s="1">
        <v>-1388.6941999999999</v>
      </c>
      <c r="N274">
        <v>-6.86</v>
      </c>
      <c r="O274" s="1">
        <v>-1386.3685</v>
      </c>
      <c r="P274">
        <v>-1.06</v>
      </c>
      <c r="Q274" s="1">
        <v>-1387.1611</v>
      </c>
      <c r="R274">
        <v>-0.44</v>
      </c>
      <c r="S274" s="1">
        <v>-1384.0936999999999</v>
      </c>
      <c r="T274">
        <v>9.0299999999999994</v>
      </c>
      <c r="U274" s="1">
        <v>-1371.0389</v>
      </c>
      <c r="V274">
        <v>-0.78</v>
      </c>
      <c r="W274" s="1">
        <v>-1395.3456000000001</v>
      </c>
      <c r="X274">
        <v>5.79</v>
      </c>
      <c r="Y274" s="1">
        <v>-1372.6243999999999</v>
      </c>
      <c r="Z274">
        <v>-1.84</v>
      </c>
      <c r="AA274" s="1">
        <v>-1395.2261000000001</v>
      </c>
      <c r="AB274">
        <v>7.96</v>
      </c>
      <c r="AC274" s="1">
        <v>-1372.6673000000001</v>
      </c>
      <c r="AD274">
        <v>-2.34</v>
      </c>
      <c r="AE274" s="1">
        <v>-1386.7112999999999</v>
      </c>
      <c r="AF274">
        <v>1.71</v>
      </c>
      <c r="AG274" s="1">
        <v>-1384.3788</v>
      </c>
      <c r="AH274">
        <v>-0.32</v>
      </c>
      <c r="AI274" s="1">
        <v>-1394.8543</v>
      </c>
      <c r="AJ274">
        <v>10.92</v>
      </c>
      <c r="AM274" s="1">
        <v>-1371.1181999999999</v>
      </c>
      <c r="AN274">
        <v>8.0399999999999991</v>
      </c>
      <c r="AO274" s="1">
        <v>-1357.2737</v>
      </c>
      <c r="AP274">
        <v>-0.11</v>
      </c>
      <c r="AQ274" s="1">
        <v>-1341.3741</v>
      </c>
      <c r="AR274">
        <v>2.5</v>
      </c>
      <c r="AU274" s="1">
        <v>-1378.981</v>
      </c>
    </row>
    <row r="275" spans="1:47" x14ac:dyDescent="0.2">
      <c r="A275">
        <v>260</v>
      </c>
      <c r="H275" s="1">
        <v>-1385.5600999999999</v>
      </c>
      <c r="I275">
        <v>-4.6500000000000004</v>
      </c>
      <c r="J275">
        <v>260</v>
      </c>
      <c r="K275" s="1">
        <v>-1382.9312</v>
      </c>
      <c r="L275">
        <v>2.4</v>
      </c>
      <c r="M275" s="1">
        <v>-1388.6628000000001</v>
      </c>
      <c r="N275">
        <v>-7.28</v>
      </c>
      <c r="O275" s="1">
        <v>-1386.2763</v>
      </c>
      <c r="P275">
        <v>-0.43</v>
      </c>
      <c r="Q275" s="1">
        <v>-1386.8946000000001</v>
      </c>
      <c r="R275">
        <v>0.92</v>
      </c>
      <c r="S275" s="1">
        <v>-1384.3903</v>
      </c>
      <c r="T275">
        <v>8</v>
      </c>
      <c r="U275" s="1">
        <v>-1371.2722000000001</v>
      </c>
      <c r="V275">
        <v>-0.7</v>
      </c>
      <c r="W275" s="1">
        <v>-1395.2152000000001</v>
      </c>
      <c r="X275">
        <v>6.32</v>
      </c>
      <c r="Y275" s="1">
        <v>-1372.3306</v>
      </c>
      <c r="Z275">
        <v>-1.27</v>
      </c>
      <c r="AA275" s="1">
        <v>-1395.0569</v>
      </c>
      <c r="AB275">
        <v>8.11</v>
      </c>
      <c r="AC275" s="1">
        <v>-1372.7877000000001</v>
      </c>
      <c r="AD275">
        <v>-2.72</v>
      </c>
      <c r="AE275" s="1">
        <v>-1386.6511</v>
      </c>
      <c r="AF275">
        <v>2.19</v>
      </c>
      <c r="AG275" s="1">
        <v>-1384.2111</v>
      </c>
      <c r="AH275">
        <v>1.06</v>
      </c>
      <c r="AI275" s="1">
        <v>-1394.645</v>
      </c>
      <c r="AJ275">
        <v>11.33</v>
      </c>
      <c r="AM275" s="1">
        <v>-1371.1396999999999</v>
      </c>
      <c r="AN275">
        <v>8.11</v>
      </c>
      <c r="AO275" s="1">
        <v>-1357.2644</v>
      </c>
      <c r="AP275">
        <v>0.03</v>
      </c>
      <c r="AQ275" s="1">
        <v>-1341.3711000000001</v>
      </c>
      <c r="AR275">
        <v>1.93</v>
      </c>
      <c r="AU275" s="1">
        <v>-1379.126</v>
      </c>
    </row>
    <row r="276" spans="1:47" x14ac:dyDescent="0.2">
      <c r="A276">
        <v>261</v>
      </c>
      <c r="H276" s="1">
        <v>-1385.5291</v>
      </c>
      <c r="I276">
        <v>-4.8600000000000003</v>
      </c>
      <c r="J276">
        <v>261</v>
      </c>
      <c r="K276" s="1">
        <v>-1383.0500999999999</v>
      </c>
      <c r="L276">
        <v>1.75</v>
      </c>
      <c r="M276" s="1">
        <v>-1388.5678</v>
      </c>
      <c r="N276">
        <v>-7.58</v>
      </c>
      <c r="O276" s="1">
        <v>-1386.1534999999999</v>
      </c>
      <c r="P276">
        <v>0.22</v>
      </c>
      <c r="Q276" s="1">
        <v>-1386.5811000000001</v>
      </c>
      <c r="R276">
        <v>2.25</v>
      </c>
      <c r="S276" s="1">
        <v>-1384.7293999999999</v>
      </c>
      <c r="T276">
        <v>6.82</v>
      </c>
      <c r="U276" s="1">
        <v>-1371.4613999999999</v>
      </c>
      <c r="V276">
        <v>-0.49</v>
      </c>
      <c r="W276" s="1">
        <v>-1395.1373000000001</v>
      </c>
      <c r="X276">
        <v>6.9</v>
      </c>
      <c r="Y276" s="1">
        <v>-1372.0577000000001</v>
      </c>
      <c r="Z276">
        <v>-0.83</v>
      </c>
      <c r="AA276" s="1">
        <v>-1394.9355</v>
      </c>
      <c r="AB276">
        <v>8.2200000000000006</v>
      </c>
      <c r="AC276" s="1">
        <v>-1372.8605</v>
      </c>
      <c r="AD276">
        <v>-3.08</v>
      </c>
      <c r="AE276" s="1">
        <v>-1386.5773999999999</v>
      </c>
      <c r="AF276">
        <v>2.63</v>
      </c>
      <c r="AG276" s="1">
        <v>-1384.0812000000001</v>
      </c>
      <c r="AH276">
        <v>2.12</v>
      </c>
      <c r="AI276" s="1">
        <v>-1394.4413999999999</v>
      </c>
      <c r="AJ276">
        <v>11.87</v>
      </c>
      <c r="AM276" s="1">
        <v>-1371.1981000000001</v>
      </c>
      <c r="AN276">
        <v>8.0500000000000007</v>
      </c>
      <c r="AO276" s="1">
        <v>-1357.2775999999999</v>
      </c>
      <c r="AP276">
        <v>0.12</v>
      </c>
      <c r="AQ276" s="1">
        <v>-1341.4273000000001</v>
      </c>
      <c r="AR276">
        <v>1.25</v>
      </c>
      <c r="AU276" s="1">
        <v>-1379.2487000000001</v>
      </c>
    </row>
    <row r="277" spans="1:47" x14ac:dyDescent="0.2">
      <c r="A277">
        <v>262</v>
      </c>
      <c r="H277" s="1">
        <v>-1385.4494999999999</v>
      </c>
      <c r="I277">
        <v>-4.9800000000000004</v>
      </c>
      <c r="J277">
        <v>262</v>
      </c>
      <c r="K277" s="1">
        <v>-1383.1552999999999</v>
      </c>
      <c r="L277">
        <v>1.1499999999999999</v>
      </c>
      <c r="M277" s="1">
        <v>-1388.4110000000001</v>
      </c>
      <c r="N277">
        <v>-7.65</v>
      </c>
      <c r="O277" s="1">
        <v>-1386.0096000000001</v>
      </c>
      <c r="P277">
        <v>0.94</v>
      </c>
      <c r="Q277" s="1">
        <v>-1386.2619</v>
      </c>
      <c r="R277">
        <v>3.66</v>
      </c>
      <c r="S277" s="1">
        <v>-1385.0706</v>
      </c>
      <c r="T277">
        <v>5.59</v>
      </c>
      <c r="U277" s="1">
        <v>-1371.6077</v>
      </c>
      <c r="V277">
        <v>-0.2</v>
      </c>
      <c r="W277" s="1">
        <v>-1395.1088</v>
      </c>
      <c r="X277">
        <v>7.46</v>
      </c>
      <c r="Y277" s="1">
        <v>-1371.8169</v>
      </c>
      <c r="Z277">
        <v>-0.44</v>
      </c>
      <c r="AA277" s="1">
        <v>-1394.8598</v>
      </c>
      <c r="AB277">
        <v>8.34</v>
      </c>
      <c r="AC277" s="1">
        <v>-1372.8848</v>
      </c>
      <c r="AD277">
        <v>-3.23</v>
      </c>
      <c r="AE277" s="1">
        <v>-1386.5101</v>
      </c>
      <c r="AF277">
        <v>3.02</v>
      </c>
      <c r="AG277" s="1">
        <v>-1383.9943000000001</v>
      </c>
      <c r="AH277">
        <v>3.08</v>
      </c>
      <c r="AI277" s="1">
        <v>-1394.2484999999999</v>
      </c>
      <c r="AJ277">
        <v>12.42</v>
      </c>
      <c r="AM277" s="1">
        <v>-1371.2909</v>
      </c>
      <c r="AN277">
        <v>7.77</v>
      </c>
      <c r="AO277" s="1">
        <v>-1357.3051</v>
      </c>
      <c r="AP277">
        <v>0.22</v>
      </c>
      <c r="AQ277" s="1">
        <v>-1341.5422000000001</v>
      </c>
      <c r="AR277">
        <v>0.36</v>
      </c>
      <c r="AU277" s="1">
        <v>-1379.3408999999999</v>
      </c>
    </row>
    <row r="278" spans="1:47" x14ac:dyDescent="0.2">
      <c r="A278">
        <v>263</v>
      </c>
      <c r="H278" s="1">
        <v>-1385.3234</v>
      </c>
      <c r="I278">
        <v>-5.07</v>
      </c>
      <c r="J278">
        <v>263</v>
      </c>
      <c r="K278" s="1">
        <v>-1383.2343000000001</v>
      </c>
      <c r="L278">
        <v>0.56999999999999995</v>
      </c>
      <c r="M278" s="1">
        <v>-1388.2002</v>
      </c>
      <c r="N278">
        <v>-7.57</v>
      </c>
      <c r="O278" s="1">
        <v>-1385.8552</v>
      </c>
      <c r="P278">
        <v>1.67</v>
      </c>
      <c r="Q278" s="1">
        <v>-1385.9833000000001</v>
      </c>
      <c r="R278">
        <v>4.8600000000000003</v>
      </c>
      <c r="S278" s="1">
        <v>-1385.3834999999999</v>
      </c>
      <c r="T278">
        <v>4.26</v>
      </c>
      <c r="U278" s="1">
        <v>-1371.7189000000001</v>
      </c>
      <c r="V278">
        <v>0.14000000000000001</v>
      </c>
      <c r="W278" s="1">
        <v>-1395.1184000000001</v>
      </c>
      <c r="X278">
        <v>7.99</v>
      </c>
      <c r="Y278" s="1">
        <v>-1371.6161</v>
      </c>
      <c r="Z278">
        <v>-0.2</v>
      </c>
      <c r="AA278" s="1">
        <v>-1394.8234</v>
      </c>
      <c r="AB278">
        <v>8.41</v>
      </c>
      <c r="AC278" s="1">
        <v>-1372.8672999999999</v>
      </c>
      <c r="AD278">
        <v>-3.25</v>
      </c>
      <c r="AE278" s="1">
        <v>-1386.4662000000001</v>
      </c>
      <c r="AF278">
        <v>3.27</v>
      </c>
      <c r="AG278" s="1">
        <v>-1383.9499000000001</v>
      </c>
      <c r="AH278">
        <v>3.91</v>
      </c>
      <c r="AI278" s="1">
        <v>-1394.0718999999999</v>
      </c>
      <c r="AJ278">
        <v>12.94</v>
      </c>
      <c r="AM278" s="1">
        <v>-1371.4104</v>
      </c>
      <c r="AN278">
        <v>7.42</v>
      </c>
      <c r="AO278" s="1">
        <v>-1357.336</v>
      </c>
      <c r="AP278">
        <v>0.25</v>
      </c>
      <c r="AQ278" s="1">
        <v>-1341.712</v>
      </c>
      <c r="AR278">
        <v>-0.62</v>
      </c>
      <c r="AU278" s="1">
        <v>-1379.3997999999999</v>
      </c>
    </row>
    <row r="279" spans="1:47" x14ac:dyDescent="0.2">
      <c r="A279">
        <v>264</v>
      </c>
      <c r="H279" s="1">
        <v>-1385.1585</v>
      </c>
      <c r="I279">
        <v>-5.0999999999999996</v>
      </c>
      <c r="J279">
        <v>264</v>
      </c>
      <c r="K279" s="1">
        <v>-1383.2811999999999</v>
      </c>
      <c r="L279">
        <v>0.02</v>
      </c>
      <c r="M279" s="1">
        <v>-1387.9505999999999</v>
      </c>
      <c r="N279">
        <v>-7.39</v>
      </c>
      <c r="O279" s="1">
        <v>-1385.7007000000001</v>
      </c>
      <c r="P279">
        <v>2.37</v>
      </c>
      <c r="Q279" s="1">
        <v>-1385.7873999999999</v>
      </c>
      <c r="R279">
        <v>5.71</v>
      </c>
      <c r="S279" s="1">
        <v>-1385.6515999999999</v>
      </c>
      <c r="T279">
        <v>3.01</v>
      </c>
      <c r="U279" s="1">
        <v>-1371.8074999999999</v>
      </c>
      <c r="V279">
        <v>0.42</v>
      </c>
      <c r="W279" s="1">
        <v>-1395.1525999999999</v>
      </c>
      <c r="X279">
        <v>8.5500000000000007</v>
      </c>
      <c r="Y279" s="1">
        <v>-1371.4589000000001</v>
      </c>
      <c r="Z279">
        <v>-0.1</v>
      </c>
      <c r="AA279" s="1">
        <v>-1394.8181</v>
      </c>
      <c r="AB279">
        <v>8.43</v>
      </c>
      <c r="AC279" s="1">
        <v>-1372.8222000000001</v>
      </c>
      <c r="AD279">
        <v>-3.15</v>
      </c>
      <c r="AE279" s="1">
        <v>-1386.4522999999999</v>
      </c>
      <c r="AF279">
        <v>3.49</v>
      </c>
      <c r="AG279" s="1">
        <v>-1383.9431999999999</v>
      </c>
      <c r="AH279">
        <v>4.4800000000000004</v>
      </c>
      <c r="AI279" s="1">
        <v>-1393.9151999999999</v>
      </c>
      <c r="AJ279">
        <v>13.53</v>
      </c>
      <c r="AM279" s="1">
        <v>-1371.5481</v>
      </c>
      <c r="AN279">
        <v>6.89</v>
      </c>
      <c r="AO279" s="1">
        <v>-1357.3635999999999</v>
      </c>
      <c r="AP279">
        <v>0.22</v>
      </c>
      <c r="AQ279" s="1">
        <v>-1341.9283</v>
      </c>
      <c r="AR279">
        <v>-1.72</v>
      </c>
      <c r="AU279" s="1">
        <v>-1379.4277</v>
      </c>
    </row>
    <row r="280" spans="1:47" x14ac:dyDescent="0.2">
      <c r="A280">
        <v>265</v>
      </c>
      <c r="H280" s="1">
        <v>-1384.9679000000001</v>
      </c>
      <c r="I280">
        <v>-5.0999999999999996</v>
      </c>
      <c r="J280">
        <v>265</v>
      </c>
      <c r="K280" s="1">
        <v>-1383.2973</v>
      </c>
      <c r="L280">
        <v>-0.45</v>
      </c>
      <c r="M280" s="1">
        <v>-1387.6859999999999</v>
      </c>
      <c r="N280">
        <v>-7.11</v>
      </c>
      <c r="O280" s="1">
        <v>-1385.5558000000001</v>
      </c>
      <c r="P280">
        <v>2.95</v>
      </c>
      <c r="Q280" s="1">
        <v>-1385.7037</v>
      </c>
      <c r="R280">
        <v>6.35</v>
      </c>
      <c r="S280" s="1">
        <v>-1385.8722</v>
      </c>
      <c r="T280">
        <v>1.86</v>
      </c>
      <c r="U280" s="1">
        <v>-1371.8878999999999</v>
      </c>
      <c r="V280">
        <v>0.78</v>
      </c>
      <c r="W280" s="1">
        <v>-1395.1980000000001</v>
      </c>
      <c r="X280">
        <v>9.1</v>
      </c>
      <c r="Y280" s="1">
        <v>-1371.3434</v>
      </c>
      <c r="Z280">
        <v>-0.13</v>
      </c>
      <c r="AA280" s="1">
        <v>-1394.8354999999999</v>
      </c>
      <c r="AB280">
        <v>8.48</v>
      </c>
      <c r="AC280" s="1">
        <v>-1372.7692</v>
      </c>
      <c r="AD280">
        <v>-3.02</v>
      </c>
      <c r="AE280" s="1">
        <v>-1386.4636</v>
      </c>
      <c r="AF280">
        <v>3.59</v>
      </c>
      <c r="AG280" s="1">
        <v>-1383.9670000000001</v>
      </c>
      <c r="AH280">
        <v>4.8499999999999996</v>
      </c>
      <c r="AI280" s="1">
        <v>-1393.7806</v>
      </c>
      <c r="AJ280">
        <v>14.08</v>
      </c>
      <c r="AM280" s="1">
        <v>-1371.6929</v>
      </c>
      <c r="AN280">
        <v>6.25</v>
      </c>
      <c r="AO280" s="1">
        <v>-1357.3877</v>
      </c>
      <c r="AP280">
        <v>0.18</v>
      </c>
      <c r="AQ280" s="1">
        <v>-1342.18</v>
      </c>
      <c r="AR280">
        <v>-2.9</v>
      </c>
      <c r="AU280" s="1">
        <v>-1379.4248</v>
      </c>
    </row>
    <row r="281" spans="1:47" x14ac:dyDescent="0.2">
      <c r="A281">
        <v>266</v>
      </c>
      <c r="H281" s="1">
        <v>-1384.7675999999999</v>
      </c>
      <c r="I281">
        <v>-5.12</v>
      </c>
      <c r="J281">
        <v>266</v>
      </c>
      <c r="K281" s="1">
        <v>-1383.2917</v>
      </c>
      <c r="L281">
        <v>-0.81</v>
      </c>
      <c r="M281" s="1">
        <v>-1387.4383</v>
      </c>
      <c r="N281">
        <v>-6.92</v>
      </c>
      <c r="O281" s="1">
        <v>-1385.4294</v>
      </c>
      <c r="P281">
        <v>3.55</v>
      </c>
      <c r="Q281" s="1">
        <v>-1385.7414000000001</v>
      </c>
      <c r="R281">
        <v>6.6</v>
      </c>
      <c r="S281" s="1">
        <v>-1386.0504000000001</v>
      </c>
      <c r="T281">
        <v>0.78</v>
      </c>
      <c r="U281" s="1">
        <v>-1371.9744000000001</v>
      </c>
      <c r="V281">
        <v>1.01</v>
      </c>
      <c r="W281" s="1">
        <v>-1395.2436</v>
      </c>
      <c r="X281">
        <v>9.69</v>
      </c>
      <c r="Y281" s="1">
        <v>-1371.2661000000001</v>
      </c>
      <c r="Z281">
        <v>-0.2</v>
      </c>
      <c r="AA281" s="1">
        <v>-1394.8696</v>
      </c>
      <c r="AB281">
        <v>8.5299999999999994</v>
      </c>
      <c r="AC281" s="1">
        <v>-1372.7302999999999</v>
      </c>
      <c r="AD281">
        <v>-2.89</v>
      </c>
      <c r="AE281" s="1">
        <v>-1386.4885999999999</v>
      </c>
      <c r="AF281">
        <v>3.59</v>
      </c>
      <c r="AG281" s="1">
        <v>-1384.0143</v>
      </c>
      <c r="AH281">
        <v>5.04</v>
      </c>
      <c r="AI281" s="1">
        <v>-1393.6714999999999</v>
      </c>
      <c r="AJ281">
        <v>14.51</v>
      </c>
      <c r="AM281" s="1">
        <v>-1371.8375000000001</v>
      </c>
      <c r="AN281">
        <v>5.63</v>
      </c>
      <c r="AO281" s="1">
        <v>-1357.4088999999999</v>
      </c>
      <c r="AP281">
        <v>0.1</v>
      </c>
      <c r="AQ281" s="1">
        <v>-1342.454</v>
      </c>
      <c r="AR281">
        <v>-4.1500000000000004</v>
      </c>
      <c r="AU281" s="1">
        <v>-1379.3906999999999</v>
      </c>
    </row>
    <row r="282" spans="1:47" x14ac:dyDescent="0.2">
      <c r="A282">
        <v>267</v>
      </c>
      <c r="H282" s="1">
        <v>-1384.5724</v>
      </c>
      <c r="I282">
        <v>-5.12</v>
      </c>
      <c r="J282">
        <v>267</v>
      </c>
      <c r="K282" s="1">
        <v>-1383.2773999999999</v>
      </c>
      <c r="L282">
        <v>-1.18</v>
      </c>
      <c r="M282" s="1">
        <v>-1387.2442000000001</v>
      </c>
      <c r="N282">
        <v>-6.84</v>
      </c>
      <c r="O282" s="1">
        <v>-1385.33</v>
      </c>
      <c r="P282">
        <v>3.95</v>
      </c>
      <c r="Q282" s="1">
        <v>-1385.8882000000001</v>
      </c>
      <c r="R282">
        <v>6.36</v>
      </c>
      <c r="S282" s="1">
        <v>-1386.1956</v>
      </c>
      <c r="T282">
        <v>-7.0000000000000007E-2</v>
      </c>
      <c r="U282" s="1">
        <v>-1372.0776000000001</v>
      </c>
      <c r="V282">
        <v>1.1299999999999999</v>
      </c>
      <c r="W282" s="1">
        <v>-1395.2826</v>
      </c>
      <c r="X282">
        <v>10.32</v>
      </c>
      <c r="Y282" s="1">
        <v>-1371.2203999999999</v>
      </c>
      <c r="Z282">
        <v>-0.37</v>
      </c>
      <c r="AA282" s="1">
        <v>-1394.9168</v>
      </c>
      <c r="AB282">
        <v>8.57</v>
      </c>
      <c r="AC282" s="1">
        <v>-1372.7218</v>
      </c>
      <c r="AD282">
        <v>-2.81</v>
      </c>
      <c r="AE282" s="1">
        <v>-1386.5157999999999</v>
      </c>
      <c r="AF282">
        <v>3.58</v>
      </c>
      <c r="AG282" s="1">
        <v>-1384.079</v>
      </c>
      <c r="AH282">
        <v>4.95</v>
      </c>
      <c r="AI282" s="1">
        <v>-1393.5942</v>
      </c>
      <c r="AJ282">
        <v>14.88</v>
      </c>
      <c r="AM282" s="1">
        <v>-1371.9679000000001</v>
      </c>
      <c r="AN282">
        <v>4.9000000000000004</v>
      </c>
      <c r="AO282" s="1">
        <v>-1357.4321</v>
      </c>
      <c r="AP282">
        <v>0.08</v>
      </c>
      <c r="AQ282" s="1">
        <v>-1342.7394999999999</v>
      </c>
      <c r="AR282">
        <v>-5.45</v>
      </c>
      <c r="AU282" s="1">
        <v>-1379.3262</v>
      </c>
    </row>
    <row r="283" spans="1:47" x14ac:dyDescent="0.2">
      <c r="A283">
        <v>268</v>
      </c>
      <c r="H283" s="1">
        <v>-1384.3943999999999</v>
      </c>
      <c r="I283">
        <v>-5.1100000000000003</v>
      </c>
      <c r="J283">
        <v>268</v>
      </c>
      <c r="K283" s="1">
        <v>-1383.269</v>
      </c>
      <c r="L283">
        <v>-1.48</v>
      </c>
      <c r="M283" s="1">
        <v>-1387.1357</v>
      </c>
      <c r="N283">
        <v>-6.87</v>
      </c>
      <c r="O283" s="1">
        <v>-1385.2639999999999</v>
      </c>
      <c r="P283">
        <v>4.3600000000000003</v>
      </c>
      <c r="Q283" s="1">
        <v>-1386.1158</v>
      </c>
      <c r="R283">
        <v>5.93</v>
      </c>
      <c r="S283" s="1">
        <v>-1386.3186000000001</v>
      </c>
      <c r="T283">
        <v>-0.9</v>
      </c>
      <c r="U283" s="1">
        <v>-1372.2025000000001</v>
      </c>
      <c r="V283">
        <v>1.1499999999999999</v>
      </c>
      <c r="W283" s="1">
        <v>-1395.3107</v>
      </c>
      <c r="X283">
        <v>10.93</v>
      </c>
      <c r="Y283" s="1">
        <v>-1371.2001</v>
      </c>
      <c r="Z283">
        <v>-0.63</v>
      </c>
      <c r="AA283" s="1">
        <v>-1394.9717000000001</v>
      </c>
      <c r="AB283">
        <v>8.67</v>
      </c>
      <c r="AC283" s="1">
        <v>-1372.7511999999999</v>
      </c>
      <c r="AD283">
        <v>-2.76</v>
      </c>
      <c r="AE283" s="1">
        <v>-1386.5385000000001</v>
      </c>
      <c r="AF283">
        <v>3.54</v>
      </c>
      <c r="AG283" s="1">
        <v>-1384.1557</v>
      </c>
      <c r="AH283">
        <v>4.8600000000000003</v>
      </c>
      <c r="AI283" s="1">
        <v>-1393.559</v>
      </c>
      <c r="AJ283">
        <v>15.06</v>
      </c>
      <c r="AM283" s="1">
        <v>-1372.0681</v>
      </c>
      <c r="AN283">
        <v>4.21</v>
      </c>
      <c r="AO283" s="1">
        <v>-1357.4617000000001</v>
      </c>
      <c r="AP283">
        <v>-0.12</v>
      </c>
      <c r="AQ283" s="1">
        <v>-1343.0191</v>
      </c>
      <c r="AR283">
        <v>-6.73</v>
      </c>
      <c r="AU283" s="1">
        <v>-1379.2330999999999</v>
      </c>
    </row>
    <row r="284" spans="1:47" x14ac:dyDescent="0.2">
      <c r="A284">
        <v>269</v>
      </c>
      <c r="H284" s="1">
        <v>-1384.2425000000001</v>
      </c>
      <c r="I284">
        <v>-5.1100000000000003</v>
      </c>
      <c r="J284">
        <v>269</v>
      </c>
      <c r="K284" s="1">
        <v>-1383.2788</v>
      </c>
      <c r="L284">
        <v>-1.79</v>
      </c>
      <c r="M284" s="1">
        <v>-1387.1305</v>
      </c>
      <c r="N284">
        <v>-7.09</v>
      </c>
      <c r="O284" s="1">
        <v>-1385.2357</v>
      </c>
      <c r="P284">
        <v>4.67</v>
      </c>
      <c r="Q284" s="1">
        <v>-1386.3893</v>
      </c>
      <c r="R284">
        <v>5.3</v>
      </c>
      <c r="S284" s="1">
        <v>-1386.4274</v>
      </c>
      <c r="T284">
        <v>-1.62</v>
      </c>
      <c r="U284" s="1">
        <v>-1372.3462999999999</v>
      </c>
      <c r="V284">
        <v>1.1499999999999999</v>
      </c>
      <c r="W284" s="1">
        <v>-1395.3251</v>
      </c>
      <c r="X284">
        <v>11.56</v>
      </c>
      <c r="Y284" s="1">
        <v>-1371.1995999999999</v>
      </c>
      <c r="Z284">
        <v>-0.84</v>
      </c>
      <c r="AA284" s="1">
        <v>-1395.0256999999999</v>
      </c>
      <c r="AB284">
        <v>8.81</v>
      </c>
      <c r="AC284" s="1">
        <v>-1372.8143</v>
      </c>
      <c r="AD284">
        <v>-2.77</v>
      </c>
      <c r="AE284" s="1">
        <v>-1386.5568000000001</v>
      </c>
      <c r="AF284">
        <v>3.45</v>
      </c>
      <c r="AG284" s="1">
        <v>-1384.2389000000001</v>
      </c>
      <c r="AH284">
        <v>4.63</v>
      </c>
      <c r="AI284" s="1">
        <v>-1393.5781999999999</v>
      </c>
      <c r="AJ284">
        <v>15.04</v>
      </c>
      <c r="AM284" s="1">
        <v>-1372.1275000000001</v>
      </c>
      <c r="AN284">
        <v>3.55</v>
      </c>
      <c r="AO284" s="1">
        <v>-1357.5065</v>
      </c>
      <c r="AP284">
        <v>-0.28000000000000003</v>
      </c>
      <c r="AQ284" s="1">
        <v>-1343.2828999999999</v>
      </c>
      <c r="AR284">
        <v>-7.88</v>
      </c>
      <c r="AU284" s="1">
        <v>-1379.1152</v>
      </c>
    </row>
    <row r="285" spans="1:47" x14ac:dyDescent="0.2">
      <c r="A285">
        <v>270</v>
      </c>
      <c r="H285" s="1">
        <v>-1384.1221</v>
      </c>
      <c r="I285">
        <v>-5.17</v>
      </c>
      <c r="J285">
        <v>270</v>
      </c>
      <c r="K285" s="1">
        <v>-1383.3145999999999</v>
      </c>
      <c r="L285">
        <v>-2.09</v>
      </c>
      <c r="M285" s="1">
        <v>-1387.2239999999999</v>
      </c>
      <c r="N285">
        <v>-7.53</v>
      </c>
      <c r="O285" s="1">
        <v>-1385.2445</v>
      </c>
      <c r="P285">
        <v>4.83</v>
      </c>
      <c r="Q285" s="1">
        <v>-1386.6763000000001</v>
      </c>
      <c r="R285">
        <v>4.54</v>
      </c>
      <c r="S285" s="1">
        <v>-1386.5261</v>
      </c>
      <c r="T285">
        <v>-2.2200000000000002</v>
      </c>
      <c r="U285" s="1">
        <v>-1372.4988000000001</v>
      </c>
      <c r="V285">
        <v>1.03</v>
      </c>
      <c r="W285" s="1">
        <v>-1395.3217</v>
      </c>
      <c r="X285">
        <v>12.19</v>
      </c>
      <c r="Y285" s="1">
        <v>-1371.2136</v>
      </c>
      <c r="Z285">
        <v>-1.02</v>
      </c>
      <c r="AA285" s="1">
        <v>-1395.0643</v>
      </c>
      <c r="AB285">
        <v>9.0399999999999991</v>
      </c>
      <c r="AC285" s="1">
        <v>-1372.8986</v>
      </c>
      <c r="AD285">
        <v>-2.83</v>
      </c>
      <c r="AE285" s="1">
        <v>-1386.5781999999999</v>
      </c>
      <c r="AF285">
        <v>3.37</v>
      </c>
      <c r="AG285" s="1">
        <v>-1384.3230000000001</v>
      </c>
      <c r="AH285">
        <v>4.1399999999999997</v>
      </c>
      <c r="AI285" s="1">
        <v>-1393.6608000000001</v>
      </c>
      <c r="AJ285">
        <v>14.9</v>
      </c>
      <c r="AM285" s="1">
        <v>-1372.1371999999999</v>
      </c>
      <c r="AN285">
        <v>2.99</v>
      </c>
      <c r="AO285" s="1">
        <v>-1357.5708999999999</v>
      </c>
      <c r="AP285">
        <v>-0.51</v>
      </c>
      <c r="AQ285" s="1">
        <v>-1343.5228</v>
      </c>
      <c r="AR285">
        <v>-8.93</v>
      </c>
      <c r="AU285" s="1">
        <v>-1378.9806000000001</v>
      </c>
    </row>
    <row r="286" spans="1:47" x14ac:dyDescent="0.2">
      <c r="A286">
        <v>271</v>
      </c>
      <c r="H286" s="1">
        <v>-1384.0374999999999</v>
      </c>
      <c r="I286">
        <v>-5.19</v>
      </c>
      <c r="J286">
        <v>271</v>
      </c>
      <c r="K286" s="1">
        <v>-1383.3791000000001</v>
      </c>
      <c r="L286">
        <v>-2.4500000000000002</v>
      </c>
      <c r="M286" s="1">
        <v>-1387.3911000000001</v>
      </c>
      <c r="N286">
        <v>-8.0299999999999994</v>
      </c>
      <c r="O286" s="1">
        <v>-1385.2867000000001</v>
      </c>
      <c r="P286">
        <v>4.37</v>
      </c>
      <c r="Q286" s="1">
        <v>-1386.9513999999999</v>
      </c>
      <c r="R286">
        <v>3.7</v>
      </c>
      <c r="S286" s="1">
        <v>-1386.6157000000001</v>
      </c>
      <c r="T286">
        <v>-2.7</v>
      </c>
      <c r="U286" s="1">
        <v>-1372.6442999999999</v>
      </c>
      <c r="V286">
        <v>0.85</v>
      </c>
      <c r="W286" s="1">
        <v>-1395.2961</v>
      </c>
      <c r="X286">
        <v>12.89</v>
      </c>
      <c r="Y286" s="1">
        <v>-1371.2367999999999</v>
      </c>
      <c r="Z286">
        <v>-1.19</v>
      </c>
      <c r="AA286" s="1">
        <v>-1395.0705</v>
      </c>
      <c r="AB286">
        <v>9.36</v>
      </c>
      <c r="AC286" s="1">
        <v>-1372.9918</v>
      </c>
      <c r="AD286">
        <v>-2.96</v>
      </c>
      <c r="AE286" s="1">
        <v>-1386.6161</v>
      </c>
      <c r="AF286">
        <v>3.16</v>
      </c>
      <c r="AG286" s="1">
        <v>-1384.4007999999999</v>
      </c>
      <c r="AH286">
        <v>3.66</v>
      </c>
      <c r="AI286" s="1">
        <v>-1393.8090999999999</v>
      </c>
      <c r="AJ286">
        <v>14.53</v>
      </c>
      <c r="AM286" s="1">
        <v>-1372.0958000000001</v>
      </c>
      <c r="AN286">
        <v>2.4700000000000002</v>
      </c>
      <c r="AO286" s="1">
        <v>-1357.6567</v>
      </c>
      <c r="AP286">
        <v>-0.73</v>
      </c>
      <c r="AQ286" s="1">
        <v>-1343.7321999999999</v>
      </c>
      <c r="AR286">
        <v>-9.8800000000000008</v>
      </c>
      <c r="AU286" s="1">
        <v>-1378.8439000000001</v>
      </c>
    </row>
    <row r="287" spans="1:47" x14ac:dyDescent="0.2">
      <c r="A287">
        <v>272</v>
      </c>
      <c r="H287" s="1">
        <v>-1383.9909</v>
      </c>
      <c r="I287">
        <v>-5.34</v>
      </c>
      <c r="J287">
        <v>272</v>
      </c>
      <c r="K287" s="1">
        <v>-1383.4698000000001</v>
      </c>
      <c r="L287">
        <v>-2.77</v>
      </c>
      <c r="M287" s="1">
        <v>-1387.5934999999999</v>
      </c>
      <c r="N287">
        <v>-8.61</v>
      </c>
      <c r="O287" s="1">
        <v>-1385.356</v>
      </c>
      <c r="P287">
        <v>3.63</v>
      </c>
      <c r="Q287" s="1">
        <v>-1387.1996999999999</v>
      </c>
      <c r="R287">
        <v>2.94</v>
      </c>
      <c r="S287" s="1">
        <v>-1386.6949</v>
      </c>
      <c r="T287">
        <v>-3.06</v>
      </c>
      <c r="U287" s="1">
        <v>-1372.7675999999999</v>
      </c>
      <c r="V287">
        <v>0.66</v>
      </c>
      <c r="W287" s="1">
        <v>-1395.2435</v>
      </c>
      <c r="X287">
        <v>13.55</v>
      </c>
      <c r="Y287" s="1">
        <v>-1371.2629999999999</v>
      </c>
      <c r="Z287">
        <v>-1.35</v>
      </c>
      <c r="AA287" s="1">
        <v>-1395.0286000000001</v>
      </c>
      <c r="AB287">
        <v>9.85</v>
      </c>
      <c r="AC287" s="1">
        <v>-1373.0867000000001</v>
      </c>
      <c r="AD287">
        <v>-3.14</v>
      </c>
      <c r="AE287" s="1">
        <v>-1386.6868999999999</v>
      </c>
      <c r="AF287">
        <v>2.85</v>
      </c>
      <c r="AG287" s="1">
        <v>-1384.4641999999999</v>
      </c>
      <c r="AH287">
        <v>3.11</v>
      </c>
      <c r="AI287" s="1">
        <v>-1394.0154</v>
      </c>
      <c r="AJ287">
        <v>14.01</v>
      </c>
      <c r="AM287" s="1">
        <v>-1372.0044</v>
      </c>
      <c r="AN287">
        <v>2.0499999999999998</v>
      </c>
      <c r="AO287" s="1">
        <v>-1357.758</v>
      </c>
      <c r="AP287">
        <v>-1.08</v>
      </c>
      <c r="AQ287" s="1">
        <v>-1343.9096</v>
      </c>
      <c r="AR287">
        <v>-10.66</v>
      </c>
      <c r="AU287" s="1">
        <v>-1378.7260000000001</v>
      </c>
    </row>
    <row r="288" spans="1:47" x14ac:dyDescent="0.2">
      <c r="A288">
        <v>273</v>
      </c>
      <c r="H288" s="1">
        <v>-1383.9829999999999</v>
      </c>
      <c r="I288">
        <v>-5.49</v>
      </c>
      <c r="J288">
        <v>273</v>
      </c>
      <c r="K288" s="1">
        <v>-1383.5803000000001</v>
      </c>
      <c r="L288">
        <v>-3.16</v>
      </c>
      <c r="M288" s="1">
        <v>-1387.7931000000001</v>
      </c>
      <c r="N288">
        <v>-9.1300000000000008</v>
      </c>
      <c r="O288" s="1">
        <v>-1385.4443000000001</v>
      </c>
      <c r="P288">
        <v>3.8</v>
      </c>
      <c r="Q288" s="1">
        <v>-1387.4154000000001</v>
      </c>
      <c r="R288">
        <v>2.0699999999999998</v>
      </c>
      <c r="S288" s="1">
        <v>-1386.7607</v>
      </c>
      <c r="T288">
        <v>-3.33</v>
      </c>
      <c r="U288" s="1">
        <v>-1372.8587</v>
      </c>
      <c r="V288">
        <v>0.52</v>
      </c>
      <c r="W288" s="1">
        <v>-1395.1599000000001</v>
      </c>
      <c r="X288">
        <v>14.23</v>
      </c>
      <c r="Y288" s="1">
        <v>-1371.2862</v>
      </c>
      <c r="Z288">
        <v>-1.37</v>
      </c>
      <c r="AA288" s="1">
        <v>-1394.9287999999999</v>
      </c>
      <c r="AB288">
        <v>10.46</v>
      </c>
      <c r="AC288" s="1">
        <v>-1373.1831</v>
      </c>
      <c r="AD288">
        <v>-3.39</v>
      </c>
      <c r="AE288" s="1">
        <v>-1386.8069</v>
      </c>
      <c r="AF288">
        <v>2.4900000000000002</v>
      </c>
      <c r="AG288" s="1">
        <v>-1384.5046</v>
      </c>
      <c r="AH288">
        <v>2.59</v>
      </c>
      <c r="AI288" s="1">
        <v>-1394.2645</v>
      </c>
      <c r="AJ288">
        <v>13.36</v>
      </c>
      <c r="AM288" s="1">
        <v>-1371.8761999999999</v>
      </c>
      <c r="AN288">
        <v>1.62</v>
      </c>
      <c r="AO288" s="1">
        <v>-1357.8759</v>
      </c>
      <c r="AP288">
        <v>-1.47</v>
      </c>
      <c r="AQ288" s="1">
        <v>-1344.0577000000001</v>
      </c>
      <c r="AR288">
        <v>-11.27</v>
      </c>
      <c r="AU288" s="1">
        <v>-1378.6492000000001</v>
      </c>
    </row>
    <row r="289" spans="1:47" x14ac:dyDescent="0.2">
      <c r="A289">
        <v>274</v>
      </c>
      <c r="H289" s="1">
        <v>-1384.0115000000001</v>
      </c>
      <c r="I289">
        <v>-5.68</v>
      </c>
      <c r="J289">
        <v>274</v>
      </c>
      <c r="K289" s="1">
        <v>-1383.7030999999999</v>
      </c>
      <c r="L289">
        <v>-3.55</v>
      </c>
      <c r="M289" s="1">
        <v>-1387.9588000000001</v>
      </c>
      <c r="N289">
        <v>-9.5399999999999991</v>
      </c>
      <c r="O289" s="1">
        <v>-1385.5445</v>
      </c>
      <c r="P289">
        <v>5.38</v>
      </c>
      <c r="Q289" s="1">
        <v>-1387.6002000000001</v>
      </c>
      <c r="R289">
        <v>1.4</v>
      </c>
      <c r="S289" s="1">
        <v>-1386.8108999999999</v>
      </c>
      <c r="T289">
        <v>-3.55</v>
      </c>
      <c r="U289" s="1">
        <v>-1372.9148</v>
      </c>
      <c r="V289">
        <v>0.28000000000000003</v>
      </c>
      <c r="W289" s="1">
        <v>-1395.0451</v>
      </c>
      <c r="X289">
        <v>14.94</v>
      </c>
      <c r="Y289" s="1">
        <v>-1371.3016</v>
      </c>
      <c r="Z289">
        <v>-1.31</v>
      </c>
      <c r="AA289" s="1">
        <v>-1394.7708</v>
      </c>
      <c r="AB289">
        <v>11.21</v>
      </c>
      <c r="AC289" s="1">
        <v>-1373.2846999999999</v>
      </c>
      <c r="AD289">
        <v>-3.71</v>
      </c>
      <c r="AE289" s="1">
        <v>-1386.9857</v>
      </c>
      <c r="AF289">
        <v>1.98</v>
      </c>
      <c r="AG289" s="1">
        <v>-1384.5144</v>
      </c>
      <c r="AH289">
        <v>2.09</v>
      </c>
      <c r="AI289" s="1">
        <v>-1394.54</v>
      </c>
      <c r="AJ289">
        <v>12.64</v>
      </c>
      <c r="AM289" s="1">
        <v>-1371.7268999999999</v>
      </c>
      <c r="AN289">
        <v>1.38</v>
      </c>
      <c r="AO289" s="1">
        <v>-1358.0092</v>
      </c>
      <c r="AP289">
        <v>-1.86</v>
      </c>
      <c r="AQ289" s="1">
        <v>-1344.1812</v>
      </c>
      <c r="AR289">
        <v>-11.8</v>
      </c>
      <c r="AU289" s="1">
        <v>-1378.6383000000001</v>
      </c>
    </row>
    <row r="290" spans="1:47" x14ac:dyDescent="0.2">
      <c r="A290">
        <v>275</v>
      </c>
      <c r="H290" s="1">
        <v>-1384.0707</v>
      </c>
      <c r="I290">
        <v>-5.83</v>
      </c>
      <c r="J290">
        <v>275</v>
      </c>
      <c r="K290" s="1">
        <v>-1383.8306</v>
      </c>
      <c r="L290">
        <v>-4.01</v>
      </c>
      <c r="M290" s="1">
        <v>-1388.0677000000001</v>
      </c>
      <c r="N290">
        <v>-9.68</v>
      </c>
      <c r="O290" s="1">
        <v>-1385.6493</v>
      </c>
      <c r="P290">
        <v>6.04</v>
      </c>
      <c r="Q290" s="1">
        <v>-1387.7588000000001</v>
      </c>
      <c r="R290">
        <v>0.65</v>
      </c>
      <c r="S290" s="1">
        <v>-1386.8457000000001</v>
      </c>
      <c r="T290">
        <v>-3.68</v>
      </c>
      <c r="U290" s="1">
        <v>-1372.9413</v>
      </c>
      <c r="V290">
        <v>0.04</v>
      </c>
      <c r="W290" s="1">
        <v>-1394.9027000000001</v>
      </c>
      <c r="X290">
        <v>15.58</v>
      </c>
      <c r="Y290" s="1">
        <v>-1371.3082999999999</v>
      </c>
      <c r="Z290">
        <v>-1.1599999999999999</v>
      </c>
      <c r="AA290" s="1">
        <v>-1394.5661</v>
      </c>
      <c r="AB290">
        <v>12.06</v>
      </c>
      <c r="AC290" s="1">
        <v>-1373.3948</v>
      </c>
      <c r="AD290">
        <v>-4.0599999999999996</v>
      </c>
      <c r="AE290" s="1">
        <v>-1387.2221</v>
      </c>
      <c r="AF290">
        <v>1.26</v>
      </c>
      <c r="AG290" s="1">
        <v>-1384.4884999999999</v>
      </c>
      <c r="AH290">
        <v>1.65</v>
      </c>
      <c r="AI290" s="1">
        <v>-1394.8262</v>
      </c>
      <c r="AJ290">
        <v>11.89</v>
      </c>
      <c r="AM290" s="1">
        <v>-1371.5661</v>
      </c>
      <c r="AN290">
        <v>1.08</v>
      </c>
      <c r="AO290" s="1">
        <v>-1358.1559999999999</v>
      </c>
      <c r="AP290">
        <v>-2.3199999999999998</v>
      </c>
      <c r="AQ290" s="1">
        <v>-1344.2879</v>
      </c>
      <c r="AR290">
        <v>-12.19</v>
      </c>
      <c r="AU290" s="1">
        <v>-1378.7149999999999</v>
      </c>
    </row>
    <row r="291" spans="1:47" x14ac:dyDescent="0.2">
      <c r="A291">
        <v>276</v>
      </c>
      <c r="H291" s="1">
        <v>-1384.1528000000001</v>
      </c>
      <c r="I291">
        <v>-6.05</v>
      </c>
      <c r="J291">
        <v>276</v>
      </c>
      <c r="K291" s="1">
        <v>-1383.9570000000001</v>
      </c>
      <c r="L291">
        <v>-4.45</v>
      </c>
      <c r="M291" s="1">
        <v>-1388.1069</v>
      </c>
      <c r="N291">
        <v>-9.66</v>
      </c>
      <c r="O291" s="1">
        <v>-1385.7505000000001</v>
      </c>
      <c r="P291">
        <v>3.6</v>
      </c>
      <c r="Q291" s="1">
        <v>-1387.8967</v>
      </c>
      <c r="R291">
        <v>-0.06</v>
      </c>
      <c r="S291" s="1">
        <v>-1386.8685</v>
      </c>
      <c r="T291">
        <v>-3.8</v>
      </c>
      <c r="U291" s="1">
        <v>-1372.9492</v>
      </c>
      <c r="V291">
        <v>-0.26</v>
      </c>
      <c r="W291" s="1">
        <v>-1394.741</v>
      </c>
      <c r="X291">
        <v>16.12</v>
      </c>
      <c r="Y291" s="1">
        <v>-1371.3099</v>
      </c>
      <c r="Z291">
        <v>-0.98</v>
      </c>
      <c r="AA291" s="1">
        <v>-1394.3364999999999</v>
      </c>
      <c r="AB291">
        <v>12.94</v>
      </c>
      <c r="AC291" s="1">
        <v>-1373.5110999999999</v>
      </c>
      <c r="AD291">
        <v>-4.4000000000000004</v>
      </c>
      <c r="AE291" s="1">
        <v>-1387.5011999999999</v>
      </c>
      <c r="AF291">
        <v>0.43</v>
      </c>
      <c r="AG291" s="1">
        <v>-1384.4251999999999</v>
      </c>
      <c r="AH291">
        <v>1.25</v>
      </c>
      <c r="AI291" s="1">
        <v>-1395.1119000000001</v>
      </c>
      <c r="AJ291">
        <v>11.11</v>
      </c>
      <c r="AM291" s="1">
        <v>-1371.4074000000001</v>
      </c>
      <c r="AN291">
        <v>0.79</v>
      </c>
      <c r="AO291" s="1">
        <v>-1358.3158000000001</v>
      </c>
      <c r="AP291">
        <v>-2.83</v>
      </c>
      <c r="AQ291" s="1">
        <v>-1344.3849</v>
      </c>
      <c r="AR291">
        <v>-12.44</v>
      </c>
      <c r="AU291" s="1">
        <v>-1378.8874000000001</v>
      </c>
    </row>
    <row r="292" spans="1:47" x14ac:dyDescent="0.2">
      <c r="A292">
        <v>277</v>
      </c>
      <c r="H292" s="1">
        <v>-1384.2484999999999</v>
      </c>
      <c r="I292">
        <v>-6.18</v>
      </c>
      <c r="J292">
        <v>277</v>
      </c>
      <c r="K292" s="1">
        <v>-1384.0788</v>
      </c>
      <c r="L292">
        <v>-4.91</v>
      </c>
      <c r="M292" s="1">
        <v>-1388.0703000000001</v>
      </c>
      <c r="N292">
        <v>-9.2899999999999991</v>
      </c>
      <c r="O292" s="1">
        <v>-1385.8408999999999</v>
      </c>
      <c r="P292">
        <v>4.22</v>
      </c>
      <c r="Q292" s="1">
        <v>-1388.0164</v>
      </c>
      <c r="R292">
        <v>-0.73</v>
      </c>
      <c r="S292" s="1">
        <v>-1386.8858</v>
      </c>
      <c r="T292">
        <v>-3.9</v>
      </c>
      <c r="U292" s="1">
        <v>-1372.9521</v>
      </c>
      <c r="V292">
        <v>-0.56999999999999995</v>
      </c>
      <c r="W292" s="1">
        <v>-1394.5723</v>
      </c>
      <c r="X292">
        <v>16.579999999999998</v>
      </c>
      <c r="Y292" s="1">
        <v>-1371.3158000000001</v>
      </c>
      <c r="Z292">
        <v>-0.78</v>
      </c>
      <c r="AA292" s="1">
        <v>-1394.1075000000001</v>
      </c>
      <c r="AB292">
        <v>13.79</v>
      </c>
      <c r="AC292" s="1">
        <v>-1373.625</v>
      </c>
      <c r="AD292">
        <v>-4.8</v>
      </c>
      <c r="AE292" s="1">
        <v>-1387.7983999999999</v>
      </c>
      <c r="AF292">
        <v>-0.37</v>
      </c>
      <c r="AG292" s="1">
        <v>-1384.3261</v>
      </c>
      <c r="AH292">
        <v>0.95</v>
      </c>
      <c r="AI292" s="1">
        <v>-1395.3888999999999</v>
      </c>
      <c r="AJ292">
        <v>10.37</v>
      </c>
      <c r="AM292" s="1">
        <v>-1371.2619999999999</v>
      </c>
      <c r="AN292">
        <v>0.56000000000000005</v>
      </c>
      <c r="AO292" s="1">
        <v>-1358.4853000000001</v>
      </c>
      <c r="AP292">
        <v>-3.3</v>
      </c>
      <c r="AQ292" s="1">
        <v>-1344.4797000000001</v>
      </c>
      <c r="AR292">
        <v>-12.65</v>
      </c>
      <c r="AU292" s="1">
        <v>-1379.1469999999999</v>
      </c>
    </row>
    <row r="293" spans="1:47" x14ac:dyDescent="0.2">
      <c r="A293">
        <v>278</v>
      </c>
      <c r="H293" s="1">
        <v>-1384.3489</v>
      </c>
      <c r="I293">
        <v>-6.31</v>
      </c>
      <c r="J293">
        <v>278</v>
      </c>
      <c r="K293" s="1">
        <v>-1384.1958999999999</v>
      </c>
      <c r="L293">
        <v>-5.38</v>
      </c>
      <c r="M293" s="1">
        <v>-1387.9590000000001</v>
      </c>
      <c r="N293">
        <v>-8.83</v>
      </c>
      <c r="O293" s="1">
        <v>-1385.9149</v>
      </c>
      <c r="P293">
        <v>4.03</v>
      </c>
      <c r="Q293" s="1">
        <v>-1388.1161</v>
      </c>
      <c r="R293">
        <v>-1.33</v>
      </c>
      <c r="S293" s="1">
        <v>-1386.9064000000001</v>
      </c>
      <c r="T293">
        <v>-3.94</v>
      </c>
      <c r="U293" s="1">
        <v>-1372.961</v>
      </c>
      <c r="V293">
        <v>-1.07</v>
      </c>
      <c r="W293" s="1">
        <v>-1394.4091000000001</v>
      </c>
      <c r="X293">
        <v>16.87</v>
      </c>
      <c r="Y293" s="1">
        <v>-1371.3391999999999</v>
      </c>
      <c r="Z293">
        <v>-0.62</v>
      </c>
      <c r="AA293" s="1">
        <v>-1393.9019000000001</v>
      </c>
      <c r="AB293">
        <v>14.5</v>
      </c>
      <c r="AC293" s="1">
        <v>-1373.7256</v>
      </c>
      <c r="AD293">
        <v>-5.14</v>
      </c>
      <c r="AE293" s="1">
        <v>-1388.0849000000001</v>
      </c>
      <c r="AF293">
        <v>-1.2</v>
      </c>
      <c r="AG293" s="1">
        <v>-1384.1956</v>
      </c>
      <c r="AH293">
        <v>0.73</v>
      </c>
      <c r="AI293" s="1">
        <v>-1395.6485</v>
      </c>
      <c r="AJ293">
        <v>9.68</v>
      </c>
      <c r="AM293" s="1">
        <v>-1371.1369999999999</v>
      </c>
      <c r="AN293">
        <v>0.27</v>
      </c>
      <c r="AO293" s="1">
        <v>-1358.6588999999999</v>
      </c>
      <c r="AP293">
        <v>-3.79</v>
      </c>
      <c r="AQ293" s="1">
        <v>-1344.5775000000001</v>
      </c>
      <c r="AR293">
        <v>-12.81</v>
      </c>
      <c r="AU293" s="1">
        <v>-1379.4634000000001</v>
      </c>
    </row>
    <row r="294" spans="1:47" x14ac:dyDescent="0.2">
      <c r="A294">
        <v>279</v>
      </c>
      <c r="H294" s="1">
        <v>-1384.4454000000001</v>
      </c>
      <c r="I294">
        <v>-6.37</v>
      </c>
      <c r="J294">
        <v>279</v>
      </c>
      <c r="K294" s="1">
        <v>-1384.3077000000001</v>
      </c>
      <c r="L294">
        <v>-5.88</v>
      </c>
      <c r="M294" s="1">
        <v>-1387.7797</v>
      </c>
      <c r="N294">
        <v>-8.23</v>
      </c>
      <c r="O294" s="1">
        <v>-1385.971</v>
      </c>
      <c r="P294">
        <v>3.9</v>
      </c>
      <c r="Q294" s="1">
        <v>-1388.1896999999999</v>
      </c>
      <c r="R294">
        <v>-1.87</v>
      </c>
      <c r="S294" s="1">
        <v>-1386.9389000000001</v>
      </c>
      <c r="T294">
        <v>-4.0599999999999996</v>
      </c>
      <c r="U294" s="1">
        <v>-1372.9826</v>
      </c>
      <c r="V294">
        <v>-1.66</v>
      </c>
      <c r="W294" s="1">
        <v>-1394.2626</v>
      </c>
      <c r="X294">
        <v>17.059999999999999</v>
      </c>
      <c r="Y294" s="1">
        <v>-1371.3936000000001</v>
      </c>
      <c r="Z294">
        <v>-0.53</v>
      </c>
      <c r="AA294" s="1">
        <v>-1393.7346</v>
      </c>
      <c r="AB294">
        <v>15.12</v>
      </c>
      <c r="AC294" s="1">
        <v>-1373.8027</v>
      </c>
      <c r="AD294">
        <v>-5.46</v>
      </c>
      <c r="AE294" s="1">
        <v>-1388.3353</v>
      </c>
      <c r="AF294">
        <v>-2.02</v>
      </c>
      <c r="AG294" s="1">
        <v>-1384.0426</v>
      </c>
      <c r="AH294">
        <v>0.56999999999999995</v>
      </c>
      <c r="AI294" s="1">
        <v>-1395.8822</v>
      </c>
      <c r="AJ294">
        <v>9.11</v>
      </c>
      <c r="AM294" s="1">
        <v>-1371.0407</v>
      </c>
      <c r="AN294">
        <v>0.03</v>
      </c>
      <c r="AO294" s="1">
        <v>-1358.8269</v>
      </c>
      <c r="AP294">
        <v>-4.24</v>
      </c>
      <c r="AQ294" s="1">
        <v>-1344.681</v>
      </c>
      <c r="AR294">
        <v>-12.93</v>
      </c>
      <c r="AU294" s="1">
        <v>-1379.7981</v>
      </c>
    </row>
    <row r="295" spans="1:47" x14ac:dyDescent="0.2">
      <c r="A295">
        <v>280</v>
      </c>
      <c r="H295" s="1">
        <v>-1384.5308</v>
      </c>
      <c r="I295">
        <v>-6.39</v>
      </c>
      <c r="J295">
        <v>280</v>
      </c>
      <c r="K295" s="1">
        <v>-1384.4094</v>
      </c>
      <c r="L295">
        <v>-6.37</v>
      </c>
      <c r="M295" s="1">
        <v>-1387.5434</v>
      </c>
      <c r="N295">
        <v>-7.47</v>
      </c>
      <c r="O295" s="1">
        <v>-1386.0110999999999</v>
      </c>
      <c r="P295">
        <v>3.76</v>
      </c>
      <c r="Q295" s="1">
        <v>-1388.2288000000001</v>
      </c>
      <c r="R295">
        <v>-2.29</v>
      </c>
      <c r="S295" s="1">
        <v>-1386.9878000000001</v>
      </c>
      <c r="T295">
        <v>-4.2699999999999996</v>
      </c>
      <c r="U295" s="1">
        <v>-1373.0202999999999</v>
      </c>
      <c r="V295">
        <v>-2.29</v>
      </c>
      <c r="W295" s="1">
        <v>-1394.1405</v>
      </c>
      <c r="X295">
        <v>17.16</v>
      </c>
      <c r="Y295" s="1">
        <v>-1371.4883</v>
      </c>
      <c r="Z295">
        <v>-0.54</v>
      </c>
      <c r="AA295" s="1">
        <v>-1393.6116</v>
      </c>
      <c r="AB295">
        <v>15.68</v>
      </c>
      <c r="AC295" s="1">
        <v>-1373.8562999999999</v>
      </c>
      <c r="AD295">
        <v>-5.72</v>
      </c>
      <c r="AE295" s="1">
        <v>-1388.5328</v>
      </c>
      <c r="AF295">
        <v>-2.76</v>
      </c>
      <c r="AG295" s="1">
        <v>-1383.8792000000001</v>
      </c>
      <c r="AH295">
        <v>0.38</v>
      </c>
      <c r="AI295" s="1">
        <v>-1396.0796</v>
      </c>
      <c r="AJ295">
        <v>8.57</v>
      </c>
      <c r="AM295" s="1">
        <v>-1370.9775999999999</v>
      </c>
      <c r="AN295">
        <v>-0.3</v>
      </c>
      <c r="AO295" s="1">
        <v>-1358.9757</v>
      </c>
      <c r="AP295">
        <v>-4.5999999999999996</v>
      </c>
      <c r="AQ295" s="1">
        <v>-1344.7887000000001</v>
      </c>
      <c r="AR295">
        <v>-12.93</v>
      </c>
      <c r="AU295" s="1">
        <v>-1380.1096</v>
      </c>
    </row>
    <row r="296" spans="1:47" x14ac:dyDescent="0.2">
      <c r="A296">
        <v>281</v>
      </c>
      <c r="H296" s="1">
        <v>-1384.5997</v>
      </c>
      <c r="I296">
        <v>-6.34</v>
      </c>
      <c r="J296">
        <v>281</v>
      </c>
      <c r="K296" s="1">
        <v>-1384.4897000000001</v>
      </c>
      <c r="L296">
        <v>-6.83</v>
      </c>
      <c r="M296" s="1">
        <v>-1387.2634</v>
      </c>
      <c r="N296">
        <v>-6.67</v>
      </c>
      <c r="O296" s="1">
        <v>-1386.0410999999999</v>
      </c>
      <c r="P296">
        <v>3.55</v>
      </c>
      <c r="Q296" s="1">
        <v>-1388.2256</v>
      </c>
      <c r="R296">
        <v>-2.64</v>
      </c>
      <c r="S296" s="1">
        <v>-1387.0517</v>
      </c>
      <c r="T296">
        <v>-4.4800000000000004</v>
      </c>
      <c r="U296" s="1">
        <v>-1373.0742</v>
      </c>
      <c r="V296">
        <v>-2.93</v>
      </c>
      <c r="W296" s="1">
        <v>-1394.0442</v>
      </c>
      <c r="X296">
        <v>17.03</v>
      </c>
      <c r="Y296" s="1">
        <v>-1371.6255000000001</v>
      </c>
      <c r="Z296">
        <v>-0.66</v>
      </c>
      <c r="AA296" s="1">
        <v>-1393.5361</v>
      </c>
      <c r="AB296">
        <v>16.010000000000002</v>
      </c>
      <c r="AC296" s="1">
        <v>-1373.8987</v>
      </c>
      <c r="AD296">
        <v>-5.98</v>
      </c>
      <c r="AE296" s="1">
        <v>-1388.6705999999999</v>
      </c>
      <c r="AF296">
        <v>-3.43</v>
      </c>
      <c r="AG296" s="1">
        <v>-1383.7197000000001</v>
      </c>
      <c r="AH296">
        <v>0.25</v>
      </c>
      <c r="AI296" s="1">
        <v>-1396.2318</v>
      </c>
      <c r="AJ296">
        <v>8.2100000000000009</v>
      </c>
      <c r="AM296" s="1">
        <v>-1370.9460999999999</v>
      </c>
      <c r="AN296">
        <v>-0.6</v>
      </c>
      <c r="AO296" s="1">
        <v>-1359.0878</v>
      </c>
      <c r="AP296">
        <v>-4.8899999999999997</v>
      </c>
      <c r="AQ296" s="1">
        <v>-1344.8951999999999</v>
      </c>
      <c r="AR296">
        <v>-13</v>
      </c>
      <c r="AU296" s="1">
        <v>-1380.3659</v>
      </c>
    </row>
    <row r="297" spans="1:47" x14ac:dyDescent="0.2">
      <c r="A297">
        <v>282</v>
      </c>
      <c r="H297" s="1">
        <v>-1384.6486</v>
      </c>
      <c r="I297">
        <v>-6.19</v>
      </c>
      <c r="J297">
        <v>282</v>
      </c>
      <c r="K297" s="1">
        <v>-1384.5317</v>
      </c>
      <c r="L297">
        <v>-7.18</v>
      </c>
      <c r="M297" s="1">
        <v>-1386.9532999999999</v>
      </c>
      <c r="N297">
        <v>-5.85</v>
      </c>
      <c r="O297" s="1">
        <v>-1386.0678</v>
      </c>
      <c r="P297">
        <v>3.29</v>
      </c>
      <c r="Q297" s="1">
        <v>-1388.1768</v>
      </c>
      <c r="R297">
        <v>-2.82</v>
      </c>
      <c r="S297" s="1">
        <v>-1387.1206999999999</v>
      </c>
      <c r="T297">
        <v>-4.66</v>
      </c>
      <c r="U297" s="1">
        <v>-1373.1438000000001</v>
      </c>
      <c r="V297">
        <v>-3.75</v>
      </c>
      <c r="W297" s="1">
        <v>-1393.9684</v>
      </c>
      <c r="X297">
        <v>16.88</v>
      </c>
      <c r="Y297" s="1">
        <v>-1371.7992999999999</v>
      </c>
      <c r="Z297">
        <v>-0.83</v>
      </c>
      <c r="AA297" s="1">
        <v>-1393.5096000000001</v>
      </c>
      <c r="AB297">
        <v>16.09</v>
      </c>
      <c r="AC297" s="1">
        <v>-1373.9531999999999</v>
      </c>
      <c r="AD297">
        <v>-6.24</v>
      </c>
      <c r="AE297" s="1">
        <v>-1388.7499</v>
      </c>
      <c r="AF297">
        <v>-4.04</v>
      </c>
      <c r="AG297" s="1">
        <v>-1383.5790999999999</v>
      </c>
      <c r="AH297">
        <v>0.03</v>
      </c>
      <c r="AI297" s="1">
        <v>-1396.3326</v>
      </c>
      <c r="AJ297">
        <v>8.01</v>
      </c>
      <c r="AM297" s="1">
        <v>-1370.9458999999999</v>
      </c>
      <c r="AN297">
        <v>-0.94</v>
      </c>
      <c r="AO297" s="1">
        <v>-1359.1482000000001</v>
      </c>
      <c r="AP297">
        <v>-4.9800000000000004</v>
      </c>
      <c r="AQ297" s="1">
        <v>-1344.9943000000001</v>
      </c>
      <c r="AR297">
        <v>-12.97</v>
      </c>
      <c r="AU297" s="1">
        <v>-1380.5534</v>
      </c>
    </row>
    <row r="298" spans="1:47" x14ac:dyDescent="0.2">
      <c r="A298">
        <v>283</v>
      </c>
      <c r="H298" s="1">
        <v>-1384.6759</v>
      </c>
      <c r="I298">
        <v>-5.96</v>
      </c>
      <c r="J298">
        <v>283</v>
      </c>
      <c r="K298" s="1">
        <v>-1384.5189</v>
      </c>
      <c r="L298">
        <v>-7.43</v>
      </c>
      <c r="M298" s="1">
        <v>-1386.6247000000001</v>
      </c>
      <c r="N298">
        <v>-5.0599999999999996</v>
      </c>
      <c r="O298" s="1">
        <v>-1386.0969</v>
      </c>
      <c r="P298">
        <v>2.84</v>
      </c>
      <c r="Q298" s="1">
        <v>-1388.0849000000001</v>
      </c>
      <c r="R298">
        <v>-2.91</v>
      </c>
      <c r="S298" s="1">
        <v>-1387.1789000000001</v>
      </c>
      <c r="T298">
        <v>-4.8600000000000003</v>
      </c>
      <c r="U298" s="1">
        <v>-1373.2292</v>
      </c>
      <c r="V298">
        <v>-4.59</v>
      </c>
      <c r="W298" s="1">
        <v>-1393.9042999999999</v>
      </c>
      <c r="X298">
        <v>16.690000000000001</v>
      </c>
      <c r="Y298" s="1">
        <v>-1371.9987000000001</v>
      </c>
      <c r="Z298">
        <v>-1.1299999999999999</v>
      </c>
      <c r="AA298" s="1">
        <v>-1393.5346999999999</v>
      </c>
      <c r="AB298">
        <v>15.96</v>
      </c>
      <c r="AC298" s="1">
        <v>-1374.046</v>
      </c>
      <c r="AD298">
        <v>-6.64</v>
      </c>
      <c r="AE298" s="1">
        <v>-1388.7764</v>
      </c>
      <c r="AF298">
        <v>-4.59</v>
      </c>
      <c r="AG298" s="1">
        <v>-1383.4708000000001</v>
      </c>
      <c r="AH298">
        <v>-0.28999999999999998</v>
      </c>
      <c r="AI298" s="1">
        <v>-1396.3806</v>
      </c>
      <c r="AJ298">
        <v>7.87</v>
      </c>
      <c r="AM298" s="1">
        <v>-1370.9736</v>
      </c>
      <c r="AN298">
        <v>-1.24</v>
      </c>
      <c r="AO298" s="1">
        <v>-1359.1439</v>
      </c>
      <c r="AP298">
        <v>-4.91</v>
      </c>
      <c r="AQ298" s="1">
        <v>-1345.0800999999999</v>
      </c>
      <c r="AR298">
        <v>-12.82</v>
      </c>
      <c r="AU298" s="1">
        <v>-1380.6795</v>
      </c>
    </row>
    <row r="299" spans="1:47" x14ac:dyDescent="0.2">
      <c r="A299">
        <v>284</v>
      </c>
      <c r="H299" s="1">
        <v>-1384.6828</v>
      </c>
      <c r="I299">
        <v>-5.7</v>
      </c>
      <c r="J299">
        <v>284</v>
      </c>
      <c r="K299" s="1">
        <v>-1384.4387999999999</v>
      </c>
      <c r="L299">
        <v>-7.46</v>
      </c>
      <c r="M299" s="1">
        <v>-1386.2860000000001</v>
      </c>
      <c r="N299">
        <v>-4.32</v>
      </c>
      <c r="O299" s="1">
        <v>-1386.1316999999999</v>
      </c>
      <c r="P299">
        <v>2.36</v>
      </c>
      <c r="Q299" s="1">
        <v>-1387.9579000000001</v>
      </c>
      <c r="R299">
        <v>-2.88</v>
      </c>
      <c r="S299" s="1">
        <v>-1387.2090000000001</v>
      </c>
      <c r="T299">
        <v>-4.99</v>
      </c>
      <c r="U299" s="1">
        <v>-1373.3323</v>
      </c>
      <c r="V299">
        <v>-5.49</v>
      </c>
      <c r="W299" s="1">
        <v>-1393.8418999999999</v>
      </c>
      <c r="X299">
        <v>16.41</v>
      </c>
      <c r="Y299" s="1">
        <v>-1372.2108000000001</v>
      </c>
      <c r="Z299">
        <v>-1.47</v>
      </c>
      <c r="AA299" s="1">
        <v>-1393.6143</v>
      </c>
      <c r="AB299">
        <v>15.64</v>
      </c>
      <c r="AC299" s="1">
        <v>-1374.1949999999999</v>
      </c>
      <c r="AD299">
        <v>-7.16</v>
      </c>
      <c r="AE299" s="1">
        <v>-1388.7572</v>
      </c>
      <c r="AF299">
        <v>-5.08</v>
      </c>
      <c r="AG299" s="1">
        <v>-1383.4036000000001</v>
      </c>
      <c r="AH299">
        <v>-0.62</v>
      </c>
      <c r="AI299" s="1">
        <v>-1396.3784000000001</v>
      </c>
      <c r="AJ299">
        <v>7.87</v>
      </c>
      <c r="AM299" s="1">
        <v>-1371.0229999999999</v>
      </c>
      <c r="AN299">
        <v>-1.56</v>
      </c>
      <c r="AO299" s="1">
        <v>-1359.0697</v>
      </c>
      <c r="AP299">
        <v>-4.63</v>
      </c>
      <c r="AQ299" s="1">
        <v>-1345.1441</v>
      </c>
      <c r="AR299">
        <v>-12.66</v>
      </c>
      <c r="AU299" s="1">
        <v>-1380.7566999999999</v>
      </c>
    </row>
    <row r="300" spans="1:47" x14ac:dyDescent="0.2">
      <c r="A300">
        <v>285</v>
      </c>
      <c r="H300" s="1">
        <v>-1384.6715999999999</v>
      </c>
      <c r="I300">
        <v>-5.34</v>
      </c>
      <c r="J300">
        <v>285</v>
      </c>
      <c r="K300" s="1">
        <v>-1384.2873</v>
      </c>
      <c r="L300">
        <v>-7.37</v>
      </c>
      <c r="M300" s="1">
        <v>-1385.9446</v>
      </c>
      <c r="N300">
        <v>-3.71</v>
      </c>
      <c r="O300" s="1">
        <v>-1386.1705999999999</v>
      </c>
      <c r="P300">
        <v>1.77</v>
      </c>
      <c r="Q300" s="1">
        <v>-1387.8072</v>
      </c>
      <c r="R300">
        <v>-2.79</v>
      </c>
      <c r="S300" s="1">
        <v>-1387.1967</v>
      </c>
      <c r="T300">
        <v>-5.03</v>
      </c>
      <c r="U300" s="1">
        <v>-1373.4550999999999</v>
      </c>
      <c r="V300">
        <v>-6.41</v>
      </c>
      <c r="W300" s="1">
        <v>-1393.7739999999999</v>
      </c>
      <c r="X300">
        <v>16.190000000000001</v>
      </c>
      <c r="Y300" s="1">
        <v>-1372.4235000000001</v>
      </c>
      <c r="Z300">
        <v>-1.91</v>
      </c>
      <c r="AA300" s="1">
        <v>-1393.7467999999999</v>
      </c>
      <c r="AB300">
        <v>15.16</v>
      </c>
      <c r="AC300" s="1">
        <v>-1374.4021</v>
      </c>
      <c r="AD300">
        <v>-7.73</v>
      </c>
      <c r="AE300" s="1">
        <v>-1388.6984</v>
      </c>
      <c r="AF300">
        <v>-5.49</v>
      </c>
      <c r="AG300" s="1">
        <v>-1383.3798999999999</v>
      </c>
      <c r="AH300">
        <v>-1.07</v>
      </c>
      <c r="AI300" s="1">
        <v>-1396.3325</v>
      </c>
      <c r="AJ300">
        <v>8.01</v>
      </c>
      <c r="AM300" s="1">
        <v>-1371.0830000000001</v>
      </c>
      <c r="AN300">
        <v>-1.82</v>
      </c>
      <c r="AO300" s="1">
        <v>-1358.9269999999999</v>
      </c>
      <c r="AP300">
        <v>-4.13</v>
      </c>
      <c r="AQ300" s="1">
        <v>-1345.1796999999999</v>
      </c>
      <c r="AR300">
        <v>-12.43</v>
      </c>
      <c r="AU300" s="1">
        <v>-1380.8019999999999</v>
      </c>
    </row>
    <row r="301" spans="1:47" x14ac:dyDescent="0.2">
      <c r="A301">
        <v>286</v>
      </c>
      <c r="H301" s="1">
        <v>-1384.645</v>
      </c>
      <c r="I301">
        <v>-4.91</v>
      </c>
      <c r="J301">
        <v>286</v>
      </c>
      <c r="K301" s="1">
        <v>-1384.0704000000001</v>
      </c>
      <c r="L301">
        <v>-7.13</v>
      </c>
      <c r="M301" s="1">
        <v>-1385.607</v>
      </c>
      <c r="N301">
        <v>-3.2</v>
      </c>
      <c r="O301" s="1">
        <v>-1386.2085</v>
      </c>
      <c r="P301">
        <v>1.1399999999999999</v>
      </c>
      <c r="Q301" s="1">
        <v>-1387.6460999999999</v>
      </c>
      <c r="R301">
        <v>-2.62</v>
      </c>
      <c r="S301" s="1">
        <v>-1387.136</v>
      </c>
      <c r="T301">
        <v>-4.92</v>
      </c>
      <c r="U301" s="1">
        <v>-1373.5990999999999</v>
      </c>
      <c r="V301">
        <v>-7.38</v>
      </c>
      <c r="W301" s="1">
        <v>-1393.6985999999999</v>
      </c>
      <c r="X301">
        <v>16.02</v>
      </c>
      <c r="Y301" s="1">
        <v>-1372.6265000000001</v>
      </c>
      <c r="Z301">
        <v>-2.31</v>
      </c>
      <c r="AA301" s="1">
        <v>-1393.9250999999999</v>
      </c>
      <c r="AB301">
        <v>14.52</v>
      </c>
      <c r="AC301" s="1">
        <v>-1374.6525999999999</v>
      </c>
      <c r="AD301">
        <v>-8.36</v>
      </c>
      <c r="AE301" s="1">
        <v>-1388.605</v>
      </c>
      <c r="AF301">
        <v>-5.9</v>
      </c>
      <c r="AG301" s="1">
        <v>-1383.3961999999999</v>
      </c>
      <c r="AH301">
        <v>-1.58</v>
      </c>
      <c r="AI301" s="1">
        <v>-1396.2525000000001</v>
      </c>
      <c r="AJ301">
        <v>8.24</v>
      </c>
      <c r="AM301" s="1">
        <v>-1371.1446000000001</v>
      </c>
      <c r="AN301">
        <v>-1.99</v>
      </c>
      <c r="AO301" s="1">
        <v>-1358.7245</v>
      </c>
      <c r="AP301">
        <v>-3.44</v>
      </c>
      <c r="AQ301" s="1">
        <v>-1345.1892</v>
      </c>
      <c r="AR301">
        <v>-12.08</v>
      </c>
      <c r="AU301" s="1">
        <v>-1380.8237999999999</v>
      </c>
    </row>
    <row r="302" spans="1:47" x14ac:dyDescent="0.2">
      <c r="A302">
        <v>287</v>
      </c>
      <c r="H302" s="1">
        <v>-1384.605</v>
      </c>
      <c r="I302">
        <v>-4.41</v>
      </c>
      <c r="J302">
        <v>287</v>
      </c>
      <c r="K302" s="1">
        <v>-1383.8024</v>
      </c>
      <c r="L302">
        <v>-6.75</v>
      </c>
      <c r="M302" s="1">
        <v>-1385.2815000000001</v>
      </c>
      <c r="N302">
        <v>-2.79</v>
      </c>
      <c r="O302" s="1">
        <v>-1386.2378000000001</v>
      </c>
      <c r="P302">
        <v>0.47</v>
      </c>
      <c r="Q302" s="1">
        <v>-1387.4869000000001</v>
      </c>
      <c r="R302">
        <v>-2.5299999999999998</v>
      </c>
      <c r="S302" s="1">
        <v>-1387.0278000000001</v>
      </c>
      <c r="T302">
        <v>-4.68</v>
      </c>
      <c r="U302" s="1">
        <v>-1373.7635</v>
      </c>
      <c r="V302">
        <v>-8.3800000000000008</v>
      </c>
      <c r="W302" s="1">
        <v>-1393.6181999999999</v>
      </c>
      <c r="X302">
        <v>15.9</v>
      </c>
      <c r="Y302" s="1">
        <v>-1372.8110999999999</v>
      </c>
      <c r="Z302">
        <v>-2.72</v>
      </c>
      <c r="AA302" s="1">
        <v>-1394.1341</v>
      </c>
      <c r="AB302">
        <v>13.74</v>
      </c>
      <c r="AC302" s="1">
        <v>-1374.9228000000001</v>
      </c>
      <c r="AD302">
        <v>-9.0500000000000007</v>
      </c>
      <c r="AE302" s="1">
        <v>-1388.4816000000001</v>
      </c>
      <c r="AF302">
        <v>-6.25</v>
      </c>
      <c r="AG302" s="1">
        <v>-1383.4449</v>
      </c>
      <c r="AH302">
        <v>-2.14</v>
      </c>
      <c r="AI302" s="1">
        <v>-1396.1494</v>
      </c>
      <c r="AJ302">
        <v>8.49</v>
      </c>
      <c r="AM302" s="1">
        <v>-1371.1956</v>
      </c>
      <c r="AN302">
        <v>-2</v>
      </c>
      <c r="AO302" s="1">
        <v>-1358.4788000000001</v>
      </c>
      <c r="AP302">
        <v>-2.67</v>
      </c>
      <c r="AQ302" s="1">
        <v>-1345.173</v>
      </c>
      <c r="AR302">
        <v>-11.64</v>
      </c>
      <c r="AU302" s="1">
        <v>-1380.8226999999999</v>
      </c>
    </row>
    <row r="303" spans="1:47" x14ac:dyDescent="0.2">
      <c r="A303">
        <v>288</v>
      </c>
      <c r="H303" s="1">
        <v>-1384.5521000000001</v>
      </c>
      <c r="I303">
        <v>-3.83</v>
      </c>
      <c r="J303">
        <v>288</v>
      </c>
      <c r="K303" s="1">
        <v>-1383.5038</v>
      </c>
      <c r="L303">
        <v>-6.24</v>
      </c>
      <c r="M303" s="1">
        <v>-1384.9777999999999</v>
      </c>
      <c r="N303">
        <v>-2.48</v>
      </c>
      <c r="O303" s="1">
        <v>-1386.2505000000001</v>
      </c>
      <c r="P303">
        <v>-0.24</v>
      </c>
      <c r="Q303" s="1">
        <v>-1387.3400999999999</v>
      </c>
      <c r="R303">
        <v>-2.4700000000000002</v>
      </c>
      <c r="S303" s="1">
        <v>-1386.8797999999999</v>
      </c>
      <c r="T303">
        <v>-4.3899999999999997</v>
      </c>
      <c r="U303" s="1">
        <v>-1373.9432999999999</v>
      </c>
      <c r="V303">
        <v>-9.35</v>
      </c>
      <c r="W303" s="1">
        <v>-1393.5382</v>
      </c>
      <c r="X303">
        <v>15.78</v>
      </c>
      <c r="Y303" s="1">
        <v>-1372.9684999999999</v>
      </c>
      <c r="Z303">
        <v>-3.14</v>
      </c>
      <c r="AA303" s="1">
        <v>-1394.355</v>
      </c>
      <c r="AB303">
        <v>12.97</v>
      </c>
      <c r="AC303" s="1">
        <v>-1375.1876999999999</v>
      </c>
      <c r="AD303">
        <v>-9.66</v>
      </c>
      <c r="AE303" s="1">
        <v>-1388.335</v>
      </c>
      <c r="AF303">
        <v>-6.54</v>
      </c>
      <c r="AG303" s="1">
        <v>-1383.5174</v>
      </c>
      <c r="AH303">
        <v>-2.68</v>
      </c>
      <c r="AI303" s="1">
        <v>-1396.0345</v>
      </c>
      <c r="AJ303">
        <v>8.7200000000000006</v>
      </c>
      <c r="AM303" s="1">
        <v>-1371.2299</v>
      </c>
      <c r="AN303">
        <v>-1.88</v>
      </c>
      <c r="AO303" s="1">
        <v>-1358.2145</v>
      </c>
      <c r="AP303">
        <v>-1.79</v>
      </c>
      <c r="AQ303" s="1">
        <v>-1345.1355000000001</v>
      </c>
      <c r="AR303">
        <v>-11.1</v>
      </c>
      <c r="AU303" s="1">
        <v>-1380.7917</v>
      </c>
    </row>
    <row r="304" spans="1:47" x14ac:dyDescent="0.2">
      <c r="A304">
        <v>289</v>
      </c>
      <c r="H304" s="1">
        <v>-1384.4866</v>
      </c>
      <c r="I304">
        <v>-3.2</v>
      </c>
      <c r="J304">
        <v>289</v>
      </c>
      <c r="K304" s="1">
        <v>-1383.1977999999999</v>
      </c>
      <c r="L304">
        <v>-5.76</v>
      </c>
      <c r="M304" s="1">
        <v>-1384.7072000000001</v>
      </c>
      <c r="N304">
        <v>-2.34</v>
      </c>
      <c r="O304" s="1">
        <v>-1386.2409</v>
      </c>
      <c r="P304">
        <v>-0.88</v>
      </c>
      <c r="Q304" s="1">
        <v>-1387.2148</v>
      </c>
      <c r="R304">
        <v>-2.34</v>
      </c>
      <c r="S304" s="1">
        <v>-1386.7022999999999</v>
      </c>
      <c r="T304">
        <v>-4.04</v>
      </c>
      <c r="U304" s="1">
        <v>-1374.1283000000001</v>
      </c>
      <c r="V304">
        <v>-10.29</v>
      </c>
      <c r="W304" s="1">
        <v>-1393.4649999999999</v>
      </c>
      <c r="X304">
        <v>15.69</v>
      </c>
      <c r="Y304" s="1">
        <v>-1373.0894000000001</v>
      </c>
      <c r="Z304">
        <v>-3.48</v>
      </c>
      <c r="AA304" s="1">
        <v>-1394.5681999999999</v>
      </c>
      <c r="AB304">
        <v>12.27</v>
      </c>
      <c r="AC304" s="1">
        <v>-1375.4242999999999</v>
      </c>
      <c r="AD304">
        <v>-10.11</v>
      </c>
      <c r="AE304" s="1">
        <v>-1388.1744000000001</v>
      </c>
      <c r="AF304">
        <v>-6.87</v>
      </c>
      <c r="AG304" s="1">
        <v>-1383.6051</v>
      </c>
      <c r="AH304">
        <v>-3.18</v>
      </c>
      <c r="AI304" s="1">
        <v>-1395.9184</v>
      </c>
      <c r="AJ304">
        <v>8.94</v>
      </c>
      <c r="AM304" s="1">
        <v>-1371.2434000000001</v>
      </c>
      <c r="AN304">
        <v>-1.63</v>
      </c>
      <c r="AO304" s="1">
        <v>-1357.9598000000001</v>
      </c>
      <c r="AP304">
        <v>-0.9</v>
      </c>
      <c r="AQ304" s="1">
        <v>-1345.0843</v>
      </c>
      <c r="AR304">
        <v>-10.52</v>
      </c>
      <c r="AU304" s="1">
        <v>-1380.7203999999999</v>
      </c>
    </row>
    <row r="305" spans="1:47" x14ac:dyDescent="0.2">
      <c r="A305">
        <v>290</v>
      </c>
      <c r="H305" s="1">
        <v>-1384.4102</v>
      </c>
      <c r="I305">
        <v>-2.52</v>
      </c>
      <c r="J305">
        <v>290</v>
      </c>
      <c r="K305" s="1">
        <v>-1382.9078</v>
      </c>
      <c r="L305">
        <v>-5.24</v>
      </c>
      <c r="M305" s="1">
        <v>-1384.4811</v>
      </c>
      <c r="N305">
        <v>-2.37</v>
      </c>
      <c r="O305" s="1">
        <v>-1386.2059999999999</v>
      </c>
      <c r="P305">
        <v>-1.46</v>
      </c>
      <c r="Q305" s="1">
        <v>-1387.1193000000001</v>
      </c>
      <c r="R305">
        <v>-2.29</v>
      </c>
      <c r="S305" s="1">
        <v>-1386.5083</v>
      </c>
      <c r="T305">
        <v>-3.54</v>
      </c>
      <c r="U305" s="1">
        <v>-1374.3055999999999</v>
      </c>
      <c r="V305">
        <v>-11.17</v>
      </c>
      <c r="W305" s="1">
        <v>-1393.4051999999999</v>
      </c>
      <c r="X305">
        <v>15.66</v>
      </c>
      <c r="Y305" s="1">
        <v>-1373.1657</v>
      </c>
      <c r="Z305">
        <v>-3.74</v>
      </c>
      <c r="AA305" s="1">
        <v>-1394.7574999999999</v>
      </c>
      <c r="AB305">
        <v>11.54</v>
      </c>
      <c r="AC305" s="1">
        <v>-1375.6151</v>
      </c>
      <c r="AD305">
        <v>-10.45</v>
      </c>
      <c r="AE305" s="1">
        <v>-1388.0124000000001</v>
      </c>
      <c r="AF305">
        <v>-7.16</v>
      </c>
      <c r="AG305" s="1">
        <v>-1383.7018</v>
      </c>
      <c r="AH305">
        <v>-3.63</v>
      </c>
      <c r="AI305" s="1">
        <v>-1395.8100999999999</v>
      </c>
      <c r="AJ305">
        <v>9.17</v>
      </c>
      <c r="AM305" s="1">
        <v>-1371.2338999999999</v>
      </c>
      <c r="AN305">
        <v>-1.19</v>
      </c>
      <c r="AO305" s="1">
        <v>-1357.7430999999999</v>
      </c>
      <c r="AP305">
        <v>-0.08</v>
      </c>
      <c r="AQ305" s="1">
        <v>-1345.0286000000001</v>
      </c>
      <c r="AR305">
        <v>-9.9</v>
      </c>
      <c r="AU305" s="1">
        <v>-1380.5997</v>
      </c>
    </row>
    <row r="306" spans="1:47" x14ac:dyDescent="0.2">
      <c r="A306">
        <v>291</v>
      </c>
      <c r="H306" s="1">
        <v>-1384.3243</v>
      </c>
      <c r="I306">
        <v>-1.75</v>
      </c>
      <c r="J306">
        <v>291</v>
      </c>
      <c r="K306" s="1">
        <v>-1382.6532999999999</v>
      </c>
      <c r="L306">
        <v>-4.6399999999999997</v>
      </c>
      <c r="M306" s="1">
        <v>-1384.3067000000001</v>
      </c>
      <c r="N306">
        <v>-2.5</v>
      </c>
      <c r="O306" s="1">
        <v>-1386.1486</v>
      </c>
      <c r="P306">
        <v>-1.99</v>
      </c>
      <c r="Q306" s="1">
        <v>-1387.0592999999999</v>
      </c>
      <c r="R306">
        <v>-2.34</v>
      </c>
      <c r="S306" s="1">
        <v>-1386.3113000000001</v>
      </c>
      <c r="T306">
        <v>-3.05</v>
      </c>
      <c r="U306" s="1">
        <v>-1374.4602</v>
      </c>
      <c r="V306">
        <v>-11.85</v>
      </c>
      <c r="W306" s="1">
        <v>-1393.3658</v>
      </c>
      <c r="X306">
        <v>15.65</v>
      </c>
      <c r="Y306" s="1">
        <v>-1373.1913999999999</v>
      </c>
      <c r="Z306">
        <v>-3.88</v>
      </c>
      <c r="AA306" s="1">
        <v>-1394.9124999999999</v>
      </c>
      <c r="AB306">
        <v>11.01</v>
      </c>
      <c r="AC306" s="1">
        <v>-1375.7474999999999</v>
      </c>
      <c r="AD306">
        <v>-10.59</v>
      </c>
      <c r="AE306" s="1">
        <v>-1387.8622</v>
      </c>
      <c r="AF306">
        <v>-7.56</v>
      </c>
      <c r="AG306" s="1">
        <v>-1383.8036999999999</v>
      </c>
      <c r="AH306">
        <v>-4.08</v>
      </c>
      <c r="AI306" s="1">
        <v>-1395.7177999999999</v>
      </c>
      <c r="AJ306">
        <v>9.36</v>
      </c>
      <c r="AM306" s="1">
        <v>-1371.1976</v>
      </c>
      <c r="AN306">
        <v>-0.69</v>
      </c>
      <c r="AO306" s="1">
        <v>-1357.5863999999999</v>
      </c>
      <c r="AP306">
        <v>0.63</v>
      </c>
      <c r="AQ306" s="1">
        <v>-1344.9798000000001</v>
      </c>
      <c r="AR306">
        <v>-9.27</v>
      </c>
      <c r="AU306" s="1">
        <v>-1380.4266</v>
      </c>
    </row>
    <row r="307" spans="1:47" x14ac:dyDescent="0.2">
      <c r="A307">
        <v>292</v>
      </c>
      <c r="H307" s="1">
        <v>-1384.2326</v>
      </c>
      <c r="I307">
        <v>-0.94</v>
      </c>
      <c r="J307">
        <v>292</v>
      </c>
      <c r="K307" s="1">
        <v>-1382.4496999999999</v>
      </c>
      <c r="L307">
        <v>-4.21</v>
      </c>
      <c r="M307" s="1">
        <v>-1384.1886</v>
      </c>
      <c r="N307">
        <v>-2.76</v>
      </c>
      <c r="O307" s="1">
        <v>-1386.077</v>
      </c>
      <c r="P307">
        <v>-2.42</v>
      </c>
      <c r="Q307" s="1">
        <v>-1387.0391999999999</v>
      </c>
      <c r="R307">
        <v>-2.54</v>
      </c>
      <c r="S307" s="1">
        <v>-1386.1256000000001</v>
      </c>
      <c r="T307">
        <v>-2.52</v>
      </c>
      <c r="U307" s="1">
        <v>-1374.5782999999999</v>
      </c>
      <c r="V307">
        <v>-12.51</v>
      </c>
      <c r="W307" s="1">
        <v>-1393.3532</v>
      </c>
      <c r="X307">
        <v>15.59</v>
      </c>
      <c r="Y307" s="1">
        <v>-1373.1639</v>
      </c>
      <c r="Z307">
        <v>-3.89</v>
      </c>
      <c r="AA307" s="1">
        <v>-1395.0296000000001</v>
      </c>
      <c r="AB307">
        <v>10.56</v>
      </c>
      <c r="AC307" s="1">
        <v>-1375.8139000000001</v>
      </c>
      <c r="AD307">
        <v>-10.66</v>
      </c>
      <c r="AE307" s="1">
        <v>-1387.7360000000001</v>
      </c>
      <c r="AF307">
        <v>-8.0399999999999991</v>
      </c>
      <c r="AG307" s="1">
        <v>-1383.9095</v>
      </c>
      <c r="AH307">
        <v>-4.49</v>
      </c>
      <c r="AI307" s="1">
        <v>-1395.6491000000001</v>
      </c>
      <c r="AJ307">
        <v>9.43</v>
      </c>
      <c r="AM307" s="1">
        <v>-1371.1342999999999</v>
      </c>
      <c r="AN307">
        <v>-0.03</v>
      </c>
      <c r="AO307" s="1">
        <v>-1357.5046</v>
      </c>
      <c r="AP307">
        <v>1.19</v>
      </c>
      <c r="AQ307" s="1">
        <v>-1344.9455</v>
      </c>
      <c r="AR307">
        <v>-8.69</v>
      </c>
      <c r="AU307" s="1">
        <v>-1380.2067999999999</v>
      </c>
    </row>
    <row r="308" spans="1:47" x14ac:dyDescent="0.2">
      <c r="A308">
        <v>293</v>
      </c>
      <c r="H308" s="1">
        <v>-1384.1388999999999</v>
      </c>
      <c r="I308">
        <v>-0.15</v>
      </c>
      <c r="J308">
        <v>293</v>
      </c>
      <c r="K308" s="1">
        <v>-1382.3054999999999</v>
      </c>
      <c r="L308">
        <v>-3.81</v>
      </c>
      <c r="M308" s="1">
        <v>-1384.1265000000001</v>
      </c>
      <c r="N308">
        <v>-3.13</v>
      </c>
      <c r="O308" s="1">
        <v>-1386.0037</v>
      </c>
      <c r="P308">
        <v>-2.81</v>
      </c>
      <c r="Q308" s="1">
        <v>-1387.0606</v>
      </c>
      <c r="R308">
        <v>-2.76</v>
      </c>
      <c r="S308" s="1">
        <v>-1385.9622999999999</v>
      </c>
      <c r="T308">
        <v>-2.02</v>
      </c>
      <c r="U308" s="1">
        <v>-1374.6489999999999</v>
      </c>
      <c r="V308">
        <v>-12.99</v>
      </c>
      <c r="W308" s="1">
        <v>-1393.3735999999999</v>
      </c>
      <c r="X308">
        <v>15.48</v>
      </c>
      <c r="Y308" s="1">
        <v>-1373.0854999999999</v>
      </c>
      <c r="Z308">
        <v>-3.81</v>
      </c>
      <c r="AA308" s="1">
        <v>-1395.1094000000001</v>
      </c>
      <c r="AB308">
        <v>10.27</v>
      </c>
      <c r="AC308" s="1">
        <v>-1375.8135</v>
      </c>
      <c r="AD308">
        <v>-10.49</v>
      </c>
      <c r="AE308" s="1">
        <v>-1387.6423</v>
      </c>
      <c r="AF308">
        <v>-8.43</v>
      </c>
      <c r="AG308" s="1">
        <v>-1384.0182</v>
      </c>
      <c r="AH308">
        <v>-4.78</v>
      </c>
      <c r="AI308" s="1">
        <v>-1395.6116999999999</v>
      </c>
      <c r="AJ308">
        <v>9.34</v>
      </c>
      <c r="AM308" s="1">
        <v>-1371.0387000000001</v>
      </c>
      <c r="AN308">
        <v>0.82</v>
      </c>
      <c r="AO308" s="1">
        <v>-1357.4982</v>
      </c>
      <c r="AP308">
        <v>1.61</v>
      </c>
      <c r="AQ308" s="1">
        <v>-1344.9382000000001</v>
      </c>
      <c r="AR308">
        <v>-8.23</v>
      </c>
      <c r="AU308" s="1">
        <v>-1379.9526000000001</v>
      </c>
    </row>
    <row r="309" spans="1:47" x14ac:dyDescent="0.2">
      <c r="A309">
        <v>294</v>
      </c>
      <c r="H309" s="1">
        <v>-1384.0469000000001</v>
      </c>
      <c r="I309">
        <v>0.63</v>
      </c>
      <c r="J309">
        <v>294</v>
      </c>
      <c r="K309" s="1">
        <v>-1382.223</v>
      </c>
      <c r="L309">
        <v>-3.45</v>
      </c>
      <c r="M309" s="1">
        <v>-1384.1143999999999</v>
      </c>
      <c r="N309">
        <v>-3.58</v>
      </c>
      <c r="O309" s="1">
        <v>-1385.9429</v>
      </c>
      <c r="P309">
        <v>-3.18</v>
      </c>
      <c r="Q309" s="1">
        <v>-1387.1242</v>
      </c>
      <c r="R309">
        <v>-3.06</v>
      </c>
      <c r="S309" s="1">
        <v>-1385.8288</v>
      </c>
      <c r="T309">
        <v>-1.61</v>
      </c>
      <c r="U309" s="1">
        <v>-1374.6667</v>
      </c>
      <c r="V309">
        <v>-13.3</v>
      </c>
      <c r="W309" s="1">
        <v>-1393.4331999999999</v>
      </c>
      <c r="X309">
        <v>15.33</v>
      </c>
      <c r="Y309" s="1">
        <v>-1372.9640999999999</v>
      </c>
      <c r="Z309">
        <v>-3.68</v>
      </c>
      <c r="AA309" s="1">
        <v>-1395.1585</v>
      </c>
      <c r="AB309">
        <v>10.119999999999999</v>
      </c>
      <c r="AC309" s="1">
        <v>-1375.7533000000001</v>
      </c>
      <c r="AD309">
        <v>-10.15</v>
      </c>
      <c r="AE309" s="1">
        <v>-1387.5852</v>
      </c>
      <c r="AF309">
        <v>-8.9</v>
      </c>
      <c r="AG309" s="1">
        <v>-1384.1270999999999</v>
      </c>
      <c r="AH309">
        <v>-4.93</v>
      </c>
      <c r="AI309" s="1">
        <v>-1395.6128000000001</v>
      </c>
      <c r="AJ309">
        <v>9.17</v>
      </c>
      <c r="AM309" s="1">
        <v>-1370.9031</v>
      </c>
      <c r="AN309">
        <v>1.81</v>
      </c>
      <c r="AO309" s="1">
        <v>-1357.558</v>
      </c>
      <c r="AP309">
        <v>1.89</v>
      </c>
      <c r="AQ309" s="1">
        <v>-1344.9653000000001</v>
      </c>
      <c r="AR309">
        <v>-7.84</v>
      </c>
      <c r="AU309" s="1">
        <v>-1379.6840999999999</v>
      </c>
    </row>
    <row r="310" spans="1:47" x14ac:dyDescent="0.2">
      <c r="A310">
        <v>295</v>
      </c>
      <c r="H310" s="1">
        <v>-1383.9603</v>
      </c>
      <c r="I310">
        <v>1.38</v>
      </c>
      <c r="J310">
        <v>295</v>
      </c>
      <c r="K310" s="1">
        <v>-1382.1976</v>
      </c>
      <c r="L310">
        <v>-3.14</v>
      </c>
      <c r="M310" s="1">
        <v>-1384.1415999999999</v>
      </c>
      <c r="N310">
        <v>-4</v>
      </c>
      <c r="O310" s="1">
        <v>-1385.9045000000001</v>
      </c>
      <c r="P310">
        <v>-3.53</v>
      </c>
      <c r="Q310" s="1">
        <v>-1387.2288000000001</v>
      </c>
      <c r="R310">
        <v>-3.5</v>
      </c>
      <c r="S310" s="1">
        <v>-1385.7284</v>
      </c>
      <c r="T310">
        <v>-1.25</v>
      </c>
      <c r="U310" s="1">
        <v>-1374.6295</v>
      </c>
      <c r="V310">
        <v>-13.43</v>
      </c>
      <c r="W310" s="1">
        <v>-1393.5372</v>
      </c>
      <c r="X310">
        <v>15.08</v>
      </c>
      <c r="Y310" s="1">
        <v>-1372.8145</v>
      </c>
      <c r="Z310">
        <v>-3.49</v>
      </c>
      <c r="AA310" s="1">
        <v>-1395.1862000000001</v>
      </c>
      <c r="AB310">
        <v>10.050000000000001</v>
      </c>
      <c r="AC310" s="1">
        <v>-1375.6486</v>
      </c>
      <c r="AD310">
        <v>-9.73</v>
      </c>
      <c r="AE310" s="1">
        <v>-1387.5653</v>
      </c>
      <c r="AF310">
        <v>-9.48</v>
      </c>
      <c r="AG310" s="1">
        <v>-1384.2312999999999</v>
      </c>
      <c r="AH310">
        <v>-5.07</v>
      </c>
      <c r="AI310" s="1">
        <v>-1395.6590000000001</v>
      </c>
      <c r="AJ310">
        <v>8.8800000000000008</v>
      </c>
      <c r="AM310" s="1">
        <v>-1370.7152000000001</v>
      </c>
      <c r="AN310">
        <v>2.98</v>
      </c>
      <c r="AO310" s="1">
        <v>-1357.6657</v>
      </c>
      <c r="AP310">
        <v>2.08</v>
      </c>
      <c r="AQ310" s="1">
        <v>-1345.0319999999999</v>
      </c>
      <c r="AR310">
        <v>-7.51</v>
      </c>
      <c r="AU310" s="1">
        <v>-1379.4213</v>
      </c>
    </row>
    <row r="311" spans="1:47" x14ac:dyDescent="0.2">
      <c r="A311">
        <v>296</v>
      </c>
      <c r="H311" s="1">
        <v>-1383.8841</v>
      </c>
      <c r="I311">
        <v>2.12</v>
      </c>
      <c r="J311">
        <v>296</v>
      </c>
      <c r="K311" s="1">
        <v>-1382.2186999999999</v>
      </c>
      <c r="L311">
        <v>-2.93</v>
      </c>
      <c r="M311" s="1">
        <v>-1384.1929</v>
      </c>
      <c r="N311">
        <v>-4.42</v>
      </c>
      <c r="O311" s="1">
        <v>-1385.8904</v>
      </c>
      <c r="P311">
        <v>-3.78</v>
      </c>
      <c r="Q311" s="1">
        <v>-1387.3725999999999</v>
      </c>
      <c r="R311">
        <v>-4.05</v>
      </c>
      <c r="S311" s="1">
        <v>-1385.66</v>
      </c>
      <c r="T311">
        <v>-0.96</v>
      </c>
      <c r="U311" s="1">
        <v>-1374.5402999999999</v>
      </c>
      <c r="V311">
        <v>-13.47</v>
      </c>
      <c r="W311" s="1">
        <v>-1393.6882000000001</v>
      </c>
      <c r="X311">
        <v>14.78</v>
      </c>
      <c r="Y311" s="1">
        <v>-1372.6565000000001</v>
      </c>
      <c r="Z311">
        <v>-3.27</v>
      </c>
      <c r="AA311" s="1">
        <v>-1395.2041999999999</v>
      </c>
      <c r="AB311">
        <v>10.07</v>
      </c>
      <c r="AC311" s="1">
        <v>-1375.5219999999999</v>
      </c>
      <c r="AD311">
        <v>-9.27</v>
      </c>
      <c r="AE311" s="1">
        <v>-1387.5808</v>
      </c>
      <c r="AF311">
        <v>-10.02</v>
      </c>
      <c r="AG311" s="1">
        <v>-1384.3221000000001</v>
      </c>
      <c r="AH311">
        <v>-5.05</v>
      </c>
      <c r="AI311" s="1">
        <v>-1395.7542000000001</v>
      </c>
      <c r="AJ311">
        <v>8.44</v>
      </c>
      <c r="AM311" s="1">
        <v>-1370.4652000000001</v>
      </c>
      <c r="AN311">
        <v>4.3499999999999996</v>
      </c>
      <c r="AO311" s="1">
        <v>-1357.798</v>
      </c>
      <c r="AP311">
        <v>2.2000000000000002</v>
      </c>
      <c r="AQ311" s="1">
        <v>-1345.1410000000001</v>
      </c>
      <c r="AR311">
        <v>-7.39</v>
      </c>
      <c r="AU311" s="1">
        <v>-1379.1891000000001</v>
      </c>
    </row>
    <row r="312" spans="1:47" x14ac:dyDescent="0.2">
      <c r="A312">
        <v>297</v>
      </c>
      <c r="H312" s="1">
        <v>-1383.8244</v>
      </c>
      <c r="I312">
        <v>2.7</v>
      </c>
      <c r="J312">
        <v>297</v>
      </c>
      <c r="K312" s="1">
        <v>-1382.2699</v>
      </c>
      <c r="L312">
        <v>-2.77</v>
      </c>
      <c r="M312" s="1">
        <v>-1384.2533000000001</v>
      </c>
      <c r="N312">
        <v>-4.8</v>
      </c>
      <c r="O312" s="1">
        <v>-1385.8929000000001</v>
      </c>
      <c r="P312">
        <v>-3.96</v>
      </c>
      <c r="Q312" s="1">
        <v>-1387.5522000000001</v>
      </c>
      <c r="R312">
        <v>-4.66</v>
      </c>
      <c r="S312" s="1">
        <v>-1385.6217999999999</v>
      </c>
      <c r="T312">
        <v>-0.79</v>
      </c>
      <c r="U312" s="1">
        <v>-1374.4086</v>
      </c>
      <c r="V312">
        <v>-13.35</v>
      </c>
      <c r="W312" s="1">
        <v>-1393.8846000000001</v>
      </c>
      <c r="X312">
        <v>14.35</v>
      </c>
      <c r="Y312" s="1">
        <v>-1372.5128</v>
      </c>
      <c r="Z312">
        <v>-3.09</v>
      </c>
      <c r="AA312" s="1">
        <v>-1395.2238</v>
      </c>
      <c r="AB312">
        <v>10.15</v>
      </c>
      <c r="AC312" s="1">
        <v>-1375.4001000000001</v>
      </c>
      <c r="AD312">
        <v>-8.84</v>
      </c>
      <c r="AE312" s="1">
        <v>-1387.6312</v>
      </c>
      <c r="AF312">
        <v>-10.51</v>
      </c>
      <c r="AG312" s="1">
        <v>-1384.3877</v>
      </c>
      <c r="AH312">
        <v>-4.92</v>
      </c>
      <c r="AI312" s="1">
        <v>-1395.8961999999999</v>
      </c>
      <c r="AJ312">
        <v>7.89</v>
      </c>
      <c r="AM312" s="1">
        <v>-1370.1429000000001</v>
      </c>
      <c r="AN312">
        <v>5.87</v>
      </c>
      <c r="AO312" s="1">
        <v>-1357.9313999999999</v>
      </c>
      <c r="AP312">
        <v>2.2400000000000002</v>
      </c>
      <c r="AQ312" s="1">
        <v>-1345.2895000000001</v>
      </c>
      <c r="AR312">
        <v>-7.36</v>
      </c>
      <c r="AU312" s="1">
        <v>-1379.0051000000001</v>
      </c>
    </row>
    <row r="313" spans="1:47" x14ac:dyDescent="0.2">
      <c r="A313">
        <v>298</v>
      </c>
      <c r="H313" s="1">
        <v>-1383.7886000000001</v>
      </c>
      <c r="I313">
        <v>3.21</v>
      </c>
      <c r="J313">
        <v>298</v>
      </c>
      <c r="K313" s="1">
        <v>-1382.3307</v>
      </c>
      <c r="L313">
        <v>-2.52</v>
      </c>
      <c r="M313" s="1">
        <v>-1384.3085000000001</v>
      </c>
      <c r="N313">
        <v>-5.03</v>
      </c>
      <c r="O313" s="1">
        <v>-1385.8984</v>
      </c>
      <c r="P313">
        <v>-4.01</v>
      </c>
      <c r="Q313" s="1">
        <v>-1387.7606000000001</v>
      </c>
      <c r="R313">
        <v>-5.36</v>
      </c>
      <c r="S313" s="1">
        <v>-1385.6137000000001</v>
      </c>
      <c r="T313">
        <v>-0.67</v>
      </c>
      <c r="U313" s="1">
        <v>-1374.2501999999999</v>
      </c>
      <c r="V313">
        <v>-13.2</v>
      </c>
      <c r="W313" s="1">
        <v>-1394.1192000000001</v>
      </c>
      <c r="X313">
        <v>13.87</v>
      </c>
      <c r="Y313" s="1">
        <v>-1372.4042999999999</v>
      </c>
      <c r="Z313">
        <v>-3.09</v>
      </c>
      <c r="AA313" s="1">
        <v>-1395.2537</v>
      </c>
      <c r="AB313">
        <v>10.23</v>
      </c>
      <c r="AC313" s="1">
        <v>-1375.3065999999999</v>
      </c>
      <c r="AD313">
        <v>-8.51</v>
      </c>
      <c r="AE313" s="1">
        <v>-1387.7157</v>
      </c>
      <c r="AF313">
        <v>-11.02</v>
      </c>
      <c r="AG313" s="1">
        <v>-1384.4168</v>
      </c>
      <c r="AH313">
        <v>-4.68</v>
      </c>
      <c r="AI313" s="1">
        <v>-1396.0763999999999</v>
      </c>
      <c r="AJ313">
        <v>7.21</v>
      </c>
      <c r="AM313" s="1">
        <v>-1369.7534000000001</v>
      </c>
      <c r="AN313">
        <v>7.5</v>
      </c>
      <c r="AO313" s="1">
        <v>-1358.0477000000001</v>
      </c>
      <c r="AP313">
        <v>2.2599999999999998</v>
      </c>
      <c r="AQ313" s="1">
        <v>-1345.4737</v>
      </c>
      <c r="AR313">
        <v>-7.46</v>
      </c>
      <c r="AU313" s="1">
        <v>-1378.8787</v>
      </c>
    </row>
    <row r="314" spans="1:47" x14ac:dyDescent="0.2">
      <c r="A314">
        <v>299</v>
      </c>
      <c r="H314" s="1">
        <v>-1383.7829999999999</v>
      </c>
      <c r="I314">
        <v>3.53</v>
      </c>
      <c r="J314">
        <v>299</v>
      </c>
      <c r="K314" s="1">
        <v>-1382.3807999999999</v>
      </c>
      <c r="L314">
        <v>-2.29</v>
      </c>
      <c r="M314" s="1">
        <v>-1384.3476000000001</v>
      </c>
      <c r="N314">
        <v>-5.12</v>
      </c>
      <c r="O314" s="1">
        <v>-1385.8915</v>
      </c>
      <c r="P314">
        <v>-4.16</v>
      </c>
      <c r="Q314" s="1">
        <v>-1387.9856</v>
      </c>
      <c r="R314">
        <v>-6.09</v>
      </c>
      <c r="S314" s="1">
        <v>-1385.6384</v>
      </c>
      <c r="T314">
        <v>-0.64</v>
      </c>
      <c r="U314" s="1">
        <v>-1374.0866000000001</v>
      </c>
      <c r="V314">
        <v>-12.96</v>
      </c>
      <c r="W314" s="1">
        <v>-1394.3779</v>
      </c>
      <c r="X314">
        <v>13.39</v>
      </c>
      <c r="Y314" s="1">
        <v>-1372.3465000000001</v>
      </c>
      <c r="Z314">
        <v>-3.13</v>
      </c>
      <c r="AA314" s="1">
        <v>-1395.2961</v>
      </c>
      <c r="AB314">
        <v>10.31</v>
      </c>
      <c r="AC314" s="1">
        <v>-1375.2566999999999</v>
      </c>
      <c r="AD314">
        <v>-8.2799999999999994</v>
      </c>
      <c r="AE314" s="1">
        <v>-1387.8327999999999</v>
      </c>
      <c r="AF314">
        <v>-11.46</v>
      </c>
      <c r="AG314" s="1">
        <v>-1384.4014999999999</v>
      </c>
      <c r="AH314">
        <v>-4.2699999999999996</v>
      </c>
      <c r="AI314" s="1">
        <v>-1396.2783999999999</v>
      </c>
      <c r="AJ314">
        <v>6.57</v>
      </c>
      <c r="AM314" s="1">
        <v>-1369.3064999999999</v>
      </c>
      <c r="AN314">
        <v>9.2200000000000006</v>
      </c>
      <c r="AO314" s="1">
        <v>-1358.1346000000001</v>
      </c>
      <c r="AP314">
        <v>2.35</v>
      </c>
      <c r="AQ314" s="1">
        <v>-1345.6849</v>
      </c>
      <c r="AR314">
        <v>-7.68</v>
      </c>
      <c r="AU314" s="1">
        <v>-1378.8121000000001</v>
      </c>
    </row>
    <row r="315" spans="1:47" x14ac:dyDescent="0.2">
      <c r="A315">
        <v>300</v>
      </c>
      <c r="H315" s="1">
        <v>-1383.8123000000001</v>
      </c>
      <c r="I315">
        <v>3.71</v>
      </c>
      <c r="J315">
        <v>300</v>
      </c>
      <c r="K315" s="1">
        <v>-1382.4039</v>
      </c>
      <c r="L315">
        <v>-2.1</v>
      </c>
      <c r="M315" s="1">
        <v>-1384.3648000000001</v>
      </c>
      <c r="N315">
        <v>-5</v>
      </c>
      <c r="O315" s="1">
        <v>-1385.8594000000001</v>
      </c>
      <c r="P315">
        <v>-4.1500000000000004</v>
      </c>
      <c r="Q315" s="1">
        <v>-1388.2094</v>
      </c>
      <c r="R315">
        <v>-6.79</v>
      </c>
      <c r="S315" s="1">
        <v>-1385.6963000000001</v>
      </c>
      <c r="T315">
        <v>-0.74</v>
      </c>
      <c r="U315" s="1">
        <v>-1373.9422999999999</v>
      </c>
      <c r="V315">
        <v>-12.86</v>
      </c>
      <c r="W315" s="1">
        <v>-1394.6420000000001</v>
      </c>
      <c r="X315">
        <v>12.92</v>
      </c>
      <c r="Y315" s="1">
        <v>-1372.3442</v>
      </c>
      <c r="Z315">
        <v>-3.34</v>
      </c>
      <c r="AA315" s="1">
        <v>-1395.3476000000001</v>
      </c>
      <c r="AB315">
        <v>10.37</v>
      </c>
      <c r="AC315" s="1">
        <v>-1375.2530999999999</v>
      </c>
      <c r="AD315">
        <v>-8.15</v>
      </c>
      <c r="AE315" s="1">
        <v>-1387.9772</v>
      </c>
      <c r="AF315">
        <v>-11.85</v>
      </c>
      <c r="AG315" s="1">
        <v>-1384.3411000000001</v>
      </c>
      <c r="AH315">
        <v>-3.82</v>
      </c>
      <c r="AI315" s="1">
        <v>-1396.4799</v>
      </c>
      <c r="AJ315">
        <v>5.98</v>
      </c>
      <c r="AM315" s="1">
        <v>-1368.8168000000001</v>
      </c>
      <c r="AN315">
        <v>11.04</v>
      </c>
      <c r="AO315" s="1">
        <v>-1358.1876999999999</v>
      </c>
      <c r="AP315">
        <v>2.46</v>
      </c>
      <c r="AQ315" s="1">
        <v>-1345.9101000000001</v>
      </c>
      <c r="AR315">
        <v>-8.01</v>
      </c>
      <c r="AU315" s="1">
        <v>-1378.798</v>
      </c>
    </row>
    <row r="316" spans="1:47" x14ac:dyDescent="0.2">
      <c r="A316">
        <v>301</v>
      </c>
      <c r="H316" s="1">
        <v>-1383.8764000000001</v>
      </c>
      <c r="I316">
        <v>3.71</v>
      </c>
      <c r="J316">
        <v>301</v>
      </c>
      <c r="K316" s="1">
        <v>-1382.3920000000001</v>
      </c>
      <c r="L316">
        <v>-1.8</v>
      </c>
      <c r="M316" s="1">
        <v>-1384.3616999999999</v>
      </c>
      <c r="N316">
        <v>-4.8499999999999996</v>
      </c>
      <c r="O316" s="1">
        <v>-1385.7949000000001</v>
      </c>
      <c r="P316">
        <v>-3.89</v>
      </c>
      <c r="Q316" s="1">
        <v>-1388.4105</v>
      </c>
      <c r="R316">
        <v>-7.36</v>
      </c>
      <c r="S316" s="1">
        <v>-1385.7823000000001</v>
      </c>
      <c r="T316">
        <v>-0.89</v>
      </c>
      <c r="U316" s="1">
        <v>-1373.8389999999999</v>
      </c>
      <c r="V316">
        <v>-12.78</v>
      </c>
      <c r="W316" s="1">
        <v>-1394.8911000000001</v>
      </c>
      <c r="X316">
        <v>12.47</v>
      </c>
      <c r="Y316" s="1">
        <v>-1372.3921</v>
      </c>
      <c r="Z316">
        <v>-3.73</v>
      </c>
      <c r="AA316" s="1">
        <v>-1395.3994</v>
      </c>
      <c r="AB316">
        <v>10.42</v>
      </c>
      <c r="AC316" s="1">
        <v>-1375.2856999999999</v>
      </c>
      <c r="AD316">
        <v>-8.18</v>
      </c>
      <c r="AE316" s="1">
        <v>-1388.1369</v>
      </c>
      <c r="AF316">
        <v>-12.15</v>
      </c>
      <c r="AG316" s="1">
        <v>-1384.2445</v>
      </c>
      <c r="AH316">
        <v>-3.34</v>
      </c>
      <c r="AI316" s="1">
        <v>-1396.6572000000001</v>
      </c>
      <c r="AJ316">
        <v>5.4</v>
      </c>
      <c r="AM316" s="1">
        <v>-1368.3042</v>
      </c>
      <c r="AN316">
        <v>12.82</v>
      </c>
      <c r="AO316" s="1">
        <v>-1358.2059999999999</v>
      </c>
      <c r="AP316">
        <v>2.6</v>
      </c>
      <c r="AQ316" s="1">
        <v>-1346.1360999999999</v>
      </c>
      <c r="AR316">
        <v>-8.39</v>
      </c>
      <c r="AU316" s="1">
        <v>-1378.8298</v>
      </c>
    </row>
    <row r="317" spans="1:47" x14ac:dyDescent="0.2">
      <c r="A317">
        <v>302</v>
      </c>
      <c r="H317" s="1">
        <v>-1383.973</v>
      </c>
      <c r="I317">
        <v>3.59</v>
      </c>
      <c r="J317">
        <v>302</v>
      </c>
      <c r="K317" s="1">
        <v>-1382.3472999999999</v>
      </c>
      <c r="L317">
        <v>-1.47</v>
      </c>
      <c r="M317" s="1">
        <v>-1384.3442</v>
      </c>
      <c r="N317">
        <v>-4.57</v>
      </c>
      <c r="O317" s="1">
        <v>-1385.6976</v>
      </c>
      <c r="P317">
        <v>-3.51</v>
      </c>
      <c r="Q317" s="1">
        <v>-1388.5678</v>
      </c>
      <c r="R317">
        <v>-7.96</v>
      </c>
      <c r="S317" s="1">
        <v>-1385.885</v>
      </c>
      <c r="T317">
        <v>-1.1299999999999999</v>
      </c>
      <c r="U317" s="1">
        <v>-1373.7914000000001</v>
      </c>
      <c r="V317">
        <v>-12.76</v>
      </c>
      <c r="W317" s="1">
        <v>-1395.1062999999999</v>
      </c>
      <c r="X317">
        <v>12.15</v>
      </c>
      <c r="Y317" s="1">
        <v>-1372.4758999999999</v>
      </c>
      <c r="Z317">
        <v>-4.22</v>
      </c>
      <c r="AA317" s="1">
        <v>-1395.4404</v>
      </c>
      <c r="AB317">
        <v>10.41</v>
      </c>
      <c r="AC317" s="1">
        <v>-1375.3357000000001</v>
      </c>
      <c r="AD317">
        <v>-8.2200000000000006</v>
      </c>
      <c r="AE317" s="1">
        <v>-1388.2936999999999</v>
      </c>
      <c r="AF317">
        <v>-12.29</v>
      </c>
      <c r="AG317" s="1">
        <v>-1384.1288999999999</v>
      </c>
      <c r="AH317">
        <v>-2.84</v>
      </c>
      <c r="AI317" s="1">
        <v>-1396.788</v>
      </c>
      <c r="AJ317">
        <v>5.04</v>
      </c>
      <c r="AM317" s="1">
        <v>-1367.7882999999999</v>
      </c>
      <c r="AN317">
        <v>14.52</v>
      </c>
      <c r="AO317" s="1">
        <v>-1358.1948</v>
      </c>
      <c r="AP317">
        <v>2.74</v>
      </c>
      <c r="AQ317" s="1">
        <v>-1346.3521000000001</v>
      </c>
      <c r="AR317">
        <v>-8.7899999999999991</v>
      </c>
      <c r="AU317" s="1">
        <v>-1378.8942999999999</v>
      </c>
    </row>
    <row r="318" spans="1:47" x14ac:dyDescent="0.2">
      <c r="A318">
        <v>303</v>
      </c>
      <c r="H318" s="1">
        <v>-1384.0961</v>
      </c>
      <c r="I318">
        <v>3.29</v>
      </c>
      <c r="J318">
        <v>303</v>
      </c>
      <c r="K318" s="1">
        <v>-1382.2799</v>
      </c>
      <c r="L318">
        <v>-1.18</v>
      </c>
      <c r="M318" s="1">
        <v>-1384.3226</v>
      </c>
      <c r="N318">
        <v>-4.2300000000000004</v>
      </c>
      <c r="O318" s="1">
        <v>-1385.5741</v>
      </c>
      <c r="P318">
        <v>-3.05</v>
      </c>
      <c r="Q318" s="1">
        <v>-1388.6655000000001</v>
      </c>
      <c r="R318">
        <v>-8.39</v>
      </c>
      <c r="S318" s="1">
        <v>-1385.9875</v>
      </c>
      <c r="T318">
        <v>-1.38</v>
      </c>
      <c r="U318" s="1">
        <v>-1373.8036</v>
      </c>
      <c r="V318">
        <v>-12.97</v>
      </c>
      <c r="W318" s="1">
        <v>-1395.2743</v>
      </c>
      <c r="X318">
        <v>11.94</v>
      </c>
      <c r="Y318" s="1">
        <v>-1372.5745999999999</v>
      </c>
      <c r="Z318">
        <v>-4.6900000000000004</v>
      </c>
      <c r="AA318" s="1">
        <v>-1395.4617000000001</v>
      </c>
      <c r="AB318">
        <v>10.43</v>
      </c>
      <c r="AC318" s="1">
        <v>-1375.3810000000001</v>
      </c>
      <c r="AD318">
        <v>-8.33</v>
      </c>
      <c r="AE318" s="1">
        <v>-1388.4255000000001</v>
      </c>
      <c r="AF318">
        <v>-12.23</v>
      </c>
      <c r="AG318" s="1">
        <v>-1384.0155</v>
      </c>
      <c r="AH318">
        <v>-2.4700000000000002</v>
      </c>
      <c r="AI318" s="1">
        <v>-1396.855</v>
      </c>
      <c r="AJ318">
        <v>4.8499999999999996</v>
      </c>
      <c r="AM318" s="1">
        <v>-1367.2920999999999</v>
      </c>
      <c r="AN318">
        <v>16.059999999999999</v>
      </c>
      <c r="AO318" s="1">
        <v>-1358.1573000000001</v>
      </c>
      <c r="AP318">
        <v>2.88</v>
      </c>
      <c r="AQ318" s="1">
        <v>-1346.5485000000001</v>
      </c>
      <c r="AR318">
        <v>-9.2100000000000009</v>
      </c>
      <c r="AU318" s="1">
        <v>-1378.9782</v>
      </c>
    </row>
    <row r="319" spans="1:47" x14ac:dyDescent="0.2">
      <c r="A319">
        <v>304</v>
      </c>
      <c r="H319" s="1">
        <v>-1384.2382</v>
      </c>
      <c r="I319">
        <v>2.94</v>
      </c>
      <c r="J319">
        <v>304</v>
      </c>
      <c r="K319" s="1">
        <v>-1382.2059999999999</v>
      </c>
      <c r="L319">
        <v>-0.93</v>
      </c>
      <c r="M319" s="1">
        <v>-1384.3078</v>
      </c>
      <c r="N319">
        <v>-3.87</v>
      </c>
      <c r="O319" s="1">
        <v>-1385.4350999999999</v>
      </c>
      <c r="P319">
        <v>-2.5099999999999998</v>
      </c>
      <c r="Q319" s="1">
        <v>-1388.6927000000001</v>
      </c>
      <c r="R319">
        <v>-8.57</v>
      </c>
      <c r="S319" s="1">
        <v>-1386.0748000000001</v>
      </c>
      <c r="T319">
        <v>-1.62</v>
      </c>
      <c r="U319" s="1">
        <v>-1373.8689999999999</v>
      </c>
      <c r="V319">
        <v>-13.21</v>
      </c>
      <c r="W319" s="1">
        <v>-1395.3876</v>
      </c>
      <c r="X319">
        <v>11.76</v>
      </c>
      <c r="Y319" s="1">
        <v>-1372.6668</v>
      </c>
      <c r="Z319">
        <v>-5.18</v>
      </c>
      <c r="AA319" s="1">
        <v>-1395.4601</v>
      </c>
      <c r="AB319">
        <v>10.45</v>
      </c>
      <c r="AC319" s="1">
        <v>-1375.4006999999999</v>
      </c>
      <c r="AD319">
        <v>-8.36</v>
      </c>
      <c r="AE319" s="1">
        <v>-1388.5128</v>
      </c>
      <c r="AF319">
        <v>-11.95</v>
      </c>
      <c r="AG319" s="1">
        <v>-1383.921</v>
      </c>
      <c r="AH319">
        <v>-2.21</v>
      </c>
      <c r="AI319" s="1">
        <v>-1396.8480999999999</v>
      </c>
      <c r="AJ319">
        <v>4.8899999999999997</v>
      </c>
      <c r="AM319" s="1">
        <v>-1366.8358000000001</v>
      </c>
      <c r="AN319">
        <v>17.45</v>
      </c>
      <c r="AO319" s="1">
        <v>-1358.0962999999999</v>
      </c>
      <c r="AP319">
        <v>3</v>
      </c>
      <c r="AQ319" s="1">
        <v>-1346.7180000000001</v>
      </c>
      <c r="AR319">
        <v>-9.68</v>
      </c>
      <c r="AU319" s="1">
        <v>-1379.0685000000001</v>
      </c>
    </row>
    <row r="320" spans="1:47" x14ac:dyDescent="0.2">
      <c r="A320">
        <v>305</v>
      </c>
      <c r="H320" s="1">
        <v>-1384.3887</v>
      </c>
      <c r="I320">
        <v>2.4500000000000002</v>
      </c>
      <c r="J320">
        <v>305</v>
      </c>
      <c r="K320" s="1">
        <v>-1382.1423</v>
      </c>
      <c r="L320">
        <v>-0.75</v>
      </c>
      <c r="M320" s="1">
        <v>-1384.308</v>
      </c>
      <c r="N320">
        <v>-3.56</v>
      </c>
      <c r="O320" s="1">
        <v>-1385.2956999999999</v>
      </c>
      <c r="P320">
        <v>-2.14</v>
      </c>
      <c r="Q320" s="1">
        <v>-1388.645</v>
      </c>
      <c r="R320">
        <v>-8.58</v>
      </c>
      <c r="S320" s="1">
        <v>-1386.1385</v>
      </c>
      <c r="T320">
        <v>-1.84</v>
      </c>
      <c r="U320" s="1">
        <v>-1373.9758999999999</v>
      </c>
      <c r="V320">
        <v>-13.42</v>
      </c>
      <c r="W320" s="1">
        <v>-1395.4457</v>
      </c>
      <c r="X320">
        <v>11.69</v>
      </c>
      <c r="Y320" s="1">
        <v>-1372.7335</v>
      </c>
      <c r="Z320">
        <v>-5.61</v>
      </c>
      <c r="AA320" s="1">
        <v>-1395.4387999999999</v>
      </c>
      <c r="AB320">
        <v>10.47</v>
      </c>
      <c r="AC320" s="1">
        <v>-1375.3795</v>
      </c>
      <c r="AD320">
        <v>-8.35</v>
      </c>
      <c r="AE320" s="1">
        <v>-1388.5418</v>
      </c>
      <c r="AF320">
        <v>-11.43</v>
      </c>
      <c r="AG320" s="1">
        <v>-1383.8525</v>
      </c>
      <c r="AH320">
        <v>-2.0099999999999998</v>
      </c>
      <c r="AI320" s="1">
        <v>-1396.7652</v>
      </c>
      <c r="AJ320">
        <v>5.12</v>
      </c>
      <c r="AM320" s="1">
        <v>-1366.4428</v>
      </c>
      <c r="AN320">
        <v>18.510000000000002</v>
      </c>
      <c r="AO320" s="1">
        <v>-1358.0137999999999</v>
      </c>
      <c r="AP320">
        <v>3.17</v>
      </c>
      <c r="AQ320" s="1">
        <v>-1346.8587</v>
      </c>
      <c r="AR320">
        <v>-10.1</v>
      </c>
      <c r="AU320" s="1">
        <v>-1379.1496999999999</v>
      </c>
    </row>
    <row r="321" spans="1:47" x14ac:dyDescent="0.2">
      <c r="A321">
        <v>306</v>
      </c>
      <c r="H321" s="1">
        <v>-1384.537</v>
      </c>
      <c r="I321">
        <v>1.94</v>
      </c>
      <c r="J321">
        <v>306</v>
      </c>
      <c r="K321" s="1">
        <v>-1382.1027999999999</v>
      </c>
      <c r="L321">
        <v>-0.64</v>
      </c>
      <c r="M321" s="1">
        <v>-1384.3275000000001</v>
      </c>
      <c r="N321">
        <v>-3.21</v>
      </c>
      <c r="O321" s="1">
        <v>-1385.1724999999999</v>
      </c>
      <c r="P321">
        <v>-1.95</v>
      </c>
      <c r="Q321" s="1">
        <v>-1388.5237999999999</v>
      </c>
      <c r="R321">
        <v>-8.41</v>
      </c>
      <c r="S321" s="1">
        <v>-1386.1774</v>
      </c>
      <c r="T321">
        <v>-2.06</v>
      </c>
      <c r="U321" s="1">
        <v>-1374.1097</v>
      </c>
      <c r="V321">
        <v>-13.65</v>
      </c>
      <c r="W321" s="1">
        <v>-1395.4532999999999</v>
      </c>
      <c r="X321">
        <v>11.74</v>
      </c>
      <c r="Y321" s="1">
        <v>-1372.7617</v>
      </c>
      <c r="Z321">
        <v>-5.96</v>
      </c>
      <c r="AA321" s="1">
        <v>-1395.4072000000001</v>
      </c>
      <c r="AB321">
        <v>10.48</v>
      </c>
      <c r="AC321" s="1">
        <v>-1375.3116</v>
      </c>
      <c r="AD321">
        <v>-8.24</v>
      </c>
      <c r="AE321" s="1">
        <v>-1388.5101999999999</v>
      </c>
      <c r="AF321">
        <v>-10.7</v>
      </c>
      <c r="AG321" s="1">
        <v>-1383.8085000000001</v>
      </c>
      <c r="AH321">
        <v>-1.88</v>
      </c>
      <c r="AI321" s="1">
        <v>-1396.6124</v>
      </c>
      <c r="AJ321">
        <v>5.61</v>
      </c>
      <c r="AM321" s="1">
        <v>-1366.1365000000001</v>
      </c>
      <c r="AN321">
        <v>19.28</v>
      </c>
      <c r="AO321" s="1">
        <v>-1357.9095</v>
      </c>
      <c r="AP321">
        <v>3.24</v>
      </c>
      <c r="AQ321" s="1">
        <v>-1346.9675</v>
      </c>
      <c r="AR321">
        <v>-10.47</v>
      </c>
      <c r="AU321" s="1">
        <v>-1379.2107000000001</v>
      </c>
    </row>
    <row r="322" spans="1:47" x14ac:dyDescent="0.2">
      <c r="A322">
        <v>307</v>
      </c>
      <c r="H322" s="1">
        <v>-1384.6729</v>
      </c>
      <c r="I322">
        <v>1.42</v>
      </c>
      <c r="J322">
        <v>307</v>
      </c>
      <c r="K322" s="1">
        <v>-1382.0971999999999</v>
      </c>
      <c r="L322">
        <v>-0.64</v>
      </c>
      <c r="M322" s="1">
        <v>-1384.3652999999999</v>
      </c>
      <c r="N322">
        <v>-2.96</v>
      </c>
      <c r="O322" s="1">
        <v>-1385.0827999999999</v>
      </c>
      <c r="P322">
        <v>-1.68</v>
      </c>
      <c r="Q322" s="1">
        <v>-1388.337</v>
      </c>
      <c r="R322">
        <v>-8.1</v>
      </c>
      <c r="S322" s="1">
        <v>-1386.1966</v>
      </c>
      <c r="T322">
        <v>-2.31</v>
      </c>
      <c r="U322" s="1">
        <v>-1374.2584999999999</v>
      </c>
      <c r="V322">
        <v>-13.84</v>
      </c>
      <c r="W322" s="1">
        <v>-1395.4197999999999</v>
      </c>
      <c r="X322">
        <v>11.84</v>
      </c>
      <c r="Y322" s="1">
        <v>-1372.7448999999999</v>
      </c>
      <c r="Z322">
        <v>-6.21</v>
      </c>
      <c r="AA322" s="1">
        <v>-1395.3782000000001</v>
      </c>
      <c r="AB322">
        <v>10.48</v>
      </c>
      <c r="AC322" s="1">
        <v>-1375.203</v>
      </c>
      <c r="AD322">
        <v>-8.0399999999999991</v>
      </c>
      <c r="AE322" s="1">
        <v>-1388.4253000000001</v>
      </c>
      <c r="AF322">
        <v>-9.77</v>
      </c>
      <c r="AG322" s="1">
        <v>-1383.7828</v>
      </c>
      <c r="AH322">
        <v>-1.9</v>
      </c>
      <c r="AI322" s="1">
        <v>-1396.4021</v>
      </c>
      <c r="AJ322">
        <v>6.28</v>
      </c>
      <c r="AM322" s="1">
        <v>-1365.9331</v>
      </c>
      <c r="AN322">
        <v>19.71</v>
      </c>
      <c r="AO322" s="1">
        <v>-1357.7847999999999</v>
      </c>
      <c r="AP322">
        <v>3.23</v>
      </c>
      <c r="AQ322" s="1">
        <v>-1347.0419999999999</v>
      </c>
      <c r="AR322">
        <v>-10.8</v>
      </c>
      <c r="AU322" s="1">
        <v>-1379.2456</v>
      </c>
    </row>
    <row r="323" spans="1:47" x14ac:dyDescent="0.2">
      <c r="A323">
        <v>308</v>
      </c>
      <c r="H323" s="1">
        <v>-1384.7882</v>
      </c>
      <c r="I323">
        <v>0.97</v>
      </c>
      <c r="J323">
        <v>308</v>
      </c>
      <c r="K323" s="1">
        <v>-1382.1305</v>
      </c>
      <c r="L323">
        <v>-0.72</v>
      </c>
      <c r="M323" s="1">
        <v>-1384.4159999999999</v>
      </c>
      <c r="N323">
        <v>-2.78</v>
      </c>
      <c r="O323" s="1">
        <v>-1385.0425</v>
      </c>
      <c r="P323">
        <v>-1.56</v>
      </c>
      <c r="Q323" s="1">
        <v>-1388.0965000000001</v>
      </c>
      <c r="R323">
        <v>-7.73</v>
      </c>
      <c r="S323" s="1">
        <v>-1386.1998000000001</v>
      </c>
      <c r="T323">
        <v>-2.56</v>
      </c>
      <c r="U323" s="1">
        <v>-1374.4091000000001</v>
      </c>
      <c r="V323">
        <v>-13.96</v>
      </c>
      <c r="W323" s="1">
        <v>-1395.3574000000001</v>
      </c>
      <c r="X323">
        <v>11.94</v>
      </c>
      <c r="Y323" s="1">
        <v>-1372.684</v>
      </c>
      <c r="Z323">
        <v>-6.3</v>
      </c>
      <c r="AA323" s="1">
        <v>-1395.3641</v>
      </c>
      <c r="AB323">
        <v>10.39</v>
      </c>
      <c r="AC323" s="1">
        <v>-1375.0689</v>
      </c>
      <c r="AD323">
        <v>-7.8</v>
      </c>
      <c r="AE323" s="1">
        <v>-1388.3003000000001</v>
      </c>
      <c r="AF323">
        <v>-8.75</v>
      </c>
      <c r="AG323" s="1">
        <v>-1383.7698</v>
      </c>
      <c r="AH323">
        <v>-1.92</v>
      </c>
      <c r="AI323" s="1">
        <v>-1396.1514</v>
      </c>
      <c r="AJ323">
        <v>6.94</v>
      </c>
      <c r="AM323" s="1">
        <v>-1365.8381999999999</v>
      </c>
      <c r="AN323">
        <v>19.75</v>
      </c>
      <c r="AO323" s="1">
        <v>-1357.6424999999999</v>
      </c>
      <c r="AP323">
        <v>3.21</v>
      </c>
      <c r="AQ323" s="1">
        <v>-1347.0794000000001</v>
      </c>
      <c r="AR323">
        <v>-11.01</v>
      </c>
      <c r="AU323" s="1">
        <v>-1379.2520999999999</v>
      </c>
    </row>
    <row r="324" spans="1:47" x14ac:dyDescent="0.2">
      <c r="A324">
        <v>309</v>
      </c>
      <c r="H324" s="1">
        <v>-1384.8782000000001</v>
      </c>
      <c r="I324">
        <v>0.53</v>
      </c>
      <c r="J324">
        <v>309</v>
      </c>
      <c r="K324" s="1">
        <v>-1382.203</v>
      </c>
      <c r="L324">
        <v>-0.85</v>
      </c>
      <c r="M324" s="1">
        <v>-1384.4733000000001</v>
      </c>
      <c r="N324">
        <v>-2.58</v>
      </c>
      <c r="O324" s="1">
        <v>-1385.0624</v>
      </c>
      <c r="P324">
        <v>-1.62</v>
      </c>
      <c r="Q324" s="1">
        <v>-1387.8193000000001</v>
      </c>
      <c r="R324">
        <v>-7.26</v>
      </c>
      <c r="S324" s="1">
        <v>-1386.1846</v>
      </c>
      <c r="T324">
        <v>-2.82</v>
      </c>
      <c r="U324" s="1">
        <v>-1374.5506</v>
      </c>
      <c r="V324">
        <v>-13.99</v>
      </c>
      <c r="W324" s="1">
        <v>-1395.2784999999999</v>
      </c>
      <c r="X324">
        <v>12.04</v>
      </c>
      <c r="Y324" s="1">
        <v>-1372.5861</v>
      </c>
      <c r="Z324">
        <v>-6.26</v>
      </c>
      <c r="AA324" s="1">
        <v>-1395.374</v>
      </c>
      <c r="AB324">
        <v>10.26</v>
      </c>
      <c r="AC324" s="1">
        <v>-1374.9284</v>
      </c>
      <c r="AD324">
        <v>-7.5</v>
      </c>
      <c r="AE324" s="1">
        <v>-1388.1502</v>
      </c>
      <c r="AF324">
        <v>-7.63</v>
      </c>
      <c r="AG324" s="1">
        <v>-1383.7683999999999</v>
      </c>
      <c r="AH324">
        <v>-2</v>
      </c>
      <c r="AI324" s="1">
        <v>-1395.8806999999999</v>
      </c>
      <c r="AJ324">
        <v>7.84</v>
      </c>
      <c r="AM324" s="1">
        <v>-1365.8449000000001</v>
      </c>
      <c r="AN324">
        <v>19.52</v>
      </c>
      <c r="AO324" s="1">
        <v>-1357.4896000000001</v>
      </c>
      <c r="AP324">
        <v>3.04</v>
      </c>
      <c r="AQ324" s="1">
        <v>-1347.0788</v>
      </c>
      <c r="AR324">
        <v>-11.09</v>
      </c>
      <c r="AU324" s="1">
        <v>-1379.2327</v>
      </c>
    </row>
    <row r="325" spans="1:47" x14ac:dyDescent="0.2">
      <c r="A325">
        <v>310</v>
      </c>
      <c r="H325" s="1">
        <v>-1384.9417000000001</v>
      </c>
      <c r="I325">
        <v>0.13</v>
      </c>
      <c r="J325">
        <v>310</v>
      </c>
      <c r="K325" s="1">
        <v>-1382.31</v>
      </c>
      <c r="L325">
        <v>-0.99</v>
      </c>
      <c r="M325" s="1">
        <v>-1384.5308</v>
      </c>
      <c r="N325">
        <v>-2.41</v>
      </c>
      <c r="O325" s="1">
        <v>-1385.1466</v>
      </c>
      <c r="P325">
        <v>-1.92</v>
      </c>
      <c r="Q325" s="1">
        <v>-1387.5247999999999</v>
      </c>
      <c r="R325">
        <v>-6.81</v>
      </c>
      <c r="S325" s="1">
        <v>-1386.1433</v>
      </c>
      <c r="T325">
        <v>-3.02</v>
      </c>
      <c r="U325" s="1">
        <v>-1374.6715999999999</v>
      </c>
      <c r="V325">
        <v>-13.89</v>
      </c>
      <c r="W325" s="1">
        <v>-1395.1956</v>
      </c>
      <c r="X325">
        <v>12.18</v>
      </c>
      <c r="Y325" s="1">
        <v>-1372.4618</v>
      </c>
      <c r="Z325">
        <v>-6.19</v>
      </c>
      <c r="AA325" s="1">
        <v>-1395.4106999999999</v>
      </c>
      <c r="AB325">
        <v>10.09</v>
      </c>
      <c r="AC325" s="1">
        <v>-1374.7968000000001</v>
      </c>
      <c r="AD325">
        <v>-7.18</v>
      </c>
      <c r="AE325" s="1">
        <v>-1387.9848</v>
      </c>
      <c r="AF325">
        <v>-6.47</v>
      </c>
      <c r="AG325" s="1">
        <v>-1383.7814000000001</v>
      </c>
      <c r="AH325">
        <v>-2.08</v>
      </c>
      <c r="AI325" s="1">
        <v>-1395.6088</v>
      </c>
      <c r="AJ325">
        <v>8.74</v>
      </c>
      <c r="AM325" s="1">
        <v>-1365.9378999999999</v>
      </c>
      <c r="AN325">
        <v>19.03</v>
      </c>
      <c r="AO325" s="1">
        <v>-1357.3364999999999</v>
      </c>
      <c r="AP325">
        <v>2.82</v>
      </c>
      <c r="AQ325" s="1">
        <v>-1347.0398</v>
      </c>
      <c r="AR325">
        <v>-11.05</v>
      </c>
      <c r="AU325" s="1">
        <v>-1379.1965</v>
      </c>
    </row>
    <row r="326" spans="1:47" x14ac:dyDescent="0.2">
      <c r="A326">
        <v>311</v>
      </c>
      <c r="H326" s="1">
        <v>-1384.9829999999999</v>
      </c>
      <c r="I326">
        <v>-0.22</v>
      </c>
      <c r="J326">
        <v>311</v>
      </c>
      <c r="K326" s="1">
        <v>-1382.4427000000001</v>
      </c>
      <c r="L326">
        <v>-1.1399999999999999</v>
      </c>
      <c r="M326" s="1">
        <v>-1384.5852</v>
      </c>
      <c r="N326">
        <v>-2.34</v>
      </c>
      <c r="O326" s="1">
        <v>-1385.2879</v>
      </c>
      <c r="P326">
        <v>-2.38</v>
      </c>
      <c r="Q326" s="1">
        <v>-1387.2336</v>
      </c>
      <c r="R326">
        <v>-6.36</v>
      </c>
      <c r="S326" s="1">
        <v>-1386.0657000000001</v>
      </c>
      <c r="T326">
        <v>-3.2</v>
      </c>
      <c r="U326" s="1">
        <v>-1374.7611999999999</v>
      </c>
      <c r="V326">
        <v>-13.66</v>
      </c>
      <c r="W326" s="1">
        <v>-1395.1174000000001</v>
      </c>
      <c r="X326">
        <v>12.27</v>
      </c>
      <c r="Y326" s="1">
        <v>-1372.3242</v>
      </c>
      <c r="Z326">
        <v>-6.09</v>
      </c>
      <c r="AA326" s="1">
        <v>-1395.4693</v>
      </c>
      <c r="AB326">
        <v>9.93</v>
      </c>
      <c r="AC326" s="1">
        <v>-1374.6804999999999</v>
      </c>
      <c r="AD326">
        <v>-6.82</v>
      </c>
      <c r="AE326" s="1">
        <v>-1387.8059000000001</v>
      </c>
      <c r="AF326">
        <v>-5.22</v>
      </c>
      <c r="AG326" s="1">
        <v>-1383.8118999999999</v>
      </c>
      <c r="AH326">
        <v>-2.2599999999999998</v>
      </c>
      <c r="AI326" s="1">
        <v>-1395.3523</v>
      </c>
      <c r="AJ326">
        <v>9.52</v>
      </c>
      <c r="AM326" s="1">
        <v>-1366.1001000000001</v>
      </c>
      <c r="AN326">
        <v>18.329999999999998</v>
      </c>
      <c r="AO326" s="1">
        <v>-1357.1913</v>
      </c>
      <c r="AP326">
        <v>2.54</v>
      </c>
      <c r="AQ326" s="1">
        <v>-1346.9627</v>
      </c>
      <c r="AR326">
        <v>-10.9</v>
      </c>
      <c r="AU326" s="1">
        <v>-1379.1542999999999</v>
      </c>
    </row>
    <row r="327" spans="1:47" x14ac:dyDescent="0.2">
      <c r="A327">
        <v>312</v>
      </c>
      <c r="H327" s="1">
        <v>-1385.0094999999999</v>
      </c>
      <c r="I327">
        <v>-0.47</v>
      </c>
      <c r="J327">
        <v>312</v>
      </c>
      <c r="K327" s="1">
        <v>-1382.5887</v>
      </c>
      <c r="L327">
        <v>-1.25</v>
      </c>
      <c r="M327" s="1">
        <v>-1384.6368</v>
      </c>
      <c r="N327">
        <v>-2.3199999999999998</v>
      </c>
      <c r="O327" s="1">
        <v>-1385.4675999999999</v>
      </c>
      <c r="P327">
        <v>-2.9</v>
      </c>
      <c r="Q327" s="1">
        <v>-1386.9643000000001</v>
      </c>
      <c r="R327">
        <v>-5.89</v>
      </c>
      <c r="S327" s="1">
        <v>-1385.9460999999999</v>
      </c>
      <c r="T327">
        <v>-3.35</v>
      </c>
      <c r="U327" s="1">
        <v>-1374.8108999999999</v>
      </c>
      <c r="V327">
        <v>-13.22</v>
      </c>
      <c r="W327" s="1">
        <v>-1395.0473999999999</v>
      </c>
      <c r="X327">
        <v>12.32</v>
      </c>
      <c r="Y327" s="1">
        <v>-1372.1865</v>
      </c>
      <c r="Z327">
        <v>-5.92</v>
      </c>
      <c r="AA327" s="1">
        <v>-1395.538</v>
      </c>
      <c r="AB327">
        <v>9.77</v>
      </c>
      <c r="AC327" s="1">
        <v>-1374.5757000000001</v>
      </c>
      <c r="AD327">
        <v>-6.42</v>
      </c>
      <c r="AE327" s="1">
        <v>-1387.6090999999999</v>
      </c>
      <c r="AF327">
        <v>-3.97</v>
      </c>
      <c r="AG327" s="1">
        <v>-1383.8625</v>
      </c>
      <c r="AH327">
        <v>-2.4</v>
      </c>
      <c r="AI327" s="1">
        <v>-1395.1217999999999</v>
      </c>
      <c r="AJ327">
        <v>10.35</v>
      </c>
      <c r="AM327" s="1">
        <v>-1366.3127999999999</v>
      </c>
      <c r="AN327">
        <v>17.46</v>
      </c>
      <c r="AO327" s="1">
        <v>-1357.0664999999999</v>
      </c>
      <c r="AP327">
        <v>2.09</v>
      </c>
      <c r="AQ327" s="1">
        <v>-1346.8538000000001</v>
      </c>
      <c r="AR327">
        <v>-10.57</v>
      </c>
      <c r="AU327" s="1">
        <v>-1379.1204</v>
      </c>
    </row>
    <row r="328" spans="1:47" x14ac:dyDescent="0.2">
      <c r="A328">
        <v>313</v>
      </c>
      <c r="H328" s="1">
        <v>-1385.0304000000001</v>
      </c>
      <c r="I328">
        <v>-0.78</v>
      </c>
      <c r="J328">
        <v>313</v>
      </c>
      <c r="K328" s="1">
        <v>-1382.7330999999999</v>
      </c>
      <c r="L328">
        <v>-1.32</v>
      </c>
      <c r="M328" s="1">
        <v>-1384.6887999999999</v>
      </c>
      <c r="N328">
        <v>-2.29</v>
      </c>
      <c r="O328" s="1">
        <v>-1385.6585</v>
      </c>
      <c r="P328">
        <v>-3.39</v>
      </c>
      <c r="Q328" s="1">
        <v>-1386.7282</v>
      </c>
      <c r="R328">
        <v>-5.57</v>
      </c>
      <c r="S328" s="1">
        <v>-1385.7872</v>
      </c>
      <c r="T328">
        <v>-3.42</v>
      </c>
      <c r="U328" s="1">
        <v>-1374.8163999999999</v>
      </c>
      <c r="V328">
        <v>-12.67</v>
      </c>
      <c r="W328" s="1">
        <v>-1394.9844000000001</v>
      </c>
      <c r="X328">
        <v>12.42</v>
      </c>
      <c r="Y328" s="1">
        <v>-1372.0607</v>
      </c>
      <c r="Z328">
        <v>-5.74</v>
      </c>
      <c r="AA328" s="1">
        <v>-1395.6002000000001</v>
      </c>
      <c r="AB328">
        <v>9.67</v>
      </c>
      <c r="AC328" s="1">
        <v>-1374.4748999999999</v>
      </c>
      <c r="AD328">
        <v>-5.99</v>
      </c>
      <c r="AE328" s="1">
        <v>-1387.3885</v>
      </c>
      <c r="AF328">
        <v>-2.72</v>
      </c>
      <c r="AG328" s="1">
        <v>-1383.9326000000001</v>
      </c>
      <c r="AH328">
        <v>-2.56</v>
      </c>
      <c r="AI328" s="1">
        <v>-1394.9209000000001</v>
      </c>
      <c r="AJ328">
        <v>11.09</v>
      </c>
      <c r="AM328" s="1">
        <v>-1366.5600999999999</v>
      </c>
      <c r="AN328">
        <v>16.45</v>
      </c>
      <c r="AO328" s="1">
        <v>-1356.9711</v>
      </c>
      <c r="AP328">
        <v>1.51</v>
      </c>
      <c r="AQ328" s="1">
        <v>-1346.7207000000001</v>
      </c>
      <c r="AR328">
        <v>-10.08</v>
      </c>
      <c r="AU328" s="1">
        <v>-1379.1087</v>
      </c>
    </row>
    <row r="329" spans="1:47" x14ac:dyDescent="0.2">
      <c r="A329">
        <v>314</v>
      </c>
      <c r="H329" s="1">
        <v>-1385.0527</v>
      </c>
      <c r="I329">
        <v>-1.08</v>
      </c>
      <c r="J329">
        <v>314</v>
      </c>
      <c r="K329" s="1">
        <v>-1382.8612000000001</v>
      </c>
      <c r="L329">
        <v>-1.29</v>
      </c>
      <c r="M329" s="1">
        <v>-1384.7430999999999</v>
      </c>
      <c r="N329">
        <v>-2.36</v>
      </c>
      <c r="O329" s="1">
        <v>-1385.8297</v>
      </c>
      <c r="P329">
        <v>-3.81</v>
      </c>
      <c r="Q329" s="1">
        <v>-1386.5297</v>
      </c>
      <c r="R329">
        <v>-5.4</v>
      </c>
      <c r="S329" s="1">
        <v>-1385.6012000000001</v>
      </c>
      <c r="T329">
        <v>-3.42</v>
      </c>
      <c r="U329" s="1">
        <v>-1374.778</v>
      </c>
      <c r="V329">
        <v>-11.89</v>
      </c>
      <c r="W329" s="1">
        <v>-1394.9223999999999</v>
      </c>
      <c r="X329">
        <v>12.37</v>
      </c>
      <c r="Y329" s="1">
        <v>-1371.9554000000001</v>
      </c>
      <c r="Z329">
        <v>-5.57</v>
      </c>
      <c r="AA329" s="1">
        <v>-1395.6375</v>
      </c>
      <c r="AB329">
        <v>9.67</v>
      </c>
      <c r="AC329" s="1">
        <v>-1374.3721</v>
      </c>
      <c r="AD329">
        <v>-5.5</v>
      </c>
      <c r="AE329" s="1">
        <v>-1387.1428000000001</v>
      </c>
      <c r="AF329">
        <v>-1.47</v>
      </c>
      <c r="AG329" s="1">
        <v>-1384.0201999999999</v>
      </c>
      <c r="AH329">
        <v>-2.66</v>
      </c>
      <c r="AI329" s="1">
        <v>-1394.7465999999999</v>
      </c>
      <c r="AJ329">
        <v>11.77</v>
      </c>
      <c r="AM329" s="1">
        <v>-1366.8264999999999</v>
      </c>
      <c r="AN329">
        <v>15.54</v>
      </c>
      <c r="AO329" s="1">
        <v>-1356.9114999999999</v>
      </c>
      <c r="AP329">
        <v>0.84</v>
      </c>
      <c r="AQ329" s="1">
        <v>-1346.5690999999999</v>
      </c>
      <c r="AR329">
        <v>-9.52</v>
      </c>
      <c r="AU329" s="1">
        <v>-1379.13</v>
      </c>
    </row>
    <row r="330" spans="1:47" x14ac:dyDescent="0.2">
      <c r="A330">
        <v>315</v>
      </c>
      <c r="H330" s="1">
        <v>-1385.078</v>
      </c>
      <c r="I330">
        <v>-1.34</v>
      </c>
      <c r="J330">
        <v>315</v>
      </c>
      <c r="K330" s="1">
        <v>-1382.9626000000001</v>
      </c>
      <c r="L330">
        <v>-1.1499999999999999</v>
      </c>
      <c r="M330" s="1">
        <v>-1384.7979</v>
      </c>
      <c r="N330">
        <v>-2.4300000000000002</v>
      </c>
      <c r="O330" s="1">
        <v>-1385.9518</v>
      </c>
      <c r="P330">
        <v>-4.08</v>
      </c>
      <c r="Q330" s="1">
        <v>-1386.3661999999999</v>
      </c>
      <c r="R330">
        <v>-5.16</v>
      </c>
      <c r="S330" s="1">
        <v>-1385.4056</v>
      </c>
      <c r="T330">
        <v>-3.47</v>
      </c>
      <c r="U330" s="1">
        <v>-1374.7017000000001</v>
      </c>
      <c r="V330">
        <v>-11.1</v>
      </c>
      <c r="W330" s="1">
        <v>-1394.8538000000001</v>
      </c>
      <c r="X330">
        <v>12.31</v>
      </c>
      <c r="Y330" s="1">
        <v>-1371.8774000000001</v>
      </c>
      <c r="Z330">
        <v>-5.47</v>
      </c>
      <c r="AA330" s="1">
        <v>-1395.6346000000001</v>
      </c>
      <c r="AB330">
        <v>9.85</v>
      </c>
      <c r="AC330" s="1">
        <v>-1374.2629999999999</v>
      </c>
      <c r="AD330">
        <v>-4.97</v>
      </c>
      <c r="AE330" s="1">
        <v>-1386.8788999999999</v>
      </c>
      <c r="AF330">
        <v>-0.24</v>
      </c>
      <c r="AG330" s="1">
        <v>-1384.1206</v>
      </c>
      <c r="AH330">
        <v>-2.81</v>
      </c>
      <c r="AI330" s="1">
        <v>-1394.5930000000001</v>
      </c>
      <c r="AJ330">
        <v>12.41</v>
      </c>
      <c r="AM330" s="1">
        <v>-1367.1052</v>
      </c>
      <c r="AN330">
        <v>14.47</v>
      </c>
      <c r="AO330" s="1">
        <v>-1356.89</v>
      </c>
      <c r="AP330">
        <v>0</v>
      </c>
      <c r="AQ330" s="1">
        <v>-1346.4115999999999</v>
      </c>
      <c r="AR330">
        <v>-8.92</v>
      </c>
      <c r="AU330" s="1">
        <v>-1379.1905999999999</v>
      </c>
    </row>
    <row r="331" spans="1:47" x14ac:dyDescent="0.2">
      <c r="A331">
        <v>316</v>
      </c>
      <c r="H331" s="1">
        <v>-1385.1010000000001</v>
      </c>
      <c r="I331">
        <v>-1.65</v>
      </c>
      <c r="J331">
        <v>316</v>
      </c>
      <c r="K331" s="1">
        <v>-1383.0319</v>
      </c>
      <c r="L331">
        <v>-0.92</v>
      </c>
      <c r="M331" s="1">
        <v>-1384.8438000000001</v>
      </c>
      <c r="N331">
        <v>-2.6</v>
      </c>
      <c r="O331" s="1">
        <v>-1386.0030999999999</v>
      </c>
      <c r="P331">
        <v>-4.2</v>
      </c>
      <c r="Q331" s="1">
        <v>-1386.2299</v>
      </c>
      <c r="R331">
        <v>-5.03</v>
      </c>
      <c r="S331" s="1">
        <v>-1385.2195999999999</v>
      </c>
      <c r="T331">
        <v>-3.47</v>
      </c>
      <c r="U331" s="1">
        <v>-1374.5989999999999</v>
      </c>
      <c r="V331">
        <v>-10.130000000000001</v>
      </c>
      <c r="W331" s="1">
        <v>-1394.7741000000001</v>
      </c>
      <c r="X331">
        <v>12.2</v>
      </c>
      <c r="Y331" s="1">
        <v>-1371.8314</v>
      </c>
      <c r="Z331">
        <v>-5.39</v>
      </c>
      <c r="AA331" s="1">
        <v>-1395.5830000000001</v>
      </c>
      <c r="AB331">
        <v>10.18</v>
      </c>
      <c r="AC331" s="1">
        <v>-1374.1454000000001</v>
      </c>
      <c r="AD331">
        <v>-4.3899999999999997</v>
      </c>
      <c r="AE331" s="1">
        <v>-1386.6119000000001</v>
      </c>
      <c r="AF331">
        <v>0.94</v>
      </c>
      <c r="AG331" s="1">
        <v>-1384.2273</v>
      </c>
      <c r="AH331">
        <v>-2.92</v>
      </c>
      <c r="AI331" s="1">
        <v>-1394.4540999999999</v>
      </c>
      <c r="AJ331">
        <v>13</v>
      </c>
      <c r="AM331" s="1">
        <v>-1367.3883000000001</v>
      </c>
      <c r="AN331">
        <v>13.48</v>
      </c>
      <c r="AO331" s="1">
        <v>-1356.9032</v>
      </c>
      <c r="AP331">
        <v>-0.94</v>
      </c>
      <c r="AQ331" s="1">
        <v>-1346.2611999999999</v>
      </c>
      <c r="AR331">
        <v>-8.31</v>
      </c>
      <c r="AU331" s="1">
        <v>-1379.2943</v>
      </c>
    </row>
    <row r="332" spans="1:47" x14ac:dyDescent="0.2">
      <c r="A332">
        <v>317</v>
      </c>
      <c r="H332" s="1">
        <v>-1385.1126999999999</v>
      </c>
      <c r="I332">
        <v>-1.92</v>
      </c>
      <c r="J332">
        <v>317</v>
      </c>
      <c r="K332" s="1">
        <v>-1383.0694000000001</v>
      </c>
      <c r="L332">
        <v>-0.56000000000000005</v>
      </c>
      <c r="M332" s="1">
        <v>-1384.8658</v>
      </c>
      <c r="N332">
        <v>-2.7</v>
      </c>
      <c r="O332" s="1">
        <v>-1385.9694</v>
      </c>
      <c r="P332">
        <v>-4.03</v>
      </c>
      <c r="Q332" s="1">
        <v>-1386.1129000000001</v>
      </c>
      <c r="R332">
        <v>-4.8099999999999996</v>
      </c>
      <c r="S332" s="1">
        <v>-1385.0586000000001</v>
      </c>
      <c r="T332">
        <v>-3.58</v>
      </c>
      <c r="U332" s="1">
        <v>-1374.4862000000001</v>
      </c>
      <c r="V332">
        <v>-9.06</v>
      </c>
      <c r="W332" s="1">
        <v>-1394.6867</v>
      </c>
      <c r="X332">
        <v>12.22</v>
      </c>
      <c r="Y332" s="1">
        <v>-1371.8198</v>
      </c>
      <c r="Z332">
        <v>-5.37</v>
      </c>
      <c r="AA332" s="1">
        <v>-1395.4837</v>
      </c>
      <c r="AB332">
        <v>10.59</v>
      </c>
      <c r="AC332" s="1">
        <v>-1374.0148999999999</v>
      </c>
      <c r="AD332">
        <v>-3.74</v>
      </c>
      <c r="AE332" s="1">
        <v>-1386.3603000000001</v>
      </c>
      <c r="AF332">
        <v>1.87</v>
      </c>
      <c r="AG332" s="1">
        <v>-1384.3318999999999</v>
      </c>
      <c r="AH332">
        <v>-3.05</v>
      </c>
      <c r="AI332" s="1">
        <v>-1394.3293000000001</v>
      </c>
      <c r="AJ332">
        <v>13.43</v>
      </c>
      <c r="AM332" s="1">
        <v>-1367.6646000000001</v>
      </c>
      <c r="AN332">
        <v>12.53</v>
      </c>
      <c r="AO332" s="1">
        <v>-1356.9427000000001</v>
      </c>
      <c r="AP332">
        <v>-1.96</v>
      </c>
      <c r="AQ332" s="1">
        <v>-1346.1321</v>
      </c>
      <c r="AR332">
        <v>-7.67</v>
      </c>
      <c r="AU332" s="1">
        <v>-1379.4371000000001</v>
      </c>
    </row>
    <row r="333" spans="1:47" x14ac:dyDescent="0.2">
      <c r="A333">
        <v>318</v>
      </c>
      <c r="H333" s="1">
        <v>-1385.1017999999999</v>
      </c>
      <c r="I333">
        <v>-2.1</v>
      </c>
      <c r="J333">
        <v>318</v>
      </c>
      <c r="K333" s="1">
        <v>-1383.0796</v>
      </c>
      <c r="L333">
        <v>-0.13</v>
      </c>
      <c r="M333" s="1">
        <v>-1384.8480999999999</v>
      </c>
      <c r="N333">
        <v>-2.66</v>
      </c>
      <c r="O333" s="1">
        <v>-1385.8444999999999</v>
      </c>
      <c r="P333">
        <v>-3.66</v>
      </c>
      <c r="Q333" s="1">
        <v>-1386.0083999999999</v>
      </c>
      <c r="R333">
        <v>-4.6399999999999997</v>
      </c>
      <c r="S333" s="1">
        <v>-1384.93</v>
      </c>
      <c r="T333">
        <v>-3.76</v>
      </c>
      <c r="U333" s="1">
        <v>-1374.3824</v>
      </c>
      <c r="V333">
        <v>-8.2100000000000009</v>
      </c>
      <c r="W333" s="1">
        <v>-1394.6061999999999</v>
      </c>
      <c r="X333">
        <v>12.38</v>
      </c>
      <c r="Y333" s="1">
        <v>-1371.8412000000001</v>
      </c>
      <c r="Z333">
        <v>-5.4</v>
      </c>
      <c r="AA333" s="1">
        <v>-1395.3494000000001</v>
      </c>
      <c r="AB333">
        <v>11.11</v>
      </c>
      <c r="AC333" s="1">
        <v>-1373.8634</v>
      </c>
      <c r="AD333">
        <v>-3.07</v>
      </c>
      <c r="AE333" s="1">
        <v>-1386.1410000000001</v>
      </c>
      <c r="AF333">
        <v>2.7</v>
      </c>
      <c r="AG333" s="1">
        <v>-1384.4253000000001</v>
      </c>
      <c r="AH333">
        <v>-3.06</v>
      </c>
      <c r="AI333" s="1">
        <v>-1394.2231999999999</v>
      </c>
      <c r="AJ333">
        <v>13.79</v>
      </c>
      <c r="AM333" s="1">
        <v>-1367.9204999999999</v>
      </c>
      <c r="AN333">
        <v>11.69</v>
      </c>
      <c r="AO333" s="1">
        <v>-1356.9953</v>
      </c>
      <c r="AP333">
        <v>-2.99</v>
      </c>
      <c r="AQ333" s="1">
        <v>-1346.0395000000001</v>
      </c>
      <c r="AR333">
        <v>-7.06</v>
      </c>
      <c r="AU333" s="1">
        <v>-1379.6056000000001</v>
      </c>
    </row>
    <row r="334" spans="1:47" x14ac:dyDescent="0.2">
      <c r="A334">
        <v>319</v>
      </c>
      <c r="H334" s="1">
        <v>-1385.06</v>
      </c>
      <c r="I334">
        <v>-2.33</v>
      </c>
      <c r="J334">
        <v>319</v>
      </c>
      <c r="K334" s="1">
        <v>-1383.0694000000001</v>
      </c>
      <c r="L334">
        <v>0.35</v>
      </c>
      <c r="M334" s="1">
        <v>-1384.7809999999999</v>
      </c>
      <c r="N334">
        <v>-2.6</v>
      </c>
      <c r="O334" s="1">
        <v>-1385.6311000000001</v>
      </c>
      <c r="P334">
        <v>-3.04</v>
      </c>
      <c r="Q334" s="1">
        <v>-1385.9123999999999</v>
      </c>
      <c r="R334">
        <v>-4.43</v>
      </c>
      <c r="S334" s="1">
        <v>-1384.8305</v>
      </c>
      <c r="T334">
        <v>-3.86</v>
      </c>
      <c r="U334" s="1">
        <v>-1374.3083999999999</v>
      </c>
      <c r="V334">
        <v>-7.46</v>
      </c>
      <c r="W334" s="1">
        <v>-1394.557</v>
      </c>
      <c r="X334">
        <v>12.87</v>
      </c>
      <c r="Y334" s="1">
        <v>-1371.8883000000001</v>
      </c>
      <c r="Z334">
        <v>-5.41</v>
      </c>
      <c r="AA334" s="1">
        <v>-1395.2036000000001</v>
      </c>
      <c r="AB334">
        <v>11.63</v>
      </c>
      <c r="AC334" s="1">
        <v>-1373.6813999999999</v>
      </c>
      <c r="AD334">
        <v>-2.2599999999999998</v>
      </c>
      <c r="AE334" s="1">
        <v>-1385.961</v>
      </c>
      <c r="AF334">
        <v>3.42</v>
      </c>
      <c r="AG334" s="1">
        <v>-1384.4988000000001</v>
      </c>
      <c r="AH334">
        <v>-3.02</v>
      </c>
      <c r="AI334" s="1">
        <v>-1394.1451999999999</v>
      </c>
      <c r="AJ334">
        <v>14</v>
      </c>
      <c r="AM334" s="1">
        <v>-1368.14</v>
      </c>
      <c r="AN334">
        <v>10.94</v>
      </c>
      <c r="AO334" s="1">
        <v>-1357.0469000000001</v>
      </c>
      <c r="AP334">
        <v>-3.9</v>
      </c>
      <c r="AQ334" s="1">
        <v>-1345.9976999999999</v>
      </c>
      <c r="AR334">
        <v>-6.51</v>
      </c>
      <c r="AU334" s="1">
        <v>-1379.7836</v>
      </c>
    </row>
    <row r="335" spans="1:47" x14ac:dyDescent="0.2">
      <c r="A335">
        <v>320</v>
      </c>
      <c r="H335" s="1">
        <v>-1384.9847</v>
      </c>
      <c r="I335">
        <v>-2.39</v>
      </c>
      <c r="J335">
        <v>320</v>
      </c>
      <c r="K335" s="1">
        <v>-1383.047</v>
      </c>
      <c r="L335">
        <v>0.72</v>
      </c>
      <c r="M335" s="1">
        <v>-1384.6638</v>
      </c>
      <c r="N335">
        <v>-2.38</v>
      </c>
      <c r="O335" s="1">
        <v>-1385.3376000000001</v>
      </c>
      <c r="P335">
        <v>-2.4300000000000002</v>
      </c>
      <c r="Q335" s="1">
        <v>-1385.8215</v>
      </c>
      <c r="R335">
        <v>-4.1900000000000004</v>
      </c>
      <c r="S335" s="1">
        <v>-1384.7497000000001</v>
      </c>
      <c r="T335">
        <v>-3.94</v>
      </c>
      <c r="U335" s="1">
        <v>-1374.2811999999999</v>
      </c>
      <c r="V335">
        <v>-6.76</v>
      </c>
      <c r="W335" s="1">
        <v>-1394.5684000000001</v>
      </c>
      <c r="X335">
        <v>12.63</v>
      </c>
      <c r="Y335" s="1">
        <v>-1371.9482</v>
      </c>
      <c r="Z335">
        <v>-5.45</v>
      </c>
      <c r="AA335" s="1">
        <v>-1395.0753</v>
      </c>
      <c r="AB335">
        <v>12.07</v>
      </c>
      <c r="AC335" s="1">
        <v>-1373.4630999999999</v>
      </c>
      <c r="AD335">
        <v>-1.35</v>
      </c>
      <c r="AE335" s="1">
        <v>-1385.8144</v>
      </c>
      <c r="AF335">
        <v>3.95</v>
      </c>
      <c r="AG335" s="1">
        <v>-1384.5440000000001</v>
      </c>
      <c r="AH335">
        <v>-2.94</v>
      </c>
      <c r="AI335" s="1">
        <v>-1394.1061999999999</v>
      </c>
      <c r="AJ335">
        <v>14.01</v>
      </c>
      <c r="AM335" s="1">
        <v>-1368.3088</v>
      </c>
      <c r="AN335">
        <v>10.37</v>
      </c>
      <c r="AO335" s="1">
        <v>-1357.0907999999999</v>
      </c>
      <c r="AP335">
        <v>-4.74</v>
      </c>
      <c r="AQ335" s="1">
        <v>-1346.0162</v>
      </c>
      <c r="AR335">
        <v>-6.11</v>
      </c>
      <c r="AU335" s="1">
        <v>-1379.9525000000001</v>
      </c>
    </row>
    <row r="336" spans="1:47" x14ac:dyDescent="0.2">
      <c r="A336">
        <v>321</v>
      </c>
      <c r="H336" s="1">
        <v>-1384.8786</v>
      </c>
      <c r="I336">
        <v>-2.4500000000000002</v>
      </c>
      <c r="J336">
        <v>321</v>
      </c>
      <c r="K336" s="1">
        <v>-1383.0199</v>
      </c>
      <c r="L336">
        <v>1.1000000000000001</v>
      </c>
      <c r="M336" s="1">
        <v>-1384.5073</v>
      </c>
      <c r="N336">
        <v>-2.11</v>
      </c>
      <c r="O336" s="1">
        <v>-1384.9794999999999</v>
      </c>
      <c r="P336">
        <v>-1.65</v>
      </c>
      <c r="Q336" s="1">
        <v>-1385.7317</v>
      </c>
      <c r="R336">
        <v>-3.88</v>
      </c>
      <c r="S336" s="1">
        <v>-1384.6732999999999</v>
      </c>
      <c r="T336">
        <v>-3.97</v>
      </c>
      <c r="U336" s="1">
        <v>-1374.3125</v>
      </c>
      <c r="V336">
        <v>-6.24</v>
      </c>
      <c r="W336" s="1">
        <v>-1394.6605999999999</v>
      </c>
      <c r="X336">
        <v>12.22</v>
      </c>
      <c r="Y336" s="1">
        <v>-1372.0045</v>
      </c>
      <c r="Z336">
        <v>-5.44</v>
      </c>
      <c r="AA336" s="1">
        <v>-1394.9943000000001</v>
      </c>
      <c r="AB336">
        <v>12.35</v>
      </c>
      <c r="AC336" s="1">
        <v>-1373.2097000000001</v>
      </c>
      <c r="AD336">
        <v>-0.35</v>
      </c>
      <c r="AE336" s="1">
        <v>-1385.684</v>
      </c>
      <c r="AF336">
        <v>4.38</v>
      </c>
      <c r="AG336" s="1">
        <v>-1384.5536999999999</v>
      </c>
      <c r="AH336">
        <v>-2.7</v>
      </c>
      <c r="AI336" s="1">
        <v>-1394.1134</v>
      </c>
      <c r="AJ336">
        <v>13.83</v>
      </c>
      <c r="AM336" s="1">
        <v>-1368.4149</v>
      </c>
      <c r="AN336">
        <v>9.9700000000000006</v>
      </c>
      <c r="AO336" s="1">
        <v>-1357.1224</v>
      </c>
      <c r="AP336">
        <v>-5.52</v>
      </c>
      <c r="AQ336" s="1">
        <v>-1346.1001000000001</v>
      </c>
      <c r="AR336">
        <v>-5.84</v>
      </c>
      <c r="AU336" s="1">
        <v>-1380.0925999999999</v>
      </c>
    </row>
    <row r="337" spans="1:47" x14ac:dyDescent="0.2">
      <c r="A337">
        <v>322</v>
      </c>
      <c r="H337" s="1">
        <v>-1384.7496000000001</v>
      </c>
      <c r="I337">
        <v>-2.37</v>
      </c>
      <c r="J337">
        <v>322</v>
      </c>
      <c r="K337" s="1">
        <v>-1382.9958999999999</v>
      </c>
      <c r="L337">
        <v>1.51</v>
      </c>
      <c r="M337" s="1">
        <v>-1384.3314</v>
      </c>
      <c r="N337">
        <v>-1.85</v>
      </c>
      <c r="O337" s="1">
        <v>-1384.5794000000001</v>
      </c>
      <c r="P337">
        <v>-0.75</v>
      </c>
      <c r="Q337" s="1">
        <v>-1385.6367</v>
      </c>
      <c r="R337">
        <v>-3.55</v>
      </c>
      <c r="S337" s="1">
        <v>-1384.5864999999999</v>
      </c>
      <c r="T337">
        <v>-4</v>
      </c>
      <c r="U337" s="1">
        <v>-1374.4042999999999</v>
      </c>
      <c r="V337">
        <v>-5.93</v>
      </c>
      <c r="W337" s="1">
        <v>-1394.8351</v>
      </c>
      <c r="X337">
        <v>11.65</v>
      </c>
      <c r="Y337" s="1">
        <v>-1372.0427</v>
      </c>
      <c r="Z337">
        <v>-5.36</v>
      </c>
      <c r="AA337" s="1">
        <v>-1394.9819</v>
      </c>
      <c r="AB337">
        <v>12.5</v>
      </c>
      <c r="AC337" s="1">
        <v>-1372.9327000000001</v>
      </c>
      <c r="AD337">
        <v>0.6</v>
      </c>
      <c r="AE337" s="1">
        <v>-1385.5485000000001</v>
      </c>
      <c r="AF337">
        <v>4.6900000000000004</v>
      </c>
      <c r="AG337" s="1">
        <v>-1384.5218</v>
      </c>
      <c r="AH337">
        <v>-2.33</v>
      </c>
      <c r="AI337" s="1">
        <v>-1394.1676</v>
      </c>
      <c r="AJ337">
        <v>13.49</v>
      </c>
      <c r="AM337" s="1">
        <v>-1368.4556</v>
      </c>
      <c r="AN337">
        <v>9.7200000000000006</v>
      </c>
      <c r="AO337" s="1">
        <v>-1357.1442</v>
      </c>
      <c r="AP337">
        <v>-6.19</v>
      </c>
      <c r="AQ337" s="1">
        <v>-1346.2471</v>
      </c>
      <c r="AR337">
        <v>-5.68</v>
      </c>
      <c r="AU337" s="1">
        <v>-1380.1926000000001</v>
      </c>
    </row>
    <row r="338" spans="1:47" x14ac:dyDescent="0.2">
      <c r="A338">
        <v>323</v>
      </c>
      <c r="H338" s="1">
        <v>-1384.6085</v>
      </c>
      <c r="I338">
        <v>-2.27</v>
      </c>
      <c r="J338">
        <v>323</v>
      </c>
      <c r="K338" s="1">
        <v>-1382.9820999999999</v>
      </c>
      <c r="L338">
        <v>1.77</v>
      </c>
      <c r="M338" s="1">
        <v>-1384.1623999999999</v>
      </c>
      <c r="N338">
        <v>-1.55</v>
      </c>
      <c r="O338" s="1">
        <v>-1384.1654000000001</v>
      </c>
      <c r="P338">
        <v>0.18</v>
      </c>
      <c r="Q338" s="1">
        <v>-1385.5284999999999</v>
      </c>
      <c r="R338">
        <v>-3.03</v>
      </c>
      <c r="S338" s="1">
        <v>-1384.4783</v>
      </c>
      <c r="T338">
        <v>-3.95</v>
      </c>
      <c r="U338" s="1">
        <v>-1374.5483999999999</v>
      </c>
      <c r="V338">
        <v>-5.87</v>
      </c>
      <c r="W338" s="1">
        <v>-1395.0728999999999</v>
      </c>
      <c r="X338">
        <v>10.78</v>
      </c>
      <c r="Y338" s="1">
        <v>-1372.0539000000001</v>
      </c>
      <c r="Z338">
        <v>-5.3</v>
      </c>
      <c r="AA338" s="1">
        <v>-1395.0467000000001</v>
      </c>
      <c r="AB338">
        <v>12.39</v>
      </c>
      <c r="AC338" s="1">
        <v>-1372.6529</v>
      </c>
      <c r="AD338">
        <v>1.53</v>
      </c>
      <c r="AE338" s="1">
        <v>-1385.3906999999999</v>
      </c>
      <c r="AF338">
        <v>4.9400000000000004</v>
      </c>
      <c r="AG338" s="1">
        <v>-1384.4449</v>
      </c>
      <c r="AH338">
        <v>-1.85</v>
      </c>
      <c r="AI338" s="1">
        <v>-1394.2611999999999</v>
      </c>
      <c r="AJ338">
        <v>13</v>
      </c>
      <c r="AM338" s="1">
        <v>-1368.4344000000001</v>
      </c>
      <c r="AN338">
        <v>9.6999999999999993</v>
      </c>
      <c r="AO338" s="1">
        <v>-1357.1629</v>
      </c>
      <c r="AP338">
        <v>-6.81</v>
      </c>
      <c r="AQ338" s="1">
        <v>-1346.4457</v>
      </c>
      <c r="AR338">
        <v>-5.67</v>
      </c>
      <c r="AU338" s="1">
        <v>-1380.2463</v>
      </c>
    </row>
    <row r="339" spans="1:47" x14ac:dyDescent="0.2">
      <c r="A339">
        <v>324</v>
      </c>
      <c r="H339" s="1">
        <v>-1384.4664</v>
      </c>
      <c r="I339">
        <v>-2.13</v>
      </c>
      <c r="J339">
        <v>324</v>
      </c>
      <c r="K339" s="1">
        <v>-1382.9861000000001</v>
      </c>
      <c r="L339">
        <v>1.8</v>
      </c>
      <c r="M339" s="1">
        <v>-1384.0264999999999</v>
      </c>
      <c r="N339">
        <v>-1.26</v>
      </c>
      <c r="O339" s="1">
        <v>-1383.7696000000001</v>
      </c>
      <c r="P339">
        <v>1.25</v>
      </c>
      <c r="Q339" s="1">
        <v>-1385.3984</v>
      </c>
      <c r="R339">
        <v>-2.54</v>
      </c>
      <c r="S339" s="1">
        <v>-1384.3440000000001</v>
      </c>
      <c r="T339">
        <v>-3.73</v>
      </c>
      <c r="U339" s="1">
        <v>-1374.7284999999999</v>
      </c>
      <c r="V339">
        <v>-5.95</v>
      </c>
      <c r="W339" s="1">
        <v>-1395.3404</v>
      </c>
      <c r="X339">
        <v>9.9700000000000006</v>
      </c>
      <c r="Y339" s="1">
        <v>-1372.0369000000001</v>
      </c>
      <c r="Z339">
        <v>-5.2</v>
      </c>
      <c r="AA339" s="1">
        <v>-1395.1806999999999</v>
      </c>
      <c r="AB339">
        <v>12</v>
      </c>
      <c r="AC339" s="1">
        <v>-1372.3961999999999</v>
      </c>
      <c r="AD339">
        <v>2.33</v>
      </c>
      <c r="AE339" s="1">
        <v>-1385.2034000000001</v>
      </c>
      <c r="AF339">
        <v>5.29</v>
      </c>
      <c r="AG339" s="1">
        <v>-1384.3226</v>
      </c>
      <c r="AH339">
        <v>-1.25</v>
      </c>
      <c r="AI339" s="1">
        <v>-1394.3802000000001</v>
      </c>
      <c r="AJ339">
        <v>12.36</v>
      </c>
      <c r="AM339" s="1">
        <v>-1368.3683000000001</v>
      </c>
      <c r="AN339">
        <v>9.76</v>
      </c>
      <c r="AO339" s="1">
        <v>-1357.1892</v>
      </c>
      <c r="AP339">
        <v>-7.42</v>
      </c>
      <c r="AQ339" s="1">
        <v>-1346.6781000000001</v>
      </c>
      <c r="AR339">
        <v>-5.72</v>
      </c>
      <c r="AU339" s="1">
        <v>-1380.2588000000001</v>
      </c>
    </row>
    <row r="340" spans="1:47" x14ac:dyDescent="0.2">
      <c r="A340">
        <v>325</v>
      </c>
      <c r="H340" s="1">
        <v>-1384.3325</v>
      </c>
      <c r="I340">
        <v>-2.0299999999999998</v>
      </c>
      <c r="J340">
        <v>325</v>
      </c>
      <c r="K340" s="1">
        <v>-1383.0157999999999</v>
      </c>
      <c r="L340">
        <v>1.71</v>
      </c>
      <c r="M340" s="1">
        <v>-1383.9450999999999</v>
      </c>
      <c r="N340">
        <v>-1.1499999999999999</v>
      </c>
      <c r="O340" s="1">
        <v>-1383.4256</v>
      </c>
      <c r="P340">
        <v>2.16</v>
      </c>
      <c r="Q340" s="1">
        <v>-1385.2393</v>
      </c>
      <c r="R340">
        <v>-1.89</v>
      </c>
      <c r="S340" s="1">
        <v>-1384.1866</v>
      </c>
      <c r="T340">
        <v>-3.4</v>
      </c>
      <c r="U340" s="1">
        <v>-1374.9237000000001</v>
      </c>
      <c r="V340">
        <v>-6.01</v>
      </c>
      <c r="W340" s="1">
        <v>-1395.6025</v>
      </c>
      <c r="X340">
        <v>9.25</v>
      </c>
      <c r="Y340" s="1">
        <v>-1371.9991</v>
      </c>
      <c r="Z340">
        <v>-5.09</v>
      </c>
      <c r="AA340" s="1">
        <v>-1395.3644999999999</v>
      </c>
      <c r="AB340">
        <v>11.45</v>
      </c>
      <c r="AC340" s="1">
        <v>-1372.1893</v>
      </c>
      <c r="AD340">
        <v>3.02</v>
      </c>
      <c r="AE340" s="1">
        <v>-1384.9909</v>
      </c>
      <c r="AF340">
        <v>5.58</v>
      </c>
      <c r="AG340" s="1">
        <v>-1384.1594</v>
      </c>
      <c r="AH340">
        <v>-0.51</v>
      </c>
      <c r="AI340" s="1">
        <v>-1394.5062</v>
      </c>
      <c r="AJ340">
        <v>11.7</v>
      </c>
      <c r="AM340" s="1">
        <v>-1368.2822000000001</v>
      </c>
      <c r="AN340">
        <v>9.86</v>
      </c>
      <c r="AO340" s="1">
        <v>-1357.2298000000001</v>
      </c>
      <c r="AP340">
        <v>-7.88</v>
      </c>
      <c r="AQ340" s="1">
        <v>-1346.924</v>
      </c>
      <c r="AR340">
        <v>-5.76</v>
      </c>
      <c r="AU340" s="1">
        <v>-1380.2424000000001</v>
      </c>
    </row>
    <row r="341" spans="1:47" x14ac:dyDescent="0.2">
      <c r="A341">
        <v>326</v>
      </c>
      <c r="H341" s="1">
        <v>-1384.2128</v>
      </c>
      <c r="I341">
        <v>-1.81</v>
      </c>
      <c r="J341">
        <v>326</v>
      </c>
      <c r="K341" s="1">
        <v>-1383.0787</v>
      </c>
      <c r="L341">
        <v>1.48</v>
      </c>
      <c r="M341" s="1">
        <v>-1383.9324999999999</v>
      </c>
      <c r="N341">
        <v>-1.18</v>
      </c>
      <c r="O341" s="1">
        <v>-1383.1619000000001</v>
      </c>
      <c r="P341">
        <v>2.82</v>
      </c>
      <c r="Q341" s="1">
        <v>-1385.0482999999999</v>
      </c>
      <c r="R341">
        <v>-1.21</v>
      </c>
      <c r="S341" s="1">
        <v>-1384.0165</v>
      </c>
      <c r="T341">
        <v>-3.04</v>
      </c>
      <c r="U341" s="1">
        <v>-1375.1116999999999</v>
      </c>
      <c r="V341">
        <v>-6.11</v>
      </c>
      <c r="W341" s="1">
        <v>-1395.8344999999999</v>
      </c>
      <c r="X341">
        <v>8.61</v>
      </c>
      <c r="Y341" s="1">
        <v>-1371.951</v>
      </c>
      <c r="Z341">
        <v>-4.9800000000000004</v>
      </c>
      <c r="AA341" s="1">
        <v>-1395.5724</v>
      </c>
      <c r="AB341">
        <v>10.81</v>
      </c>
      <c r="AC341" s="1">
        <v>-1372.0539000000001</v>
      </c>
      <c r="AD341">
        <v>3.44</v>
      </c>
      <c r="AE341" s="1">
        <v>-1384.7660000000001</v>
      </c>
      <c r="AF341">
        <v>5.79</v>
      </c>
      <c r="AG341" s="1">
        <v>-1383.9657999999999</v>
      </c>
      <c r="AH341">
        <v>0.28000000000000003</v>
      </c>
      <c r="AI341" s="1">
        <v>-1394.6215</v>
      </c>
      <c r="AJ341">
        <v>10.98</v>
      </c>
      <c r="AM341" s="1">
        <v>-1368.2103999999999</v>
      </c>
      <c r="AN341">
        <v>9.91</v>
      </c>
      <c r="AO341" s="1">
        <v>-1357.2883999999999</v>
      </c>
      <c r="AP341">
        <v>-8.33</v>
      </c>
      <c r="AQ341" s="1">
        <v>-1347.1632</v>
      </c>
      <c r="AR341">
        <v>-5.85</v>
      </c>
      <c r="AU341" s="1">
        <v>-1380.212</v>
      </c>
    </row>
    <row r="342" spans="1:47" x14ac:dyDescent="0.2">
      <c r="A342">
        <v>327</v>
      </c>
      <c r="H342" s="1">
        <v>-1384.1086</v>
      </c>
      <c r="I342">
        <v>-1.69</v>
      </c>
      <c r="J342">
        <v>327</v>
      </c>
      <c r="K342" s="1">
        <v>-1383.1812</v>
      </c>
      <c r="L342">
        <v>1.1000000000000001</v>
      </c>
      <c r="M342" s="1">
        <v>-1383.9935</v>
      </c>
      <c r="N342">
        <v>-1.27</v>
      </c>
      <c r="O342" s="1">
        <v>-1382.9946</v>
      </c>
      <c r="P342">
        <v>3.19</v>
      </c>
      <c r="Q342" s="1">
        <v>-1384.8278</v>
      </c>
      <c r="R342">
        <v>-0.42</v>
      </c>
      <c r="S342" s="1">
        <v>-1383.8507</v>
      </c>
      <c r="T342">
        <v>-2.74</v>
      </c>
      <c r="U342" s="1">
        <v>-1375.2709</v>
      </c>
      <c r="V342">
        <v>-6.3</v>
      </c>
      <c r="W342" s="1">
        <v>-1396.0284999999999</v>
      </c>
      <c r="X342">
        <v>8.02</v>
      </c>
      <c r="Y342" s="1">
        <v>-1371.9022</v>
      </c>
      <c r="Z342">
        <v>-4.93</v>
      </c>
      <c r="AA342" s="1">
        <v>-1395.7796000000001</v>
      </c>
      <c r="AB342">
        <v>10.07</v>
      </c>
      <c r="AC342" s="1">
        <v>-1372.0019</v>
      </c>
      <c r="AD342">
        <v>3.73</v>
      </c>
      <c r="AE342" s="1">
        <v>-1384.5482</v>
      </c>
      <c r="AF342">
        <v>5.95</v>
      </c>
      <c r="AG342" s="1">
        <v>-1383.7583999999999</v>
      </c>
      <c r="AH342">
        <v>1.05</v>
      </c>
      <c r="AI342" s="1">
        <v>-1394.7129</v>
      </c>
      <c r="AJ342">
        <v>10.37</v>
      </c>
      <c r="AM342" s="1">
        <v>-1368.1803</v>
      </c>
      <c r="AN342">
        <v>9.9499999999999993</v>
      </c>
      <c r="AO342" s="1">
        <v>-1357.3553999999999</v>
      </c>
      <c r="AP342">
        <v>-8.66</v>
      </c>
      <c r="AQ342" s="1">
        <v>-1347.3801000000001</v>
      </c>
      <c r="AR342">
        <v>-5.9</v>
      </c>
      <c r="AU342" s="1">
        <v>-1380.1766</v>
      </c>
    </row>
    <row r="343" spans="1:47" x14ac:dyDescent="0.2">
      <c r="A343">
        <v>328</v>
      </c>
      <c r="H343" s="1">
        <v>-1384.0174999999999</v>
      </c>
      <c r="I343">
        <v>-1.5</v>
      </c>
      <c r="J343">
        <v>328</v>
      </c>
      <c r="K343" s="1">
        <v>-1383.3271</v>
      </c>
      <c r="L343">
        <v>0.4</v>
      </c>
      <c r="M343" s="1">
        <v>-1384.1235999999999</v>
      </c>
      <c r="N343">
        <v>-1.43</v>
      </c>
      <c r="O343" s="1">
        <v>-1382.9246000000001</v>
      </c>
      <c r="P343">
        <v>3.18</v>
      </c>
      <c r="Q343" s="1">
        <v>-1384.5885000000001</v>
      </c>
      <c r="R343">
        <v>0.37</v>
      </c>
      <c r="S343" s="1">
        <v>-1383.7095999999999</v>
      </c>
      <c r="T343">
        <v>-2.38</v>
      </c>
      <c r="U343" s="1">
        <v>-1375.384</v>
      </c>
      <c r="V343">
        <v>-6.35</v>
      </c>
      <c r="W343" s="1">
        <v>-1396.1908000000001</v>
      </c>
      <c r="X343">
        <v>7.59</v>
      </c>
      <c r="Y343" s="1">
        <v>-1371.8580999999999</v>
      </c>
      <c r="Z343">
        <v>-4.88</v>
      </c>
      <c r="AA343" s="1">
        <v>-1395.9665</v>
      </c>
      <c r="AB343">
        <v>9.24</v>
      </c>
      <c r="AC343" s="1">
        <v>-1372.0332000000001</v>
      </c>
      <c r="AD343">
        <v>3.74</v>
      </c>
      <c r="AE343" s="1">
        <v>-1384.3594000000001</v>
      </c>
      <c r="AF343">
        <v>6.03</v>
      </c>
      <c r="AG343" s="1">
        <v>-1383.5599</v>
      </c>
      <c r="AH343">
        <v>1.82</v>
      </c>
      <c r="AI343" s="1">
        <v>-1394.7742000000001</v>
      </c>
      <c r="AJ343">
        <v>9.83</v>
      </c>
      <c r="AM343" s="1">
        <v>-1368.2081000000001</v>
      </c>
      <c r="AN343">
        <v>9.81</v>
      </c>
      <c r="AO343" s="1">
        <v>-1357.4183</v>
      </c>
      <c r="AP343">
        <v>-8.98</v>
      </c>
      <c r="AQ343" s="1">
        <v>-1347.5625</v>
      </c>
      <c r="AR343">
        <v>-5.86</v>
      </c>
      <c r="AU343" s="1">
        <v>-1380.1396999999999</v>
      </c>
    </row>
    <row r="344" spans="1:47" x14ac:dyDescent="0.2">
      <c r="A344">
        <v>329</v>
      </c>
      <c r="H344" s="1">
        <v>-1383.9346</v>
      </c>
      <c r="I344">
        <v>-1.36</v>
      </c>
      <c r="J344">
        <v>329</v>
      </c>
      <c r="K344" s="1">
        <v>-1383.5137</v>
      </c>
      <c r="L344">
        <v>-0.48</v>
      </c>
      <c r="M344" s="1">
        <v>-1384.3108</v>
      </c>
      <c r="N344">
        <v>-1.67</v>
      </c>
      <c r="O344" s="1">
        <v>-1382.9385</v>
      </c>
      <c r="P344">
        <v>2.77</v>
      </c>
      <c r="Q344" s="1">
        <v>-1384.3476000000001</v>
      </c>
      <c r="R344">
        <v>1.1399999999999999</v>
      </c>
      <c r="S344" s="1">
        <v>-1383.6143</v>
      </c>
      <c r="T344">
        <v>-2.17</v>
      </c>
      <c r="U344" s="1">
        <v>-1375.4399000000001</v>
      </c>
      <c r="V344">
        <v>-6.28</v>
      </c>
      <c r="W344" s="1">
        <v>-1396.3344999999999</v>
      </c>
      <c r="X344">
        <v>7.24</v>
      </c>
      <c r="Y344" s="1">
        <v>-1371.8207</v>
      </c>
      <c r="Z344">
        <v>-4.84</v>
      </c>
      <c r="AA344" s="1">
        <v>-1396.1213</v>
      </c>
      <c r="AB344">
        <v>8.39</v>
      </c>
      <c r="AC344" s="1">
        <v>-1372.1356000000001</v>
      </c>
      <c r="AD344">
        <v>3.53</v>
      </c>
      <c r="AE344" s="1">
        <v>-1384.2177999999999</v>
      </c>
      <c r="AF344">
        <v>6.09</v>
      </c>
      <c r="AG344" s="1">
        <v>-1383.3961999999999</v>
      </c>
      <c r="AH344">
        <v>2.4900000000000002</v>
      </c>
      <c r="AI344" s="1">
        <v>-1394.8058000000001</v>
      </c>
      <c r="AJ344">
        <v>9.35</v>
      </c>
      <c r="AM344" s="1">
        <v>-1368.2887000000001</v>
      </c>
      <c r="AN344">
        <v>9.5</v>
      </c>
      <c r="AO344" s="1">
        <v>-1357.4602</v>
      </c>
      <c r="AP344">
        <v>-9.1199999999999992</v>
      </c>
      <c r="AQ344" s="1">
        <v>-1347.7044000000001</v>
      </c>
      <c r="AR344">
        <v>-5.75</v>
      </c>
      <c r="AU344" s="1">
        <v>-1380.1013</v>
      </c>
    </row>
    <row r="345" spans="1:47" x14ac:dyDescent="0.2">
      <c r="A345">
        <v>330</v>
      </c>
      <c r="H345" s="1">
        <v>-1383.8553999999999</v>
      </c>
      <c r="I345">
        <v>-1.1399999999999999</v>
      </c>
      <c r="J345">
        <v>330</v>
      </c>
      <c r="K345" s="1">
        <v>-1383.7339999999999</v>
      </c>
      <c r="L345">
        <v>-1.41</v>
      </c>
      <c r="M345" s="1">
        <v>-1384.5373999999999</v>
      </c>
      <c r="N345">
        <v>-1.94</v>
      </c>
      <c r="O345" s="1">
        <v>-1383.0134</v>
      </c>
      <c r="P345">
        <v>2.75</v>
      </c>
      <c r="Q345" s="1">
        <v>-1384.1248000000001</v>
      </c>
      <c r="R345">
        <v>1.81</v>
      </c>
      <c r="S345" s="1">
        <v>-1383.5816</v>
      </c>
      <c r="T345">
        <v>-2.0699999999999998</v>
      </c>
      <c r="U345" s="1">
        <v>-1375.4332999999999</v>
      </c>
      <c r="V345">
        <v>-6.11</v>
      </c>
      <c r="W345" s="1">
        <v>-1396.4703</v>
      </c>
      <c r="X345">
        <v>7.05</v>
      </c>
      <c r="Y345" s="1">
        <v>-1371.7922000000001</v>
      </c>
      <c r="Z345">
        <v>-4.8</v>
      </c>
      <c r="AA345" s="1">
        <v>-1396.2392</v>
      </c>
      <c r="AB345">
        <v>7.62</v>
      </c>
      <c r="AC345" s="1">
        <v>-1372.2883999999999</v>
      </c>
      <c r="AD345">
        <v>3.16</v>
      </c>
      <c r="AE345" s="1">
        <v>-1384.1364000000001</v>
      </c>
      <c r="AF345">
        <v>5.91</v>
      </c>
      <c r="AG345" s="1">
        <v>-1383.2917</v>
      </c>
      <c r="AH345">
        <v>2.87</v>
      </c>
      <c r="AI345" s="1">
        <v>-1394.8124</v>
      </c>
      <c r="AJ345">
        <v>8.9600000000000009</v>
      </c>
      <c r="AM345" s="1">
        <v>-1368.4073000000001</v>
      </c>
      <c r="AN345">
        <v>9.15</v>
      </c>
      <c r="AO345" s="1">
        <v>-1357.4694</v>
      </c>
      <c r="AP345">
        <v>-9.09</v>
      </c>
      <c r="AQ345" s="1">
        <v>-1347.8001999999999</v>
      </c>
      <c r="AR345">
        <v>-5.56</v>
      </c>
      <c r="AU345" s="1">
        <v>-1380.0582999999999</v>
      </c>
    </row>
    <row r="346" spans="1:47" x14ac:dyDescent="0.2">
      <c r="A346">
        <v>331</v>
      </c>
      <c r="H346" s="1">
        <v>-1383.7763</v>
      </c>
      <c r="I346">
        <v>-0.97</v>
      </c>
      <c r="J346">
        <v>331</v>
      </c>
      <c r="K346" s="1">
        <v>-1383.9764</v>
      </c>
      <c r="L346">
        <v>-2.4900000000000002</v>
      </c>
      <c r="M346" s="1">
        <v>-1384.7846</v>
      </c>
      <c r="N346">
        <v>-2.17</v>
      </c>
      <c r="O346" s="1">
        <v>-1383.125</v>
      </c>
      <c r="P346">
        <v>2.65</v>
      </c>
      <c r="Q346" s="1">
        <v>-1383.9395</v>
      </c>
      <c r="R346">
        <v>2.42</v>
      </c>
      <c r="S346" s="1">
        <v>-1383.6201000000001</v>
      </c>
      <c r="T346">
        <v>-2.11</v>
      </c>
      <c r="U346" s="1">
        <v>-1375.3638000000001</v>
      </c>
      <c r="V346">
        <v>-5.81</v>
      </c>
      <c r="W346" s="1">
        <v>-1396.6022</v>
      </c>
      <c r="X346">
        <v>6.84</v>
      </c>
      <c r="Y346" s="1">
        <v>-1371.7745</v>
      </c>
      <c r="Z346">
        <v>-4.8099999999999996</v>
      </c>
      <c r="AA346" s="1">
        <v>-1396.3204000000001</v>
      </c>
      <c r="AB346">
        <v>6.9</v>
      </c>
      <c r="AC346" s="1">
        <v>-1372.4677999999999</v>
      </c>
      <c r="AD346">
        <v>2.67</v>
      </c>
      <c r="AE346" s="1">
        <v>-1384.1190999999999</v>
      </c>
      <c r="AF346">
        <v>5.57</v>
      </c>
      <c r="AG346" s="1">
        <v>-1383.2656999999999</v>
      </c>
      <c r="AH346">
        <v>3.06</v>
      </c>
      <c r="AI346" s="1">
        <v>-1394.8</v>
      </c>
      <c r="AJ346">
        <v>8.67</v>
      </c>
      <c r="AM346" s="1">
        <v>-1368.5415</v>
      </c>
      <c r="AN346">
        <v>8.66</v>
      </c>
      <c r="AO346" s="1">
        <v>-1357.4381000000001</v>
      </c>
      <c r="AP346">
        <v>-8.86</v>
      </c>
      <c r="AQ346" s="1">
        <v>-1347.8469</v>
      </c>
      <c r="AR346">
        <v>-5.3</v>
      </c>
      <c r="AU346" s="1">
        <v>-1380.01</v>
      </c>
    </row>
    <row r="347" spans="1:47" x14ac:dyDescent="0.2">
      <c r="A347">
        <v>332</v>
      </c>
      <c r="H347" s="1">
        <v>-1383.6985</v>
      </c>
      <c r="I347">
        <v>-0.78</v>
      </c>
      <c r="J347">
        <v>332</v>
      </c>
      <c r="K347" s="1">
        <v>-1384.2266</v>
      </c>
      <c r="L347">
        <v>-3.59</v>
      </c>
      <c r="M347" s="1">
        <v>-1385.0317</v>
      </c>
      <c r="N347">
        <v>-2.38</v>
      </c>
      <c r="O347" s="1">
        <v>-1383.2525000000001</v>
      </c>
      <c r="P347">
        <v>2.2599999999999998</v>
      </c>
      <c r="Q347" s="1">
        <v>-1383.8065999999999</v>
      </c>
      <c r="R347">
        <v>2.9</v>
      </c>
      <c r="S347" s="1">
        <v>-1383.7276999999999</v>
      </c>
      <c r="T347">
        <v>-2.29</v>
      </c>
      <c r="U347" s="1">
        <v>-1375.2356</v>
      </c>
      <c r="V347">
        <v>-5.38</v>
      </c>
      <c r="W347" s="1">
        <v>-1396.7276999999999</v>
      </c>
      <c r="X347">
        <v>6.82</v>
      </c>
      <c r="Y347" s="1">
        <v>-1371.7682</v>
      </c>
      <c r="Z347">
        <v>-4.87</v>
      </c>
      <c r="AA347" s="1">
        <v>-1396.3693000000001</v>
      </c>
      <c r="AB347">
        <v>6.24</v>
      </c>
      <c r="AC347" s="1">
        <v>-1372.6529</v>
      </c>
      <c r="AD347">
        <v>2.17</v>
      </c>
      <c r="AE347" s="1">
        <v>-1384.1596999999999</v>
      </c>
      <c r="AF347">
        <v>5.23</v>
      </c>
      <c r="AG347" s="1">
        <v>-1383.327</v>
      </c>
      <c r="AH347">
        <v>3.08</v>
      </c>
      <c r="AI347" s="1">
        <v>-1394.7732000000001</v>
      </c>
      <c r="AJ347">
        <v>8.49</v>
      </c>
      <c r="AM347" s="1">
        <v>-1368.6711</v>
      </c>
      <c r="AN347">
        <v>8.18</v>
      </c>
      <c r="AO347" s="1">
        <v>-1357.3741</v>
      </c>
      <c r="AP347">
        <v>-8.51</v>
      </c>
      <c r="AQ347" s="1">
        <v>-1347.8409999999999</v>
      </c>
      <c r="AR347">
        <v>-4.95</v>
      </c>
      <c r="AU347" s="1">
        <v>-1379.9625000000001</v>
      </c>
    </row>
    <row r="348" spans="1:47" x14ac:dyDescent="0.2">
      <c r="A348">
        <v>333</v>
      </c>
      <c r="H348" s="1">
        <v>-1383.6259</v>
      </c>
      <c r="I348">
        <v>-0.73</v>
      </c>
      <c r="J348">
        <v>333</v>
      </c>
      <c r="K348" s="1">
        <v>-1384.4707000000001</v>
      </c>
      <c r="L348">
        <v>-4.71</v>
      </c>
      <c r="M348" s="1">
        <v>-1385.2605000000001</v>
      </c>
      <c r="N348">
        <v>-2.54</v>
      </c>
      <c r="O348" s="1">
        <v>-1383.3821</v>
      </c>
      <c r="P348">
        <v>1.82</v>
      </c>
      <c r="Q348" s="1">
        <v>-1383.7303999999999</v>
      </c>
      <c r="R348">
        <v>3.18</v>
      </c>
      <c r="S348" s="1">
        <v>-1383.8914</v>
      </c>
      <c r="T348">
        <v>-2.57</v>
      </c>
      <c r="U348" s="1">
        <v>-1375.0572</v>
      </c>
      <c r="V348">
        <v>-4.88</v>
      </c>
      <c r="W348" s="1">
        <v>-1396.8421000000001</v>
      </c>
      <c r="X348">
        <v>6.78</v>
      </c>
      <c r="Y348" s="1">
        <v>-1371.7705000000001</v>
      </c>
      <c r="Z348">
        <v>-4.82</v>
      </c>
      <c r="AA348" s="1">
        <v>-1396.3909000000001</v>
      </c>
      <c r="AB348">
        <v>5.66</v>
      </c>
      <c r="AC348" s="1">
        <v>-1372.8282999999999</v>
      </c>
      <c r="AD348">
        <v>1.63</v>
      </c>
      <c r="AE348" s="1">
        <v>-1384.2421999999999</v>
      </c>
      <c r="AF348">
        <v>4.8</v>
      </c>
      <c r="AG348" s="1">
        <v>-1383.4749999999999</v>
      </c>
      <c r="AH348">
        <v>2.84</v>
      </c>
      <c r="AI348" s="1">
        <v>-1394.7348999999999</v>
      </c>
      <c r="AJ348">
        <v>8.34</v>
      </c>
      <c r="AM348" s="1">
        <v>-1368.7816</v>
      </c>
      <c r="AN348">
        <v>7.62</v>
      </c>
      <c r="AO348" s="1">
        <v>-1357.2950000000001</v>
      </c>
      <c r="AP348">
        <v>-8.1300000000000008</v>
      </c>
      <c r="AQ348" s="1">
        <v>-1347.7805000000001</v>
      </c>
      <c r="AR348">
        <v>-4.5199999999999996</v>
      </c>
      <c r="AU348" s="1">
        <v>-1379.934</v>
      </c>
    </row>
    <row r="349" spans="1:47" x14ac:dyDescent="0.2">
      <c r="A349">
        <v>334</v>
      </c>
      <c r="H349" s="1">
        <v>-1383.5651</v>
      </c>
      <c r="I349">
        <v>-0.67</v>
      </c>
      <c r="J349">
        <v>334</v>
      </c>
      <c r="K349" s="1">
        <v>-1384.6953000000001</v>
      </c>
      <c r="L349">
        <v>-5.77</v>
      </c>
      <c r="M349" s="1">
        <v>-1385.4556</v>
      </c>
      <c r="N349">
        <v>-2.5299999999999998</v>
      </c>
      <c r="O349" s="1">
        <v>-1383.5060000000001</v>
      </c>
      <c r="P349">
        <v>1.23</v>
      </c>
      <c r="Q349" s="1">
        <v>-1383.7072000000001</v>
      </c>
      <c r="R349">
        <v>3.34</v>
      </c>
      <c r="S349" s="1">
        <v>-1384.0896</v>
      </c>
      <c r="T349">
        <v>-2.92</v>
      </c>
      <c r="U349" s="1">
        <v>-1374.8386</v>
      </c>
      <c r="V349">
        <v>-4.37</v>
      </c>
      <c r="W349" s="1">
        <v>-1396.9421</v>
      </c>
      <c r="X349">
        <v>6.85</v>
      </c>
      <c r="Y349" s="1">
        <v>-1371.7747999999999</v>
      </c>
      <c r="Z349">
        <v>-4.75</v>
      </c>
      <c r="AA349" s="1">
        <v>-1396.39</v>
      </c>
      <c r="AB349">
        <v>5.22</v>
      </c>
      <c r="AC349" s="1">
        <v>-1372.9856</v>
      </c>
      <c r="AD349">
        <v>1.04</v>
      </c>
      <c r="AE349" s="1">
        <v>-1384.3434999999999</v>
      </c>
      <c r="AF349">
        <v>4.41</v>
      </c>
      <c r="AG349" s="1">
        <v>-1383.6985999999999</v>
      </c>
      <c r="AH349">
        <v>2.2599999999999998</v>
      </c>
      <c r="AI349" s="1">
        <v>-1394.6849</v>
      </c>
      <c r="AJ349">
        <v>8.31</v>
      </c>
      <c r="AM349" s="1">
        <v>-1368.873</v>
      </c>
      <c r="AN349">
        <v>7.08</v>
      </c>
      <c r="AO349" s="1">
        <v>-1357.23</v>
      </c>
      <c r="AP349">
        <v>-7.65</v>
      </c>
      <c r="AQ349" s="1">
        <v>-1347.6655000000001</v>
      </c>
      <c r="AR349">
        <v>-3.99</v>
      </c>
      <c r="AU349" s="1">
        <v>-1379.9360999999999</v>
      </c>
    </row>
    <row r="350" spans="1:47" x14ac:dyDescent="0.2">
      <c r="A350">
        <v>335</v>
      </c>
      <c r="H350" s="1">
        <v>-1383.5234</v>
      </c>
      <c r="I350">
        <v>-0.71</v>
      </c>
      <c r="J350">
        <v>335</v>
      </c>
      <c r="K350" s="1">
        <v>-1384.8906999999999</v>
      </c>
      <c r="L350">
        <v>-6.78</v>
      </c>
      <c r="M350" s="1">
        <v>-1385.6052</v>
      </c>
      <c r="N350">
        <v>-2.41</v>
      </c>
      <c r="O350" s="1">
        <v>-1383.6232</v>
      </c>
      <c r="P350">
        <v>0.93</v>
      </c>
      <c r="Q350" s="1">
        <v>-1383.7240999999999</v>
      </c>
      <c r="R350">
        <v>3.46</v>
      </c>
      <c r="S350" s="1">
        <v>-1384.2981</v>
      </c>
      <c r="T350">
        <v>-3.31</v>
      </c>
      <c r="U350" s="1">
        <v>-1374.5923</v>
      </c>
      <c r="V350">
        <v>-3.79</v>
      </c>
      <c r="W350" s="1">
        <v>-1397.0266999999999</v>
      </c>
      <c r="X350">
        <v>6.9</v>
      </c>
      <c r="Y350" s="1">
        <v>-1371.7733000000001</v>
      </c>
      <c r="Z350">
        <v>-4.6500000000000004</v>
      </c>
      <c r="AA350" s="1">
        <v>-1396.3716999999999</v>
      </c>
      <c r="AB350">
        <v>4.87</v>
      </c>
      <c r="AC350" s="1">
        <v>-1373.1231</v>
      </c>
      <c r="AD350">
        <v>0.42</v>
      </c>
      <c r="AE350" s="1">
        <v>-1384.4375</v>
      </c>
      <c r="AF350">
        <v>4</v>
      </c>
      <c r="AG350" s="1">
        <v>-1383.9819</v>
      </c>
      <c r="AH350">
        <v>1.58</v>
      </c>
      <c r="AI350" s="1">
        <v>-1394.6233</v>
      </c>
      <c r="AJ350">
        <v>8.35</v>
      </c>
      <c r="AM350" s="1">
        <v>-1368.9494999999999</v>
      </c>
      <c r="AN350">
        <v>6.58</v>
      </c>
      <c r="AO350" s="1">
        <v>-1357.2086999999999</v>
      </c>
      <c r="AP350">
        <v>-7.2</v>
      </c>
      <c r="AQ350" s="1">
        <v>-1347.4967999999999</v>
      </c>
      <c r="AR350">
        <v>-3.39</v>
      </c>
      <c r="AU350" s="1">
        <v>-1379.9684999999999</v>
      </c>
    </row>
    <row r="351" spans="1:47" x14ac:dyDescent="0.2">
      <c r="A351">
        <v>336</v>
      </c>
      <c r="H351" s="1">
        <v>-1383.5057999999999</v>
      </c>
      <c r="I351">
        <v>-0.82</v>
      </c>
      <c r="J351">
        <v>336</v>
      </c>
      <c r="K351" s="1">
        <v>-1385.0509</v>
      </c>
      <c r="L351">
        <v>-7.66</v>
      </c>
      <c r="M351" s="1">
        <v>-1385.7022999999999</v>
      </c>
      <c r="N351">
        <v>-2.2000000000000002</v>
      </c>
      <c r="O351" s="1">
        <v>-1383.7364</v>
      </c>
      <c r="P351">
        <v>0.57999999999999996</v>
      </c>
      <c r="Q351" s="1">
        <v>-1383.7648999999999</v>
      </c>
      <c r="R351">
        <v>3.46</v>
      </c>
      <c r="S351" s="1">
        <v>-1384.4949999999999</v>
      </c>
      <c r="T351">
        <v>-3.64</v>
      </c>
      <c r="U351" s="1">
        <v>-1374.3326</v>
      </c>
      <c r="V351">
        <v>-3.25</v>
      </c>
      <c r="W351" s="1">
        <v>-1397.0983000000001</v>
      </c>
      <c r="X351">
        <v>7</v>
      </c>
      <c r="Y351" s="1">
        <v>-1371.7593999999999</v>
      </c>
      <c r="Z351">
        <v>-4.42</v>
      </c>
      <c r="AA351" s="1">
        <v>-1396.3423</v>
      </c>
      <c r="AB351">
        <v>4.6100000000000003</v>
      </c>
      <c r="AC351" s="1">
        <v>-1373.2436</v>
      </c>
      <c r="AD351">
        <v>-0.2</v>
      </c>
      <c r="AE351" s="1">
        <v>-1384.4993999999999</v>
      </c>
      <c r="AF351">
        <v>3.74</v>
      </c>
      <c r="AG351" s="1">
        <v>-1384.3063</v>
      </c>
      <c r="AH351">
        <v>0.85</v>
      </c>
      <c r="AI351" s="1">
        <v>-1394.5512000000001</v>
      </c>
      <c r="AJ351">
        <v>8.5</v>
      </c>
      <c r="AM351" s="1">
        <v>-1369.0195000000001</v>
      </c>
      <c r="AN351">
        <v>6.12</v>
      </c>
      <c r="AO351" s="1">
        <v>-1357.2523000000001</v>
      </c>
      <c r="AP351">
        <v>-6.82</v>
      </c>
      <c r="AQ351" s="1">
        <v>-1347.2783999999999</v>
      </c>
      <c r="AR351">
        <v>-2.74</v>
      </c>
      <c r="AU351" s="1">
        <v>-1380.0300999999999</v>
      </c>
    </row>
    <row r="352" spans="1:47" x14ac:dyDescent="0.2">
      <c r="A352">
        <v>337</v>
      </c>
      <c r="H352" s="1">
        <v>-1383.5127</v>
      </c>
      <c r="I352">
        <v>-1.04</v>
      </c>
      <c r="J352">
        <v>337</v>
      </c>
      <c r="K352" s="1">
        <v>-1385.1718000000001</v>
      </c>
      <c r="L352">
        <v>-8.4499999999999993</v>
      </c>
      <c r="M352" s="1">
        <v>-1385.7458999999999</v>
      </c>
      <c r="N352">
        <v>-1.97</v>
      </c>
      <c r="O352" s="1">
        <v>-1383.8521000000001</v>
      </c>
      <c r="P352">
        <v>0.21</v>
      </c>
      <c r="Q352" s="1">
        <v>-1383.8106</v>
      </c>
      <c r="R352">
        <v>3.45</v>
      </c>
      <c r="S352" s="1">
        <v>-1384.6641</v>
      </c>
      <c r="T352">
        <v>-3.92</v>
      </c>
      <c r="U352" s="1">
        <v>-1374.0748000000001</v>
      </c>
      <c r="V352">
        <v>-2.86</v>
      </c>
      <c r="W352" s="1">
        <v>-1397.1594</v>
      </c>
      <c r="X352">
        <v>7.09</v>
      </c>
      <c r="Y352" s="1">
        <v>-1371.7295999999999</v>
      </c>
      <c r="Z352">
        <v>-4.12</v>
      </c>
      <c r="AA352" s="1">
        <v>-1396.3101999999999</v>
      </c>
      <c r="AB352">
        <v>4.42</v>
      </c>
      <c r="AC352" s="1">
        <v>-1373.3523</v>
      </c>
      <c r="AD352">
        <v>-0.77</v>
      </c>
      <c r="AE352" s="1">
        <v>-1384.5138999999999</v>
      </c>
      <c r="AF352">
        <v>3.63</v>
      </c>
      <c r="AG352" s="1">
        <v>-1384.6529</v>
      </c>
      <c r="AH352">
        <v>-0.01</v>
      </c>
      <c r="AI352" s="1">
        <v>-1394.4709</v>
      </c>
      <c r="AJ352">
        <v>8.73</v>
      </c>
      <c r="AM352" s="1">
        <v>-1369.0909999999999</v>
      </c>
      <c r="AN352">
        <v>5.53</v>
      </c>
      <c r="AO352" s="1">
        <v>-1357.3635999999999</v>
      </c>
      <c r="AP352">
        <v>-6.57</v>
      </c>
      <c r="AQ352" s="1">
        <v>-1347.0196000000001</v>
      </c>
      <c r="AR352">
        <v>-2.0499999999999998</v>
      </c>
      <c r="AU352" s="1">
        <v>-1380.1049</v>
      </c>
    </row>
    <row r="353" spans="1:47" x14ac:dyDescent="0.2">
      <c r="A353">
        <v>338</v>
      </c>
      <c r="H353" s="1">
        <v>-1383.5400999999999</v>
      </c>
      <c r="I353">
        <v>-1.3</v>
      </c>
      <c r="J353">
        <v>338</v>
      </c>
      <c r="K353" s="1">
        <v>-1385.2525000000001</v>
      </c>
      <c r="L353">
        <v>-8.91</v>
      </c>
      <c r="M353" s="1">
        <v>-1385.7402</v>
      </c>
      <c r="N353">
        <v>-1.66</v>
      </c>
      <c r="O353" s="1">
        <v>-1383.9760000000001</v>
      </c>
      <c r="P353">
        <v>-0.19</v>
      </c>
      <c r="Q353" s="1">
        <v>-1383.8426999999999</v>
      </c>
      <c r="R353">
        <v>3.53</v>
      </c>
      <c r="S353" s="1">
        <v>-1384.7956999999999</v>
      </c>
      <c r="T353">
        <v>-4.16</v>
      </c>
      <c r="U353" s="1">
        <v>-1373.8332</v>
      </c>
      <c r="V353">
        <v>-2.4900000000000002</v>
      </c>
      <c r="W353" s="1">
        <v>-1397.21</v>
      </c>
      <c r="X353">
        <v>7.12</v>
      </c>
      <c r="Y353" s="1">
        <v>-1371.6858</v>
      </c>
      <c r="Z353">
        <v>-3.79</v>
      </c>
      <c r="AA353" s="1">
        <v>-1396.2856999999999</v>
      </c>
      <c r="AB353">
        <v>4.33</v>
      </c>
      <c r="AC353" s="1">
        <v>-1373.4546</v>
      </c>
      <c r="AD353">
        <v>-1.45</v>
      </c>
      <c r="AE353" s="1">
        <v>-1384.4774</v>
      </c>
      <c r="AF353">
        <v>3.63</v>
      </c>
      <c r="AG353" s="1">
        <v>-1385.0046</v>
      </c>
      <c r="AH353">
        <v>-0.88</v>
      </c>
      <c r="AI353" s="1">
        <v>-1394.3855000000001</v>
      </c>
      <c r="AJ353">
        <v>8.98</v>
      </c>
      <c r="AM353" s="1">
        <v>-1369.1694</v>
      </c>
      <c r="AN353">
        <v>5</v>
      </c>
      <c r="AO353" s="1">
        <v>-1357.5279</v>
      </c>
      <c r="AP353">
        <v>-6.36</v>
      </c>
      <c r="AQ353" s="1">
        <v>-1346.7372</v>
      </c>
      <c r="AR353">
        <v>-1.42</v>
      </c>
      <c r="AU353" s="1">
        <v>-1380.1776</v>
      </c>
    </row>
    <row r="354" spans="1:47" x14ac:dyDescent="0.2">
      <c r="A354">
        <v>339</v>
      </c>
      <c r="H354" s="1">
        <v>-1383.5796</v>
      </c>
      <c r="I354">
        <v>-1.53</v>
      </c>
      <c r="J354">
        <v>339</v>
      </c>
      <c r="K354" s="1">
        <v>-1385.2946999999999</v>
      </c>
      <c r="L354">
        <v>-9.27</v>
      </c>
      <c r="M354" s="1">
        <v>-1385.6947</v>
      </c>
      <c r="N354">
        <v>-1.34</v>
      </c>
      <c r="O354" s="1">
        <v>-1384.1121000000001</v>
      </c>
      <c r="P354">
        <v>-0.44</v>
      </c>
      <c r="Q354" s="1">
        <v>-1383.8440000000001</v>
      </c>
      <c r="R354">
        <v>3.68</v>
      </c>
      <c r="S354" s="1">
        <v>-1384.8835999999999</v>
      </c>
      <c r="T354">
        <v>-4.2</v>
      </c>
      <c r="U354" s="1">
        <v>-1373.6206999999999</v>
      </c>
      <c r="V354">
        <v>-2.1800000000000002</v>
      </c>
      <c r="W354" s="1">
        <v>-1397.2470000000001</v>
      </c>
      <c r="X354">
        <v>7.17</v>
      </c>
      <c r="Y354" s="1">
        <v>-1371.6342999999999</v>
      </c>
      <c r="Z354">
        <v>-3.36</v>
      </c>
      <c r="AA354" s="1">
        <v>-1396.2805000000001</v>
      </c>
      <c r="AB354">
        <v>4.21</v>
      </c>
      <c r="AC354" s="1">
        <v>-1373.5536999999999</v>
      </c>
      <c r="AD354">
        <v>-2.1</v>
      </c>
      <c r="AE354" s="1">
        <v>-1384.3989999999999</v>
      </c>
      <c r="AF354">
        <v>3.75</v>
      </c>
      <c r="AG354" s="1">
        <v>-1385.3454999999999</v>
      </c>
      <c r="AH354">
        <v>-1.71</v>
      </c>
      <c r="AI354" s="1">
        <v>-1394.2988</v>
      </c>
      <c r="AJ354">
        <v>9.3000000000000007</v>
      </c>
      <c r="AM354" s="1">
        <v>-1369.2570000000001</v>
      </c>
      <c r="AN354">
        <v>4.45</v>
      </c>
      <c r="AO354" s="1">
        <v>-1357.7226000000001</v>
      </c>
      <c r="AP354">
        <v>-6.2</v>
      </c>
      <c r="AQ354" s="1">
        <v>-1346.4518</v>
      </c>
      <c r="AR354">
        <v>-0.84</v>
      </c>
      <c r="AU354" s="1">
        <v>-1380.2334000000001</v>
      </c>
    </row>
    <row r="355" spans="1:47" x14ac:dyDescent="0.2">
      <c r="A355">
        <v>340</v>
      </c>
      <c r="H355" s="1">
        <v>-1383.6206</v>
      </c>
      <c r="I355">
        <v>-1.8</v>
      </c>
      <c r="J355">
        <v>340</v>
      </c>
      <c r="K355" s="1">
        <v>-1385.3007</v>
      </c>
      <c r="L355">
        <v>-9.48</v>
      </c>
      <c r="M355" s="1">
        <v>-1385.6210000000001</v>
      </c>
      <c r="N355">
        <v>-1.06</v>
      </c>
      <c r="O355" s="1">
        <v>-1384.2603999999999</v>
      </c>
      <c r="P355">
        <v>-0.73</v>
      </c>
      <c r="Q355" s="1">
        <v>-1383.8023000000001</v>
      </c>
      <c r="R355">
        <v>3.91</v>
      </c>
      <c r="S355" s="1">
        <v>-1384.9232</v>
      </c>
      <c r="T355">
        <v>-4.1100000000000003</v>
      </c>
      <c r="U355" s="1">
        <v>-1373.4458</v>
      </c>
      <c r="V355">
        <v>-2.04</v>
      </c>
      <c r="W355" s="1">
        <v>-1397.2641000000001</v>
      </c>
      <c r="X355">
        <v>7.26</v>
      </c>
      <c r="Y355" s="1">
        <v>-1371.5848000000001</v>
      </c>
      <c r="Z355">
        <v>-2.92</v>
      </c>
      <c r="AA355" s="1">
        <v>-1396.3031000000001</v>
      </c>
      <c r="AB355">
        <v>4.0199999999999996</v>
      </c>
      <c r="AC355" s="1">
        <v>-1373.6487999999999</v>
      </c>
      <c r="AD355">
        <v>-2.77</v>
      </c>
      <c r="AE355" s="1">
        <v>-1384.2965999999999</v>
      </c>
      <c r="AF355">
        <v>3.91</v>
      </c>
      <c r="AG355" s="1">
        <v>-1385.6622</v>
      </c>
      <c r="AH355">
        <v>-2.44</v>
      </c>
      <c r="AI355" s="1">
        <v>-1394.2130999999999</v>
      </c>
      <c r="AJ355">
        <v>9.68</v>
      </c>
      <c r="AM355" s="1">
        <v>-1369.3459</v>
      </c>
      <c r="AN355">
        <v>3.93</v>
      </c>
      <c r="AO355" s="1">
        <v>-1357.9170999999999</v>
      </c>
      <c r="AP355">
        <v>-6.01</v>
      </c>
      <c r="AQ355" s="1">
        <v>-1346.1866</v>
      </c>
      <c r="AR355">
        <v>-0.35</v>
      </c>
      <c r="AU355" s="1">
        <v>-1380.2713000000001</v>
      </c>
    </row>
    <row r="356" spans="1:47" x14ac:dyDescent="0.2">
      <c r="A356">
        <v>341</v>
      </c>
      <c r="H356" s="1">
        <v>-1383.6527000000001</v>
      </c>
      <c r="I356">
        <v>-1.97</v>
      </c>
      <c r="J356">
        <v>341</v>
      </c>
      <c r="K356" s="1">
        <v>-1385.2734</v>
      </c>
      <c r="L356">
        <v>-9.5399999999999991</v>
      </c>
      <c r="M356" s="1">
        <v>-1385.5319</v>
      </c>
      <c r="N356">
        <v>-0.78</v>
      </c>
      <c r="O356" s="1">
        <v>-1384.4176</v>
      </c>
      <c r="P356">
        <v>-1.07</v>
      </c>
      <c r="Q356" s="1">
        <v>-1383.7119</v>
      </c>
      <c r="R356">
        <v>4.3099999999999996</v>
      </c>
      <c r="S356" s="1">
        <v>-1384.9101000000001</v>
      </c>
      <c r="T356">
        <v>-3.87</v>
      </c>
      <c r="U356" s="1">
        <v>-1373.3117999999999</v>
      </c>
      <c r="V356">
        <v>-2.06</v>
      </c>
      <c r="W356" s="1">
        <v>-1397.2546</v>
      </c>
      <c r="X356">
        <v>7.37</v>
      </c>
      <c r="Y356" s="1">
        <v>-1371.5491</v>
      </c>
      <c r="Z356">
        <v>-2.5</v>
      </c>
      <c r="AA356" s="1">
        <v>-1396.3585</v>
      </c>
      <c r="AB356">
        <v>3.88</v>
      </c>
      <c r="AC356" s="1">
        <v>-1373.7358999999999</v>
      </c>
      <c r="AD356">
        <v>-3.36</v>
      </c>
      <c r="AE356" s="1">
        <v>-1384.1904999999999</v>
      </c>
      <c r="AF356">
        <v>4.04</v>
      </c>
      <c r="AG356" s="1">
        <v>-1385.9429</v>
      </c>
      <c r="AH356">
        <v>-3.08</v>
      </c>
      <c r="AI356" s="1">
        <v>-1394.13</v>
      </c>
      <c r="AJ356">
        <v>10.07</v>
      </c>
      <c r="AM356" s="1">
        <v>-1369.4222</v>
      </c>
      <c r="AN356">
        <v>3.33</v>
      </c>
      <c r="AO356" s="1">
        <v>-1358.0856000000001</v>
      </c>
      <c r="AP356">
        <v>-5.77</v>
      </c>
      <c r="AQ356" s="1">
        <v>-1345.9635000000001</v>
      </c>
      <c r="AR356">
        <v>-0.05</v>
      </c>
      <c r="AU356" s="1">
        <v>-1380.2926</v>
      </c>
    </row>
    <row r="357" spans="1:47" x14ac:dyDescent="0.2">
      <c r="A357">
        <v>342</v>
      </c>
      <c r="H357" s="1">
        <v>-1383.6686</v>
      </c>
      <c r="I357">
        <v>-2.0699999999999998</v>
      </c>
      <c r="J357">
        <v>342</v>
      </c>
      <c r="K357" s="1">
        <v>-1385.2157999999999</v>
      </c>
      <c r="L357">
        <v>-9.34</v>
      </c>
      <c r="M357" s="1">
        <v>-1385.4386999999999</v>
      </c>
      <c r="N357">
        <v>-0.56000000000000005</v>
      </c>
      <c r="O357" s="1">
        <v>-1384.5780999999999</v>
      </c>
      <c r="P357">
        <v>-1.37</v>
      </c>
      <c r="Q357" s="1">
        <v>-1383.5740000000001</v>
      </c>
      <c r="R357">
        <v>4.7300000000000004</v>
      </c>
      <c r="S357" s="1">
        <v>-1384.8395</v>
      </c>
      <c r="T357">
        <v>-3.42</v>
      </c>
      <c r="U357" s="1">
        <v>-1373.2165</v>
      </c>
      <c r="V357">
        <v>-2.21</v>
      </c>
      <c r="W357" s="1">
        <v>-1397.2129</v>
      </c>
      <c r="X357">
        <v>7.49</v>
      </c>
      <c r="Y357" s="1">
        <v>-1371.5382</v>
      </c>
      <c r="Z357">
        <v>-2.2000000000000002</v>
      </c>
      <c r="AA357" s="1">
        <v>-1396.4459999999999</v>
      </c>
      <c r="AB357">
        <v>3.73</v>
      </c>
      <c r="AC357" s="1">
        <v>-1373.8087</v>
      </c>
      <c r="AD357">
        <v>-3.9</v>
      </c>
      <c r="AE357" s="1">
        <v>-1384.0925999999999</v>
      </c>
      <c r="AF357">
        <v>4.25</v>
      </c>
      <c r="AG357" s="1">
        <v>-1386.1775</v>
      </c>
      <c r="AH357">
        <v>-3.47</v>
      </c>
      <c r="AI357" s="1">
        <v>-1394.0533</v>
      </c>
      <c r="AJ357">
        <v>10.51</v>
      </c>
      <c r="AM357" s="1">
        <v>-1369.4785999999999</v>
      </c>
      <c r="AN357">
        <v>2.9</v>
      </c>
      <c r="AO357" s="1">
        <v>-1358.2102</v>
      </c>
      <c r="AP357">
        <v>-5.41</v>
      </c>
      <c r="AQ357" s="1">
        <v>-1345.8053</v>
      </c>
      <c r="AR357">
        <v>0.08</v>
      </c>
      <c r="AU357" s="1">
        <v>-1380.3054</v>
      </c>
    </row>
    <row r="358" spans="1:47" x14ac:dyDescent="0.2">
      <c r="A358">
        <v>343</v>
      </c>
      <c r="H358" s="1">
        <v>-1383.6647</v>
      </c>
      <c r="I358">
        <v>-2.0299999999999998</v>
      </c>
      <c r="J358">
        <v>343</v>
      </c>
      <c r="K358" s="1">
        <v>-1385.1294</v>
      </c>
      <c r="L358">
        <v>-9.09</v>
      </c>
      <c r="M358" s="1">
        <v>-1385.3490999999999</v>
      </c>
      <c r="N358">
        <v>-0.4</v>
      </c>
      <c r="O358" s="1">
        <v>-1384.7357</v>
      </c>
      <c r="P358">
        <v>-1.67</v>
      </c>
      <c r="Q358" s="1">
        <v>-1383.3995</v>
      </c>
      <c r="R358">
        <v>5.25</v>
      </c>
      <c r="S358" s="1">
        <v>-1384.7086999999999</v>
      </c>
      <c r="T358">
        <v>-2.75</v>
      </c>
      <c r="U358" s="1">
        <v>-1373.1524999999999</v>
      </c>
      <c r="V358">
        <v>-2.5499999999999998</v>
      </c>
      <c r="W358" s="1">
        <v>-1397.1369999999999</v>
      </c>
      <c r="X358">
        <v>7.59</v>
      </c>
      <c r="Y358" s="1">
        <v>-1371.5614</v>
      </c>
      <c r="Z358">
        <v>-2.02</v>
      </c>
      <c r="AA358" s="1">
        <v>-1396.5601999999999</v>
      </c>
      <c r="AB358">
        <v>3.46</v>
      </c>
      <c r="AC358" s="1">
        <v>-1373.8610000000001</v>
      </c>
      <c r="AD358">
        <v>-4.3499999999999996</v>
      </c>
      <c r="AE358" s="1">
        <v>-1384.0043000000001</v>
      </c>
      <c r="AF358">
        <v>4.46</v>
      </c>
      <c r="AG358" s="1">
        <v>-1386.3563999999999</v>
      </c>
      <c r="AH358">
        <v>-3.74</v>
      </c>
      <c r="AI358" s="1">
        <v>-1393.9887000000001</v>
      </c>
      <c r="AJ358">
        <v>10.98</v>
      </c>
      <c r="AM358" s="1">
        <v>-1369.5097000000001</v>
      </c>
      <c r="AN358">
        <v>2.5099999999999998</v>
      </c>
      <c r="AO358" s="1">
        <v>-1358.2797</v>
      </c>
      <c r="AP358">
        <v>-4.99</v>
      </c>
      <c r="AQ358" s="1">
        <v>-1345.7315000000001</v>
      </c>
      <c r="AR358">
        <v>-0.05</v>
      </c>
      <c r="AU358" s="1">
        <v>-1380.3228999999999</v>
      </c>
    </row>
    <row r="359" spans="1:47" x14ac:dyDescent="0.2">
      <c r="A359">
        <v>344</v>
      </c>
      <c r="H359" s="1">
        <v>-1383.6406999999999</v>
      </c>
      <c r="I359">
        <v>-1.92</v>
      </c>
      <c r="J359">
        <v>344</v>
      </c>
      <c r="K359" s="1">
        <v>-1385.0143</v>
      </c>
      <c r="L359">
        <v>-8.6</v>
      </c>
      <c r="M359" s="1">
        <v>-1385.2677000000001</v>
      </c>
      <c r="N359">
        <v>-0.48</v>
      </c>
      <c r="O359" s="1">
        <v>-1384.8859</v>
      </c>
      <c r="P359">
        <v>-2.02</v>
      </c>
      <c r="Q359" s="1">
        <v>-1383.2028</v>
      </c>
      <c r="R359">
        <v>5.74</v>
      </c>
      <c r="S359" s="1">
        <v>-1384.5182</v>
      </c>
      <c r="T359">
        <v>-1.96</v>
      </c>
      <c r="U359" s="1">
        <v>-1373.1083000000001</v>
      </c>
      <c r="V359">
        <v>-2.96</v>
      </c>
      <c r="W359" s="1">
        <v>-1397.0289</v>
      </c>
      <c r="X359">
        <v>7.85</v>
      </c>
      <c r="Y359" s="1">
        <v>-1371.6252999999999</v>
      </c>
      <c r="Z359">
        <v>-1.92</v>
      </c>
      <c r="AA359" s="1">
        <v>-1396.6918000000001</v>
      </c>
      <c r="AB359">
        <v>3.24</v>
      </c>
      <c r="AC359" s="1">
        <v>-1373.8903</v>
      </c>
      <c r="AD359">
        <v>-4.68</v>
      </c>
      <c r="AE359" s="1">
        <v>-1383.9195</v>
      </c>
      <c r="AF359">
        <v>4.63</v>
      </c>
      <c r="AG359" s="1">
        <v>-1386.4693</v>
      </c>
      <c r="AH359">
        <v>-3.77</v>
      </c>
      <c r="AI359" s="1">
        <v>-1393.9447</v>
      </c>
      <c r="AJ359">
        <v>11.42</v>
      </c>
      <c r="AM359" s="1">
        <v>-1369.5079000000001</v>
      </c>
      <c r="AN359">
        <v>2.13</v>
      </c>
      <c r="AO359" s="1">
        <v>-1358.2936</v>
      </c>
      <c r="AP359">
        <v>-4.46</v>
      </c>
      <c r="AQ359" s="1">
        <v>-1345.7520999999999</v>
      </c>
      <c r="AR359">
        <v>-0.48</v>
      </c>
      <c r="AU359" s="1">
        <v>-1380.3529000000001</v>
      </c>
    </row>
    <row r="360" spans="1:47" x14ac:dyDescent="0.2">
      <c r="A360">
        <v>345</v>
      </c>
      <c r="H360" s="1">
        <v>-1383.6006</v>
      </c>
      <c r="I360">
        <v>-1.72</v>
      </c>
      <c r="J360">
        <v>345</v>
      </c>
      <c r="K360" s="1">
        <v>-1384.8697999999999</v>
      </c>
      <c r="L360">
        <v>-8.02</v>
      </c>
      <c r="M360" s="1">
        <v>-1385.1968999999999</v>
      </c>
      <c r="N360">
        <v>-0.67</v>
      </c>
      <c r="O360" s="1">
        <v>-1385.0244</v>
      </c>
      <c r="P360">
        <v>-2.35</v>
      </c>
      <c r="Q360" s="1">
        <v>-1383.0026</v>
      </c>
      <c r="R360">
        <v>6.25</v>
      </c>
      <c r="S360" s="1">
        <v>-1384.2737</v>
      </c>
      <c r="T360">
        <v>-1.06</v>
      </c>
      <c r="U360" s="1">
        <v>-1373.0694000000001</v>
      </c>
      <c r="V360">
        <v>-3.07</v>
      </c>
      <c r="W360" s="1">
        <v>-1396.8947000000001</v>
      </c>
      <c r="X360">
        <v>8.14</v>
      </c>
      <c r="Y360" s="1">
        <v>-1371.7357999999999</v>
      </c>
      <c r="Z360">
        <v>-1.94</v>
      </c>
      <c r="AA360" s="1">
        <v>-1396.8285000000001</v>
      </c>
      <c r="AB360">
        <v>3.01</v>
      </c>
      <c r="AC360" s="1">
        <v>-1373.8992000000001</v>
      </c>
      <c r="AD360">
        <v>-4.91</v>
      </c>
      <c r="AE360" s="1">
        <v>-1383.8294000000001</v>
      </c>
      <c r="AF360">
        <v>4.79</v>
      </c>
      <c r="AG360" s="1">
        <v>-1386.5070000000001</v>
      </c>
      <c r="AH360">
        <v>-3.51</v>
      </c>
      <c r="AI360" s="1">
        <v>-1393.9287999999999</v>
      </c>
      <c r="AJ360">
        <v>11.88</v>
      </c>
      <c r="AM360" s="1">
        <v>-1369.4761000000001</v>
      </c>
      <c r="AN360">
        <v>1.79</v>
      </c>
      <c r="AO360" s="1">
        <v>-1358.2563</v>
      </c>
      <c r="AP360">
        <v>-3.76</v>
      </c>
      <c r="AQ360" s="1">
        <v>-1345.8646000000001</v>
      </c>
      <c r="AR360">
        <v>-1.1299999999999999</v>
      </c>
      <c r="AU360" s="1">
        <v>-1380.4001000000001</v>
      </c>
    </row>
    <row r="361" spans="1:47" x14ac:dyDescent="0.2">
      <c r="A361">
        <v>346</v>
      </c>
      <c r="H361" s="1">
        <v>-1383.5522000000001</v>
      </c>
      <c r="I361">
        <v>-1.43</v>
      </c>
      <c r="J361">
        <v>346</v>
      </c>
      <c r="K361" s="1">
        <v>-1384.6959999999999</v>
      </c>
      <c r="L361">
        <v>-7.26</v>
      </c>
      <c r="M361" s="1">
        <v>-1385.1410000000001</v>
      </c>
      <c r="N361">
        <v>-0.94</v>
      </c>
      <c r="O361" s="1">
        <v>-1385.1456000000001</v>
      </c>
      <c r="P361">
        <v>-2.64</v>
      </c>
      <c r="Q361" s="1">
        <v>-1382.8172</v>
      </c>
      <c r="R361">
        <v>6.58</v>
      </c>
      <c r="S361" s="1">
        <v>-1383.9860000000001</v>
      </c>
      <c r="T361">
        <v>-0.08</v>
      </c>
      <c r="U361" s="1">
        <v>-1373.0214000000001</v>
      </c>
      <c r="V361">
        <v>-2.59</v>
      </c>
      <c r="W361" s="1">
        <v>-1396.7431999999999</v>
      </c>
      <c r="X361">
        <v>8.41</v>
      </c>
      <c r="Y361" s="1">
        <v>-1371.9014999999999</v>
      </c>
      <c r="Z361">
        <v>-2.16</v>
      </c>
      <c r="AA361" s="1">
        <v>-1396.9568999999999</v>
      </c>
      <c r="AB361">
        <v>2.83</v>
      </c>
      <c r="AC361" s="1">
        <v>-1373.8948</v>
      </c>
      <c r="AD361">
        <v>-5.0999999999999996</v>
      </c>
      <c r="AE361" s="1">
        <v>-1383.7284</v>
      </c>
      <c r="AF361">
        <v>4.8899999999999997</v>
      </c>
      <c r="AG361" s="1">
        <v>-1386.4612999999999</v>
      </c>
      <c r="AH361">
        <v>-2.98</v>
      </c>
      <c r="AI361" s="1">
        <v>-1393.9434000000001</v>
      </c>
      <c r="AJ361">
        <v>12.28</v>
      </c>
      <c r="AM361" s="1">
        <v>-1369.4228000000001</v>
      </c>
      <c r="AN361">
        <v>1.6</v>
      </c>
      <c r="AO361" s="1">
        <v>-1358.1817000000001</v>
      </c>
      <c r="AP361">
        <v>-3</v>
      </c>
      <c r="AQ361" s="1">
        <v>-1346.0527</v>
      </c>
      <c r="AR361">
        <v>-1.98</v>
      </c>
      <c r="AU361" s="1">
        <v>-1380.4618</v>
      </c>
    </row>
    <row r="362" spans="1:47" x14ac:dyDescent="0.2">
      <c r="A362">
        <v>347</v>
      </c>
      <c r="H362" s="1">
        <v>-1383.5093999999999</v>
      </c>
      <c r="I362">
        <v>-1.1599999999999999</v>
      </c>
      <c r="J362">
        <v>347</v>
      </c>
      <c r="K362" s="1">
        <v>-1384.4940999999999</v>
      </c>
      <c r="L362">
        <v>-6.45</v>
      </c>
      <c r="M362" s="1">
        <v>-1385.11</v>
      </c>
      <c r="N362">
        <v>-1.35</v>
      </c>
      <c r="O362" s="1">
        <v>-1385.2433000000001</v>
      </c>
      <c r="P362">
        <v>-2.94</v>
      </c>
      <c r="Q362" s="1">
        <v>-1382.6661999999999</v>
      </c>
      <c r="R362">
        <v>6.82</v>
      </c>
      <c r="S362" s="1">
        <v>-1383.6712</v>
      </c>
      <c r="T362">
        <v>0.88</v>
      </c>
      <c r="U362" s="1">
        <v>-1372.9516000000001</v>
      </c>
      <c r="V362">
        <v>-2.0099999999999998</v>
      </c>
      <c r="W362" s="1">
        <v>-1396.5853</v>
      </c>
      <c r="X362">
        <v>8.7799999999999994</v>
      </c>
      <c r="Y362" s="1">
        <v>-1372.1311000000001</v>
      </c>
      <c r="Z362">
        <v>-2.52</v>
      </c>
      <c r="AA362" s="1">
        <v>-1397.0634</v>
      </c>
      <c r="AB362">
        <v>2.65</v>
      </c>
      <c r="AC362" s="1">
        <v>-1373.8871999999999</v>
      </c>
      <c r="AD362">
        <v>-5.17</v>
      </c>
      <c r="AE362" s="1">
        <v>-1383.6184000000001</v>
      </c>
      <c r="AF362">
        <v>4.9800000000000004</v>
      </c>
      <c r="AG362" s="1">
        <v>-1386.3276000000001</v>
      </c>
      <c r="AH362">
        <v>-2.2799999999999998</v>
      </c>
      <c r="AI362" s="1">
        <v>-1393.9857999999999</v>
      </c>
      <c r="AJ362">
        <v>12.67</v>
      </c>
      <c r="AM362" s="1">
        <v>-1369.3547000000001</v>
      </c>
      <c r="AN362">
        <v>1.34</v>
      </c>
      <c r="AO362" s="1">
        <v>-1358.0857000000001</v>
      </c>
      <c r="AP362">
        <v>-2.23</v>
      </c>
      <c r="AQ362" s="1">
        <v>-1346.2892999999999</v>
      </c>
      <c r="AR362">
        <v>-2.96</v>
      </c>
      <c r="AU362" s="1">
        <v>-1380.5287000000001</v>
      </c>
    </row>
    <row r="363" spans="1:47" x14ac:dyDescent="0.2">
      <c r="A363">
        <v>348</v>
      </c>
      <c r="H363" s="1">
        <v>-1383.4937</v>
      </c>
      <c r="I363">
        <v>-1.04</v>
      </c>
      <c r="J363">
        <v>348</v>
      </c>
      <c r="K363" s="1">
        <v>-1384.2670000000001</v>
      </c>
      <c r="L363">
        <v>-5.47</v>
      </c>
      <c r="M363" s="1">
        <v>-1385.1211000000001</v>
      </c>
      <c r="N363">
        <v>-2.06</v>
      </c>
      <c r="O363" s="1">
        <v>-1385.3125</v>
      </c>
      <c r="P363">
        <v>-3.21</v>
      </c>
      <c r="Q363" s="1">
        <v>-1382.5673999999999</v>
      </c>
      <c r="R363">
        <v>6.91</v>
      </c>
      <c r="S363" s="1">
        <v>-1383.3498999999999</v>
      </c>
      <c r="T363">
        <v>1.82</v>
      </c>
      <c r="U363" s="1">
        <v>-1372.8513</v>
      </c>
      <c r="V363">
        <v>-2.91</v>
      </c>
      <c r="W363" s="1">
        <v>-1396.432</v>
      </c>
      <c r="X363">
        <v>9.16</v>
      </c>
      <c r="Y363" s="1">
        <v>-1372.431</v>
      </c>
      <c r="Z363">
        <v>-3.04</v>
      </c>
      <c r="AA363" s="1">
        <v>-1397.1385</v>
      </c>
      <c r="AB363">
        <v>2.5099999999999998</v>
      </c>
      <c r="AC363" s="1">
        <v>-1373.886</v>
      </c>
      <c r="AD363">
        <v>-5.2</v>
      </c>
      <c r="AE363" s="1">
        <v>-1383.5055</v>
      </c>
      <c r="AF363">
        <v>5.03</v>
      </c>
      <c r="AG363" s="1">
        <v>-1386.1072999999999</v>
      </c>
      <c r="AH363">
        <v>-1.33</v>
      </c>
      <c r="AI363" s="1">
        <v>-1394.0494000000001</v>
      </c>
      <c r="AJ363">
        <v>13.11</v>
      </c>
      <c r="AM363" s="1">
        <v>-1369.2936</v>
      </c>
      <c r="AN363">
        <v>1.05</v>
      </c>
      <c r="AO363" s="1">
        <v>-1357.9842000000001</v>
      </c>
      <c r="AP363">
        <v>-1.45</v>
      </c>
      <c r="AQ363" s="1">
        <v>-1346.5435</v>
      </c>
      <c r="AR363">
        <v>-4.0199999999999996</v>
      </c>
      <c r="AU363" s="1">
        <v>-1380.5884000000001</v>
      </c>
    </row>
    <row r="364" spans="1:47" x14ac:dyDescent="0.2">
      <c r="A364">
        <v>349</v>
      </c>
      <c r="H364" s="1">
        <v>-1383.5315000000001</v>
      </c>
      <c r="I364">
        <v>-1</v>
      </c>
      <c r="J364">
        <v>349</v>
      </c>
      <c r="K364" s="1">
        <v>-1384.0202999999999</v>
      </c>
      <c r="L364">
        <v>-4.55</v>
      </c>
      <c r="M364" s="1">
        <v>-1385.1938</v>
      </c>
      <c r="N364">
        <v>-2.89</v>
      </c>
      <c r="O364" s="1">
        <v>-1385.3496</v>
      </c>
      <c r="P364">
        <v>-3.42</v>
      </c>
      <c r="Q364" s="1">
        <v>-1382.5346999999999</v>
      </c>
      <c r="R364">
        <v>6.8</v>
      </c>
      <c r="S364" s="1">
        <v>-1383.0463</v>
      </c>
      <c r="T364">
        <v>2.64</v>
      </c>
      <c r="U364" s="1">
        <v>-1372.7188000000001</v>
      </c>
      <c r="V364">
        <v>-2.82</v>
      </c>
      <c r="W364" s="1">
        <v>-1396.2918999999999</v>
      </c>
      <c r="X364">
        <v>9.6</v>
      </c>
      <c r="Y364" s="1">
        <v>-1372.7996000000001</v>
      </c>
      <c r="Z364">
        <v>-3.69</v>
      </c>
      <c r="AA364" s="1">
        <v>-1397.1777999999999</v>
      </c>
      <c r="AB364">
        <v>2.48</v>
      </c>
      <c r="AC364" s="1">
        <v>-1373.8981000000001</v>
      </c>
      <c r="AD364">
        <v>-5.25</v>
      </c>
      <c r="AE364" s="1">
        <v>-1383.3979999999999</v>
      </c>
      <c r="AF364">
        <v>5.05</v>
      </c>
      <c r="AG364" s="1">
        <v>-1385.8077000000001</v>
      </c>
      <c r="AH364">
        <v>-0.15</v>
      </c>
      <c r="AI364" s="1">
        <v>-1394.1274000000001</v>
      </c>
      <c r="AJ364">
        <v>13.53</v>
      </c>
      <c r="AM364" s="1">
        <v>-1369.2564</v>
      </c>
      <c r="AN364">
        <v>0.74</v>
      </c>
      <c r="AO364" s="1">
        <v>-1357.8884</v>
      </c>
      <c r="AP364">
        <v>-0.7</v>
      </c>
      <c r="AQ364" s="1">
        <v>-1346.7855</v>
      </c>
      <c r="AR364">
        <v>-5.07</v>
      </c>
      <c r="AU364" s="1">
        <v>-1380.6282000000001</v>
      </c>
    </row>
    <row r="365" spans="1:47" x14ac:dyDescent="0.2">
      <c r="A365">
        <v>350</v>
      </c>
      <c r="H365" s="1">
        <v>-1383.6460999999999</v>
      </c>
      <c r="I365">
        <v>-1.1599999999999999</v>
      </c>
      <c r="J365">
        <v>350</v>
      </c>
      <c r="K365" s="1">
        <v>-1383.7628999999999</v>
      </c>
      <c r="L365">
        <v>-3.45</v>
      </c>
      <c r="M365" s="1">
        <v>-1385.3414</v>
      </c>
      <c r="N365">
        <v>-3.94</v>
      </c>
      <c r="O365" s="1">
        <v>-1385.3542</v>
      </c>
      <c r="P365">
        <v>-3.63</v>
      </c>
      <c r="Q365" s="1">
        <v>-1382.5752</v>
      </c>
      <c r="R365">
        <v>6.43</v>
      </c>
      <c r="S365" s="1">
        <v>-1382.7872</v>
      </c>
      <c r="T365">
        <v>3.27</v>
      </c>
      <c r="U365" s="1">
        <v>-1372.5582999999999</v>
      </c>
      <c r="V365">
        <v>-2.59</v>
      </c>
      <c r="W365" s="1">
        <v>-1396.1709000000001</v>
      </c>
      <c r="X365">
        <v>10.08</v>
      </c>
      <c r="Y365" s="1">
        <v>-1373.2202</v>
      </c>
      <c r="Z365">
        <v>-4.47</v>
      </c>
      <c r="AA365" s="1">
        <v>-1397.1824999999999</v>
      </c>
      <c r="AB365">
        <v>2.57</v>
      </c>
      <c r="AC365" s="1">
        <v>-1373.9264000000001</v>
      </c>
      <c r="AD365">
        <v>-5.4</v>
      </c>
      <c r="AE365" s="1">
        <v>-1383.3077000000001</v>
      </c>
      <c r="AF365">
        <v>4.8899999999999997</v>
      </c>
      <c r="AG365" s="1">
        <v>-1385.4431999999999</v>
      </c>
      <c r="AH365">
        <v>1.05</v>
      </c>
      <c r="AI365" s="1">
        <v>-1394.2171000000001</v>
      </c>
      <c r="AJ365">
        <v>13.94</v>
      </c>
      <c r="AM365" s="1">
        <v>-1369.2599</v>
      </c>
      <c r="AN365">
        <v>0.38</v>
      </c>
      <c r="AO365" s="1">
        <v>-1357.8018999999999</v>
      </c>
      <c r="AP365">
        <v>7.0000000000000007E-2</v>
      </c>
      <c r="AQ365" s="1">
        <v>-1346.9935</v>
      </c>
      <c r="AR365">
        <v>-6.05</v>
      </c>
      <c r="AU365" s="1">
        <v>-1380.6393</v>
      </c>
    </row>
    <row r="366" spans="1:47" x14ac:dyDescent="0.2">
      <c r="A366">
        <v>351</v>
      </c>
      <c r="H366" s="1">
        <v>-1383.8463999999999</v>
      </c>
      <c r="I366">
        <v>-1.48</v>
      </c>
      <c r="J366">
        <v>351</v>
      </c>
      <c r="K366" s="1">
        <v>-1383.5069000000001</v>
      </c>
      <c r="L366">
        <v>-2.3199999999999998</v>
      </c>
      <c r="M366" s="1">
        <v>-1385.5646999999999</v>
      </c>
      <c r="N366">
        <v>-5.09</v>
      </c>
      <c r="O366" s="1">
        <v>-1385.3289</v>
      </c>
      <c r="P366">
        <v>-3.76</v>
      </c>
      <c r="Q366" s="1">
        <v>-1382.6857</v>
      </c>
      <c r="R366">
        <v>5.86</v>
      </c>
      <c r="S366" s="1">
        <v>-1382.6007</v>
      </c>
      <c r="T366">
        <v>3.62</v>
      </c>
      <c r="U366" s="1">
        <v>-1372.3798999999999</v>
      </c>
      <c r="V366">
        <v>-2.42</v>
      </c>
      <c r="W366" s="1">
        <v>-1396.0723</v>
      </c>
      <c r="X366">
        <v>10.6</v>
      </c>
      <c r="Y366" s="1">
        <v>-1373.6594</v>
      </c>
      <c r="Z366">
        <v>-5.22</v>
      </c>
      <c r="AA366" s="1">
        <v>-1397.1581000000001</v>
      </c>
      <c r="AB366">
        <v>2.63</v>
      </c>
      <c r="AC366" s="1">
        <v>-1373.97</v>
      </c>
      <c r="AD366">
        <v>-5.49</v>
      </c>
      <c r="AE366" s="1">
        <v>-1383.2509</v>
      </c>
      <c r="AF366">
        <v>4.58</v>
      </c>
      <c r="AG366" s="1">
        <v>-1385.0342000000001</v>
      </c>
      <c r="AH366">
        <v>2.2799999999999998</v>
      </c>
      <c r="AI366" s="1">
        <v>-1394.3222000000001</v>
      </c>
      <c r="AJ366">
        <v>14.29</v>
      </c>
      <c r="AM366" s="1">
        <v>-1369.3181999999999</v>
      </c>
      <c r="AN366">
        <v>-0.04</v>
      </c>
      <c r="AO366" s="1">
        <v>-1357.7175999999999</v>
      </c>
      <c r="AP366">
        <v>0.79</v>
      </c>
      <c r="AQ366" s="1">
        <v>-1347.1523</v>
      </c>
      <c r="AR366">
        <v>-6.92</v>
      </c>
      <c r="AU366" s="1">
        <v>-1380.6211000000001</v>
      </c>
    </row>
    <row r="367" spans="1:47" x14ac:dyDescent="0.2">
      <c r="A367">
        <v>352</v>
      </c>
      <c r="H367" s="1">
        <v>-1384.1178</v>
      </c>
      <c r="I367">
        <v>-2.0099999999999998</v>
      </c>
      <c r="J367">
        <v>352</v>
      </c>
      <c r="K367" s="1">
        <v>-1383.2687000000001</v>
      </c>
      <c r="L367">
        <v>-1.31</v>
      </c>
      <c r="M367" s="1">
        <v>-1385.8484000000001</v>
      </c>
      <c r="N367">
        <v>-6.38</v>
      </c>
      <c r="O367" s="1">
        <v>-1385.2788</v>
      </c>
      <c r="P367">
        <v>-3.87</v>
      </c>
      <c r="Q367" s="1">
        <v>-1382.8521000000001</v>
      </c>
      <c r="R367">
        <v>5.0999999999999996</v>
      </c>
      <c r="S367" s="1">
        <v>-1382.5103999999999</v>
      </c>
      <c r="T367">
        <v>3.72</v>
      </c>
      <c r="U367" s="1">
        <v>-1372.1982</v>
      </c>
      <c r="V367">
        <v>-2.16</v>
      </c>
      <c r="W367" s="1">
        <v>-1395.9953</v>
      </c>
      <c r="X367">
        <v>11.08</v>
      </c>
      <c r="Y367" s="1">
        <v>-1374.0724</v>
      </c>
      <c r="Z367">
        <v>-5.76</v>
      </c>
      <c r="AA367" s="1">
        <v>-1397.1126999999999</v>
      </c>
      <c r="AB367">
        <v>2.79</v>
      </c>
      <c r="AC367" s="1">
        <v>-1374.0259000000001</v>
      </c>
      <c r="AD367">
        <v>-5.61</v>
      </c>
      <c r="AE367" s="1">
        <v>-1383.2469000000001</v>
      </c>
      <c r="AF367">
        <v>4.0599999999999996</v>
      </c>
      <c r="AG367" s="1">
        <v>-1384.6071999999999</v>
      </c>
      <c r="AH367">
        <v>3.55</v>
      </c>
      <c r="AI367" s="1">
        <v>-1394.4490000000001</v>
      </c>
      <c r="AJ367">
        <v>14.51</v>
      </c>
      <c r="AM367" s="1">
        <v>-1369.431</v>
      </c>
      <c r="AN367">
        <v>-0.6</v>
      </c>
      <c r="AO367" s="1">
        <v>-1357.6237000000001</v>
      </c>
      <c r="AP367">
        <v>1.48</v>
      </c>
      <c r="AQ367" s="1">
        <v>-1347.2554</v>
      </c>
      <c r="AR367">
        <v>-7.69</v>
      </c>
      <c r="AU367" s="1">
        <v>-1380.5725</v>
      </c>
    </row>
    <row r="368" spans="1:47" x14ac:dyDescent="0.2">
      <c r="A368">
        <v>353</v>
      </c>
      <c r="H368" s="1">
        <v>-1384.4276</v>
      </c>
      <c r="I368">
        <v>-2.64</v>
      </c>
      <c r="J368">
        <v>353</v>
      </c>
      <c r="K368" s="1">
        <v>-1383.0668000000001</v>
      </c>
      <c r="L368">
        <v>-0.44</v>
      </c>
      <c r="M368" s="1">
        <v>-1386.1642999999999</v>
      </c>
      <c r="N368">
        <v>-7.63</v>
      </c>
      <c r="O368" s="1">
        <v>-1385.2132999999999</v>
      </c>
      <c r="P368">
        <v>-3.96</v>
      </c>
      <c r="Q368" s="1">
        <v>-1383.056</v>
      </c>
      <c r="R368">
        <v>4.2300000000000004</v>
      </c>
      <c r="S368" s="1">
        <v>-1382.5313000000001</v>
      </c>
      <c r="T368">
        <v>3.57</v>
      </c>
      <c r="U368" s="1">
        <v>-1372.0300999999999</v>
      </c>
      <c r="V368">
        <v>-1.99</v>
      </c>
      <c r="W368" s="1">
        <v>-1395.9372000000001</v>
      </c>
      <c r="X368">
        <v>11.66</v>
      </c>
      <c r="Y368" s="1">
        <v>-1374.4126000000001</v>
      </c>
      <c r="Z368">
        <v>-6.15</v>
      </c>
      <c r="AA368" s="1">
        <v>-1397.0540000000001</v>
      </c>
      <c r="AB368">
        <v>2.99</v>
      </c>
      <c r="AC368" s="1">
        <v>-1374.0932</v>
      </c>
      <c r="AD368">
        <v>-5.81</v>
      </c>
      <c r="AE368" s="1">
        <v>-1383.3155999999999</v>
      </c>
      <c r="AF368">
        <v>3.34</v>
      </c>
      <c r="AG368" s="1">
        <v>-1384.1931</v>
      </c>
      <c r="AH368">
        <v>4.6399999999999997</v>
      </c>
      <c r="AI368" s="1">
        <v>-1394.6013</v>
      </c>
      <c r="AJ368">
        <v>14.66</v>
      </c>
      <c r="AM368" s="1">
        <v>-1369.5958000000001</v>
      </c>
      <c r="AN368">
        <v>-1.25</v>
      </c>
      <c r="AO368" s="1">
        <v>-1357.5088000000001</v>
      </c>
      <c r="AP368">
        <v>2.15</v>
      </c>
      <c r="AQ368" s="1">
        <v>-1347.3059000000001</v>
      </c>
      <c r="AR368">
        <v>-8.2899999999999991</v>
      </c>
      <c r="AU368" s="1">
        <v>-1380.5120999999999</v>
      </c>
    </row>
    <row r="369" spans="1:47" x14ac:dyDescent="0.2">
      <c r="A369">
        <v>354</v>
      </c>
      <c r="H369" s="1">
        <v>-1384.7348</v>
      </c>
      <c r="I369">
        <v>-3.24</v>
      </c>
      <c r="J369">
        <v>354</v>
      </c>
      <c r="K369" s="1">
        <v>-1382.9205999999999</v>
      </c>
      <c r="L369">
        <v>0.43</v>
      </c>
      <c r="M369" s="1">
        <v>-1386.4809</v>
      </c>
      <c r="N369">
        <v>-8.83</v>
      </c>
      <c r="O369" s="1">
        <v>-1385.1422</v>
      </c>
      <c r="P369">
        <v>-4.07</v>
      </c>
      <c r="Q369" s="1">
        <v>-1383.2756999999999</v>
      </c>
      <c r="R369">
        <v>3.37</v>
      </c>
      <c r="S369" s="1">
        <v>-1382.6651999999999</v>
      </c>
      <c r="T369">
        <v>3.01</v>
      </c>
      <c r="U369" s="1">
        <v>-1371.8925999999999</v>
      </c>
      <c r="V369">
        <v>-1.86</v>
      </c>
      <c r="W369" s="1">
        <v>-1395.8945000000001</v>
      </c>
      <c r="X369">
        <v>12.21</v>
      </c>
      <c r="Y369" s="1">
        <v>-1374.6428000000001</v>
      </c>
      <c r="Z369">
        <v>-6.27</v>
      </c>
      <c r="AA369" s="1">
        <v>-1396.9891</v>
      </c>
      <c r="AB369">
        <v>3.23</v>
      </c>
      <c r="AC369" s="1">
        <v>-1374.1732999999999</v>
      </c>
      <c r="AD369">
        <v>-6.12</v>
      </c>
      <c r="AE369" s="1">
        <v>-1383.4694999999999</v>
      </c>
      <c r="AF369">
        <v>2.37</v>
      </c>
      <c r="AG369" s="1">
        <v>-1383.8259</v>
      </c>
      <c r="AH369">
        <v>5.45</v>
      </c>
      <c r="AI369" s="1">
        <v>-1394.7756999999999</v>
      </c>
      <c r="AJ369">
        <v>14.72</v>
      </c>
      <c r="AM369" s="1">
        <v>-1369.8001999999999</v>
      </c>
      <c r="AN369">
        <v>-1.94</v>
      </c>
      <c r="AO369" s="1">
        <v>-1357.3697999999999</v>
      </c>
      <c r="AP369">
        <v>2.83</v>
      </c>
      <c r="AQ369" s="1">
        <v>-1347.3133</v>
      </c>
      <c r="AR369">
        <v>-8.77</v>
      </c>
      <c r="AU369" s="1">
        <v>-1380.4559999999999</v>
      </c>
    </row>
    <row r="370" spans="1:47" x14ac:dyDescent="0.2">
      <c r="A370">
        <v>355</v>
      </c>
      <c r="H370" s="1">
        <v>-1385.0039999999999</v>
      </c>
      <c r="I370">
        <v>-3.81</v>
      </c>
      <c r="J370">
        <v>355</v>
      </c>
      <c r="K370" s="1">
        <v>-1382.8496</v>
      </c>
      <c r="L370">
        <v>1.1299999999999999</v>
      </c>
      <c r="M370" s="1">
        <v>-1386.769</v>
      </c>
      <c r="N370">
        <v>-9.89</v>
      </c>
      <c r="O370" s="1">
        <v>-1385.0752</v>
      </c>
      <c r="P370">
        <v>-4.2300000000000004</v>
      </c>
      <c r="Q370" s="1">
        <v>-1383.4915000000001</v>
      </c>
      <c r="R370">
        <v>2.5099999999999998</v>
      </c>
      <c r="S370" s="1">
        <v>-1382.8993</v>
      </c>
      <c r="T370">
        <v>2.1</v>
      </c>
      <c r="U370" s="1">
        <v>-1371.7998</v>
      </c>
      <c r="V370">
        <v>-1.83</v>
      </c>
      <c r="W370" s="1">
        <v>-1395.8674000000001</v>
      </c>
      <c r="X370">
        <v>12.7</v>
      </c>
      <c r="Y370" s="1">
        <v>-1374.7420999999999</v>
      </c>
      <c r="Z370">
        <v>-6.14</v>
      </c>
      <c r="AA370" s="1">
        <v>-1396.9223999999999</v>
      </c>
      <c r="AB370">
        <v>3.43</v>
      </c>
      <c r="AC370" s="1">
        <v>-1374.2718</v>
      </c>
      <c r="AD370">
        <v>-6.62</v>
      </c>
      <c r="AE370" s="1">
        <v>-1383.7045000000001</v>
      </c>
      <c r="AF370">
        <v>1.1000000000000001</v>
      </c>
      <c r="AG370" s="1">
        <v>-1383.537</v>
      </c>
      <c r="AH370">
        <v>6.01</v>
      </c>
      <c r="AI370" s="1">
        <v>-1394.9584</v>
      </c>
      <c r="AJ370">
        <v>14.66</v>
      </c>
      <c r="AM370" s="1">
        <v>-1370.0257999999999</v>
      </c>
      <c r="AN370">
        <v>-2.69</v>
      </c>
      <c r="AO370" s="1">
        <v>-1357.2166</v>
      </c>
      <c r="AP370">
        <v>3.41</v>
      </c>
      <c r="AQ370" s="1">
        <v>-1347.2929999999999</v>
      </c>
      <c r="AR370">
        <v>-9.1</v>
      </c>
      <c r="AU370" s="1">
        <v>-1380.4112</v>
      </c>
    </row>
    <row r="371" spans="1:47" x14ac:dyDescent="0.2">
      <c r="A371">
        <v>356</v>
      </c>
      <c r="H371" s="1">
        <v>-1385.2112</v>
      </c>
      <c r="I371">
        <v>-4.2699999999999996</v>
      </c>
      <c r="J371">
        <v>356</v>
      </c>
      <c r="K371" s="1">
        <v>-1382.867</v>
      </c>
      <c r="L371">
        <v>1.53</v>
      </c>
      <c r="M371" s="1">
        <v>-1387.0083</v>
      </c>
      <c r="N371">
        <v>-10.63</v>
      </c>
      <c r="O371" s="1">
        <v>-1385.0198</v>
      </c>
      <c r="P371">
        <v>-4.37</v>
      </c>
      <c r="Q371" s="1">
        <v>-1383.6887999999999</v>
      </c>
      <c r="R371">
        <v>1.71</v>
      </c>
      <c r="S371" s="1">
        <v>-1383.2097000000001</v>
      </c>
      <c r="T371">
        <v>1.06</v>
      </c>
      <c r="U371" s="1">
        <v>-1371.761</v>
      </c>
      <c r="V371">
        <v>-1.9</v>
      </c>
      <c r="W371" s="1">
        <v>-1395.8604</v>
      </c>
      <c r="X371">
        <v>13.11</v>
      </c>
      <c r="Y371" s="1">
        <v>-1374.7097000000001</v>
      </c>
      <c r="Z371">
        <v>-5.77</v>
      </c>
      <c r="AA371" s="1">
        <v>-1396.856</v>
      </c>
      <c r="AB371">
        <v>3.75</v>
      </c>
      <c r="AC371" s="1">
        <v>-1374.3941</v>
      </c>
      <c r="AD371">
        <v>-7.15</v>
      </c>
      <c r="AE371" s="1">
        <v>-1383.9987000000001</v>
      </c>
      <c r="AF371">
        <v>-0.28000000000000003</v>
      </c>
      <c r="AG371" s="1">
        <v>-1383.3512000000001</v>
      </c>
      <c r="AH371">
        <v>6.33</v>
      </c>
      <c r="AI371" s="1">
        <v>-1395.1296</v>
      </c>
      <c r="AJ371">
        <v>14.6</v>
      </c>
      <c r="AM371" s="1">
        <v>-1370.2537</v>
      </c>
      <c r="AN371">
        <v>-3.28</v>
      </c>
      <c r="AO371" s="1">
        <v>-1357.0693000000001</v>
      </c>
      <c r="AP371">
        <v>3.92</v>
      </c>
      <c r="AQ371" s="1">
        <v>-1347.259</v>
      </c>
      <c r="AR371">
        <v>-9.36</v>
      </c>
      <c r="AU371" s="1">
        <v>-1380.3791000000001</v>
      </c>
    </row>
    <row r="372" spans="1:47" x14ac:dyDescent="0.2">
      <c r="A372">
        <v>357</v>
      </c>
      <c r="H372" s="1">
        <v>-1385.3461</v>
      </c>
      <c r="I372">
        <v>-4.57</v>
      </c>
      <c r="J372">
        <v>357</v>
      </c>
      <c r="K372" s="1">
        <v>-1382.9792</v>
      </c>
      <c r="L372">
        <v>1.65</v>
      </c>
      <c r="M372" s="1">
        <v>-1387.1885</v>
      </c>
      <c r="N372">
        <v>-11.2</v>
      </c>
      <c r="O372" s="1">
        <v>-1384.9799</v>
      </c>
      <c r="P372">
        <v>-4.51</v>
      </c>
      <c r="Q372" s="1">
        <v>-1383.8581999999999</v>
      </c>
      <c r="R372">
        <v>1.1000000000000001</v>
      </c>
      <c r="S372" s="1">
        <v>-1383.5681</v>
      </c>
      <c r="T372">
        <v>0.03</v>
      </c>
      <c r="U372" s="1">
        <v>-1371.7772</v>
      </c>
      <c r="V372">
        <v>-2.11</v>
      </c>
      <c r="W372" s="1">
        <v>-1395.8832</v>
      </c>
      <c r="X372">
        <v>13.5</v>
      </c>
      <c r="Y372" s="1">
        <v>-1374.566</v>
      </c>
      <c r="Z372">
        <v>-5.15</v>
      </c>
      <c r="AA372" s="1">
        <v>-1396.7909</v>
      </c>
      <c r="AB372">
        <v>4.0999999999999996</v>
      </c>
      <c r="AC372" s="1">
        <v>-1374.5447999999999</v>
      </c>
      <c r="AD372">
        <v>-7.73</v>
      </c>
      <c r="AE372" s="1">
        <v>-1384.3167000000001</v>
      </c>
      <c r="AF372">
        <v>-1.66</v>
      </c>
      <c r="AG372" s="1">
        <v>-1383.2823000000001</v>
      </c>
      <c r="AH372">
        <v>6.19</v>
      </c>
      <c r="AI372" s="1">
        <v>-1395.2691</v>
      </c>
      <c r="AJ372">
        <v>14.48</v>
      </c>
      <c r="AM372" s="1">
        <v>-1370.4670000000001</v>
      </c>
      <c r="AN372">
        <v>-3.79</v>
      </c>
      <c r="AO372" s="1">
        <v>-1356.9599000000001</v>
      </c>
      <c r="AP372">
        <v>4.16</v>
      </c>
      <c r="AQ372" s="1">
        <v>-1347.2247</v>
      </c>
      <c r="AR372">
        <v>-9.4700000000000006</v>
      </c>
      <c r="AU372" s="1">
        <v>-1380.3568</v>
      </c>
    </row>
    <row r="373" spans="1:47" x14ac:dyDescent="0.2">
      <c r="A373">
        <v>358</v>
      </c>
      <c r="H373" s="1">
        <v>-1385.4079999999999</v>
      </c>
      <c r="I373">
        <v>-4.68</v>
      </c>
      <c r="J373">
        <v>358</v>
      </c>
      <c r="K373" s="1">
        <v>-1383.1817000000001</v>
      </c>
      <c r="L373">
        <v>1.62</v>
      </c>
      <c r="M373" s="1">
        <v>-1387.3085000000001</v>
      </c>
      <c r="N373">
        <v>-11.58</v>
      </c>
      <c r="O373" s="1">
        <v>-1384.9529</v>
      </c>
      <c r="P373">
        <v>-4.72</v>
      </c>
      <c r="Q373" s="1">
        <v>-1383.9961000000001</v>
      </c>
      <c r="R373">
        <v>0.53</v>
      </c>
      <c r="S373" s="1">
        <v>-1383.9458</v>
      </c>
      <c r="T373">
        <v>-1.1200000000000001</v>
      </c>
      <c r="U373" s="1">
        <v>-1371.8414</v>
      </c>
      <c r="V373">
        <v>-2.41</v>
      </c>
      <c r="W373" s="1">
        <v>-1395.9467999999999</v>
      </c>
      <c r="X373">
        <v>13.66</v>
      </c>
      <c r="Y373" s="1">
        <v>-1374.3483000000001</v>
      </c>
      <c r="Z373">
        <v>-4.51</v>
      </c>
      <c r="AA373" s="1">
        <v>-1396.7272</v>
      </c>
      <c r="AB373">
        <v>4.47</v>
      </c>
      <c r="AC373" s="1">
        <v>-1374.7243000000001</v>
      </c>
      <c r="AD373">
        <v>-8.5299999999999994</v>
      </c>
      <c r="AE373" s="1">
        <v>-1384.6202000000001</v>
      </c>
      <c r="AF373">
        <v>-3.04</v>
      </c>
      <c r="AG373" s="1">
        <v>-1383.3275000000001</v>
      </c>
      <c r="AH373">
        <v>5.69</v>
      </c>
      <c r="AI373" s="1">
        <v>-1395.3629000000001</v>
      </c>
      <c r="AJ373">
        <v>14.4</v>
      </c>
      <c r="AM373" s="1">
        <v>-1370.6539</v>
      </c>
      <c r="AN373">
        <v>-4.1900000000000004</v>
      </c>
      <c r="AO373" s="1">
        <v>-1356.9211</v>
      </c>
      <c r="AP373">
        <v>4.18</v>
      </c>
      <c r="AQ373" s="1">
        <v>-1347.1976</v>
      </c>
      <c r="AR373">
        <v>-9.57</v>
      </c>
      <c r="AU373" s="1">
        <v>-1380.3258000000001</v>
      </c>
    </row>
    <row r="374" spans="1:47" x14ac:dyDescent="0.2">
      <c r="A374">
        <v>359</v>
      </c>
      <c r="H374" s="1">
        <v>-1385.4050999999999</v>
      </c>
      <c r="I374">
        <v>-4.72</v>
      </c>
      <c r="J374">
        <v>359</v>
      </c>
      <c r="K374" s="1">
        <v>-1383.4598000000001</v>
      </c>
      <c r="L374">
        <v>1.33</v>
      </c>
      <c r="M374" s="1">
        <v>-1387.3742</v>
      </c>
      <c r="N374">
        <v>-11.68</v>
      </c>
      <c r="O374" s="1">
        <v>-1384.9333999999999</v>
      </c>
      <c r="P374">
        <v>-4.8899999999999997</v>
      </c>
      <c r="Q374" s="1">
        <v>-1384.1020000000001</v>
      </c>
      <c r="R374">
        <v>0.11</v>
      </c>
      <c r="S374" s="1">
        <v>-1384.3172999999999</v>
      </c>
      <c r="T374">
        <v>-2.2000000000000002</v>
      </c>
      <c r="U374" s="1">
        <v>-1371.9386</v>
      </c>
      <c r="V374">
        <v>-2.77</v>
      </c>
      <c r="W374" s="1">
        <v>-1396.0583999999999</v>
      </c>
      <c r="X374">
        <v>13.59</v>
      </c>
      <c r="Y374" s="1">
        <v>-1374.107</v>
      </c>
      <c r="Z374">
        <v>-3.89</v>
      </c>
      <c r="AA374" s="1">
        <v>-1396.6664000000001</v>
      </c>
      <c r="AB374">
        <v>4.87</v>
      </c>
      <c r="AC374" s="1">
        <v>-1374.9287999999999</v>
      </c>
      <c r="AD374">
        <v>-9.33</v>
      </c>
      <c r="AE374" s="1">
        <v>-1384.8777</v>
      </c>
      <c r="AF374">
        <v>-4.21</v>
      </c>
      <c r="AG374" s="1">
        <v>-1383.4684999999999</v>
      </c>
      <c r="AH374">
        <v>4.92</v>
      </c>
      <c r="AI374" s="1">
        <v>-1395.4083000000001</v>
      </c>
      <c r="AJ374">
        <v>14.26</v>
      </c>
      <c r="AM374" s="1">
        <v>-1370.8018</v>
      </c>
      <c r="AN374">
        <v>-4.43</v>
      </c>
      <c r="AO374" s="1">
        <v>-1356.9785999999999</v>
      </c>
      <c r="AP374">
        <v>3.92</v>
      </c>
      <c r="AQ374" s="1">
        <v>-1347.1787999999999</v>
      </c>
      <c r="AR374">
        <v>-9.5500000000000007</v>
      </c>
      <c r="AU374" s="1">
        <v>-1380.2684999999999</v>
      </c>
    </row>
    <row r="375" spans="1:47" x14ac:dyDescent="0.2">
      <c r="A375">
        <v>360</v>
      </c>
      <c r="H375" s="1">
        <v>-1385.3524</v>
      </c>
      <c r="I375">
        <v>-4.5999999999999996</v>
      </c>
      <c r="J375">
        <v>360</v>
      </c>
      <c r="K375" s="1">
        <v>-1383.7910999999999</v>
      </c>
      <c r="L375">
        <v>0.85</v>
      </c>
      <c r="M375" s="1">
        <v>-1387.3943999999999</v>
      </c>
      <c r="N375">
        <v>-11.63</v>
      </c>
      <c r="O375" s="1">
        <v>-1384.9139</v>
      </c>
      <c r="P375">
        <v>-5.05</v>
      </c>
      <c r="Q375" s="1">
        <v>-1384.1766</v>
      </c>
      <c r="R375">
        <v>-0.15</v>
      </c>
      <c r="S375" s="1">
        <v>-1384.6627000000001</v>
      </c>
      <c r="T375">
        <v>-3.13</v>
      </c>
      <c r="U375" s="1">
        <v>-1372.0478000000001</v>
      </c>
      <c r="V375">
        <v>-3.17</v>
      </c>
      <c r="W375" s="1">
        <v>-1396.2143000000001</v>
      </c>
      <c r="X375">
        <v>13.43</v>
      </c>
      <c r="Y375" s="1">
        <v>-1373.8955000000001</v>
      </c>
      <c r="Z375">
        <v>-3.45</v>
      </c>
      <c r="AA375" s="1">
        <v>-1396.6116</v>
      </c>
      <c r="AB375">
        <v>5.27</v>
      </c>
      <c r="AC375" s="1">
        <v>-1375.1522</v>
      </c>
      <c r="AD375">
        <v>-10.18</v>
      </c>
      <c r="AE375" s="1">
        <v>-1385.0673999999999</v>
      </c>
      <c r="AF375">
        <v>-5.22</v>
      </c>
      <c r="AG375" s="1">
        <v>-1383.6768999999999</v>
      </c>
      <c r="AH375">
        <v>4.01</v>
      </c>
      <c r="AI375" s="1">
        <v>-1395.4119000000001</v>
      </c>
      <c r="AJ375">
        <v>14.15</v>
      </c>
      <c r="AM375" s="1">
        <v>-1370.9005999999999</v>
      </c>
      <c r="AN375">
        <v>-4.54</v>
      </c>
      <c r="AO375" s="1">
        <v>-1357.1415</v>
      </c>
      <c r="AP375">
        <v>3.41</v>
      </c>
      <c r="AQ375" s="1">
        <v>-1347.1638</v>
      </c>
      <c r="AR375">
        <v>-9.49</v>
      </c>
      <c r="AU375" s="1">
        <v>-1380.1712</v>
      </c>
    </row>
    <row r="376" spans="1:47" x14ac:dyDescent="0.2">
      <c r="A376">
        <v>361</v>
      </c>
      <c r="H376" s="1">
        <v>-1385.2691</v>
      </c>
      <c r="I376">
        <v>-4.41</v>
      </c>
      <c r="J376">
        <v>361</v>
      </c>
      <c r="K376" s="1">
        <v>-1384.1479999999999</v>
      </c>
      <c r="L376">
        <v>0.32</v>
      </c>
      <c r="M376" s="1">
        <v>-1387.3792000000001</v>
      </c>
      <c r="N376">
        <v>-11.52</v>
      </c>
      <c r="O376" s="1">
        <v>-1384.8896</v>
      </c>
      <c r="P376">
        <v>-5.18</v>
      </c>
      <c r="Q376" s="1">
        <v>-1384.2184999999999</v>
      </c>
      <c r="R376">
        <v>-0.25</v>
      </c>
      <c r="S376" s="1">
        <v>-1384.9666999999999</v>
      </c>
      <c r="T376">
        <v>-3.8</v>
      </c>
      <c r="U376" s="1">
        <v>-1372.1484</v>
      </c>
      <c r="V376">
        <v>-3.5</v>
      </c>
      <c r="W376" s="1">
        <v>-1396.3982000000001</v>
      </c>
      <c r="X376">
        <v>13.2</v>
      </c>
      <c r="Y376" s="1">
        <v>-1373.7573</v>
      </c>
      <c r="Z376">
        <v>-3.32</v>
      </c>
      <c r="AA376" s="1">
        <v>-1396.5675000000001</v>
      </c>
      <c r="AB376">
        <v>5.68</v>
      </c>
      <c r="AC376" s="1">
        <v>-1375.3867</v>
      </c>
      <c r="AD376">
        <v>-11.02</v>
      </c>
      <c r="AE376" s="1">
        <v>-1385.1795</v>
      </c>
      <c r="AF376">
        <v>-5.89</v>
      </c>
      <c r="AG376" s="1">
        <v>-1383.92</v>
      </c>
      <c r="AH376">
        <v>2.91</v>
      </c>
      <c r="AI376" s="1">
        <v>-1395.3869</v>
      </c>
      <c r="AJ376">
        <v>14.04</v>
      </c>
      <c r="AM376" s="1">
        <v>-1370.9407000000001</v>
      </c>
      <c r="AN376">
        <v>-4.3099999999999996</v>
      </c>
      <c r="AO376" s="1">
        <v>-1357.4004</v>
      </c>
      <c r="AP376">
        <v>2.57</v>
      </c>
      <c r="AQ376" s="1">
        <v>-1347.1446000000001</v>
      </c>
      <c r="AR376">
        <v>-9.3699999999999992</v>
      </c>
      <c r="AU376" s="1">
        <v>-1380.0257999999999</v>
      </c>
    </row>
    <row r="377" spans="1:47" x14ac:dyDescent="0.2">
      <c r="A377">
        <v>362</v>
      </c>
      <c r="H377" s="1">
        <v>-1385.1784</v>
      </c>
      <c r="I377">
        <v>-4.29</v>
      </c>
      <c r="J377">
        <v>362</v>
      </c>
      <c r="K377" s="1">
        <v>-1384.5020999999999</v>
      </c>
      <c r="L377">
        <v>-0.22</v>
      </c>
      <c r="M377" s="1">
        <v>-1387.3397</v>
      </c>
      <c r="N377">
        <v>-11.25</v>
      </c>
      <c r="O377" s="1">
        <v>-1384.8596</v>
      </c>
      <c r="P377">
        <v>-5.3</v>
      </c>
      <c r="Q377" s="1">
        <v>-1384.2254</v>
      </c>
      <c r="R377">
        <v>-0.23</v>
      </c>
      <c r="S377" s="1">
        <v>-1385.2190000000001</v>
      </c>
      <c r="T377">
        <v>-4.29</v>
      </c>
      <c r="U377" s="1">
        <v>-1372.2204999999999</v>
      </c>
      <c r="V377">
        <v>-3.77</v>
      </c>
      <c r="W377" s="1">
        <v>-1396.5839000000001</v>
      </c>
      <c r="X377">
        <v>12.74</v>
      </c>
      <c r="Y377" s="1">
        <v>-1373.713</v>
      </c>
      <c r="Z377">
        <v>-3.44</v>
      </c>
      <c r="AA377" s="1">
        <v>-1396.5379</v>
      </c>
      <c r="AB377">
        <v>6.13</v>
      </c>
      <c r="AC377" s="1">
        <v>-1375.6235999999999</v>
      </c>
      <c r="AD377">
        <v>-11.79</v>
      </c>
      <c r="AE377" s="1">
        <v>-1385.2129</v>
      </c>
      <c r="AF377">
        <v>-6.26</v>
      </c>
      <c r="AG377" s="1">
        <v>-1384.1678999999999</v>
      </c>
      <c r="AH377">
        <v>1.81</v>
      </c>
      <c r="AI377" s="1">
        <v>-1395.3488</v>
      </c>
      <c r="AJ377">
        <v>13.89</v>
      </c>
      <c r="AM377" s="1">
        <v>-1370.9172000000001</v>
      </c>
      <c r="AN377">
        <v>-3.91</v>
      </c>
      <c r="AO377" s="1">
        <v>-1357.7293</v>
      </c>
      <c r="AP377">
        <v>1.58</v>
      </c>
      <c r="AQ377" s="1">
        <v>-1347.1133</v>
      </c>
      <c r="AR377">
        <v>-9.1</v>
      </c>
      <c r="AU377" s="1">
        <v>-1379.8317</v>
      </c>
    </row>
    <row r="378" spans="1:47" x14ac:dyDescent="0.2">
      <c r="A378">
        <v>363</v>
      </c>
      <c r="H378" s="1">
        <v>-1385.1033</v>
      </c>
      <c r="I378">
        <v>-4.1900000000000004</v>
      </c>
      <c r="J378">
        <v>363</v>
      </c>
      <c r="K378" s="1">
        <v>-1384.8269</v>
      </c>
      <c r="L378">
        <v>-0.78</v>
      </c>
      <c r="M378" s="1">
        <v>-1387.2872</v>
      </c>
      <c r="N378">
        <v>-10.91</v>
      </c>
      <c r="O378" s="1">
        <v>-1384.8273999999999</v>
      </c>
      <c r="P378">
        <v>-5.37</v>
      </c>
      <c r="Q378" s="1">
        <v>-1384.1949</v>
      </c>
      <c r="R378">
        <v>-0.05</v>
      </c>
      <c r="S378" s="1">
        <v>-1385.4132999999999</v>
      </c>
      <c r="T378">
        <v>-4.55</v>
      </c>
      <c r="U378" s="1">
        <v>-1372.251</v>
      </c>
      <c r="V378">
        <v>-3.94</v>
      </c>
      <c r="W378" s="1">
        <v>-1396.7419</v>
      </c>
      <c r="X378">
        <v>12.33</v>
      </c>
      <c r="Y378" s="1">
        <v>-1373.7532000000001</v>
      </c>
      <c r="Z378">
        <v>-3.8</v>
      </c>
      <c r="AA378" s="1">
        <v>-1396.5242000000001</v>
      </c>
      <c r="AB378">
        <v>6.55</v>
      </c>
      <c r="AC378" s="1">
        <v>-1375.8531</v>
      </c>
      <c r="AD378">
        <v>-12.52</v>
      </c>
      <c r="AE378" s="1">
        <v>-1385.173</v>
      </c>
      <c r="AF378">
        <v>-6.36</v>
      </c>
      <c r="AG378" s="1">
        <v>-1384.3974000000001</v>
      </c>
      <c r="AH378">
        <v>0.73</v>
      </c>
      <c r="AI378" s="1">
        <v>-1395.3108999999999</v>
      </c>
      <c r="AJ378">
        <v>13.65</v>
      </c>
      <c r="AM378" s="1">
        <v>-1370.8259</v>
      </c>
      <c r="AN378">
        <v>-3.27</v>
      </c>
      <c r="AO378" s="1">
        <v>-1358.0888</v>
      </c>
      <c r="AP378">
        <v>0.48</v>
      </c>
      <c r="AQ378" s="1">
        <v>-1347.0655999999999</v>
      </c>
      <c r="AR378">
        <v>-8.75</v>
      </c>
      <c r="AU378" s="1">
        <v>-1379.5938000000001</v>
      </c>
    </row>
    <row r="379" spans="1:47" x14ac:dyDescent="0.2">
      <c r="A379">
        <v>364</v>
      </c>
      <c r="H379" s="1">
        <v>-1385.0650000000001</v>
      </c>
      <c r="I379">
        <v>-4.21</v>
      </c>
      <c r="J379">
        <v>364</v>
      </c>
      <c r="K379" s="1">
        <v>-1385.1004</v>
      </c>
      <c r="L379">
        <v>-1.29</v>
      </c>
      <c r="M379" s="1">
        <v>-1387.2346</v>
      </c>
      <c r="N379">
        <v>-10.62</v>
      </c>
      <c r="O379" s="1">
        <v>-1384.8003000000001</v>
      </c>
      <c r="P379">
        <v>-5.4</v>
      </c>
      <c r="Q379" s="1">
        <v>-1384.1275000000001</v>
      </c>
      <c r="R379">
        <v>0.23</v>
      </c>
      <c r="S379" s="1">
        <v>-1385.5474999999999</v>
      </c>
      <c r="T379">
        <v>-4.59</v>
      </c>
      <c r="U379" s="1">
        <v>-1372.2347</v>
      </c>
      <c r="V379">
        <v>-3.95</v>
      </c>
      <c r="W379" s="1">
        <v>-1396.8495</v>
      </c>
      <c r="X379">
        <v>11.86</v>
      </c>
      <c r="Y379" s="1">
        <v>-1373.8433</v>
      </c>
      <c r="Z379">
        <v>-4.34</v>
      </c>
      <c r="AA379" s="1">
        <v>-1396.5237999999999</v>
      </c>
      <c r="AB379">
        <v>6.95</v>
      </c>
      <c r="AC379" s="1">
        <v>-1376.0654</v>
      </c>
      <c r="AD379">
        <v>-13.09</v>
      </c>
      <c r="AE379" s="1">
        <v>-1385.069</v>
      </c>
      <c r="AF379">
        <v>-6.18</v>
      </c>
      <c r="AG379" s="1">
        <v>-1384.5938000000001</v>
      </c>
      <c r="AH379">
        <v>-0.2</v>
      </c>
      <c r="AI379" s="1">
        <v>-1395.2842000000001</v>
      </c>
      <c r="AJ379">
        <v>13.33</v>
      </c>
      <c r="AM379" s="1">
        <v>-1370.6657</v>
      </c>
      <c r="AN379">
        <v>-2.33</v>
      </c>
      <c r="AO379" s="1">
        <v>-1358.4395</v>
      </c>
      <c r="AP379">
        <v>-0.68</v>
      </c>
      <c r="AQ379" s="1">
        <v>-1347.0033000000001</v>
      </c>
      <c r="AR379">
        <v>-8.34</v>
      </c>
      <c r="AU379" s="1">
        <v>-1379.3235999999999</v>
      </c>
    </row>
    <row r="380" spans="1:47" x14ac:dyDescent="0.2">
      <c r="A380">
        <v>365</v>
      </c>
      <c r="H380" s="1">
        <v>-1385.0786000000001</v>
      </c>
      <c r="I380">
        <v>-4.3099999999999996</v>
      </c>
      <c r="J380">
        <v>365</v>
      </c>
      <c r="K380" s="1">
        <v>-1385.3053</v>
      </c>
      <c r="L380">
        <v>-1.7</v>
      </c>
      <c r="M380" s="1">
        <v>-1387.1948</v>
      </c>
      <c r="N380">
        <v>-10.4</v>
      </c>
      <c r="O380" s="1">
        <v>-1384.7873999999999</v>
      </c>
      <c r="P380">
        <v>-5.49</v>
      </c>
      <c r="Q380" s="1">
        <v>-1384.0282</v>
      </c>
      <c r="R380">
        <v>0.59</v>
      </c>
      <c r="S380" s="1">
        <v>-1385.6238000000001</v>
      </c>
      <c r="T380">
        <v>-4.41</v>
      </c>
      <c r="U380" s="1">
        <v>-1372.1742999999999</v>
      </c>
      <c r="V380">
        <v>-3.82</v>
      </c>
      <c r="W380" s="1">
        <v>-1396.8956000000001</v>
      </c>
      <c r="X380">
        <v>11.52</v>
      </c>
      <c r="Y380" s="1">
        <v>-1373.9392</v>
      </c>
      <c r="Z380">
        <v>-4.99</v>
      </c>
      <c r="AA380" s="1">
        <v>-1396.5305000000001</v>
      </c>
      <c r="AB380">
        <v>7.36</v>
      </c>
      <c r="AC380" s="1">
        <v>-1376.2499</v>
      </c>
      <c r="AD380">
        <v>-13.46</v>
      </c>
      <c r="AE380" s="1">
        <v>-1384.9132999999999</v>
      </c>
      <c r="AF380">
        <v>-5.74</v>
      </c>
      <c r="AG380" s="1">
        <v>-1384.7496000000001</v>
      </c>
      <c r="AH380">
        <v>-1</v>
      </c>
      <c r="AI380" s="1">
        <v>-1395.2797</v>
      </c>
      <c r="AJ380">
        <v>12.85</v>
      </c>
      <c r="AM380" s="1">
        <v>-1370.4423999999999</v>
      </c>
      <c r="AN380">
        <v>-1.25</v>
      </c>
      <c r="AO380" s="1">
        <v>-1358.7467999999999</v>
      </c>
      <c r="AP380">
        <v>-1.75</v>
      </c>
      <c r="AQ380" s="1">
        <v>-1346.9342999999999</v>
      </c>
      <c r="AR380">
        <v>-7.89</v>
      </c>
      <c r="AU380" s="1">
        <v>-1379.0410999999999</v>
      </c>
    </row>
    <row r="381" spans="1:47" x14ac:dyDescent="0.2">
      <c r="A381">
        <v>366</v>
      </c>
      <c r="H381" s="1">
        <v>-1385.1513</v>
      </c>
      <c r="I381">
        <v>-4.63</v>
      </c>
      <c r="J381">
        <v>366</v>
      </c>
      <c r="K381" s="1">
        <v>-1385.4323999999999</v>
      </c>
      <c r="L381">
        <v>-1.91</v>
      </c>
      <c r="M381" s="1">
        <v>-1387.1786</v>
      </c>
      <c r="N381">
        <v>-10.23</v>
      </c>
      <c r="O381" s="1">
        <v>-1384.7945</v>
      </c>
      <c r="P381">
        <v>-5.59</v>
      </c>
      <c r="Q381" s="1">
        <v>-1383.9069999999999</v>
      </c>
      <c r="R381">
        <v>1.01</v>
      </c>
      <c r="S381" s="1">
        <v>-1385.6481000000001</v>
      </c>
      <c r="T381">
        <v>-4.03</v>
      </c>
      <c r="U381" s="1">
        <v>-1372.0794000000001</v>
      </c>
      <c r="V381">
        <v>-3.56</v>
      </c>
      <c r="W381" s="1">
        <v>-1396.8825999999999</v>
      </c>
      <c r="X381">
        <v>11.13</v>
      </c>
      <c r="Y381" s="1">
        <v>-1374.0029999999999</v>
      </c>
      <c r="Z381">
        <v>-5.56</v>
      </c>
      <c r="AA381" s="1">
        <v>-1396.5365999999999</v>
      </c>
      <c r="AB381">
        <v>7.77</v>
      </c>
      <c r="AC381" s="1">
        <v>-1376.3979999999999</v>
      </c>
      <c r="AD381">
        <v>-13.63</v>
      </c>
      <c r="AE381" s="1">
        <v>-1384.7212</v>
      </c>
      <c r="AF381">
        <v>-5.17</v>
      </c>
      <c r="AG381" s="1">
        <v>-1384.8604</v>
      </c>
      <c r="AH381">
        <v>-1.62</v>
      </c>
      <c r="AI381" s="1">
        <v>-1395.3117999999999</v>
      </c>
      <c r="AJ381">
        <v>12.31</v>
      </c>
      <c r="AM381" s="1">
        <v>-1370.1651999999999</v>
      </c>
      <c r="AN381">
        <v>0.04</v>
      </c>
      <c r="AO381" s="1">
        <v>-1358.9874</v>
      </c>
      <c r="AP381">
        <v>-2.72</v>
      </c>
      <c r="AQ381" s="1">
        <v>-1346.8688999999999</v>
      </c>
      <c r="AR381">
        <v>-7.38</v>
      </c>
      <c r="AU381" s="1">
        <v>-1378.7684999999999</v>
      </c>
    </row>
    <row r="382" spans="1:47" x14ac:dyDescent="0.2">
      <c r="A382">
        <v>367</v>
      </c>
      <c r="H382" s="1">
        <v>-1385.2804000000001</v>
      </c>
      <c r="I382">
        <v>-5.16</v>
      </c>
      <c r="J382">
        <v>367</v>
      </c>
      <c r="K382" s="1">
        <v>-1385.4813999999999</v>
      </c>
      <c r="L382">
        <v>-2</v>
      </c>
      <c r="M382" s="1">
        <v>-1387.1945000000001</v>
      </c>
      <c r="N382">
        <v>-10.119999999999999</v>
      </c>
      <c r="O382" s="1">
        <v>-1384.8233</v>
      </c>
      <c r="P382">
        <v>-5.67</v>
      </c>
      <c r="Q382" s="1">
        <v>-1383.7792999999999</v>
      </c>
      <c r="R382">
        <v>1.41</v>
      </c>
      <c r="S382" s="1">
        <v>-1385.6289999999999</v>
      </c>
      <c r="T382">
        <v>-3.51</v>
      </c>
      <c r="U382" s="1">
        <v>-1371.962</v>
      </c>
      <c r="V382">
        <v>-3.16</v>
      </c>
      <c r="W382" s="1">
        <v>-1396.8225</v>
      </c>
      <c r="X382">
        <v>10.83</v>
      </c>
      <c r="Y382" s="1">
        <v>-1374.0111999999999</v>
      </c>
      <c r="Z382">
        <v>-6.02</v>
      </c>
      <c r="AA382" s="1">
        <v>-1396.5363</v>
      </c>
      <c r="AB382">
        <v>8.2200000000000006</v>
      </c>
      <c r="AC382" s="1">
        <v>-1376.5043000000001</v>
      </c>
      <c r="AD382">
        <v>-13.56</v>
      </c>
      <c r="AE382" s="1">
        <v>-1384.5099</v>
      </c>
      <c r="AF382">
        <v>-4.43</v>
      </c>
      <c r="AG382" s="1">
        <v>-1384.9226000000001</v>
      </c>
      <c r="AH382">
        <v>-2.0299999999999998</v>
      </c>
      <c r="AI382" s="1">
        <v>-1395.3967</v>
      </c>
      <c r="AJ382">
        <v>11.49</v>
      </c>
      <c r="AM382" s="1">
        <v>-1369.8481999999999</v>
      </c>
      <c r="AN382">
        <v>1.43</v>
      </c>
      <c r="AO382" s="1">
        <v>-1359.1514</v>
      </c>
      <c r="AP382">
        <v>-3.53</v>
      </c>
      <c r="AQ382" s="1">
        <v>-1346.8153</v>
      </c>
      <c r="AR382">
        <v>-6.86</v>
      </c>
      <c r="AU382" s="1">
        <v>-1378.5231000000001</v>
      </c>
    </row>
    <row r="383" spans="1:47" x14ac:dyDescent="0.2">
      <c r="A383">
        <v>368</v>
      </c>
      <c r="H383" s="1">
        <v>-1385.4567</v>
      </c>
      <c r="I383">
        <v>-5.76</v>
      </c>
      <c r="J383">
        <v>368</v>
      </c>
      <c r="K383" s="1">
        <v>-1385.4589000000001</v>
      </c>
      <c r="L383">
        <v>-2.06</v>
      </c>
      <c r="M383" s="1">
        <v>-1387.2456999999999</v>
      </c>
      <c r="N383">
        <v>-10.17</v>
      </c>
      <c r="O383" s="1">
        <v>-1384.8693000000001</v>
      </c>
      <c r="P383">
        <v>-5.71</v>
      </c>
      <c r="Q383" s="1">
        <v>-1383.662</v>
      </c>
      <c r="R383">
        <v>1.79</v>
      </c>
      <c r="S383" s="1">
        <v>-1385.5763999999999</v>
      </c>
      <c r="T383">
        <v>-2.97</v>
      </c>
      <c r="U383" s="1">
        <v>-1371.8332</v>
      </c>
      <c r="V383">
        <v>-2.71</v>
      </c>
      <c r="W383" s="1">
        <v>-1396.7324000000001</v>
      </c>
      <c r="X383">
        <v>10.43</v>
      </c>
      <c r="Y383" s="1">
        <v>-1373.9563000000001</v>
      </c>
      <c r="Z383">
        <v>-6.42</v>
      </c>
      <c r="AA383" s="1">
        <v>-1396.5266999999999</v>
      </c>
      <c r="AB383">
        <v>8.67</v>
      </c>
      <c r="AC383" s="1">
        <v>-1376.5669</v>
      </c>
      <c r="AD383">
        <v>-13.32</v>
      </c>
      <c r="AE383" s="1">
        <v>-1384.2996000000001</v>
      </c>
      <c r="AF383">
        <v>-3.65</v>
      </c>
      <c r="AG383" s="1">
        <v>-1384.9309000000001</v>
      </c>
      <c r="AH383">
        <v>-2.19</v>
      </c>
      <c r="AI383" s="1">
        <v>-1395.5494000000001</v>
      </c>
      <c r="AJ383">
        <v>10.43</v>
      </c>
      <c r="AM383" s="1">
        <v>-1369.5093999999999</v>
      </c>
      <c r="AN383">
        <v>2.85</v>
      </c>
      <c r="AO383" s="1">
        <v>-1359.2406000000001</v>
      </c>
      <c r="AP383">
        <v>-4.1900000000000004</v>
      </c>
      <c r="AQ383" s="1">
        <v>-1346.7755</v>
      </c>
      <c r="AR383">
        <v>-6.25</v>
      </c>
      <c r="AU383" s="1">
        <v>-1378.3181999999999</v>
      </c>
    </row>
    <row r="384" spans="1:47" x14ac:dyDescent="0.2">
      <c r="A384">
        <v>369</v>
      </c>
      <c r="H384" s="1">
        <v>-1385.6663000000001</v>
      </c>
      <c r="I384">
        <v>-6.45</v>
      </c>
      <c r="J384">
        <v>369</v>
      </c>
      <c r="K384" s="1">
        <v>-1385.3785</v>
      </c>
      <c r="L384">
        <v>-1.94</v>
      </c>
      <c r="M384" s="1">
        <v>-1387.3299</v>
      </c>
      <c r="N384">
        <v>-10.33</v>
      </c>
      <c r="O384" s="1">
        <v>-1384.9218000000001</v>
      </c>
      <c r="P384">
        <v>-5.67</v>
      </c>
      <c r="Q384" s="1">
        <v>-1383.5722000000001</v>
      </c>
      <c r="R384">
        <v>2.1</v>
      </c>
      <c r="S384" s="1">
        <v>-1385.4972</v>
      </c>
      <c r="T384">
        <v>-2.29</v>
      </c>
      <c r="U384" s="1">
        <v>-1371.6989000000001</v>
      </c>
      <c r="V384">
        <v>-2.2000000000000002</v>
      </c>
      <c r="W384" s="1">
        <v>-1396.6287</v>
      </c>
      <c r="X384">
        <v>10.039999999999999</v>
      </c>
      <c r="Y384" s="1">
        <v>-1373.8427999999999</v>
      </c>
      <c r="Z384">
        <v>-6.65</v>
      </c>
      <c r="AA384" s="1">
        <v>-1396.5075999999999</v>
      </c>
      <c r="AB384">
        <v>9.16</v>
      </c>
      <c r="AC384" s="1">
        <v>-1376.5873999999999</v>
      </c>
      <c r="AD384">
        <v>-12.86</v>
      </c>
      <c r="AE384" s="1">
        <v>-1384.1107</v>
      </c>
      <c r="AF384">
        <v>-2.87</v>
      </c>
      <c r="AG384" s="1">
        <v>-1384.8802000000001</v>
      </c>
      <c r="AH384">
        <v>-2.09</v>
      </c>
      <c r="AI384" s="1">
        <v>-1395.7777000000001</v>
      </c>
      <c r="AJ384">
        <v>9.19</v>
      </c>
      <c r="AM384" s="1">
        <v>-1369.1697999999999</v>
      </c>
      <c r="AN384">
        <v>4.3099999999999996</v>
      </c>
      <c r="AO384" s="1">
        <v>-1359.2669000000001</v>
      </c>
      <c r="AP384">
        <v>-4.71</v>
      </c>
      <c r="AQ384" s="1">
        <v>-1346.7445</v>
      </c>
      <c r="AR384">
        <v>-5.62</v>
      </c>
      <c r="AU384" s="1">
        <v>-1378.1532999999999</v>
      </c>
    </row>
    <row r="385" spans="1:47" x14ac:dyDescent="0.2">
      <c r="A385">
        <v>370</v>
      </c>
      <c r="H385" s="1">
        <v>-1385.8951999999999</v>
      </c>
      <c r="I385">
        <v>-7.19</v>
      </c>
      <c r="J385">
        <v>370</v>
      </c>
      <c r="K385" s="1">
        <v>-1385.2553</v>
      </c>
      <c r="L385">
        <v>-1.81</v>
      </c>
      <c r="M385" s="1">
        <v>-1387.4384</v>
      </c>
      <c r="N385">
        <v>-10.49</v>
      </c>
      <c r="O385" s="1">
        <v>-1384.9666999999999</v>
      </c>
      <c r="P385">
        <v>-5.63</v>
      </c>
      <c r="Q385" s="1">
        <v>-1383.5235</v>
      </c>
      <c r="R385">
        <v>2.3199999999999998</v>
      </c>
      <c r="S385" s="1">
        <v>-1385.3963000000001</v>
      </c>
      <c r="T385">
        <v>-1.62</v>
      </c>
      <c r="U385" s="1">
        <v>-1371.5596</v>
      </c>
      <c r="V385">
        <v>-1.6</v>
      </c>
      <c r="W385" s="1">
        <v>-1396.5262</v>
      </c>
      <c r="X385">
        <v>9.64</v>
      </c>
      <c r="Y385" s="1">
        <v>-1373.6826000000001</v>
      </c>
      <c r="Z385">
        <v>-6.72</v>
      </c>
      <c r="AA385" s="1">
        <v>-1396.4788000000001</v>
      </c>
      <c r="AB385">
        <v>9.66</v>
      </c>
      <c r="AC385" s="1">
        <v>-1376.5703000000001</v>
      </c>
      <c r="AD385">
        <v>-12.16</v>
      </c>
      <c r="AE385" s="1">
        <v>-1383.9638</v>
      </c>
      <c r="AF385">
        <v>-2.23</v>
      </c>
      <c r="AG385" s="1">
        <v>-1384.768</v>
      </c>
      <c r="AH385">
        <v>-1.68</v>
      </c>
      <c r="AI385" s="1">
        <v>-1396.0784000000001</v>
      </c>
      <c r="AJ385">
        <v>7.69</v>
      </c>
      <c r="AM385" s="1">
        <v>-1368.8525999999999</v>
      </c>
      <c r="AN385">
        <v>5.68</v>
      </c>
      <c r="AO385" s="1">
        <v>-1359.2498000000001</v>
      </c>
      <c r="AP385">
        <v>-5.12</v>
      </c>
      <c r="AQ385" s="1">
        <v>-1346.7103999999999</v>
      </c>
      <c r="AR385">
        <v>-4.91</v>
      </c>
      <c r="AU385" s="1">
        <v>-1378.0275999999999</v>
      </c>
    </row>
    <row r="386" spans="1:47" x14ac:dyDescent="0.2">
      <c r="A386">
        <v>371</v>
      </c>
      <c r="H386" s="1">
        <v>-1386.1293000000001</v>
      </c>
      <c r="I386">
        <v>-7.98</v>
      </c>
      <c r="J386">
        <v>371</v>
      </c>
      <c r="K386" s="1">
        <v>-1385.1041</v>
      </c>
      <c r="L386">
        <v>-1.72</v>
      </c>
      <c r="M386" s="1">
        <v>-1387.5579</v>
      </c>
      <c r="N386">
        <v>-10.62</v>
      </c>
      <c r="O386" s="1">
        <v>-1384.9884999999999</v>
      </c>
      <c r="P386">
        <v>-5.44</v>
      </c>
      <c r="Q386" s="1">
        <v>-1383.5245</v>
      </c>
      <c r="R386">
        <v>2.42</v>
      </c>
      <c r="S386" s="1">
        <v>-1385.2755999999999</v>
      </c>
      <c r="T386">
        <v>-0.93</v>
      </c>
      <c r="U386" s="1">
        <v>-1371.4132999999999</v>
      </c>
      <c r="V386">
        <v>-0.87</v>
      </c>
      <c r="W386" s="1">
        <v>-1396.4356</v>
      </c>
      <c r="X386">
        <v>9.11</v>
      </c>
      <c r="Y386" s="1">
        <v>-1373.49</v>
      </c>
      <c r="Z386">
        <v>-6.69</v>
      </c>
      <c r="AA386" s="1">
        <v>-1396.4374</v>
      </c>
      <c r="AB386">
        <v>10.210000000000001</v>
      </c>
      <c r="AC386" s="1">
        <v>-1376.5207</v>
      </c>
      <c r="AD386">
        <v>-11.38</v>
      </c>
      <c r="AE386" s="1">
        <v>-1383.8743999999999</v>
      </c>
      <c r="AF386">
        <v>-1.65</v>
      </c>
      <c r="AG386" s="1">
        <v>-1384.5971999999999</v>
      </c>
      <c r="AH386">
        <v>-1.19</v>
      </c>
      <c r="AI386" s="1">
        <v>-1396.4371000000001</v>
      </c>
      <c r="AJ386">
        <v>6.01</v>
      </c>
      <c r="AM386" s="1">
        <v>-1368.5809999999999</v>
      </c>
      <c r="AN386">
        <v>6.9</v>
      </c>
      <c r="AO386" s="1">
        <v>-1359.2109</v>
      </c>
      <c r="AP386">
        <v>-5.5</v>
      </c>
      <c r="AQ386" s="1">
        <v>-1346.6590000000001</v>
      </c>
      <c r="AR386">
        <v>-4.09</v>
      </c>
      <c r="AU386" s="1">
        <v>-1377.9356</v>
      </c>
    </row>
    <row r="387" spans="1:47" x14ac:dyDescent="0.2">
      <c r="A387">
        <v>372</v>
      </c>
      <c r="H387" s="1">
        <v>-1386.3575000000001</v>
      </c>
      <c r="I387">
        <v>-8.68</v>
      </c>
      <c r="J387">
        <v>372</v>
      </c>
      <c r="K387" s="1">
        <v>-1384.9358999999999</v>
      </c>
      <c r="L387">
        <v>-1.63</v>
      </c>
      <c r="M387" s="1">
        <v>-1387.6717000000001</v>
      </c>
      <c r="N387">
        <v>-10.77</v>
      </c>
      <c r="O387" s="1">
        <v>-1384.9739</v>
      </c>
      <c r="P387">
        <v>-5.15</v>
      </c>
      <c r="Q387" s="1">
        <v>-1383.5771</v>
      </c>
      <c r="R387">
        <v>2.44</v>
      </c>
      <c r="S387" s="1">
        <v>-1385.1374000000001</v>
      </c>
      <c r="T387">
        <v>-0.21</v>
      </c>
      <c r="U387" s="1">
        <v>-1371.2587000000001</v>
      </c>
      <c r="V387">
        <v>-0.09</v>
      </c>
      <c r="W387" s="1">
        <v>-1396.3641</v>
      </c>
      <c r="X387">
        <v>8.58</v>
      </c>
      <c r="Y387" s="1">
        <v>-1373.2809</v>
      </c>
      <c r="Z387">
        <v>-6.62</v>
      </c>
      <c r="AA387" s="1">
        <v>-1396.3777</v>
      </c>
      <c r="AB387">
        <v>10.84</v>
      </c>
      <c r="AC387" s="1">
        <v>-1376.4432999999999</v>
      </c>
      <c r="AD387">
        <v>-10.37</v>
      </c>
      <c r="AE387" s="1">
        <v>-1383.8522</v>
      </c>
      <c r="AF387">
        <v>-1.23</v>
      </c>
      <c r="AG387" s="1">
        <v>-1384.3789999999999</v>
      </c>
      <c r="AH387">
        <v>-0.45</v>
      </c>
      <c r="AI387" s="1">
        <v>-1396.8316</v>
      </c>
      <c r="AJ387">
        <v>4.34</v>
      </c>
      <c r="AM387" s="1">
        <v>-1368.3765000000001</v>
      </c>
      <c r="AN387">
        <v>7.88</v>
      </c>
      <c r="AO387" s="1">
        <v>-1359.1648</v>
      </c>
      <c r="AP387">
        <v>-5.84</v>
      </c>
      <c r="AQ387" s="1">
        <v>-1346.5799</v>
      </c>
      <c r="AR387">
        <v>-3.19</v>
      </c>
      <c r="AU387" s="1">
        <v>-1377.8631</v>
      </c>
    </row>
    <row r="388" spans="1:47" x14ac:dyDescent="0.2">
      <c r="A388">
        <v>373</v>
      </c>
      <c r="H388" s="1">
        <v>-1386.5685000000001</v>
      </c>
      <c r="I388">
        <v>-9.4</v>
      </c>
      <c r="J388">
        <v>373</v>
      </c>
      <c r="K388" s="1">
        <v>-1384.7578000000001</v>
      </c>
      <c r="L388">
        <v>-1.5</v>
      </c>
      <c r="M388" s="1">
        <v>-1387.7619</v>
      </c>
      <c r="N388">
        <v>-10.77</v>
      </c>
      <c r="O388" s="1">
        <v>-1384.9123999999999</v>
      </c>
      <c r="P388">
        <v>-4.6399999999999997</v>
      </c>
      <c r="Q388" s="1">
        <v>-1383.6765</v>
      </c>
      <c r="R388">
        <v>2.35</v>
      </c>
      <c r="S388" s="1">
        <v>-1384.9888000000001</v>
      </c>
      <c r="T388">
        <v>0.46</v>
      </c>
      <c r="U388" s="1">
        <v>-1371.0971999999999</v>
      </c>
      <c r="V388">
        <v>0.61</v>
      </c>
      <c r="W388" s="1">
        <v>-1396.317</v>
      </c>
      <c r="X388">
        <v>7.97</v>
      </c>
      <c r="Y388" s="1">
        <v>-1373.0693000000001</v>
      </c>
      <c r="Z388">
        <v>-6.47</v>
      </c>
      <c r="AA388" s="1">
        <v>-1396.2909999999999</v>
      </c>
      <c r="AB388">
        <v>11.55</v>
      </c>
      <c r="AC388" s="1">
        <v>-1376.3394000000001</v>
      </c>
      <c r="AD388">
        <v>-9.36</v>
      </c>
      <c r="AE388" s="1">
        <v>-1383.8988999999999</v>
      </c>
      <c r="AF388">
        <v>-0.97</v>
      </c>
      <c r="AG388" s="1">
        <v>-1384.1324</v>
      </c>
      <c r="AH388">
        <v>0.54</v>
      </c>
      <c r="AI388" s="1">
        <v>-1397.2379000000001</v>
      </c>
      <c r="AJ388">
        <v>2.68</v>
      </c>
      <c r="AM388" s="1">
        <v>-1368.2547</v>
      </c>
      <c r="AN388">
        <v>8.58</v>
      </c>
      <c r="AO388" s="1">
        <v>-1359.1152</v>
      </c>
      <c r="AP388">
        <v>-6.15</v>
      </c>
      <c r="AQ388" s="1">
        <v>-1346.4706000000001</v>
      </c>
      <c r="AR388">
        <v>-2.21</v>
      </c>
      <c r="AU388" s="1">
        <v>-1377.8046999999999</v>
      </c>
    </row>
    <row r="389" spans="1:47" x14ac:dyDescent="0.2">
      <c r="A389">
        <v>374</v>
      </c>
      <c r="H389" s="1">
        <v>-1386.7521999999999</v>
      </c>
      <c r="I389">
        <v>-9.99</v>
      </c>
      <c r="J389">
        <v>374</v>
      </c>
      <c r="K389" s="1">
        <v>-1384.5769</v>
      </c>
      <c r="L389">
        <v>-1.44</v>
      </c>
      <c r="M389" s="1">
        <v>-1387.8119999999999</v>
      </c>
      <c r="N389">
        <v>-10.63</v>
      </c>
      <c r="O389" s="1">
        <v>-1384.7989</v>
      </c>
      <c r="P389">
        <v>-3.92</v>
      </c>
      <c r="Q389" s="1">
        <v>-1383.8113000000001</v>
      </c>
      <c r="R389">
        <v>2.29</v>
      </c>
      <c r="S389" s="1">
        <v>-1384.8423</v>
      </c>
      <c r="T389">
        <v>0.98</v>
      </c>
      <c r="U389" s="1">
        <v>-1370.9342999999999</v>
      </c>
      <c r="V389">
        <v>1.36</v>
      </c>
      <c r="W389" s="1">
        <v>-1396.2954999999999</v>
      </c>
      <c r="X389">
        <v>7.33</v>
      </c>
      <c r="Y389" s="1">
        <v>-1372.8689999999999</v>
      </c>
      <c r="Z389">
        <v>-6.3</v>
      </c>
      <c r="AA389" s="1">
        <v>-1396.1663000000001</v>
      </c>
      <c r="AB389">
        <v>12.37</v>
      </c>
      <c r="AC389" s="1">
        <v>-1376.2081000000001</v>
      </c>
      <c r="AD389">
        <v>-8.2200000000000006</v>
      </c>
      <c r="AE389" s="1">
        <v>-1384.008</v>
      </c>
      <c r="AF389">
        <v>-0.83</v>
      </c>
      <c r="AG389" s="1">
        <v>-1383.8824</v>
      </c>
      <c r="AH389">
        <v>1.31</v>
      </c>
      <c r="AI389" s="1">
        <v>-1397.6342</v>
      </c>
      <c r="AJ389">
        <v>0.99</v>
      </c>
      <c r="AM389" s="1">
        <v>-1368.2229</v>
      </c>
      <c r="AN389">
        <v>9.0299999999999994</v>
      </c>
      <c r="AO389" s="1">
        <v>-1359.0554999999999</v>
      </c>
      <c r="AP389">
        <v>-6.42</v>
      </c>
      <c r="AQ389" s="1">
        <v>-1346.3362999999999</v>
      </c>
      <c r="AR389">
        <v>-1.25</v>
      </c>
      <c r="AU389" s="1">
        <v>-1377.7556</v>
      </c>
    </row>
    <row r="390" spans="1:47" x14ac:dyDescent="0.2">
      <c r="A390">
        <v>375</v>
      </c>
      <c r="H390" s="1">
        <v>-1386.8974000000001</v>
      </c>
      <c r="I390">
        <v>-10.46</v>
      </c>
      <c r="J390">
        <v>375</v>
      </c>
      <c r="K390" s="1">
        <v>-1384.4014</v>
      </c>
      <c r="L390">
        <v>-1.45</v>
      </c>
      <c r="M390" s="1">
        <v>-1387.8090999999999</v>
      </c>
      <c r="N390">
        <v>-10.32</v>
      </c>
      <c r="O390" s="1">
        <v>-1384.6325999999999</v>
      </c>
      <c r="P390">
        <v>-3.06</v>
      </c>
      <c r="Q390" s="1">
        <v>-1383.9634000000001</v>
      </c>
      <c r="R390">
        <v>2.19</v>
      </c>
      <c r="S390" s="1">
        <v>-1384.7161000000001</v>
      </c>
      <c r="T390">
        <v>1.36</v>
      </c>
      <c r="U390" s="1">
        <v>-1370.7782</v>
      </c>
      <c r="V390">
        <v>2.02</v>
      </c>
      <c r="W390" s="1">
        <v>-1396.2996000000001</v>
      </c>
      <c r="X390">
        <v>6.58</v>
      </c>
      <c r="Y390" s="1">
        <v>-1372.6931</v>
      </c>
      <c r="Z390">
        <v>-6.2</v>
      </c>
      <c r="AA390" s="1">
        <v>-1395.9948999999999</v>
      </c>
      <c r="AB390">
        <v>13.36</v>
      </c>
      <c r="AC390" s="1">
        <v>-1376.0454</v>
      </c>
      <c r="AD390">
        <v>-7</v>
      </c>
      <c r="AE390" s="1">
        <v>-1384.1635000000001</v>
      </c>
      <c r="AF390">
        <v>-0.76</v>
      </c>
      <c r="AG390" s="1">
        <v>-1383.6574000000001</v>
      </c>
      <c r="AH390">
        <v>2.11</v>
      </c>
      <c r="AI390" s="1">
        <v>-1398.0037</v>
      </c>
      <c r="AJ390">
        <v>-0.5</v>
      </c>
      <c r="AM390" s="1">
        <v>-1368.2806</v>
      </c>
      <c r="AN390">
        <v>9.1300000000000008</v>
      </c>
      <c r="AO390" s="1">
        <v>-1358.9731999999999</v>
      </c>
      <c r="AP390">
        <v>-6.6</v>
      </c>
      <c r="AQ390" s="1">
        <v>-1346.1890000000001</v>
      </c>
      <c r="AR390">
        <v>-0.28999999999999998</v>
      </c>
      <c r="AU390" s="1">
        <v>-1377.7085</v>
      </c>
    </row>
    <row r="391" spans="1:47" x14ac:dyDescent="0.2">
      <c r="A391">
        <v>376</v>
      </c>
      <c r="H391" s="1">
        <v>-1386.9939999999999</v>
      </c>
      <c r="I391">
        <v>-10.72</v>
      </c>
      <c r="J391">
        <v>376</v>
      </c>
      <c r="K391" s="1">
        <v>-1384.2425000000001</v>
      </c>
      <c r="L391">
        <v>-1.41</v>
      </c>
      <c r="M391" s="1">
        <v>-1387.7449999999999</v>
      </c>
      <c r="N391">
        <v>-9.89</v>
      </c>
      <c r="O391" s="1">
        <v>-1384.4183</v>
      </c>
      <c r="P391">
        <v>-2.09</v>
      </c>
      <c r="Q391" s="1">
        <v>-1384.1097</v>
      </c>
      <c r="R391">
        <v>2.21</v>
      </c>
      <c r="S391" s="1">
        <v>-1384.6294</v>
      </c>
      <c r="T391">
        <v>1.55</v>
      </c>
      <c r="U391" s="1">
        <v>-1370.6419000000001</v>
      </c>
      <c r="V391">
        <v>2.52</v>
      </c>
      <c r="W391" s="1">
        <v>-1396.3266000000001</v>
      </c>
      <c r="X391">
        <v>5.77</v>
      </c>
      <c r="Y391" s="1">
        <v>-1372.5532000000001</v>
      </c>
      <c r="Z391">
        <v>-6.12</v>
      </c>
      <c r="AA391" s="1">
        <v>-1395.7723000000001</v>
      </c>
      <c r="AB391">
        <v>14.43</v>
      </c>
      <c r="AC391" s="1">
        <v>-1375.848</v>
      </c>
      <c r="AD391">
        <v>-5.7</v>
      </c>
      <c r="AE391" s="1">
        <v>-1384.3423</v>
      </c>
      <c r="AF391">
        <v>-0.7</v>
      </c>
      <c r="AG391" s="1">
        <v>-1383.4861000000001</v>
      </c>
      <c r="AH391">
        <v>2.86</v>
      </c>
      <c r="AI391" s="1">
        <v>-1398.335</v>
      </c>
      <c r="AJ391">
        <v>-1.81</v>
      </c>
      <c r="AM391" s="1">
        <v>-1368.4213</v>
      </c>
      <c r="AN391">
        <v>9.0299999999999994</v>
      </c>
      <c r="AO391" s="1">
        <v>-1358.8554999999999</v>
      </c>
      <c r="AP391">
        <v>-6.66</v>
      </c>
      <c r="AQ391" s="1">
        <v>-1346.0447999999999</v>
      </c>
      <c r="AR391">
        <v>0.56000000000000005</v>
      </c>
      <c r="AU391" s="1">
        <v>-1377.6681000000001</v>
      </c>
    </row>
    <row r="392" spans="1:47" x14ac:dyDescent="0.2">
      <c r="A392">
        <v>377</v>
      </c>
      <c r="H392" s="1">
        <v>-1387.0329999999999</v>
      </c>
      <c r="I392">
        <v>-10.84</v>
      </c>
      <c r="J392">
        <v>377</v>
      </c>
      <c r="K392" s="1">
        <v>-1384.114</v>
      </c>
      <c r="L392">
        <v>-1.47</v>
      </c>
      <c r="M392" s="1">
        <v>-1387.6166000000001</v>
      </c>
      <c r="N392">
        <v>-9.14</v>
      </c>
      <c r="O392" s="1">
        <v>-1384.1646000000001</v>
      </c>
      <c r="P392">
        <v>-0.92</v>
      </c>
      <c r="Q392" s="1">
        <v>-1384.2231999999999</v>
      </c>
      <c r="R392">
        <v>2.37</v>
      </c>
      <c r="S392" s="1">
        <v>-1384.5971</v>
      </c>
      <c r="T392">
        <v>1.64</v>
      </c>
      <c r="U392" s="1">
        <v>-1370.5406</v>
      </c>
      <c r="V392">
        <v>2.85</v>
      </c>
      <c r="W392" s="1">
        <v>-1396.3732</v>
      </c>
      <c r="X392">
        <v>5</v>
      </c>
      <c r="Y392" s="1">
        <v>-1372.4594999999999</v>
      </c>
      <c r="Z392">
        <v>-6.12</v>
      </c>
      <c r="AA392" s="1">
        <v>-1395.4996000000001</v>
      </c>
      <c r="AB392">
        <v>15.62</v>
      </c>
      <c r="AC392" s="1">
        <v>-1375.6148000000001</v>
      </c>
      <c r="AD392">
        <v>-4.4000000000000004</v>
      </c>
      <c r="AE392" s="1">
        <v>-1384.5152</v>
      </c>
      <c r="AF392">
        <v>-0.64</v>
      </c>
      <c r="AG392" s="1">
        <v>-1383.3905</v>
      </c>
      <c r="AH392">
        <v>3.28</v>
      </c>
      <c r="AI392" s="1">
        <v>-1398.6219000000001</v>
      </c>
      <c r="AJ392">
        <v>-2.95</v>
      </c>
      <c r="AM392" s="1">
        <v>-1368.6261999999999</v>
      </c>
      <c r="AN392">
        <v>8.74</v>
      </c>
      <c r="AO392" s="1">
        <v>-1358.6922</v>
      </c>
      <c r="AP392">
        <v>-6.58</v>
      </c>
      <c r="AQ392" s="1">
        <v>-1345.9176</v>
      </c>
      <c r="AR392">
        <v>1.34</v>
      </c>
      <c r="AU392" s="1">
        <v>-1377.6401000000001</v>
      </c>
    </row>
    <row r="393" spans="1:47" x14ac:dyDescent="0.2">
      <c r="A393">
        <v>378</v>
      </c>
      <c r="H393" s="1">
        <v>-1387.0089</v>
      </c>
      <c r="I393">
        <v>-10.74</v>
      </c>
      <c r="J393">
        <v>378</v>
      </c>
      <c r="K393" s="1">
        <v>-1384.0291999999999</v>
      </c>
      <c r="L393">
        <v>-1.62</v>
      </c>
      <c r="M393" s="1">
        <v>-1387.4259999999999</v>
      </c>
      <c r="N393">
        <v>-8.27</v>
      </c>
      <c r="O393" s="1">
        <v>-1383.8831</v>
      </c>
      <c r="P393">
        <v>0.36</v>
      </c>
      <c r="Q393" s="1">
        <v>-1384.2782</v>
      </c>
      <c r="R393">
        <v>2.7</v>
      </c>
      <c r="S393" s="1">
        <v>-1384.6224999999999</v>
      </c>
      <c r="T393">
        <v>1.54</v>
      </c>
      <c r="U393" s="1">
        <v>-1370.4918</v>
      </c>
      <c r="V393">
        <v>2.9</v>
      </c>
      <c r="W393" s="1">
        <v>-1396.4335000000001</v>
      </c>
      <c r="X393">
        <v>4.22</v>
      </c>
      <c r="Y393" s="1">
        <v>-1372.4172000000001</v>
      </c>
      <c r="Z393">
        <v>-6.23</v>
      </c>
      <c r="AA393" s="1">
        <v>-1395.1868999999999</v>
      </c>
      <c r="AB393">
        <v>16.899999999999999</v>
      </c>
      <c r="AC393" s="1">
        <v>-1375.3485000000001</v>
      </c>
      <c r="AD393">
        <v>-3.06</v>
      </c>
      <c r="AE393" s="1">
        <v>-1384.6496999999999</v>
      </c>
      <c r="AF393">
        <v>-0.38</v>
      </c>
      <c r="AG393" s="1">
        <v>-1383.383</v>
      </c>
      <c r="AH393">
        <v>3.43</v>
      </c>
      <c r="AI393" s="1">
        <v>-1398.8622</v>
      </c>
      <c r="AJ393">
        <v>-3.82</v>
      </c>
      <c r="AM393" s="1">
        <v>-1368.8721</v>
      </c>
      <c r="AN393">
        <v>8.25</v>
      </c>
      <c r="AO393" s="1">
        <v>-1358.4807000000001</v>
      </c>
      <c r="AP393">
        <v>-6.42</v>
      </c>
      <c r="AQ393" s="1">
        <v>-1345.8132000000001</v>
      </c>
      <c r="AR393">
        <v>1.92</v>
      </c>
      <c r="AU393" s="1">
        <v>-1377.6306999999999</v>
      </c>
    </row>
    <row r="394" spans="1:47" x14ac:dyDescent="0.2">
      <c r="A394">
        <v>379</v>
      </c>
      <c r="H394" s="1">
        <v>-1386.9197999999999</v>
      </c>
      <c r="I394">
        <v>-10.46</v>
      </c>
      <c r="J394">
        <v>379</v>
      </c>
      <c r="K394" s="1">
        <v>-1383.9993999999999</v>
      </c>
      <c r="L394">
        <v>-1.88</v>
      </c>
      <c r="M394" s="1">
        <v>-1387.1795</v>
      </c>
      <c r="N394">
        <v>-7.26</v>
      </c>
      <c r="O394" s="1">
        <v>-1383.5889</v>
      </c>
      <c r="P394">
        <v>1.64</v>
      </c>
      <c r="Q394" s="1">
        <v>-1384.2547</v>
      </c>
      <c r="R394">
        <v>3.17</v>
      </c>
      <c r="S394" s="1">
        <v>-1384.6967999999999</v>
      </c>
      <c r="T394">
        <v>1.23</v>
      </c>
      <c r="U394" s="1">
        <v>-1370.5115000000001</v>
      </c>
      <c r="V394">
        <v>2.76</v>
      </c>
      <c r="W394" s="1">
        <v>-1396.5</v>
      </c>
      <c r="X394">
        <v>3.45</v>
      </c>
      <c r="Y394" s="1">
        <v>-1372.4244000000001</v>
      </c>
      <c r="Z394">
        <v>-6.41</v>
      </c>
      <c r="AA394" s="1">
        <v>-1394.8521000000001</v>
      </c>
      <c r="AB394">
        <v>18.09</v>
      </c>
      <c r="AC394" s="1">
        <v>-1375.0565999999999</v>
      </c>
      <c r="AD394">
        <v>-1.7</v>
      </c>
      <c r="AE394" s="1">
        <v>-1384.7141999999999</v>
      </c>
      <c r="AF394">
        <v>0.04</v>
      </c>
      <c r="AG394" s="1">
        <v>-1383.4653000000001</v>
      </c>
      <c r="AH394">
        <v>3.33</v>
      </c>
      <c r="AI394" s="1">
        <v>-1399.0582999999999</v>
      </c>
      <c r="AJ394">
        <v>-4.4400000000000004</v>
      </c>
      <c r="AM394" s="1">
        <v>-1369.1311000000001</v>
      </c>
      <c r="AN394">
        <v>7.71</v>
      </c>
      <c r="AO394" s="1">
        <v>-1358.2260000000001</v>
      </c>
      <c r="AP394">
        <v>-6.12</v>
      </c>
      <c r="AQ394" s="1">
        <v>-1345.7328</v>
      </c>
      <c r="AR394">
        <v>2.33</v>
      </c>
      <c r="AU394" s="1">
        <v>-1377.6566</v>
      </c>
    </row>
    <row r="395" spans="1:47" x14ac:dyDescent="0.2">
      <c r="A395">
        <v>380</v>
      </c>
      <c r="H395" s="1">
        <v>-1386.7692999999999</v>
      </c>
      <c r="I395">
        <v>-9.9600000000000009</v>
      </c>
      <c r="J395">
        <v>380</v>
      </c>
      <c r="K395" s="1">
        <v>-1384.03</v>
      </c>
      <c r="L395">
        <v>-2.25</v>
      </c>
      <c r="M395" s="1">
        <v>-1386.8896</v>
      </c>
      <c r="N395">
        <v>-6.09</v>
      </c>
      <c r="O395" s="1">
        <v>-1383.3010999999999</v>
      </c>
      <c r="P395">
        <v>2.86</v>
      </c>
      <c r="Q395" s="1">
        <v>-1384.1434999999999</v>
      </c>
      <c r="R395">
        <v>3.85</v>
      </c>
      <c r="S395" s="1">
        <v>-1384.8005000000001</v>
      </c>
      <c r="T395">
        <v>0.84</v>
      </c>
      <c r="U395" s="1">
        <v>-1370.6122</v>
      </c>
      <c r="V395">
        <v>2.31</v>
      </c>
      <c r="W395" s="1">
        <v>-1396.5622000000001</v>
      </c>
      <c r="X395">
        <v>2.82</v>
      </c>
      <c r="Y395" s="1">
        <v>-1372.4724000000001</v>
      </c>
      <c r="Z395">
        <v>-6.63</v>
      </c>
      <c r="AA395" s="1">
        <v>-1394.5191</v>
      </c>
      <c r="AB395">
        <v>19.260000000000002</v>
      </c>
      <c r="AC395" s="1">
        <v>-1374.7517</v>
      </c>
      <c r="AD395">
        <v>-0.41</v>
      </c>
      <c r="AE395" s="1">
        <v>-1384.6829</v>
      </c>
      <c r="AF395">
        <v>0.74</v>
      </c>
      <c r="AG395" s="1">
        <v>-1383.6297999999999</v>
      </c>
      <c r="AH395">
        <v>2.96</v>
      </c>
      <c r="AI395" s="1">
        <v>-1399.2150999999999</v>
      </c>
      <c r="AJ395">
        <v>-4.87</v>
      </c>
      <c r="AM395" s="1">
        <v>-1369.3751</v>
      </c>
      <c r="AN395">
        <v>7.22</v>
      </c>
      <c r="AO395" s="1">
        <v>-1357.9396999999999</v>
      </c>
      <c r="AP395">
        <v>-5.76</v>
      </c>
      <c r="AQ395" s="1">
        <v>-1345.6687999999999</v>
      </c>
      <c r="AR395">
        <v>2.62</v>
      </c>
      <c r="AU395" s="1">
        <v>-1377.7275</v>
      </c>
    </row>
    <row r="396" spans="1:47" x14ac:dyDescent="0.2">
      <c r="A396">
        <v>381</v>
      </c>
      <c r="H396" s="1">
        <v>-1386.5669</v>
      </c>
      <c r="I396">
        <v>-9.27</v>
      </c>
      <c r="J396">
        <v>381</v>
      </c>
      <c r="K396" s="1">
        <v>-1384.1215999999999</v>
      </c>
      <c r="L396">
        <v>-2.64</v>
      </c>
      <c r="M396" s="1">
        <v>-1386.5730000000001</v>
      </c>
      <c r="N396">
        <v>-4.9000000000000004</v>
      </c>
      <c r="O396" s="1">
        <v>-1383.0418</v>
      </c>
      <c r="P396">
        <v>4.09</v>
      </c>
      <c r="Q396" s="1">
        <v>-1383.9494999999999</v>
      </c>
      <c r="R396">
        <v>4.76</v>
      </c>
      <c r="S396" s="1">
        <v>-1384.9076</v>
      </c>
      <c r="T396">
        <v>0.39</v>
      </c>
      <c r="U396" s="1">
        <v>-1370.797</v>
      </c>
      <c r="V396">
        <v>1.52</v>
      </c>
      <c r="W396" s="1">
        <v>-1396.6087</v>
      </c>
      <c r="X396">
        <v>2.2799999999999998</v>
      </c>
      <c r="Y396" s="1">
        <v>-1372.5449000000001</v>
      </c>
      <c r="Z396">
        <v>-6.9</v>
      </c>
      <c r="AA396" s="1">
        <v>-1394.2166999999999</v>
      </c>
      <c r="AB396">
        <v>20.309999999999999</v>
      </c>
      <c r="AC396" s="1">
        <v>-1374.4496999999999</v>
      </c>
      <c r="AD396">
        <v>0.69</v>
      </c>
      <c r="AE396" s="1">
        <v>-1384.5420999999999</v>
      </c>
      <c r="AF396">
        <v>1.62</v>
      </c>
      <c r="AG396" s="1">
        <v>-1383.8633</v>
      </c>
      <c r="AH396">
        <v>2.3199999999999998</v>
      </c>
      <c r="AI396" s="1">
        <v>-1399.3397</v>
      </c>
      <c r="AJ396">
        <v>-5.12</v>
      </c>
      <c r="AM396" s="1">
        <v>-1369.5803000000001</v>
      </c>
      <c r="AN396">
        <v>6.75</v>
      </c>
      <c r="AO396" s="1">
        <v>-1357.6355000000001</v>
      </c>
      <c r="AP396">
        <v>-5.33</v>
      </c>
      <c r="AQ396" s="1">
        <v>-1345.6108999999999</v>
      </c>
      <c r="AR396">
        <v>2.79</v>
      </c>
      <c r="AU396" s="1">
        <v>-1377.8453999999999</v>
      </c>
    </row>
    <row r="397" spans="1:47" x14ac:dyDescent="0.2">
      <c r="A397">
        <v>382</v>
      </c>
      <c r="H397" s="1">
        <v>-1386.3269</v>
      </c>
      <c r="I397">
        <v>-8.4600000000000009</v>
      </c>
      <c r="J397">
        <v>382</v>
      </c>
      <c r="K397" s="1">
        <v>-1384.2675999999999</v>
      </c>
      <c r="L397">
        <v>-3.08</v>
      </c>
      <c r="M397" s="1">
        <v>-1386.2503999999999</v>
      </c>
      <c r="N397">
        <v>-3.74</v>
      </c>
      <c r="O397" s="1">
        <v>-1382.8354999999999</v>
      </c>
      <c r="P397">
        <v>5.0599999999999996</v>
      </c>
      <c r="Q397" s="1">
        <v>-1383.6937</v>
      </c>
      <c r="R397">
        <v>5.73</v>
      </c>
      <c r="S397" s="1">
        <v>-1384.9942000000001</v>
      </c>
      <c r="T397">
        <v>-0.05</v>
      </c>
      <c r="U397" s="1">
        <v>-1371.0581</v>
      </c>
      <c r="V397">
        <v>0.36</v>
      </c>
      <c r="W397" s="1">
        <v>-1396.6273000000001</v>
      </c>
      <c r="X397">
        <v>1.88</v>
      </c>
      <c r="Y397" s="1">
        <v>-1372.6217999999999</v>
      </c>
      <c r="Z397">
        <v>-7.14</v>
      </c>
      <c r="AA397" s="1">
        <v>-1393.9721</v>
      </c>
      <c r="AB397">
        <v>21.11</v>
      </c>
      <c r="AC397" s="1">
        <v>-1374.1695999999999</v>
      </c>
      <c r="AD397">
        <v>1.66</v>
      </c>
      <c r="AE397" s="1">
        <v>-1384.2971</v>
      </c>
      <c r="AF397">
        <v>2.76</v>
      </c>
      <c r="AG397" s="1">
        <v>-1384.1505</v>
      </c>
      <c r="AH397">
        <v>1.56</v>
      </c>
      <c r="AI397" s="1">
        <v>-1399.4394</v>
      </c>
      <c r="AJ397">
        <v>-5.14</v>
      </c>
      <c r="AM397" s="1">
        <v>-1369.7237</v>
      </c>
      <c r="AN397">
        <v>6.47</v>
      </c>
      <c r="AO397" s="1">
        <v>-1357.3306</v>
      </c>
      <c r="AP397">
        <v>-4.88</v>
      </c>
      <c r="AQ397" s="1">
        <v>-1345.5505000000001</v>
      </c>
      <c r="AR397">
        <v>2.84</v>
      </c>
      <c r="AU397" s="1">
        <v>-1378.0046</v>
      </c>
    </row>
    <row r="398" spans="1:47" x14ac:dyDescent="0.2">
      <c r="A398">
        <v>383</v>
      </c>
      <c r="H398" s="1">
        <v>-1386.0659000000001</v>
      </c>
      <c r="I398">
        <v>-7.52</v>
      </c>
      <c r="J398">
        <v>383</v>
      </c>
      <c r="K398" s="1">
        <v>-1384.4558999999999</v>
      </c>
      <c r="L398">
        <v>-3.53</v>
      </c>
      <c r="M398" s="1">
        <v>-1385.9445000000001</v>
      </c>
      <c r="N398">
        <v>-2.59</v>
      </c>
      <c r="O398" s="1">
        <v>-1382.7043000000001</v>
      </c>
      <c r="P398">
        <v>5.81</v>
      </c>
      <c r="Q398" s="1">
        <v>-1383.4102</v>
      </c>
      <c r="R398">
        <v>6.56</v>
      </c>
      <c r="S398" s="1">
        <v>-1385.0409</v>
      </c>
      <c r="T398">
        <v>-0.41</v>
      </c>
      <c r="U398" s="1">
        <v>-1371.3782000000001</v>
      </c>
      <c r="V398">
        <v>-0.88</v>
      </c>
      <c r="W398" s="1">
        <v>-1396.6078</v>
      </c>
      <c r="X398">
        <v>1.65</v>
      </c>
      <c r="Y398" s="1">
        <v>-1372.6831</v>
      </c>
      <c r="Z398">
        <v>-7.32</v>
      </c>
      <c r="AA398" s="1">
        <v>-1393.8052</v>
      </c>
      <c r="AB398">
        <v>21.57</v>
      </c>
      <c r="AC398" s="1">
        <v>-1373.9328</v>
      </c>
      <c r="AD398">
        <v>2.41</v>
      </c>
      <c r="AE398" s="1">
        <v>-1383.972</v>
      </c>
      <c r="AF398">
        <v>4.05</v>
      </c>
      <c r="AG398" s="1">
        <v>-1384.4761000000001</v>
      </c>
      <c r="AH398">
        <v>0.54</v>
      </c>
      <c r="AI398" s="1">
        <v>-1399.5196000000001</v>
      </c>
      <c r="AJ398">
        <v>-5.08</v>
      </c>
      <c r="AM398" s="1">
        <v>-1369.7985000000001</v>
      </c>
      <c r="AN398">
        <v>6.4</v>
      </c>
      <c r="AO398" s="1">
        <v>-1357.0407</v>
      </c>
      <c r="AP398">
        <v>-4.4400000000000004</v>
      </c>
      <c r="AQ398" s="1">
        <v>-1345.4795999999999</v>
      </c>
      <c r="AR398">
        <v>2.78</v>
      </c>
      <c r="AU398" s="1">
        <v>-1378.1886999999999</v>
      </c>
    </row>
    <row r="399" spans="1:47" x14ac:dyDescent="0.2">
      <c r="A399">
        <v>384</v>
      </c>
      <c r="H399" s="1">
        <v>-1385.8009</v>
      </c>
      <c r="I399">
        <v>-6.5</v>
      </c>
      <c r="J399">
        <v>384</v>
      </c>
      <c r="K399" s="1">
        <v>-1384.6705999999999</v>
      </c>
      <c r="L399">
        <v>-3.95</v>
      </c>
      <c r="M399" s="1">
        <v>-1385.6749</v>
      </c>
      <c r="N399">
        <v>-1.59</v>
      </c>
      <c r="O399" s="1">
        <v>-1382.6619000000001</v>
      </c>
      <c r="P399">
        <v>6.31</v>
      </c>
      <c r="Q399" s="1">
        <v>-1383.1412</v>
      </c>
      <c r="R399">
        <v>7.5</v>
      </c>
      <c r="S399" s="1">
        <v>-1385.0378000000001</v>
      </c>
      <c r="T399">
        <v>-0.71</v>
      </c>
      <c r="U399" s="1">
        <v>-1371.7348</v>
      </c>
      <c r="V399">
        <v>-2.37</v>
      </c>
      <c r="W399" s="1">
        <v>-1396.5450000000001</v>
      </c>
      <c r="X399">
        <v>1.67</v>
      </c>
      <c r="Y399" s="1">
        <v>-1372.7129</v>
      </c>
      <c r="Z399">
        <v>-7.41</v>
      </c>
      <c r="AA399" s="1">
        <v>-1393.7237</v>
      </c>
      <c r="AB399">
        <v>21.77</v>
      </c>
      <c r="AC399" s="1">
        <v>-1373.7603999999999</v>
      </c>
      <c r="AD399">
        <v>2.86</v>
      </c>
      <c r="AE399" s="1">
        <v>-1383.6096</v>
      </c>
      <c r="AF399">
        <v>5.39</v>
      </c>
      <c r="AG399" s="1">
        <v>-1384.8241</v>
      </c>
      <c r="AH399">
        <v>-0.63</v>
      </c>
      <c r="AI399" s="1">
        <v>-1399.5825</v>
      </c>
      <c r="AJ399">
        <v>-4.8899999999999997</v>
      </c>
      <c r="AM399" s="1">
        <v>-1369.8045999999999</v>
      </c>
      <c r="AN399">
        <v>6.49</v>
      </c>
      <c r="AO399" s="1">
        <v>-1356.7802999999999</v>
      </c>
      <c r="AP399">
        <v>-4.0199999999999996</v>
      </c>
      <c r="AQ399" s="1">
        <v>-1345.4</v>
      </c>
      <c r="AR399">
        <v>2.65</v>
      </c>
      <c r="AU399" s="1">
        <v>-1378.3797999999999</v>
      </c>
    </row>
    <row r="400" spans="1:47" x14ac:dyDescent="0.2">
      <c r="A400">
        <v>385</v>
      </c>
      <c r="H400" s="1">
        <v>-1385.5474999999999</v>
      </c>
      <c r="I400">
        <v>-5.55</v>
      </c>
      <c r="J400">
        <v>385</v>
      </c>
      <c r="K400" s="1">
        <v>-1384.8933</v>
      </c>
      <c r="L400">
        <v>-4.3600000000000003</v>
      </c>
      <c r="M400" s="1">
        <v>-1385.4571000000001</v>
      </c>
      <c r="N400">
        <v>-0.73</v>
      </c>
      <c r="O400" s="1">
        <v>-1382.7091</v>
      </c>
      <c r="P400">
        <v>6.47</v>
      </c>
      <c r="Q400" s="1">
        <v>-1382.9276</v>
      </c>
      <c r="R400">
        <v>8.0500000000000007</v>
      </c>
      <c r="S400" s="1">
        <v>-1384.9818</v>
      </c>
      <c r="T400">
        <v>-0.9</v>
      </c>
      <c r="U400" s="1">
        <v>-1372.1056000000001</v>
      </c>
      <c r="V400">
        <v>-3.9</v>
      </c>
      <c r="W400" s="1">
        <v>-1396.4386999999999</v>
      </c>
      <c r="X400">
        <v>1.89</v>
      </c>
      <c r="Y400" s="1">
        <v>-1372.7018</v>
      </c>
      <c r="Z400">
        <v>-7.43</v>
      </c>
      <c r="AA400" s="1">
        <v>-1393.7213999999999</v>
      </c>
      <c r="AB400">
        <v>21.69</v>
      </c>
      <c r="AC400" s="1">
        <v>-1373.6686</v>
      </c>
      <c r="AD400">
        <v>2.95</v>
      </c>
      <c r="AE400" s="1">
        <v>-1383.2582</v>
      </c>
      <c r="AF400">
        <v>6.64</v>
      </c>
      <c r="AG400" s="1">
        <v>-1385.1778999999999</v>
      </c>
      <c r="AH400">
        <v>-1.76</v>
      </c>
      <c r="AI400" s="1">
        <v>-1399.6261999999999</v>
      </c>
      <c r="AJ400">
        <v>-4.58</v>
      </c>
      <c r="AM400" s="1">
        <v>-1369.751</v>
      </c>
      <c r="AN400">
        <v>6.76</v>
      </c>
      <c r="AO400" s="1">
        <v>-1356.557</v>
      </c>
      <c r="AP400">
        <v>-3.63</v>
      </c>
      <c r="AQ400" s="1">
        <v>-1345.3207</v>
      </c>
      <c r="AR400">
        <v>2.2999999999999998</v>
      </c>
      <c r="AU400" s="1">
        <v>-1378.5710999999999</v>
      </c>
    </row>
    <row r="401" spans="1:47" x14ac:dyDescent="0.2">
      <c r="A401">
        <v>386</v>
      </c>
      <c r="H401" s="1">
        <v>-1385.3184000000001</v>
      </c>
      <c r="I401">
        <v>-4.59</v>
      </c>
      <c r="J401">
        <v>386</v>
      </c>
      <c r="K401" s="1">
        <v>-1385.1059</v>
      </c>
      <c r="L401">
        <v>-4.6399999999999997</v>
      </c>
      <c r="M401" s="1">
        <v>-1385.3008</v>
      </c>
      <c r="N401">
        <v>-0.14000000000000001</v>
      </c>
      <c r="O401" s="1">
        <v>-1382.8332</v>
      </c>
      <c r="P401">
        <v>6.39</v>
      </c>
      <c r="Q401" s="1">
        <v>-1382.7997</v>
      </c>
      <c r="R401">
        <v>8.2799999999999994</v>
      </c>
      <c r="S401" s="1">
        <v>-1384.8762999999999</v>
      </c>
      <c r="T401">
        <v>-0.93</v>
      </c>
      <c r="U401" s="1">
        <v>-1372.4708000000001</v>
      </c>
      <c r="V401">
        <v>-5.47</v>
      </c>
      <c r="W401" s="1">
        <v>-1396.2951</v>
      </c>
      <c r="X401">
        <v>2.27</v>
      </c>
      <c r="Y401" s="1">
        <v>-1372.6487999999999</v>
      </c>
      <c r="Z401">
        <v>-7.28</v>
      </c>
      <c r="AA401" s="1">
        <v>-1393.7778000000001</v>
      </c>
      <c r="AB401">
        <v>21.37</v>
      </c>
      <c r="AC401" s="1">
        <v>-1373.6646000000001</v>
      </c>
      <c r="AD401">
        <v>2.82</v>
      </c>
      <c r="AE401" s="1">
        <v>-1382.9570000000001</v>
      </c>
      <c r="AF401">
        <v>7.75</v>
      </c>
      <c r="AG401" s="1">
        <v>-1385.5206000000001</v>
      </c>
      <c r="AH401">
        <v>-2.92</v>
      </c>
      <c r="AI401" s="1">
        <v>-1399.6451</v>
      </c>
      <c r="AJ401">
        <v>-4.1500000000000004</v>
      </c>
      <c r="AM401" s="1">
        <v>-1369.6504</v>
      </c>
      <c r="AN401">
        <v>7.21</v>
      </c>
      <c r="AO401" s="1">
        <v>-1356.3762999999999</v>
      </c>
      <c r="AP401">
        <v>-3.29</v>
      </c>
      <c r="AQ401" s="1">
        <v>-1345.2556999999999</v>
      </c>
      <c r="AR401">
        <v>1.8</v>
      </c>
      <c r="AU401" s="1">
        <v>-1378.7652</v>
      </c>
    </row>
    <row r="402" spans="1:47" x14ac:dyDescent="0.2">
      <c r="A402">
        <v>387</v>
      </c>
      <c r="H402" s="1">
        <v>-1385.1233</v>
      </c>
      <c r="I402">
        <v>-3.56</v>
      </c>
      <c r="J402">
        <v>387</v>
      </c>
      <c r="K402" s="1">
        <v>-1385.2947999999999</v>
      </c>
      <c r="L402">
        <v>-4.9000000000000004</v>
      </c>
      <c r="M402" s="1">
        <v>-1385.2107000000001</v>
      </c>
      <c r="N402">
        <v>0.26</v>
      </c>
      <c r="O402" s="1">
        <v>-1383.0114000000001</v>
      </c>
      <c r="P402">
        <v>6.17</v>
      </c>
      <c r="Q402" s="1">
        <v>-1382.7698</v>
      </c>
      <c r="R402">
        <v>8.33</v>
      </c>
      <c r="S402" s="1">
        <v>-1384.7291</v>
      </c>
      <c r="T402">
        <v>-0.84</v>
      </c>
      <c r="U402" s="1">
        <v>-1372.8135</v>
      </c>
      <c r="V402">
        <v>-7.08</v>
      </c>
      <c r="W402" s="1">
        <v>-1396.1264000000001</v>
      </c>
      <c r="X402">
        <v>2.82</v>
      </c>
      <c r="Y402" s="1">
        <v>-1372.5581</v>
      </c>
      <c r="Z402">
        <v>-7.01</v>
      </c>
      <c r="AA402" s="1">
        <v>-1393.8623</v>
      </c>
      <c r="AB402">
        <v>20.82</v>
      </c>
      <c r="AC402" s="1">
        <v>-1373.7436</v>
      </c>
      <c r="AD402">
        <v>2.37</v>
      </c>
      <c r="AE402" s="1">
        <v>-1382.7268999999999</v>
      </c>
      <c r="AF402">
        <v>8.69</v>
      </c>
      <c r="AG402" s="1">
        <v>-1385.8345999999999</v>
      </c>
      <c r="AH402">
        <v>-4.0999999999999996</v>
      </c>
      <c r="AI402" s="1">
        <v>-1399.6316999999999</v>
      </c>
      <c r="AJ402">
        <v>-3.71</v>
      </c>
      <c r="AM402" s="1">
        <v>-1369.5215000000001</v>
      </c>
      <c r="AN402">
        <v>7.8</v>
      </c>
      <c r="AO402" s="1">
        <v>-1356.2361000000001</v>
      </c>
      <c r="AP402">
        <v>-2.98</v>
      </c>
      <c r="AQ402" s="1">
        <v>-1345.2228</v>
      </c>
      <c r="AR402">
        <v>1.1599999999999999</v>
      </c>
      <c r="AU402" s="1">
        <v>-1378.9715000000001</v>
      </c>
    </row>
    <row r="403" spans="1:47" x14ac:dyDescent="0.2">
      <c r="A403">
        <v>388</v>
      </c>
      <c r="H403" s="1">
        <v>-1384.9684999999999</v>
      </c>
      <c r="I403">
        <v>-2.67</v>
      </c>
      <c r="J403">
        <v>388</v>
      </c>
      <c r="K403" s="1">
        <v>-1385.4507000000001</v>
      </c>
      <c r="L403">
        <v>-5</v>
      </c>
      <c r="M403" s="1">
        <v>-1385.1886</v>
      </c>
      <c r="N403">
        <v>0.5</v>
      </c>
      <c r="O403" s="1">
        <v>-1383.2167999999999</v>
      </c>
      <c r="P403">
        <v>5.69</v>
      </c>
      <c r="Q403" s="1">
        <v>-1382.8335999999999</v>
      </c>
      <c r="R403">
        <v>7.9</v>
      </c>
      <c r="S403" s="1">
        <v>-1384.5497</v>
      </c>
      <c r="T403">
        <v>-0.61</v>
      </c>
      <c r="U403" s="1">
        <v>-1373.12</v>
      </c>
      <c r="V403">
        <v>-8.59</v>
      </c>
      <c r="W403" s="1">
        <v>-1395.9499000000001</v>
      </c>
      <c r="X403">
        <v>3.45</v>
      </c>
      <c r="Y403" s="1">
        <v>-1372.4365</v>
      </c>
      <c r="Z403">
        <v>-6.67</v>
      </c>
      <c r="AA403" s="1">
        <v>-1393.9409000000001</v>
      </c>
      <c r="AB403">
        <v>20.2</v>
      </c>
      <c r="AC403" s="1">
        <v>-1373.8868</v>
      </c>
      <c r="AD403">
        <v>1.67</v>
      </c>
      <c r="AE403" s="1">
        <v>-1382.5690999999999</v>
      </c>
      <c r="AF403">
        <v>9.35</v>
      </c>
      <c r="AG403" s="1">
        <v>-1386.105</v>
      </c>
      <c r="AH403">
        <v>-5.15</v>
      </c>
      <c r="AI403" s="1">
        <v>-1399.5780999999999</v>
      </c>
      <c r="AJ403">
        <v>-3.15</v>
      </c>
      <c r="AM403" s="1">
        <v>-1369.3771999999999</v>
      </c>
      <c r="AN403">
        <v>8.51</v>
      </c>
      <c r="AO403" s="1">
        <v>-1356.1311000000001</v>
      </c>
      <c r="AP403">
        <v>-2.61</v>
      </c>
      <c r="AQ403" s="1">
        <v>-1345.2308</v>
      </c>
      <c r="AR403">
        <v>0.28000000000000003</v>
      </c>
      <c r="AU403" s="1">
        <v>-1379.1898000000001</v>
      </c>
    </row>
    <row r="404" spans="1:47" x14ac:dyDescent="0.2">
      <c r="A404">
        <v>389</v>
      </c>
      <c r="H404" s="1">
        <v>-1384.8579</v>
      </c>
      <c r="I404">
        <v>-1.91</v>
      </c>
      <c r="J404">
        <v>389</v>
      </c>
      <c r="K404" s="1">
        <v>-1385.5712000000001</v>
      </c>
      <c r="L404">
        <v>-5.04</v>
      </c>
      <c r="M404" s="1">
        <v>-1385.2344000000001</v>
      </c>
      <c r="N404">
        <v>0.5</v>
      </c>
      <c r="O404" s="1">
        <v>-1383.4248</v>
      </c>
      <c r="P404">
        <v>5.13</v>
      </c>
      <c r="Q404" s="1">
        <v>-1382.9735000000001</v>
      </c>
      <c r="R404">
        <v>7.3</v>
      </c>
      <c r="S404" s="1">
        <v>-1384.3485000000001</v>
      </c>
      <c r="T404">
        <v>-0.32</v>
      </c>
      <c r="U404" s="1">
        <v>-1373.3771999999999</v>
      </c>
      <c r="V404">
        <v>-9.92</v>
      </c>
      <c r="W404" s="1">
        <v>-1395.7862</v>
      </c>
      <c r="X404">
        <v>4.08</v>
      </c>
      <c r="Y404" s="1">
        <v>-1372.2904000000001</v>
      </c>
      <c r="Z404">
        <v>-6.16</v>
      </c>
      <c r="AA404" s="1">
        <v>-1393.9837</v>
      </c>
      <c r="AB404">
        <v>19.55</v>
      </c>
      <c r="AC404" s="1">
        <v>-1374.0648000000001</v>
      </c>
      <c r="AD404">
        <v>0.79</v>
      </c>
      <c r="AE404" s="1">
        <v>-1382.4739</v>
      </c>
      <c r="AF404">
        <v>9.75</v>
      </c>
      <c r="AG404" s="1">
        <v>-1386.3216</v>
      </c>
      <c r="AH404">
        <v>-6.05</v>
      </c>
      <c r="AI404" s="1">
        <v>-1399.4804999999999</v>
      </c>
      <c r="AJ404">
        <v>-2.5099999999999998</v>
      </c>
      <c r="AM404" s="1">
        <v>-1369.2194</v>
      </c>
      <c r="AN404">
        <v>9.25</v>
      </c>
      <c r="AO404" s="1">
        <v>-1356.0516</v>
      </c>
      <c r="AP404">
        <v>-2.16</v>
      </c>
      <c r="AQ404" s="1">
        <v>-1345.2804000000001</v>
      </c>
      <c r="AR404">
        <v>-0.74</v>
      </c>
      <c r="AU404" s="1">
        <v>-1379.4132999999999</v>
      </c>
    </row>
    <row r="405" spans="1:47" x14ac:dyDescent="0.2">
      <c r="A405">
        <v>390</v>
      </c>
      <c r="H405" s="1">
        <v>-1384.7916</v>
      </c>
      <c r="I405">
        <v>-1.23</v>
      </c>
      <c r="J405">
        <v>390</v>
      </c>
      <c r="K405" s="1">
        <v>-1385.6570999999999</v>
      </c>
      <c r="L405">
        <v>-4.9800000000000004</v>
      </c>
      <c r="M405" s="1">
        <v>-1385.3441</v>
      </c>
      <c r="N405">
        <v>0.26</v>
      </c>
      <c r="O405" s="1">
        <v>-1383.6162999999999</v>
      </c>
      <c r="P405">
        <v>4.51</v>
      </c>
      <c r="Q405" s="1">
        <v>-1383.1677</v>
      </c>
      <c r="R405">
        <v>6.46</v>
      </c>
      <c r="S405" s="1">
        <v>-1384.134</v>
      </c>
      <c r="T405">
        <v>0.06</v>
      </c>
      <c r="U405" s="1">
        <v>-1373.5741</v>
      </c>
      <c r="V405">
        <v>-11.14</v>
      </c>
      <c r="W405" s="1">
        <v>-1395.6569999999999</v>
      </c>
      <c r="X405">
        <v>4.6500000000000004</v>
      </c>
      <c r="Y405" s="1">
        <v>-1372.1244999999999</v>
      </c>
      <c r="Z405">
        <v>-5.59</v>
      </c>
      <c r="AA405" s="1">
        <v>-1393.9728</v>
      </c>
      <c r="AB405">
        <v>18.850000000000001</v>
      </c>
      <c r="AC405" s="1">
        <v>-1374.2425000000001</v>
      </c>
      <c r="AD405">
        <v>-0.06</v>
      </c>
      <c r="AE405" s="1">
        <v>-1382.4295999999999</v>
      </c>
      <c r="AF405">
        <v>9.91</v>
      </c>
      <c r="AG405" s="1">
        <v>-1386.4793</v>
      </c>
      <c r="AH405">
        <v>-6.86</v>
      </c>
      <c r="AI405" s="1">
        <v>-1399.3394000000001</v>
      </c>
      <c r="AJ405">
        <v>-1.88</v>
      </c>
      <c r="AM405" s="1">
        <v>-1369.0444</v>
      </c>
      <c r="AN405">
        <v>10.119999999999999</v>
      </c>
      <c r="AO405" s="1">
        <v>-1355.9893999999999</v>
      </c>
      <c r="AP405">
        <v>-1.67</v>
      </c>
      <c r="AQ405" s="1">
        <v>-1345.3608999999999</v>
      </c>
      <c r="AR405">
        <v>-1.76</v>
      </c>
      <c r="AU405" s="1">
        <v>-1379.6203</v>
      </c>
    </row>
    <row r="406" spans="1:47" x14ac:dyDescent="0.2">
      <c r="A406">
        <v>391</v>
      </c>
      <c r="H406" s="1">
        <v>-1384.7668000000001</v>
      </c>
      <c r="I406">
        <v>-0.67</v>
      </c>
      <c r="J406">
        <v>391</v>
      </c>
      <c r="K406" s="1">
        <v>-1385.7116000000001</v>
      </c>
      <c r="L406">
        <v>-4.92</v>
      </c>
      <c r="M406" s="1">
        <v>-1385.5069000000001</v>
      </c>
      <c r="N406">
        <v>-0.11</v>
      </c>
      <c r="O406" s="1">
        <v>-1383.7787000000001</v>
      </c>
      <c r="P406">
        <v>3.88</v>
      </c>
      <c r="Q406" s="1">
        <v>-1383.3945000000001</v>
      </c>
      <c r="R406">
        <v>5.52</v>
      </c>
      <c r="S406" s="1">
        <v>-1383.9118000000001</v>
      </c>
      <c r="T406">
        <v>0.53</v>
      </c>
      <c r="U406" s="1">
        <v>-1373.7027</v>
      </c>
      <c r="V406">
        <v>-12.16</v>
      </c>
      <c r="W406" s="1">
        <v>-1395.5809999999999</v>
      </c>
      <c r="X406">
        <v>5.22</v>
      </c>
      <c r="Y406" s="1">
        <v>-1371.9408000000001</v>
      </c>
      <c r="Z406">
        <v>-4.97</v>
      </c>
      <c r="AA406" s="1">
        <v>-1393.9068</v>
      </c>
      <c r="AB406">
        <v>18.149999999999999</v>
      </c>
      <c r="AC406" s="1">
        <v>-1374.3853999999999</v>
      </c>
      <c r="AD406">
        <v>-0.86</v>
      </c>
      <c r="AE406" s="1">
        <v>-1382.4290000000001</v>
      </c>
      <c r="AF406">
        <v>9.8800000000000008</v>
      </c>
      <c r="AG406" s="1">
        <v>-1386.5813000000001</v>
      </c>
      <c r="AH406">
        <v>-7.52</v>
      </c>
      <c r="AI406" s="1">
        <v>-1399.1594</v>
      </c>
      <c r="AJ406">
        <v>-1.2</v>
      </c>
      <c r="AM406" s="1">
        <v>-1368.8459</v>
      </c>
      <c r="AN406">
        <v>10.96</v>
      </c>
      <c r="AO406" s="1">
        <v>-1355.9375</v>
      </c>
      <c r="AP406">
        <v>-1.1399999999999999</v>
      </c>
      <c r="AQ406" s="1">
        <v>-1345.4558999999999</v>
      </c>
      <c r="AR406">
        <v>-2.9</v>
      </c>
      <c r="AU406" s="1">
        <v>-1379.7822000000001</v>
      </c>
    </row>
    <row r="407" spans="1:47" x14ac:dyDescent="0.2">
      <c r="A407">
        <v>392</v>
      </c>
      <c r="H407" s="1">
        <v>-1384.7778000000001</v>
      </c>
      <c r="I407">
        <v>-0.33</v>
      </c>
      <c r="J407">
        <v>392</v>
      </c>
      <c r="K407" s="1">
        <v>-1385.7333000000001</v>
      </c>
      <c r="L407">
        <v>-4.76</v>
      </c>
      <c r="M407" s="1">
        <v>-1385.7043000000001</v>
      </c>
      <c r="N407">
        <v>-0.55000000000000004</v>
      </c>
      <c r="O407" s="1">
        <v>-1383.9057</v>
      </c>
      <c r="P407">
        <v>3.26</v>
      </c>
      <c r="Q407" s="1">
        <v>-1383.6365000000001</v>
      </c>
      <c r="R407">
        <v>4.47</v>
      </c>
      <c r="S407" s="1">
        <v>-1383.6864</v>
      </c>
      <c r="T407">
        <v>1.04</v>
      </c>
      <c r="U407" s="1">
        <v>-1373.7611999999999</v>
      </c>
      <c r="V407">
        <v>-12.88</v>
      </c>
      <c r="W407" s="1">
        <v>-1395.5708999999999</v>
      </c>
      <c r="X407">
        <v>5.69</v>
      </c>
      <c r="Y407" s="1">
        <v>-1371.7408</v>
      </c>
      <c r="Z407">
        <v>-4.25</v>
      </c>
      <c r="AA407" s="1">
        <v>-1393.8000999999999</v>
      </c>
      <c r="AB407">
        <v>17.510000000000002</v>
      </c>
      <c r="AC407" s="1">
        <v>-1374.4654</v>
      </c>
      <c r="AD407">
        <v>-1.55</v>
      </c>
      <c r="AE407" s="1">
        <v>-1382.4699000000001</v>
      </c>
      <c r="AF407">
        <v>9.56</v>
      </c>
      <c r="AG407" s="1">
        <v>-1386.6376</v>
      </c>
      <c r="AH407">
        <v>-8.09</v>
      </c>
      <c r="AI407" s="1">
        <v>-1398.9472000000001</v>
      </c>
      <c r="AJ407">
        <v>-0.52</v>
      </c>
      <c r="AM407" s="1">
        <v>-1368.6257000000001</v>
      </c>
      <c r="AN407">
        <v>11.84</v>
      </c>
      <c r="AO407" s="1">
        <v>-1355.8922</v>
      </c>
      <c r="AP407">
        <v>-0.48</v>
      </c>
      <c r="AQ407" s="1">
        <v>-1345.5506</v>
      </c>
      <c r="AR407">
        <v>-4.05</v>
      </c>
      <c r="AU407" s="1">
        <v>-1379.8714</v>
      </c>
    </row>
    <row r="408" spans="1:47" x14ac:dyDescent="0.2">
      <c r="A408">
        <v>393</v>
      </c>
      <c r="H408" s="1">
        <v>-1384.8161</v>
      </c>
      <c r="I408">
        <v>-0.04</v>
      </c>
      <c r="J408">
        <v>393</v>
      </c>
      <c r="K408" s="1">
        <v>-1385.7156</v>
      </c>
      <c r="L408">
        <v>-4.5</v>
      </c>
      <c r="M408" s="1">
        <v>-1385.9103</v>
      </c>
      <c r="N408">
        <v>-1.1499999999999999</v>
      </c>
      <c r="O408" s="1">
        <v>-1383.9973</v>
      </c>
      <c r="P408">
        <v>2.73</v>
      </c>
      <c r="Q408" s="1">
        <v>-1383.8788</v>
      </c>
      <c r="R408">
        <v>3.46</v>
      </c>
      <c r="S408" s="1">
        <v>-1383.4609</v>
      </c>
      <c r="T408">
        <v>1.57</v>
      </c>
      <c r="U408" s="1">
        <v>-1373.7569000000001</v>
      </c>
      <c r="V408">
        <v>-13.39</v>
      </c>
      <c r="W408" s="1">
        <v>-1395.6312</v>
      </c>
      <c r="X408">
        <v>6.03</v>
      </c>
      <c r="Y408" s="1">
        <v>-1371.5259000000001</v>
      </c>
      <c r="Z408">
        <v>-3.49</v>
      </c>
      <c r="AA408" s="1">
        <v>-1393.6772000000001</v>
      </c>
      <c r="AB408">
        <v>16.75</v>
      </c>
      <c r="AC408" s="1">
        <v>-1374.4631999999999</v>
      </c>
      <c r="AD408">
        <v>-2.0699999999999998</v>
      </c>
      <c r="AE408" s="1">
        <v>-1382.5535</v>
      </c>
      <c r="AF408">
        <v>8.98</v>
      </c>
      <c r="AG408" s="1">
        <v>-1386.6651999999999</v>
      </c>
      <c r="AH408">
        <v>-8.57</v>
      </c>
      <c r="AI408" s="1">
        <v>-1398.7080000000001</v>
      </c>
      <c r="AJ408">
        <v>0.21</v>
      </c>
      <c r="AM408" s="1">
        <v>-1368.3922</v>
      </c>
      <c r="AN408">
        <v>12.61</v>
      </c>
      <c r="AO408" s="1">
        <v>-1355.8518999999999</v>
      </c>
      <c r="AP408">
        <v>0.27</v>
      </c>
      <c r="AQ408" s="1">
        <v>-1345.6364000000001</v>
      </c>
      <c r="AR408">
        <v>-5.15</v>
      </c>
      <c r="AU408" s="1">
        <v>-1379.8702000000001</v>
      </c>
    </row>
    <row r="409" spans="1:47" x14ac:dyDescent="0.2">
      <c r="A409">
        <v>394</v>
      </c>
      <c r="H409" s="1">
        <v>-1384.8717999999999</v>
      </c>
      <c r="I409">
        <v>0.12</v>
      </c>
      <c r="J409">
        <v>394</v>
      </c>
      <c r="K409" s="1">
        <v>-1385.6466</v>
      </c>
      <c r="L409">
        <v>-4.16</v>
      </c>
      <c r="M409" s="1">
        <v>-1386.096</v>
      </c>
      <c r="N409">
        <v>-1.7</v>
      </c>
      <c r="O409" s="1">
        <v>-1384.0597</v>
      </c>
      <c r="P409">
        <v>2.19</v>
      </c>
      <c r="Q409" s="1">
        <v>-1384.1096</v>
      </c>
      <c r="R409">
        <v>2.4900000000000002</v>
      </c>
      <c r="S409" s="1">
        <v>-1383.2397000000001</v>
      </c>
      <c r="T409">
        <v>2.1800000000000002</v>
      </c>
      <c r="U409" s="1">
        <v>-1373.7058999999999</v>
      </c>
      <c r="V409">
        <v>-13.7</v>
      </c>
      <c r="W409" s="1">
        <v>-1395.7555</v>
      </c>
      <c r="X409">
        <v>6.23</v>
      </c>
      <c r="Y409" s="1">
        <v>-1371.2998</v>
      </c>
      <c r="Z409">
        <v>-2.77</v>
      </c>
      <c r="AA409" s="1">
        <v>-1393.5653</v>
      </c>
      <c r="AB409">
        <v>15.93</v>
      </c>
      <c r="AC409" s="1">
        <v>-1374.3696</v>
      </c>
      <c r="AD409">
        <v>-2.25</v>
      </c>
      <c r="AE409" s="1">
        <v>-1382.6795</v>
      </c>
      <c r="AF409">
        <v>8.26</v>
      </c>
      <c r="AG409" s="1">
        <v>-1386.6856</v>
      </c>
      <c r="AH409">
        <v>-9.0500000000000007</v>
      </c>
      <c r="AI409" s="1">
        <v>-1398.4435000000001</v>
      </c>
      <c r="AJ409">
        <v>0.99</v>
      </c>
      <c r="AM409" s="1">
        <v>-1368.1566</v>
      </c>
      <c r="AN409">
        <v>13.41</v>
      </c>
      <c r="AO409" s="1">
        <v>-1355.8181</v>
      </c>
      <c r="AP409">
        <v>1.1100000000000001</v>
      </c>
      <c r="AQ409" s="1">
        <v>-1345.7103999999999</v>
      </c>
      <c r="AR409">
        <v>-6.22</v>
      </c>
      <c r="AU409" s="1">
        <v>-1379.7850000000001</v>
      </c>
    </row>
    <row r="410" spans="1:47" x14ac:dyDescent="0.2">
      <c r="A410">
        <v>395</v>
      </c>
      <c r="H410" s="1">
        <v>-1384.9348</v>
      </c>
      <c r="I410">
        <v>0.23</v>
      </c>
      <c r="J410">
        <v>395</v>
      </c>
      <c r="K410" s="1">
        <v>-1385.5126</v>
      </c>
      <c r="L410">
        <v>-3.66</v>
      </c>
      <c r="M410" s="1">
        <v>-1386.2340999999999</v>
      </c>
      <c r="N410">
        <v>-2.14</v>
      </c>
      <c r="O410" s="1">
        <v>-1384.1053999999999</v>
      </c>
      <c r="P410">
        <v>1.78</v>
      </c>
      <c r="Q410" s="1">
        <v>-1384.3175000000001</v>
      </c>
      <c r="R410">
        <v>1.57</v>
      </c>
      <c r="S410" s="1">
        <v>-1383.0292999999999</v>
      </c>
      <c r="T410">
        <v>2.7</v>
      </c>
      <c r="U410" s="1">
        <v>-1373.6315</v>
      </c>
      <c r="V410">
        <v>-13.88</v>
      </c>
      <c r="W410" s="1">
        <v>-1395.9299000000001</v>
      </c>
      <c r="X410">
        <v>6.32</v>
      </c>
      <c r="Y410" s="1">
        <v>-1371.0673999999999</v>
      </c>
      <c r="Z410">
        <v>-2.0099999999999998</v>
      </c>
      <c r="AA410" s="1">
        <v>-1393.4860000000001</v>
      </c>
      <c r="AB410">
        <v>14.96</v>
      </c>
      <c r="AC410" s="1">
        <v>-1374.1849</v>
      </c>
      <c r="AD410">
        <v>-2.2000000000000002</v>
      </c>
      <c r="AE410" s="1">
        <v>-1382.845</v>
      </c>
      <c r="AF410">
        <v>7.31</v>
      </c>
      <c r="AG410" s="1">
        <v>-1386.7227</v>
      </c>
      <c r="AH410">
        <v>-9.51</v>
      </c>
      <c r="AI410" s="1">
        <v>-1398.1536000000001</v>
      </c>
      <c r="AJ410">
        <v>1.82</v>
      </c>
      <c r="AM410" s="1">
        <v>-1367.9349999999999</v>
      </c>
      <c r="AN410">
        <v>14.08</v>
      </c>
      <c r="AO410" s="1">
        <v>-1355.7916</v>
      </c>
      <c r="AP410">
        <v>1.96</v>
      </c>
      <c r="AQ410" s="1">
        <v>-1345.7739999999999</v>
      </c>
      <c r="AR410">
        <v>-7.11</v>
      </c>
      <c r="AU410" s="1">
        <v>-1379.6418000000001</v>
      </c>
    </row>
    <row r="411" spans="1:47" x14ac:dyDescent="0.2">
      <c r="A411">
        <v>396</v>
      </c>
      <c r="H411" s="1">
        <v>-1384.9964</v>
      </c>
      <c r="I411">
        <v>0.22</v>
      </c>
      <c r="J411">
        <v>396</v>
      </c>
      <c r="K411" s="1">
        <v>-1385.3042</v>
      </c>
      <c r="L411">
        <v>-3.04</v>
      </c>
      <c r="M411" s="1">
        <v>-1386.3039000000001</v>
      </c>
      <c r="N411">
        <v>-2.4900000000000002</v>
      </c>
      <c r="O411" s="1">
        <v>-1384.1505</v>
      </c>
      <c r="P411">
        <v>1.32</v>
      </c>
      <c r="Q411" s="1">
        <v>-1384.4930999999999</v>
      </c>
      <c r="R411">
        <v>0.85</v>
      </c>
      <c r="S411" s="1">
        <v>-1382.8362999999999</v>
      </c>
      <c r="T411">
        <v>3.23</v>
      </c>
      <c r="U411" s="1">
        <v>-1373.5599</v>
      </c>
      <c r="V411">
        <v>-13.92</v>
      </c>
      <c r="W411" s="1">
        <v>-1396.1335999999999</v>
      </c>
      <c r="X411">
        <v>6.42</v>
      </c>
      <c r="Y411" s="1">
        <v>-1370.8366000000001</v>
      </c>
      <c r="Z411">
        <v>-1.31</v>
      </c>
      <c r="AA411" s="1">
        <v>-1393.4541999999999</v>
      </c>
      <c r="AB411">
        <v>13.93</v>
      </c>
      <c r="AC411" s="1">
        <v>-1373.9192</v>
      </c>
      <c r="AD411">
        <v>-1.96</v>
      </c>
      <c r="AE411" s="1">
        <v>-1383.0424</v>
      </c>
      <c r="AF411">
        <v>6.25</v>
      </c>
      <c r="AG411" s="1">
        <v>-1386.7994000000001</v>
      </c>
      <c r="AH411">
        <v>-9.98</v>
      </c>
      <c r="AI411" s="1">
        <v>-1397.8391999999999</v>
      </c>
      <c r="AJ411">
        <v>2.71</v>
      </c>
      <c r="AM411" s="1">
        <v>-1367.7406000000001</v>
      </c>
      <c r="AN411">
        <v>14.59</v>
      </c>
      <c r="AO411" s="1">
        <v>-1355.7728999999999</v>
      </c>
      <c r="AP411">
        <v>2.88</v>
      </c>
      <c r="AQ411" s="1">
        <v>-1345.8322000000001</v>
      </c>
      <c r="AR411">
        <v>-7.96</v>
      </c>
      <c r="AU411" s="1">
        <v>-1379.4807000000001</v>
      </c>
    </row>
    <row r="412" spans="1:47" x14ac:dyDescent="0.2">
      <c r="A412">
        <v>397</v>
      </c>
      <c r="H412" s="1">
        <v>-1385.0507</v>
      </c>
      <c r="I412">
        <v>0.19</v>
      </c>
      <c r="J412">
        <v>397</v>
      </c>
      <c r="K412" s="1">
        <v>-1385.0219</v>
      </c>
      <c r="L412">
        <v>-2.29</v>
      </c>
      <c r="M412" s="1">
        <v>-1386.2944</v>
      </c>
      <c r="N412">
        <v>-2.8</v>
      </c>
      <c r="O412" s="1">
        <v>-1384.2132999999999</v>
      </c>
      <c r="P412">
        <v>0.94</v>
      </c>
      <c r="Q412" s="1">
        <v>-1384.6304</v>
      </c>
      <c r="R412">
        <v>0.25</v>
      </c>
      <c r="S412" s="1">
        <v>-1382.6677999999999</v>
      </c>
      <c r="T412">
        <v>3.72</v>
      </c>
      <c r="U412" s="1">
        <v>-1373.5154</v>
      </c>
      <c r="V412">
        <v>-13.81</v>
      </c>
      <c r="W412" s="1">
        <v>-1396.3434</v>
      </c>
      <c r="X412">
        <v>6.47</v>
      </c>
      <c r="Y412" s="1">
        <v>-1370.6156000000001</v>
      </c>
      <c r="Z412">
        <v>-0.64</v>
      </c>
      <c r="AA412" s="1">
        <v>-1393.4785999999999</v>
      </c>
      <c r="AB412">
        <v>12.73</v>
      </c>
      <c r="AC412" s="1">
        <v>-1373.5909999999999</v>
      </c>
      <c r="AD412">
        <v>-1.57</v>
      </c>
      <c r="AE412" s="1">
        <v>-1383.2608</v>
      </c>
      <c r="AF412">
        <v>5.23</v>
      </c>
      <c r="AG412" s="1">
        <v>-1386.9331</v>
      </c>
      <c r="AH412">
        <v>-10.56</v>
      </c>
      <c r="AI412" s="1">
        <v>-1397.5035</v>
      </c>
      <c r="AJ412">
        <v>3.71</v>
      </c>
      <c r="AM412" s="1">
        <v>-1367.5868</v>
      </c>
      <c r="AN412">
        <v>14.94</v>
      </c>
      <c r="AO412" s="1">
        <v>-1355.7602999999999</v>
      </c>
      <c r="AP412">
        <v>3.77</v>
      </c>
      <c r="AQ412" s="1">
        <v>-1345.885</v>
      </c>
      <c r="AR412">
        <v>-8.74</v>
      </c>
      <c r="AU412" s="1">
        <v>-1379.3471</v>
      </c>
    </row>
    <row r="413" spans="1:47" x14ac:dyDescent="0.2">
      <c r="A413">
        <v>398</v>
      </c>
      <c r="H413" s="1">
        <v>-1385.095</v>
      </c>
      <c r="I413">
        <v>0.02</v>
      </c>
      <c r="J413">
        <v>398</v>
      </c>
      <c r="K413" s="1">
        <v>-1384.6791000000001</v>
      </c>
      <c r="L413">
        <v>-1.4</v>
      </c>
      <c r="M413" s="1">
        <v>-1386.2037</v>
      </c>
      <c r="N413">
        <v>-2.91</v>
      </c>
      <c r="O413" s="1">
        <v>-1384.3071</v>
      </c>
      <c r="P413">
        <v>0.55000000000000004</v>
      </c>
      <c r="Q413" s="1">
        <v>-1384.7270000000001</v>
      </c>
      <c r="R413">
        <v>-0.11</v>
      </c>
      <c r="S413" s="1">
        <v>-1382.529</v>
      </c>
      <c r="T413">
        <v>4.1500000000000004</v>
      </c>
      <c r="U413" s="1">
        <v>-1373.5144</v>
      </c>
      <c r="V413">
        <v>-13.79</v>
      </c>
      <c r="W413" s="1">
        <v>-1396.5369000000001</v>
      </c>
      <c r="X413">
        <v>6.57</v>
      </c>
      <c r="Y413" s="1">
        <v>-1370.4126000000001</v>
      </c>
      <c r="Z413">
        <v>-0.01</v>
      </c>
      <c r="AA413" s="1">
        <v>-1393.5619999999999</v>
      </c>
      <c r="AB413">
        <v>11.48</v>
      </c>
      <c r="AC413" s="1">
        <v>-1373.2253000000001</v>
      </c>
      <c r="AD413">
        <v>-1.05</v>
      </c>
      <c r="AE413" s="1">
        <v>-1383.4851000000001</v>
      </c>
      <c r="AF413">
        <v>4.16</v>
      </c>
      <c r="AG413" s="1">
        <v>-1387.1297999999999</v>
      </c>
      <c r="AH413">
        <v>-11.26</v>
      </c>
      <c r="AI413" s="1">
        <v>-1397.1541</v>
      </c>
      <c r="AJ413">
        <v>4.8</v>
      </c>
      <c r="AM413" s="1">
        <v>-1367.4875</v>
      </c>
      <c r="AN413">
        <v>15.05</v>
      </c>
      <c r="AO413" s="1">
        <v>-1355.7506000000001</v>
      </c>
      <c r="AP413">
        <v>4.7</v>
      </c>
      <c r="AQ413" s="1">
        <v>-1345.9282000000001</v>
      </c>
      <c r="AR413">
        <v>-9.35</v>
      </c>
      <c r="AU413" s="1">
        <v>-1379.2729999999999</v>
      </c>
    </row>
    <row r="414" spans="1:47" x14ac:dyDescent="0.2">
      <c r="A414">
        <v>399</v>
      </c>
      <c r="H414" s="1">
        <v>-1385.1309000000001</v>
      </c>
      <c r="I414">
        <v>-0.05</v>
      </c>
      <c r="J414">
        <v>399</v>
      </c>
      <c r="K414" s="1">
        <v>-1384.3043</v>
      </c>
      <c r="L414">
        <v>-0.62</v>
      </c>
      <c r="M414" s="1">
        <v>-1386.0388</v>
      </c>
      <c r="N414">
        <v>-2.96</v>
      </c>
      <c r="O414" s="1">
        <v>-1384.4367999999999</v>
      </c>
      <c r="P414">
        <v>0.13</v>
      </c>
      <c r="Q414" s="1">
        <v>-1384.7846999999999</v>
      </c>
      <c r="R414">
        <v>-0.39</v>
      </c>
      <c r="S414" s="1">
        <v>-1382.4249</v>
      </c>
      <c r="T414">
        <v>4.49</v>
      </c>
      <c r="U414" s="1">
        <v>-1373.5632000000001</v>
      </c>
      <c r="V414">
        <v>-13.77</v>
      </c>
      <c r="W414" s="1">
        <v>-1396.6945000000001</v>
      </c>
      <c r="X414">
        <v>6.68</v>
      </c>
      <c r="Y414" s="1">
        <v>-1370.2337</v>
      </c>
      <c r="Z414">
        <v>0.48</v>
      </c>
      <c r="AA414" s="1">
        <v>-1393.6998000000001</v>
      </c>
      <c r="AB414">
        <v>10.15</v>
      </c>
      <c r="AC414" s="1">
        <v>-1372.855</v>
      </c>
      <c r="AD414">
        <v>-0.49</v>
      </c>
      <c r="AE414" s="1">
        <v>-1383.6975</v>
      </c>
      <c r="AF414">
        <v>3.27</v>
      </c>
      <c r="AG414" s="1">
        <v>-1387.3829000000001</v>
      </c>
      <c r="AH414">
        <v>-11.94</v>
      </c>
      <c r="AI414" s="1">
        <v>-1396.8021000000001</v>
      </c>
      <c r="AJ414">
        <v>5.93</v>
      </c>
      <c r="AM414" s="1">
        <v>-1367.4519</v>
      </c>
      <c r="AN414">
        <v>14.95</v>
      </c>
      <c r="AO414" s="1">
        <v>-1355.7344000000001</v>
      </c>
      <c r="AP414">
        <v>5.56</v>
      </c>
      <c r="AQ414" s="1">
        <v>-1345.9522999999999</v>
      </c>
      <c r="AR414">
        <v>-9.83</v>
      </c>
      <c r="AU414" s="1">
        <v>-1379.2742000000001</v>
      </c>
    </row>
    <row r="415" spans="1:47" x14ac:dyDescent="0.2">
      <c r="A415">
        <v>400</v>
      </c>
      <c r="H415" s="1">
        <v>-1385.1623999999999</v>
      </c>
      <c r="I415">
        <v>-0.26</v>
      </c>
      <c r="J415">
        <v>400</v>
      </c>
      <c r="K415" s="1">
        <v>-1383.9413999999999</v>
      </c>
      <c r="L415">
        <v>0.13</v>
      </c>
      <c r="M415" s="1">
        <v>-1385.8136</v>
      </c>
      <c r="N415">
        <v>-2.91</v>
      </c>
      <c r="O415" s="1">
        <v>-1384.5978</v>
      </c>
      <c r="P415">
        <v>-0.28000000000000003</v>
      </c>
      <c r="Q415" s="1">
        <v>-1384.8108</v>
      </c>
      <c r="R415">
        <v>-0.52</v>
      </c>
      <c r="S415" s="1">
        <v>-1382.3589999999999</v>
      </c>
      <c r="T415">
        <v>4.83</v>
      </c>
      <c r="U415" s="1">
        <v>-1373.6559999999999</v>
      </c>
      <c r="V415">
        <v>-13.71</v>
      </c>
      <c r="W415" s="1">
        <v>-1396.8024</v>
      </c>
      <c r="X415">
        <v>6.93</v>
      </c>
      <c r="Y415" s="1">
        <v>-1370.0842</v>
      </c>
      <c r="Z415">
        <v>0.84</v>
      </c>
      <c r="AA415" s="1">
        <v>-1393.8748000000001</v>
      </c>
      <c r="AB415">
        <v>8.8699999999999992</v>
      </c>
      <c r="AC415" s="1">
        <v>-1372.5114000000001</v>
      </c>
      <c r="AD415">
        <v>0</v>
      </c>
      <c r="AE415" s="1">
        <v>-1383.8789999999999</v>
      </c>
      <c r="AF415">
        <v>2.56</v>
      </c>
      <c r="AG415" s="1">
        <v>-1387.6717000000001</v>
      </c>
      <c r="AH415">
        <v>-12.53</v>
      </c>
      <c r="AI415" s="1">
        <v>-1396.4617000000001</v>
      </c>
      <c r="AJ415">
        <v>7.16</v>
      </c>
      <c r="AM415" s="1">
        <v>-1367.4873</v>
      </c>
      <c r="AN415">
        <v>14.65</v>
      </c>
      <c r="AO415" s="1">
        <v>-1355.703</v>
      </c>
      <c r="AP415">
        <v>6.37</v>
      </c>
      <c r="AQ415" s="1">
        <v>-1345.9460999999999</v>
      </c>
      <c r="AR415">
        <v>-10.17</v>
      </c>
      <c r="AU415" s="1">
        <v>-1379.3452</v>
      </c>
    </row>
    <row r="416" spans="1:47" x14ac:dyDescent="0.2">
      <c r="A416">
        <v>401</v>
      </c>
      <c r="H416" s="1">
        <v>-1385.1941999999999</v>
      </c>
      <c r="I416">
        <v>-0.49</v>
      </c>
      <c r="J416">
        <v>401</v>
      </c>
      <c r="K416" s="1">
        <v>-1383.6436000000001</v>
      </c>
      <c r="L416">
        <v>0.64</v>
      </c>
      <c r="M416" s="1">
        <v>-1385.5483999999999</v>
      </c>
      <c r="N416">
        <v>-2.84</v>
      </c>
      <c r="O416" s="1">
        <v>-1384.7782999999999</v>
      </c>
      <c r="P416">
        <v>-0.57999999999999996</v>
      </c>
      <c r="Q416" s="1">
        <v>-1384.8184000000001</v>
      </c>
      <c r="R416">
        <v>-0.57999999999999996</v>
      </c>
      <c r="S416" s="1">
        <v>-1382.3329000000001</v>
      </c>
      <c r="T416">
        <v>5.14</v>
      </c>
      <c r="U416" s="1">
        <v>-1373.7781</v>
      </c>
      <c r="V416">
        <v>-13.59</v>
      </c>
      <c r="W416" s="1">
        <v>-1396.8521000000001</v>
      </c>
      <c r="X416">
        <v>7.3</v>
      </c>
      <c r="Y416" s="1">
        <v>-1369.9688000000001</v>
      </c>
      <c r="Z416">
        <v>1.1000000000000001</v>
      </c>
      <c r="AA416" s="1">
        <v>-1394.0599</v>
      </c>
      <c r="AB416">
        <v>7.69</v>
      </c>
      <c r="AC416" s="1">
        <v>-1372.2185999999999</v>
      </c>
      <c r="AD416">
        <v>0.28999999999999998</v>
      </c>
      <c r="AE416" s="1">
        <v>-1384.0120999999999</v>
      </c>
      <c r="AF416">
        <v>2.04</v>
      </c>
      <c r="AG416" s="1">
        <v>-1387.9668999999999</v>
      </c>
      <c r="AH416">
        <v>-13.07</v>
      </c>
      <c r="AI416" s="1">
        <v>-1396.1468</v>
      </c>
      <c r="AJ416">
        <v>8.3800000000000008</v>
      </c>
      <c r="AM416" s="1">
        <v>-1367.5884000000001</v>
      </c>
      <c r="AN416">
        <v>14.17</v>
      </c>
      <c r="AO416" s="1">
        <v>-1355.6451</v>
      </c>
      <c r="AP416">
        <v>7.15</v>
      </c>
      <c r="AQ416" s="1">
        <v>-1345.8986</v>
      </c>
      <c r="AR416">
        <v>-10.32</v>
      </c>
      <c r="AU416" s="1">
        <v>-1379.4747</v>
      </c>
    </row>
    <row r="417" spans="1:47" x14ac:dyDescent="0.2">
      <c r="A417">
        <v>402</v>
      </c>
      <c r="H417" s="1">
        <v>-1385.231</v>
      </c>
      <c r="I417">
        <v>-0.8</v>
      </c>
      <c r="J417">
        <v>402</v>
      </c>
      <c r="K417" s="1">
        <v>-1383.4616000000001</v>
      </c>
      <c r="L417">
        <v>0.83</v>
      </c>
      <c r="M417" s="1">
        <v>-1385.2656999999999</v>
      </c>
      <c r="N417">
        <v>-2.7</v>
      </c>
      <c r="O417" s="1">
        <v>-1384.9641999999999</v>
      </c>
      <c r="P417">
        <v>-0.89</v>
      </c>
      <c r="Q417" s="1">
        <v>-1384.8231000000001</v>
      </c>
      <c r="R417">
        <v>-0.59</v>
      </c>
      <c r="S417" s="1">
        <v>-1382.3462999999999</v>
      </c>
      <c r="T417">
        <v>5.42</v>
      </c>
      <c r="U417" s="1">
        <v>-1373.9101000000001</v>
      </c>
      <c r="V417">
        <v>-13.53</v>
      </c>
      <c r="W417" s="1">
        <v>-1396.8405</v>
      </c>
      <c r="X417">
        <v>7.7</v>
      </c>
      <c r="Y417" s="1">
        <v>-1369.8942</v>
      </c>
      <c r="Z417">
        <v>1.25</v>
      </c>
      <c r="AA417" s="1">
        <v>-1394.2248999999999</v>
      </c>
      <c r="AB417">
        <v>6.71</v>
      </c>
      <c r="AC417" s="1">
        <v>-1371.9861000000001</v>
      </c>
      <c r="AD417">
        <v>0.44</v>
      </c>
      <c r="AE417" s="1">
        <v>-1384.0826999999999</v>
      </c>
      <c r="AF417">
        <v>1.87</v>
      </c>
      <c r="AG417" s="1">
        <v>-1388.2356</v>
      </c>
      <c r="AH417">
        <v>-13.49</v>
      </c>
      <c r="AI417" s="1">
        <v>-1395.8701000000001</v>
      </c>
      <c r="AJ417">
        <v>9.56</v>
      </c>
      <c r="AM417" s="1">
        <v>-1367.7461000000001</v>
      </c>
      <c r="AN417">
        <v>13.56</v>
      </c>
      <c r="AO417" s="1">
        <v>-1355.5545999999999</v>
      </c>
      <c r="AP417">
        <v>7.79</v>
      </c>
      <c r="AQ417" s="1">
        <v>-1345.8013000000001</v>
      </c>
      <c r="AR417">
        <v>-10.27</v>
      </c>
      <c r="AU417" s="1">
        <v>-1379.6409000000001</v>
      </c>
    </row>
    <row r="418" spans="1:47" x14ac:dyDescent="0.2">
      <c r="A418">
        <v>403</v>
      </c>
      <c r="H418" s="1">
        <v>-1385.2783999999999</v>
      </c>
      <c r="I418">
        <v>-1.1399999999999999</v>
      </c>
      <c r="J418">
        <v>403</v>
      </c>
      <c r="K418" s="1">
        <v>-1383.4319</v>
      </c>
      <c r="L418">
        <v>0.7</v>
      </c>
      <c r="M418" s="1">
        <v>-1384.9874</v>
      </c>
      <c r="N418">
        <v>-2.64</v>
      </c>
      <c r="O418" s="1">
        <v>-1385.1439</v>
      </c>
      <c r="P418">
        <v>-1.1100000000000001</v>
      </c>
      <c r="Q418" s="1">
        <v>-1384.8411000000001</v>
      </c>
      <c r="R418">
        <v>-0.67</v>
      </c>
      <c r="S418" s="1">
        <v>-1382.3967</v>
      </c>
      <c r="T418">
        <v>5.57</v>
      </c>
      <c r="U418" s="1">
        <v>-1374.0329999999999</v>
      </c>
      <c r="V418">
        <v>-13.4</v>
      </c>
      <c r="W418" s="1">
        <v>-1396.7701</v>
      </c>
      <c r="X418">
        <v>8.17</v>
      </c>
      <c r="Y418" s="1">
        <v>-1369.8683000000001</v>
      </c>
      <c r="Z418">
        <v>1.1399999999999999</v>
      </c>
      <c r="AA418" s="1">
        <v>-1394.3447000000001</v>
      </c>
      <c r="AB418">
        <v>5.99</v>
      </c>
      <c r="AC418" s="1">
        <v>-1371.8095000000001</v>
      </c>
      <c r="AD418">
        <v>0.49</v>
      </c>
      <c r="AE418" s="1">
        <v>-1384.0861</v>
      </c>
      <c r="AF418">
        <v>2.0099999999999998</v>
      </c>
      <c r="AG418" s="1">
        <v>-1388.45</v>
      </c>
      <c r="AH418">
        <v>-13.6</v>
      </c>
      <c r="AI418" s="1">
        <v>-1395.6405999999999</v>
      </c>
      <c r="AJ418">
        <v>10.67</v>
      </c>
      <c r="AM418" s="1">
        <v>-1367.9438</v>
      </c>
      <c r="AN418">
        <v>12.85</v>
      </c>
      <c r="AO418" s="1">
        <v>-1355.4264000000001</v>
      </c>
      <c r="AP418">
        <v>8.52</v>
      </c>
      <c r="AQ418" s="1">
        <v>-1345.6523</v>
      </c>
      <c r="AR418">
        <v>-10.09</v>
      </c>
      <c r="AU418" s="1">
        <v>-1379.8277</v>
      </c>
    </row>
    <row r="419" spans="1:47" x14ac:dyDescent="0.2">
      <c r="A419">
        <v>404</v>
      </c>
      <c r="H419" s="1">
        <v>-1385.3420000000001</v>
      </c>
      <c r="I419">
        <v>-1.62</v>
      </c>
      <c r="J419">
        <v>404</v>
      </c>
      <c r="K419" s="1">
        <v>-1383.5621000000001</v>
      </c>
      <c r="L419">
        <v>0.18</v>
      </c>
      <c r="M419" s="1">
        <v>-1384.7319</v>
      </c>
      <c r="N419">
        <v>-2.66</v>
      </c>
      <c r="O419" s="1">
        <v>-1385.3110999999999</v>
      </c>
      <c r="P419">
        <v>-1.24</v>
      </c>
      <c r="Q419" s="1">
        <v>-1384.8878</v>
      </c>
      <c r="R419">
        <v>-0.78</v>
      </c>
      <c r="S419" s="1">
        <v>-1382.4793999999999</v>
      </c>
      <c r="T419">
        <v>5.78</v>
      </c>
      <c r="U419" s="1">
        <v>-1374.1327000000001</v>
      </c>
      <c r="V419">
        <v>-13.2</v>
      </c>
      <c r="W419" s="1">
        <v>-1396.6464000000001</v>
      </c>
      <c r="X419">
        <v>8.7799999999999994</v>
      </c>
      <c r="Y419" s="1">
        <v>-1369.8996999999999</v>
      </c>
      <c r="Z419">
        <v>0.8</v>
      </c>
      <c r="AA419" s="1">
        <v>-1394.4041999999999</v>
      </c>
      <c r="AB419">
        <v>5.61</v>
      </c>
      <c r="AC419" s="1">
        <v>-1371.6769999999999</v>
      </c>
      <c r="AD419">
        <v>0.4</v>
      </c>
      <c r="AE419" s="1">
        <v>-1384.0278000000001</v>
      </c>
      <c r="AF419">
        <v>2.38</v>
      </c>
      <c r="AG419" s="1">
        <v>-1388.5902000000001</v>
      </c>
      <c r="AH419">
        <v>-13.43</v>
      </c>
      <c r="AI419" s="1">
        <v>-1395.4632999999999</v>
      </c>
      <c r="AJ419">
        <v>11.76</v>
      </c>
      <c r="AM419" s="1">
        <v>-1368.1581000000001</v>
      </c>
      <c r="AN419">
        <v>12.03</v>
      </c>
      <c r="AO419" s="1">
        <v>-1355.2578000000001</v>
      </c>
      <c r="AP419">
        <v>9.19</v>
      </c>
      <c r="AQ419" s="1">
        <v>-1345.4568999999999</v>
      </c>
      <c r="AR419">
        <v>-9.73</v>
      </c>
      <c r="AU419" s="1">
        <v>-1380.0198</v>
      </c>
    </row>
    <row r="420" spans="1:47" x14ac:dyDescent="0.2">
      <c r="A420">
        <v>405</v>
      </c>
      <c r="H420" s="1">
        <v>-1385.4259999999999</v>
      </c>
      <c r="I420">
        <v>-2.2200000000000002</v>
      </c>
      <c r="J420">
        <v>405</v>
      </c>
      <c r="K420" s="1">
        <v>-1383.8300999999999</v>
      </c>
      <c r="L420">
        <v>-0.69</v>
      </c>
      <c r="M420" s="1">
        <v>-1384.5117</v>
      </c>
      <c r="N420">
        <v>-2.63</v>
      </c>
      <c r="O420" s="1">
        <v>-1385.4652000000001</v>
      </c>
      <c r="P420">
        <v>-1.3</v>
      </c>
      <c r="Q420" s="1">
        <v>-1384.9734000000001</v>
      </c>
      <c r="R420">
        <v>-0.91</v>
      </c>
      <c r="S420" s="1">
        <v>-1382.5877</v>
      </c>
      <c r="T420">
        <v>5.98</v>
      </c>
      <c r="U420" s="1">
        <v>-1374.2022999999999</v>
      </c>
      <c r="V420">
        <v>-12.96</v>
      </c>
      <c r="W420" s="1">
        <v>-1396.4768999999999</v>
      </c>
      <c r="X420">
        <v>9.42</v>
      </c>
      <c r="Y420" s="1">
        <v>-1369.9947999999999</v>
      </c>
      <c r="Z420">
        <v>0.35</v>
      </c>
      <c r="AA420" s="1">
        <v>-1394.4007999999999</v>
      </c>
      <c r="AB420">
        <v>5.55</v>
      </c>
      <c r="AC420" s="1">
        <v>-1371.5749000000001</v>
      </c>
      <c r="AD420">
        <v>0.25</v>
      </c>
      <c r="AE420" s="1">
        <v>-1383.9258</v>
      </c>
      <c r="AF420">
        <v>2.98</v>
      </c>
      <c r="AG420" s="1">
        <v>-1388.6468</v>
      </c>
      <c r="AH420">
        <v>-12.96</v>
      </c>
      <c r="AI420" s="1">
        <v>-1395.3382999999999</v>
      </c>
      <c r="AJ420">
        <v>12.76</v>
      </c>
      <c r="AM420" s="1">
        <v>-1368.3676</v>
      </c>
      <c r="AN420">
        <v>11.2</v>
      </c>
      <c r="AO420" s="1">
        <v>-1355.0509999999999</v>
      </c>
      <c r="AP420">
        <v>9.86</v>
      </c>
      <c r="AQ420" s="1">
        <v>-1345.2279000000001</v>
      </c>
      <c r="AR420">
        <v>-9.26</v>
      </c>
      <c r="AU420" s="1">
        <v>-1380.2068999999999</v>
      </c>
    </row>
    <row r="421" spans="1:47" x14ac:dyDescent="0.2">
      <c r="A421">
        <v>406</v>
      </c>
      <c r="H421" s="1">
        <v>-1385.5329999999999</v>
      </c>
      <c r="I421">
        <v>-2.82</v>
      </c>
      <c r="J421">
        <v>406</v>
      </c>
      <c r="K421" s="1">
        <v>-1384.1902</v>
      </c>
      <c r="L421">
        <v>-1.66</v>
      </c>
      <c r="M421" s="1">
        <v>-1384.3327999999999</v>
      </c>
      <c r="N421">
        <v>-2.66</v>
      </c>
      <c r="O421" s="1">
        <v>-1385.6103000000001</v>
      </c>
      <c r="P421">
        <v>-1.35</v>
      </c>
      <c r="Q421" s="1">
        <v>-1385.1025</v>
      </c>
      <c r="R421">
        <v>-1.1100000000000001</v>
      </c>
      <c r="S421" s="1">
        <v>-1382.7144000000001</v>
      </c>
      <c r="T421">
        <v>6.13</v>
      </c>
      <c r="U421" s="1">
        <v>-1374.2429</v>
      </c>
      <c r="V421">
        <v>-12.72</v>
      </c>
      <c r="W421" s="1">
        <v>-1396.2702999999999</v>
      </c>
      <c r="X421">
        <v>10.34</v>
      </c>
      <c r="Y421" s="1">
        <v>-1370.1551999999999</v>
      </c>
      <c r="Z421">
        <v>-0.31</v>
      </c>
      <c r="AA421" s="1">
        <v>-1394.3407999999999</v>
      </c>
      <c r="AB421">
        <v>5.77</v>
      </c>
      <c r="AC421" s="1">
        <v>-1371.4938999999999</v>
      </c>
      <c r="AD421">
        <v>0.01</v>
      </c>
      <c r="AE421" s="1">
        <v>-1383.8092999999999</v>
      </c>
      <c r="AF421">
        <v>3.68</v>
      </c>
      <c r="AG421" s="1">
        <v>-1388.6186</v>
      </c>
      <c r="AH421">
        <v>-12.24</v>
      </c>
      <c r="AI421" s="1">
        <v>-1395.2605000000001</v>
      </c>
      <c r="AJ421">
        <v>13.61</v>
      </c>
      <c r="AM421" s="1">
        <v>-1368.5551</v>
      </c>
      <c r="AN421">
        <v>10.5</v>
      </c>
      <c r="AO421" s="1">
        <v>-1354.8121000000001</v>
      </c>
      <c r="AP421">
        <v>10.43</v>
      </c>
      <c r="AQ421" s="1">
        <v>-1344.9865</v>
      </c>
      <c r="AR421">
        <v>-8.75</v>
      </c>
      <c r="AU421" s="1">
        <v>-1380.3802000000001</v>
      </c>
    </row>
    <row r="422" spans="1:47" x14ac:dyDescent="0.2">
      <c r="A422">
        <v>407</v>
      </c>
      <c r="H422" s="1">
        <v>-1385.6623999999999</v>
      </c>
      <c r="I422">
        <v>-3.54</v>
      </c>
      <c r="J422">
        <v>407</v>
      </c>
      <c r="K422" s="1">
        <v>-1384.5895</v>
      </c>
      <c r="L422">
        <v>-2.8</v>
      </c>
      <c r="M422" s="1">
        <v>-1384.1962000000001</v>
      </c>
      <c r="N422">
        <v>-2.79</v>
      </c>
      <c r="O422" s="1">
        <v>-1385.7496000000001</v>
      </c>
      <c r="P422">
        <v>-1.4</v>
      </c>
      <c r="Q422" s="1">
        <v>-1385.2718</v>
      </c>
      <c r="R422">
        <v>-1.41</v>
      </c>
      <c r="S422" s="1">
        <v>-1382.8524</v>
      </c>
      <c r="T422">
        <v>6.27</v>
      </c>
      <c r="U422" s="1">
        <v>-1374.2629999999999</v>
      </c>
      <c r="V422">
        <v>-12.48</v>
      </c>
      <c r="W422" s="1">
        <v>-1396.0345</v>
      </c>
      <c r="X422">
        <v>11.34</v>
      </c>
      <c r="Y422" s="1">
        <v>-1370.3771999999999</v>
      </c>
      <c r="Z422">
        <v>-1.23</v>
      </c>
      <c r="AA422" s="1">
        <v>-1394.2371000000001</v>
      </c>
      <c r="AB422">
        <v>6.21</v>
      </c>
      <c r="AC422" s="1">
        <v>-1371.4297999999999</v>
      </c>
      <c r="AD422">
        <v>-0.41</v>
      </c>
      <c r="AE422" s="1">
        <v>-1383.7117000000001</v>
      </c>
      <c r="AF422">
        <v>4.37</v>
      </c>
      <c r="AG422" s="1">
        <v>-1388.5107</v>
      </c>
      <c r="AH422">
        <v>-11.2</v>
      </c>
      <c r="AI422" s="1">
        <v>-1395.2209</v>
      </c>
      <c r="AJ422">
        <v>14.36</v>
      </c>
      <c r="AM422" s="1">
        <v>-1368.7064</v>
      </c>
      <c r="AN422">
        <v>9.8699999999999992</v>
      </c>
      <c r="AO422" s="1">
        <v>-1354.5495000000001</v>
      </c>
      <c r="AP422">
        <v>10.89</v>
      </c>
      <c r="AQ422" s="1">
        <v>-1344.761</v>
      </c>
      <c r="AR422">
        <v>-8.31</v>
      </c>
      <c r="AU422" s="1">
        <v>-1380.5298</v>
      </c>
    </row>
    <row r="423" spans="1:47" x14ac:dyDescent="0.2">
      <c r="A423">
        <v>408</v>
      </c>
      <c r="H423" s="1">
        <v>-1385.8088</v>
      </c>
      <c r="I423">
        <v>-4.24</v>
      </c>
      <c r="J423">
        <v>408</v>
      </c>
      <c r="K423" s="1">
        <v>-1384.9782</v>
      </c>
      <c r="L423">
        <v>-3.76</v>
      </c>
      <c r="M423" s="1">
        <v>-1384.1001000000001</v>
      </c>
      <c r="N423">
        <v>-2.86</v>
      </c>
      <c r="O423" s="1">
        <v>-1385.8842</v>
      </c>
      <c r="P423">
        <v>-1.37</v>
      </c>
      <c r="Q423" s="1">
        <v>-1385.4703999999999</v>
      </c>
      <c r="R423">
        <v>-1.69</v>
      </c>
      <c r="S423" s="1">
        <v>-1382.9948999999999</v>
      </c>
      <c r="T423">
        <v>6.39</v>
      </c>
      <c r="U423" s="1">
        <v>-1374.2763</v>
      </c>
      <c r="V423">
        <v>-12.28</v>
      </c>
      <c r="W423" s="1">
        <v>-1395.7784999999999</v>
      </c>
      <c r="X423">
        <v>12.17</v>
      </c>
      <c r="Y423" s="1">
        <v>-1370.6503</v>
      </c>
      <c r="Z423">
        <v>-2.31</v>
      </c>
      <c r="AA423" s="1">
        <v>-1394.1042</v>
      </c>
      <c r="AB423">
        <v>6.87</v>
      </c>
      <c r="AC423" s="1">
        <v>-1371.3829000000001</v>
      </c>
      <c r="AD423">
        <v>-0.85</v>
      </c>
      <c r="AE423" s="1">
        <v>-1383.6608000000001</v>
      </c>
      <c r="AF423">
        <v>5.0599999999999996</v>
      </c>
      <c r="AG423" s="1">
        <v>-1388.3326</v>
      </c>
      <c r="AH423">
        <v>-9.92</v>
      </c>
      <c r="AI423" s="1">
        <v>-1395.2076999999999</v>
      </c>
      <c r="AJ423">
        <v>15</v>
      </c>
      <c r="AM423" s="1">
        <v>-1368.8172999999999</v>
      </c>
      <c r="AN423">
        <v>9.2799999999999994</v>
      </c>
      <c r="AO423" s="1">
        <v>-1354.2826</v>
      </c>
      <c r="AP423">
        <v>11.26</v>
      </c>
      <c r="AQ423" s="1">
        <v>-1344.5798</v>
      </c>
      <c r="AR423">
        <v>-7.94</v>
      </c>
      <c r="AU423" s="1">
        <v>-1380.6504</v>
      </c>
    </row>
    <row r="424" spans="1:47" x14ac:dyDescent="0.2">
      <c r="A424">
        <v>409</v>
      </c>
      <c r="H424" s="1">
        <v>-1385.9644000000001</v>
      </c>
      <c r="I424">
        <v>-4.93</v>
      </c>
      <c r="J424">
        <v>409</v>
      </c>
      <c r="K424" s="1">
        <v>-1385.3185000000001</v>
      </c>
      <c r="L424">
        <v>-4.55</v>
      </c>
      <c r="M424" s="1">
        <v>-1384.0409</v>
      </c>
      <c r="N424">
        <v>-2.84</v>
      </c>
      <c r="O424" s="1">
        <v>-1386.0101999999999</v>
      </c>
      <c r="P424">
        <v>-1.34</v>
      </c>
      <c r="Q424" s="1">
        <v>-1385.6828</v>
      </c>
      <c r="R424">
        <v>-1.89</v>
      </c>
      <c r="S424" s="1">
        <v>-1383.1376</v>
      </c>
      <c r="T424">
        <v>6.45</v>
      </c>
      <c r="U424" s="1">
        <v>-1374.298</v>
      </c>
      <c r="V424">
        <v>-12.1</v>
      </c>
      <c r="W424" s="1">
        <v>-1395.5125</v>
      </c>
      <c r="X424">
        <v>13.02</v>
      </c>
      <c r="Y424" s="1">
        <v>-1370.9592</v>
      </c>
      <c r="Z424">
        <v>-3.41</v>
      </c>
      <c r="AA424" s="1">
        <v>-1393.9583</v>
      </c>
      <c r="AB424">
        <v>7.68</v>
      </c>
      <c r="AC424" s="1">
        <v>-1371.3561999999999</v>
      </c>
      <c r="AD424">
        <v>-1.27</v>
      </c>
      <c r="AE424" s="1">
        <v>-1383.6713999999999</v>
      </c>
      <c r="AF424">
        <v>5.65</v>
      </c>
      <c r="AG424" s="1">
        <v>-1388.096</v>
      </c>
      <c r="AH424">
        <v>-8.49</v>
      </c>
      <c r="AI424" s="1">
        <v>-1395.2090000000001</v>
      </c>
      <c r="AJ424">
        <v>15.56</v>
      </c>
      <c r="AM424" s="1">
        <v>-1368.8932</v>
      </c>
      <c r="AN424">
        <v>8.81</v>
      </c>
      <c r="AO424" s="1">
        <v>-1354.0363</v>
      </c>
      <c r="AP424">
        <v>11.42</v>
      </c>
      <c r="AQ424" s="1">
        <v>-1344.4673</v>
      </c>
      <c r="AR424">
        <v>-7.74</v>
      </c>
      <c r="AU424" s="1">
        <v>-1380.7393</v>
      </c>
    </row>
    <row r="425" spans="1:47" x14ac:dyDescent="0.2">
      <c r="A425">
        <v>410</v>
      </c>
      <c r="H425" s="1">
        <v>-1386.1192000000001</v>
      </c>
      <c r="I425">
        <v>-5.58</v>
      </c>
      <c r="J425">
        <v>410</v>
      </c>
      <c r="K425" s="1">
        <v>-1385.5862999999999</v>
      </c>
      <c r="L425">
        <v>-5.13</v>
      </c>
      <c r="M425" s="1">
        <v>-1384.0147999999999</v>
      </c>
      <c r="N425">
        <v>-2.83</v>
      </c>
      <c r="O425" s="1">
        <v>-1386.1194</v>
      </c>
      <c r="P425">
        <v>-1.27</v>
      </c>
      <c r="Q425" s="1">
        <v>-1385.8902</v>
      </c>
      <c r="R425">
        <v>-2.14</v>
      </c>
      <c r="S425" s="1">
        <v>-1383.2805000000001</v>
      </c>
      <c r="T425">
        <v>6.41</v>
      </c>
      <c r="U425" s="1">
        <v>-1374.3413</v>
      </c>
      <c r="V425">
        <v>-11.95</v>
      </c>
      <c r="W425" s="1">
        <v>-1395.2476999999999</v>
      </c>
      <c r="X425">
        <v>13.74</v>
      </c>
      <c r="Y425" s="1">
        <v>-1371.2869000000001</v>
      </c>
      <c r="Z425">
        <v>-4.5999999999999996</v>
      </c>
      <c r="AA425" s="1">
        <v>-1393.8145</v>
      </c>
      <c r="AB425">
        <v>8.52</v>
      </c>
      <c r="AC425" s="1">
        <v>-1371.3526999999999</v>
      </c>
      <c r="AD425">
        <v>-1.76</v>
      </c>
      <c r="AE425" s="1">
        <v>-1383.7421999999999</v>
      </c>
      <c r="AF425">
        <v>6.15</v>
      </c>
      <c r="AG425" s="1">
        <v>-1387.8162</v>
      </c>
      <c r="AH425">
        <v>-6.92</v>
      </c>
      <c r="AI425" s="1">
        <v>-1395.2175</v>
      </c>
      <c r="AJ425">
        <v>15.99</v>
      </c>
      <c r="AM425" s="1">
        <v>-1368.9431</v>
      </c>
      <c r="AN425">
        <v>8.4700000000000006</v>
      </c>
      <c r="AO425" s="1">
        <v>-1353.8417999999999</v>
      </c>
      <c r="AP425">
        <v>11.4</v>
      </c>
      <c r="AQ425" s="1">
        <v>-1344.4368999999999</v>
      </c>
      <c r="AR425">
        <v>-7.76</v>
      </c>
      <c r="AU425" s="1">
        <v>-1380.8019999999999</v>
      </c>
    </row>
    <row r="426" spans="1:47" x14ac:dyDescent="0.2">
      <c r="A426">
        <v>411</v>
      </c>
      <c r="H426" s="1">
        <v>-1386.2643</v>
      </c>
      <c r="I426">
        <v>-6.16</v>
      </c>
      <c r="J426">
        <v>411</v>
      </c>
      <c r="K426" s="1">
        <v>-1385.7714000000001</v>
      </c>
      <c r="L426">
        <v>-5.48</v>
      </c>
      <c r="M426" s="1">
        <v>-1384.0198</v>
      </c>
      <c r="N426">
        <v>-2.8</v>
      </c>
      <c r="O426" s="1">
        <v>-1386.2025000000001</v>
      </c>
      <c r="P426">
        <v>-1.21</v>
      </c>
      <c r="Q426" s="1">
        <v>-1386.0753</v>
      </c>
      <c r="R426">
        <v>-2.1800000000000002</v>
      </c>
      <c r="S426" s="1">
        <v>-1383.4285</v>
      </c>
      <c r="T426">
        <v>6.28</v>
      </c>
      <c r="U426" s="1">
        <v>-1374.4137000000001</v>
      </c>
      <c r="V426">
        <v>-11.86</v>
      </c>
      <c r="W426" s="1">
        <v>-1394.9951000000001</v>
      </c>
      <c r="X426">
        <v>14.35</v>
      </c>
      <c r="Y426" s="1">
        <v>-1371.6153999999999</v>
      </c>
      <c r="Z426">
        <v>-5.72</v>
      </c>
      <c r="AA426" s="1">
        <v>-1393.6877999999999</v>
      </c>
      <c r="AB426">
        <v>9.42</v>
      </c>
      <c r="AC426" s="1">
        <v>-1371.3737000000001</v>
      </c>
      <c r="AD426">
        <v>-2.31</v>
      </c>
      <c r="AE426" s="1">
        <v>-1383.8577</v>
      </c>
      <c r="AF426">
        <v>6.41</v>
      </c>
      <c r="AG426" s="1">
        <v>-1387.5123000000001</v>
      </c>
      <c r="AH426">
        <v>-5.22</v>
      </c>
      <c r="AI426" s="1">
        <v>-1395.232</v>
      </c>
      <c r="AJ426">
        <v>16.32</v>
      </c>
      <c r="AM426" s="1">
        <v>-1368.9784</v>
      </c>
      <c r="AN426">
        <v>8.24</v>
      </c>
      <c r="AO426" s="1">
        <v>-1353.7351000000001</v>
      </c>
      <c r="AP426">
        <v>11.14</v>
      </c>
      <c r="AQ426" s="1">
        <v>-1344.49</v>
      </c>
      <c r="AR426">
        <v>-7.92</v>
      </c>
      <c r="AU426" s="1">
        <v>-1380.8489999999999</v>
      </c>
    </row>
    <row r="427" spans="1:47" x14ac:dyDescent="0.2">
      <c r="A427">
        <v>412</v>
      </c>
      <c r="H427" s="1">
        <v>-1386.3921</v>
      </c>
      <c r="I427">
        <v>-6.59</v>
      </c>
      <c r="J427">
        <v>412</v>
      </c>
      <c r="K427" s="1">
        <v>-1385.875</v>
      </c>
      <c r="L427">
        <v>-5.54</v>
      </c>
      <c r="M427" s="1">
        <v>-1384.0542</v>
      </c>
      <c r="N427">
        <v>-2.74</v>
      </c>
      <c r="O427" s="1">
        <v>-1386.2523000000001</v>
      </c>
      <c r="P427">
        <v>-1.08</v>
      </c>
      <c r="Q427" s="1">
        <v>-1386.2255</v>
      </c>
      <c r="R427">
        <v>-2.17</v>
      </c>
      <c r="S427" s="1">
        <v>-1383.5913</v>
      </c>
      <c r="T427">
        <v>5.96</v>
      </c>
      <c r="U427" s="1">
        <v>-1374.5151000000001</v>
      </c>
      <c r="V427">
        <v>-11.85</v>
      </c>
      <c r="W427" s="1">
        <v>-1394.7628</v>
      </c>
      <c r="X427">
        <v>14.99</v>
      </c>
      <c r="Y427" s="1">
        <v>-1371.9277</v>
      </c>
      <c r="Z427">
        <v>-6.76</v>
      </c>
      <c r="AA427" s="1">
        <v>-1393.5921000000001</v>
      </c>
      <c r="AB427">
        <v>10.29</v>
      </c>
      <c r="AC427" s="1">
        <v>-1371.4182000000001</v>
      </c>
      <c r="AD427">
        <v>-2.9</v>
      </c>
      <c r="AE427" s="1">
        <v>-1383.9984999999999</v>
      </c>
      <c r="AF427">
        <v>6.65</v>
      </c>
      <c r="AG427" s="1">
        <v>-1387.2072000000001</v>
      </c>
      <c r="AH427">
        <v>-3.65</v>
      </c>
      <c r="AI427" s="1">
        <v>-1395.2583999999999</v>
      </c>
      <c r="AJ427">
        <v>16.48</v>
      </c>
      <c r="AM427" s="1">
        <v>-1369.0084999999999</v>
      </c>
      <c r="AN427">
        <v>8.1</v>
      </c>
      <c r="AO427" s="1">
        <v>-1353.742</v>
      </c>
      <c r="AP427">
        <v>10.66</v>
      </c>
      <c r="AQ427" s="1">
        <v>-1344.6139000000001</v>
      </c>
      <c r="AR427">
        <v>-8.19</v>
      </c>
      <c r="AU427" s="1">
        <v>-1380.8923</v>
      </c>
    </row>
    <row r="428" spans="1:47" x14ac:dyDescent="0.2">
      <c r="A428">
        <v>413</v>
      </c>
      <c r="H428" s="1">
        <v>-1386.4999</v>
      </c>
      <c r="I428">
        <v>-6.88</v>
      </c>
      <c r="J428">
        <v>413</v>
      </c>
      <c r="K428" s="1">
        <v>-1385.9072000000001</v>
      </c>
      <c r="L428">
        <v>-5.39</v>
      </c>
      <c r="M428" s="1">
        <v>-1384.1155000000001</v>
      </c>
      <c r="N428">
        <v>-2.62</v>
      </c>
      <c r="O428" s="1">
        <v>-1386.2672</v>
      </c>
      <c r="P428">
        <v>-0.91</v>
      </c>
      <c r="Q428" s="1">
        <v>-1386.3339000000001</v>
      </c>
      <c r="R428">
        <v>-2.0099999999999998</v>
      </c>
      <c r="S428" s="1">
        <v>-1383.7797</v>
      </c>
      <c r="T428">
        <v>5.49</v>
      </c>
      <c r="U428" s="1">
        <v>-1374.6376</v>
      </c>
      <c r="V428">
        <v>-11.86</v>
      </c>
      <c r="W428" s="1">
        <v>-1394.5564999999999</v>
      </c>
      <c r="X428">
        <v>15.44</v>
      </c>
      <c r="Y428" s="1">
        <v>-1372.2085</v>
      </c>
      <c r="Z428">
        <v>-7.65</v>
      </c>
      <c r="AA428" s="1">
        <v>-1393.5397</v>
      </c>
      <c r="AB428">
        <v>10.99</v>
      </c>
      <c r="AC428" s="1">
        <v>-1371.4820999999999</v>
      </c>
      <c r="AD428">
        <v>-3.44</v>
      </c>
      <c r="AE428" s="1">
        <v>-1384.1486</v>
      </c>
      <c r="AF428">
        <v>6.88</v>
      </c>
      <c r="AG428" s="1">
        <v>-1386.9233999999999</v>
      </c>
      <c r="AH428">
        <v>-2.1</v>
      </c>
      <c r="AI428" s="1">
        <v>-1395.306</v>
      </c>
      <c r="AJ428">
        <v>16.559999999999999</v>
      </c>
      <c r="AM428" s="1">
        <v>-1369.0376000000001</v>
      </c>
      <c r="AN428">
        <v>8.01</v>
      </c>
      <c r="AO428" s="1">
        <v>-1353.8783000000001</v>
      </c>
      <c r="AP428">
        <v>9.82</v>
      </c>
      <c r="AQ428" s="1">
        <v>-1344.7864999999999</v>
      </c>
      <c r="AR428">
        <v>-8.58</v>
      </c>
      <c r="AU428" s="1">
        <v>-1380.9448</v>
      </c>
    </row>
    <row r="429" spans="1:47" x14ac:dyDescent="0.2">
      <c r="A429">
        <v>414</v>
      </c>
      <c r="H429" s="1">
        <v>-1386.5890999999999</v>
      </c>
      <c r="I429">
        <v>-7.09</v>
      </c>
      <c r="J429">
        <v>414</v>
      </c>
      <c r="K429" s="1">
        <v>-1385.883</v>
      </c>
      <c r="L429">
        <v>-5.05</v>
      </c>
      <c r="M429" s="1">
        <v>-1384.2014999999999</v>
      </c>
      <c r="N429">
        <v>-2.4900000000000002</v>
      </c>
      <c r="O429" s="1">
        <v>-1386.2526</v>
      </c>
      <c r="P429">
        <v>-0.75</v>
      </c>
      <c r="Q429" s="1">
        <v>-1386.4007999999999</v>
      </c>
      <c r="R429">
        <v>-1.73</v>
      </c>
      <c r="S429" s="1">
        <v>-1384.0016000000001</v>
      </c>
      <c r="T429">
        <v>4.83</v>
      </c>
      <c r="U429" s="1">
        <v>-1374.7674999999999</v>
      </c>
      <c r="V429">
        <v>-11.82</v>
      </c>
      <c r="W429" s="1">
        <v>-1394.3803</v>
      </c>
      <c r="X429">
        <v>15.66</v>
      </c>
      <c r="Y429" s="1">
        <v>-1372.4454000000001</v>
      </c>
      <c r="Z429">
        <v>-8.34</v>
      </c>
      <c r="AA429" s="1">
        <v>-1393.5415</v>
      </c>
      <c r="AB429">
        <v>11.57</v>
      </c>
      <c r="AC429" s="1">
        <v>-1371.5601999999999</v>
      </c>
      <c r="AD429">
        <v>-3.96</v>
      </c>
      <c r="AE429" s="1">
        <v>-1384.3013000000001</v>
      </c>
      <c r="AF429">
        <v>7.03</v>
      </c>
      <c r="AG429" s="1">
        <v>-1386.6804999999999</v>
      </c>
      <c r="AH429">
        <v>-0.83</v>
      </c>
      <c r="AI429" s="1">
        <v>-1395.3812</v>
      </c>
      <c r="AJ429">
        <v>16.47</v>
      </c>
      <c r="AM429" s="1">
        <v>-1369.0694000000001</v>
      </c>
      <c r="AN429">
        <v>7.92</v>
      </c>
      <c r="AO429" s="1">
        <v>-1354.1367</v>
      </c>
      <c r="AP429">
        <v>8.67</v>
      </c>
      <c r="AQ429" s="1">
        <v>-1344.9815000000001</v>
      </c>
      <c r="AR429">
        <v>-8.94</v>
      </c>
      <c r="AU429" s="1">
        <v>-1381.0154</v>
      </c>
    </row>
    <row r="430" spans="1:47" x14ac:dyDescent="0.2">
      <c r="A430">
        <v>415</v>
      </c>
      <c r="H430" s="1">
        <v>-1386.6655000000001</v>
      </c>
      <c r="I430">
        <v>-7.17</v>
      </c>
      <c r="J430">
        <v>415</v>
      </c>
      <c r="K430" s="1">
        <v>-1385.8198</v>
      </c>
      <c r="L430">
        <v>-4.49</v>
      </c>
      <c r="M430" s="1">
        <v>-1384.3094000000001</v>
      </c>
      <c r="N430">
        <v>-2.2999999999999998</v>
      </c>
      <c r="O430" s="1">
        <v>-1386.2192</v>
      </c>
      <c r="P430">
        <v>-0.72</v>
      </c>
      <c r="Q430" s="1">
        <v>-1386.433</v>
      </c>
      <c r="R430">
        <v>-1.33</v>
      </c>
      <c r="S430" s="1">
        <v>-1384.2574</v>
      </c>
      <c r="T430">
        <v>3.92</v>
      </c>
      <c r="U430" s="1">
        <v>-1374.8878</v>
      </c>
      <c r="V430">
        <v>-11.76</v>
      </c>
      <c r="W430" s="1">
        <v>-1394.2398000000001</v>
      </c>
      <c r="X430">
        <v>15.91</v>
      </c>
      <c r="Y430" s="1">
        <v>-1372.6280999999999</v>
      </c>
      <c r="Z430">
        <v>-8.82</v>
      </c>
      <c r="AA430" s="1">
        <v>-1393.6034999999999</v>
      </c>
      <c r="AB430">
        <v>12.01</v>
      </c>
      <c r="AC430" s="1">
        <v>-1371.6470999999999</v>
      </c>
      <c r="AD430">
        <v>-4.3899999999999997</v>
      </c>
      <c r="AE430" s="1">
        <v>-1384.4571000000001</v>
      </c>
      <c r="AF430">
        <v>6.88</v>
      </c>
      <c r="AG430" s="1">
        <v>-1386.4901</v>
      </c>
      <c r="AH430">
        <v>0.31</v>
      </c>
      <c r="AI430" s="1">
        <v>-1395.4824000000001</v>
      </c>
      <c r="AJ430">
        <v>16.27</v>
      </c>
      <c r="AM430" s="1">
        <v>-1369.1058</v>
      </c>
      <c r="AN430">
        <v>7.87</v>
      </c>
      <c r="AO430" s="1">
        <v>-1354.4889000000001</v>
      </c>
      <c r="AP430">
        <v>7.33</v>
      </c>
      <c r="AQ430" s="1">
        <v>-1345.1745000000001</v>
      </c>
      <c r="AR430">
        <v>-9.2200000000000006</v>
      </c>
      <c r="AU430" s="1">
        <v>-1381.1069</v>
      </c>
    </row>
    <row r="431" spans="1:47" x14ac:dyDescent="0.2">
      <c r="A431">
        <v>416</v>
      </c>
      <c r="H431" s="1">
        <v>-1386.7385999999999</v>
      </c>
      <c r="I431">
        <v>-7.19</v>
      </c>
      <c r="J431">
        <v>416</v>
      </c>
      <c r="K431" s="1">
        <v>-1385.7352000000001</v>
      </c>
      <c r="L431">
        <v>-3.88</v>
      </c>
      <c r="M431" s="1">
        <v>-1384.4367</v>
      </c>
      <c r="N431">
        <v>-2.17</v>
      </c>
      <c r="O431" s="1">
        <v>-1386.1814999999999</v>
      </c>
      <c r="P431">
        <v>-0.71</v>
      </c>
      <c r="Q431" s="1">
        <v>-1386.4411</v>
      </c>
      <c r="R431">
        <v>-0.89</v>
      </c>
      <c r="S431" s="1">
        <v>-1384.5381</v>
      </c>
      <c r="T431">
        <v>2.85</v>
      </c>
      <c r="U431" s="1">
        <v>-1374.9811999999999</v>
      </c>
      <c r="V431">
        <v>-11.57</v>
      </c>
      <c r="W431" s="1">
        <v>-1394.1424999999999</v>
      </c>
      <c r="X431">
        <v>16.11</v>
      </c>
      <c r="Y431" s="1">
        <v>-1372.7497000000001</v>
      </c>
      <c r="Z431">
        <v>-9.07</v>
      </c>
      <c r="AA431" s="1">
        <v>-1393.7267999999999</v>
      </c>
      <c r="AB431">
        <v>12.18</v>
      </c>
      <c r="AC431" s="1">
        <v>-1371.7375999999999</v>
      </c>
      <c r="AD431">
        <v>-4.79</v>
      </c>
      <c r="AE431" s="1">
        <v>-1384.6233999999999</v>
      </c>
      <c r="AF431">
        <v>6.75</v>
      </c>
      <c r="AG431" s="1">
        <v>-1386.3562999999999</v>
      </c>
      <c r="AH431">
        <v>1.18</v>
      </c>
      <c r="AI431" s="1">
        <v>-1395.5980999999999</v>
      </c>
      <c r="AJ431">
        <v>16</v>
      </c>
      <c r="AM431" s="1">
        <v>-1369.1518000000001</v>
      </c>
      <c r="AN431">
        <v>7.86</v>
      </c>
      <c r="AO431" s="1">
        <v>-1354.8924</v>
      </c>
      <c r="AP431">
        <v>5.92</v>
      </c>
      <c r="AQ431" s="1">
        <v>-1345.3478</v>
      </c>
      <c r="AR431">
        <v>-9.44</v>
      </c>
      <c r="AU431" s="1">
        <v>-1381.2172</v>
      </c>
    </row>
    <row r="432" spans="1:47" x14ac:dyDescent="0.2">
      <c r="A432">
        <v>417</v>
      </c>
      <c r="H432" s="1">
        <v>-1386.8181</v>
      </c>
      <c r="I432">
        <v>-7.23</v>
      </c>
      <c r="J432">
        <v>417</v>
      </c>
      <c r="K432" s="1">
        <v>-1385.6445000000001</v>
      </c>
      <c r="L432">
        <v>-3.25</v>
      </c>
      <c r="M432" s="1">
        <v>-1384.5808</v>
      </c>
      <c r="N432">
        <v>-2.0099999999999998</v>
      </c>
      <c r="O432" s="1">
        <v>-1386.1532</v>
      </c>
      <c r="P432">
        <v>-0.76</v>
      </c>
      <c r="Q432" s="1">
        <v>-1386.4366</v>
      </c>
      <c r="R432">
        <v>-0.42</v>
      </c>
      <c r="S432" s="1">
        <v>-1384.8279</v>
      </c>
      <c r="T432">
        <v>1.72</v>
      </c>
      <c r="U432" s="1">
        <v>-1375.0341000000001</v>
      </c>
      <c r="V432">
        <v>-11.28</v>
      </c>
      <c r="W432" s="1">
        <v>-1394.0976000000001</v>
      </c>
      <c r="X432">
        <v>16.16</v>
      </c>
      <c r="Y432" s="1">
        <v>-1372.8082999999999</v>
      </c>
      <c r="Z432">
        <v>-9.09</v>
      </c>
      <c r="AA432" s="1">
        <v>-1393.9048</v>
      </c>
      <c r="AB432">
        <v>12.18</v>
      </c>
      <c r="AC432" s="1">
        <v>-1371.8276000000001</v>
      </c>
      <c r="AD432">
        <v>-5.14</v>
      </c>
      <c r="AE432" s="1">
        <v>-1384.8092999999999</v>
      </c>
      <c r="AF432">
        <v>6.5</v>
      </c>
      <c r="AG432" s="1">
        <v>-1386.2753</v>
      </c>
      <c r="AH432">
        <v>1.79</v>
      </c>
      <c r="AI432" s="1">
        <v>-1395.7074</v>
      </c>
      <c r="AJ432">
        <v>15.72</v>
      </c>
      <c r="AM432" s="1">
        <v>-1369.2146</v>
      </c>
      <c r="AN432">
        <v>7.81</v>
      </c>
      <c r="AO432" s="1">
        <v>-1355.2977000000001</v>
      </c>
      <c r="AP432">
        <v>4.6100000000000003</v>
      </c>
      <c r="AQ432" s="1">
        <v>-1345.492</v>
      </c>
      <c r="AR432">
        <v>-9.5399999999999991</v>
      </c>
      <c r="AU432" s="1">
        <v>-1381.336</v>
      </c>
    </row>
    <row r="433" spans="1:47" x14ac:dyDescent="0.2">
      <c r="A433">
        <v>418</v>
      </c>
      <c r="H433" s="1">
        <v>-1386.9118000000001</v>
      </c>
      <c r="I433">
        <v>-7.29</v>
      </c>
      <c r="J433">
        <v>418</v>
      </c>
      <c r="K433" s="1">
        <v>-1385.5591999999999</v>
      </c>
      <c r="L433">
        <v>-2.5</v>
      </c>
      <c r="M433" s="1">
        <v>-1384.7380000000001</v>
      </c>
      <c r="N433">
        <v>-1.89</v>
      </c>
      <c r="O433" s="1">
        <v>-1386.1472000000001</v>
      </c>
      <c r="P433">
        <v>-0.9</v>
      </c>
      <c r="Q433" s="1">
        <v>-1386.4305999999999</v>
      </c>
      <c r="R433">
        <v>0.1</v>
      </c>
      <c r="S433" s="1">
        <v>-1385.1063999999999</v>
      </c>
      <c r="T433">
        <v>0.53</v>
      </c>
      <c r="U433" s="1">
        <v>-1375.0376000000001</v>
      </c>
      <c r="V433">
        <v>-10.82</v>
      </c>
      <c r="W433" s="1">
        <v>-1394.1116999999999</v>
      </c>
      <c r="X433">
        <v>16.010000000000002</v>
      </c>
      <c r="Y433" s="1">
        <v>-1372.8061</v>
      </c>
      <c r="Z433">
        <v>-8.83</v>
      </c>
      <c r="AA433" s="1">
        <v>-1394.1257000000001</v>
      </c>
      <c r="AB433">
        <v>12.04</v>
      </c>
      <c r="AC433" s="1">
        <v>-1371.9149</v>
      </c>
      <c r="AD433">
        <v>-5.36</v>
      </c>
      <c r="AE433" s="1">
        <v>-1385.0216</v>
      </c>
      <c r="AF433">
        <v>6.03</v>
      </c>
      <c r="AG433" s="1">
        <v>-1386.239</v>
      </c>
      <c r="AH433">
        <v>2.21</v>
      </c>
      <c r="AI433" s="1">
        <v>-1395.7841000000001</v>
      </c>
      <c r="AJ433">
        <v>15.47</v>
      </c>
      <c r="AM433" s="1">
        <v>-1369.3017</v>
      </c>
      <c r="AN433">
        <v>7.66</v>
      </c>
      <c r="AO433" s="1">
        <v>-1355.66</v>
      </c>
      <c r="AP433">
        <v>3.45</v>
      </c>
      <c r="AQ433" s="1">
        <v>-1345.6053999999999</v>
      </c>
      <c r="AR433">
        <v>-9.5399999999999991</v>
      </c>
      <c r="AU433" s="1">
        <v>-1381.4521999999999</v>
      </c>
    </row>
    <row r="434" spans="1:47" x14ac:dyDescent="0.2">
      <c r="A434">
        <v>419</v>
      </c>
      <c r="H434" s="1">
        <v>-1387.0213000000001</v>
      </c>
      <c r="I434">
        <v>-7.32</v>
      </c>
      <c r="J434">
        <v>419</v>
      </c>
      <c r="K434" s="1">
        <v>-1385.4853000000001</v>
      </c>
      <c r="L434">
        <v>-1.74</v>
      </c>
      <c r="M434" s="1">
        <v>-1384.9016999999999</v>
      </c>
      <c r="N434">
        <v>-1.8</v>
      </c>
      <c r="O434" s="1">
        <v>-1386.1722</v>
      </c>
      <c r="P434">
        <v>-1.1599999999999999</v>
      </c>
      <c r="Q434" s="1">
        <v>-1386.4302</v>
      </c>
      <c r="R434">
        <v>0.63</v>
      </c>
      <c r="S434" s="1">
        <v>-1385.3543</v>
      </c>
      <c r="T434">
        <v>-0.66</v>
      </c>
      <c r="U434" s="1">
        <v>-1374.9911999999999</v>
      </c>
      <c r="V434">
        <v>-10.24</v>
      </c>
      <c r="W434" s="1">
        <v>-1394.1860999999999</v>
      </c>
      <c r="X434">
        <v>15.79</v>
      </c>
      <c r="Y434" s="1">
        <v>-1372.7497000000001</v>
      </c>
      <c r="Z434">
        <v>-8.44</v>
      </c>
      <c r="AA434" s="1">
        <v>-1394.3720000000001</v>
      </c>
      <c r="AB434">
        <v>11.72</v>
      </c>
      <c r="AC434" s="1">
        <v>-1371.9976999999999</v>
      </c>
      <c r="AD434">
        <v>-5.46</v>
      </c>
      <c r="AE434" s="1">
        <v>-1385.2625</v>
      </c>
      <c r="AF434">
        <v>5.43</v>
      </c>
      <c r="AG434" s="1">
        <v>-1386.2375999999999</v>
      </c>
      <c r="AH434">
        <v>2.4700000000000002</v>
      </c>
      <c r="AI434" s="1">
        <v>-1395.8056999999999</v>
      </c>
      <c r="AJ434">
        <v>15.27</v>
      </c>
      <c r="AM434" s="1">
        <v>-1369.4190000000001</v>
      </c>
      <c r="AN434">
        <v>7.5</v>
      </c>
      <c r="AO434" s="1">
        <v>-1355.9468999999999</v>
      </c>
      <c r="AP434">
        <v>2.48</v>
      </c>
      <c r="AQ434" s="1">
        <v>-1345.6972000000001</v>
      </c>
      <c r="AR434">
        <v>-9.44</v>
      </c>
      <c r="AU434" s="1">
        <v>-1381.5494000000001</v>
      </c>
    </row>
    <row r="435" spans="1:47" x14ac:dyDescent="0.2">
      <c r="A435">
        <v>420</v>
      </c>
      <c r="H435" s="1">
        <v>-1387.1424</v>
      </c>
      <c r="I435">
        <v>-7.43</v>
      </c>
      <c r="J435">
        <v>420</v>
      </c>
      <c r="K435" s="1">
        <v>-1385.4238</v>
      </c>
      <c r="L435">
        <v>-1.08</v>
      </c>
      <c r="M435" s="1">
        <v>-1385.0608</v>
      </c>
      <c r="N435">
        <v>-1.74</v>
      </c>
      <c r="O435" s="1">
        <v>-1386.2322999999999</v>
      </c>
      <c r="P435">
        <v>-1.53</v>
      </c>
      <c r="Q435" s="1">
        <v>-1386.4390000000001</v>
      </c>
      <c r="R435">
        <v>1.1399999999999999</v>
      </c>
      <c r="S435" s="1">
        <v>-1385.5587</v>
      </c>
      <c r="T435">
        <v>-1.79</v>
      </c>
      <c r="U435" s="1">
        <v>-1374.9037000000001</v>
      </c>
      <c r="V435">
        <v>-9.5500000000000007</v>
      </c>
      <c r="W435" s="1">
        <v>-1394.3151</v>
      </c>
      <c r="X435">
        <v>15.6</v>
      </c>
      <c r="Y435" s="1">
        <v>-1372.6502</v>
      </c>
      <c r="Z435">
        <v>-7.87</v>
      </c>
      <c r="AA435" s="1">
        <v>-1394.624</v>
      </c>
      <c r="AB435">
        <v>11.31</v>
      </c>
      <c r="AC435" s="1">
        <v>-1372.0753</v>
      </c>
      <c r="AD435">
        <v>-5.49</v>
      </c>
      <c r="AE435" s="1">
        <v>-1385.5284999999999</v>
      </c>
      <c r="AF435">
        <v>4.72</v>
      </c>
      <c r="AG435" s="1">
        <v>-1386.2627</v>
      </c>
      <c r="AH435">
        <v>2.46</v>
      </c>
      <c r="AI435" s="1">
        <v>-1395.7584999999999</v>
      </c>
      <c r="AJ435">
        <v>15.21</v>
      </c>
      <c r="AM435" s="1">
        <v>-1369.5622000000001</v>
      </c>
      <c r="AN435">
        <v>7.22</v>
      </c>
      <c r="AO435" s="1">
        <v>-1356.1419000000001</v>
      </c>
      <c r="AP435">
        <v>1.76</v>
      </c>
      <c r="AQ435" s="1">
        <v>-1345.7809999999999</v>
      </c>
      <c r="AR435">
        <v>-9.2799999999999994</v>
      </c>
      <c r="AU435" s="1">
        <v>-1381.6128000000001</v>
      </c>
    </row>
    <row r="436" spans="1:47" x14ac:dyDescent="0.2">
      <c r="A436">
        <v>421</v>
      </c>
      <c r="H436" s="1">
        <v>-1387.2659000000001</v>
      </c>
      <c r="I436">
        <v>-7.57</v>
      </c>
      <c r="J436">
        <v>421</v>
      </c>
      <c r="K436" s="1">
        <v>-1385.3706</v>
      </c>
      <c r="L436">
        <v>-0.46</v>
      </c>
      <c r="M436" s="1">
        <v>-1385.2001</v>
      </c>
      <c r="N436">
        <v>-1.67</v>
      </c>
      <c r="O436" s="1">
        <v>-1386.3269</v>
      </c>
      <c r="P436">
        <v>-1.93</v>
      </c>
      <c r="Q436" s="1">
        <v>-1386.4579000000001</v>
      </c>
      <c r="R436">
        <v>1.65</v>
      </c>
      <c r="S436" s="1">
        <v>-1385.7140999999999</v>
      </c>
      <c r="T436">
        <v>-2.87</v>
      </c>
      <c r="U436" s="1">
        <v>-1374.7914000000001</v>
      </c>
      <c r="V436">
        <v>-8.81</v>
      </c>
      <c r="W436" s="1">
        <v>-1394.4866</v>
      </c>
      <c r="X436">
        <v>15.32</v>
      </c>
      <c r="Y436" s="1">
        <v>-1372.5208</v>
      </c>
      <c r="Z436">
        <v>-7.16</v>
      </c>
      <c r="AA436" s="1">
        <v>-1394.8619000000001</v>
      </c>
      <c r="AB436">
        <v>10.85</v>
      </c>
      <c r="AC436" s="1">
        <v>-1372.1489999999999</v>
      </c>
      <c r="AD436">
        <v>-5.44</v>
      </c>
      <c r="AE436" s="1">
        <v>-1385.8096</v>
      </c>
      <c r="AF436">
        <v>3.92</v>
      </c>
      <c r="AG436" s="1">
        <v>-1386.3113000000001</v>
      </c>
      <c r="AH436">
        <v>2.31</v>
      </c>
      <c r="AI436" s="1">
        <v>-1395.6398999999999</v>
      </c>
      <c r="AJ436">
        <v>15.26</v>
      </c>
      <c r="AM436" s="1">
        <v>-1369.7233000000001</v>
      </c>
      <c r="AN436">
        <v>6.84</v>
      </c>
      <c r="AO436" s="1">
        <v>-1356.2453</v>
      </c>
      <c r="AP436">
        <v>1.28</v>
      </c>
      <c r="AQ436" s="1">
        <v>-1345.8679999999999</v>
      </c>
      <c r="AR436">
        <v>-9.08</v>
      </c>
      <c r="AU436" s="1">
        <v>-1381.6274000000001</v>
      </c>
    </row>
    <row r="437" spans="1:47" x14ac:dyDescent="0.2">
      <c r="A437">
        <v>422</v>
      </c>
      <c r="H437" s="1">
        <v>-1387.3797999999999</v>
      </c>
      <c r="I437">
        <v>-7.72</v>
      </c>
      <c r="J437">
        <v>422</v>
      </c>
      <c r="K437" s="1">
        <v>-1385.3199</v>
      </c>
      <c r="L437">
        <v>0.17</v>
      </c>
      <c r="M437" s="1">
        <v>-1385.3001999999999</v>
      </c>
      <c r="N437">
        <v>-1.52</v>
      </c>
      <c r="O437" s="1">
        <v>-1386.4529</v>
      </c>
      <c r="P437">
        <v>-2.38</v>
      </c>
      <c r="Q437" s="1">
        <v>-1386.4842000000001</v>
      </c>
      <c r="R437">
        <v>2.13</v>
      </c>
      <c r="S437" s="1">
        <v>-1385.8215</v>
      </c>
      <c r="T437">
        <v>-3.8</v>
      </c>
      <c r="U437" s="1">
        <v>-1374.6754000000001</v>
      </c>
      <c r="V437">
        <v>-8.0500000000000007</v>
      </c>
      <c r="W437" s="1">
        <v>-1394.6814999999999</v>
      </c>
      <c r="X437">
        <v>15</v>
      </c>
      <c r="Y437" s="1">
        <v>-1372.3756000000001</v>
      </c>
      <c r="Z437">
        <v>-6.37</v>
      </c>
      <c r="AA437" s="1">
        <v>-1395.0676000000001</v>
      </c>
      <c r="AB437">
        <v>10.45</v>
      </c>
      <c r="AC437" s="1">
        <v>-1372.2230999999999</v>
      </c>
      <c r="AD437">
        <v>-5.25</v>
      </c>
      <c r="AE437" s="1">
        <v>-1386.0918999999999</v>
      </c>
      <c r="AF437">
        <v>3.07</v>
      </c>
      <c r="AG437" s="1">
        <v>-1386.3851</v>
      </c>
      <c r="AH437">
        <v>2.02</v>
      </c>
      <c r="AI437" s="1">
        <v>-1395.4592</v>
      </c>
      <c r="AJ437">
        <v>15.32</v>
      </c>
      <c r="AM437" s="1">
        <v>-1369.8846000000001</v>
      </c>
      <c r="AN437">
        <v>6.48</v>
      </c>
      <c r="AO437" s="1">
        <v>-1356.2705000000001</v>
      </c>
      <c r="AP437">
        <v>0.96</v>
      </c>
      <c r="AQ437" s="1">
        <v>-1345.9661000000001</v>
      </c>
      <c r="AR437">
        <v>-8.85</v>
      </c>
      <c r="AU437" s="1">
        <v>-1381.5843</v>
      </c>
    </row>
    <row r="438" spans="1:47" x14ac:dyDescent="0.2">
      <c r="A438">
        <v>423</v>
      </c>
      <c r="H438" s="1">
        <v>-1387.4739</v>
      </c>
      <c r="I438">
        <v>-7.86</v>
      </c>
      <c r="J438">
        <v>423</v>
      </c>
      <c r="K438" s="1">
        <v>-1385.2709</v>
      </c>
      <c r="L438">
        <v>0.73</v>
      </c>
      <c r="M438" s="1">
        <v>-1385.3436999999999</v>
      </c>
      <c r="N438">
        <v>-1.34</v>
      </c>
      <c r="O438" s="1">
        <v>-1386.6048000000001</v>
      </c>
      <c r="P438">
        <v>-2.82</v>
      </c>
      <c r="Q438" s="1">
        <v>-1386.5142000000001</v>
      </c>
      <c r="R438">
        <v>2.64</v>
      </c>
      <c r="S438" s="1">
        <v>-1385.8893</v>
      </c>
      <c r="T438">
        <v>-4.66</v>
      </c>
      <c r="U438" s="1">
        <v>-1374.5762999999999</v>
      </c>
      <c r="V438">
        <v>-7.36</v>
      </c>
      <c r="W438" s="1">
        <v>-1394.8774000000001</v>
      </c>
      <c r="X438">
        <v>14.73</v>
      </c>
      <c r="Y438" s="1">
        <v>-1372.229</v>
      </c>
      <c r="Z438">
        <v>-5.69</v>
      </c>
      <c r="AA438" s="1">
        <v>-1395.2279000000001</v>
      </c>
      <c r="AB438">
        <v>10.039999999999999</v>
      </c>
      <c r="AC438" s="1">
        <v>-1372.3067000000001</v>
      </c>
      <c r="AD438">
        <v>-5.03</v>
      </c>
      <c r="AE438" s="1">
        <v>-1386.3596</v>
      </c>
      <c r="AF438">
        <v>2.16</v>
      </c>
      <c r="AG438" s="1">
        <v>-1386.4897000000001</v>
      </c>
      <c r="AH438">
        <v>1.55</v>
      </c>
      <c r="AI438" s="1">
        <v>-1395.2344000000001</v>
      </c>
      <c r="AJ438">
        <v>15.55</v>
      </c>
      <c r="AM438" s="1">
        <v>-1370.0263</v>
      </c>
      <c r="AN438">
        <v>6.15</v>
      </c>
      <c r="AO438" s="1">
        <v>-1356.239</v>
      </c>
      <c r="AP438">
        <v>0.83</v>
      </c>
      <c r="AQ438" s="1">
        <v>-1346.0736999999999</v>
      </c>
      <c r="AR438">
        <v>-8.56</v>
      </c>
      <c r="AU438" s="1">
        <v>-1381.4784</v>
      </c>
    </row>
    <row r="439" spans="1:47" x14ac:dyDescent="0.2">
      <c r="A439">
        <v>424</v>
      </c>
      <c r="H439" s="1">
        <v>-1387.5419999999999</v>
      </c>
      <c r="I439">
        <v>-7.99</v>
      </c>
      <c r="J439">
        <v>424</v>
      </c>
      <c r="K439" s="1">
        <v>-1385.2313999999999</v>
      </c>
      <c r="L439">
        <v>1.1200000000000001</v>
      </c>
      <c r="M439" s="1">
        <v>-1385.3173999999999</v>
      </c>
      <c r="N439">
        <v>-1.03</v>
      </c>
      <c r="O439" s="1">
        <v>-1386.7762</v>
      </c>
      <c r="P439">
        <v>-3.24</v>
      </c>
      <c r="Q439" s="1">
        <v>-1386.5450000000001</v>
      </c>
      <c r="R439">
        <v>3.08</v>
      </c>
      <c r="S439" s="1">
        <v>-1385.9285</v>
      </c>
      <c r="T439">
        <v>-5.36</v>
      </c>
      <c r="U439" s="1">
        <v>-1374.5083</v>
      </c>
      <c r="V439">
        <v>-6.64</v>
      </c>
      <c r="W439" s="1">
        <v>-1395.0509</v>
      </c>
      <c r="X439">
        <v>14.59</v>
      </c>
      <c r="Y439" s="1">
        <v>-1372.0943</v>
      </c>
      <c r="Z439">
        <v>-4.9400000000000004</v>
      </c>
      <c r="AA439" s="1">
        <v>-1395.3354999999999</v>
      </c>
      <c r="AB439">
        <v>9.7100000000000009</v>
      </c>
      <c r="AC439" s="1">
        <v>-1372.4108000000001</v>
      </c>
      <c r="AD439">
        <v>-4.83</v>
      </c>
      <c r="AE439" s="1">
        <v>-1386.5976000000001</v>
      </c>
      <c r="AF439">
        <v>1.27</v>
      </c>
      <c r="AG439" s="1">
        <v>-1386.6288999999999</v>
      </c>
      <c r="AH439">
        <v>0.89</v>
      </c>
      <c r="AI439" s="1">
        <v>-1394.9870000000001</v>
      </c>
      <c r="AJ439">
        <v>15.74</v>
      </c>
      <c r="AM439" s="1">
        <v>-1370.1312</v>
      </c>
      <c r="AN439">
        <v>5.82</v>
      </c>
      <c r="AO439" s="1">
        <v>-1356.1781000000001</v>
      </c>
      <c r="AP439">
        <v>0.75</v>
      </c>
      <c r="AQ439" s="1">
        <v>-1346.1809000000001</v>
      </c>
      <c r="AR439">
        <v>-8.27</v>
      </c>
      <c r="AU439" s="1">
        <v>-1381.3172</v>
      </c>
    </row>
    <row r="440" spans="1:47" x14ac:dyDescent="0.2">
      <c r="A440">
        <v>425</v>
      </c>
      <c r="H440" s="1">
        <v>-1387.5843</v>
      </c>
      <c r="I440">
        <v>-8.1</v>
      </c>
      <c r="J440">
        <v>425</v>
      </c>
      <c r="K440" s="1">
        <v>-1385.2180000000001</v>
      </c>
      <c r="L440">
        <v>1.34</v>
      </c>
      <c r="M440" s="1">
        <v>-1385.2157</v>
      </c>
      <c r="N440">
        <v>-0.59</v>
      </c>
      <c r="O440" s="1">
        <v>-1386.96</v>
      </c>
      <c r="P440">
        <v>-3.68</v>
      </c>
      <c r="Q440" s="1">
        <v>-1386.576</v>
      </c>
      <c r="R440">
        <v>3.49</v>
      </c>
      <c r="S440" s="1">
        <v>-1385.9516000000001</v>
      </c>
      <c r="T440">
        <v>-6.04</v>
      </c>
      <c r="U440" s="1">
        <v>-1374.4752000000001</v>
      </c>
      <c r="V440">
        <v>-6.09</v>
      </c>
      <c r="W440" s="1">
        <v>-1395.1783</v>
      </c>
      <c r="X440">
        <v>14.63</v>
      </c>
      <c r="Y440" s="1">
        <v>-1371.9848999999999</v>
      </c>
      <c r="Z440">
        <v>-4.3499999999999996</v>
      </c>
      <c r="AA440" s="1">
        <v>-1395.3895</v>
      </c>
      <c r="AB440">
        <v>9.43</v>
      </c>
      <c r="AC440" s="1">
        <v>-1372.5472</v>
      </c>
      <c r="AD440">
        <v>-4.66</v>
      </c>
      <c r="AE440" s="1">
        <v>-1386.7925</v>
      </c>
      <c r="AF440">
        <v>0.45</v>
      </c>
      <c r="AG440" s="1">
        <v>-1386.7987000000001</v>
      </c>
      <c r="AH440">
        <v>0.13</v>
      </c>
      <c r="AI440" s="1">
        <v>-1394.7392</v>
      </c>
      <c r="AJ440">
        <v>15.91</v>
      </c>
      <c r="AM440" s="1">
        <v>-1370.1940999999999</v>
      </c>
      <c r="AN440">
        <v>5.54</v>
      </c>
      <c r="AO440" s="1">
        <v>-1356.1176</v>
      </c>
      <c r="AP440">
        <v>0.66</v>
      </c>
      <c r="AQ440" s="1">
        <v>-1346.2755</v>
      </c>
      <c r="AR440">
        <v>-7.94</v>
      </c>
      <c r="AU440" s="1">
        <v>-1381.1197999999999</v>
      </c>
    </row>
    <row r="441" spans="1:47" x14ac:dyDescent="0.2">
      <c r="A441">
        <v>426</v>
      </c>
      <c r="H441" s="1">
        <v>-1387.6075000000001</v>
      </c>
      <c r="I441">
        <v>-8.24</v>
      </c>
      <c r="J441">
        <v>426</v>
      </c>
      <c r="K441" s="1">
        <v>-1385.2497000000001</v>
      </c>
      <c r="L441">
        <v>1.36</v>
      </c>
      <c r="M441" s="1">
        <v>-1385.0416</v>
      </c>
      <c r="N441">
        <v>-7.0000000000000007E-2</v>
      </c>
      <c r="O441" s="1">
        <v>-1387.1486</v>
      </c>
      <c r="P441">
        <v>-4.03</v>
      </c>
      <c r="Q441" s="1">
        <v>-1386.6088</v>
      </c>
      <c r="R441">
        <v>3.86</v>
      </c>
      <c r="S441" s="1">
        <v>-1385.9712999999999</v>
      </c>
      <c r="T441">
        <v>-6.65</v>
      </c>
      <c r="U441" s="1">
        <v>-1374.4674</v>
      </c>
      <c r="V441">
        <v>-5.58</v>
      </c>
      <c r="W441" s="1">
        <v>-1395.2402</v>
      </c>
      <c r="X441">
        <v>14.79</v>
      </c>
      <c r="Y441" s="1">
        <v>-1371.9132999999999</v>
      </c>
      <c r="Z441">
        <v>-3.92</v>
      </c>
      <c r="AA441" s="1">
        <v>-1395.3958</v>
      </c>
      <c r="AB441">
        <v>9.25</v>
      </c>
      <c r="AC441" s="1">
        <v>-1372.7215000000001</v>
      </c>
      <c r="AD441">
        <v>-4.51</v>
      </c>
      <c r="AE441" s="1">
        <v>-1386.9336000000001</v>
      </c>
      <c r="AF441">
        <v>-0.31</v>
      </c>
      <c r="AG441" s="1">
        <v>-1386.9856</v>
      </c>
      <c r="AH441">
        <v>-0.8</v>
      </c>
      <c r="AI441" s="1">
        <v>-1394.5119999999999</v>
      </c>
      <c r="AJ441">
        <v>16.05</v>
      </c>
      <c r="AM441" s="1">
        <v>-1370.2208000000001</v>
      </c>
      <c r="AN441">
        <v>5.26</v>
      </c>
      <c r="AO441" s="1">
        <v>-1356.0817999999999</v>
      </c>
      <c r="AP441">
        <v>0.57999999999999996</v>
      </c>
      <c r="AQ441" s="1">
        <v>-1346.3436999999999</v>
      </c>
      <c r="AR441">
        <v>-7.53</v>
      </c>
      <c r="AU441" s="1">
        <v>-1380.9172000000001</v>
      </c>
    </row>
    <row r="442" spans="1:47" x14ac:dyDescent="0.2">
      <c r="A442">
        <v>427</v>
      </c>
      <c r="H442" s="1">
        <v>-1387.6232</v>
      </c>
      <c r="I442">
        <v>-8.39</v>
      </c>
      <c r="J442">
        <v>427</v>
      </c>
      <c r="K442" s="1">
        <v>-1385.3368</v>
      </c>
      <c r="L442">
        <v>1.18</v>
      </c>
      <c r="M442" s="1">
        <v>-1384.8072</v>
      </c>
      <c r="N442">
        <v>0.52</v>
      </c>
      <c r="O442" s="1">
        <v>-1387.3325</v>
      </c>
      <c r="P442">
        <v>-4.2699999999999996</v>
      </c>
      <c r="Q442" s="1">
        <v>-1386.6497999999999</v>
      </c>
      <c r="R442">
        <v>4.1900000000000004</v>
      </c>
      <c r="S442" s="1">
        <v>-1385.9965999999999</v>
      </c>
      <c r="T442">
        <v>-7.23</v>
      </c>
      <c r="U442" s="1">
        <v>-1374.4666999999999</v>
      </c>
      <c r="V442">
        <v>-5.16</v>
      </c>
      <c r="W442" s="1">
        <v>-1395.2237</v>
      </c>
      <c r="X442">
        <v>15.24</v>
      </c>
      <c r="Y442" s="1">
        <v>-1371.8936000000001</v>
      </c>
      <c r="Z442">
        <v>-3.74</v>
      </c>
      <c r="AA442" s="1">
        <v>-1395.365</v>
      </c>
      <c r="AB442">
        <v>9.17</v>
      </c>
      <c r="AC442" s="1">
        <v>-1372.9268</v>
      </c>
      <c r="AD442">
        <v>-4.38</v>
      </c>
      <c r="AE442" s="1">
        <v>-1387.0138999999999</v>
      </c>
      <c r="AF442">
        <v>-0.93</v>
      </c>
      <c r="AG442" s="1">
        <v>-1387.1646000000001</v>
      </c>
      <c r="AH442">
        <v>-1.72</v>
      </c>
      <c r="AI442" s="1">
        <v>-1394.3233</v>
      </c>
      <c r="AJ442">
        <v>16.13</v>
      </c>
      <c r="AM442" s="1">
        <v>-1370.2265</v>
      </c>
      <c r="AN442">
        <v>5.05</v>
      </c>
      <c r="AO442" s="1">
        <v>-1356.0902000000001</v>
      </c>
      <c r="AP442">
        <v>0.38</v>
      </c>
      <c r="AQ442" s="1">
        <v>-1346.3773000000001</v>
      </c>
      <c r="AR442">
        <v>-7.09</v>
      </c>
      <c r="AU442" s="1">
        <v>-1380.7417</v>
      </c>
    </row>
    <row r="443" spans="1:47" x14ac:dyDescent="0.2">
      <c r="A443">
        <v>428</v>
      </c>
      <c r="H443" s="1">
        <v>-1387.6432</v>
      </c>
      <c r="I443">
        <v>-8.57</v>
      </c>
      <c r="J443">
        <v>428</v>
      </c>
      <c r="K443" s="1">
        <v>-1385.4736</v>
      </c>
      <c r="L443">
        <v>0.74</v>
      </c>
      <c r="M443" s="1">
        <v>-1384.5318</v>
      </c>
      <c r="N443">
        <v>1.1399999999999999</v>
      </c>
      <c r="O443" s="1">
        <v>-1387.4992</v>
      </c>
      <c r="P443">
        <v>-4.3899999999999997</v>
      </c>
      <c r="Q443" s="1">
        <v>-1386.7084</v>
      </c>
      <c r="R443">
        <v>4.5</v>
      </c>
      <c r="S443" s="1">
        <v>-1386.0334</v>
      </c>
      <c r="T443">
        <v>-7.74</v>
      </c>
      <c r="U443" s="1">
        <v>-1374.4528</v>
      </c>
      <c r="V443">
        <v>-4.75</v>
      </c>
      <c r="W443" s="1">
        <v>-1395.124</v>
      </c>
      <c r="X443">
        <v>15.89</v>
      </c>
      <c r="Y443" s="1">
        <v>-1371.9384</v>
      </c>
      <c r="Z443">
        <v>-3.66</v>
      </c>
      <c r="AA443" s="1">
        <v>-1395.3092999999999</v>
      </c>
      <c r="AB443">
        <v>9.15</v>
      </c>
      <c r="AC443" s="1">
        <v>-1373.1441</v>
      </c>
      <c r="AD443">
        <v>-4.2699999999999996</v>
      </c>
      <c r="AE443" s="1">
        <v>-1387.0292999999999</v>
      </c>
      <c r="AF443">
        <v>-1.43</v>
      </c>
      <c r="AG443" s="1">
        <v>-1387.3051</v>
      </c>
      <c r="AH443">
        <v>-2.66</v>
      </c>
      <c r="AI443" s="1">
        <v>-1394.1876999999999</v>
      </c>
      <c r="AJ443">
        <v>15.99</v>
      </c>
      <c r="AM443" s="1">
        <v>-1370.2284</v>
      </c>
      <c r="AN443">
        <v>4.79</v>
      </c>
      <c r="AO443" s="1">
        <v>-1356.1541</v>
      </c>
      <c r="AP443">
        <v>0.1</v>
      </c>
      <c r="AQ443" s="1">
        <v>-1346.3733</v>
      </c>
      <c r="AR443">
        <v>-6.6</v>
      </c>
      <c r="AU443" s="1">
        <v>-1380.6207999999999</v>
      </c>
    </row>
    <row r="444" spans="1:47" x14ac:dyDescent="0.2">
      <c r="A444">
        <v>429</v>
      </c>
      <c r="H444" s="1">
        <v>-1387.6763000000001</v>
      </c>
      <c r="I444">
        <v>-8.82</v>
      </c>
      <c r="J444">
        <v>429</v>
      </c>
      <c r="K444" s="1">
        <v>-1385.6370999999999</v>
      </c>
      <c r="L444">
        <v>0.14000000000000001</v>
      </c>
      <c r="M444" s="1">
        <v>-1384.2391</v>
      </c>
      <c r="N444">
        <v>1.72</v>
      </c>
      <c r="O444" s="1">
        <v>-1387.6338000000001</v>
      </c>
      <c r="P444">
        <v>-4.38</v>
      </c>
      <c r="Q444" s="1">
        <v>-1386.7938999999999</v>
      </c>
      <c r="R444">
        <v>4.68</v>
      </c>
      <c r="S444" s="1">
        <v>-1386.0844999999999</v>
      </c>
      <c r="T444">
        <v>-8.27</v>
      </c>
      <c r="U444" s="1">
        <v>-1374.4084</v>
      </c>
      <c r="V444">
        <v>-4.4000000000000004</v>
      </c>
      <c r="W444" s="1">
        <v>-1394.9475</v>
      </c>
      <c r="X444">
        <v>16.63</v>
      </c>
      <c r="Y444" s="1">
        <v>-1372.0581</v>
      </c>
      <c r="Z444">
        <v>-3.83</v>
      </c>
      <c r="AA444" s="1">
        <v>-1395.2391</v>
      </c>
      <c r="AB444">
        <v>9.19</v>
      </c>
      <c r="AC444" s="1">
        <v>-1373.3463999999999</v>
      </c>
      <c r="AD444">
        <v>-4.12</v>
      </c>
      <c r="AE444" s="1">
        <v>-1386.98</v>
      </c>
      <c r="AF444">
        <v>-1.85</v>
      </c>
      <c r="AG444" s="1">
        <v>-1387.3785</v>
      </c>
      <c r="AH444">
        <v>-3.46</v>
      </c>
      <c r="AI444" s="1">
        <v>-1394.1186</v>
      </c>
      <c r="AJ444">
        <v>15.76</v>
      </c>
      <c r="AM444" s="1">
        <v>-1370.2406000000001</v>
      </c>
      <c r="AN444">
        <v>4.46</v>
      </c>
      <c r="AO444" s="1">
        <v>-1356.2760000000001</v>
      </c>
      <c r="AP444">
        <v>-0.31</v>
      </c>
      <c r="AQ444" s="1">
        <v>-1346.3341</v>
      </c>
      <c r="AR444">
        <v>-6.07</v>
      </c>
      <c r="AU444" s="1">
        <v>-1380.5653</v>
      </c>
    </row>
    <row r="445" spans="1:47" x14ac:dyDescent="0.2">
      <c r="A445">
        <v>430</v>
      </c>
      <c r="H445" s="1">
        <v>-1387.7255</v>
      </c>
      <c r="I445">
        <v>-9.11</v>
      </c>
      <c r="J445">
        <v>430</v>
      </c>
      <c r="K445" s="1">
        <v>-1385.7963</v>
      </c>
      <c r="L445">
        <v>-0.44</v>
      </c>
      <c r="M445" s="1">
        <v>-1383.9529</v>
      </c>
      <c r="N445">
        <v>2.21</v>
      </c>
      <c r="O445" s="1">
        <v>-1387.7197000000001</v>
      </c>
      <c r="P445">
        <v>-4.2</v>
      </c>
      <c r="Q445" s="1">
        <v>-1386.9133999999999</v>
      </c>
      <c r="R445">
        <v>4.76</v>
      </c>
      <c r="S445" s="1">
        <v>-1386.1501000000001</v>
      </c>
      <c r="T445">
        <v>-8.7899999999999991</v>
      </c>
      <c r="U445" s="1">
        <v>-1374.3236999999999</v>
      </c>
      <c r="V445">
        <v>-4.04</v>
      </c>
      <c r="W445" s="1">
        <v>-1394.7104999999999</v>
      </c>
      <c r="X445">
        <v>17.54</v>
      </c>
      <c r="Y445" s="1">
        <v>-1372.2569000000001</v>
      </c>
      <c r="Z445">
        <v>-4.43</v>
      </c>
      <c r="AA445" s="1">
        <v>-1395.1629</v>
      </c>
      <c r="AB445">
        <v>9.25</v>
      </c>
      <c r="AC445" s="1">
        <v>-1373.5088000000001</v>
      </c>
      <c r="AD445">
        <v>-3.97</v>
      </c>
      <c r="AE445" s="1">
        <v>-1386.8711000000001</v>
      </c>
      <c r="AF445">
        <v>-2.11</v>
      </c>
      <c r="AG445" s="1">
        <v>-1387.3653999999999</v>
      </c>
      <c r="AH445">
        <v>-4.1100000000000003</v>
      </c>
      <c r="AI445" s="1">
        <v>-1394.1257000000001</v>
      </c>
      <c r="AJ445">
        <v>15.4</v>
      </c>
      <c r="AM445" s="1">
        <v>-1370.2674999999999</v>
      </c>
      <c r="AN445">
        <v>4.1399999999999997</v>
      </c>
      <c r="AO445" s="1">
        <v>-1356.4469999999999</v>
      </c>
      <c r="AP445">
        <v>-0.83</v>
      </c>
      <c r="AQ445" s="1">
        <v>-1346.2657999999999</v>
      </c>
      <c r="AR445">
        <v>-5.53</v>
      </c>
      <c r="AU445" s="1">
        <v>-1380.5714</v>
      </c>
    </row>
    <row r="446" spans="1:47" x14ac:dyDescent="0.2">
      <c r="A446">
        <v>431</v>
      </c>
      <c r="H446" s="1">
        <v>-1387.7882999999999</v>
      </c>
      <c r="I446">
        <v>-9.43</v>
      </c>
      <c r="J446">
        <v>431</v>
      </c>
      <c r="K446" s="1">
        <v>-1385.9213999999999</v>
      </c>
      <c r="L446">
        <v>-1.06</v>
      </c>
      <c r="M446" s="1">
        <v>-1383.6949999999999</v>
      </c>
      <c r="N446">
        <v>2.67</v>
      </c>
      <c r="O446" s="1">
        <v>-1387.7403999999999</v>
      </c>
      <c r="P446">
        <v>-3.8</v>
      </c>
      <c r="Q446" s="1">
        <v>-1387.0664999999999</v>
      </c>
      <c r="R446">
        <v>4.76</v>
      </c>
      <c r="S446" s="1">
        <v>-1386.2294999999999</v>
      </c>
      <c r="T446">
        <v>-9.2899999999999991</v>
      </c>
      <c r="U446" s="1">
        <v>-1374.1959999999999</v>
      </c>
      <c r="V446">
        <v>-3.72</v>
      </c>
      <c r="W446" s="1">
        <v>-1394.4377999999999</v>
      </c>
      <c r="X446">
        <v>18.600000000000001</v>
      </c>
      <c r="Y446" s="1">
        <v>-1372.5297</v>
      </c>
      <c r="Z446">
        <v>-5.04</v>
      </c>
      <c r="AA446" s="1">
        <v>-1395.0854999999999</v>
      </c>
      <c r="AB446">
        <v>9.4</v>
      </c>
      <c r="AC446" s="1">
        <v>-1373.6148000000001</v>
      </c>
      <c r="AD446">
        <v>-3.71</v>
      </c>
      <c r="AE446" s="1">
        <v>-1386.7127</v>
      </c>
      <c r="AF446">
        <v>-2.25</v>
      </c>
      <c r="AG446" s="1">
        <v>-1387.2592999999999</v>
      </c>
      <c r="AH446">
        <v>-4.47</v>
      </c>
      <c r="AI446" s="1">
        <v>-1394.213</v>
      </c>
      <c r="AJ446">
        <v>14.76</v>
      </c>
      <c r="AM446" s="1">
        <v>-1370.3108999999999</v>
      </c>
      <c r="AN446">
        <v>3.76</v>
      </c>
      <c r="AO446" s="1">
        <v>-1356.6519000000001</v>
      </c>
      <c r="AP446">
        <v>-1.41</v>
      </c>
      <c r="AQ446" s="1">
        <v>-1346.1754000000001</v>
      </c>
      <c r="AR446">
        <v>-5.01</v>
      </c>
      <c r="AU446" s="1">
        <v>-1380.6213</v>
      </c>
    </row>
    <row r="447" spans="1:47" x14ac:dyDescent="0.2">
      <c r="A447">
        <v>432</v>
      </c>
      <c r="H447" s="1">
        <v>-1387.8563999999999</v>
      </c>
      <c r="I447">
        <v>-9.82</v>
      </c>
      <c r="J447">
        <v>432</v>
      </c>
      <c r="K447" s="1">
        <v>-1385.9934000000001</v>
      </c>
      <c r="L447">
        <v>-1.62</v>
      </c>
      <c r="M447" s="1">
        <v>-1383.4804999999999</v>
      </c>
      <c r="N447">
        <v>3.04</v>
      </c>
      <c r="O447" s="1">
        <v>-1387.6829</v>
      </c>
      <c r="P447">
        <v>-3.23</v>
      </c>
      <c r="Q447" s="1">
        <v>-1387.2438999999999</v>
      </c>
      <c r="R447">
        <v>4.68</v>
      </c>
      <c r="S447" s="1">
        <v>-1386.3216</v>
      </c>
      <c r="T447">
        <v>-9.73</v>
      </c>
      <c r="U447" s="1">
        <v>-1374.0266999999999</v>
      </c>
      <c r="V447">
        <v>-3.34</v>
      </c>
      <c r="W447" s="1">
        <v>-1394.1584</v>
      </c>
      <c r="X447">
        <v>19.59</v>
      </c>
      <c r="Y447" s="1">
        <v>-1372.8612000000001</v>
      </c>
      <c r="Z447">
        <v>-5.75</v>
      </c>
      <c r="AA447" s="1">
        <v>-1395.009</v>
      </c>
      <c r="AB447">
        <v>9.6</v>
      </c>
      <c r="AC447" s="1">
        <v>-1373.6596</v>
      </c>
      <c r="AD447">
        <v>-3.38</v>
      </c>
      <c r="AE447" s="1">
        <v>-1386.5192999999999</v>
      </c>
      <c r="AF447">
        <v>-2.36</v>
      </c>
      <c r="AG447" s="1">
        <v>-1387.0686000000001</v>
      </c>
      <c r="AH447">
        <v>-4.6399999999999997</v>
      </c>
      <c r="AI447" s="1">
        <v>-1394.3751</v>
      </c>
      <c r="AJ447">
        <v>13.94</v>
      </c>
      <c r="AM447" s="1">
        <v>-1370.3713</v>
      </c>
      <c r="AN447">
        <v>3.21</v>
      </c>
      <c r="AO447" s="1">
        <v>-1356.8702000000001</v>
      </c>
      <c r="AP447">
        <v>-1.94</v>
      </c>
      <c r="AQ447" s="1">
        <v>-1346.0685000000001</v>
      </c>
      <c r="AR447">
        <v>-4.46</v>
      </c>
      <c r="AU447" s="1">
        <v>-1380.6922999999999</v>
      </c>
    </row>
    <row r="448" spans="1:47" x14ac:dyDescent="0.2">
      <c r="A448">
        <v>433</v>
      </c>
      <c r="H448" s="1">
        <v>-1387.9213999999999</v>
      </c>
      <c r="I448">
        <v>-10.18</v>
      </c>
      <c r="J448">
        <v>433</v>
      </c>
      <c r="K448" s="1">
        <v>-1386.0060000000001</v>
      </c>
      <c r="L448">
        <v>-2.1</v>
      </c>
      <c r="M448" s="1">
        <v>-1383.3145</v>
      </c>
      <c r="N448">
        <v>3.22</v>
      </c>
      <c r="O448" s="1">
        <v>-1387.5420999999999</v>
      </c>
      <c r="P448">
        <v>-2.56</v>
      </c>
      <c r="Q448" s="1">
        <v>-1387.4295</v>
      </c>
      <c r="R448">
        <v>4.55</v>
      </c>
      <c r="S448" s="1">
        <v>-1386.4255000000001</v>
      </c>
      <c r="T448">
        <v>-10.18</v>
      </c>
      <c r="U448" s="1">
        <v>-1373.8215</v>
      </c>
      <c r="V448">
        <v>-3.08</v>
      </c>
      <c r="W448" s="1">
        <v>-1393.9031</v>
      </c>
      <c r="X448">
        <v>20.52</v>
      </c>
      <c r="Y448" s="1">
        <v>-1373.2272</v>
      </c>
      <c r="Z448">
        <v>-6.73</v>
      </c>
      <c r="AA448" s="1">
        <v>-1394.9323999999999</v>
      </c>
      <c r="AB448">
        <v>9.7899999999999991</v>
      </c>
      <c r="AC448" s="1">
        <v>-1373.6506999999999</v>
      </c>
      <c r="AD448">
        <v>-3.02</v>
      </c>
      <c r="AE448" s="1">
        <v>-1386.3068000000001</v>
      </c>
      <c r="AF448">
        <v>-2.39</v>
      </c>
      <c r="AG448" s="1">
        <v>-1386.8121000000001</v>
      </c>
      <c r="AH448">
        <v>-4.6100000000000003</v>
      </c>
      <c r="AI448" s="1">
        <v>-1394.5966000000001</v>
      </c>
      <c r="AJ448">
        <v>13.1</v>
      </c>
      <c r="AM448" s="1">
        <v>-1370.4426000000001</v>
      </c>
      <c r="AN448">
        <v>2.61</v>
      </c>
      <c r="AO448" s="1">
        <v>-1357.0817</v>
      </c>
      <c r="AP448">
        <v>-2.39</v>
      </c>
      <c r="AQ448" s="1">
        <v>-1345.9457</v>
      </c>
      <c r="AR448">
        <v>-3.95</v>
      </c>
      <c r="AU448" s="1">
        <v>-1380.7628999999999</v>
      </c>
    </row>
    <row r="449" spans="1:47" x14ac:dyDescent="0.2">
      <c r="A449">
        <v>434</v>
      </c>
      <c r="H449" s="1">
        <v>-1387.9768999999999</v>
      </c>
      <c r="I449">
        <v>-10.47</v>
      </c>
      <c r="J449">
        <v>434</v>
      </c>
      <c r="K449" s="1">
        <v>-1385.9639999999999</v>
      </c>
      <c r="L449">
        <v>-2.39</v>
      </c>
      <c r="M449" s="1">
        <v>-1383.1919</v>
      </c>
      <c r="N449">
        <v>3.31</v>
      </c>
      <c r="O449" s="1">
        <v>-1387.3226999999999</v>
      </c>
      <c r="P449">
        <v>-1.73</v>
      </c>
      <c r="Q449" s="1">
        <v>-1387.6048000000001</v>
      </c>
      <c r="R449">
        <v>4.4000000000000004</v>
      </c>
      <c r="S449" s="1">
        <v>-1386.5391</v>
      </c>
      <c r="T449">
        <v>-10.58</v>
      </c>
      <c r="U449" s="1">
        <v>-1373.5871999999999</v>
      </c>
      <c r="V449">
        <v>-2.7</v>
      </c>
      <c r="W449" s="1">
        <v>-1393.6975</v>
      </c>
      <c r="X449">
        <v>21.24</v>
      </c>
      <c r="Y449" s="1">
        <v>-1373.5989</v>
      </c>
      <c r="Z449">
        <v>-7.65</v>
      </c>
      <c r="AA449" s="1">
        <v>-1394.8558</v>
      </c>
      <c r="AB449">
        <v>10.06</v>
      </c>
      <c r="AC449" s="1">
        <v>-1373.6025</v>
      </c>
      <c r="AD449">
        <v>-2.66</v>
      </c>
      <c r="AE449" s="1">
        <v>-1386.0908999999999</v>
      </c>
      <c r="AF449">
        <v>-2.39</v>
      </c>
      <c r="AG449" s="1">
        <v>-1386.5166999999999</v>
      </c>
      <c r="AH449">
        <v>-4.4800000000000004</v>
      </c>
      <c r="AI449" s="1">
        <v>-1394.8518999999999</v>
      </c>
      <c r="AJ449">
        <v>12.16</v>
      </c>
      <c r="AM449" s="1">
        <v>-1370.5145</v>
      </c>
      <c r="AN449">
        <v>2.0299999999999998</v>
      </c>
      <c r="AO449" s="1">
        <v>-1357.2684999999999</v>
      </c>
      <c r="AP449">
        <v>-2.76</v>
      </c>
      <c r="AQ449" s="1">
        <v>-1345.8022000000001</v>
      </c>
      <c r="AR449">
        <v>-3.36</v>
      </c>
      <c r="AU449" s="1">
        <v>-1380.8152</v>
      </c>
    </row>
    <row r="450" spans="1:47" x14ac:dyDescent="0.2">
      <c r="A450">
        <v>435</v>
      </c>
      <c r="H450" s="1">
        <v>-1388.0205000000001</v>
      </c>
      <c r="I450">
        <v>-10.85</v>
      </c>
      <c r="J450">
        <v>435</v>
      </c>
      <c r="K450" s="1">
        <v>-1385.8792000000001</v>
      </c>
      <c r="L450">
        <v>-2.74</v>
      </c>
      <c r="M450" s="1">
        <v>-1383.1007</v>
      </c>
      <c r="N450">
        <v>3.35</v>
      </c>
      <c r="O450" s="1">
        <v>-1387.0413000000001</v>
      </c>
      <c r="P450">
        <v>-0.8</v>
      </c>
      <c r="Q450" s="1">
        <v>-1387.7542000000001</v>
      </c>
      <c r="R450">
        <v>4.3</v>
      </c>
      <c r="S450" s="1">
        <v>-1386.6604</v>
      </c>
      <c r="T450">
        <v>-10.96</v>
      </c>
      <c r="U450" s="1">
        <v>-1373.3329000000001</v>
      </c>
      <c r="V450">
        <v>-2.34</v>
      </c>
      <c r="W450" s="1">
        <v>-1393.5583999999999</v>
      </c>
      <c r="X450">
        <v>21.77</v>
      </c>
      <c r="Y450" s="1">
        <v>-1373.9482</v>
      </c>
      <c r="Z450">
        <v>-8.4499999999999993</v>
      </c>
      <c r="AA450" s="1">
        <v>-1394.7784999999999</v>
      </c>
      <c r="AB450">
        <v>10.27</v>
      </c>
      <c r="AC450" s="1">
        <v>-1373.5332000000001</v>
      </c>
      <c r="AD450">
        <v>-2.34</v>
      </c>
      <c r="AE450" s="1">
        <v>-1385.8851</v>
      </c>
      <c r="AF450">
        <v>-2.42</v>
      </c>
      <c r="AG450" s="1">
        <v>-1386.2101</v>
      </c>
      <c r="AH450">
        <v>-4.1500000000000004</v>
      </c>
      <c r="AI450" s="1">
        <v>-1395.1106</v>
      </c>
      <c r="AJ450">
        <v>11.1</v>
      </c>
      <c r="AM450" s="1">
        <v>-1370.5716</v>
      </c>
      <c r="AN450">
        <v>1.4</v>
      </c>
      <c r="AO450" s="1">
        <v>-1357.4166</v>
      </c>
      <c r="AP450">
        <v>-3.02</v>
      </c>
      <c r="AQ450" s="1">
        <v>-1345.6304</v>
      </c>
      <c r="AR450">
        <v>-2.76</v>
      </c>
      <c r="AU450" s="1">
        <v>-1380.8333</v>
      </c>
    </row>
    <row r="451" spans="1:47" x14ac:dyDescent="0.2">
      <c r="A451">
        <v>436</v>
      </c>
      <c r="H451" s="1">
        <v>-1388.0544</v>
      </c>
      <c r="I451">
        <v>-11.2</v>
      </c>
      <c r="J451">
        <v>436</v>
      </c>
      <c r="K451" s="1">
        <v>-1385.7686000000001</v>
      </c>
      <c r="L451">
        <v>-3.02</v>
      </c>
      <c r="M451" s="1">
        <v>-1383.0268000000001</v>
      </c>
      <c r="N451">
        <v>3.34</v>
      </c>
      <c r="O451" s="1">
        <v>-1386.7265</v>
      </c>
      <c r="P451">
        <v>0.1</v>
      </c>
      <c r="Q451" s="1">
        <v>-1387.8688999999999</v>
      </c>
      <c r="R451">
        <v>4.18</v>
      </c>
      <c r="S451" s="1">
        <v>-1386.7856999999999</v>
      </c>
      <c r="T451">
        <v>-11.27</v>
      </c>
      <c r="U451" s="1">
        <v>-1373.0707</v>
      </c>
      <c r="V451">
        <v>-1.91</v>
      </c>
      <c r="W451" s="1">
        <v>-1393.4927</v>
      </c>
      <c r="X451">
        <v>22.03</v>
      </c>
      <c r="Y451" s="1">
        <v>-1374.2527</v>
      </c>
      <c r="Z451">
        <v>-9.14</v>
      </c>
      <c r="AA451" s="1">
        <v>-1394.7021</v>
      </c>
      <c r="AB451">
        <v>10.55</v>
      </c>
      <c r="AC451" s="1">
        <v>-1373.4602</v>
      </c>
      <c r="AD451">
        <v>-2.1</v>
      </c>
      <c r="AE451" s="1">
        <v>-1385.6989000000001</v>
      </c>
      <c r="AF451">
        <v>-2.46</v>
      </c>
      <c r="AG451" s="1">
        <v>-1385.9186</v>
      </c>
      <c r="AH451">
        <v>-3.85</v>
      </c>
      <c r="AI451" s="1">
        <v>-1395.3440000000001</v>
      </c>
      <c r="AJ451">
        <v>10.15</v>
      </c>
      <c r="AM451" s="1">
        <v>-1370.6101000000001</v>
      </c>
      <c r="AN451">
        <v>0.81</v>
      </c>
      <c r="AO451" s="1">
        <v>-1357.5191</v>
      </c>
      <c r="AP451">
        <v>-3.1</v>
      </c>
      <c r="AQ451" s="1">
        <v>-1345.423</v>
      </c>
      <c r="AR451">
        <v>-2.06</v>
      </c>
      <c r="AU451" s="1">
        <v>-1380.8039000000001</v>
      </c>
    </row>
    <row r="452" spans="1:47" x14ac:dyDescent="0.2">
      <c r="A452">
        <v>437</v>
      </c>
      <c r="H452" s="1">
        <v>-1388.0813000000001</v>
      </c>
      <c r="I452">
        <v>-11.44</v>
      </c>
      <c r="J452">
        <v>437</v>
      </c>
      <c r="K452" s="1">
        <v>-1385.6505999999999</v>
      </c>
      <c r="L452">
        <v>-3.37</v>
      </c>
      <c r="M452" s="1">
        <v>-1382.9589000000001</v>
      </c>
      <c r="N452">
        <v>3.25</v>
      </c>
      <c r="O452" s="1">
        <v>-1386.4096999999999</v>
      </c>
      <c r="P452">
        <v>0.91</v>
      </c>
      <c r="Q452" s="1">
        <v>-1387.9486999999999</v>
      </c>
      <c r="R452">
        <v>4.12</v>
      </c>
      <c r="S452" s="1">
        <v>-1386.9096999999999</v>
      </c>
      <c r="T452">
        <v>-11.51</v>
      </c>
      <c r="U452" s="1">
        <v>-1372.8143</v>
      </c>
      <c r="V452">
        <v>-1.58</v>
      </c>
      <c r="W452" s="1">
        <v>-1393.4991</v>
      </c>
      <c r="X452">
        <v>22.1</v>
      </c>
      <c r="Y452" s="1">
        <v>-1374.4999</v>
      </c>
      <c r="Z452">
        <v>-9.7200000000000006</v>
      </c>
      <c r="AA452" s="1">
        <v>-1394.6288</v>
      </c>
      <c r="AB452">
        <v>10.86</v>
      </c>
      <c r="AC452" s="1">
        <v>-1373.4001000000001</v>
      </c>
      <c r="AD452">
        <v>-2.0099999999999998</v>
      </c>
      <c r="AE452" s="1">
        <v>-1385.5374999999999</v>
      </c>
      <c r="AF452">
        <v>-2.4900000000000002</v>
      </c>
      <c r="AG452" s="1">
        <v>-1385.6651999999999</v>
      </c>
      <c r="AH452">
        <v>-3.58</v>
      </c>
      <c r="AI452" s="1">
        <v>-1395.5315000000001</v>
      </c>
      <c r="AJ452">
        <v>9.3699999999999992</v>
      </c>
      <c r="AM452" s="1">
        <v>-1370.6138000000001</v>
      </c>
      <c r="AN452">
        <v>0.35</v>
      </c>
      <c r="AO452" s="1">
        <v>-1357.5771999999999</v>
      </c>
      <c r="AP452">
        <v>-3.06</v>
      </c>
      <c r="AQ452" s="1">
        <v>-1345.1762000000001</v>
      </c>
      <c r="AR452">
        <v>-1.34</v>
      </c>
      <c r="AU452" s="1">
        <v>-1380.7174</v>
      </c>
    </row>
    <row r="453" spans="1:47" x14ac:dyDescent="0.2">
      <c r="A453">
        <v>438</v>
      </c>
      <c r="H453" s="1">
        <v>-1388.1026999999999</v>
      </c>
      <c r="I453">
        <v>-11.65</v>
      </c>
      <c r="J453">
        <v>438</v>
      </c>
      <c r="K453" s="1">
        <v>-1385.5427</v>
      </c>
      <c r="L453">
        <v>-3.65</v>
      </c>
      <c r="M453" s="1">
        <v>-1382.8933</v>
      </c>
      <c r="N453">
        <v>3.21</v>
      </c>
      <c r="O453" s="1">
        <v>-1386.1171999999999</v>
      </c>
      <c r="P453">
        <v>1.59</v>
      </c>
      <c r="Q453" s="1">
        <v>-1387.9996000000001</v>
      </c>
      <c r="R453">
        <v>4.07</v>
      </c>
      <c r="S453" s="1">
        <v>-1387.0268000000001</v>
      </c>
      <c r="T453">
        <v>-11.69</v>
      </c>
      <c r="U453" s="1">
        <v>-1372.5785000000001</v>
      </c>
      <c r="V453">
        <v>-1.24</v>
      </c>
      <c r="W453" s="1">
        <v>-1393.5705</v>
      </c>
      <c r="X453">
        <v>21.91</v>
      </c>
      <c r="Y453" s="1">
        <v>-1374.6876999999999</v>
      </c>
      <c r="Z453">
        <v>-10.14</v>
      </c>
      <c r="AA453" s="1">
        <v>-1394.5619999999999</v>
      </c>
      <c r="AB453">
        <v>11.1</v>
      </c>
      <c r="AC453" s="1">
        <v>-1373.3658</v>
      </c>
      <c r="AD453">
        <v>-2.04</v>
      </c>
      <c r="AE453" s="1">
        <v>-1385.4025999999999</v>
      </c>
      <c r="AF453">
        <v>-2.66</v>
      </c>
      <c r="AG453" s="1">
        <v>-1385.4686999999999</v>
      </c>
      <c r="AH453">
        <v>-3.28</v>
      </c>
      <c r="AI453" s="1">
        <v>-1395.6627000000001</v>
      </c>
      <c r="AJ453">
        <v>8.68</v>
      </c>
      <c r="AM453" s="1">
        <v>-1370.5798</v>
      </c>
      <c r="AN453">
        <v>0.02</v>
      </c>
      <c r="AO453" s="1">
        <v>-1357.5983000000001</v>
      </c>
      <c r="AP453">
        <v>-2.97</v>
      </c>
      <c r="AQ453" s="1">
        <v>-1344.8993</v>
      </c>
      <c r="AR453">
        <v>-0.61</v>
      </c>
      <c r="AU453" s="1">
        <v>-1380.5717999999999</v>
      </c>
    </row>
    <row r="454" spans="1:47" x14ac:dyDescent="0.2">
      <c r="A454">
        <v>439</v>
      </c>
      <c r="H454" s="1">
        <v>-1388.1166000000001</v>
      </c>
      <c r="I454">
        <v>-11.84</v>
      </c>
      <c r="J454">
        <v>439</v>
      </c>
      <c r="K454" s="1">
        <v>-1385.4602</v>
      </c>
      <c r="L454">
        <v>-4.07</v>
      </c>
      <c r="M454" s="1">
        <v>-1382.8335999999999</v>
      </c>
      <c r="N454">
        <v>3.11</v>
      </c>
      <c r="O454" s="1">
        <v>-1385.8630000000001</v>
      </c>
      <c r="P454">
        <v>2.0099999999999998</v>
      </c>
      <c r="Q454" s="1">
        <v>-1388.0320999999999</v>
      </c>
      <c r="R454">
        <v>3.98</v>
      </c>
      <c r="S454" s="1">
        <v>-1387.1306</v>
      </c>
      <c r="T454">
        <v>-11.76</v>
      </c>
      <c r="U454" s="1">
        <v>-1372.3751</v>
      </c>
      <c r="V454">
        <v>-0.93</v>
      </c>
      <c r="W454" s="1">
        <v>-1393.6975</v>
      </c>
      <c r="X454">
        <v>21.47</v>
      </c>
      <c r="Y454" s="1">
        <v>-1374.8245999999999</v>
      </c>
      <c r="Z454">
        <v>-10.41</v>
      </c>
      <c r="AA454" s="1">
        <v>-1394.5026</v>
      </c>
      <c r="AB454">
        <v>11.34</v>
      </c>
      <c r="AC454" s="1">
        <v>-1373.3659</v>
      </c>
      <c r="AD454">
        <v>-2.2400000000000002</v>
      </c>
      <c r="AE454" s="1">
        <v>-1385.2937999999999</v>
      </c>
      <c r="AF454">
        <v>-2.85</v>
      </c>
      <c r="AG454" s="1">
        <v>-1385.3444999999999</v>
      </c>
      <c r="AH454">
        <v>-3.09</v>
      </c>
      <c r="AI454" s="1">
        <v>-1395.7391</v>
      </c>
      <c r="AJ454">
        <v>8.14</v>
      </c>
      <c r="AM454" s="1">
        <v>-1370.5099</v>
      </c>
      <c r="AN454">
        <v>-0.2</v>
      </c>
      <c r="AO454" s="1">
        <v>-1357.5942</v>
      </c>
      <c r="AP454">
        <v>-2.88</v>
      </c>
      <c r="AQ454" s="1">
        <v>-1344.6128000000001</v>
      </c>
      <c r="AR454">
        <v>0.12</v>
      </c>
      <c r="AU454" s="1">
        <v>-1380.3725999999999</v>
      </c>
    </row>
    <row r="455" spans="1:47" x14ac:dyDescent="0.2">
      <c r="A455">
        <v>440</v>
      </c>
      <c r="H455" s="1">
        <v>-1388.1189999999999</v>
      </c>
      <c r="I455">
        <v>-11.96</v>
      </c>
      <c r="J455">
        <v>440</v>
      </c>
      <c r="K455" s="1">
        <v>-1385.4143999999999</v>
      </c>
      <c r="L455">
        <v>-4.5999999999999996</v>
      </c>
      <c r="M455" s="1">
        <v>-1382.7908</v>
      </c>
      <c r="N455">
        <v>2.95</v>
      </c>
      <c r="O455" s="1">
        <v>-1385.6477</v>
      </c>
      <c r="P455">
        <v>2.29</v>
      </c>
      <c r="Q455" s="1">
        <v>-1388.0563999999999</v>
      </c>
      <c r="R455">
        <v>3.88</v>
      </c>
      <c r="S455" s="1">
        <v>-1387.2157999999999</v>
      </c>
      <c r="T455">
        <v>-11.7</v>
      </c>
      <c r="U455" s="1">
        <v>-1372.2129</v>
      </c>
      <c r="V455">
        <v>-0.63</v>
      </c>
      <c r="W455" s="1">
        <v>-1393.8707999999999</v>
      </c>
      <c r="X455">
        <v>20.81</v>
      </c>
      <c r="Y455" s="1">
        <v>-1374.9226000000001</v>
      </c>
      <c r="Z455">
        <v>-10.55</v>
      </c>
      <c r="AA455" s="1">
        <v>-1394.4481000000001</v>
      </c>
      <c r="AB455">
        <v>11.62</v>
      </c>
      <c r="AC455" s="1">
        <v>-1373.4033999999999</v>
      </c>
      <c r="AD455">
        <v>-2.62</v>
      </c>
      <c r="AE455" s="1">
        <v>-1385.2094</v>
      </c>
      <c r="AF455">
        <v>-3.02</v>
      </c>
      <c r="AG455" s="1">
        <v>-1385.3027</v>
      </c>
      <c r="AH455">
        <v>-3.08</v>
      </c>
      <c r="AI455" s="1">
        <v>-1395.7696000000001</v>
      </c>
      <c r="AJ455">
        <v>7.73</v>
      </c>
      <c r="AM455" s="1">
        <v>-1370.4132999999999</v>
      </c>
      <c r="AN455">
        <v>-0.27</v>
      </c>
      <c r="AO455" s="1">
        <v>-1357.5809999999999</v>
      </c>
      <c r="AP455">
        <v>-2.8</v>
      </c>
      <c r="AQ455" s="1">
        <v>-1344.3475000000001</v>
      </c>
      <c r="AR455">
        <v>0.76</v>
      </c>
      <c r="AU455" s="1">
        <v>-1380.1341</v>
      </c>
    </row>
    <row r="456" spans="1:47" x14ac:dyDescent="0.2">
      <c r="A456">
        <v>441</v>
      </c>
      <c r="H456" s="1">
        <v>-1388.1039000000001</v>
      </c>
      <c r="I456">
        <v>-12</v>
      </c>
      <c r="J456">
        <v>441</v>
      </c>
      <c r="K456" s="1">
        <v>-1385.4096999999999</v>
      </c>
      <c r="L456">
        <v>-5.08</v>
      </c>
      <c r="M456" s="1">
        <v>-1382.7772</v>
      </c>
      <c r="N456">
        <v>2.65</v>
      </c>
      <c r="O456" s="1">
        <v>-1385.4656</v>
      </c>
      <c r="P456">
        <v>2.5299999999999998</v>
      </c>
      <c r="Q456" s="1">
        <v>-1388.0804000000001</v>
      </c>
      <c r="R456">
        <v>3.74</v>
      </c>
      <c r="S456" s="1">
        <v>-1387.2765999999999</v>
      </c>
      <c r="T456">
        <v>-11.55</v>
      </c>
      <c r="U456" s="1">
        <v>-1372.0944</v>
      </c>
      <c r="V456">
        <v>-0.41</v>
      </c>
      <c r="W456" s="1">
        <v>-1394.0822000000001</v>
      </c>
      <c r="X456">
        <v>20.010000000000002</v>
      </c>
      <c r="Y456" s="1">
        <v>-1374.9963</v>
      </c>
      <c r="Z456">
        <v>-10.7</v>
      </c>
      <c r="AA456" s="1">
        <v>-1394.3936000000001</v>
      </c>
      <c r="AB456">
        <v>11.86</v>
      </c>
      <c r="AC456" s="1">
        <v>-1373.4764</v>
      </c>
      <c r="AD456">
        <v>-3.13</v>
      </c>
      <c r="AE456" s="1">
        <v>-1385.1476</v>
      </c>
      <c r="AF456">
        <v>-3.22</v>
      </c>
      <c r="AG456" s="1">
        <v>-1385.3445999999999</v>
      </c>
      <c r="AH456">
        <v>-3.19</v>
      </c>
      <c r="AI456" s="1">
        <v>-1395.7679000000001</v>
      </c>
      <c r="AJ456">
        <v>7.45</v>
      </c>
      <c r="AM456" s="1">
        <v>-1370.3041000000001</v>
      </c>
      <c r="AN456">
        <v>-0.15</v>
      </c>
      <c r="AO456" s="1">
        <v>-1357.569</v>
      </c>
      <c r="AP456">
        <v>-2.81</v>
      </c>
      <c r="AQ456" s="1">
        <v>-1344.1364000000001</v>
      </c>
      <c r="AR456">
        <v>1.27</v>
      </c>
      <c r="AU456" s="1">
        <v>-1379.8770999999999</v>
      </c>
    </row>
    <row r="457" spans="1:47" x14ac:dyDescent="0.2">
      <c r="A457">
        <v>442</v>
      </c>
      <c r="H457" s="1">
        <v>-1388.0672999999999</v>
      </c>
      <c r="I457">
        <v>-11.94</v>
      </c>
      <c r="J457">
        <v>442</v>
      </c>
      <c r="K457" s="1">
        <v>-1385.4428</v>
      </c>
      <c r="L457">
        <v>-5.59</v>
      </c>
      <c r="M457" s="1">
        <v>-1382.8040000000001</v>
      </c>
      <c r="N457">
        <v>2.25</v>
      </c>
      <c r="O457" s="1">
        <v>-1385.3110999999999</v>
      </c>
      <c r="P457">
        <v>2.5</v>
      </c>
      <c r="Q457" s="1">
        <v>-1388.1071999999999</v>
      </c>
      <c r="R457">
        <v>3.51</v>
      </c>
      <c r="S457" s="1">
        <v>-1387.3077000000001</v>
      </c>
      <c r="T457">
        <v>-11.2</v>
      </c>
      <c r="U457" s="1">
        <v>-1372.0156999999999</v>
      </c>
      <c r="V457">
        <v>-0.26</v>
      </c>
      <c r="W457" s="1">
        <v>-1394.3228999999999</v>
      </c>
      <c r="X457">
        <v>19.07</v>
      </c>
      <c r="Y457" s="1">
        <v>-1375.0579</v>
      </c>
      <c r="Z457">
        <v>-10.84</v>
      </c>
      <c r="AA457" s="1">
        <v>-1394.3326</v>
      </c>
      <c r="AB457">
        <v>12.09</v>
      </c>
      <c r="AC457" s="1">
        <v>-1373.5785000000001</v>
      </c>
      <c r="AD457">
        <v>-3.83</v>
      </c>
      <c r="AE457" s="1">
        <v>-1385.1070999999999</v>
      </c>
      <c r="AF457">
        <v>-3.46</v>
      </c>
      <c r="AG457" s="1">
        <v>-1385.4613999999999</v>
      </c>
      <c r="AH457">
        <v>-3.46</v>
      </c>
      <c r="AI457" s="1">
        <v>-1395.7482</v>
      </c>
      <c r="AJ457">
        <v>7.26</v>
      </c>
      <c r="AM457" s="1">
        <v>-1370.1982</v>
      </c>
      <c r="AN457">
        <v>0.03</v>
      </c>
      <c r="AO457" s="1">
        <v>-1357.5649000000001</v>
      </c>
      <c r="AP457">
        <v>-2.92</v>
      </c>
      <c r="AQ457" s="1">
        <v>-1344.0094999999999</v>
      </c>
      <c r="AR457">
        <v>1.57</v>
      </c>
      <c r="AU457" s="1">
        <v>-1379.6252999999999</v>
      </c>
    </row>
    <row r="458" spans="1:47" x14ac:dyDescent="0.2">
      <c r="A458">
        <v>443</v>
      </c>
      <c r="H458" s="1">
        <v>-1388.0079000000001</v>
      </c>
      <c r="I458">
        <v>-11.79</v>
      </c>
      <c r="J458">
        <v>443</v>
      </c>
      <c r="K458" s="1">
        <v>-1385.5029999999999</v>
      </c>
      <c r="L458">
        <v>-6.1</v>
      </c>
      <c r="M458" s="1">
        <v>-1382.8788999999999</v>
      </c>
      <c r="N458">
        <v>1.74</v>
      </c>
      <c r="O458" s="1">
        <v>-1385.1832999999999</v>
      </c>
      <c r="P458">
        <v>2.33</v>
      </c>
      <c r="Q458" s="1">
        <v>-1388.1370999999999</v>
      </c>
      <c r="R458">
        <v>3.25</v>
      </c>
      <c r="S458" s="1">
        <v>-1387.3036999999999</v>
      </c>
      <c r="T458">
        <v>-10.74</v>
      </c>
      <c r="U458" s="1">
        <v>-1371.9673</v>
      </c>
      <c r="V458">
        <v>-0.05</v>
      </c>
      <c r="W458" s="1">
        <v>-1394.5839000000001</v>
      </c>
      <c r="X458">
        <v>18.11</v>
      </c>
      <c r="Y458" s="1">
        <v>-1375.1158</v>
      </c>
      <c r="Z458">
        <v>-10.93</v>
      </c>
      <c r="AA458" s="1">
        <v>-1394.26</v>
      </c>
      <c r="AB458">
        <v>12.37</v>
      </c>
      <c r="AC458" s="1">
        <v>-1373.6994</v>
      </c>
      <c r="AD458">
        <v>-4.6399999999999997</v>
      </c>
      <c r="AE458" s="1">
        <v>-1385.0871</v>
      </c>
      <c r="AF458">
        <v>-3.7</v>
      </c>
      <c r="AG458" s="1">
        <v>-1385.6342999999999</v>
      </c>
      <c r="AH458">
        <v>-3.78</v>
      </c>
      <c r="AI458" s="1">
        <v>-1395.7224000000001</v>
      </c>
      <c r="AJ458">
        <v>7.16</v>
      </c>
      <c r="AM458" s="1">
        <v>-1370.1098</v>
      </c>
      <c r="AN458">
        <v>0.32</v>
      </c>
      <c r="AO458" s="1">
        <v>-1357.5702000000001</v>
      </c>
      <c r="AP458">
        <v>-3.15</v>
      </c>
      <c r="AQ458" s="1">
        <v>-1343.9864</v>
      </c>
      <c r="AR458">
        <v>1.66</v>
      </c>
      <c r="AU458" s="1">
        <v>-1379.4010000000001</v>
      </c>
    </row>
    <row r="459" spans="1:47" x14ac:dyDescent="0.2">
      <c r="A459">
        <v>444</v>
      </c>
      <c r="H459" s="1">
        <v>-1387.9272000000001</v>
      </c>
      <c r="I459">
        <v>-11.63</v>
      </c>
      <c r="J459">
        <v>444</v>
      </c>
      <c r="K459" s="1">
        <v>-1385.5734</v>
      </c>
      <c r="L459">
        <v>-6.49</v>
      </c>
      <c r="M459" s="1">
        <v>-1383.0036</v>
      </c>
      <c r="N459">
        <v>1.0900000000000001</v>
      </c>
      <c r="O459" s="1">
        <v>-1385.0862</v>
      </c>
      <c r="P459">
        <v>2.12</v>
      </c>
      <c r="Q459" s="1">
        <v>-1388.1686</v>
      </c>
      <c r="R459">
        <v>2.92</v>
      </c>
      <c r="S459" s="1">
        <v>-1387.2573</v>
      </c>
      <c r="T459">
        <v>-10.07</v>
      </c>
      <c r="U459" s="1">
        <v>-1371.9381000000001</v>
      </c>
      <c r="V459">
        <v>0.23</v>
      </c>
      <c r="W459" s="1">
        <v>-1394.854</v>
      </c>
      <c r="X459">
        <v>17.05</v>
      </c>
      <c r="Y459" s="1">
        <v>-1375.1759999999999</v>
      </c>
      <c r="Z459">
        <v>-11.03</v>
      </c>
      <c r="AA459" s="1">
        <v>-1394.1747</v>
      </c>
      <c r="AB459">
        <v>12.66</v>
      </c>
      <c r="AC459" s="1">
        <v>-1373.826</v>
      </c>
      <c r="AD459">
        <v>-5.44</v>
      </c>
      <c r="AE459" s="1">
        <v>-1385.0888</v>
      </c>
      <c r="AF459">
        <v>-3.86</v>
      </c>
      <c r="AG459" s="1">
        <v>-1385.8407999999999</v>
      </c>
      <c r="AH459">
        <v>-4.3</v>
      </c>
      <c r="AI459" s="1">
        <v>-1395.6968999999999</v>
      </c>
      <c r="AJ459">
        <v>7.12</v>
      </c>
      <c r="AM459" s="1">
        <v>-1370.0479</v>
      </c>
      <c r="AN459">
        <v>0.69</v>
      </c>
      <c r="AO459" s="1">
        <v>-1357.5836999999999</v>
      </c>
      <c r="AP459">
        <v>-3.46</v>
      </c>
      <c r="AQ459" s="1">
        <v>-1344.0706</v>
      </c>
      <c r="AR459">
        <v>1.47</v>
      </c>
      <c r="AU459" s="1">
        <v>-1379.222</v>
      </c>
    </row>
    <row r="460" spans="1:47" x14ac:dyDescent="0.2">
      <c r="A460">
        <v>445</v>
      </c>
      <c r="H460" s="1">
        <v>-1387.8300999999999</v>
      </c>
      <c r="I460">
        <v>-11.42</v>
      </c>
      <c r="J460">
        <v>445</v>
      </c>
      <c r="K460" s="1">
        <v>-1385.6360999999999</v>
      </c>
      <c r="L460">
        <v>-6.74</v>
      </c>
      <c r="M460" s="1">
        <v>-1383.1747</v>
      </c>
      <c r="N460">
        <v>0.28999999999999998</v>
      </c>
      <c r="O460" s="1">
        <v>-1385.0262</v>
      </c>
      <c r="P460">
        <v>1.79</v>
      </c>
      <c r="Q460" s="1">
        <v>-1388.1990000000001</v>
      </c>
      <c r="R460">
        <v>2.56</v>
      </c>
      <c r="S460" s="1">
        <v>-1387.1595</v>
      </c>
      <c r="T460">
        <v>-9.2200000000000006</v>
      </c>
      <c r="U460" s="1">
        <v>-1371.9167</v>
      </c>
      <c r="V460">
        <v>0.43</v>
      </c>
      <c r="W460" s="1">
        <v>-1395.1201000000001</v>
      </c>
      <c r="X460">
        <v>15.92</v>
      </c>
      <c r="Y460" s="1">
        <v>-1375.2417</v>
      </c>
      <c r="Z460">
        <v>-11.28</v>
      </c>
      <c r="AA460" s="1">
        <v>-1394.0814</v>
      </c>
      <c r="AB460">
        <v>12.87</v>
      </c>
      <c r="AC460" s="1">
        <v>-1373.9452000000001</v>
      </c>
      <c r="AD460">
        <v>-6.26</v>
      </c>
      <c r="AE460" s="1">
        <v>-1385.1135999999999</v>
      </c>
      <c r="AF460">
        <v>-4.1100000000000003</v>
      </c>
      <c r="AG460" s="1">
        <v>-1386.0600999999999</v>
      </c>
      <c r="AH460">
        <v>-4.82</v>
      </c>
      <c r="AI460" s="1">
        <v>-1395.6727000000001</v>
      </c>
      <c r="AJ460">
        <v>7.15</v>
      </c>
      <c r="AM460" s="1">
        <v>-1370.0161000000001</v>
      </c>
      <c r="AN460">
        <v>1.08</v>
      </c>
      <c r="AO460" s="1">
        <v>-1357.6008999999999</v>
      </c>
      <c r="AP460">
        <v>-3.85</v>
      </c>
      <c r="AQ460" s="1">
        <v>-1344.2533000000001</v>
      </c>
      <c r="AR460">
        <v>1.1200000000000001</v>
      </c>
      <c r="AU460" s="1">
        <v>-1379.0971999999999</v>
      </c>
    </row>
    <row r="461" spans="1:47" x14ac:dyDescent="0.2">
      <c r="A461">
        <v>446</v>
      </c>
      <c r="H461" s="1">
        <v>-1387.7203</v>
      </c>
      <c r="I461">
        <v>-11.13</v>
      </c>
      <c r="J461">
        <v>446</v>
      </c>
      <c r="K461" s="1">
        <v>-1385.675</v>
      </c>
      <c r="L461">
        <v>-6.84</v>
      </c>
      <c r="M461" s="1">
        <v>-1383.3846000000001</v>
      </c>
      <c r="N461">
        <v>-0.55000000000000004</v>
      </c>
      <c r="O461" s="1">
        <v>-1385.0074999999999</v>
      </c>
      <c r="P461">
        <v>1.28</v>
      </c>
      <c r="Q461" s="1">
        <v>-1388.2252000000001</v>
      </c>
      <c r="R461">
        <v>2.1</v>
      </c>
      <c r="S461" s="1">
        <v>-1387.0002999999999</v>
      </c>
      <c r="T461">
        <v>-8.1300000000000008</v>
      </c>
      <c r="U461" s="1">
        <v>-1371.896</v>
      </c>
      <c r="V461">
        <v>0.65</v>
      </c>
      <c r="W461" s="1">
        <v>-1395.3704</v>
      </c>
      <c r="X461">
        <v>14.84</v>
      </c>
      <c r="Y461" s="1">
        <v>-1375.3125</v>
      </c>
      <c r="Z461">
        <v>-11.64</v>
      </c>
      <c r="AA461" s="1">
        <v>-1393.9905000000001</v>
      </c>
      <c r="AB461">
        <v>13.02</v>
      </c>
      <c r="AC461" s="1">
        <v>-1374.0442</v>
      </c>
      <c r="AD461">
        <v>-7.08</v>
      </c>
      <c r="AE461" s="1">
        <v>-1385.163</v>
      </c>
      <c r="AF461">
        <v>-4.21</v>
      </c>
      <c r="AG461" s="1">
        <v>-1386.2777000000001</v>
      </c>
      <c r="AH461">
        <v>-5.35</v>
      </c>
      <c r="AI461" s="1">
        <v>-1395.645</v>
      </c>
      <c r="AJ461">
        <v>7.27</v>
      </c>
      <c r="AM461" s="1">
        <v>-1370.0093999999999</v>
      </c>
      <c r="AN461">
        <v>1.53</v>
      </c>
      <c r="AO461" s="1">
        <v>-1357.6179999999999</v>
      </c>
      <c r="AP461">
        <v>-4.3099999999999996</v>
      </c>
      <c r="AQ461" s="1">
        <v>-1344.5195000000001</v>
      </c>
      <c r="AR461">
        <v>0.64</v>
      </c>
      <c r="AU461" s="1">
        <v>-1379.027</v>
      </c>
    </row>
    <row r="462" spans="1:47" x14ac:dyDescent="0.2">
      <c r="A462">
        <v>447</v>
      </c>
      <c r="H462" s="1">
        <v>-1387.5997</v>
      </c>
      <c r="I462">
        <v>-10.85</v>
      </c>
      <c r="J462">
        <v>447</v>
      </c>
      <c r="K462" s="1">
        <v>-1385.6795999999999</v>
      </c>
      <c r="L462">
        <v>-6.68</v>
      </c>
      <c r="M462" s="1">
        <v>-1383.6208999999999</v>
      </c>
      <c r="N462">
        <v>-1.46</v>
      </c>
      <c r="O462" s="1">
        <v>-1385.0288</v>
      </c>
      <c r="P462">
        <v>0.8</v>
      </c>
      <c r="Q462" s="1">
        <v>-1388.2397000000001</v>
      </c>
      <c r="R462">
        <v>1.61</v>
      </c>
      <c r="S462" s="1">
        <v>-1386.7706000000001</v>
      </c>
      <c r="T462">
        <v>-6.83</v>
      </c>
      <c r="U462" s="1">
        <v>-1371.874</v>
      </c>
      <c r="V462">
        <v>0.91</v>
      </c>
      <c r="W462" s="1">
        <v>-1395.5988</v>
      </c>
      <c r="X462">
        <v>13.86</v>
      </c>
      <c r="Y462" s="1">
        <v>-1375.3856000000001</v>
      </c>
      <c r="Z462">
        <v>-11.98</v>
      </c>
      <c r="AA462" s="1">
        <v>-1393.9132999999999</v>
      </c>
      <c r="AB462">
        <v>13.15</v>
      </c>
      <c r="AC462" s="1">
        <v>-1374.1141</v>
      </c>
      <c r="AD462">
        <v>-7.78</v>
      </c>
      <c r="AE462" s="1">
        <v>-1385.2380000000001</v>
      </c>
      <c r="AF462">
        <v>-4.2</v>
      </c>
      <c r="AG462" s="1">
        <v>-1386.4871000000001</v>
      </c>
      <c r="AH462">
        <v>-5.84</v>
      </c>
      <c r="AI462" s="1">
        <v>-1395.6061999999999</v>
      </c>
      <c r="AJ462">
        <v>7.43</v>
      </c>
      <c r="AM462" s="1">
        <v>-1370.0218</v>
      </c>
      <c r="AN462">
        <v>2.06</v>
      </c>
      <c r="AO462" s="1">
        <v>-1357.6306999999999</v>
      </c>
      <c r="AP462">
        <v>-4.82</v>
      </c>
      <c r="AQ462" s="1">
        <v>-1344.8524</v>
      </c>
      <c r="AR462">
        <v>0.04</v>
      </c>
      <c r="AU462" s="1">
        <v>-1379.0027</v>
      </c>
    </row>
    <row r="463" spans="1:47" x14ac:dyDescent="0.2">
      <c r="A463">
        <v>448</v>
      </c>
      <c r="H463" s="1">
        <v>-1387.4677999999999</v>
      </c>
      <c r="I463">
        <v>-10.56</v>
      </c>
      <c r="J463">
        <v>448</v>
      </c>
      <c r="K463" s="1">
        <v>-1385.6469999999999</v>
      </c>
      <c r="L463">
        <v>-6.33</v>
      </c>
      <c r="M463" s="1">
        <v>-1383.8697</v>
      </c>
      <c r="N463">
        <v>-2.36</v>
      </c>
      <c r="O463" s="1">
        <v>-1385.0813000000001</v>
      </c>
      <c r="P463">
        <v>0.19</v>
      </c>
      <c r="Q463" s="1">
        <v>-1388.2330999999999</v>
      </c>
      <c r="R463">
        <v>1.1100000000000001</v>
      </c>
      <c r="S463" s="1">
        <v>-1386.4640999999999</v>
      </c>
      <c r="T463">
        <v>-5.31</v>
      </c>
      <c r="U463" s="1">
        <v>-1371.8558</v>
      </c>
      <c r="V463">
        <v>1.19</v>
      </c>
      <c r="W463" s="1">
        <v>-1395.8064999999999</v>
      </c>
      <c r="X463">
        <v>12.84</v>
      </c>
      <c r="Y463" s="1">
        <v>-1375.4552000000001</v>
      </c>
      <c r="Z463">
        <v>-12.41</v>
      </c>
      <c r="AA463" s="1">
        <v>-1393.8587</v>
      </c>
      <c r="AB463">
        <v>13.25</v>
      </c>
      <c r="AC463" s="1">
        <v>-1374.1515999999999</v>
      </c>
      <c r="AD463">
        <v>-8.3800000000000008</v>
      </c>
      <c r="AE463" s="1">
        <v>-1385.3344999999999</v>
      </c>
      <c r="AF463">
        <v>-4.21</v>
      </c>
      <c r="AG463" s="1">
        <v>-1386.6866</v>
      </c>
      <c r="AH463">
        <v>-6.4</v>
      </c>
      <c r="AI463" s="1">
        <v>-1395.548</v>
      </c>
      <c r="AJ463">
        <v>7.69</v>
      </c>
      <c r="AM463" s="1">
        <v>-1370.0468000000001</v>
      </c>
      <c r="AN463">
        <v>2.63</v>
      </c>
      <c r="AO463" s="1">
        <v>-1357.6353999999999</v>
      </c>
      <c r="AP463">
        <v>-5.34</v>
      </c>
      <c r="AQ463" s="1">
        <v>-1345.2367999999999</v>
      </c>
      <c r="AR463">
        <v>-0.63</v>
      </c>
      <c r="AU463" s="1">
        <v>-1379.011</v>
      </c>
    </row>
    <row r="464" spans="1:47" x14ac:dyDescent="0.2">
      <c r="A464">
        <v>449</v>
      </c>
      <c r="H464" s="1">
        <v>-1387.3232</v>
      </c>
      <c r="I464">
        <v>-10.23</v>
      </c>
      <c r="J464">
        <v>449</v>
      </c>
      <c r="K464" s="1">
        <v>-1385.5808</v>
      </c>
      <c r="L464">
        <v>-5.84</v>
      </c>
      <c r="M464" s="1">
        <v>-1384.115</v>
      </c>
      <c r="N464">
        <v>-3.23</v>
      </c>
      <c r="O464" s="1">
        <v>-1385.1495</v>
      </c>
      <c r="P464">
        <v>-0.28000000000000003</v>
      </c>
      <c r="Q464" s="1">
        <v>-1388.1977999999999</v>
      </c>
      <c r="R464">
        <v>0.62</v>
      </c>
      <c r="S464" s="1">
        <v>-1386.0797</v>
      </c>
      <c r="T464">
        <v>-3.59</v>
      </c>
      <c r="U464" s="1">
        <v>-1371.8522</v>
      </c>
      <c r="V464">
        <v>1.26</v>
      </c>
      <c r="W464" s="1">
        <v>-1396.0035</v>
      </c>
      <c r="X464">
        <v>11.83</v>
      </c>
      <c r="Y464" s="1">
        <v>-1375.5137</v>
      </c>
      <c r="Z464">
        <v>-12.85</v>
      </c>
      <c r="AA464" s="1">
        <v>-1393.8272999999999</v>
      </c>
      <c r="AB464">
        <v>13.23</v>
      </c>
      <c r="AC464" s="1">
        <v>-1374.1591000000001</v>
      </c>
      <c r="AD464">
        <v>-8.83</v>
      </c>
      <c r="AE464" s="1">
        <v>-1385.4427000000001</v>
      </c>
      <c r="AF464">
        <v>-4.12</v>
      </c>
      <c r="AG464" s="1">
        <v>-1386.8751999999999</v>
      </c>
      <c r="AH464">
        <v>-6.99</v>
      </c>
      <c r="AI464" s="1">
        <v>-1395.4635000000001</v>
      </c>
      <c r="AJ464">
        <v>7.99</v>
      </c>
      <c r="AM464" s="1">
        <v>-1370.0843</v>
      </c>
      <c r="AN464">
        <v>3.17</v>
      </c>
      <c r="AO464" s="1">
        <v>-1357.6235999999999</v>
      </c>
      <c r="AP464">
        <v>-5.86</v>
      </c>
      <c r="AQ464" s="1">
        <v>-1345.6578</v>
      </c>
      <c r="AR464">
        <v>-1.28</v>
      </c>
      <c r="AU464" s="1">
        <v>-1379.0367000000001</v>
      </c>
    </row>
    <row r="465" spans="1:47" x14ac:dyDescent="0.2">
      <c r="A465">
        <v>450</v>
      </c>
      <c r="H465" s="1">
        <v>-1387.1641999999999</v>
      </c>
      <c r="I465">
        <v>-9.91</v>
      </c>
      <c r="J465">
        <v>450</v>
      </c>
      <c r="K465" s="1">
        <v>-1385.492</v>
      </c>
      <c r="L465">
        <v>-5.2</v>
      </c>
      <c r="M465" s="1">
        <v>-1384.3406</v>
      </c>
      <c r="N465">
        <v>-3.95</v>
      </c>
      <c r="O465" s="1">
        <v>-1385.2145</v>
      </c>
      <c r="P465">
        <v>-0.79</v>
      </c>
      <c r="Q465" s="1">
        <v>-1388.1298999999999</v>
      </c>
      <c r="R465">
        <v>0.11</v>
      </c>
      <c r="S465" s="1">
        <v>-1385.6232</v>
      </c>
      <c r="T465">
        <v>-1.75</v>
      </c>
      <c r="U465" s="1">
        <v>-1371.8775000000001</v>
      </c>
      <c r="V465">
        <v>1.27</v>
      </c>
      <c r="W465" s="1">
        <v>-1396.2040999999999</v>
      </c>
      <c r="X465">
        <v>10.9</v>
      </c>
      <c r="Y465" s="1">
        <v>-1375.5536999999999</v>
      </c>
      <c r="Z465">
        <v>-13.26</v>
      </c>
      <c r="AA465" s="1">
        <v>-1393.8126999999999</v>
      </c>
      <c r="AB465">
        <v>13.2</v>
      </c>
      <c r="AC465" s="1">
        <v>-1374.1442999999999</v>
      </c>
      <c r="AD465">
        <v>-9.14</v>
      </c>
      <c r="AE465" s="1">
        <v>-1385.5477000000001</v>
      </c>
      <c r="AF465">
        <v>-3.92</v>
      </c>
      <c r="AG465" s="1">
        <v>-1387.0494000000001</v>
      </c>
      <c r="AH465">
        <v>-7.53</v>
      </c>
      <c r="AI465" s="1">
        <v>-1395.3498</v>
      </c>
      <c r="AJ465">
        <v>8.41</v>
      </c>
      <c r="AM465" s="1">
        <v>-1370.1409000000001</v>
      </c>
      <c r="AN465">
        <v>3.74</v>
      </c>
      <c r="AO465" s="1">
        <v>-1357.5880999999999</v>
      </c>
      <c r="AP465">
        <v>-6.21</v>
      </c>
      <c r="AQ465" s="1">
        <v>-1346.1053999999999</v>
      </c>
      <c r="AR465">
        <v>-1.98</v>
      </c>
      <c r="AU465" s="1">
        <v>-1379.0628999999999</v>
      </c>
    </row>
    <row r="466" spans="1:47" x14ac:dyDescent="0.2">
      <c r="A466">
        <v>451</v>
      </c>
      <c r="H466" s="1">
        <v>-1386.9909</v>
      </c>
      <c r="I466">
        <v>-9.64</v>
      </c>
      <c r="J466">
        <v>451</v>
      </c>
      <c r="K466" s="1">
        <v>-1385.3965000000001</v>
      </c>
      <c r="L466">
        <v>-4.54</v>
      </c>
      <c r="M466" s="1">
        <v>-1384.5318</v>
      </c>
      <c r="N466">
        <v>-4.59</v>
      </c>
      <c r="O466" s="1">
        <v>-1385.2570000000001</v>
      </c>
      <c r="P466">
        <v>-1.1100000000000001</v>
      </c>
      <c r="Q466" s="1">
        <v>-1388.0329999999999</v>
      </c>
      <c r="R466">
        <v>-0.34</v>
      </c>
      <c r="S466" s="1">
        <v>-1385.1098</v>
      </c>
      <c r="T466">
        <v>0.15</v>
      </c>
      <c r="U466" s="1">
        <v>-1371.9471000000001</v>
      </c>
      <c r="V466">
        <v>1.07</v>
      </c>
      <c r="W466" s="1">
        <v>-1396.4196999999999</v>
      </c>
      <c r="X466">
        <v>9.99</v>
      </c>
      <c r="Y466" s="1">
        <v>-1375.57</v>
      </c>
      <c r="Z466">
        <v>-13.55</v>
      </c>
      <c r="AA466" s="1">
        <v>-1393.8045</v>
      </c>
      <c r="AB466">
        <v>13.21</v>
      </c>
      <c r="AC466" s="1">
        <v>-1374.1188</v>
      </c>
      <c r="AD466">
        <v>-9.3699999999999992</v>
      </c>
      <c r="AE466" s="1">
        <v>-1385.6315</v>
      </c>
      <c r="AF466">
        <v>-3.51</v>
      </c>
      <c r="AG466" s="1">
        <v>-1387.2026000000001</v>
      </c>
      <c r="AH466">
        <v>-7.94</v>
      </c>
      <c r="AI466" s="1">
        <v>-1395.2083</v>
      </c>
      <c r="AJ466">
        <v>8.83</v>
      </c>
      <c r="AM466" s="1">
        <v>-1370.2281</v>
      </c>
      <c r="AN466">
        <v>4.1900000000000004</v>
      </c>
      <c r="AO466" s="1">
        <v>-1357.5207</v>
      </c>
      <c r="AP466">
        <v>-6.49</v>
      </c>
      <c r="AQ466" s="1">
        <v>-1346.5589</v>
      </c>
      <c r="AR466">
        <v>-2.6</v>
      </c>
      <c r="AU466" s="1">
        <v>-1379.0763999999999</v>
      </c>
    </row>
    <row r="467" spans="1:47" x14ac:dyDescent="0.2">
      <c r="A467">
        <v>452</v>
      </c>
      <c r="H467" s="1">
        <v>-1386.8052</v>
      </c>
      <c r="I467">
        <v>-9.34</v>
      </c>
      <c r="J467">
        <v>452</v>
      </c>
      <c r="K467" s="1">
        <v>-1385.3132000000001</v>
      </c>
      <c r="L467">
        <v>-3.93</v>
      </c>
      <c r="M467" s="1">
        <v>-1384.6773000000001</v>
      </c>
      <c r="N467">
        <v>-5.07</v>
      </c>
      <c r="O467" s="1">
        <v>-1385.2626</v>
      </c>
      <c r="P467">
        <v>-1.32</v>
      </c>
      <c r="Q467" s="1">
        <v>-1387.9173000000001</v>
      </c>
      <c r="R467">
        <v>-0.82</v>
      </c>
      <c r="S467" s="1">
        <v>-1384.5631000000001</v>
      </c>
      <c r="T467">
        <v>2.1</v>
      </c>
      <c r="U467" s="1">
        <v>-1372.0734</v>
      </c>
      <c r="V467">
        <v>0.71</v>
      </c>
      <c r="W467" s="1">
        <v>-1396.6541</v>
      </c>
      <c r="X467">
        <v>9</v>
      </c>
      <c r="Y467" s="1">
        <v>-1375.5613000000001</v>
      </c>
      <c r="Z467">
        <v>-13.76</v>
      </c>
      <c r="AA467" s="1">
        <v>-1393.7985000000001</v>
      </c>
      <c r="AB467">
        <v>13.17</v>
      </c>
      <c r="AC467" s="1">
        <v>-1374.0944</v>
      </c>
      <c r="AD467">
        <v>-9.49</v>
      </c>
      <c r="AE467" s="1">
        <v>-1385.6768</v>
      </c>
      <c r="AF467">
        <v>-2.97</v>
      </c>
      <c r="AG467" s="1">
        <v>-1387.3244999999999</v>
      </c>
      <c r="AH467">
        <v>-8.36</v>
      </c>
      <c r="AI467" s="1">
        <v>-1395.0463</v>
      </c>
      <c r="AJ467">
        <v>9.27</v>
      </c>
      <c r="AM467" s="1">
        <v>-1370.3578</v>
      </c>
      <c r="AN467">
        <v>4.58</v>
      </c>
      <c r="AO467" s="1">
        <v>-1357.413</v>
      </c>
      <c r="AP467">
        <v>-6.62</v>
      </c>
      <c r="AQ467" s="1">
        <v>-1346.9903999999999</v>
      </c>
      <c r="AR467">
        <v>-3.21</v>
      </c>
      <c r="AU467" s="1">
        <v>-1379.0748000000001</v>
      </c>
    </row>
    <row r="468" spans="1:47" x14ac:dyDescent="0.2">
      <c r="A468">
        <v>453</v>
      </c>
      <c r="H468" s="1">
        <v>-1386.6122</v>
      </c>
      <c r="I468">
        <v>-9.07</v>
      </c>
      <c r="J468">
        <v>453</v>
      </c>
      <c r="K468" s="1">
        <v>-1385.2579000000001</v>
      </c>
      <c r="L468">
        <v>-3.37</v>
      </c>
      <c r="M468" s="1">
        <v>-1384.77</v>
      </c>
      <c r="N468">
        <v>-5.37</v>
      </c>
      <c r="O468" s="1">
        <v>-1385.2236</v>
      </c>
      <c r="P468">
        <v>-1.23</v>
      </c>
      <c r="Q468" s="1">
        <v>-1387.7941000000001</v>
      </c>
      <c r="R468">
        <v>-1.3</v>
      </c>
      <c r="S468" s="1">
        <v>-1384.0171</v>
      </c>
      <c r="T468">
        <v>3.97</v>
      </c>
      <c r="U468" s="1">
        <v>-1372.2635</v>
      </c>
      <c r="V468">
        <v>0.08</v>
      </c>
      <c r="W468" s="1">
        <v>-1396.9019000000001</v>
      </c>
      <c r="X468">
        <v>8.11</v>
      </c>
      <c r="Y468" s="1">
        <v>-1375.5292999999999</v>
      </c>
      <c r="Z468">
        <v>-13.93</v>
      </c>
      <c r="AA468" s="1">
        <v>-1393.8027</v>
      </c>
      <c r="AB468">
        <v>13.13</v>
      </c>
      <c r="AC468" s="1">
        <v>-1374.0808999999999</v>
      </c>
      <c r="AD468">
        <v>-9.5399999999999991</v>
      </c>
      <c r="AE468" s="1">
        <v>-1385.6705999999999</v>
      </c>
      <c r="AF468">
        <v>-2.34</v>
      </c>
      <c r="AG468" s="1">
        <v>-1387.4041</v>
      </c>
      <c r="AH468">
        <v>-8.66</v>
      </c>
      <c r="AI468" s="1">
        <v>-1394.8748000000001</v>
      </c>
      <c r="AJ468">
        <v>9.7899999999999991</v>
      </c>
      <c r="AM468" s="1">
        <v>-1370.5382</v>
      </c>
      <c r="AN468">
        <v>4.79</v>
      </c>
      <c r="AO468" s="1">
        <v>-1357.2617</v>
      </c>
      <c r="AP468">
        <v>-6.61</v>
      </c>
      <c r="AQ468" s="1">
        <v>-1347.3655000000001</v>
      </c>
      <c r="AR468">
        <v>-3.69</v>
      </c>
      <c r="AU468" s="1">
        <v>-1379.0551</v>
      </c>
    </row>
    <row r="469" spans="1:47" x14ac:dyDescent="0.2">
      <c r="A469">
        <v>454</v>
      </c>
      <c r="H469" s="1">
        <v>-1386.4188999999999</v>
      </c>
      <c r="I469">
        <v>-8.85</v>
      </c>
      <c r="J469">
        <v>454</v>
      </c>
      <c r="K469" s="1">
        <v>-1385.239</v>
      </c>
      <c r="L469">
        <v>-2.84</v>
      </c>
      <c r="M469" s="1">
        <v>-1384.809</v>
      </c>
      <c r="N469">
        <v>-5.46</v>
      </c>
      <c r="O469" s="1">
        <v>-1385.1396999999999</v>
      </c>
      <c r="P469">
        <v>-0.75</v>
      </c>
      <c r="Q469" s="1">
        <v>-1387.6731</v>
      </c>
      <c r="R469">
        <v>-1.83</v>
      </c>
      <c r="S469" s="1">
        <v>-1383.5098</v>
      </c>
      <c r="T469">
        <v>5.46</v>
      </c>
      <c r="U469" s="1">
        <v>-1372.5163</v>
      </c>
      <c r="V469">
        <v>-0.81</v>
      </c>
      <c r="W469" s="1">
        <v>-1397.1495</v>
      </c>
      <c r="X469">
        <v>7.32</v>
      </c>
      <c r="Y469" s="1">
        <v>-1375.4784999999999</v>
      </c>
      <c r="Z469">
        <v>-13.97</v>
      </c>
      <c r="AA469" s="1">
        <v>-1393.8380999999999</v>
      </c>
      <c r="AB469">
        <v>13.02</v>
      </c>
      <c r="AC469" s="1">
        <v>-1374.0823</v>
      </c>
      <c r="AD469">
        <v>-9.48</v>
      </c>
      <c r="AE469" s="1">
        <v>-1385.6066000000001</v>
      </c>
      <c r="AF469">
        <v>-1.5</v>
      </c>
      <c r="AG469" s="1">
        <v>-1387.4309000000001</v>
      </c>
      <c r="AH469">
        <v>-8.8000000000000007</v>
      </c>
      <c r="AI469" s="1">
        <v>-1394.7067</v>
      </c>
      <c r="AJ469">
        <v>10.26</v>
      </c>
      <c r="AM469" s="1">
        <v>-1370.7691</v>
      </c>
      <c r="AN469">
        <v>4.74</v>
      </c>
      <c r="AO469" s="1">
        <v>-1357.0686000000001</v>
      </c>
      <c r="AP469">
        <v>-6.39</v>
      </c>
      <c r="AQ469" s="1">
        <v>-1347.6498999999999</v>
      </c>
      <c r="AR469">
        <v>-3.94</v>
      </c>
      <c r="AU469" s="1">
        <v>-1379.0179000000001</v>
      </c>
    </row>
    <row r="470" spans="1:47" x14ac:dyDescent="0.2">
      <c r="A470">
        <v>455</v>
      </c>
      <c r="H470" s="1">
        <v>-1386.2338</v>
      </c>
      <c r="I470">
        <v>-8.7200000000000006</v>
      </c>
      <c r="J470">
        <v>455</v>
      </c>
      <c r="K470" s="1">
        <v>-1385.2553</v>
      </c>
      <c r="L470">
        <v>-2.4300000000000002</v>
      </c>
      <c r="M470" s="1">
        <v>-1384.7988</v>
      </c>
      <c r="N470">
        <v>-5.51</v>
      </c>
      <c r="O470" s="1">
        <v>-1385.0165999999999</v>
      </c>
      <c r="P470">
        <v>0.02</v>
      </c>
      <c r="Q470" s="1">
        <v>-1387.5589</v>
      </c>
      <c r="R470">
        <v>-2.31</v>
      </c>
      <c r="S470" s="1">
        <v>-1383.0788</v>
      </c>
      <c r="T470">
        <v>6.73</v>
      </c>
      <c r="U470" s="1">
        <v>-1372.8212000000001</v>
      </c>
      <c r="V470">
        <v>-1.85</v>
      </c>
      <c r="W470" s="1">
        <v>-1397.3810000000001</v>
      </c>
      <c r="X470">
        <v>6.59</v>
      </c>
      <c r="Y470" s="1">
        <v>-1375.4146000000001</v>
      </c>
      <c r="Z470">
        <v>-13.9</v>
      </c>
      <c r="AA470" s="1">
        <v>-1393.9286</v>
      </c>
      <c r="AB470">
        <v>12.82</v>
      </c>
      <c r="AC470" s="1">
        <v>-1374.0963999999999</v>
      </c>
      <c r="AD470">
        <v>-9.3800000000000008</v>
      </c>
      <c r="AE470" s="1">
        <v>-1385.4874</v>
      </c>
      <c r="AF470">
        <v>-0.52</v>
      </c>
      <c r="AG470" s="1">
        <v>-1387.3973000000001</v>
      </c>
      <c r="AH470">
        <v>-8.82</v>
      </c>
      <c r="AI470" s="1">
        <v>-1394.5531000000001</v>
      </c>
      <c r="AJ470">
        <v>10.59</v>
      </c>
      <c r="AM470" s="1">
        <v>-1371.0328</v>
      </c>
      <c r="AN470">
        <v>4.49</v>
      </c>
      <c r="AO470" s="1">
        <v>-1356.8376000000001</v>
      </c>
      <c r="AP470">
        <v>-6.03</v>
      </c>
      <c r="AQ470" s="1">
        <v>-1347.8218999999999</v>
      </c>
      <c r="AR470">
        <v>-4</v>
      </c>
      <c r="AU470" s="1">
        <v>-1378.9627</v>
      </c>
    </row>
    <row r="471" spans="1:47" x14ac:dyDescent="0.2">
      <c r="A471">
        <v>456</v>
      </c>
      <c r="H471" s="1">
        <v>-1386.0671</v>
      </c>
      <c r="I471">
        <v>-8.67</v>
      </c>
      <c r="J471">
        <v>456</v>
      </c>
      <c r="K471" s="1">
        <v>-1385.2944</v>
      </c>
      <c r="L471">
        <v>-2.15</v>
      </c>
      <c r="M471" s="1">
        <v>-1384.7494999999999</v>
      </c>
      <c r="N471">
        <v>-5.4</v>
      </c>
      <c r="O471" s="1">
        <v>-1384.8626999999999</v>
      </c>
      <c r="P471">
        <v>0.92</v>
      </c>
      <c r="Q471" s="1">
        <v>-1387.4486999999999</v>
      </c>
      <c r="R471">
        <v>-2.85</v>
      </c>
      <c r="S471" s="1">
        <v>-1382.7536</v>
      </c>
      <c r="T471">
        <v>7.64</v>
      </c>
      <c r="U471" s="1">
        <v>-1373.1604</v>
      </c>
      <c r="V471">
        <v>-3.05</v>
      </c>
      <c r="W471" s="1">
        <v>-1397.5811000000001</v>
      </c>
      <c r="X471">
        <v>5.97</v>
      </c>
      <c r="Y471" s="1">
        <v>-1375.3430000000001</v>
      </c>
      <c r="Z471">
        <v>-13.64</v>
      </c>
      <c r="AA471" s="1">
        <v>-1394.0848000000001</v>
      </c>
      <c r="AB471">
        <v>12.59</v>
      </c>
      <c r="AC471" s="1">
        <v>-1374.1134</v>
      </c>
      <c r="AD471">
        <v>-9.15</v>
      </c>
      <c r="AE471" s="1">
        <v>-1385.3226999999999</v>
      </c>
      <c r="AF471">
        <v>0.47</v>
      </c>
      <c r="AG471" s="1">
        <v>-1387.3021000000001</v>
      </c>
      <c r="AH471">
        <v>-8.68</v>
      </c>
      <c r="AI471" s="1">
        <v>-1394.4213999999999</v>
      </c>
      <c r="AJ471">
        <v>10.8</v>
      </c>
      <c r="AM471" s="1">
        <v>-1371.3081999999999</v>
      </c>
      <c r="AN471">
        <v>4.13</v>
      </c>
      <c r="AO471" s="1">
        <v>-1356.5771999999999</v>
      </c>
      <c r="AP471">
        <v>-5.47</v>
      </c>
      <c r="AQ471" s="1">
        <v>-1347.8764000000001</v>
      </c>
      <c r="AR471">
        <v>-3.94</v>
      </c>
      <c r="AU471" s="1">
        <v>-1378.8891000000001</v>
      </c>
    </row>
    <row r="472" spans="1:47" x14ac:dyDescent="0.2">
      <c r="A472">
        <v>457</v>
      </c>
      <c r="H472" s="1">
        <v>-1385.9277</v>
      </c>
      <c r="I472">
        <v>-8.7100000000000009</v>
      </c>
      <c r="J472">
        <v>457</v>
      </c>
      <c r="K472" s="1">
        <v>-1385.3366000000001</v>
      </c>
      <c r="L472">
        <v>-1.83</v>
      </c>
      <c r="M472" s="1">
        <v>-1384.6753000000001</v>
      </c>
      <c r="N472">
        <v>-5.17</v>
      </c>
      <c r="O472" s="1">
        <v>-1384.6867999999999</v>
      </c>
      <c r="P472">
        <v>1.87</v>
      </c>
      <c r="Q472" s="1">
        <v>-1387.3359</v>
      </c>
      <c r="R472">
        <v>-3.26</v>
      </c>
      <c r="S472" s="1">
        <v>-1382.5506</v>
      </c>
      <c r="T472">
        <v>8.17</v>
      </c>
      <c r="U472" s="1">
        <v>-1373.5089</v>
      </c>
      <c r="V472">
        <v>-4.3099999999999996</v>
      </c>
      <c r="W472" s="1">
        <v>-1397.7396000000001</v>
      </c>
      <c r="X472">
        <v>5.55</v>
      </c>
      <c r="Y472" s="1">
        <v>-1375.2673</v>
      </c>
      <c r="Z472">
        <v>-13.27</v>
      </c>
      <c r="AA472" s="1">
        <v>-1394.2922000000001</v>
      </c>
      <c r="AB472">
        <v>12.33</v>
      </c>
      <c r="AC472" s="1">
        <v>-1374.1192000000001</v>
      </c>
      <c r="AD472">
        <v>-8.84</v>
      </c>
      <c r="AE472" s="1">
        <v>-1385.1282000000001</v>
      </c>
      <c r="AF472">
        <v>1.5</v>
      </c>
      <c r="AG472" s="1">
        <v>-1387.1478</v>
      </c>
      <c r="AH472">
        <v>-8.39</v>
      </c>
      <c r="AI472" s="1">
        <v>-1394.3122000000001</v>
      </c>
      <c r="AJ472">
        <v>10.97</v>
      </c>
      <c r="AM472" s="1">
        <v>-1371.5744999999999</v>
      </c>
      <c r="AN472">
        <v>3.65</v>
      </c>
      <c r="AO472" s="1">
        <v>-1356.2989</v>
      </c>
      <c r="AP472">
        <v>-4.75</v>
      </c>
      <c r="AQ472" s="1">
        <v>-1347.8243</v>
      </c>
      <c r="AR472">
        <v>-3.78</v>
      </c>
      <c r="AU472" s="1">
        <v>-1378.7982</v>
      </c>
    </row>
    <row r="473" spans="1:47" x14ac:dyDescent="0.2">
      <c r="A473">
        <v>458</v>
      </c>
      <c r="H473" s="1">
        <v>-1385.8221000000001</v>
      </c>
      <c r="I473">
        <v>-8.83</v>
      </c>
      <c r="J473">
        <v>458</v>
      </c>
      <c r="K473" s="1">
        <v>-1385.3617999999999</v>
      </c>
      <c r="L473">
        <v>-1.5</v>
      </c>
      <c r="M473" s="1">
        <v>-1384.5938000000001</v>
      </c>
      <c r="N473">
        <v>-4.9800000000000004</v>
      </c>
      <c r="O473" s="1">
        <v>-1384.4965999999999</v>
      </c>
      <c r="P473">
        <v>2.35</v>
      </c>
      <c r="Q473" s="1">
        <v>-1387.212</v>
      </c>
      <c r="R473">
        <v>-3.61</v>
      </c>
      <c r="S473" s="1">
        <v>-1382.4683</v>
      </c>
      <c r="T473">
        <v>8.2100000000000009</v>
      </c>
      <c r="U473" s="1">
        <v>-1373.8405</v>
      </c>
      <c r="V473">
        <v>-5.59</v>
      </c>
      <c r="W473" s="1">
        <v>-1397.8520000000001</v>
      </c>
      <c r="X473">
        <v>5.25</v>
      </c>
      <c r="Y473" s="1">
        <v>-1375.1899000000001</v>
      </c>
      <c r="Z473">
        <v>-12.81</v>
      </c>
      <c r="AA473" s="1">
        <v>-1394.5127</v>
      </c>
      <c r="AB473">
        <v>12.22</v>
      </c>
      <c r="AC473" s="1">
        <v>-1374.0975000000001</v>
      </c>
      <c r="AD473">
        <v>-8.3800000000000008</v>
      </c>
      <c r="AE473" s="1">
        <v>-1384.9221</v>
      </c>
      <c r="AF473">
        <v>2.5099999999999998</v>
      </c>
      <c r="AG473" s="1">
        <v>-1386.9402</v>
      </c>
      <c r="AH473">
        <v>-8.0399999999999991</v>
      </c>
      <c r="AI473" s="1">
        <v>-1394.2239999999999</v>
      </c>
      <c r="AJ473">
        <v>11.04</v>
      </c>
      <c r="AM473" s="1">
        <v>-1371.8119999999999</v>
      </c>
      <c r="AN473">
        <v>3.1</v>
      </c>
      <c r="AO473" s="1">
        <v>-1356.0141000000001</v>
      </c>
      <c r="AP473">
        <v>-3.9</v>
      </c>
      <c r="AQ473" s="1">
        <v>-1347.6907000000001</v>
      </c>
      <c r="AR473">
        <v>-3.55</v>
      </c>
      <c r="AU473" s="1">
        <v>-1378.6911</v>
      </c>
    </row>
    <row r="474" spans="1:47" x14ac:dyDescent="0.2">
      <c r="A474">
        <v>459</v>
      </c>
      <c r="H474" s="1">
        <v>-1385.7518</v>
      </c>
      <c r="I474">
        <v>-9.06</v>
      </c>
      <c r="J474">
        <v>459</v>
      </c>
      <c r="K474" s="1">
        <v>-1385.3516</v>
      </c>
      <c r="L474">
        <v>-1.17</v>
      </c>
      <c r="M474" s="1">
        <v>-1384.5225</v>
      </c>
      <c r="N474">
        <v>-4.82</v>
      </c>
      <c r="O474" s="1">
        <v>-1384.2996000000001</v>
      </c>
      <c r="P474">
        <v>3.22</v>
      </c>
      <c r="Q474" s="1">
        <v>-1387.0710999999999</v>
      </c>
      <c r="R474">
        <v>-3.84</v>
      </c>
      <c r="S474" s="1">
        <v>-1382.4889000000001</v>
      </c>
      <c r="T474">
        <v>7.95</v>
      </c>
      <c r="U474" s="1">
        <v>-1374.1297</v>
      </c>
      <c r="V474">
        <v>-6.85</v>
      </c>
      <c r="W474" s="1">
        <v>-1397.9194</v>
      </c>
      <c r="X474">
        <v>5.04</v>
      </c>
      <c r="Y474" s="1">
        <v>-1375.1112000000001</v>
      </c>
      <c r="Z474">
        <v>-12.21</v>
      </c>
      <c r="AA474" s="1">
        <v>-1394.6995999999999</v>
      </c>
      <c r="AB474">
        <v>12.22</v>
      </c>
      <c r="AC474" s="1">
        <v>-1374.0345</v>
      </c>
      <c r="AD474">
        <v>-7.74</v>
      </c>
      <c r="AE474" s="1">
        <v>-1384.7219</v>
      </c>
      <c r="AF474">
        <v>3.43</v>
      </c>
      <c r="AG474" s="1">
        <v>-1386.6849999999999</v>
      </c>
      <c r="AH474">
        <v>-7.57</v>
      </c>
      <c r="AI474" s="1">
        <v>-1394.1549</v>
      </c>
      <c r="AJ474">
        <v>11.02</v>
      </c>
      <c r="AM474" s="1">
        <v>-1372.0108</v>
      </c>
      <c r="AN474">
        <v>2.61</v>
      </c>
      <c r="AO474" s="1">
        <v>-1355.7374</v>
      </c>
      <c r="AP474">
        <v>-3.02</v>
      </c>
      <c r="AQ474" s="1">
        <v>-1347.5075999999999</v>
      </c>
      <c r="AR474">
        <v>-3.36</v>
      </c>
      <c r="AU474" s="1">
        <v>-1378.576</v>
      </c>
    </row>
    <row r="475" spans="1:47" x14ac:dyDescent="0.2">
      <c r="A475">
        <v>460</v>
      </c>
      <c r="H475" s="1">
        <v>-1385.7127</v>
      </c>
      <c r="I475">
        <v>-9.41</v>
      </c>
      <c r="J475">
        <v>460</v>
      </c>
      <c r="K475" s="1">
        <v>-1385.2963</v>
      </c>
      <c r="L475">
        <v>-0.82</v>
      </c>
      <c r="M475" s="1">
        <v>-1384.4775999999999</v>
      </c>
      <c r="N475">
        <v>-4.6500000000000004</v>
      </c>
      <c r="O475" s="1">
        <v>-1384.1038000000001</v>
      </c>
      <c r="P475">
        <v>4.2</v>
      </c>
      <c r="Q475" s="1">
        <v>-1386.9142999999999</v>
      </c>
      <c r="R475">
        <v>-3.99</v>
      </c>
      <c r="S475" s="1">
        <v>-1382.5797</v>
      </c>
      <c r="T475">
        <v>7.34</v>
      </c>
      <c r="U475" s="1">
        <v>-1374.3553999999999</v>
      </c>
      <c r="V475">
        <v>-7.96</v>
      </c>
      <c r="W475" s="1">
        <v>-1397.9476</v>
      </c>
      <c r="X475">
        <v>4.9400000000000004</v>
      </c>
      <c r="Y475" s="1">
        <v>-1375.0314000000001</v>
      </c>
      <c r="Z475">
        <v>-11.48</v>
      </c>
      <c r="AA475" s="1">
        <v>-1394.8172</v>
      </c>
      <c r="AB475">
        <v>12.49</v>
      </c>
      <c r="AC475" s="1">
        <v>-1373.9227000000001</v>
      </c>
      <c r="AD475">
        <v>-7.05</v>
      </c>
      <c r="AE475" s="1">
        <v>-1384.5413000000001</v>
      </c>
      <c r="AF475">
        <v>4.24</v>
      </c>
      <c r="AG475" s="1">
        <v>-1386.3888999999999</v>
      </c>
      <c r="AH475">
        <v>-6.99</v>
      </c>
      <c r="AI475" s="1">
        <v>-1394.1068</v>
      </c>
      <c r="AJ475">
        <v>10.91</v>
      </c>
      <c r="AM475" s="1">
        <v>-1372.1610000000001</v>
      </c>
      <c r="AN475">
        <v>2.06</v>
      </c>
      <c r="AO475" s="1">
        <v>-1355.4820999999999</v>
      </c>
      <c r="AP475">
        <v>-2.13</v>
      </c>
      <c r="AQ475" s="1">
        <v>-1347.3071</v>
      </c>
      <c r="AR475">
        <v>-3.22</v>
      </c>
      <c r="AU475" s="1">
        <v>-1378.4638</v>
      </c>
    </row>
    <row r="476" spans="1:47" x14ac:dyDescent="0.2">
      <c r="A476">
        <v>461</v>
      </c>
      <c r="H476" s="1">
        <v>-1385.6954000000001</v>
      </c>
      <c r="I476">
        <v>-9.74</v>
      </c>
      <c r="J476">
        <v>461</v>
      </c>
      <c r="K476" s="1">
        <v>-1385.1959999999999</v>
      </c>
      <c r="L476">
        <v>-0.46</v>
      </c>
      <c r="M476" s="1">
        <v>-1384.4684999999999</v>
      </c>
      <c r="N476">
        <v>-4.5</v>
      </c>
      <c r="O476" s="1">
        <v>-1383.9199000000001</v>
      </c>
      <c r="P476">
        <v>4.95</v>
      </c>
      <c r="Q476" s="1">
        <v>-1386.7488000000001</v>
      </c>
      <c r="R476">
        <v>-4.04</v>
      </c>
      <c r="S476" s="1">
        <v>-1382.7012</v>
      </c>
      <c r="T476">
        <v>6.67</v>
      </c>
      <c r="U476" s="1">
        <v>-1374.5025000000001</v>
      </c>
      <c r="V476">
        <v>-8.8000000000000007</v>
      </c>
      <c r="W476" s="1">
        <v>-1397.9468999999999</v>
      </c>
      <c r="X476">
        <v>4.92</v>
      </c>
      <c r="Y476" s="1">
        <v>-1374.9509</v>
      </c>
      <c r="Z476">
        <v>-10.66</v>
      </c>
      <c r="AA476" s="1">
        <v>-1394.8516</v>
      </c>
      <c r="AB476">
        <v>12.97</v>
      </c>
      <c r="AC476" s="1">
        <v>-1373.7618</v>
      </c>
      <c r="AD476">
        <v>-6.22</v>
      </c>
      <c r="AE476" s="1">
        <v>-1384.3892000000001</v>
      </c>
      <c r="AF476">
        <v>4.8899999999999997</v>
      </c>
      <c r="AG476" s="1">
        <v>-1386.0581999999999</v>
      </c>
      <c r="AH476">
        <v>-6.36</v>
      </c>
      <c r="AI476" s="1">
        <v>-1394.0844999999999</v>
      </c>
      <c r="AJ476">
        <v>10.68</v>
      </c>
      <c r="AM476" s="1">
        <v>-1372.2608</v>
      </c>
      <c r="AN476">
        <v>1.56</v>
      </c>
      <c r="AO476" s="1">
        <v>-1355.2615000000001</v>
      </c>
      <c r="AP476">
        <v>-1.27</v>
      </c>
      <c r="AQ476" s="1">
        <v>-1347.1193000000001</v>
      </c>
      <c r="AR476">
        <v>-3.17</v>
      </c>
      <c r="AU476" s="1">
        <v>-1378.3687</v>
      </c>
    </row>
    <row r="477" spans="1:47" x14ac:dyDescent="0.2">
      <c r="A477">
        <v>462</v>
      </c>
      <c r="H477" s="1">
        <v>-1385.6866</v>
      </c>
      <c r="I477">
        <v>-10.01</v>
      </c>
      <c r="J477">
        <v>462</v>
      </c>
      <c r="K477" s="1">
        <v>-1385.0610999999999</v>
      </c>
      <c r="L477">
        <v>-0.15</v>
      </c>
      <c r="M477" s="1">
        <v>-1384.4961000000001</v>
      </c>
      <c r="N477">
        <v>-4.46</v>
      </c>
      <c r="O477" s="1">
        <v>-1383.7614000000001</v>
      </c>
      <c r="P477">
        <v>5.6</v>
      </c>
      <c r="Q477" s="1">
        <v>-1386.5891999999999</v>
      </c>
      <c r="R477">
        <v>-4.07</v>
      </c>
      <c r="S477" s="1">
        <v>-1382.8151</v>
      </c>
      <c r="T477">
        <v>5.92</v>
      </c>
      <c r="U477" s="1">
        <v>-1374.5618999999999</v>
      </c>
      <c r="V477">
        <v>-9.5</v>
      </c>
      <c r="W477" s="1">
        <v>-1397.9292</v>
      </c>
      <c r="X477">
        <v>4.92</v>
      </c>
      <c r="Y477" s="1">
        <v>-1374.8715999999999</v>
      </c>
      <c r="Z477">
        <v>-9.81</v>
      </c>
      <c r="AA477" s="1">
        <v>-1394.8131000000001</v>
      </c>
      <c r="AB477">
        <v>13.65</v>
      </c>
      <c r="AC477" s="1">
        <v>-1373.5582999999999</v>
      </c>
      <c r="AD477">
        <v>-5.29</v>
      </c>
      <c r="AE477" s="1">
        <v>-1384.2718</v>
      </c>
      <c r="AF477">
        <v>5.4</v>
      </c>
      <c r="AG477" s="1">
        <v>-1385.7017000000001</v>
      </c>
      <c r="AH477">
        <v>-5.68</v>
      </c>
      <c r="AI477" s="1">
        <v>-1394.0925999999999</v>
      </c>
      <c r="AJ477">
        <v>10.34</v>
      </c>
      <c r="AM477" s="1">
        <v>-1372.3056999999999</v>
      </c>
      <c r="AN477">
        <v>1.1200000000000001</v>
      </c>
      <c r="AO477" s="1">
        <v>-1355.0885000000001</v>
      </c>
      <c r="AP477">
        <v>-0.48</v>
      </c>
      <c r="AQ477" s="1">
        <v>-1346.9674</v>
      </c>
      <c r="AR477">
        <v>-3.36</v>
      </c>
      <c r="AU477" s="1">
        <v>-1378.3049000000001</v>
      </c>
    </row>
    <row r="478" spans="1:47" x14ac:dyDescent="0.2">
      <c r="A478">
        <v>463</v>
      </c>
      <c r="H478" s="1">
        <v>-1385.6746000000001</v>
      </c>
      <c r="I478">
        <v>-10.27</v>
      </c>
      <c r="J478">
        <v>463</v>
      </c>
      <c r="K478" s="1">
        <v>-1384.91</v>
      </c>
      <c r="L478">
        <v>0.12</v>
      </c>
      <c r="M478" s="1">
        <v>-1384.5501999999999</v>
      </c>
      <c r="N478">
        <v>-4.49</v>
      </c>
      <c r="O478" s="1">
        <v>-1383.6439</v>
      </c>
      <c r="P478">
        <v>6.05</v>
      </c>
      <c r="Q478" s="1">
        <v>-1386.453</v>
      </c>
      <c r="R478">
        <v>-4.07</v>
      </c>
      <c r="S478" s="1">
        <v>-1382.8920000000001</v>
      </c>
      <c r="T478">
        <v>5.12</v>
      </c>
      <c r="U478" s="1">
        <v>-1374.5329999999999</v>
      </c>
      <c r="V478">
        <v>-9.99</v>
      </c>
      <c r="W478" s="1">
        <v>-1397.9072000000001</v>
      </c>
      <c r="X478">
        <v>5.03</v>
      </c>
      <c r="Y478" s="1">
        <v>-1374.7965999999999</v>
      </c>
      <c r="Z478">
        <v>-8.8800000000000008</v>
      </c>
      <c r="AA478" s="1">
        <v>-1394.7291</v>
      </c>
      <c r="AB478">
        <v>14.39</v>
      </c>
      <c r="AC478" s="1">
        <v>-1373.3233</v>
      </c>
      <c r="AD478">
        <v>-4.3600000000000003</v>
      </c>
      <c r="AE478" s="1">
        <v>-1384.1898000000001</v>
      </c>
      <c r="AF478">
        <v>5.8</v>
      </c>
      <c r="AG478" s="1">
        <v>-1385.3313000000001</v>
      </c>
      <c r="AH478">
        <v>-5.0599999999999996</v>
      </c>
      <c r="AI478" s="1">
        <v>-1394.1325999999999</v>
      </c>
      <c r="AJ478">
        <v>9.98</v>
      </c>
      <c r="AM478" s="1">
        <v>-1372.2972</v>
      </c>
      <c r="AN478">
        <v>0.78</v>
      </c>
      <c r="AO478" s="1">
        <v>-1354.9707000000001</v>
      </c>
      <c r="AP478">
        <v>0.18</v>
      </c>
      <c r="AQ478" s="1">
        <v>-1346.8677</v>
      </c>
      <c r="AR478">
        <v>-3.73</v>
      </c>
      <c r="AU478" s="1">
        <v>-1378.2766999999999</v>
      </c>
    </row>
    <row r="479" spans="1:47" x14ac:dyDescent="0.2">
      <c r="A479">
        <v>464</v>
      </c>
      <c r="H479" s="1">
        <v>-1385.6491000000001</v>
      </c>
      <c r="I479">
        <v>-10.45</v>
      </c>
      <c r="J479">
        <v>464</v>
      </c>
      <c r="K479" s="1">
        <v>-1384.7651000000001</v>
      </c>
      <c r="L479">
        <v>0.28000000000000003</v>
      </c>
      <c r="M479" s="1">
        <v>-1384.6116</v>
      </c>
      <c r="N479">
        <v>-4.5199999999999996</v>
      </c>
      <c r="O479" s="1">
        <v>-1383.5806</v>
      </c>
      <c r="P479">
        <v>6.24</v>
      </c>
      <c r="Q479" s="1">
        <v>-1386.356</v>
      </c>
      <c r="R479">
        <v>-4.08</v>
      </c>
      <c r="S479" s="1">
        <v>-1382.9168</v>
      </c>
      <c r="T479">
        <v>4.45</v>
      </c>
      <c r="U479" s="1">
        <v>-1374.4232</v>
      </c>
      <c r="V479">
        <v>-10.24</v>
      </c>
      <c r="W479" s="1">
        <v>-1397.8924999999999</v>
      </c>
      <c r="X479">
        <v>5.0599999999999996</v>
      </c>
      <c r="Y479" s="1">
        <v>-1374.7292</v>
      </c>
      <c r="Z479">
        <v>-7.9</v>
      </c>
      <c r="AA479" s="1">
        <v>-1394.6343999999999</v>
      </c>
      <c r="AB479">
        <v>15.14</v>
      </c>
      <c r="AC479" s="1">
        <v>-1373.0710999999999</v>
      </c>
      <c r="AD479">
        <v>-3.49</v>
      </c>
      <c r="AE479" s="1">
        <v>-1384.1420000000001</v>
      </c>
      <c r="AF479">
        <v>6.02</v>
      </c>
      <c r="AG479" s="1">
        <v>-1384.9621999999999</v>
      </c>
      <c r="AH479">
        <v>-4.3899999999999997</v>
      </c>
      <c r="AI479" s="1">
        <v>-1394.1985999999999</v>
      </c>
      <c r="AJ479">
        <v>9.61</v>
      </c>
      <c r="AM479" s="1">
        <v>-1372.2357</v>
      </c>
      <c r="AN479">
        <v>0.46</v>
      </c>
      <c r="AO479" s="1">
        <v>-1354.9110000000001</v>
      </c>
      <c r="AP479">
        <v>0.69</v>
      </c>
      <c r="AQ479" s="1">
        <v>-1346.8261</v>
      </c>
      <c r="AR479">
        <v>-4.3099999999999996</v>
      </c>
      <c r="AU479" s="1">
        <v>-1378.2788</v>
      </c>
    </row>
    <row r="480" spans="1:47" x14ac:dyDescent="0.2">
      <c r="A480">
        <v>465</v>
      </c>
      <c r="H480" s="1">
        <v>-1385.6048000000001</v>
      </c>
      <c r="I480">
        <v>-10.44</v>
      </c>
      <c r="J480">
        <v>465</v>
      </c>
      <c r="K480" s="1">
        <v>-1384.6484</v>
      </c>
      <c r="L480">
        <v>0.28000000000000003</v>
      </c>
      <c r="M480" s="1">
        <v>-1384.6569</v>
      </c>
      <c r="N480">
        <v>-4.43</v>
      </c>
      <c r="O480" s="1">
        <v>-1383.5827999999999</v>
      </c>
      <c r="P480">
        <v>6.15</v>
      </c>
      <c r="Q480" s="1">
        <v>-1386.3040000000001</v>
      </c>
      <c r="R480">
        <v>-4.18</v>
      </c>
      <c r="S480" s="1">
        <v>-1382.8887</v>
      </c>
      <c r="T480">
        <v>3.88</v>
      </c>
      <c r="U480" s="1">
        <v>-1374.2472</v>
      </c>
      <c r="V480">
        <v>-10.27</v>
      </c>
      <c r="W480" s="1">
        <v>-1397.893</v>
      </c>
      <c r="X480">
        <v>5.03</v>
      </c>
      <c r="Y480" s="1">
        <v>-1374.6724999999999</v>
      </c>
      <c r="Z480">
        <v>-6.86</v>
      </c>
      <c r="AA480" s="1">
        <v>-1394.5610999999999</v>
      </c>
      <c r="AB480">
        <v>15.88</v>
      </c>
      <c r="AC480" s="1">
        <v>-1372.8178</v>
      </c>
      <c r="AD480">
        <v>-2.62</v>
      </c>
      <c r="AE480" s="1">
        <v>-1384.1259</v>
      </c>
      <c r="AF480">
        <v>6.09</v>
      </c>
      <c r="AG480" s="1">
        <v>-1384.6131</v>
      </c>
      <c r="AH480">
        <v>-3.81</v>
      </c>
      <c r="AI480" s="1">
        <v>-1394.2768000000001</v>
      </c>
      <c r="AJ480">
        <v>9.1999999999999993</v>
      </c>
      <c r="AM480" s="1">
        <v>-1372.1282000000001</v>
      </c>
      <c r="AN480">
        <v>0.21</v>
      </c>
      <c r="AO480" s="1">
        <v>-1354.9065000000001</v>
      </c>
      <c r="AP480">
        <v>1.04</v>
      </c>
      <c r="AQ480" s="1">
        <v>-1346.8411000000001</v>
      </c>
      <c r="AR480">
        <v>-5.09</v>
      </c>
      <c r="AU480" s="1">
        <v>-1378.2951</v>
      </c>
    </row>
    <row r="481" spans="1:47" x14ac:dyDescent="0.2">
      <c r="A481">
        <v>466</v>
      </c>
      <c r="H481" s="1">
        <v>-1385.5406</v>
      </c>
      <c r="I481">
        <v>-10.36</v>
      </c>
      <c r="J481">
        <v>466</v>
      </c>
      <c r="K481" s="1">
        <v>-1384.5769</v>
      </c>
      <c r="L481">
        <v>0.04</v>
      </c>
      <c r="M481" s="1">
        <v>-1384.6651999999999</v>
      </c>
      <c r="N481">
        <v>-4.2699999999999996</v>
      </c>
      <c r="O481" s="1">
        <v>-1383.6578</v>
      </c>
      <c r="P481">
        <v>5.84</v>
      </c>
      <c r="Q481" s="1">
        <v>-1386.2918999999999</v>
      </c>
      <c r="R481">
        <v>-4.2</v>
      </c>
      <c r="S481" s="1">
        <v>-1382.8177000000001</v>
      </c>
      <c r="T481">
        <v>3.44</v>
      </c>
      <c r="U481" s="1">
        <v>-1374.0242000000001</v>
      </c>
      <c r="V481">
        <v>-10.029999999999999</v>
      </c>
      <c r="W481" s="1">
        <v>-1397.9148</v>
      </c>
      <c r="X481">
        <v>4.97</v>
      </c>
      <c r="Y481" s="1">
        <v>-1374.6279999999999</v>
      </c>
      <c r="Z481">
        <v>-5.89</v>
      </c>
      <c r="AA481" s="1">
        <v>-1394.5308</v>
      </c>
      <c r="AB481">
        <v>16.43</v>
      </c>
      <c r="AC481" s="1">
        <v>-1372.5807</v>
      </c>
      <c r="AD481">
        <v>-1.87</v>
      </c>
      <c r="AE481" s="1">
        <v>-1384.1409000000001</v>
      </c>
      <c r="AF481">
        <v>6.04</v>
      </c>
      <c r="AG481" s="1">
        <v>-1384.3021000000001</v>
      </c>
      <c r="AH481">
        <v>-3.4</v>
      </c>
      <c r="AI481" s="1">
        <v>-1394.3508999999999</v>
      </c>
      <c r="AJ481">
        <v>8.8699999999999992</v>
      </c>
      <c r="AM481" s="1">
        <v>-1371.9894999999999</v>
      </c>
      <c r="AN481">
        <v>0</v>
      </c>
      <c r="AO481" s="1">
        <v>-1354.9517000000001</v>
      </c>
      <c r="AP481">
        <v>1.23</v>
      </c>
      <c r="AQ481" s="1">
        <v>-1346.9033999999999</v>
      </c>
      <c r="AR481">
        <v>-6.02</v>
      </c>
      <c r="AU481" s="1">
        <v>-1378.3033</v>
      </c>
    </row>
    <row r="482" spans="1:47" x14ac:dyDescent="0.2">
      <c r="A482">
        <v>467</v>
      </c>
      <c r="H482" s="1">
        <v>-1385.4594</v>
      </c>
      <c r="I482">
        <v>-10.16</v>
      </c>
      <c r="J482">
        <v>467</v>
      </c>
      <c r="K482" s="1">
        <v>-1384.5594000000001</v>
      </c>
      <c r="L482">
        <v>-0.31</v>
      </c>
      <c r="M482" s="1">
        <v>-1384.6221</v>
      </c>
      <c r="N482">
        <v>-3.95</v>
      </c>
      <c r="O482" s="1">
        <v>-1383.8054</v>
      </c>
      <c r="P482">
        <v>5.27</v>
      </c>
      <c r="Q482" s="1">
        <v>-1386.3036999999999</v>
      </c>
      <c r="R482">
        <v>-4.22</v>
      </c>
      <c r="S482" s="1">
        <v>-1382.7212999999999</v>
      </c>
      <c r="T482">
        <v>3.15</v>
      </c>
      <c r="U482" s="1">
        <v>-1373.7773</v>
      </c>
      <c r="V482">
        <v>-9.7200000000000006</v>
      </c>
      <c r="W482" s="1">
        <v>-1397.9634000000001</v>
      </c>
      <c r="X482">
        <v>4.9400000000000004</v>
      </c>
      <c r="Y482" s="1">
        <v>-1374.5956000000001</v>
      </c>
      <c r="Z482">
        <v>-4.9800000000000004</v>
      </c>
      <c r="AA482" s="1">
        <v>-1394.5507</v>
      </c>
      <c r="AB482">
        <v>16.79</v>
      </c>
      <c r="AC482" s="1">
        <v>-1372.3792000000001</v>
      </c>
      <c r="AD482">
        <v>-1.31</v>
      </c>
      <c r="AE482" s="1">
        <v>-1384.1881000000001</v>
      </c>
      <c r="AF482">
        <v>5.9</v>
      </c>
      <c r="AG482" s="1">
        <v>-1384.0455999999999</v>
      </c>
      <c r="AH482">
        <v>-3.06</v>
      </c>
      <c r="AI482" s="1">
        <v>-1394.405</v>
      </c>
      <c r="AJ482">
        <v>8.6</v>
      </c>
      <c r="AM482" s="1">
        <v>-1371.8321000000001</v>
      </c>
      <c r="AN482">
        <v>-0.14000000000000001</v>
      </c>
      <c r="AO482" s="1">
        <v>-1355.0396000000001</v>
      </c>
      <c r="AP482">
        <v>1.29</v>
      </c>
      <c r="AQ482" s="1">
        <v>-1347.0011</v>
      </c>
      <c r="AR482">
        <v>-7.04</v>
      </c>
      <c r="AU482" s="1">
        <v>-1378.2842000000001</v>
      </c>
    </row>
    <row r="483" spans="1:47" x14ac:dyDescent="0.2">
      <c r="A483">
        <v>468</v>
      </c>
      <c r="H483" s="1">
        <v>-1385.3658</v>
      </c>
      <c r="I483">
        <v>-9.84</v>
      </c>
      <c r="J483">
        <v>468</v>
      </c>
      <c r="K483" s="1">
        <v>-1384.5958000000001</v>
      </c>
      <c r="L483">
        <v>-0.77</v>
      </c>
      <c r="M483" s="1">
        <v>-1384.5227</v>
      </c>
      <c r="N483">
        <v>-3.52</v>
      </c>
      <c r="O483" s="1">
        <v>-1384.0169000000001</v>
      </c>
      <c r="P483">
        <v>4.54</v>
      </c>
      <c r="Q483" s="1">
        <v>-1386.3184000000001</v>
      </c>
      <c r="R483">
        <v>-4.1399999999999997</v>
      </c>
      <c r="S483" s="1">
        <v>-1382.6176</v>
      </c>
      <c r="T483">
        <v>2.87</v>
      </c>
      <c r="U483" s="1">
        <v>-1373.5305000000001</v>
      </c>
      <c r="V483">
        <v>-9.56</v>
      </c>
      <c r="W483" s="1">
        <v>-1398.0420999999999</v>
      </c>
      <c r="X483">
        <v>4.79</v>
      </c>
      <c r="Y483" s="1">
        <v>-1374.5735</v>
      </c>
      <c r="Z483">
        <v>-4.03</v>
      </c>
      <c r="AA483" s="1">
        <v>-1394.6153999999999</v>
      </c>
      <c r="AB483">
        <v>17.04</v>
      </c>
      <c r="AC483" s="1">
        <v>-1372.2309</v>
      </c>
      <c r="AD483">
        <v>-0.89</v>
      </c>
      <c r="AE483" s="1">
        <v>-1384.2707</v>
      </c>
      <c r="AF483">
        <v>5.62</v>
      </c>
      <c r="AG483" s="1">
        <v>-1383.8554999999999</v>
      </c>
      <c r="AH483">
        <v>-2.83</v>
      </c>
      <c r="AI483" s="1">
        <v>-1394.4294</v>
      </c>
      <c r="AJ483">
        <v>8.48</v>
      </c>
      <c r="AM483" s="1">
        <v>-1371.6677999999999</v>
      </c>
      <c r="AN483">
        <v>-0.27</v>
      </c>
      <c r="AO483" s="1">
        <v>-1355.1614</v>
      </c>
      <c r="AP483">
        <v>1.22</v>
      </c>
      <c r="AQ483" s="1">
        <v>-1347.1188</v>
      </c>
      <c r="AR483">
        <v>-8.16</v>
      </c>
      <c r="AU483" s="1">
        <v>-1378.2254</v>
      </c>
    </row>
    <row r="484" spans="1:47" x14ac:dyDescent="0.2">
      <c r="A484">
        <v>469</v>
      </c>
      <c r="H484" s="1">
        <v>-1385.2662</v>
      </c>
      <c r="I484">
        <v>-9.4700000000000006</v>
      </c>
      <c r="J484">
        <v>469</v>
      </c>
      <c r="K484" s="1">
        <v>-1384.6784</v>
      </c>
      <c r="L484">
        <v>-1.36</v>
      </c>
      <c r="M484" s="1">
        <v>-1384.3755000000001</v>
      </c>
      <c r="N484">
        <v>-3.01</v>
      </c>
      <c r="O484" s="1">
        <v>-1384.2739999999999</v>
      </c>
      <c r="P484">
        <v>3.62</v>
      </c>
      <c r="Q484" s="1">
        <v>-1386.3169</v>
      </c>
      <c r="R484">
        <v>-4</v>
      </c>
      <c r="S484" s="1">
        <v>-1382.5218</v>
      </c>
      <c r="T484">
        <v>2.76</v>
      </c>
      <c r="U484" s="1">
        <v>-1373.3071</v>
      </c>
      <c r="V484">
        <v>-9.42</v>
      </c>
      <c r="W484" s="1">
        <v>-1398.1521</v>
      </c>
      <c r="X484">
        <v>4.5199999999999996</v>
      </c>
      <c r="Y484" s="1">
        <v>-1374.5586000000001</v>
      </c>
      <c r="Z484">
        <v>-3.05</v>
      </c>
      <c r="AA484" s="1">
        <v>-1394.7116000000001</v>
      </c>
      <c r="AB484">
        <v>17.059999999999999</v>
      </c>
      <c r="AC484" s="1">
        <v>-1372.1484</v>
      </c>
      <c r="AD484">
        <v>-0.68</v>
      </c>
      <c r="AE484" s="1">
        <v>-1384.3906999999999</v>
      </c>
      <c r="AF484">
        <v>5.2</v>
      </c>
      <c r="AG484" s="1">
        <v>-1383.7366999999999</v>
      </c>
      <c r="AH484">
        <v>-2.75</v>
      </c>
      <c r="AI484" s="1">
        <v>-1394.4206999999999</v>
      </c>
      <c r="AJ484">
        <v>8.42</v>
      </c>
      <c r="AM484" s="1">
        <v>-1371.5068000000001</v>
      </c>
      <c r="AN484">
        <v>-0.4</v>
      </c>
      <c r="AO484" s="1">
        <v>-1355.3092999999999</v>
      </c>
      <c r="AP484">
        <v>0.98</v>
      </c>
      <c r="AQ484" s="1">
        <v>-1347.2465999999999</v>
      </c>
      <c r="AR484">
        <v>-9.26</v>
      </c>
      <c r="AU484" s="1">
        <v>-1378.1310000000001</v>
      </c>
    </row>
    <row r="485" spans="1:47" x14ac:dyDescent="0.2">
      <c r="A485">
        <v>470</v>
      </c>
      <c r="H485" s="1">
        <v>-1385.1664000000001</v>
      </c>
      <c r="I485">
        <v>-9.0299999999999994</v>
      </c>
      <c r="J485">
        <v>470</v>
      </c>
      <c r="K485" s="1">
        <v>-1384.7943</v>
      </c>
      <c r="L485">
        <v>-2.11</v>
      </c>
      <c r="M485" s="1">
        <v>-1384.2022999999999</v>
      </c>
      <c r="N485">
        <v>-2.42</v>
      </c>
      <c r="O485" s="1">
        <v>-1384.5505000000001</v>
      </c>
      <c r="P485">
        <v>2.7</v>
      </c>
      <c r="Q485" s="1">
        <v>-1386.2864999999999</v>
      </c>
      <c r="R485">
        <v>-3.64</v>
      </c>
      <c r="S485" s="1">
        <v>-1382.4426000000001</v>
      </c>
      <c r="T485">
        <v>2.66</v>
      </c>
      <c r="U485" s="1">
        <v>-1373.1296</v>
      </c>
      <c r="V485">
        <v>-9.17</v>
      </c>
      <c r="W485" s="1">
        <v>-1398.2901999999999</v>
      </c>
      <c r="X485">
        <v>4.25</v>
      </c>
      <c r="Y485" s="1">
        <v>-1374.5479</v>
      </c>
      <c r="Z485">
        <v>-2.1800000000000002</v>
      </c>
      <c r="AA485" s="1">
        <v>-1394.827</v>
      </c>
      <c r="AB485">
        <v>16.89</v>
      </c>
      <c r="AC485" s="1">
        <v>-1372.1351999999999</v>
      </c>
      <c r="AD485">
        <v>-0.59</v>
      </c>
      <c r="AE485" s="1">
        <v>-1384.5473</v>
      </c>
      <c r="AF485">
        <v>4.76</v>
      </c>
      <c r="AG485" s="1">
        <v>-1383.6859999999999</v>
      </c>
      <c r="AH485">
        <v>-2.88</v>
      </c>
      <c r="AI485" s="1">
        <v>-1394.3810000000001</v>
      </c>
      <c r="AJ485">
        <v>8.5</v>
      </c>
      <c r="AM485" s="1">
        <v>-1371.3521000000001</v>
      </c>
      <c r="AN485">
        <v>-0.49</v>
      </c>
      <c r="AO485" s="1">
        <v>-1355.4753000000001</v>
      </c>
      <c r="AP485">
        <v>0.59</v>
      </c>
      <c r="AQ485" s="1">
        <v>-1347.3755000000001</v>
      </c>
      <c r="AR485">
        <v>-10.33</v>
      </c>
      <c r="AU485" s="1">
        <v>-1378.0085999999999</v>
      </c>
    </row>
    <row r="486" spans="1:47" x14ac:dyDescent="0.2">
      <c r="A486">
        <v>471</v>
      </c>
      <c r="H486" s="1">
        <v>-1385.0708</v>
      </c>
      <c r="I486">
        <v>-8.5500000000000007</v>
      </c>
      <c r="J486">
        <v>471</v>
      </c>
      <c r="K486" s="1">
        <v>-1384.9289000000001</v>
      </c>
      <c r="L486">
        <v>-2.81</v>
      </c>
      <c r="M486" s="1">
        <v>-1384.0365999999999</v>
      </c>
      <c r="N486">
        <v>-1.88</v>
      </c>
      <c r="O486" s="1">
        <v>-1384.8154999999999</v>
      </c>
      <c r="P486">
        <v>1.76</v>
      </c>
      <c r="Q486" s="1">
        <v>-1386.2242000000001</v>
      </c>
      <c r="R486">
        <v>-3.26</v>
      </c>
      <c r="S486" s="1">
        <v>-1382.3809000000001</v>
      </c>
      <c r="T486">
        <v>2.7</v>
      </c>
      <c r="U486" s="1">
        <v>-1373.0170000000001</v>
      </c>
      <c r="V486">
        <v>-8.94</v>
      </c>
      <c r="W486" s="1">
        <v>-1398.4481000000001</v>
      </c>
      <c r="X486">
        <v>4</v>
      </c>
      <c r="Y486" s="1">
        <v>-1374.5391</v>
      </c>
      <c r="Z486">
        <v>-1.38</v>
      </c>
      <c r="AA486" s="1">
        <v>-1394.9576</v>
      </c>
      <c r="AB486">
        <v>16.510000000000002</v>
      </c>
      <c r="AC486" s="1">
        <v>-1372.1832999999999</v>
      </c>
      <c r="AD486">
        <v>-0.66</v>
      </c>
      <c r="AE486" s="1">
        <v>-1384.7364</v>
      </c>
      <c r="AF486">
        <v>4.22</v>
      </c>
      <c r="AG486" s="1">
        <v>-1383.6931999999999</v>
      </c>
      <c r="AH486">
        <v>-3.04</v>
      </c>
      <c r="AI486" s="1">
        <v>-1394.3143</v>
      </c>
      <c r="AJ486">
        <v>8.64</v>
      </c>
      <c r="AM486" s="1">
        <v>-1371.2008000000001</v>
      </c>
      <c r="AN486">
        <v>-0.56999999999999995</v>
      </c>
      <c r="AO486" s="1">
        <v>-1355.6496</v>
      </c>
      <c r="AP486">
        <v>0.13</v>
      </c>
      <c r="AQ486" s="1">
        <v>-1347.5011999999999</v>
      </c>
      <c r="AR486">
        <v>-11.4</v>
      </c>
      <c r="AU486" s="1">
        <v>-1377.8598</v>
      </c>
    </row>
    <row r="487" spans="1:47" x14ac:dyDescent="0.2">
      <c r="A487">
        <v>472</v>
      </c>
      <c r="H487" s="1">
        <v>-1384.9829999999999</v>
      </c>
      <c r="I487">
        <v>-8.0299999999999994</v>
      </c>
      <c r="J487">
        <v>472</v>
      </c>
      <c r="K487" s="1">
        <v>-1385.0685000000001</v>
      </c>
      <c r="L487">
        <v>-3.63</v>
      </c>
      <c r="M487" s="1">
        <v>-1383.9181000000001</v>
      </c>
      <c r="N487">
        <v>-1.56</v>
      </c>
      <c r="O487" s="1">
        <v>-1385.0409</v>
      </c>
      <c r="P487">
        <v>0.97</v>
      </c>
      <c r="Q487" s="1">
        <v>-1386.1361999999999</v>
      </c>
      <c r="R487">
        <v>-2.8</v>
      </c>
      <c r="S487" s="1">
        <v>-1382.3299</v>
      </c>
      <c r="T487">
        <v>2.76</v>
      </c>
      <c r="U487" s="1">
        <v>-1372.9829</v>
      </c>
      <c r="V487">
        <v>-8.98</v>
      </c>
      <c r="W487" s="1">
        <v>-1398.6130000000001</v>
      </c>
      <c r="X487">
        <v>3.86</v>
      </c>
      <c r="Y487" s="1">
        <v>-1374.5309999999999</v>
      </c>
      <c r="Z487">
        <v>-0.65</v>
      </c>
      <c r="AA487" s="1">
        <v>-1395.1097</v>
      </c>
      <c r="AB487">
        <v>15.96</v>
      </c>
      <c r="AC487" s="1">
        <v>-1372.2746999999999</v>
      </c>
      <c r="AD487">
        <v>-0.75</v>
      </c>
      <c r="AE487" s="1">
        <v>-1384.9534000000001</v>
      </c>
      <c r="AF487">
        <v>3.67</v>
      </c>
      <c r="AG487" s="1">
        <v>-1383.7435</v>
      </c>
      <c r="AH487">
        <v>-3.21</v>
      </c>
      <c r="AI487" s="1">
        <v>-1394.2239999999999</v>
      </c>
      <c r="AJ487">
        <v>8.8800000000000008</v>
      </c>
      <c r="AM487" s="1">
        <v>-1371.0464999999999</v>
      </c>
      <c r="AN487">
        <v>-0.56000000000000005</v>
      </c>
      <c r="AO487" s="1">
        <v>-1355.8212000000001</v>
      </c>
      <c r="AP487">
        <v>-0.42</v>
      </c>
      <c r="AQ487" s="1">
        <v>-1347.6232</v>
      </c>
      <c r="AR487">
        <v>-12.41</v>
      </c>
      <c r="AU487" s="1">
        <v>-1377.6790000000001</v>
      </c>
    </row>
    <row r="488" spans="1:47" x14ac:dyDescent="0.2">
      <c r="A488">
        <v>473</v>
      </c>
      <c r="H488" s="1">
        <v>-1384.9032999999999</v>
      </c>
      <c r="I488">
        <v>-7.52</v>
      </c>
      <c r="J488">
        <v>473</v>
      </c>
      <c r="K488" s="1">
        <v>-1385.202</v>
      </c>
      <c r="L488">
        <v>-4.49</v>
      </c>
      <c r="M488" s="1">
        <v>-1383.8839</v>
      </c>
      <c r="N488">
        <v>-1.37</v>
      </c>
      <c r="O488" s="1">
        <v>-1385.2058999999999</v>
      </c>
      <c r="P488">
        <v>0.27</v>
      </c>
      <c r="Q488" s="1">
        <v>-1386.0329999999999</v>
      </c>
      <c r="R488">
        <v>-2.2400000000000002</v>
      </c>
      <c r="S488" s="1">
        <v>-1382.278</v>
      </c>
      <c r="T488">
        <v>2.92</v>
      </c>
      <c r="U488" s="1">
        <v>-1373.0319</v>
      </c>
      <c r="V488">
        <v>-9.31</v>
      </c>
      <c r="W488" s="1">
        <v>-1398.771</v>
      </c>
      <c r="X488">
        <v>3.76</v>
      </c>
      <c r="Y488" s="1">
        <v>-1374.5218</v>
      </c>
      <c r="Z488">
        <v>0.02</v>
      </c>
      <c r="AA488" s="1">
        <v>-1395.2977000000001</v>
      </c>
      <c r="AB488">
        <v>15.16</v>
      </c>
      <c r="AC488" s="1">
        <v>-1372.3867</v>
      </c>
      <c r="AD488">
        <v>-0.92</v>
      </c>
      <c r="AE488" s="1">
        <v>-1385.1931</v>
      </c>
      <c r="AF488">
        <v>3.09</v>
      </c>
      <c r="AG488" s="1">
        <v>-1383.8210999999999</v>
      </c>
      <c r="AH488">
        <v>-3.41</v>
      </c>
      <c r="AI488" s="1">
        <v>-1394.1123</v>
      </c>
      <c r="AJ488">
        <v>9.16</v>
      </c>
      <c r="AM488" s="1">
        <v>-1370.8789999999999</v>
      </c>
      <c r="AN488">
        <v>-0.46</v>
      </c>
      <c r="AO488" s="1">
        <v>-1355.9774</v>
      </c>
      <c r="AP488">
        <v>-0.99</v>
      </c>
      <c r="AQ488" s="1">
        <v>-1347.7422999999999</v>
      </c>
      <c r="AR488">
        <v>-13.36</v>
      </c>
      <c r="AU488" s="1">
        <v>-1377.4603</v>
      </c>
    </row>
    <row r="489" spans="1:47" x14ac:dyDescent="0.2">
      <c r="A489">
        <v>474</v>
      </c>
      <c r="H489" s="1">
        <v>-1384.8282999999999</v>
      </c>
      <c r="I489">
        <v>-7.02</v>
      </c>
      <c r="J489">
        <v>474</v>
      </c>
      <c r="K489" s="1">
        <v>-1385.32</v>
      </c>
      <c r="L489">
        <v>-5.23</v>
      </c>
      <c r="M489" s="1">
        <v>-1383.9612999999999</v>
      </c>
      <c r="N489">
        <v>-1.52</v>
      </c>
      <c r="O489" s="1">
        <v>-1385.3018</v>
      </c>
      <c r="P489">
        <v>-0.2</v>
      </c>
      <c r="Q489" s="1">
        <v>-1385.924</v>
      </c>
      <c r="R489">
        <v>-1.66</v>
      </c>
      <c r="S489" s="1">
        <v>-1382.2123999999999</v>
      </c>
      <c r="T489">
        <v>3.14</v>
      </c>
      <c r="U489" s="1">
        <v>-1373.1578</v>
      </c>
      <c r="V489">
        <v>-9.59</v>
      </c>
      <c r="W489" s="1">
        <v>-1398.9115999999999</v>
      </c>
      <c r="X489">
        <v>3.65</v>
      </c>
      <c r="Y489" s="1">
        <v>-1374.5117</v>
      </c>
      <c r="Z489">
        <v>0.54</v>
      </c>
      <c r="AA489" s="1">
        <v>-1395.5391999999999</v>
      </c>
      <c r="AB489">
        <v>14.09</v>
      </c>
      <c r="AC489" s="1">
        <v>-1372.4957999999999</v>
      </c>
      <c r="AD489">
        <v>-1.04</v>
      </c>
      <c r="AE489" s="1">
        <v>-1385.4494</v>
      </c>
      <c r="AF489">
        <v>2.5</v>
      </c>
      <c r="AG489" s="1">
        <v>-1383.9104</v>
      </c>
      <c r="AH489">
        <v>-3.58</v>
      </c>
      <c r="AI489" s="1">
        <v>-1393.981</v>
      </c>
      <c r="AJ489">
        <v>9.5500000000000007</v>
      </c>
      <c r="AM489" s="1">
        <v>-1370.6926000000001</v>
      </c>
      <c r="AN489">
        <v>-0.27</v>
      </c>
      <c r="AO489" s="1">
        <v>-1356.1053999999999</v>
      </c>
      <c r="AP489">
        <v>-1.56</v>
      </c>
      <c r="AQ489" s="1">
        <v>-1347.8596</v>
      </c>
      <c r="AR489">
        <v>-14.26</v>
      </c>
      <c r="AU489" s="1">
        <v>-1377.2080000000001</v>
      </c>
    </row>
    <row r="490" spans="1:47" x14ac:dyDescent="0.2">
      <c r="A490">
        <v>475</v>
      </c>
      <c r="H490" s="1">
        <v>-1384.7523000000001</v>
      </c>
      <c r="I490">
        <v>-6.46</v>
      </c>
      <c r="J490">
        <v>475</v>
      </c>
      <c r="K490" s="1">
        <v>-1385.4156</v>
      </c>
      <c r="L490">
        <v>-5.93</v>
      </c>
      <c r="M490" s="1">
        <v>-1384.1585</v>
      </c>
      <c r="N490">
        <v>-1.97</v>
      </c>
      <c r="O490" s="1">
        <v>-1385.3338000000001</v>
      </c>
      <c r="P490">
        <v>-0.67</v>
      </c>
      <c r="Q490" s="1">
        <v>-1385.8136999999999</v>
      </c>
      <c r="R490">
        <v>-1.1200000000000001</v>
      </c>
      <c r="S490" s="1">
        <v>-1382.1258</v>
      </c>
      <c r="T490">
        <v>3.44</v>
      </c>
      <c r="U490" s="1">
        <v>-1373.3447000000001</v>
      </c>
      <c r="V490">
        <v>-9.8800000000000008</v>
      </c>
      <c r="W490" s="1">
        <v>-1399.028</v>
      </c>
      <c r="X490">
        <v>3.56</v>
      </c>
      <c r="Y490" s="1">
        <v>-1374.5</v>
      </c>
      <c r="Z490">
        <v>1</v>
      </c>
      <c r="AA490" s="1">
        <v>-1395.8454999999999</v>
      </c>
      <c r="AB490">
        <v>12.75</v>
      </c>
      <c r="AC490" s="1">
        <v>-1372.585</v>
      </c>
      <c r="AD490">
        <v>-1.1100000000000001</v>
      </c>
      <c r="AE490" s="1">
        <v>-1385.7108000000001</v>
      </c>
      <c r="AF490">
        <v>2</v>
      </c>
      <c r="AG490" s="1">
        <v>-1383.9966999999999</v>
      </c>
      <c r="AH490">
        <v>-3.72</v>
      </c>
      <c r="AI490" s="1">
        <v>-1393.8327999999999</v>
      </c>
      <c r="AJ490">
        <v>9.9700000000000006</v>
      </c>
      <c r="AM490" s="1">
        <v>-1370.4804999999999</v>
      </c>
      <c r="AN490">
        <v>0.11</v>
      </c>
      <c r="AO490" s="1">
        <v>-1356.1926000000001</v>
      </c>
      <c r="AP490">
        <v>-2.13</v>
      </c>
      <c r="AQ490" s="1">
        <v>-1347.9762000000001</v>
      </c>
      <c r="AR490">
        <v>-15.06</v>
      </c>
      <c r="AU490" s="1">
        <v>-1376.9419</v>
      </c>
    </row>
    <row r="491" spans="1:47" x14ac:dyDescent="0.2">
      <c r="A491">
        <v>476</v>
      </c>
      <c r="H491" s="1">
        <v>-1384.6667</v>
      </c>
      <c r="I491">
        <v>-5.9</v>
      </c>
      <c r="J491">
        <v>476</v>
      </c>
      <c r="K491" s="1">
        <v>-1385.4844000000001</v>
      </c>
      <c r="L491">
        <v>-6.49</v>
      </c>
      <c r="M491" s="1">
        <v>-1384.462</v>
      </c>
      <c r="N491">
        <v>-2.66</v>
      </c>
      <c r="O491" s="1">
        <v>-1385.317</v>
      </c>
      <c r="P491">
        <v>-0.9</v>
      </c>
      <c r="Q491" s="1">
        <v>-1385.6995999999999</v>
      </c>
      <c r="R491">
        <v>-0.54</v>
      </c>
      <c r="S491" s="1">
        <v>-1382.0229999999999</v>
      </c>
      <c r="T491">
        <v>3.77</v>
      </c>
      <c r="U491" s="1">
        <v>-1373.5695000000001</v>
      </c>
      <c r="V491">
        <v>-10.3</v>
      </c>
      <c r="W491" s="1">
        <v>-1399.1167</v>
      </c>
      <c r="X491">
        <v>3.69</v>
      </c>
      <c r="Y491" s="1">
        <v>-1374.4873</v>
      </c>
      <c r="Z491">
        <v>1.3</v>
      </c>
      <c r="AA491" s="1">
        <v>-1396.2154</v>
      </c>
      <c r="AB491">
        <v>11.24</v>
      </c>
      <c r="AC491" s="1">
        <v>-1372.6447000000001</v>
      </c>
      <c r="AD491">
        <v>-1.03</v>
      </c>
      <c r="AE491" s="1">
        <v>-1385.9586999999999</v>
      </c>
      <c r="AF491">
        <v>1.57</v>
      </c>
      <c r="AG491" s="1">
        <v>-1384.0675000000001</v>
      </c>
      <c r="AH491">
        <v>-3.72</v>
      </c>
      <c r="AI491" s="1">
        <v>-1393.6739</v>
      </c>
      <c r="AJ491">
        <v>10.42</v>
      </c>
      <c r="AM491" s="1">
        <v>-1370.2460000000001</v>
      </c>
      <c r="AN491">
        <v>0.52</v>
      </c>
      <c r="AO491" s="1">
        <v>-1356.2288000000001</v>
      </c>
      <c r="AP491">
        <v>-2.63</v>
      </c>
      <c r="AQ491" s="1">
        <v>-1348.0880999999999</v>
      </c>
      <c r="AR491">
        <v>-15.82</v>
      </c>
      <c r="AU491" s="1">
        <v>-1376.6914999999999</v>
      </c>
    </row>
    <row r="492" spans="1:47" x14ac:dyDescent="0.2">
      <c r="A492">
        <v>477</v>
      </c>
      <c r="H492" s="1">
        <v>-1384.5644</v>
      </c>
      <c r="I492">
        <v>-5.33</v>
      </c>
      <c r="J492">
        <v>477</v>
      </c>
      <c r="K492" s="1">
        <v>-1385.5244</v>
      </c>
      <c r="L492">
        <v>-7.05</v>
      </c>
      <c r="M492" s="1">
        <v>-1384.8393000000001</v>
      </c>
      <c r="N492">
        <v>-3.58</v>
      </c>
      <c r="O492" s="1">
        <v>-1385.2737</v>
      </c>
      <c r="P492">
        <v>-1.1599999999999999</v>
      </c>
      <c r="Q492" s="1">
        <v>-1385.5726999999999</v>
      </c>
      <c r="R492">
        <v>0.08</v>
      </c>
      <c r="S492" s="1">
        <v>-1381.9218000000001</v>
      </c>
      <c r="T492">
        <v>4.0599999999999996</v>
      </c>
      <c r="U492" s="1">
        <v>-1373.8044</v>
      </c>
      <c r="V492">
        <v>-10.63</v>
      </c>
      <c r="W492" s="1">
        <v>-1399.1735000000001</v>
      </c>
      <c r="X492">
        <v>3.86</v>
      </c>
      <c r="Y492" s="1">
        <v>-1374.4736</v>
      </c>
      <c r="Z492">
        <v>1.49</v>
      </c>
      <c r="AA492" s="1">
        <v>-1396.6348</v>
      </c>
      <c r="AB492">
        <v>9.58</v>
      </c>
      <c r="AC492" s="1">
        <v>-1372.6708000000001</v>
      </c>
      <c r="AD492">
        <v>-0.82</v>
      </c>
      <c r="AE492" s="1">
        <v>-1386.1709000000001</v>
      </c>
      <c r="AF492">
        <v>1.27</v>
      </c>
      <c r="AG492" s="1">
        <v>-1384.1124</v>
      </c>
      <c r="AH492">
        <v>-3.63</v>
      </c>
      <c r="AI492" s="1">
        <v>-1393.5137999999999</v>
      </c>
      <c r="AJ492">
        <v>10.87</v>
      </c>
      <c r="AM492" s="1">
        <v>-1369.9965999999999</v>
      </c>
      <c r="AN492">
        <v>1</v>
      </c>
      <c r="AO492" s="1">
        <v>-1356.2094</v>
      </c>
      <c r="AP492">
        <v>-3.02</v>
      </c>
      <c r="AQ492" s="1">
        <v>-1348.1913</v>
      </c>
      <c r="AR492">
        <v>-16.47</v>
      </c>
      <c r="AU492" s="1">
        <v>-1376.4929999999999</v>
      </c>
    </row>
    <row r="493" spans="1:47" x14ac:dyDescent="0.2">
      <c r="A493">
        <v>478</v>
      </c>
      <c r="H493" s="1">
        <v>-1384.4408000000001</v>
      </c>
      <c r="I493">
        <v>-4.7</v>
      </c>
      <c r="J493">
        <v>478</v>
      </c>
      <c r="K493" s="1">
        <v>-1385.5369000000001</v>
      </c>
      <c r="L493">
        <v>-7.4</v>
      </c>
      <c r="M493" s="1">
        <v>-1385.2489</v>
      </c>
      <c r="N493">
        <v>-4.5199999999999996</v>
      </c>
      <c r="O493" s="1">
        <v>-1385.2247</v>
      </c>
      <c r="P493">
        <v>-1.37</v>
      </c>
      <c r="Q493" s="1">
        <v>-1385.4245000000001</v>
      </c>
      <c r="R493">
        <v>0.71</v>
      </c>
      <c r="S493" s="1">
        <v>-1381.8507999999999</v>
      </c>
      <c r="T493">
        <v>4.24</v>
      </c>
      <c r="U493" s="1">
        <v>-1374.0224000000001</v>
      </c>
      <c r="V493">
        <v>-10.75</v>
      </c>
      <c r="W493" s="1">
        <v>-1399.1929</v>
      </c>
      <c r="X493">
        <v>4.1900000000000004</v>
      </c>
      <c r="Y493" s="1">
        <v>-1374.4599000000001</v>
      </c>
      <c r="Z493">
        <v>1.55</v>
      </c>
      <c r="AA493" s="1">
        <v>-1397.0789</v>
      </c>
      <c r="AB493">
        <v>7.8</v>
      </c>
      <c r="AC493" s="1">
        <v>-1372.6611</v>
      </c>
      <c r="AD493">
        <v>-0.48</v>
      </c>
      <c r="AE493" s="1">
        <v>-1386.3276000000001</v>
      </c>
      <c r="AF493">
        <v>1.1499999999999999</v>
      </c>
      <c r="AG493" s="1">
        <v>-1384.1255000000001</v>
      </c>
      <c r="AH493">
        <v>-3.37</v>
      </c>
      <c r="AI493" s="1">
        <v>-1393.3651</v>
      </c>
      <c r="AJ493">
        <v>11.22</v>
      </c>
      <c r="AM493" s="1">
        <v>-1369.7473</v>
      </c>
      <c r="AN493">
        <v>1.43</v>
      </c>
      <c r="AO493" s="1">
        <v>-1356.1360999999999</v>
      </c>
      <c r="AP493">
        <v>-3.36</v>
      </c>
      <c r="AQ493" s="1">
        <v>-1348.2817</v>
      </c>
      <c r="AR493">
        <v>-17.05</v>
      </c>
      <c r="AU493" s="1">
        <v>-1376.3769</v>
      </c>
    </row>
    <row r="494" spans="1:47" x14ac:dyDescent="0.2">
      <c r="A494">
        <v>479</v>
      </c>
      <c r="H494" s="1">
        <v>-1384.2961</v>
      </c>
      <c r="I494">
        <v>-4.12</v>
      </c>
      <c r="J494">
        <v>479</v>
      </c>
      <c r="K494" s="1">
        <v>-1385.5264999999999</v>
      </c>
      <c r="L494">
        <v>-7.66</v>
      </c>
      <c r="M494" s="1">
        <v>-1385.6483000000001</v>
      </c>
      <c r="N494">
        <v>-5.51</v>
      </c>
      <c r="O494" s="1">
        <v>-1385.1842999999999</v>
      </c>
      <c r="P494">
        <v>-1.65</v>
      </c>
      <c r="Q494" s="1">
        <v>-1385.2517</v>
      </c>
      <c r="R494">
        <v>1.33</v>
      </c>
      <c r="S494" s="1">
        <v>-1381.8423</v>
      </c>
      <c r="T494">
        <v>4.28</v>
      </c>
      <c r="U494" s="1">
        <v>-1374.2005999999999</v>
      </c>
      <c r="V494">
        <v>-10.71</v>
      </c>
      <c r="W494" s="1">
        <v>-1399.1652999999999</v>
      </c>
      <c r="X494">
        <v>4.6100000000000003</v>
      </c>
      <c r="Y494" s="1">
        <v>-1374.4485999999999</v>
      </c>
      <c r="Z494">
        <v>1.45</v>
      </c>
      <c r="AA494" s="1">
        <v>-1397.5187000000001</v>
      </c>
      <c r="AB494">
        <v>6.14</v>
      </c>
      <c r="AC494" s="1">
        <v>-1372.615</v>
      </c>
      <c r="AD494">
        <v>0</v>
      </c>
      <c r="AE494" s="1">
        <v>-1386.4177999999999</v>
      </c>
      <c r="AF494">
        <v>1.17</v>
      </c>
      <c r="AG494" s="1">
        <v>-1384.1059</v>
      </c>
      <c r="AH494">
        <v>-3.04</v>
      </c>
      <c r="AI494" s="1">
        <v>-1393.2412999999999</v>
      </c>
      <c r="AJ494">
        <v>11.51</v>
      </c>
      <c r="AM494" s="1">
        <v>-1369.5132000000001</v>
      </c>
      <c r="AN494">
        <v>1.9</v>
      </c>
      <c r="AO494" s="1">
        <v>-1356.0168000000001</v>
      </c>
      <c r="AP494">
        <v>-3.64</v>
      </c>
      <c r="AQ494" s="1">
        <v>-1348.3544999999999</v>
      </c>
      <c r="AR494">
        <v>-17.45</v>
      </c>
      <c r="AU494" s="1">
        <v>-1376.3589999999999</v>
      </c>
    </row>
    <row r="495" spans="1:47" x14ac:dyDescent="0.2">
      <c r="A495">
        <v>480</v>
      </c>
      <c r="H495" s="1">
        <v>-1384.1344999999999</v>
      </c>
      <c r="I495">
        <v>-3.51</v>
      </c>
      <c r="J495">
        <v>480</v>
      </c>
      <c r="K495" s="1">
        <v>-1385.4984999999999</v>
      </c>
      <c r="L495">
        <v>-7.8</v>
      </c>
      <c r="M495" s="1">
        <v>-1386.0025000000001</v>
      </c>
      <c r="N495">
        <v>-6.35</v>
      </c>
      <c r="O495" s="1">
        <v>-1385.1577</v>
      </c>
      <c r="P495">
        <v>-1.85</v>
      </c>
      <c r="Q495" s="1">
        <v>-1385.0608</v>
      </c>
      <c r="R495">
        <v>1.99</v>
      </c>
      <c r="S495" s="1">
        <v>-1381.9213999999999</v>
      </c>
      <c r="T495">
        <v>4.04</v>
      </c>
      <c r="U495" s="1">
        <v>-1374.3243</v>
      </c>
      <c r="V495">
        <v>-10.41</v>
      </c>
      <c r="W495" s="1">
        <v>-1399.0781999999999</v>
      </c>
      <c r="X495">
        <v>5.26</v>
      </c>
      <c r="Y495" s="1">
        <v>-1374.4427000000001</v>
      </c>
      <c r="Z495">
        <v>1.28</v>
      </c>
      <c r="AA495" s="1">
        <v>-1397.9260999999999</v>
      </c>
      <c r="AB495">
        <v>4.5199999999999996</v>
      </c>
      <c r="AC495" s="1">
        <v>-1372.5343</v>
      </c>
      <c r="AD495">
        <v>0.65</v>
      </c>
      <c r="AE495" s="1">
        <v>-1386.4427000000001</v>
      </c>
      <c r="AF495">
        <v>1.34</v>
      </c>
      <c r="AG495" s="1">
        <v>-1384.0599</v>
      </c>
      <c r="AH495">
        <v>-2.7</v>
      </c>
      <c r="AI495" s="1">
        <v>-1393.1522</v>
      </c>
      <c r="AJ495">
        <v>11.7</v>
      </c>
      <c r="AM495" s="1">
        <v>-1369.3106</v>
      </c>
      <c r="AN495">
        <v>2.29</v>
      </c>
      <c r="AO495" s="1">
        <v>-1355.8669</v>
      </c>
      <c r="AP495">
        <v>-3.82</v>
      </c>
      <c r="AQ495" s="1">
        <v>-1348.4063000000001</v>
      </c>
      <c r="AR495">
        <v>-17.850000000000001</v>
      </c>
      <c r="AU495" s="1">
        <v>-1376.4402</v>
      </c>
    </row>
    <row r="496" spans="1:47" x14ac:dyDescent="0.2">
      <c r="A496">
        <v>481</v>
      </c>
      <c r="H496" s="1">
        <v>-1383.9649999999999</v>
      </c>
      <c r="I496">
        <v>-2.9</v>
      </c>
      <c r="J496">
        <v>481</v>
      </c>
      <c r="K496" s="1">
        <v>-1385.4580000000001</v>
      </c>
      <c r="L496">
        <v>-7.85</v>
      </c>
      <c r="M496" s="1">
        <v>-1386.2883999999999</v>
      </c>
      <c r="N496">
        <v>-7.04</v>
      </c>
      <c r="O496" s="1">
        <v>-1385.1403</v>
      </c>
      <c r="P496">
        <v>-2.13</v>
      </c>
      <c r="Q496" s="1">
        <v>-1384.8665000000001</v>
      </c>
      <c r="R496">
        <v>2.58</v>
      </c>
      <c r="S496" s="1">
        <v>-1382.1010000000001</v>
      </c>
      <c r="T496">
        <v>3.59</v>
      </c>
      <c r="U496" s="1">
        <v>-1374.3874000000001</v>
      </c>
      <c r="V496">
        <v>-9.91</v>
      </c>
      <c r="W496" s="1">
        <v>-1398.92</v>
      </c>
      <c r="X496">
        <v>6.01</v>
      </c>
      <c r="Y496" s="1">
        <v>-1374.4465</v>
      </c>
      <c r="Z496">
        <v>0.94</v>
      </c>
      <c r="AA496" s="1">
        <v>-1398.2779</v>
      </c>
      <c r="AB496">
        <v>3.07</v>
      </c>
      <c r="AC496" s="1">
        <v>-1372.4284</v>
      </c>
      <c r="AD496">
        <v>1.3</v>
      </c>
      <c r="AE496" s="1">
        <v>-1386.415</v>
      </c>
      <c r="AF496">
        <v>1.57</v>
      </c>
      <c r="AG496" s="1">
        <v>-1383.9992999999999</v>
      </c>
      <c r="AH496">
        <v>-2.27</v>
      </c>
      <c r="AI496" s="1">
        <v>-1393.1006</v>
      </c>
      <c r="AJ496">
        <v>11.83</v>
      </c>
      <c r="AM496" s="1">
        <v>-1369.1549</v>
      </c>
      <c r="AN496">
        <v>2.62</v>
      </c>
      <c r="AO496" s="1">
        <v>-1355.7023999999999</v>
      </c>
      <c r="AP496">
        <v>-4.04</v>
      </c>
      <c r="AQ496" s="1">
        <v>-1348.4367</v>
      </c>
      <c r="AR496">
        <v>-18</v>
      </c>
      <c r="AU496" s="1">
        <v>-1376.6052999999999</v>
      </c>
    </row>
    <row r="497" spans="1:47" x14ac:dyDescent="0.2">
      <c r="A497">
        <v>482</v>
      </c>
      <c r="H497" s="1">
        <v>-1383.799</v>
      </c>
      <c r="I497">
        <v>-2.39</v>
      </c>
      <c r="J497">
        <v>482</v>
      </c>
      <c r="K497" s="1">
        <v>-1385.4079999999999</v>
      </c>
      <c r="L497">
        <v>-7.77</v>
      </c>
      <c r="M497" s="1">
        <v>-1386.4945</v>
      </c>
      <c r="N497">
        <v>-7.63</v>
      </c>
      <c r="O497" s="1">
        <v>-1385.1214</v>
      </c>
      <c r="P497">
        <v>-2.37</v>
      </c>
      <c r="Q497" s="1">
        <v>-1384.6865</v>
      </c>
      <c r="R497">
        <v>3.1</v>
      </c>
      <c r="S497" s="1">
        <v>-1382.3816999999999</v>
      </c>
      <c r="T497">
        <v>2.83</v>
      </c>
      <c r="U497" s="1">
        <v>-1374.3937000000001</v>
      </c>
      <c r="V497">
        <v>-9.14</v>
      </c>
      <c r="W497" s="1">
        <v>-1398.6819</v>
      </c>
      <c r="X497">
        <v>6.96</v>
      </c>
      <c r="Y497" s="1">
        <v>-1374.4614999999999</v>
      </c>
      <c r="Z497">
        <v>0.48</v>
      </c>
      <c r="AA497" s="1">
        <v>-1398.5597</v>
      </c>
      <c r="AB497">
        <v>1.84</v>
      </c>
      <c r="AC497" s="1">
        <v>-1372.3149000000001</v>
      </c>
      <c r="AD497">
        <v>1.93</v>
      </c>
      <c r="AE497" s="1">
        <v>-1386.3526999999999</v>
      </c>
      <c r="AF497">
        <v>1.84</v>
      </c>
      <c r="AG497" s="1">
        <v>-1383.9413</v>
      </c>
      <c r="AH497">
        <v>-1.86</v>
      </c>
      <c r="AI497" s="1">
        <v>-1393.0808</v>
      </c>
      <c r="AJ497">
        <v>11.9</v>
      </c>
      <c r="AM497" s="1">
        <v>-1369.0552</v>
      </c>
      <c r="AN497">
        <v>2.8</v>
      </c>
      <c r="AO497" s="1">
        <v>-1355.5378000000001</v>
      </c>
      <c r="AP497">
        <v>-4.21</v>
      </c>
      <c r="AQ497" s="1">
        <v>-1348.4473</v>
      </c>
      <c r="AR497">
        <v>-18.05</v>
      </c>
      <c r="AU497" s="1">
        <v>-1376.8253999999999</v>
      </c>
    </row>
    <row r="498" spans="1:47" x14ac:dyDescent="0.2">
      <c r="A498">
        <v>483</v>
      </c>
      <c r="H498" s="1">
        <v>-1383.6476</v>
      </c>
      <c r="I498">
        <v>-1.97</v>
      </c>
      <c r="J498">
        <v>483</v>
      </c>
      <c r="K498" s="1">
        <v>-1385.3492000000001</v>
      </c>
      <c r="L498">
        <v>-7.62</v>
      </c>
      <c r="M498" s="1">
        <v>-1386.6202000000001</v>
      </c>
      <c r="N498">
        <v>-8</v>
      </c>
      <c r="O498" s="1">
        <v>-1385.0889999999999</v>
      </c>
      <c r="P498">
        <v>-2.62</v>
      </c>
      <c r="Q498" s="1">
        <v>-1384.5360000000001</v>
      </c>
      <c r="R498">
        <v>3.49</v>
      </c>
      <c r="S498" s="1">
        <v>-1382.7556</v>
      </c>
      <c r="T498">
        <v>1.84</v>
      </c>
      <c r="U498" s="1">
        <v>-1374.3558</v>
      </c>
      <c r="V498">
        <v>-8.25</v>
      </c>
      <c r="W498" s="1">
        <v>-1398.3620000000001</v>
      </c>
      <c r="X498">
        <v>8.1300000000000008</v>
      </c>
      <c r="Y498" s="1">
        <v>-1374.4831999999999</v>
      </c>
      <c r="Z498">
        <v>-0.06</v>
      </c>
      <c r="AA498" s="1">
        <v>-1398.7637</v>
      </c>
      <c r="AB498">
        <v>0.85</v>
      </c>
      <c r="AC498" s="1">
        <v>-1372.2172</v>
      </c>
      <c r="AD498">
        <v>2.4700000000000002</v>
      </c>
      <c r="AE498" s="1">
        <v>-1386.2775999999999</v>
      </c>
      <c r="AF498">
        <v>2.0099999999999998</v>
      </c>
      <c r="AG498" s="1">
        <v>-1383.9058</v>
      </c>
      <c r="AH498">
        <v>-1.56</v>
      </c>
      <c r="AI498" s="1">
        <v>-1393.078</v>
      </c>
      <c r="AJ498">
        <v>11.84</v>
      </c>
      <c r="AM498" s="1">
        <v>-1369.0106000000001</v>
      </c>
      <c r="AN498">
        <v>2.95</v>
      </c>
      <c r="AO498" s="1">
        <v>-1355.3823</v>
      </c>
      <c r="AP498">
        <v>-4.46</v>
      </c>
      <c r="AQ498" s="1">
        <v>-1348.4431</v>
      </c>
      <c r="AR498">
        <v>-17.98</v>
      </c>
      <c r="AU498" s="1">
        <v>-1377.0691999999999</v>
      </c>
    </row>
    <row r="499" spans="1:47" x14ac:dyDescent="0.2">
      <c r="A499">
        <v>484</v>
      </c>
      <c r="H499" s="1">
        <v>-1383.5233000000001</v>
      </c>
      <c r="I499">
        <v>-1.65</v>
      </c>
      <c r="J499">
        <v>484</v>
      </c>
      <c r="K499" s="1">
        <v>-1385.2791999999999</v>
      </c>
      <c r="L499">
        <v>-7.36</v>
      </c>
      <c r="M499" s="1">
        <v>-1386.6713</v>
      </c>
      <c r="N499">
        <v>-8.24</v>
      </c>
      <c r="O499" s="1">
        <v>-1385.0335</v>
      </c>
      <c r="P499">
        <v>-2.72</v>
      </c>
      <c r="Q499" s="1">
        <v>-1384.4241999999999</v>
      </c>
      <c r="R499">
        <v>3.81</v>
      </c>
      <c r="S499" s="1">
        <v>-1383.2123999999999</v>
      </c>
      <c r="T499">
        <v>0.68</v>
      </c>
      <c r="U499" s="1">
        <v>-1374.2909999999999</v>
      </c>
      <c r="V499">
        <v>-7.22</v>
      </c>
      <c r="W499" s="1">
        <v>-1397.9677999999999</v>
      </c>
      <c r="X499">
        <v>9.2899999999999991</v>
      </c>
      <c r="Y499" s="1">
        <v>-1374.4992999999999</v>
      </c>
      <c r="Z499">
        <v>-0.54</v>
      </c>
      <c r="AA499" s="1">
        <v>-1398.8886</v>
      </c>
      <c r="AB499">
        <v>0.09</v>
      </c>
      <c r="AC499" s="1">
        <v>-1372.1583000000001</v>
      </c>
      <c r="AD499">
        <v>2.8</v>
      </c>
      <c r="AE499" s="1">
        <v>-1386.2094</v>
      </c>
      <c r="AF499">
        <v>2.2000000000000002</v>
      </c>
      <c r="AG499" s="1">
        <v>-1383.9081000000001</v>
      </c>
      <c r="AH499">
        <v>-1.39</v>
      </c>
      <c r="AI499" s="1">
        <v>-1393.0715</v>
      </c>
      <c r="AJ499">
        <v>11.77</v>
      </c>
      <c r="AM499" s="1">
        <v>-1369.0189</v>
      </c>
      <c r="AN499">
        <v>3.04</v>
      </c>
      <c r="AO499" s="1">
        <v>-1355.2447</v>
      </c>
      <c r="AP499">
        <v>-4.68</v>
      </c>
      <c r="AQ499" s="1">
        <v>-1348.4258</v>
      </c>
      <c r="AR499">
        <v>-17.79</v>
      </c>
      <c r="AU499" s="1">
        <v>-1377.3092999999999</v>
      </c>
    </row>
    <row r="500" spans="1:47" x14ac:dyDescent="0.2">
      <c r="A500">
        <v>485</v>
      </c>
      <c r="H500" s="1">
        <v>-1383.4386999999999</v>
      </c>
      <c r="I500">
        <v>-1.46</v>
      </c>
      <c r="J500">
        <v>485</v>
      </c>
      <c r="K500" s="1">
        <v>-1385.1948</v>
      </c>
      <c r="L500">
        <v>-6.94</v>
      </c>
      <c r="M500" s="1">
        <v>-1386.6582000000001</v>
      </c>
      <c r="N500">
        <v>-8.3000000000000007</v>
      </c>
      <c r="O500" s="1">
        <v>-1384.951</v>
      </c>
      <c r="P500">
        <v>-2.73</v>
      </c>
      <c r="Q500" s="1">
        <v>-1384.3522</v>
      </c>
      <c r="R500">
        <v>4.0199999999999996</v>
      </c>
      <c r="S500" s="1">
        <v>-1383.7380000000001</v>
      </c>
      <c r="T500">
        <v>-0.69</v>
      </c>
      <c r="U500" s="1">
        <v>-1374.2165</v>
      </c>
      <c r="V500">
        <v>-6.17</v>
      </c>
      <c r="W500" s="1">
        <v>-1397.5186000000001</v>
      </c>
      <c r="X500">
        <v>10.49</v>
      </c>
      <c r="Y500" s="1">
        <v>-1374.4902999999999</v>
      </c>
      <c r="Z500">
        <v>-1.04</v>
      </c>
      <c r="AA500" s="1">
        <v>-1398.9360999999999</v>
      </c>
      <c r="AB500">
        <v>-0.43</v>
      </c>
      <c r="AC500" s="1">
        <v>-1372.1551999999999</v>
      </c>
      <c r="AD500">
        <v>2.84</v>
      </c>
      <c r="AE500" s="1">
        <v>-1386.165</v>
      </c>
      <c r="AF500">
        <v>2.23</v>
      </c>
      <c r="AG500" s="1">
        <v>-1383.9544000000001</v>
      </c>
      <c r="AH500">
        <v>-1.37</v>
      </c>
      <c r="AI500" s="1">
        <v>-1393.0417</v>
      </c>
      <c r="AJ500">
        <v>11.85</v>
      </c>
      <c r="AM500" s="1">
        <v>-1369.0700999999999</v>
      </c>
      <c r="AN500">
        <v>3.1</v>
      </c>
      <c r="AO500" s="1">
        <v>-1355.1279</v>
      </c>
      <c r="AP500">
        <v>-4.99</v>
      </c>
      <c r="AQ500" s="1">
        <v>-1348.3959</v>
      </c>
      <c r="AR500">
        <v>-17.489999999999998</v>
      </c>
      <c r="AU500" s="1">
        <v>-1377.528</v>
      </c>
    </row>
    <row r="501" spans="1:47" x14ac:dyDescent="0.2">
      <c r="A501">
        <v>486</v>
      </c>
      <c r="H501" s="1">
        <v>-1383.4046000000001</v>
      </c>
      <c r="I501">
        <v>-1.46</v>
      </c>
      <c r="J501">
        <v>486</v>
      </c>
      <c r="K501" s="1">
        <v>-1385.0936999999999</v>
      </c>
      <c r="L501">
        <v>-6.47</v>
      </c>
      <c r="M501" s="1">
        <v>-1386.5906</v>
      </c>
      <c r="N501">
        <v>-8.19</v>
      </c>
      <c r="O501" s="1">
        <v>-1384.8449000000001</v>
      </c>
      <c r="P501">
        <v>-2.78</v>
      </c>
      <c r="Q501" s="1">
        <v>-1384.3173999999999</v>
      </c>
      <c r="R501">
        <v>4.1100000000000003</v>
      </c>
      <c r="S501" s="1">
        <v>-1384.3128999999999</v>
      </c>
      <c r="T501">
        <v>-2.21</v>
      </c>
      <c r="U501" s="1">
        <v>-1374.1436000000001</v>
      </c>
      <c r="V501">
        <v>-5.07</v>
      </c>
      <c r="W501" s="1">
        <v>-1397.0503000000001</v>
      </c>
      <c r="X501">
        <v>11.69</v>
      </c>
      <c r="Y501" s="1">
        <v>-1374.4322</v>
      </c>
      <c r="Z501">
        <v>-1.36</v>
      </c>
      <c r="AA501" s="1">
        <v>-1398.9122</v>
      </c>
      <c r="AB501">
        <v>-0.73</v>
      </c>
      <c r="AC501" s="1">
        <v>-1372.2134000000001</v>
      </c>
      <c r="AD501">
        <v>2.59</v>
      </c>
      <c r="AE501" s="1">
        <v>-1386.1567</v>
      </c>
      <c r="AF501">
        <v>2.09</v>
      </c>
      <c r="AG501" s="1">
        <v>-1384.0399</v>
      </c>
      <c r="AH501">
        <v>-1.55</v>
      </c>
      <c r="AI501" s="1">
        <v>-1392.9783</v>
      </c>
      <c r="AJ501">
        <v>11.91</v>
      </c>
      <c r="AM501" s="1">
        <v>-1369.1473000000001</v>
      </c>
      <c r="AN501">
        <v>3.24</v>
      </c>
      <c r="AO501" s="1">
        <v>-1355.0355999999999</v>
      </c>
      <c r="AP501">
        <v>-5.32</v>
      </c>
      <c r="AQ501" s="1">
        <v>-1348.3507</v>
      </c>
      <c r="AR501">
        <v>-17.05</v>
      </c>
      <c r="AU501" s="1">
        <v>-1377.7162000000001</v>
      </c>
    </row>
    <row r="502" spans="1:47" x14ac:dyDescent="0.2">
      <c r="A502">
        <v>487</v>
      </c>
      <c r="H502" s="1">
        <v>-1383.4289000000001</v>
      </c>
      <c r="I502">
        <v>-1.65</v>
      </c>
      <c r="J502">
        <v>487</v>
      </c>
      <c r="K502" s="1">
        <v>-1384.9747</v>
      </c>
      <c r="L502">
        <v>-5.92</v>
      </c>
      <c r="M502" s="1">
        <v>-1386.4779000000001</v>
      </c>
      <c r="N502">
        <v>-8</v>
      </c>
      <c r="O502" s="1">
        <v>-1384.7252000000001</v>
      </c>
      <c r="P502">
        <v>-2.78</v>
      </c>
      <c r="Q502" s="1">
        <v>-1384.3171</v>
      </c>
      <c r="R502">
        <v>4.1500000000000004</v>
      </c>
      <c r="S502" s="1">
        <v>-1384.9081000000001</v>
      </c>
      <c r="T502">
        <v>-3.77</v>
      </c>
      <c r="U502" s="1">
        <v>-1374.0734</v>
      </c>
      <c r="V502">
        <v>-3.96</v>
      </c>
      <c r="W502" s="1">
        <v>-1396.6132</v>
      </c>
      <c r="X502">
        <v>12.84</v>
      </c>
      <c r="Y502" s="1">
        <v>-1374.3046999999999</v>
      </c>
      <c r="Z502">
        <v>-1.53</v>
      </c>
      <c r="AA502" s="1">
        <v>-1398.8268</v>
      </c>
      <c r="AB502">
        <v>-0.8</v>
      </c>
      <c r="AC502" s="1">
        <v>-1372.3290999999999</v>
      </c>
      <c r="AD502">
        <v>2.0699999999999998</v>
      </c>
      <c r="AE502" s="1">
        <v>-1386.1905999999999</v>
      </c>
      <c r="AF502">
        <v>1.78</v>
      </c>
      <c r="AG502" s="1">
        <v>-1384.1512</v>
      </c>
      <c r="AH502">
        <v>-1.78</v>
      </c>
      <c r="AI502" s="1">
        <v>-1392.8866</v>
      </c>
      <c r="AJ502">
        <v>11.96</v>
      </c>
      <c r="AM502" s="1">
        <v>-1369.2242000000001</v>
      </c>
      <c r="AN502">
        <v>3.42</v>
      </c>
      <c r="AO502" s="1">
        <v>-1354.9683</v>
      </c>
      <c r="AP502">
        <v>-5.69</v>
      </c>
      <c r="AQ502" s="1">
        <v>-1348.2858000000001</v>
      </c>
      <c r="AR502">
        <v>-16.420000000000002</v>
      </c>
      <c r="AU502" s="1">
        <v>-1377.8752999999999</v>
      </c>
    </row>
    <row r="503" spans="1:47" x14ac:dyDescent="0.2">
      <c r="A503">
        <v>488</v>
      </c>
      <c r="H503" s="1">
        <v>-1383.5141000000001</v>
      </c>
      <c r="I503">
        <v>-1.95</v>
      </c>
      <c r="J503">
        <v>488</v>
      </c>
      <c r="K503" s="1">
        <v>-1384.8407999999999</v>
      </c>
      <c r="L503">
        <v>-5.35</v>
      </c>
      <c r="M503" s="1">
        <v>-1386.3259</v>
      </c>
      <c r="N503">
        <v>-7.74</v>
      </c>
      <c r="O503" s="1">
        <v>-1384.6078</v>
      </c>
      <c r="P503">
        <v>-2.75</v>
      </c>
      <c r="Q503" s="1">
        <v>-1384.3512000000001</v>
      </c>
      <c r="R503">
        <v>4.1100000000000003</v>
      </c>
      <c r="S503" s="1">
        <v>-1385.4871000000001</v>
      </c>
      <c r="T503">
        <v>-5.18</v>
      </c>
      <c r="U503" s="1">
        <v>-1373.9946</v>
      </c>
      <c r="V503">
        <v>-2.89</v>
      </c>
      <c r="W503" s="1">
        <v>-1396.2626</v>
      </c>
      <c r="X503">
        <v>13.58</v>
      </c>
      <c r="Y503" s="1">
        <v>-1374.0961</v>
      </c>
      <c r="Z503">
        <v>-1.47</v>
      </c>
      <c r="AA503" s="1">
        <v>-1398.6956</v>
      </c>
      <c r="AB503">
        <v>-0.75</v>
      </c>
      <c r="AC503" s="1">
        <v>-1372.4916000000001</v>
      </c>
      <c r="AD503">
        <v>1.24</v>
      </c>
      <c r="AE503" s="1">
        <v>-1386.2653</v>
      </c>
      <c r="AF503">
        <v>1.3</v>
      </c>
      <c r="AG503" s="1">
        <v>-1384.2725</v>
      </c>
      <c r="AH503">
        <v>-2.21</v>
      </c>
      <c r="AI503" s="1">
        <v>-1392.7895000000001</v>
      </c>
      <c r="AJ503">
        <v>12.01</v>
      </c>
      <c r="AM503" s="1">
        <v>-1369.2813000000001</v>
      </c>
      <c r="AN503">
        <v>3.78</v>
      </c>
      <c r="AO503" s="1">
        <v>-1354.9304</v>
      </c>
      <c r="AP503">
        <v>-6.09</v>
      </c>
      <c r="AQ503" s="1">
        <v>-1348.1984</v>
      </c>
      <c r="AR503">
        <v>-15.64</v>
      </c>
      <c r="AU503" s="1">
        <v>-1378.0103999999999</v>
      </c>
    </row>
    <row r="504" spans="1:47" x14ac:dyDescent="0.2">
      <c r="A504">
        <v>489</v>
      </c>
      <c r="H504" s="1">
        <v>-1383.6561999999999</v>
      </c>
      <c r="I504">
        <v>-2.38</v>
      </c>
      <c r="J504">
        <v>489</v>
      </c>
      <c r="K504" s="1">
        <v>-1384.6980000000001</v>
      </c>
      <c r="L504">
        <v>-4.72</v>
      </c>
      <c r="M504" s="1">
        <v>-1386.1387999999999</v>
      </c>
      <c r="N504">
        <v>-7.28</v>
      </c>
      <c r="O504" s="1">
        <v>-1384.5118</v>
      </c>
      <c r="P504">
        <v>-2.75</v>
      </c>
      <c r="Q504" s="1">
        <v>-1384.4218000000001</v>
      </c>
      <c r="R504">
        <v>3.95</v>
      </c>
      <c r="S504" s="1">
        <v>-1386.0114000000001</v>
      </c>
      <c r="T504">
        <v>-6.41</v>
      </c>
      <c r="U504" s="1">
        <v>-1373.8857</v>
      </c>
      <c r="V504">
        <v>-1.81</v>
      </c>
      <c r="W504" s="1">
        <v>-1396.0388</v>
      </c>
      <c r="X504">
        <v>13.99</v>
      </c>
      <c r="Y504" s="1">
        <v>-1373.8094000000001</v>
      </c>
      <c r="Z504">
        <v>-1.24</v>
      </c>
      <c r="AA504" s="1">
        <v>-1398.5398</v>
      </c>
      <c r="AB504">
        <v>-0.56000000000000005</v>
      </c>
      <c r="AC504" s="1">
        <v>-1372.6864</v>
      </c>
      <c r="AD504">
        <v>0.25</v>
      </c>
      <c r="AE504" s="1">
        <v>-1386.3722</v>
      </c>
      <c r="AF504">
        <v>0.62</v>
      </c>
      <c r="AG504" s="1">
        <v>-1384.3934999999999</v>
      </c>
      <c r="AH504">
        <v>-2.68</v>
      </c>
      <c r="AI504" s="1">
        <v>-1392.721</v>
      </c>
      <c r="AJ504">
        <v>11.99</v>
      </c>
      <c r="AM504" s="1">
        <v>-1369.2937999999999</v>
      </c>
      <c r="AN504">
        <v>4.28</v>
      </c>
      <c r="AO504" s="1">
        <v>-1354.9209000000001</v>
      </c>
      <c r="AP504">
        <v>-6.42</v>
      </c>
      <c r="AQ504" s="1">
        <v>-1348.0877</v>
      </c>
      <c r="AR504">
        <v>-14.75</v>
      </c>
      <c r="AU504" s="1">
        <v>-1378.1266000000001</v>
      </c>
    </row>
    <row r="505" spans="1:47" x14ac:dyDescent="0.2">
      <c r="A505">
        <v>490</v>
      </c>
      <c r="H505" s="1">
        <v>-1383.8458000000001</v>
      </c>
      <c r="I505">
        <v>-2.88</v>
      </c>
      <c r="J505">
        <v>490</v>
      </c>
      <c r="K505" s="1">
        <v>-1384.5573999999999</v>
      </c>
      <c r="L505">
        <v>-4.16</v>
      </c>
      <c r="M505" s="1">
        <v>-1385.9231</v>
      </c>
      <c r="N505">
        <v>-6.72</v>
      </c>
      <c r="O505" s="1">
        <v>-1384.4554000000001</v>
      </c>
      <c r="P505">
        <v>-2.85</v>
      </c>
      <c r="Q505" s="1">
        <v>-1384.5319</v>
      </c>
      <c r="R505">
        <v>3.68</v>
      </c>
      <c r="S505" s="1">
        <v>-1386.4499000000001</v>
      </c>
      <c r="T505">
        <v>-7.36</v>
      </c>
      <c r="U505" s="1">
        <v>-1373.7218</v>
      </c>
      <c r="V505">
        <v>-0.74</v>
      </c>
      <c r="W505" s="1">
        <v>-1395.9491</v>
      </c>
      <c r="X505">
        <v>14.03</v>
      </c>
      <c r="Y505" s="1">
        <v>-1373.463</v>
      </c>
      <c r="Z505">
        <v>-0.89</v>
      </c>
      <c r="AA505" s="1">
        <v>-1398.3834999999999</v>
      </c>
      <c r="AB505">
        <v>-0.34</v>
      </c>
      <c r="AC505" s="1">
        <v>-1372.8989999999999</v>
      </c>
      <c r="AD505">
        <v>-0.98</v>
      </c>
      <c r="AE505" s="1">
        <v>-1386.4988000000001</v>
      </c>
      <c r="AF505">
        <v>-0.21</v>
      </c>
      <c r="AG505" s="1">
        <v>-1384.5091</v>
      </c>
      <c r="AH505">
        <v>-3.13</v>
      </c>
      <c r="AI505" s="1">
        <v>-1392.7127</v>
      </c>
      <c r="AJ505">
        <v>11.76</v>
      </c>
      <c r="AM505" s="1">
        <v>-1369.2384</v>
      </c>
      <c r="AN505">
        <v>4.99</v>
      </c>
      <c r="AO505" s="1">
        <v>-1354.9363000000001</v>
      </c>
      <c r="AP505">
        <v>-6.74</v>
      </c>
      <c r="AQ505" s="1">
        <v>-1347.9579000000001</v>
      </c>
      <c r="AR505">
        <v>-13.78</v>
      </c>
      <c r="AU505" s="1">
        <v>-1378.2209</v>
      </c>
    </row>
    <row r="506" spans="1:47" x14ac:dyDescent="0.2">
      <c r="A506">
        <v>491</v>
      </c>
      <c r="H506" s="1">
        <v>-1384.0691999999999</v>
      </c>
      <c r="I506">
        <v>-3.42</v>
      </c>
      <c r="J506">
        <v>491</v>
      </c>
      <c r="K506" s="1">
        <v>-1384.4328</v>
      </c>
      <c r="L506">
        <v>-3.69</v>
      </c>
      <c r="M506" s="1">
        <v>-1385.6895</v>
      </c>
      <c r="N506">
        <v>-6.18</v>
      </c>
      <c r="O506" s="1">
        <v>-1384.4511</v>
      </c>
      <c r="P506">
        <v>-3.03</v>
      </c>
      <c r="Q506" s="1">
        <v>-1384.6812</v>
      </c>
      <c r="R506">
        <v>3.31</v>
      </c>
      <c r="S506" s="1">
        <v>-1386.7833000000001</v>
      </c>
      <c r="T506">
        <v>-8.1199999999999992</v>
      </c>
      <c r="U506" s="1">
        <v>-1373.4829999999999</v>
      </c>
      <c r="V506">
        <v>0.31</v>
      </c>
      <c r="W506" s="1">
        <v>-1395.9692</v>
      </c>
      <c r="X506">
        <v>13.77</v>
      </c>
      <c r="Y506" s="1">
        <v>-1373.0881999999999</v>
      </c>
      <c r="Z506">
        <v>-0.5</v>
      </c>
      <c r="AA506" s="1">
        <v>-1398.2508</v>
      </c>
      <c r="AB506">
        <v>-0.18</v>
      </c>
      <c r="AC506" s="1">
        <v>-1373.1161999999999</v>
      </c>
      <c r="AD506">
        <v>-2.3199999999999998</v>
      </c>
      <c r="AE506" s="1">
        <v>-1386.6309000000001</v>
      </c>
      <c r="AF506">
        <v>-1.04</v>
      </c>
      <c r="AG506" s="1">
        <v>-1384.6219000000001</v>
      </c>
      <c r="AH506">
        <v>-3.64</v>
      </c>
      <c r="AI506" s="1">
        <v>-1392.7788</v>
      </c>
      <c r="AJ506">
        <v>11.38</v>
      </c>
      <c r="AM506" s="1">
        <v>-1369.1027999999999</v>
      </c>
      <c r="AN506">
        <v>6.04</v>
      </c>
      <c r="AO506" s="1">
        <v>-1354.9685999999999</v>
      </c>
      <c r="AP506">
        <v>-7.06</v>
      </c>
      <c r="AQ506" s="1">
        <v>-1347.8181999999999</v>
      </c>
      <c r="AR506">
        <v>-12.76</v>
      </c>
      <c r="AU506" s="1">
        <v>-1378.2928999999999</v>
      </c>
    </row>
    <row r="507" spans="1:47" x14ac:dyDescent="0.2">
      <c r="A507">
        <v>492</v>
      </c>
      <c r="H507" s="1">
        <v>-1384.3125</v>
      </c>
      <c r="I507">
        <v>-4.01</v>
      </c>
      <c r="J507">
        <v>492</v>
      </c>
      <c r="K507" s="1">
        <v>-1384.3400999999999</v>
      </c>
      <c r="L507">
        <v>-3.38</v>
      </c>
      <c r="M507" s="1">
        <v>-1385.4559999999999</v>
      </c>
      <c r="N507">
        <v>-5.74</v>
      </c>
      <c r="O507" s="1">
        <v>-1384.5042000000001</v>
      </c>
      <c r="P507">
        <v>-3.31</v>
      </c>
      <c r="Q507" s="1">
        <v>-1384.8625</v>
      </c>
      <c r="R507">
        <v>2.89</v>
      </c>
      <c r="S507" s="1">
        <v>-1387.0066999999999</v>
      </c>
      <c r="T507">
        <v>-8.48</v>
      </c>
      <c r="U507" s="1">
        <v>-1373.1677</v>
      </c>
      <c r="V507">
        <v>1.28</v>
      </c>
      <c r="W507" s="1">
        <v>-1396.0607</v>
      </c>
      <c r="X507">
        <v>13.32</v>
      </c>
      <c r="Y507" s="1">
        <v>-1372.7239</v>
      </c>
      <c r="Z507">
        <v>-0.1</v>
      </c>
      <c r="AA507" s="1">
        <v>-1398.1610000000001</v>
      </c>
      <c r="AB507">
        <v>-7.0000000000000007E-2</v>
      </c>
      <c r="AC507" s="1">
        <v>-1373.3261</v>
      </c>
      <c r="AD507">
        <v>-3.65</v>
      </c>
      <c r="AE507" s="1">
        <v>-1386.7575999999999</v>
      </c>
      <c r="AF507">
        <v>-1.91</v>
      </c>
      <c r="AG507" s="1">
        <v>-1384.7378000000001</v>
      </c>
      <c r="AH507">
        <v>-4.18</v>
      </c>
      <c r="AI507" s="1">
        <v>-1392.9118000000001</v>
      </c>
      <c r="AJ507">
        <v>10.84</v>
      </c>
      <c r="AM507" s="1">
        <v>-1368.8761999999999</v>
      </c>
      <c r="AN507">
        <v>7.33</v>
      </c>
      <c r="AO507" s="1">
        <v>-1355.0130999999999</v>
      </c>
      <c r="AP507">
        <v>-7.29</v>
      </c>
      <c r="AQ507" s="1">
        <v>-1347.6765</v>
      </c>
      <c r="AR507">
        <v>-11.68</v>
      </c>
      <c r="AU507" s="1">
        <v>-1378.3406</v>
      </c>
    </row>
    <row r="508" spans="1:47" x14ac:dyDescent="0.2">
      <c r="A508">
        <v>493</v>
      </c>
      <c r="H508" s="1">
        <v>-1384.5624</v>
      </c>
      <c r="I508">
        <v>-4.58</v>
      </c>
      <c r="J508">
        <v>493</v>
      </c>
      <c r="K508" s="1">
        <v>-1384.2950000000001</v>
      </c>
      <c r="L508">
        <v>-3.25</v>
      </c>
      <c r="M508" s="1">
        <v>-1385.2457999999999</v>
      </c>
      <c r="N508">
        <v>-5.31</v>
      </c>
      <c r="O508" s="1">
        <v>-1384.6106</v>
      </c>
      <c r="P508">
        <v>-3.69</v>
      </c>
      <c r="Q508" s="1">
        <v>-1385.0636999999999</v>
      </c>
      <c r="R508">
        <v>2.4500000000000002</v>
      </c>
      <c r="S508" s="1">
        <v>-1387.1293000000001</v>
      </c>
      <c r="T508">
        <v>-8.58</v>
      </c>
      <c r="U508" s="1">
        <v>-1372.7973</v>
      </c>
      <c r="V508">
        <v>2.2599999999999998</v>
      </c>
      <c r="W508" s="1">
        <v>-1396.1865</v>
      </c>
      <c r="X508">
        <v>12.8</v>
      </c>
      <c r="Y508" s="1">
        <v>-1372.4096</v>
      </c>
      <c r="Z508">
        <v>0.15</v>
      </c>
      <c r="AA508" s="1">
        <v>-1398.1251</v>
      </c>
      <c r="AB508">
        <v>0.05</v>
      </c>
      <c r="AC508" s="1">
        <v>-1373.5178000000001</v>
      </c>
      <c r="AD508">
        <v>-4.92</v>
      </c>
      <c r="AE508" s="1">
        <v>-1386.8739</v>
      </c>
      <c r="AF508">
        <v>-2.84</v>
      </c>
      <c r="AG508" s="1">
        <v>-1384.8631</v>
      </c>
      <c r="AH508">
        <v>-4.5999999999999996</v>
      </c>
      <c r="AI508" s="1">
        <v>-1393.0879</v>
      </c>
      <c r="AJ508">
        <v>10.210000000000001</v>
      </c>
      <c r="AM508" s="1">
        <v>-1368.5667000000001</v>
      </c>
      <c r="AN508">
        <v>8.7799999999999994</v>
      </c>
      <c r="AO508" s="1">
        <v>-1355.066</v>
      </c>
      <c r="AP508">
        <v>-7.38</v>
      </c>
      <c r="AQ508" s="1">
        <v>-1347.5427</v>
      </c>
      <c r="AR508">
        <v>-10.62</v>
      </c>
      <c r="AU508" s="1">
        <v>-1378.366</v>
      </c>
    </row>
    <row r="509" spans="1:47" x14ac:dyDescent="0.2">
      <c r="A509">
        <v>494</v>
      </c>
      <c r="H509" s="1">
        <v>-1384.8061</v>
      </c>
      <c r="I509">
        <v>-5.1100000000000003</v>
      </c>
      <c r="J509">
        <v>494</v>
      </c>
      <c r="K509" s="1">
        <v>-1384.3086000000001</v>
      </c>
      <c r="L509">
        <v>-3.24</v>
      </c>
      <c r="M509" s="1">
        <v>-1385.0831000000001</v>
      </c>
      <c r="N509">
        <v>-4.91</v>
      </c>
      <c r="O509" s="1">
        <v>-1384.7585999999999</v>
      </c>
      <c r="P509">
        <v>-4.12</v>
      </c>
      <c r="Q509" s="1">
        <v>-1385.2691</v>
      </c>
      <c r="R509">
        <v>2</v>
      </c>
      <c r="S509" s="1">
        <v>-1387.1695</v>
      </c>
      <c r="T509">
        <v>-8.4600000000000009</v>
      </c>
      <c r="U509" s="1">
        <v>-1372.4151999999999</v>
      </c>
      <c r="V509">
        <v>3.02</v>
      </c>
      <c r="W509" s="1">
        <v>-1396.3196</v>
      </c>
      <c r="X509">
        <v>12.35</v>
      </c>
      <c r="Y509" s="1">
        <v>-1372.1757</v>
      </c>
      <c r="Z509">
        <v>0.13</v>
      </c>
      <c r="AA509" s="1">
        <v>-1398.1454000000001</v>
      </c>
      <c r="AB509">
        <v>0.03</v>
      </c>
      <c r="AC509" s="1">
        <v>-1373.682</v>
      </c>
      <c r="AD509">
        <v>-6.16</v>
      </c>
      <c r="AE509" s="1">
        <v>-1386.981</v>
      </c>
      <c r="AF509">
        <v>-3.82</v>
      </c>
      <c r="AG509" s="1">
        <v>-1385.0011999999999</v>
      </c>
      <c r="AH509">
        <v>-4.99</v>
      </c>
      <c r="AI509" s="1">
        <v>-1393.2799</v>
      </c>
      <c r="AJ509">
        <v>9.52</v>
      </c>
      <c r="AM509" s="1">
        <v>-1368.1853000000001</v>
      </c>
      <c r="AN509">
        <v>10.31</v>
      </c>
      <c r="AO509" s="1">
        <v>-1355.1217999999999</v>
      </c>
      <c r="AP509">
        <v>-7.44</v>
      </c>
      <c r="AQ509" s="1">
        <v>-1347.4205999999999</v>
      </c>
      <c r="AR509">
        <v>-9.57</v>
      </c>
      <c r="AU509" s="1">
        <v>-1378.3728000000001</v>
      </c>
    </row>
    <row r="510" spans="1:47" x14ac:dyDescent="0.2">
      <c r="A510">
        <v>495</v>
      </c>
      <c r="H510" s="1">
        <v>-1385.0337999999999</v>
      </c>
      <c r="I510">
        <v>-5.53</v>
      </c>
      <c r="J510">
        <v>495</v>
      </c>
      <c r="K510" s="1">
        <v>-1384.3860999999999</v>
      </c>
      <c r="L510">
        <v>-3.51</v>
      </c>
      <c r="M510" s="1">
        <v>-1384.9909</v>
      </c>
      <c r="N510">
        <v>-4.8099999999999996</v>
      </c>
      <c r="O510" s="1">
        <v>-1384.9312</v>
      </c>
      <c r="P510">
        <v>-4.55</v>
      </c>
      <c r="Q510" s="1">
        <v>-1385.463</v>
      </c>
      <c r="R510">
        <v>1.58</v>
      </c>
      <c r="S510" s="1">
        <v>-1387.1513</v>
      </c>
      <c r="T510">
        <v>-8.19</v>
      </c>
      <c r="U510" s="1">
        <v>-1372.0721000000001</v>
      </c>
      <c r="V510">
        <v>3.4</v>
      </c>
      <c r="W510" s="1">
        <v>-1396.4413999999999</v>
      </c>
      <c r="X510">
        <v>11.7</v>
      </c>
      <c r="Y510" s="1">
        <v>-1372.0414000000001</v>
      </c>
      <c r="Z510">
        <v>-0.18</v>
      </c>
      <c r="AA510" s="1">
        <v>-1398.2148</v>
      </c>
      <c r="AB510">
        <v>-0.09</v>
      </c>
      <c r="AC510" s="1">
        <v>-1373.8117</v>
      </c>
      <c r="AD510">
        <v>-7.19</v>
      </c>
      <c r="AE510" s="1">
        <v>-1387.0857000000001</v>
      </c>
      <c r="AF510">
        <v>-4.7</v>
      </c>
      <c r="AG510" s="1">
        <v>-1385.1494</v>
      </c>
      <c r="AH510">
        <v>-5.32</v>
      </c>
      <c r="AI510" s="1">
        <v>-1393.4671000000001</v>
      </c>
      <c r="AJ510">
        <v>8.8000000000000007</v>
      </c>
      <c r="AM510" s="1">
        <v>-1367.7548999999999</v>
      </c>
      <c r="AN510">
        <v>11.92</v>
      </c>
      <c r="AO510" s="1">
        <v>-1355.1755000000001</v>
      </c>
      <c r="AP510">
        <v>-7.38</v>
      </c>
      <c r="AQ510" s="1">
        <v>-1347.3090999999999</v>
      </c>
      <c r="AR510">
        <v>-8.59</v>
      </c>
      <c r="AU510" s="1">
        <v>-1378.3622</v>
      </c>
    </row>
    <row r="511" spans="1:47" x14ac:dyDescent="0.2">
      <c r="A511">
        <v>496</v>
      </c>
      <c r="H511" s="1">
        <v>-1385.2382</v>
      </c>
      <c r="I511">
        <v>-5.94</v>
      </c>
      <c r="J511">
        <v>496</v>
      </c>
      <c r="K511" s="1">
        <v>-1384.5227</v>
      </c>
      <c r="L511">
        <v>-3.97</v>
      </c>
      <c r="M511" s="1">
        <v>-1384.9831999999999</v>
      </c>
      <c r="N511">
        <v>-5.0199999999999996</v>
      </c>
      <c r="O511" s="1">
        <v>-1385.1088</v>
      </c>
      <c r="P511">
        <v>-4.8899999999999997</v>
      </c>
      <c r="Q511" s="1">
        <v>-1385.6339</v>
      </c>
      <c r="R511">
        <v>1.17</v>
      </c>
      <c r="S511" s="1">
        <v>-1387.1018999999999</v>
      </c>
      <c r="T511">
        <v>-7.79</v>
      </c>
      <c r="U511" s="1">
        <v>-1371.8077000000001</v>
      </c>
      <c r="V511">
        <v>3.43</v>
      </c>
      <c r="W511" s="1">
        <v>-1396.5399</v>
      </c>
      <c r="X511">
        <v>11.28</v>
      </c>
      <c r="Y511" s="1">
        <v>-1372.0120999999999</v>
      </c>
      <c r="Z511">
        <v>-0.7</v>
      </c>
      <c r="AA511" s="1">
        <v>-1398.3197</v>
      </c>
      <c r="AB511">
        <v>-0.11</v>
      </c>
      <c r="AC511" s="1">
        <v>-1373.9033999999999</v>
      </c>
      <c r="AD511">
        <v>-8.0500000000000007</v>
      </c>
      <c r="AE511" s="1">
        <v>-1387.1967</v>
      </c>
      <c r="AF511">
        <v>-5.68</v>
      </c>
      <c r="AG511" s="1">
        <v>-1385.2973</v>
      </c>
      <c r="AH511">
        <v>-5.59</v>
      </c>
      <c r="AI511" s="1">
        <v>-1393.6409000000001</v>
      </c>
      <c r="AJ511">
        <v>8.14</v>
      </c>
      <c r="AM511" s="1">
        <v>-1367.3168000000001</v>
      </c>
      <c r="AN511">
        <v>13.42</v>
      </c>
      <c r="AO511" s="1">
        <v>-1355.2291</v>
      </c>
      <c r="AP511">
        <v>-7.16</v>
      </c>
      <c r="AQ511" s="1">
        <v>-1347.1995999999999</v>
      </c>
      <c r="AR511">
        <v>-7.62</v>
      </c>
      <c r="AU511" s="1">
        <v>-1378.3382999999999</v>
      </c>
    </row>
    <row r="512" spans="1:47" x14ac:dyDescent="0.2">
      <c r="A512">
        <v>497</v>
      </c>
      <c r="H512" s="1">
        <v>-1385.4163000000001</v>
      </c>
      <c r="I512">
        <v>-6.33</v>
      </c>
      <c r="J512">
        <v>497</v>
      </c>
      <c r="K512" s="1">
        <v>-1384.7035000000001</v>
      </c>
      <c r="L512">
        <v>-4.5599999999999996</v>
      </c>
      <c r="M512" s="1">
        <v>-1385.0634</v>
      </c>
      <c r="N512">
        <v>-5.27</v>
      </c>
      <c r="O512" s="1">
        <v>-1385.2732000000001</v>
      </c>
      <c r="P512">
        <v>-5.14</v>
      </c>
      <c r="Q512" s="1">
        <v>-1385.7757999999999</v>
      </c>
      <c r="R512">
        <v>0.88</v>
      </c>
      <c r="S512" s="1">
        <v>-1387.0476000000001</v>
      </c>
      <c r="T512">
        <v>-7.39</v>
      </c>
      <c r="U512" s="1">
        <v>-1371.6377</v>
      </c>
      <c r="V512">
        <v>3.13</v>
      </c>
      <c r="W512" s="1">
        <v>-1396.6084000000001</v>
      </c>
      <c r="X512">
        <v>10.89</v>
      </c>
      <c r="Y512" s="1">
        <v>-1372.0804000000001</v>
      </c>
      <c r="Z512">
        <v>-1.51</v>
      </c>
      <c r="AA512" s="1">
        <v>-1398.4429</v>
      </c>
      <c r="AB512">
        <v>-0.17</v>
      </c>
      <c r="AC512" s="1">
        <v>-1373.9555</v>
      </c>
      <c r="AD512">
        <v>-8.59</v>
      </c>
      <c r="AE512" s="1">
        <v>-1387.3208</v>
      </c>
      <c r="AF512">
        <v>-6.65</v>
      </c>
      <c r="AG512" s="1">
        <v>-1385.4284</v>
      </c>
      <c r="AH512">
        <v>-5.6</v>
      </c>
      <c r="AI512" s="1">
        <v>-1393.8018</v>
      </c>
      <c r="AJ512">
        <v>7.48</v>
      </c>
      <c r="AM512" s="1">
        <v>-1366.9132</v>
      </c>
      <c r="AN512">
        <v>14.74</v>
      </c>
      <c r="AO512" s="1">
        <v>-1355.2798</v>
      </c>
      <c r="AP512">
        <v>-6.82</v>
      </c>
      <c r="AQ512" s="1">
        <v>-1347.0814</v>
      </c>
      <c r="AR512">
        <v>-6.67</v>
      </c>
      <c r="AU512" s="1">
        <v>-1378.3005000000001</v>
      </c>
    </row>
    <row r="513" spans="1:47" x14ac:dyDescent="0.2">
      <c r="A513">
        <v>498</v>
      </c>
      <c r="H513" s="1">
        <v>-1385.5700999999999</v>
      </c>
      <c r="I513">
        <v>-6.7</v>
      </c>
      <c r="J513">
        <v>498</v>
      </c>
      <c r="K513" s="1">
        <v>-1384.9069999999999</v>
      </c>
      <c r="L513">
        <v>-5.23</v>
      </c>
      <c r="M513" s="1">
        <v>-1385.2222999999999</v>
      </c>
      <c r="N513">
        <v>-5.78</v>
      </c>
      <c r="O513" s="1">
        <v>-1385.4097999999999</v>
      </c>
      <c r="P513">
        <v>-5.26</v>
      </c>
      <c r="Q513" s="1">
        <v>-1385.8896999999999</v>
      </c>
      <c r="R513">
        <v>0.67</v>
      </c>
      <c r="S513" s="1">
        <v>-1387.0110999999999</v>
      </c>
      <c r="T513">
        <v>-7.12</v>
      </c>
      <c r="U513" s="1">
        <v>-1371.5554999999999</v>
      </c>
      <c r="V513">
        <v>2.56</v>
      </c>
      <c r="W513" s="1">
        <v>-1396.6439</v>
      </c>
      <c r="X513">
        <v>10.57</v>
      </c>
      <c r="Y513" s="1">
        <v>-1372.2298000000001</v>
      </c>
      <c r="Z513">
        <v>-2.5</v>
      </c>
      <c r="AA513" s="1">
        <v>-1398.5649000000001</v>
      </c>
      <c r="AB513">
        <v>-0.2</v>
      </c>
      <c r="AC513" s="1">
        <v>-1373.9694999999999</v>
      </c>
      <c r="AD513">
        <v>-9.02</v>
      </c>
      <c r="AE513" s="1">
        <v>-1387.461</v>
      </c>
      <c r="AF513">
        <v>-7.61</v>
      </c>
      <c r="AG513" s="1">
        <v>-1385.5228</v>
      </c>
      <c r="AH513">
        <v>-5.4</v>
      </c>
      <c r="AI513" s="1">
        <v>-1393.9552000000001</v>
      </c>
      <c r="AJ513">
        <v>6.94</v>
      </c>
      <c r="AM513" s="1">
        <v>-1366.5938000000001</v>
      </c>
      <c r="AN513">
        <v>15.75</v>
      </c>
      <c r="AO513" s="1">
        <v>-1355.3253999999999</v>
      </c>
      <c r="AP513">
        <v>-6.33</v>
      </c>
      <c r="AQ513" s="1">
        <v>-1346.9405999999999</v>
      </c>
      <c r="AR513">
        <v>-5.71</v>
      </c>
      <c r="AU513" s="1">
        <v>-1378.2470000000001</v>
      </c>
    </row>
    <row r="514" spans="1:47" x14ac:dyDescent="0.2">
      <c r="A514">
        <v>499</v>
      </c>
      <c r="H514" s="1">
        <v>-1385.7067999999999</v>
      </c>
      <c r="I514">
        <v>-7.01</v>
      </c>
      <c r="J514">
        <v>499</v>
      </c>
      <c r="K514" s="1">
        <v>-1385.1062999999999</v>
      </c>
      <c r="L514">
        <v>-5.97</v>
      </c>
      <c r="M514" s="1">
        <v>-1385.4405999999999</v>
      </c>
      <c r="N514">
        <v>-6.38</v>
      </c>
      <c r="O514" s="1">
        <v>-1385.5111999999999</v>
      </c>
      <c r="P514">
        <v>-5.26</v>
      </c>
      <c r="Q514" s="1">
        <v>-1385.9817</v>
      </c>
      <c r="R514">
        <v>0.48</v>
      </c>
      <c r="S514" s="1">
        <v>-1387.0091</v>
      </c>
      <c r="T514">
        <v>-6.85</v>
      </c>
      <c r="U514" s="1">
        <v>-1371.5429999999999</v>
      </c>
      <c r="V514">
        <v>1.67</v>
      </c>
      <c r="W514" s="1">
        <v>-1396.6432</v>
      </c>
      <c r="X514">
        <v>10.3</v>
      </c>
      <c r="Y514" s="1">
        <v>-1372.4381000000001</v>
      </c>
      <c r="Z514">
        <v>-3.72</v>
      </c>
      <c r="AA514" s="1">
        <v>-1398.6666</v>
      </c>
      <c r="AB514">
        <v>-0.1</v>
      </c>
      <c r="AC514" s="1">
        <v>-1373.9491</v>
      </c>
      <c r="AD514">
        <v>-9.15</v>
      </c>
      <c r="AE514" s="1">
        <v>-1387.6135999999999</v>
      </c>
      <c r="AF514">
        <v>-8.51</v>
      </c>
      <c r="AG514" s="1">
        <v>-1385.5639000000001</v>
      </c>
      <c r="AH514">
        <v>-5</v>
      </c>
      <c r="AI514" s="1">
        <v>-1394.1054999999999</v>
      </c>
      <c r="AJ514">
        <v>6.46</v>
      </c>
      <c r="AM514" s="1">
        <v>-1366.3966</v>
      </c>
      <c r="AN514">
        <v>16.489999999999998</v>
      </c>
      <c r="AO514" s="1">
        <v>-1355.3653999999999</v>
      </c>
      <c r="AP514">
        <v>-5.69</v>
      </c>
      <c r="AQ514" s="1">
        <v>-1346.7648999999999</v>
      </c>
      <c r="AR514">
        <v>-4.74</v>
      </c>
      <c r="AU514" s="1">
        <v>-1378.1814999999999</v>
      </c>
    </row>
    <row r="515" spans="1:47" x14ac:dyDescent="0.2">
      <c r="A515">
        <v>500</v>
      </c>
      <c r="H515" s="1">
        <v>-1385.8362999999999</v>
      </c>
      <c r="I515">
        <v>-7.35</v>
      </c>
      <c r="J515">
        <v>500</v>
      </c>
      <c r="K515" s="1">
        <v>-1385.2753</v>
      </c>
      <c r="L515">
        <v>-6.63</v>
      </c>
      <c r="M515" s="1">
        <v>-1385.6918000000001</v>
      </c>
      <c r="N515">
        <v>-7.11</v>
      </c>
      <c r="O515" s="1">
        <v>-1385.5761</v>
      </c>
      <c r="P515">
        <v>-5.12</v>
      </c>
      <c r="Q515" s="1">
        <v>-1386.0604000000001</v>
      </c>
      <c r="R515">
        <v>0.33</v>
      </c>
      <c r="S515" s="1">
        <v>-1387.0509</v>
      </c>
      <c r="T515">
        <v>-6.69</v>
      </c>
      <c r="U515" s="1">
        <v>-1371.5818999999999</v>
      </c>
      <c r="V515">
        <v>0.6</v>
      </c>
      <c r="W515" s="1">
        <v>-1396.5995</v>
      </c>
      <c r="X515">
        <v>10.24</v>
      </c>
      <c r="Y515" s="1">
        <v>-1372.6806999999999</v>
      </c>
      <c r="Z515">
        <v>-4.92</v>
      </c>
      <c r="AA515" s="1">
        <v>-1398.7299</v>
      </c>
      <c r="AB515">
        <v>0.14000000000000001</v>
      </c>
      <c r="AC515" s="1">
        <v>-1373.8987999999999</v>
      </c>
      <c r="AD515">
        <v>-9.11</v>
      </c>
      <c r="AE515" s="1">
        <v>-1387.7701</v>
      </c>
      <c r="AF515">
        <v>-9.33</v>
      </c>
      <c r="AG515" s="1">
        <v>-1385.5423000000001</v>
      </c>
      <c r="AH515">
        <v>-4.34</v>
      </c>
      <c r="AI515" s="1">
        <v>-1394.2550000000001</v>
      </c>
      <c r="AJ515">
        <v>6.07</v>
      </c>
      <c r="AM515" s="1">
        <v>-1366.3366000000001</v>
      </c>
      <c r="AN515">
        <v>16.809999999999999</v>
      </c>
      <c r="AO515" s="1">
        <v>-1355.4003</v>
      </c>
      <c r="AP515">
        <v>-4.97</v>
      </c>
      <c r="AQ515" s="1">
        <v>-1346.5485000000001</v>
      </c>
      <c r="AR515">
        <v>-3.75</v>
      </c>
      <c r="AU515" s="1">
        <v>-1378.1132</v>
      </c>
    </row>
    <row r="516" spans="1:47" x14ac:dyDescent="0.2">
      <c r="A516">
        <v>501</v>
      </c>
      <c r="H516" s="1">
        <v>-1385.9680000000001</v>
      </c>
      <c r="I516">
        <v>-7.74</v>
      </c>
      <c r="J516">
        <v>501</v>
      </c>
      <c r="K516" s="1">
        <v>-1385.3918000000001</v>
      </c>
      <c r="L516">
        <v>-7.11</v>
      </c>
      <c r="M516" s="1">
        <v>-1385.9468999999999</v>
      </c>
      <c r="N516">
        <v>-7.83</v>
      </c>
      <c r="O516" s="1">
        <v>-1385.6125999999999</v>
      </c>
      <c r="P516">
        <v>-4.79</v>
      </c>
      <c r="Q516" s="1">
        <v>-1386.1361999999999</v>
      </c>
      <c r="R516">
        <v>0.23</v>
      </c>
      <c r="S516" s="1">
        <v>-1387.1370999999999</v>
      </c>
      <c r="T516">
        <v>-6.81</v>
      </c>
      <c r="U516" s="1">
        <v>-1371.6574000000001</v>
      </c>
      <c r="V516">
        <v>-0.53</v>
      </c>
      <c r="W516" s="1">
        <v>-1396.5047999999999</v>
      </c>
      <c r="X516">
        <v>10.3</v>
      </c>
      <c r="Y516" s="1">
        <v>-1372.934</v>
      </c>
      <c r="Z516">
        <v>-6.04</v>
      </c>
      <c r="AA516" s="1">
        <v>-1398.739</v>
      </c>
      <c r="AB516">
        <v>0.61</v>
      </c>
      <c r="AC516" s="1">
        <v>-1373.8244999999999</v>
      </c>
      <c r="AD516">
        <v>-8.89</v>
      </c>
      <c r="AE516" s="1">
        <v>-1387.9186999999999</v>
      </c>
      <c r="AF516">
        <v>-10.119999999999999</v>
      </c>
      <c r="AG516" s="1">
        <v>-1385.4570000000001</v>
      </c>
      <c r="AH516">
        <v>-3.43</v>
      </c>
      <c r="AI516" s="1">
        <v>-1394.4015999999999</v>
      </c>
      <c r="AJ516">
        <v>5.81</v>
      </c>
      <c r="AM516" s="1">
        <v>-1366.3907999999999</v>
      </c>
      <c r="AN516">
        <v>16.809999999999999</v>
      </c>
      <c r="AO516" s="1">
        <v>-1355.4248</v>
      </c>
      <c r="AP516">
        <v>-4.22</v>
      </c>
      <c r="AQ516" s="1">
        <v>-1346.2879</v>
      </c>
      <c r="AR516">
        <v>-2.78</v>
      </c>
      <c r="AU516" s="1">
        <v>-1378.0497</v>
      </c>
    </row>
    <row r="517" spans="1:47" x14ac:dyDescent="0.2">
      <c r="A517">
        <v>502</v>
      </c>
      <c r="H517" s="1">
        <v>-1386.1059</v>
      </c>
      <c r="I517">
        <v>-8.14</v>
      </c>
      <c r="J517">
        <v>502</v>
      </c>
      <c r="K517" s="1">
        <v>-1385.4403</v>
      </c>
      <c r="L517">
        <v>-7.46</v>
      </c>
      <c r="M517" s="1">
        <v>-1386.1794</v>
      </c>
      <c r="N517">
        <v>-8.5399999999999991</v>
      </c>
      <c r="O517" s="1">
        <v>-1385.6327000000001</v>
      </c>
      <c r="P517">
        <v>-4.3899999999999997</v>
      </c>
      <c r="Q517" s="1">
        <v>-1386.2186999999999</v>
      </c>
      <c r="R517">
        <v>0.09</v>
      </c>
      <c r="S517" s="1">
        <v>-1387.2601</v>
      </c>
      <c r="T517">
        <v>-6.96</v>
      </c>
      <c r="U517" s="1">
        <v>-1371.7579000000001</v>
      </c>
      <c r="V517">
        <v>-1.68</v>
      </c>
      <c r="W517" s="1">
        <v>-1396.3576</v>
      </c>
      <c r="X517">
        <v>10.45</v>
      </c>
      <c r="Y517" s="1">
        <v>-1373.1765</v>
      </c>
      <c r="Z517">
        <v>-7.13</v>
      </c>
      <c r="AA517" s="1">
        <v>-1398.6842999999999</v>
      </c>
      <c r="AB517">
        <v>1.29</v>
      </c>
      <c r="AC517" s="1">
        <v>-1373.7345</v>
      </c>
      <c r="AD517">
        <v>-8.4700000000000006</v>
      </c>
      <c r="AE517" s="1">
        <v>-1388.0458000000001</v>
      </c>
      <c r="AF517">
        <v>-10.75</v>
      </c>
      <c r="AG517" s="1">
        <v>-1385.3154999999999</v>
      </c>
      <c r="AH517">
        <v>-2.4</v>
      </c>
      <c r="AI517" s="1">
        <v>-1394.5404000000001</v>
      </c>
      <c r="AJ517">
        <v>5.66</v>
      </c>
      <c r="AM517" s="1">
        <v>-1366.5143</v>
      </c>
      <c r="AN517">
        <v>16.55</v>
      </c>
      <c r="AO517" s="1">
        <v>-1355.4395999999999</v>
      </c>
      <c r="AP517">
        <v>-3.32</v>
      </c>
      <c r="AQ517" s="1">
        <v>-1345.9879000000001</v>
      </c>
      <c r="AR517">
        <v>-1.73</v>
      </c>
      <c r="AU517" s="1">
        <v>-1377.9947999999999</v>
      </c>
    </row>
    <row r="518" spans="1:47" x14ac:dyDescent="0.2">
      <c r="A518">
        <v>503</v>
      </c>
      <c r="H518" s="1">
        <v>-1386.2451000000001</v>
      </c>
      <c r="I518">
        <v>-8.5</v>
      </c>
      <c r="J518">
        <v>503</v>
      </c>
      <c r="K518" s="1">
        <v>-1385.4136000000001</v>
      </c>
      <c r="L518">
        <v>-7.72</v>
      </c>
      <c r="M518" s="1">
        <v>-1386.3677</v>
      </c>
      <c r="N518">
        <v>-9.11</v>
      </c>
      <c r="O518" s="1">
        <v>-1385.6482000000001</v>
      </c>
      <c r="P518">
        <v>-3.96</v>
      </c>
      <c r="Q518" s="1">
        <v>-1386.3168000000001</v>
      </c>
      <c r="R518">
        <v>-0.03</v>
      </c>
      <c r="S518" s="1">
        <v>-1387.4074000000001</v>
      </c>
      <c r="T518">
        <v>-7.23</v>
      </c>
      <c r="U518" s="1">
        <v>-1371.8715999999999</v>
      </c>
      <c r="V518">
        <v>-2.84</v>
      </c>
      <c r="W518" s="1">
        <v>-1396.1753000000001</v>
      </c>
      <c r="X518">
        <v>10.64</v>
      </c>
      <c r="Y518" s="1">
        <v>-1373.3891000000001</v>
      </c>
      <c r="Z518">
        <v>-7.97</v>
      </c>
      <c r="AA518" s="1">
        <v>-1398.5626999999999</v>
      </c>
      <c r="AB518">
        <v>2.13</v>
      </c>
      <c r="AC518" s="1">
        <v>-1373.6406999999999</v>
      </c>
      <c r="AD518">
        <v>-8</v>
      </c>
      <c r="AE518" s="1">
        <v>-1388.1396</v>
      </c>
      <c r="AF518">
        <v>-11.14</v>
      </c>
      <c r="AG518" s="1">
        <v>-1385.1321</v>
      </c>
      <c r="AH518">
        <v>-1.18</v>
      </c>
      <c r="AI518" s="1">
        <v>-1394.6663000000001</v>
      </c>
      <c r="AJ518">
        <v>5.65</v>
      </c>
      <c r="AM518" s="1">
        <v>-1366.6491000000001</v>
      </c>
      <c r="AN518">
        <v>16.25</v>
      </c>
      <c r="AO518" s="1">
        <v>-1355.4476</v>
      </c>
      <c r="AP518">
        <v>-2.4</v>
      </c>
      <c r="AQ518" s="1">
        <v>-1345.6592000000001</v>
      </c>
      <c r="AR518">
        <v>-0.72</v>
      </c>
      <c r="AU518" s="1">
        <v>-1377.9519</v>
      </c>
    </row>
    <row r="519" spans="1:47" x14ac:dyDescent="0.2">
      <c r="A519">
        <v>504</v>
      </c>
      <c r="H519" s="1">
        <v>-1386.373</v>
      </c>
      <c r="I519">
        <v>-8.84</v>
      </c>
      <c r="J519">
        <v>504</v>
      </c>
      <c r="K519" s="1">
        <v>-1385.3152</v>
      </c>
      <c r="L519">
        <v>-7.79</v>
      </c>
      <c r="M519" s="1">
        <v>-1386.4958999999999</v>
      </c>
      <c r="N519">
        <v>-9.5500000000000007</v>
      </c>
      <c r="O519" s="1">
        <v>-1385.6652999999999</v>
      </c>
      <c r="P519">
        <v>-3.42</v>
      </c>
      <c r="Q519" s="1">
        <v>-1386.4386</v>
      </c>
      <c r="R519">
        <v>-0.2</v>
      </c>
      <c r="S519" s="1">
        <v>-1387.5645999999999</v>
      </c>
      <c r="T519">
        <v>-7.61</v>
      </c>
      <c r="U519" s="1">
        <v>-1371.9862000000001</v>
      </c>
      <c r="V519">
        <v>-3.92</v>
      </c>
      <c r="W519" s="1">
        <v>-1396.0032000000001</v>
      </c>
      <c r="X519">
        <v>10.79</v>
      </c>
      <c r="Y519" s="1">
        <v>-1373.5553</v>
      </c>
      <c r="Z519">
        <v>-8.67</v>
      </c>
      <c r="AA519" s="1">
        <v>-1398.3806</v>
      </c>
      <c r="AB519">
        <v>3.12</v>
      </c>
      <c r="AC519" s="1">
        <v>-1373.5589</v>
      </c>
      <c r="AD519">
        <v>-7.5</v>
      </c>
      <c r="AE519" s="1">
        <v>-1388.1905999999999</v>
      </c>
      <c r="AF519">
        <v>-11.33</v>
      </c>
      <c r="AG519" s="1">
        <v>-1384.9255000000001</v>
      </c>
      <c r="AH519">
        <v>0.12</v>
      </c>
      <c r="AI519" s="1">
        <v>-1394.7750000000001</v>
      </c>
      <c r="AJ519">
        <v>5.79</v>
      </c>
      <c r="AM519" s="1">
        <v>-1366.749</v>
      </c>
      <c r="AN519">
        <v>15.88</v>
      </c>
      <c r="AO519" s="1">
        <v>-1355.4521</v>
      </c>
      <c r="AP519">
        <v>-1.4</v>
      </c>
      <c r="AQ519" s="1">
        <v>-1345.3166000000001</v>
      </c>
      <c r="AR519">
        <v>0.25</v>
      </c>
      <c r="AU519" s="1">
        <v>-1377.9204999999999</v>
      </c>
    </row>
    <row r="520" spans="1:47" x14ac:dyDescent="0.2">
      <c r="A520">
        <v>505</v>
      </c>
      <c r="H520" s="1">
        <v>-1386.4727</v>
      </c>
      <c r="I520">
        <v>-9.01</v>
      </c>
      <c r="J520">
        <v>505</v>
      </c>
      <c r="K520" s="1">
        <v>-1385.1565000000001</v>
      </c>
      <c r="L520">
        <v>-7.69</v>
      </c>
      <c r="M520" s="1">
        <v>-1386.5553</v>
      </c>
      <c r="N520">
        <v>-9.8000000000000007</v>
      </c>
      <c r="O520" s="1">
        <v>-1385.6792</v>
      </c>
      <c r="P520">
        <v>-2.83</v>
      </c>
      <c r="Q520" s="1">
        <v>-1386.5903000000001</v>
      </c>
      <c r="R520">
        <v>-0.47</v>
      </c>
      <c r="S520" s="1">
        <v>-1387.7188000000001</v>
      </c>
      <c r="T520">
        <v>-8.0299999999999994</v>
      </c>
      <c r="U520" s="1">
        <v>-1372.0887</v>
      </c>
      <c r="V520">
        <v>-4.84</v>
      </c>
      <c r="W520" s="1">
        <v>-1395.9086</v>
      </c>
      <c r="X520">
        <v>10.64</v>
      </c>
      <c r="Y520" s="1">
        <v>-1373.6605999999999</v>
      </c>
      <c r="Z520">
        <v>-9.02</v>
      </c>
      <c r="AA520" s="1">
        <v>-1398.1542999999999</v>
      </c>
      <c r="AB520">
        <v>4.29</v>
      </c>
      <c r="AC520" s="1">
        <v>-1373.508</v>
      </c>
      <c r="AD520">
        <v>-6.98</v>
      </c>
      <c r="AE520" s="1">
        <v>-1388.193</v>
      </c>
      <c r="AF520">
        <v>-11.34</v>
      </c>
      <c r="AG520" s="1">
        <v>-1384.7174</v>
      </c>
      <c r="AH520">
        <v>1.39</v>
      </c>
      <c r="AI520" s="1">
        <v>-1394.8633</v>
      </c>
      <c r="AJ520">
        <v>6.08</v>
      </c>
      <c r="AM520" s="1">
        <v>-1366.7834</v>
      </c>
      <c r="AN520">
        <v>15.69</v>
      </c>
      <c r="AO520" s="1">
        <v>-1355.4545000000001</v>
      </c>
      <c r="AP520">
        <v>-0.42</v>
      </c>
      <c r="AQ520" s="1">
        <v>-1344.9804999999999</v>
      </c>
      <c r="AR520">
        <v>1.1299999999999999</v>
      </c>
      <c r="AU520" s="1">
        <v>-1377.9003</v>
      </c>
    </row>
    <row r="521" spans="1:47" x14ac:dyDescent="0.2">
      <c r="A521">
        <v>506</v>
      </c>
      <c r="H521" s="1">
        <v>-1386.5293999999999</v>
      </c>
      <c r="I521">
        <v>-9.0399999999999991</v>
      </c>
      <c r="J521">
        <v>506</v>
      </c>
      <c r="K521" s="1">
        <v>-1384.9558</v>
      </c>
      <c r="L521">
        <v>-7.57</v>
      </c>
      <c r="M521" s="1">
        <v>-1386.5424</v>
      </c>
      <c r="N521">
        <v>-9.8800000000000008</v>
      </c>
      <c r="O521" s="1">
        <v>-1385.6724999999999</v>
      </c>
      <c r="P521">
        <v>-2.1</v>
      </c>
      <c r="Q521" s="1">
        <v>-1386.7737</v>
      </c>
      <c r="R521">
        <v>-0.79</v>
      </c>
      <c r="S521" s="1">
        <v>-1387.8620000000001</v>
      </c>
      <c r="T521">
        <v>-8.4700000000000006</v>
      </c>
      <c r="U521" s="1">
        <v>-1372.1684</v>
      </c>
      <c r="V521">
        <v>-5.63</v>
      </c>
      <c r="W521" s="1">
        <v>-1395.9441999999999</v>
      </c>
      <c r="X521">
        <v>10.26</v>
      </c>
      <c r="Y521" s="1">
        <v>-1373.6928</v>
      </c>
      <c r="Z521">
        <v>-9.1300000000000008</v>
      </c>
      <c r="AA521" s="1">
        <v>-1397.9077</v>
      </c>
      <c r="AB521">
        <v>5.51</v>
      </c>
      <c r="AC521" s="1">
        <v>-1373.5044</v>
      </c>
      <c r="AD521">
        <v>-6.58</v>
      </c>
      <c r="AE521" s="1">
        <v>-1388.1451999999999</v>
      </c>
      <c r="AF521">
        <v>-11.08</v>
      </c>
      <c r="AG521" s="1">
        <v>-1384.5308</v>
      </c>
      <c r="AH521">
        <v>2.59</v>
      </c>
      <c r="AI521" s="1">
        <v>-1394.9306999999999</v>
      </c>
      <c r="AJ521">
        <v>6.4</v>
      </c>
      <c r="AM521" s="1">
        <v>-1366.7456999999999</v>
      </c>
      <c r="AN521">
        <v>15.51</v>
      </c>
      <c r="AO521" s="1">
        <v>-1355.4645</v>
      </c>
      <c r="AP521">
        <v>0.55000000000000004</v>
      </c>
      <c r="AQ521" s="1">
        <v>-1344.672</v>
      </c>
      <c r="AR521">
        <v>1.88</v>
      </c>
      <c r="AU521" s="1">
        <v>-1377.8874000000001</v>
      </c>
    </row>
    <row r="522" spans="1:47" x14ac:dyDescent="0.2">
      <c r="A522">
        <v>507</v>
      </c>
      <c r="H522" s="1">
        <v>-1386.5347999999999</v>
      </c>
      <c r="I522">
        <v>-8.9499999999999993</v>
      </c>
      <c r="J522">
        <v>507</v>
      </c>
      <c r="K522" s="1">
        <v>-1384.7346</v>
      </c>
      <c r="L522">
        <v>-7.38</v>
      </c>
      <c r="M522" s="1">
        <v>-1386.4575</v>
      </c>
      <c r="N522">
        <v>-9.76</v>
      </c>
      <c r="O522" s="1">
        <v>-1385.6171999999999</v>
      </c>
      <c r="P522">
        <v>-1.27</v>
      </c>
      <c r="Q522" s="1">
        <v>-1386.9842000000001</v>
      </c>
      <c r="R522">
        <v>-1.1499999999999999</v>
      </c>
      <c r="S522" s="1">
        <v>-1387.9899</v>
      </c>
      <c r="T522">
        <v>-8.9700000000000006</v>
      </c>
      <c r="U522" s="1">
        <v>-1372.2184</v>
      </c>
      <c r="V522">
        <v>-6.1</v>
      </c>
      <c r="W522" s="1">
        <v>-1396.1119000000001</v>
      </c>
      <c r="X522">
        <v>9.69</v>
      </c>
      <c r="Y522" s="1">
        <v>-1373.6438000000001</v>
      </c>
      <c r="Z522">
        <v>-8.9</v>
      </c>
      <c r="AA522" s="1">
        <v>-1397.6676</v>
      </c>
      <c r="AB522">
        <v>6.67</v>
      </c>
      <c r="AC522" s="1">
        <v>-1373.5542</v>
      </c>
      <c r="AD522">
        <v>-6.26</v>
      </c>
      <c r="AE522" s="1">
        <v>-1388.0481</v>
      </c>
      <c r="AF522">
        <v>-10.61</v>
      </c>
      <c r="AG522" s="1">
        <v>-1384.3901000000001</v>
      </c>
      <c r="AH522">
        <v>3.64</v>
      </c>
      <c r="AI522" s="1">
        <v>-1394.9768999999999</v>
      </c>
      <c r="AJ522">
        <v>6.84</v>
      </c>
      <c r="AM522" s="1">
        <v>-1366.6514999999999</v>
      </c>
      <c r="AN522">
        <v>15.29</v>
      </c>
      <c r="AO522" s="1">
        <v>-1355.4985999999999</v>
      </c>
      <c r="AP522">
        <v>1.41</v>
      </c>
      <c r="AQ522" s="1">
        <v>-1344.4126000000001</v>
      </c>
      <c r="AR522">
        <v>2.48</v>
      </c>
      <c r="AU522" s="1">
        <v>-1377.8797</v>
      </c>
    </row>
    <row r="523" spans="1:47" x14ac:dyDescent="0.2">
      <c r="A523">
        <v>508</v>
      </c>
      <c r="H523" s="1">
        <v>-1386.4911999999999</v>
      </c>
      <c r="I523">
        <v>-8.65</v>
      </c>
      <c r="J523">
        <v>508</v>
      </c>
      <c r="K523" s="1">
        <v>-1384.5134</v>
      </c>
      <c r="L523">
        <v>-7.11</v>
      </c>
      <c r="M523" s="1">
        <v>-1386.3054999999999</v>
      </c>
      <c r="N523">
        <v>-9.52</v>
      </c>
      <c r="O523" s="1">
        <v>-1385.4855</v>
      </c>
      <c r="P523">
        <v>-0.23</v>
      </c>
      <c r="Q523" s="1">
        <v>-1387.2095999999999</v>
      </c>
      <c r="R523">
        <v>-1.52</v>
      </c>
      <c r="S523" s="1">
        <v>-1388.1030000000001</v>
      </c>
      <c r="T523">
        <v>-9.48</v>
      </c>
      <c r="U523" s="1">
        <v>-1372.2365</v>
      </c>
      <c r="V523">
        <v>-6.5</v>
      </c>
      <c r="W523" s="1">
        <v>-1396.3617999999999</v>
      </c>
      <c r="X523">
        <v>8.93</v>
      </c>
      <c r="Y523" s="1">
        <v>-1373.5101999999999</v>
      </c>
      <c r="Z523">
        <v>-8.3800000000000008</v>
      </c>
      <c r="AA523" s="1">
        <v>-1397.4590000000001</v>
      </c>
      <c r="AB523">
        <v>7.81</v>
      </c>
      <c r="AC523" s="1">
        <v>-1373.6481000000001</v>
      </c>
      <c r="AD523">
        <v>-6.01</v>
      </c>
      <c r="AE523" s="1">
        <v>-1387.9050999999999</v>
      </c>
      <c r="AF523">
        <v>-9.8800000000000008</v>
      </c>
      <c r="AG523" s="1">
        <v>-1384.3202000000001</v>
      </c>
      <c r="AH523">
        <v>4.49</v>
      </c>
      <c r="AI523" s="1">
        <v>-1395.0029999999999</v>
      </c>
      <c r="AJ523">
        <v>7.34</v>
      </c>
      <c r="AM523" s="1">
        <v>-1366.5364</v>
      </c>
      <c r="AN523">
        <v>15.12</v>
      </c>
      <c r="AO523" s="1">
        <v>-1355.5708</v>
      </c>
      <c r="AP523">
        <v>2.17</v>
      </c>
      <c r="AQ523" s="1">
        <v>-1344.2206000000001</v>
      </c>
      <c r="AR523">
        <v>2.86</v>
      </c>
      <c r="AU523" s="1">
        <v>-1377.8875</v>
      </c>
    </row>
    <row r="524" spans="1:47" x14ac:dyDescent="0.2">
      <c r="A524">
        <v>509</v>
      </c>
      <c r="H524" s="1">
        <v>-1386.4111</v>
      </c>
      <c r="I524">
        <v>-8.17</v>
      </c>
      <c r="J524">
        <v>509</v>
      </c>
      <c r="K524" s="1">
        <v>-1384.3098</v>
      </c>
      <c r="L524">
        <v>-7</v>
      </c>
      <c r="M524" s="1">
        <v>-1386.0948000000001</v>
      </c>
      <c r="N524">
        <v>-9.0399999999999991</v>
      </c>
      <c r="O524" s="1">
        <v>-1385.258</v>
      </c>
      <c r="P524">
        <v>1.01</v>
      </c>
      <c r="Q524" s="1">
        <v>-1387.4327000000001</v>
      </c>
      <c r="R524">
        <v>-1.82</v>
      </c>
      <c r="S524" s="1">
        <v>-1388.2040999999999</v>
      </c>
      <c r="T524">
        <v>-9.99</v>
      </c>
      <c r="U524" s="1">
        <v>-1372.2255</v>
      </c>
      <c r="V524">
        <v>-6.79</v>
      </c>
      <c r="W524" s="1">
        <v>-1396.6224999999999</v>
      </c>
      <c r="X524">
        <v>8.19</v>
      </c>
      <c r="Y524" s="1">
        <v>-1373.2976000000001</v>
      </c>
      <c r="Z524">
        <v>-7.51</v>
      </c>
      <c r="AA524" s="1">
        <v>-1397.2973999999999</v>
      </c>
      <c r="AB524">
        <v>8.76</v>
      </c>
      <c r="AC524" s="1">
        <v>-1373.7635</v>
      </c>
      <c r="AD524">
        <v>-5.78</v>
      </c>
      <c r="AE524" s="1">
        <v>-1387.7194</v>
      </c>
      <c r="AF524">
        <v>-9</v>
      </c>
      <c r="AG524" s="1">
        <v>-1384.3443</v>
      </c>
      <c r="AH524">
        <v>5.1100000000000003</v>
      </c>
      <c r="AI524" s="1">
        <v>-1395.0092999999999</v>
      </c>
      <c r="AJ524">
        <v>7.85</v>
      </c>
      <c r="AM524" s="1">
        <v>-1366.4414999999999</v>
      </c>
      <c r="AN524">
        <v>14.9</v>
      </c>
      <c r="AO524" s="1">
        <v>-1355.693</v>
      </c>
      <c r="AP524">
        <v>2.79</v>
      </c>
      <c r="AQ524" s="1">
        <v>-1344.1121000000001</v>
      </c>
      <c r="AR524">
        <v>2.97</v>
      </c>
      <c r="AU524" s="1">
        <v>-1377.9167</v>
      </c>
    </row>
    <row r="525" spans="1:47" x14ac:dyDescent="0.2">
      <c r="A525">
        <v>510</v>
      </c>
      <c r="H525" s="1">
        <v>-1386.3133</v>
      </c>
      <c r="I525">
        <v>-7.66</v>
      </c>
      <c r="J525">
        <v>510</v>
      </c>
      <c r="K525" s="1">
        <v>-1384.1374000000001</v>
      </c>
      <c r="L525">
        <v>-6.95</v>
      </c>
      <c r="M525" s="1">
        <v>-1385.836</v>
      </c>
      <c r="N525">
        <v>-8.51</v>
      </c>
      <c r="O525" s="1">
        <v>-1384.9319</v>
      </c>
      <c r="P525">
        <v>2.44</v>
      </c>
      <c r="Q525" s="1">
        <v>-1387.6346000000001</v>
      </c>
      <c r="R525">
        <v>-2.06</v>
      </c>
      <c r="S525" s="1">
        <v>-1388.2954</v>
      </c>
      <c r="T525">
        <v>-10.46</v>
      </c>
      <c r="U525" s="1">
        <v>-1372.1922999999999</v>
      </c>
      <c r="V525">
        <v>-7.02</v>
      </c>
      <c r="W525" s="1">
        <v>-1396.8393000000001</v>
      </c>
      <c r="X525">
        <v>7.51</v>
      </c>
      <c r="Y525" s="1">
        <v>-1373.0219</v>
      </c>
      <c r="Z525">
        <v>-6.46</v>
      </c>
      <c r="AA525" s="1">
        <v>-1397.1847</v>
      </c>
      <c r="AB525">
        <v>9.6</v>
      </c>
      <c r="AC525" s="1">
        <v>-1373.8715</v>
      </c>
      <c r="AD525">
        <v>-5.59</v>
      </c>
      <c r="AE525" s="1">
        <v>-1387.4945</v>
      </c>
      <c r="AF525">
        <v>-7.92</v>
      </c>
      <c r="AG525" s="1">
        <v>-1384.4774</v>
      </c>
      <c r="AH525">
        <v>5.43</v>
      </c>
      <c r="AI525" s="1">
        <v>-1394.9976999999999</v>
      </c>
      <c r="AJ525">
        <v>8.39</v>
      </c>
      <c r="AM525" s="1">
        <v>-1366.4021</v>
      </c>
      <c r="AN525">
        <v>14.62</v>
      </c>
      <c r="AO525" s="1">
        <v>-1355.8661999999999</v>
      </c>
      <c r="AP525">
        <v>3.28</v>
      </c>
      <c r="AQ525" s="1">
        <v>-1344.0956000000001</v>
      </c>
      <c r="AR525">
        <v>2.85</v>
      </c>
      <c r="AU525" s="1">
        <v>-1377.9755</v>
      </c>
    </row>
    <row r="526" spans="1:47" x14ac:dyDescent="0.2">
      <c r="A526">
        <v>511</v>
      </c>
      <c r="H526" s="1">
        <v>-1386.2204999999999</v>
      </c>
      <c r="I526">
        <v>-7.13</v>
      </c>
      <c r="J526">
        <v>511</v>
      </c>
      <c r="K526" s="1">
        <v>-1384.0055</v>
      </c>
      <c r="L526">
        <v>-6.91</v>
      </c>
      <c r="M526" s="1">
        <v>-1385.5418</v>
      </c>
      <c r="N526">
        <v>-7.93</v>
      </c>
      <c r="O526" s="1">
        <v>-1384.5264</v>
      </c>
      <c r="P526">
        <v>4</v>
      </c>
      <c r="Q526" s="1">
        <v>-1387.8</v>
      </c>
      <c r="R526">
        <v>-2.2799999999999998</v>
      </c>
      <c r="S526" s="1">
        <v>-1388.3769</v>
      </c>
      <c r="T526">
        <v>-10.95</v>
      </c>
      <c r="U526" s="1">
        <v>-1372.146</v>
      </c>
      <c r="V526">
        <v>-7</v>
      </c>
      <c r="W526" s="1">
        <v>-1396.9870000000001</v>
      </c>
      <c r="X526">
        <v>6.98</v>
      </c>
      <c r="Y526" s="1">
        <v>-1372.7106000000001</v>
      </c>
      <c r="Z526">
        <v>-5.35</v>
      </c>
      <c r="AA526" s="1">
        <v>-1397.1080999999999</v>
      </c>
      <c r="AB526">
        <v>10.35</v>
      </c>
      <c r="AC526" s="1">
        <v>-1373.9462000000001</v>
      </c>
      <c r="AD526">
        <v>-5.31</v>
      </c>
      <c r="AE526" s="1">
        <v>-1387.2361000000001</v>
      </c>
      <c r="AF526">
        <v>-6.65</v>
      </c>
      <c r="AG526" s="1">
        <v>-1384.7236</v>
      </c>
      <c r="AH526">
        <v>5.4</v>
      </c>
      <c r="AI526" s="1">
        <v>-1394.9711</v>
      </c>
      <c r="AJ526">
        <v>8.9</v>
      </c>
      <c r="AM526" s="1">
        <v>-1366.442</v>
      </c>
      <c r="AN526">
        <v>14.02</v>
      </c>
      <c r="AO526" s="1">
        <v>-1356.0814</v>
      </c>
      <c r="AP526">
        <v>3.62</v>
      </c>
      <c r="AQ526" s="1">
        <v>-1344.1709000000001</v>
      </c>
      <c r="AR526">
        <v>2.5</v>
      </c>
      <c r="AU526" s="1">
        <v>-1378.0710999999999</v>
      </c>
    </row>
    <row r="527" spans="1:47" x14ac:dyDescent="0.2">
      <c r="A527">
        <v>512</v>
      </c>
      <c r="H527" s="1">
        <v>-1386.1543999999999</v>
      </c>
      <c r="I527">
        <v>-6.56</v>
      </c>
      <c r="J527">
        <v>512</v>
      </c>
      <c r="K527" s="1">
        <v>-1383.9194</v>
      </c>
      <c r="L527">
        <v>-6.88</v>
      </c>
      <c r="M527" s="1">
        <v>-1385.2274</v>
      </c>
      <c r="N527">
        <v>-7.21</v>
      </c>
      <c r="O527" s="1">
        <v>-1384.0826</v>
      </c>
      <c r="P527">
        <v>5.56</v>
      </c>
      <c r="Q527" s="1">
        <v>-1387.9182000000001</v>
      </c>
      <c r="R527">
        <v>-2.29</v>
      </c>
      <c r="S527" s="1">
        <v>-1388.4452000000001</v>
      </c>
      <c r="T527">
        <v>-11.38</v>
      </c>
      <c r="U527" s="1">
        <v>-1372.0967000000001</v>
      </c>
      <c r="V527">
        <v>-6.87</v>
      </c>
      <c r="W527" s="1">
        <v>-1397.0626999999999</v>
      </c>
      <c r="X527">
        <v>6.57</v>
      </c>
      <c r="Y527" s="1">
        <v>-1372.3996999999999</v>
      </c>
      <c r="Z527">
        <v>-4.21</v>
      </c>
      <c r="AA527" s="1">
        <v>-1397.0418</v>
      </c>
      <c r="AB527">
        <v>10.98</v>
      </c>
      <c r="AC527" s="1">
        <v>-1373.9721</v>
      </c>
      <c r="AD527">
        <v>-4.96</v>
      </c>
      <c r="AE527" s="1">
        <v>-1386.9543000000001</v>
      </c>
      <c r="AF527">
        <v>-5.32</v>
      </c>
      <c r="AG527" s="1">
        <v>-1385.0714</v>
      </c>
      <c r="AH527">
        <v>5.13</v>
      </c>
      <c r="AI527" s="1">
        <v>-1394.9348</v>
      </c>
      <c r="AJ527">
        <v>9.3699999999999992</v>
      </c>
      <c r="AM527" s="1">
        <v>-1366.5731000000001</v>
      </c>
      <c r="AN527">
        <v>13.37</v>
      </c>
      <c r="AO527" s="1">
        <v>-1356.3162</v>
      </c>
      <c r="AP527">
        <v>3.82</v>
      </c>
      <c r="AQ527" s="1">
        <v>-1344.3322000000001</v>
      </c>
      <c r="AR527">
        <v>1.9</v>
      </c>
      <c r="AU527" s="1">
        <v>-1378.2077999999999</v>
      </c>
    </row>
    <row r="528" spans="1:47" x14ac:dyDescent="0.2">
      <c r="A528">
        <v>513</v>
      </c>
      <c r="H528" s="1">
        <v>-1386.1325999999999</v>
      </c>
      <c r="I528">
        <v>-6.13</v>
      </c>
      <c r="J528">
        <v>513</v>
      </c>
      <c r="K528" s="1">
        <v>-1383.8809000000001</v>
      </c>
      <c r="L528">
        <v>-7.04</v>
      </c>
      <c r="M528" s="1">
        <v>-1384.9082000000001</v>
      </c>
      <c r="N528">
        <v>-6.45</v>
      </c>
      <c r="O528" s="1">
        <v>-1383.6551999999999</v>
      </c>
      <c r="P528">
        <v>6.93</v>
      </c>
      <c r="Q528" s="1">
        <v>-1387.9856</v>
      </c>
      <c r="R528">
        <v>-2.1800000000000002</v>
      </c>
      <c r="S528" s="1">
        <v>-1388.492</v>
      </c>
      <c r="T528">
        <v>-11.78</v>
      </c>
      <c r="U528" s="1">
        <v>-1372.0521000000001</v>
      </c>
      <c r="V528">
        <v>-6.79</v>
      </c>
      <c r="W528" s="1">
        <v>-1397.0761</v>
      </c>
      <c r="X528">
        <v>6.47</v>
      </c>
      <c r="Y528" s="1">
        <v>-1372.1271999999999</v>
      </c>
      <c r="Z528">
        <v>-3.09</v>
      </c>
      <c r="AA528" s="1">
        <v>-1396.9554000000001</v>
      </c>
      <c r="AB528">
        <v>11.57</v>
      </c>
      <c r="AC528" s="1">
        <v>-1373.9458</v>
      </c>
      <c r="AD528">
        <v>-4.5599999999999996</v>
      </c>
      <c r="AE528" s="1">
        <v>-1386.6619000000001</v>
      </c>
      <c r="AF528">
        <v>-3.94</v>
      </c>
      <c r="AG528" s="1">
        <v>-1385.4952000000001</v>
      </c>
      <c r="AH528">
        <v>4.66</v>
      </c>
      <c r="AI528" s="1">
        <v>-1394.8968</v>
      </c>
      <c r="AJ528">
        <v>9.7799999999999994</v>
      </c>
      <c r="AM528" s="1">
        <v>-1366.7807</v>
      </c>
      <c r="AN528">
        <v>12.44</v>
      </c>
      <c r="AO528" s="1">
        <v>-1356.5406</v>
      </c>
      <c r="AP528">
        <v>4</v>
      </c>
      <c r="AQ528" s="1">
        <v>-1344.5632000000001</v>
      </c>
      <c r="AR528">
        <v>1.17</v>
      </c>
      <c r="AU528" s="1">
        <v>-1378.3924999999999</v>
      </c>
    </row>
    <row r="529" spans="1:47" x14ac:dyDescent="0.2">
      <c r="A529">
        <v>514</v>
      </c>
      <c r="H529" s="1">
        <v>-1386.1651999999999</v>
      </c>
      <c r="I529">
        <v>-5.84</v>
      </c>
      <c r="J529">
        <v>514</v>
      </c>
      <c r="K529" s="1">
        <v>-1383.8867</v>
      </c>
      <c r="L529">
        <v>-7.24</v>
      </c>
      <c r="M529" s="1">
        <v>-1384.598</v>
      </c>
      <c r="N529">
        <v>-5.81</v>
      </c>
      <c r="O529" s="1">
        <v>-1383.3025</v>
      </c>
      <c r="P529">
        <v>8.1199999999999992</v>
      </c>
      <c r="Q529" s="1">
        <v>-1388.0029999999999</v>
      </c>
      <c r="R529">
        <v>-1.95</v>
      </c>
      <c r="S529" s="1">
        <v>-1388.5054</v>
      </c>
      <c r="T529">
        <v>-12.03</v>
      </c>
      <c r="U529" s="1">
        <v>-1372.0183</v>
      </c>
      <c r="V529">
        <v>-6.62</v>
      </c>
      <c r="W529" s="1">
        <v>-1397.0422000000001</v>
      </c>
      <c r="X529">
        <v>6.37</v>
      </c>
      <c r="Y529" s="1">
        <v>-1371.9259999999999</v>
      </c>
      <c r="Z529">
        <v>-2.2400000000000002</v>
      </c>
      <c r="AA529" s="1">
        <v>-1396.8200999999999</v>
      </c>
      <c r="AB529">
        <v>12.17</v>
      </c>
      <c r="AC529" s="1">
        <v>-1373.8747000000001</v>
      </c>
      <c r="AD529">
        <v>-4.07</v>
      </c>
      <c r="AE529" s="1">
        <v>-1386.3746000000001</v>
      </c>
      <c r="AF529">
        <v>-2.5</v>
      </c>
      <c r="AG529" s="1">
        <v>-1385.9599000000001</v>
      </c>
      <c r="AH529">
        <v>4.01</v>
      </c>
      <c r="AI529" s="1">
        <v>-1394.8674000000001</v>
      </c>
      <c r="AJ529">
        <v>10.1</v>
      </c>
      <c r="AM529" s="1">
        <v>-1367.0453</v>
      </c>
      <c r="AN529">
        <v>11.49</v>
      </c>
      <c r="AO529" s="1">
        <v>-1356.7239999999999</v>
      </c>
      <c r="AP529">
        <v>4.1100000000000003</v>
      </c>
      <c r="AQ529" s="1">
        <v>-1344.8438000000001</v>
      </c>
      <c r="AR529">
        <v>0.28000000000000003</v>
      </c>
      <c r="AU529" s="1">
        <v>-1378.6226999999999</v>
      </c>
    </row>
    <row r="530" spans="1:47" x14ac:dyDescent="0.2">
      <c r="A530">
        <v>515</v>
      </c>
      <c r="H530" s="1">
        <v>-1386.2542000000001</v>
      </c>
      <c r="I530">
        <v>-5.62</v>
      </c>
      <c r="J530">
        <v>515</v>
      </c>
      <c r="K530" s="1">
        <v>-1383.9303</v>
      </c>
      <c r="L530">
        <v>-7.46</v>
      </c>
      <c r="M530" s="1">
        <v>-1384.3063</v>
      </c>
      <c r="N530">
        <v>-5.14</v>
      </c>
      <c r="O530" s="1">
        <v>-1383.0693000000001</v>
      </c>
      <c r="P530">
        <v>9</v>
      </c>
      <c r="Q530" s="1">
        <v>-1387.9748</v>
      </c>
      <c r="R530">
        <v>-1.68</v>
      </c>
      <c r="S530" s="1">
        <v>-1388.472</v>
      </c>
      <c r="T530">
        <v>-12.13</v>
      </c>
      <c r="U530" s="1">
        <v>-1371.9989</v>
      </c>
      <c r="V530">
        <v>-6.62</v>
      </c>
      <c r="W530" s="1">
        <v>-1396.9784</v>
      </c>
      <c r="X530">
        <v>6.49</v>
      </c>
      <c r="Y530" s="1">
        <v>-1371.8145999999999</v>
      </c>
      <c r="Z530">
        <v>-1.54</v>
      </c>
      <c r="AA530" s="1">
        <v>-1396.6175000000001</v>
      </c>
      <c r="AB530">
        <v>12.77</v>
      </c>
      <c r="AC530" s="1">
        <v>-1373.7716</v>
      </c>
      <c r="AD530">
        <v>-3.53</v>
      </c>
      <c r="AE530" s="1">
        <v>-1386.1079</v>
      </c>
      <c r="AF530">
        <v>-1.19</v>
      </c>
      <c r="AG530" s="1">
        <v>-1386.4286</v>
      </c>
      <c r="AH530">
        <v>3.26</v>
      </c>
      <c r="AI530" s="1">
        <v>-1394.8557000000001</v>
      </c>
      <c r="AJ530">
        <v>10.27</v>
      </c>
      <c r="AM530" s="1">
        <v>-1367.3398</v>
      </c>
      <c r="AN530">
        <v>10.54</v>
      </c>
      <c r="AO530" s="1">
        <v>-1356.8432</v>
      </c>
      <c r="AP530">
        <v>4.3</v>
      </c>
      <c r="AQ530" s="1">
        <v>-1345.1503</v>
      </c>
      <c r="AR530">
        <v>-0.75</v>
      </c>
      <c r="AU530" s="1">
        <v>-1378.884</v>
      </c>
    </row>
    <row r="531" spans="1:47" x14ac:dyDescent="0.2">
      <c r="A531">
        <v>516</v>
      </c>
      <c r="H531" s="1">
        <v>-1386.3934999999999</v>
      </c>
      <c r="I531">
        <v>-5.51</v>
      </c>
      <c r="J531">
        <v>516</v>
      </c>
      <c r="K531" s="1">
        <v>-1384.001</v>
      </c>
      <c r="L531">
        <v>-7.7</v>
      </c>
      <c r="M531" s="1">
        <v>-1384.0378000000001</v>
      </c>
      <c r="N531">
        <v>-4.38</v>
      </c>
      <c r="O531" s="1">
        <v>-1382.9752000000001</v>
      </c>
      <c r="P531">
        <v>9.4600000000000009</v>
      </c>
      <c r="Q531" s="1">
        <v>-1387.9074000000001</v>
      </c>
      <c r="R531">
        <v>-1.27</v>
      </c>
      <c r="S531" s="1">
        <v>-1388.3801000000001</v>
      </c>
      <c r="T531">
        <v>-12.02</v>
      </c>
      <c r="U531" s="1">
        <v>-1371.9960000000001</v>
      </c>
      <c r="V531">
        <v>-7.1</v>
      </c>
      <c r="W531" s="1">
        <v>-1396.902</v>
      </c>
      <c r="X531">
        <v>6.68</v>
      </c>
      <c r="Y531" s="1">
        <v>-1371.7920999999999</v>
      </c>
      <c r="Z531">
        <v>-1.0900000000000001</v>
      </c>
      <c r="AA531" s="1">
        <v>-1396.3439000000001</v>
      </c>
      <c r="AB531">
        <v>13.45</v>
      </c>
      <c r="AC531" s="1">
        <v>-1373.6516999999999</v>
      </c>
      <c r="AD531">
        <v>-3.03</v>
      </c>
      <c r="AE531" s="1">
        <v>-1385.8743999999999</v>
      </c>
      <c r="AF531">
        <v>-7.0000000000000007E-2</v>
      </c>
      <c r="AG531" s="1">
        <v>-1386.8687</v>
      </c>
      <c r="AH531">
        <v>2.6</v>
      </c>
      <c r="AI531" s="1">
        <v>-1394.8704</v>
      </c>
      <c r="AJ531">
        <v>10.3</v>
      </c>
      <c r="AM531" s="1">
        <v>-1367.6393</v>
      </c>
      <c r="AN531">
        <v>9.57</v>
      </c>
      <c r="AO531" s="1">
        <v>-1356.8865000000001</v>
      </c>
      <c r="AP531">
        <v>4.54</v>
      </c>
      <c r="AQ531" s="1">
        <v>-1345.4592</v>
      </c>
      <c r="AR531">
        <v>-1.82</v>
      </c>
      <c r="AU531" s="1">
        <v>-1379.1588999999999</v>
      </c>
    </row>
    <row r="532" spans="1:47" x14ac:dyDescent="0.2">
      <c r="A532">
        <v>517</v>
      </c>
      <c r="H532" s="1">
        <v>-1386.5716</v>
      </c>
      <c r="I532">
        <v>-5.46</v>
      </c>
      <c r="J532">
        <v>517</v>
      </c>
      <c r="K532" s="1">
        <v>-1384.0876000000001</v>
      </c>
      <c r="L532">
        <v>-7.92</v>
      </c>
      <c r="M532" s="1">
        <v>-1383.7915</v>
      </c>
      <c r="N532">
        <v>-3.74</v>
      </c>
      <c r="O532" s="1">
        <v>-1383.0097000000001</v>
      </c>
      <c r="P532">
        <v>9.56</v>
      </c>
      <c r="Q532" s="1">
        <v>-1387.8083999999999</v>
      </c>
      <c r="R532">
        <v>-0.83</v>
      </c>
      <c r="S532" s="1">
        <v>-1388.2225000000001</v>
      </c>
      <c r="T532">
        <v>-11.73</v>
      </c>
      <c r="U532" s="1">
        <v>-1372.0123000000001</v>
      </c>
      <c r="V532">
        <v>-7.79</v>
      </c>
      <c r="W532" s="1">
        <v>-1396.8289</v>
      </c>
      <c r="X532">
        <v>6.95</v>
      </c>
      <c r="Y532" s="1">
        <v>-1371.8381999999999</v>
      </c>
      <c r="Z532">
        <v>-0.86</v>
      </c>
      <c r="AA532" s="1">
        <v>-1396.0102999999999</v>
      </c>
      <c r="AB532">
        <v>14.12</v>
      </c>
      <c r="AC532" s="1">
        <v>-1373.5299</v>
      </c>
      <c r="AD532">
        <v>-2.59</v>
      </c>
      <c r="AE532" s="1">
        <v>-1385.6831</v>
      </c>
      <c r="AF532">
        <v>1.07</v>
      </c>
      <c r="AG532" s="1">
        <v>-1387.2568000000001</v>
      </c>
      <c r="AH532">
        <v>1.97</v>
      </c>
      <c r="AI532" s="1">
        <v>-1394.9181000000001</v>
      </c>
      <c r="AJ532">
        <v>10.27</v>
      </c>
      <c r="AM532" s="1">
        <v>-1367.9217000000001</v>
      </c>
      <c r="AN532">
        <v>8.74</v>
      </c>
      <c r="AO532" s="1">
        <v>-1356.8559</v>
      </c>
      <c r="AP532">
        <v>4.8099999999999996</v>
      </c>
      <c r="AQ532" s="1">
        <v>-1345.7498000000001</v>
      </c>
      <c r="AR532">
        <v>-2.82</v>
      </c>
      <c r="AU532" s="1">
        <v>-1379.4247</v>
      </c>
    </row>
    <row r="533" spans="1:47" x14ac:dyDescent="0.2">
      <c r="A533">
        <v>518</v>
      </c>
      <c r="H533" s="1">
        <v>-1386.7753</v>
      </c>
      <c r="I533">
        <v>-5.58</v>
      </c>
      <c r="J533">
        <v>518</v>
      </c>
      <c r="K533" s="1">
        <v>-1384.1803</v>
      </c>
      <c r="L533">
        <v>-8.08</v>
      </c>
      <c r="M533" s="1">
        <v>-1383.5625</v>
      </c>
      <c r="N533">
        <v>-3.1</v>
      </c>
      <c r="O533" s="1">
        <v>-1383.1404</v>
      </c>
      <c r="P533">
        <v>9.27</v>
      </c>
      <c r="Q533" s="1">
        <v>-1387.6874</v>
      </c>
      <c r="R533">
        <v>-0.4</v>
      </c>
      <c r="S533" s="1">
        <v>-1387.9992999999999</v>
      </c>
      <c r="T533">
        <v>-11.22</v>
      </c>
      <c r="U533" s="1">
        <v>-1372.0491</v>
      </c>
      <c r="V533">
        <v>-8.51</v>
      </c>
      <c r="W533" s="1">
        <v>-1396.7701</v>
      </c>
      <c r="X533">
        <v>7.15</v>
      </c>
      <c r="Y533" s="1">
        <v>-1371.92</v>
      </c>
      <c r="Z533">
        <v>-0.69</v>
      </c>
      <c r="AA533" s="1">
        <v>-1395.6395</v>
      </c>
      <c r="AB533">
        <v>14.75</v>
      </c>
      <c r="AC533" s="1">
        <v>-1373.4204999999999</v>
      </c>
      <c r="AD533">
        <v>-2.2000000000000002</v>
      </c>
      <c r="AE533" s="1">
        <v>-1385.54</v>
      </c>
      <c r="AF533">
        <v>2.09</v>
      </c>
      <c r="AG533" s="1">
        <v>-1387.58</v>
      </c>
      <c r="AH533">
        <v>1.35</v>
      </c>
      <c r="AI533" s="1">
        <v>-1395.0037</v>
      </c>
      <c r="AJ533">
        <v>10.1</v>
      </c>
      <c r="AM533" s="1">
        <v>-1368.1737000000001</v>
      </c>
      <c r="AN533">
        <v>7.94</v>
      </c>
      <c r="AO533" s="1">
        <v>-1356.7692</v>
      </c>
      <c r="AP533">
        <v>5.05</v>
      </c>
      <c r="AQ533" s="1">
        <v>-1346.0053</v>
      </c>
      <c r="AR533">
        <v>-3.84</v>
      </c>
      <c r="AU533" s="1">
        <v>-1379.6610000000001</v>
      </c>
    </row>
    <row r="534" spans="1:47" x14ac:dyDescent="0.2">
      <c r="A534">
        <v>519</v>
      </c>
      <c r="H534" s="1">
        <v>-1386.9896000000001</v>
      </c>
      <c r="I534">
        <v>-5.68</v>
      </c>
      <c r="J534">
        <v>519</v>
      </c>
      <c r="K534" s="1">
        <v>-1384.2719</v>
      </c>
      <c r="L534">
        <v>-8.15</v>
      </c>
      <c r="M534" s="1">
        <v>-1383.3434999999999</v>
      </c>
      <c r="N534">
        <v>-2.4700000000000002</v>
      </c>
      <c r="O534" s="1">
        <v>-1383.3285000000001</v>
      </c>
      <c r="P534">
        <v>8.77</v>
      </c>
      <c r="Q534" s="1">
        <v>-1387.5542</v>
      </c>
      <c r="R534">
        <v>-0.06</v>
      </c>
      <c r="S534" s="1">
        <v>-1387.7185999999999</v>
      </c>
      <c r="T534">
        <v>-10.48</v>
      </c>
      <c r="U534" s="1">
        <v>-1372.1033</v>
      </c>
      <c r="V534">
        <v>-7.69</v>
      </c>
      <c r="W534" s="1">
        <v>-1396.7319</v>
      </c>
      <c r="X534">
        <v>7.46</v>
      </c>
      <c r="Y534" s="1">
        <v>-1372.0017</v>
      </c>
      <c r="Z534">
        <v>-0.62</v>
      </c>
      <c r="AA534" s="1">
        <v>-1395.261</v>
      </c>
      <c r="AB534">
        <v>15.18</v>
      </c>
      <c r="AC534" s="1">
        <v>-1373.3356000000001</v>
      </c>
      <c r="AD534">
        <v>-1.94</v>
      </c>
      <c r="AE534" s="1">
        <v>-1385.4504999999999</v>
      </c>
      <c r="AF534">
        <v>2.79</v>
      </c>
      <c r="AG534" s="1">
        <v>-1387.8336999999999</v>
      </c>
      <c r="AH534">
        <v>0.85</v>
      </c>
      <c r="AI534" s="1">
        <v>-1395.1288</v>
      </c>
      <c r="AJ534">
        <v>9.7899999999999991</v>
      </c>
      <c r="AM534" s="1">
        <v>-1368.3825999999999</v>
      </c>
      <c r="AN534">
        <v>7.35</v>
      </c>
      <c r="AO534" s="1">
        <v>-1356.6505</v>
      </c>
      <c r="AP534">
        <v>5.26</v>
      </c>
      <c r="AQ534" s="1">
        <v>-1346.2138</v>
      </c>
      <c r="AR534">
        <v>-4.71</v>
      </c>
      <c r="AU534" s="1">
        <v>-1379.8542</v>
      </c>
    </row>
    <row r="535" spans="1:47" x14ac:dyDescent="0.2">
      <c r="A535">
        <v>520</v>
      </c>
      <c r="H535" s="1">
        <v>-1387.2008000000001</v>
      </c>
      <c r="I535">
        <v>-5.85</v>
      </c>
      <c r="J535">
        <v>520</v>
      </c>
      <c r="K535" s="1">
        <v>-1384.3578</v>
      </c>
      <c r="L535">
        <v>-8.14</v>
      </c>
      <c r="M535" s="1">
        <v>-1383.13</v>
      </c>
      <c r="N535">
        <v>-1.85</v>
      </c>
      <c r="O535" s="1">
        <v>-1383.5406</v>
      </c>
      <c r="P535">
        <v>8.09</v>
      </c>
      <c r="Q535" s="1">
        <v>-1387.4187999999999</v>
      </c>
      <c r="R535">
        <v>0.28999999999999998</v>
      </c>
      <c r="S535" s="1">
        <v>-1387.3955000000001</v>
      </c>
      <c r="T535">
        <v>-9.58</v>
      </c>
      <c r="U535" s="1">
        <v>-1372.1672000000001</v>
      </c>
      <c r="V535">
        <v>-7.8</v>
      </c>
      <c r="W535" s="1">
        <v>-1396.7164</v>
      </c>
      <c r="X535">
        <v>7.69</v>
      </c>
      <c r="Y535" s="1">
        <v>-1372.0537999999999</v>
      </c>
      <c r="Z535">
        <v>-0.65</v>
      </c>
      <c r="AA535" s="1">
        <v>-1394.9069</v>
      </c>
      <c r="AB535">
        <v>15.54</v>
      </c>
      <c r="AC535" s="1">
        <v>-1373.2836</v>
      </c>
      <c r="AD535">
        <v>-1.79</v>
      </c>
      <c r="AE535" s="1">
        <v>-1385.4196999999999</v>
      </c>
      <c r="AF535">
        <v>3.31</v>
      </c>
      <c r="AG535" s="1">
        <v>-1388.0191</v>
      </c>
      <c r="AH535">
        <v>0.46</v>
      </c>
      <c r="AI535" s="1">
        <v>-1395.2940000000001</v>
      </c>
      <c r="AJ535">
        <v>9.34</v>
      </c>
      <c r="AM535" s="1">
        <v>-1368.5379</v>
      </c>
      <c r="AN535">
        <v>6.87</v>
      </c>
      <c r="AO535" s="1">
        <v>-1356.5256999999999</v>
      </c>
      <c r="AP535">
        <v>5.4</v>
      </c>
      <c r="AQ535" s="1">
        <v>-1346.3693000000001</v>
      </c>
      <c r="AR535">
        <v>-5.46</v>
      </c>
      <c r="AU535" s="1">
        <v>-1379.9970000000001</v>
      </c>
    </row>
    <row r="536" spans="1:47" x14ac:dyDescent="0.2">
      <c r="A536">
        <v>521</v>
      </c>
      <c r="H536" s="1">
        <v>-1387.3955000000001</v>
      </c>
      <c r="I536">
        <v>-6.07</v>
      </c>
      <c r="J536">
        <v>521</v>
      </c>
      <c r="K536" s="1">
        <v>-1384.4341999999999</v>
      </c>
      <c r="L536">
        <v>-8.08</v>
      </c>
      <c r="M536" s="1">
        <v>-1382.9213999999999</v>
      </c>
      <c r="N536">
        <v>-1.3</v>
      </c>
      <c r="O536" s="1">
        <v>-1383.7554</v>
      </c>
      <c r="P536">
        <v>7.34</v>
      </c>
      <c r="Q536" s="1">
        <v>-1387.2900999999999</v>
      </c>
      <c r="R536">
        <v>0.53</v>
      </c>
      <c r="S536" s="1">
        <v>-1387.05</v>
      </c>
      <c r="T536">
        <v>-8.5399999999999991</v>
      </c>
      <c r="U536" s="1">
        <v>-1372.2270000000001</v>
      </c>
      <c r="V536">
        <v>-7.89</v>
      </c>
      <c r="W536" s="1">
        <v>-1396.7237</v>
      </c>
      <c r="X536">
        <v>7.93</v>
      </c>
      <c r="Y536" s="1">
        <v>-1372.0601999999999</v>
      </c>
      <c r="Z536">
        <v>-0.66</v>
      </c>
      <c r="AA536" s="1">
        <v>-1394.6062999999999</v>
      </c>
      <c r="AB536">
        <v>15.61</v>
      </c>
      <c r="AC536" s="1">
        <v>-1373.2663</v>
      </c>
      <c r="AD536">
        <v>-1.78</v>
      </c>
      <c r="AE536" s="1">
        <v>-1385.4519</v>
      </c>
      <c r="AF536">
        <v>3.66</v>
      </c>
      <c r="AG536" s="1">
        <v>-1388.1396</v>
      </c>
      <c r="AH536">
        <v>0.11</v>
      </c>
      <c r="AI536" s="1">
        <v>-1395.4984999999999</v>
      </c>
      <c r="AJ536">
        <v>8.81</v>
      </c>
      <c r="AM536" s="1">
        <v>-1368.6360999999999</v>
      </c>
      <c r="AN536">
        <v>6.57</v>
      </c>
      <c r="AO536" s="1">
        <v>-1356.4188999999999</v>
      </c>
      <c r="AP536">
        <v>5.42</v>
      </c>
      <c r="AQ536" s="1">
        <v>-1346.4730999999999</v>
      </c>
      <c r="AR536">
        <v>-6.21</v>
      </c>
      <c r="AU536" s="1">
        <v>-1380.0889</v>
      </c>
    </row>
    <row r="537" spans="1:47" x14ac:dyDescent="0.2">
      <c r="A537">
        <v>522</v>
      </c>
      <c r="H537" s="1">
        <v>-1387.5609999999999</v>
      </c>
      <c r="I537">
        <v>-6.22</v>
      </c>
      <c r="J537">
        <v>522</v>
      </c>
      <c r="K537" s="1">
        <v>-1384.4979000000001</v>
      </c>
      <c r="L537">
        <v>-7.91</v>
      </c>
      <c r="M537" s="1">
        <v>-1382.7221</v>
      </c>
      <c r="N537">
        <v>-0.75</v>
      </c>
      <c r="O537" s="1">
        <v>-1383.9634000000001</v>
      </c>
      <c r="P537">
        <v>6.51</v>
      </c>
      <c r="Q537" s="1">
        <v>-1387.1748</v>
      </c>
      <c r="R537">
        <v>0.67</v>
      </c>
      <c r="S537" s="1">
        <v>-1386.704</v>
      </c>
      <c r="T537">
        <v>-7.29</v>
      </c>
      <c r="U537" s="1">
        <v>-1372.2648999999999</v>
      </c>
      <c r="V537">
        <v>-7.94</v>
      </c>
      <c r="W537" s="1">
        <v>-1396.7529</v>
      </c>
      <c r="X537">
        <v>8.11</v>
      </c>
      <c r="Y537" s="1">
        <v>-1372.0202999999999</v>
      </c>
      <c r="Z537">
        <v>-0.67</v>
      </c>
      <c r="AA537" s="1">
        <v>-1394.3824</v>
      </c>
      <c r="AB537">
        <v>15.46</v>
      </c>
      <c r="AC537" s="1">
        <v>-1373.2768000000001</v>
      </c>
      <c r="AD537">
        <v>-1.84</v>
      </c>
      <c r="AE537" s="1">
        <v>-1385.5474999999999</v>
      </c>
      <c r="AF537">
        <v>3.78</v>
      </c>
      <c r="AG537" s="1">
        <v>-1388.2025000000001</v>
      </c>
      <c r="AH537">
        <v>-0.21</v>
      </c>
      <c r="AI537" s="1">
        <v>-1395.7411999999999</v>
      </c>
      <c r="AJ537">
        <v>8.2100000000000009</v>
      </c>
      <c r="AM537" s="1">
        <v>-1368.6766</v>
      </c>
      <c r="AN537">
        <v>6.45</v>
      </c>
      <c r="AO537" s="1">
        <v>-1356.3471999999999</v>
      </c>
      <c r="AP537">
        <v>5.32</v>
      </c>
      <c r="AQ537" s="1">
        <v>-1346.5246</v>
      </c>
      <c r="AR537">
        <v>-6.83</v>
      </c>
      <c r="AU537" s="1">
        <v>-1380.1282000000001</v>
      </c>
    </row>
    <row r="538" spans="1:47" x14ac:dyDescent="0.2">
      <c r="A538">
        <v>523</v>
      </c>
      <c r="H538" s="1">
        <v>-1387.6856</v>
      </c>
      <c r="I538">
        <v>-6.26</v>
      </c>
      <c r="J538">
        <v>523</v>
      </c>
      <c r="K538" s="1">
        <v>-1384.5473</v>
      </c>
      <c r="L538">
        <v>-7.58</v>
      </c>
      <c r="M538" s="1">
        <v>-1382.5395000000001</v>
      </c>
      <c r="N538">
        <v>-0.33</v>
      </c>
      <c r="O538" s="1">
        <v>-1384.1614999999999</v>
      </c>
      <c r="P538">
        <v>5.61</v>
      </c>
      <c r="Q538" s="1">
        <v>-1387.0744999999999</v>
      </c>
      <c r="R538">
        <v>0.74</v>
      </c>
      <c r="S538" s="1">
        <v>-1386.3779999999999</v>
      </c>
      <c r="T538">
        <v>-5.99</v>
      </c>
      <c r="U538" s="1">
        <v>-1372.2624000000001</v>
      </c>
      <c r="V538">
        <v>-7.8</v>
      </c>
      <c r="W538" s="1">
        <v>-1396.8047999999999</v>
      </c>
      <c r="X538">
        <v>8.2200000000000006</v>
      </c>
      <c r="Y538" s="1">
        <v>-1371.9501</v>
      </c>
      <c r="Z538">
        <v>-0.73</v>
      </c>
      <c r="AA538" s="1">
        <v>-1394.2498000000001</v>
      </c>
      <c r="AB538">
        <v>15.07</v>
      </c>
      <c r="AC538" s="1">
        <v>-1373.3022000000001</v>
      </c>
      <c r="AD538">
        <v>-1.95</v>
      </c>
      <c r="AE538" s="1">
        <v>-1385.7014999999999</v>
      </c>
      <c r="AF538">
        <v>3.69</v>
      </c>
      <c r="AG538" s="1">
        <v>-1388.2145</v>
      </c>
      <c r="AH538">
        <v>-0.44</v>
      </c>
      <c r="AI538" s="1">
        <v>-1396.0204000000001</v>
      </c>
      <c r="AJ538">
        <v>7.51</v>
      </c>
      <c r="AM538" s="1">
        <v>-1368.6659</v>
      </c>
      <c r="AN538">
        <v>6.47</v>
      </c>
      <c r="AO538" s="1">
        <v>-1356.3205</v>
      </c>
      <c r="AP538">
        <v>5.0999999999999996</v>
      </c>
      <c r="AQ538" s="1">
        <v>-1346.5275999999999</v>
      </c>
      <c r="AR538">
        <v>-7.32</v>
      </c>
      <c r="AU538" s="1">
        <v>-1380.1142</v>
      </c>
    </row>
    <row r="539" spans="1:47" x14ac:dyDescent="0.2">
      <c r="A539">
        <v>524</v>
      </c>
      <c r="H539" s="1">
        <v>-1387.7598</v>
      </c>
      <c r="I539">
        <v>-6.3</v>
      </c>
      <c r="J539">
        <v>524</v>
      </c>
      <c r="K539" s="1">
        <v>-1384.5826</v>
      </c>
      <c r="L539">
        <v>-7.21</v>
      </c>
      <c r="M539" s="1">
        <v>-1382.384</v>
      </c>
      <c r="N539">
        <v>-0.02</v>
      </c>
      <c r="O539" s="1">
        <v>-1384.3488</v>
      </c>
      <c r="P539">
        <v>4.74</v>
      </c>
      <c r="Q539" s="1">
        <v>-1386.9881</v>
      </c>
      <c r="R539">
        <v>0.61</v>
      </c>
      <c r="S539" s="1">
        <v>-1386.0884000000001</v>
      </c>
      <c r="T539">
        <v>-4.63</v>
      </c>
      <c r="U539" s="1">
        <v>-1372.2066</v>
      </c>
      <c r="V539">
        <v>-7.5</v>
      </c>
      <c r="W539" s="1">
        <v>-1396.8793000000001</v>
      </c>
      <c r="X539">
        <v>8.26</v>
      </c>
      <c r="Y539" s="1">
        <v>-1371.8751</v>
      </c>
      <c r="Z539">
        <v>-0.9</v>
      </c>
      <c r="AA539" s="1">
        <v>-1394.2138</v>
      </c>
      <c r="AB539">
        <v>14.43</v>
      </c>
      <c r="AC539" s="1">
        <v>-1373.3271999999999</v>
      </c>
      <c r="AD539">
        <v>-2.1</v>
      </c>
      <c r="AE539" s="1">
        <v>-1385.9004</v>
      </c>
      <c r="AF539">
        <v>3.4</v>
      </c>
      <c r="AG539" s="1">
        <v>-1388.1835000000001</v>
      </c>
      <c r="AH539">
        <v>-0.7</v>
      </c>
      <c r="AI539" s="1">
        <v>-1396.3325</v>
      </c>
      <c r="AJ539">
        <v>6.76</v>
      </c>
      <c r="AM539" s="1">
        <v>-1368.6158</v>
      </c>
      <c r="AN539">
        <v>6.59</v>
      </c>
      <c r="AO539" s="1">
        <v>-1356.3445999999999</v>
      </c>
      <c r="AP539">
        <v>4.75</v>
      </c>
      <c r="AQ539" s="1">
        <v>-1346.4869000000001</v>
      </c>
      <c r="AR539">
        <v>-7.66</v>
      </c>
      <c r="AU539" s="1">
        <v>-1380.0473</v>
      </c>
    </row>
    <row r="540" spans="1:47" x14ac:dyDescent="0.2">
      <c r="A540">
        <v>525</v>
      </c>
      <c r="H540" s="1">
        <v>-1387.7764999999999</v>
      </c>
      <c r="I540">
        <v>-6.24</v>
      </c>
      <c r="J540">
        <v>525</v>
      </c>
      <c r="K540" s="1">
        <v>-1384.6062999999999</v>
      </c>
      <c r="L540">
        <v>-6.74</v>
      </c>
      <c r="M540" s="1">
        <v>-1382.2637</v>
      </c>
      <c r="N540">
        <v>0.12</v>
      </c>
      <c r="O540" s="1">
        <v>-1384.5252</v>
      </c>
      <c r="P540">
        <v>3.86</v>
      </c>
      <c r="Q540" s="1">
        <v>-1386.9101000000001</v>
      </c>
      <c r="R540">
        <v>0.45</v>
      </c>
      <c r="S540" s="1">
        <v>-1385.8467000000001</v>
      </c>
      <c r="T540">
        <v>-3.3</v>
      </c>
      <c r="U540" s="1">
        <v>-1372.0956000000001</v>
      </c>
      <c r="V540">
        <v>-7.09</v>
      </c>
      <c r="W540" s="1">
        <v>-1396.9743000000001</v>
      </c>
      <c r="X540">
        <v>8.15</v>
      </c>
      <c r="Y540" s="1">
        <v>-1371.8257000000001</v>
      </c>
      <c r="Z540">
        <v>-1.0900000000000001</v>
      </c>
      <c r="AA540" s="1">
        <v>-1394.2714000000001</v>
      </c>
      <c r="AB540">
        <v>13.52</v>
      </c>
      <c r="AC540" s="1">
        <v>-1373.3395</v>
      </c>
      <c r="AD540">
        <v>-2.27</v>
      </c>
      <c r="AE540" s="1">
        <v>-1386.1224999999999</v>
      </c>
      <c r="AF540">
        <v>3</v>
      </c>
      <c r="AG540" s="1">
        <v>-1388.1184000000001</v>
      </c>
      <c r="AH540">
        <v>-1.01</v>
      </c>
      <c r="AI540" s="1">
        <v>-1396.6718000000001</v>
      </c>
      <c r="AJ540">
        <v>5.96</v>
      </c>
      <c r="AM540" s="1">
        <v>-1368.5422000000001</v>
      </c>
      <c r="AN540">
        <v>6.69</v>
      </c>
      <c r="AO540" s="1">
        <v>-1356.4187999999999</v>
      </c>
      <c r="AP540">
        <v>4.2300000000000004</v>
      </c>
      <c r="AQ540" s="1">
        <v>-1346.4082000000001</v>
      </c>
      <c r="AR540">
        <v>-7.87</v>
      </c>
      <c r="AU540" s="1">
        <v>-1379.9275</v>
      </c>
    </row>
    <row r="541" spans="1:47" x14ac:dyDescent="0.2">
      <c r="A541">
        <v>526</v>
      </c>
      <c r="H541" s="1">
        <v>-1387.7330999999999</v>
      </c>
      <c r="I541">
        <v>-6.08</v>
      </c>
      <c r="J541">
        <v>526</v>
      </c>
      <c r="K541" s="1">
        <v>-1384.6248000000001</v>
      </c>
      <c r="L541">
        <v>-6.2</v>
      </c>
      <c r="M541" s="1">
        <v>-1382.1835000000001</v>
      </c>
      <c r="N541">
        <v>0.11</v>
      </c>
      <c r="O541" s="1">
        <v>-1384.6884</v>
      </c>
      <c r="P541">
        <v>2.97</v>
      </c>
      <c r="Q541" s="1">
        <v>-1386.837</v>
      </c>
      <c r="R541">
        <v>0.17</v>
      </c>
      <c r="S541" s="1">
        <v>-1385.6581000000001</v>
      </c>
      <c r="T541">
        <v>-1.93</v>
      </c>
      <c r="U541" s="1">
        <v>-1371.9443000000001</v>
      </c>
      <c r="V541">
        <v>-6.61</v>
      </c>
      <c r="W541" s="1">
        <v>-1397.0835</v>
      </c>
      <c r="X541">
        <v>7.93</v>
      </c>
      <c r="Y541" s="1">
        <v>-1371.8304000000001</v>
      </c>
      <c r="Z541">
        <v>-1.52</v>
      </c>
      <c r="AA541" s="1">
        <v>-1394.4117000000001</v>
      </c>
      <c r="AB541">
        <v>12.49</v>
      </c>
      <c r="AC541" s="1">
        <v>-1373.3318999999999</v>
      </c>
      <c r="AD541">
        <v>-2.39</v>
      </c>
      <c r="AE541" s="1">
        <v>-1386.3427999999999</v>
      </c>
      <c r="AF541">
        <v>2.54</v>
      </c>
      <c r="AG541" s="1">
        <v>-1388.0298</v>
      </c>
      <c r="AH541">
        <v>-1.26</v>
      </c>
      <c r="AI541" s="1">
        <v>-1397.0271</v>
      </c>
      <c r="AJ541">
        <v>5.21</v>
      </c>
      <c r="AM541" s="1">
        <v>-1368.463</v>
      </c>
      <c r="AN541">
        <v>6.88</v>
      </c>
      <c r="AO541" s="1">
        <v>-1356.5399</v>
      </c>
      <c r="AP541">
        <v>3.58</v>
      </c>
      <c r="AQ541" s="1">
        <v>-1346.3033</v>
      </c>
      <c r="AR541">
        <v>-8</v>
      </c>
      <c r="AU541" s="1">
        <v>-1379.7537</v>
      </c>
    </row>
    <row r="542" spans="1:47" x14ac:dyDescent="0.2">
      <c r="A542">
        <v>527</v>
      </c>
      <c r="H542" s="1">
        <v>-1387.6339</v>
      </c>
      <c r="I542">
        <v>-5.84</v>
      </c>
      <c r="J542">
        <v>527</v>
      </c>
      <c r="K542" s="1">
        <v>-1384.6458</v>
      </c>
      <c r="L542">
        <v>-5.67</v>
      </c>
      <c r="M542" s="1">
        <v>-1382.1433</v>
      </c>
      <c r="N542">
        <v>0</v>
      </c>
      <c r="O542" s="1">
        <v>-1384.8367000000001</v>
      </c>
      <c r="P542">
        <v>2.12</v>
      </c>
      <c r="Q542" s="1">
        <v>-1386.7656999999999</v>
      </c>
      <c r="R542">
        <v>-0.19</v>
      </c>
      <c r="S542" s="1">
        <v>-1385.5227</v>
      </c>
      <c r="T542">
        <v>-0.55000000000000004</v>
      </c>
      <c r="U542" s="1">
        <v>-1371.7844</v>
      </c>
      <c r="V542">
        <v>-6.14</v>
      </c>
      <c r="W542" s="1">
        <v>-1397.1977999999999</v>
      </c>
      <c r="X542">
        <v>7.7</v>
      </c>
      <c r="Y542" s="1">
        <v>-1371.9095</v>
      </c>
      <c r="Z542">
        <v>-2.1</v>
      </c>
      <c r="AA542" s="1">
        <v>-1394.6197999999999</v>
      </c>
      <c r="AB542">
        <v>11.32</v>
      </c>
      <c r="AC542" s="1">
        <v>-1373.3019999999999</v>
      </c>
      <c r="AD542">
        <v>-2.46</v>
      </c>
      <c r="AE542" s="1">
        <v>-1386.5353</v>
      </c>
      <c r="AF542">
        <v>2.0499999999999998</v>
      </c>
      <c r="AG542" s="1">
        <v>-1387.9285</v>
      </c>
      <c r="AH542">
        <v>-1.48</v>
      </c>
      <c r="AI542" s="1">
        <v>-1397.3828000000001</v>
      </c>
      <c r="AJ542">
        <v>4.58</v>
      </c>
      <c r="AM542" s="1">
        <v>-1368.3927000000001</v>
      </c>
      <c r="AN542">
        <v>6.94</v>
      </c>
      <c r="AO542" s="1">
        <v>-1356.6985</v>
      </c>
      <c r="AP542">
        <v>2.85</v>
      </c>
      <c r="AQ542" s="1">
        <v>-1346.1818000000001</v>
      </c>
      <c r="AR542">
        <v>-8.0500000000000007</v>
      </c>
      <c r="AU542" s="1">
        <v>-1379.5273</v>
      </c>
    </row>
    <row r="543" spans="1:47" x14ac:dyDescent="0.2">
      <c r="A543">
        <v>528</v>
      </c>
      <c r="H543" s="1">
        <v>-1387.4872</v>
      </c>
      <c r="I543">
        <v>-5.56</v>
      </c>
      <c r="J543">
        <v>528</v>
      </c>
      <c r="K543" s="1">
        <v>-1384.6767</v>
      </c>
      <c r="L543">
        <v>-5.15</v>
      </c>
      <c r="M543" s="1">
        <v>-1382.1405999999999</v>
      </c>
      <c r="N543">
        <v>-0.2</v>
      </c>
      <c r="O543" s="1">
        <v>-1384.9676999999999</v>
      </c>
      <c r="P543">
        <v>1.35</v>
      </c>
      <c r="Q543" s="1">
        <v>-1386.6984</v>
      </c>
      <c r="R543">
        <v>-0.64</v>
      </c>
      <c r="S543" s="1">
        <v>-1385.4332999999999</v>
      </c>
      <c r="T543">
        <v>0.83</v>
      </c>
      <c r="U543" s="1">
        <v>-1371.6575</v>
      </c>
      <c r="V543">
        <v>-5.76</v>
      </c>
      <c r="W543" s="1">
        <v>-1397.3067000000001</v>
      </c>
      <c r="X543">
        <v>7.4</v>
      </c>
      <c r="Y543" s="1">
        <v>-1372.0719999999999</v>
      </c>
      <c r="Z543">
        <v>-2.84</v>
      </c>
      <c r="AA543" s="1">
        <v>-1394.8789999999999</v>
      </c>
      <c r="AB543">
        <v>10.1</v>
      </c>
      <c r="AC543" s="1">
        <v>-1373.2518</v>
      </c>
      <c r="AD543">
        <v>-2.52</v>
      </c>
      <c r="AE543" s="1">
        <v>-1386.6775</v>
      </c>
      <c r="AF543">
        <v>1.59</v>
      </c>
      <c r="AG543" s="1">
        <v>-1387.8267000000001</v>
      </c>
      <c r="AH543">
        <v>-1.93</v>
      </c>
      <c r="AI543" s="1">
        <v>-1397.7198000000001</v>
      </c>
      <c r="AJ543">
        <v>4.01</v>
      </c>
      <c r="AM543" s="1">
        <v>-1368.3416999999999</v>
      </c>
      <c r="AN543">
        <v>6.92</v>
      </c>
      <c r="AO543" s="1">
        <v>-1356.8821</v>
      </c>
      <c r="AP543">
        <v>2.04</v>
      </c>
      <c r="AQ543" s="1">
        <v>-1346.0551</v>
      </c>
      <c r="AR543">
        <v>-8.09</v>
      </c>
      <c r="AU543" s="1">
        <v>-1379.2520999999999</v>
      </c>
    </row>
    <row r="544" spans="1:47" x14ac:dyDescent="0.2">
      <c r="A544">
        <v>529</v>
      </c>
      <c r="H544" s="1">
        <v>-1387.3076000000001</v>
      </c>
      <c r="I544">
        <v>-5.3</v>
      </c>
      <c r="J544">
        <v>529</v>
      </c>
      <c r="K544" s="1">
        <v>-1384.7216000000001</v>
      </c>
      <c r="L544">
        <v>-4.6100000000000003</v>
      </c>
      <c r="M544" s="1">
        <v>-1382.1695999999999</v>
      </c>
      <c r="N544">
        <v>-0.53</v>
      </c>
      <c r="O544" s="1">
        <v>-1385.0818999999999</v>
      </c>
      <c r="P544">
        <v>0.54</v>
      </c>
      <c r="Q544" s="1">
        <v>-1386.6410000000001</v>
      </c>
      <c r="R544">
        <v>-1.1299999999999999</v>
      </c>
      <c r="S544" s="1">
        <v>-1385.3778</v>
      </c>
      <c r="T544">
        <v>2.1800000000000002</v>
      </c>
      <c r="U544" s="1">
        <v>-1371.6058</v>
      </c>
      <c r="V544">
        <v>-5.62</v>
      </c>
      <c r="W544" s="1">
        <v>-1397.4019000000001</v>
      </c>
      <c r="X544">
        <v>7.04</v>
      </c>
      <c r="Y544" s="1">
        <v>-1372.3148000000001</v>
      </c>
      <c r="Z544">
        <v>-3.71</v>
      </c>
      <c r="AA544" s="1">
        <v>-1395.1726000000001</v>
      </c>
      <c r="AB544">
        <v>8.8800000000000008</v>
      </c>
      <c r="AC544" s="1">
        <v>-1373.1856</v>
      </c>
      <c r="AD544">
        <v>-2.5099999999999998</v>
      </c>
      <c r="AE544" s="1">
        <v>-1386.7516000000001</v>
      </c>
      <c r="AF544">
        <v>1.29</v>
      </c>
      <c r="AG544" s="1">
        <v>-1387.7361000000001</v>
      </c>
      <c r="AH544">
        <v>-2.39</v>
      </c>
      <c r="AI544" s="1">
        <v>-1398.0183999999999</v>
      </c>
      <c r="AJ544">
        <v>3.53</v>
      </c>
      <c r="AM544" s="1">
        <v>-1368.3177000000001</v>
      </c>
      <c r="AN544">
        <v>6.89</v>
      </c>
      <c r="AO544" s="1">
        <v>-1357.0787</v>
      </c>
      <c r="AP544">
        <v>1.1399999999999999</v>
      </c>
      <c r="AQ544" s="1">
        <v>-1345.9333999999999</v>
      </c>
      <c r="AR544">
        <v>-8.1199999999999992</v>
      </c>
      <c r="AU544" s="1">
        <v>-1378.9349999999999</v>
      </c>
    </row>
    <row r="545" spans="1:47" x14ac:dyDescent="0.2">
      <c r="A545">
        <v>530</v>
      </c>
      <c r="H545" s="1">
        <v>-1387.1141</v>
      </c>
      <c r="I545">
        <v>-4.99</v>
      </c>
      <c r="J545">
        <v>530</v>
      </c>
      <c r="K545" s="1">
        <v>-1384.7798</v>
      </c>
      <c r="L545">
        <v>-4.08</v>
      </c>
      <c r="M545" s="1">
        <v>-1382.2209</v>
      </c>
      <c r="N545">
        <v>-0.87</v>
      </c>
      <c r="O545" s="1">
        <v>-1385.1818000000001</v>
      </c>
      <c r="P545">
        <v>-0.21</v>
      </c>
      <c r="Q545" s="1">
        <v>-1386.6012000000001</v>
      </c>
      <c r="R545">
        <v>-1.76</v>
      </c>
      <c r="S545" s="1">
        <v>-1385.3420000000001</v>
      </c>
      <c r="T545">
        <v>3.44</v>
      </c>
      <c r="U545" s="1">
        <v>-1371.6577</v>
      </c>
      <c r="V545">
        <v>-5.72</v>
      </c>
      <c r="W545" s="1">
        <v>-1397.4779000000001</v>
      </c>
      <c r="X545">
        <v>6.65</v>
      </c>
      <c r="Y545" s="1">
        <v>-1372.6258</v>
      </c>
      <c r="Z545">
        <v>-4.71</v>
      </c>
      <c r="AA545" s="1">
        <v>-1395.4849999999999</v>
      </c>
      <c r="AB545">
        <v>7.71</v>
      </c>
      <c r="AC545" s="1">
        <v>-1373.1092000000001</v>
      </c>
      <c r="AD545">
        <v>-2.4900000000000002</v>
      </c>
      <c r="AE545" s="1">
        <v>-1386.7466999999999</v>
      </c>
      <c r="AF545">
        <v>1.05</v>
      </c>
      <c r="AG545" s="1">
        <v>-1387.6677999999999</v>
      </c>
      <c r="AH545">
        <v>-2.83</v>
      </c>
      <c r="AI545" s="1">
        <v>-1398.2617</v>
      </c>
      <c r="AJ545">
        <v>3.24</v>
      </c>
      <c r="AM545" s="1">
        <v>-1368.3213000000001</v>
      </c>
      <c r="AN545">
        <v>6.73</v>
      </c>
      <c r="AO545" s="1">
        <v>-1357.277</v>
      </c>
      <c r="AP545">
        <v>0.24</v>
      </c>
      <c r="AQ545" s="1">
        <v>-1345.8196</v>
      </c>
      <c r="AR545">
        <v>-8.0299999999999994</v>
      </c>
      <c r="AU545" s="1">
        <v>-1378.5908999999999</v>
      </c>
    </row>
    <row r="546" spans="1:47" x14ac:dyDescent="0.2">
      <c r="A546">
        <v>531</v>
      </c>
      <c r="H546" s="1">
        <v>-1386.9281000000001</v>
      </c>
      <c r="I546">
        <v>-4.82</v>
      </c>
      <c r="J546">
        <v>531</v>
      </c>
      <c r="K546" s="1">
        <v>-1384.8443</v>
      </c>
      <c r="L546">
        <v>-3.59</v>
      </c>
      <c r="M546" s="1">
        <v>-1382.2818</v>
      </c>
      <c r="N546">
        <v>-1.1499999999999999</v>
      </c>
      <c r="O546" s="1">
        <v>-1385.2717</v>
      </c>
      <c r="P546">
        <v>-0.97</v>
      </c>
      <c r="Q546" s="1">
        <v>-1386.5859</v>
      </c>
      <c r="R546">
        <v>-2.41</v>
      </c>
      <c r="S546" s="1">
        <v>-1385.3143</v>
      </c>
      <c r="T546">
        <v>4.68</v>
      </c>
      <c r="U546" s="1">
        <v>-1371.8171</v>
      </c>
      <c r="V546">
        <v>-6.04</v>
      </c>
      <c r="W546" s="1">
        <v>-1397.5318</v>
      </c>
      <c r="X546">
        <v>6.27</v>
      </c>
      <c r="Y546" s="1">
        <v>-1372.9867999999999</v>
      </c>
      <c r="Z546">
        <v>-5.75</v>
      </c>
      <c r="AA546" s="1">
        <v>-1395.8014000000001</v>
      </c>
      <c r="AB546">
        <v>6.65</v>
      </c>
      <c r="AC546" s="1">
        <v>-1373.0288</v>
      </c>
      <c r="AD546">
        <v>-2.46</v>
      </c>
      <c r="AE546" s="1">
        <v>-1386.6581000000001</v>
      </c>
      <c r="AF546">
        <v>0.98</v>
      </c>
      <c r="AG546" s="1">
        <v>-1387.6297</v>
      </c>
      <c r="AH546">
        <v>-3.42</v>
      </c>
      <c r="AI546" s="1">
        <v>-1398.4383</v>
      </c>
      <c r="AJ546">
        <v>3.17</v>
      </c>
      <c r="AM546" s="1">
        <v>-1368.3510000000001</v>
      </c>
      <c r="AN546">
        <v>6.5</v>
      </c>
      <c r="AO546" s="1">
        <v>-1357.4709</v>
      </c>
      <c r="AP546">
        <v>-0.71</v>
      </c>
      <c r="AQ546" s="1">
        <v>-1345.7216000000001</v>
      </c>
      <c r="AR546">
        <v>-7.88</v>
      </c>
      <c r="AU546" s="1">
        <v>-1378.2430999999999</v>
      </c>
    </row>
    <row r="547" spans="1:47" x14ac:dyDescent="0.2">
      <c r="A547">
        <v>532</v>
      </c>
      <c r="H547" s="1">
        <v>-1386.7695000000001</v>
      </c>
      <c r="I547">
        <v>-4.8</v>
      </c>
      <c r="J547">
        <v>532</v>
      </c>
      <c r="K547" s="1">
        <v>-1384.9048</v>
      </c>
      <c r="L547">
        <v>-3.13</v>
      </c>
      <c r="M547" s="1">
        <v>-1382.3373999999999</v>
      </c>
      <c r="N547">
        <v>-1.38</v>
      </c>
      <c r="O547" s="1">
        <v>-1385.3548000000001</v>
      </c>
      <c r="P547">
        <v>-1.74</v>
      </c>
      <c r="Q547" s="1">
        <v>-1386.5990999999999</v>
      </c>
      <c r="R547">
        <v>-3.18</v>
      </c>
      <c r="S547" s="1">
        <v>-1385.2886000000001</v>
      </c>
      <c r="T547">
        <v>5.76</v>
      </c>
      <c r="U547" s="1">
        <v>-1372.0626999999999</v>
      </c>
      <c r="V547">
        <v>-6.57</v>
      </c>
      <c r="W547" s="1">
        <v>-1397.5645</v>
      </c>
      <c r="X547">
        <v>5.93</v>
      </c>
      <c r="Y547" s="1">
        <v>-1373.3778</v>
      </c>
      <c r="Z547">
        <v>-6.83</v>
      </c>
      <c r="AA547" s="1">
        <v>-1396.1067</v>
      </c>
      <c r="AB547">
        <v>5.75</v>
      </c>
      <c r="AC547" s="1">
        <v>-1372.9517000000001</v>
      </c>
      <c r="AD547">
        <v>-2.42</v>
      </c>
      <c r="AE547" s="1">
        <v>-1386.4869000000001</v>
      </c>
      <c r="AF547">
        <v>1.1299999999999999</v>
      </c>
      <c r="AG547" s="1">
        <v>-1387.6261</v>
      </c>
      <c r="AH547">
        <v>-4.04</v>
      </c>
      <c r="AI547" s="1">
        <v>-1398.5425</v>
      </c>
      <c r="AJ547">
        <v>3.16</v>
      </c>
      <c r="AM547" s="1">
        <v>-1368.4027000000001</v>
      </c>
      <c r="AN547">
        <v>6.32</v>
      </c>
      <c r="AO547" s="1">
        <v>-1357.6564000000001</v>
      </c>
      <c r="AP547">
        <v>-1.66</v>
      </c>
      <c r="AQ547" s="1">
        <v>-1345.6396999999999</v>
      </c>
      <c r="AR547">
        <v>-7.81</v>
      </c>
      <c r="AU547" s="1">
        <v>-1377.9182000000001</v>
      </c>
    </row>
    <row r="548" spans="1:47" x14ac:dyDescent="0.2">
      <c r="A548">
        <v>533</v>
      </c>
      <c r="H548" s="1">
        <v>-1386.6527000000001</v>
      </c>
      <c r="I548">
        <v>-4.93</v>
      </c>
      <c r="J548">
        <v>533</v>
      </c>
      <c r="K548" s="1">
        <v>-1384.9523999999999</v>
      </c>
      <c r="L548">
        <v>-2.67</v>
      </c>
      <c r="M548" s="1">
        <v>-1382.3722</v>
      </c>
      <c r="N548">
        <v>-1.49</v>
      </c>
      <c r="O548" s="1">
        <v>-1385.4311</v>
      </c>
      <c r="P548">
        <v>-2.44</v>
      </c>
      <c r="Q548" s="1">
        <v>-1386.6387999999999</v>
      </c>
      <c r="R548">
        <v>-3.98</v>
      </c>
      <c r="S548" s="1">
        <v>-1385.2650000000001</v>
      </c>
      <c r="T548">
        <v>6.74</v>
      </c>
      <c r="U548" s="1">
        <v>-1372.3563999999999</v>
      </c>
      <c r="V548">
        <v>-7.18</v>
      </c>
      <c r="W548" s="1">
        <v>-1397.578</v>
      </c>
      <c r="X548">
        <v>5.62</v>
      </c>
      <c r="Y548" s="1">
        <v>-1373.7763</v>
      </c>
      <c r="Z548">
        <v>-7.82</v>
      </c>
      <c r="AA548" s="1">
        <v>-1396.3855000000001</v>
      </c>
      <c r="AB548">
        <v>5.0199999999999996</v>
      </c>
      <c r="AC548" s="1">
        <v>-1372.8857</v>
      </c>
      <c r="AD548">
        <v>-2.2999999999999998</v>
      </c>
      <c r="AE548" s="1">
        <v>-1386.2393</v>
      </c>
      <c r="AF548">
        <v>1.35</v>
      </c>
      <c r="AG548" s="1">
        <v>-1387.6576</v>
      </c>
      <c r="AH548">
        <v>-4.76</v>
      </c>
      <c r="AI548" s="1">
        <v>-1398.5744999999999</v>
      </c>
      <c r="AJ548">
        <v>3.32</v>
      </c>
      <c r="AM548" s="1">
        <v>-1368.4676999999999</v>
      </c>
      <c r="AN548">
        <v>6.06</v>
      </c>
      <c r="AO548" s="1">
        <v>-1357.8340000000001</v>
      </c>
      <c r="AP548">
        <v>-2.6</v>
      </c>
      <c r="AQ548" s="1">
        <v>-1345.5740000000001</v>
      </c>
      <c r="AR548">
        <v>-7.64</v>
      </c>
      <c r="AU548" s="1">
        <v>-1377.6503</v>
      </c>
    </row>
    <row r="549" spans="1:47" x14ac:dyDescent="0.2">
      <c r="A549">
        <v>534</v>
      </c>
      <c r="H549" s="1">
        <v>-1386.5853</v>
      </c>
      <c r="I549">
        <v>-5.12</v>
      </c>
      <c r="J549">
        <v>534</v>
      </c>
      <c r="K549" s="1">
        <v>-1384.9833000000001</v>
      </c>
      <c r="L549">
        <v>-2.2000000000000002</v>
      </c>
      <c r="M549" s="1">
        <v>-1382.3721</v>
      </c>
      <c r="N549">
        <v>-1.47</v>
      </c>
      <c r="O549" s="1">
        <v>-1385.4955</v>
      </c>
      <c r="P549">
        <v>-3.04</v>
      </c>
      <c r="Q549" s="1">
        <v>-1386.6998000000001</v>
      </c>
      <c r="R549">
        <v>-4.82</v>
      </c>
      <c r="S549" s="1">
        <v>-1385.2494999999999</v>
      </c>
      <c r="T549">
        <v>7.62</v>
      </c>
      <c r="U549" s="1">
        <v>-1372.6549</v>
      </c>
      <c r="V549">
        <v>-7.9</v>
      </c>
      <c r="W549" s="1">
        <v>-1397.5762</v>
      </c>
      <c r="X549">
        <v>5.32</v>
      </c>
      <c r="Y549" s="1">
        <v>-1374.1581000000001</v>
      </c>
      <c r="Z549">
        <v>-8.74</v>
      </c>
      <c r="AA549" s="1">
        <v>-1396.6228000000001</v>
      </c>
      <c r="AB549">
        <v>4.5199999999999996</v>
      </c>
      <c r="AC549" s="1">
        <v>-1372.8369</v>
      </c>
      <c r="AD549">
        <v>-2.27</v>
      </c>
      <c r="AE549" s="1">
        <v>-1385.9242999999999</v>
      </c>
      <c r="AF549">
        <v>1.82</v>
      </c>
      <c r="AG549" s="1">
        <v>-1387.7217000000001</v>
      </c>
      <c r="AH549">
        <v>-5.46</v>
      </c>
      <c r="AI549" s="1">
        <v>-1398.5401999999999</v>
      </c>
      <c r="AJ549">
        <v>3.64</v>
      </c>
      <c r="AM549" s="1">
        <v>-1368.538</v>
      </c>
      <c r="AN549">
        <v>5.74</v>
      </c>
      <c r="AO549" s="1">
        <v>-1358.0038</v>
      </c>
      <c r="AP549">
        <v>-3.58</v>
      </c>
      <c r="AQ549" s="1">
        <v>-1345.5232000000001</v>
      </c>
      <c r="AR549">
        <v>-7.46</v>
      </c>
      <c r="AU549" s="1">
        <v>-1377.4688000000001</v>
      </c>
    </row>
    <row r="550" spans="1:47" x14ac:dyDescent="0.2">
      <c r="A550">
        <v>535</v>
      </c>
      <c r="H550" s="1">
        <v>-1386.5658000000001</v>
      </c>
      <c r="I550">
        <v>-5.51</v>
      </c>
      <c r="J550">
        <v>535</v>
      </c>
      <c r="K550" s="1">
        <v>-1385.0023000000001</v>
      </c>
      <c r="L550">
        <v>-1.75</v>
      </c>
      <c r="M550" s="1">
        <v>-1382.3267000000001</v>
      </c>
      <c r="N550">
        <v>-1.24</v>
      </c>
      <c r="O550" s="1">
        <v>-1385.5404000000001</v>
      </c>
      <c r="P550">
        <v>-3.57</v>
      </c>
      <c r="Q550" s="1">
        <v>-1386.7735</v>
      </c>
      <c r="R550">
        <v>-5.56</v>
      </c>
      <c r="S550" s="1">
        <v>-1385.2503999999999</v>
      </c>
      <c r="T550">
        <v>8.25</v>
      </c>
      <c r="U550" s="1">
        <v>-1372.9199000000001</v>
      </c>
      <c r="V550">
        <v>-8.5500000000000007</v>
      </c>
      <c r="W550" s="1">
        <v>-1397.5642</v>
      </c>
      <c r="X550">
        <v>5.0199999999999996</v>
      </c>
      <c r="Y550" s="1">
        <v>-1374.4974</v>
      </c>
      <c r="Z550">
        <v>-9.42</v>
      </c>
      <c r="AA550" s="1">
        <v>-1396.8047999999999</v>
      </c>
      <c r="AB550">
        <v>4.2</v>
      </c>
      <c r="AC550" s="1">
        <v>-1372.8091999999999</v>
      </c>
      <c r="AD550">
        <v>-2.25</v>
      </c>
      <c r="AE550" s="1">
        <v>-1385.5523000000001</v>
      </c>
      <c r="AF550">
        <v>2.41</v>
      </c>
      <c r="AG550" s="1">
        <v>-1387.8144</v>
      </c>
      <c r="AH550">
        <v>-6.18</v>
      </c>
      <c r="AI550" s="1">
        <v>-1398.4494</v>
      </c>
      <c r="AJ550">
        <v>4.08</v>
      </c>
      <c r="AM550" s="1">
        <v>-1368.5996</v>
      </c>
      <c r="AN550">
        <v>5.7</v>
      </c>
      <c r="AO550" s="1">
        <v>-1358.1649</v>
      </c>
      <c r="AP550">
        <v>-4.54</v>
      </c>
      <c r="AQ550" s="1">
        <v>-1345.4830999999999</v>
      </c>
      <c r="AR550">
        <v>-7.29</v>
      </c>
      <c r="AU550" s="1">
        <v>-1377.3939</v>
      </c>
    </row>
    <row r="551" spans="1:47" x14ac:dyDescent="0.2">
      <c r="A551">
        <v>536</v>
      </c>
      <c r="H551" s="1">
        <v>-1386.5841</v>
      </c>
      <c r="I551">
        <v>-6</v>
      </c>
      <c r="J551">
        <v>536</v>
      </c>
      <c r="K551" s="1">
        <v>-1385.0199</v>
      </c>
      <c r="L551">
        <v>-1.38</v>
      </c>
      <c r="M551" s="1">
        <v>-1382.2313999999999</v>
      </c>
      <c r="N551">
        <v>-0.85</v>
      </c>
      <c r="O551" s="1">
        <v>-1385.5598</v>
      </c>
      <c r="P551">
        <v>-3.98</v>
      </c>
      <c r="Q551" s="1">
        <v>-1386.8503000000001</v>
      </c>
      <c r="R551">
        <v>-6.31</v>
      </c>
      <c r="S551" s="1">
        <v>-1385.2736</v>
      </c>
      <c r="T551">
        <v>8.57</v>
      </c>
      <c r="U551" s="1">
        <v>-1373.1242999999999</v>
      </c>
      <c r="V551">
        <v>-9.0299999999999994</v>
      </c>
      <c r="W551" s="1">
        <v>-1397.5462</v>
      </c>
      <c r="X551">
        <v>4.83</v>
      </c>
      <c r="Y551" s="1">
        <v>-1374.77</v>
      </c>
      <c r="Z551">
        <v>-9.82</v>
      </c>
      <c r="AA551" s="1">
        <v>-1396.9224999999999</v>
      </c>
      <c r="AB551">
        <v>4.1500000000000004</v>
      </c>
      <c r="AC551" s="1">
        <v>-1372.8028999999999</v>
      </c>
      <c r="AD551">
        <v>-2.27</v>
      </c>
      <c r="AE551" s="1">
        <v>-1385.1358</v>
      </c>
      <c r="AF551">
        <v>3.21</v>
      </c>
      <c r="AG551" s="1">
        <v>-1387.9304999999999</v>
      </c>
      <c r="AH551">
        <v>-6.98</v>
      </c>
      <c r="AI551" s="1">
        <v>-1398.3154999999999</v>
      </c>
      <c r="AJ551">
        <v>4.37</v>
      </c>
      <c r="AM551" s="1">
        <v>-1368.646</v>
      </c>
      <c r="AN551">
        <v>5.66</v>
      </c>
      <c r="AO551" s="1">
        <v>-1358.3157000000001</v>
      </c>
      <c r="AP551">
        <v>-5.46</v>
      </c>
      <c r="AQ551" s="1">
        <v>-1345.4490000000001</v>
      </c>
      <c r="AR551">
        <v>-7.11</v>
      </c>
      <c r="AU551" s="1">
        <v>-1377.4342999999999</v>
      </c>
    </row>
    <row r="552" spans="1:47" x14ac:dyDescent="0.2">
      <c r="A552">
        <v>537</v>
      </c>
      <c r="H552" s="1">
        <v>-1386.6262999999999</v>
      </c>
      <c r="I552">
        <v>-6.49</v>
      </c>
      <c r="J552">
        <v>537</v>
      </c>
      <c r="K552" s="1">
        <v>-1385.0459000000001</v>
      </c>
      <c r="L552">
        <v>-1.1200000000000001</v>
      </c>
      <c r="M552" s="1">
        <v>-1382.0884000000001</v>
      </c>
      <c r="N552">
        <v>-0.28999999999999998</v>
      </c>
      <c r="O552" s="1">
        <v>-1385.5535</v>
      </c>
      <c r="P552">
        <v>-4.29</v>
      </c>
      <c r="Q552" s="1">
        <v>-1386.9217000000001</v>
      </c>
      <c r="R552">
        <v>-6.99</v>
      </c>
      <c r="S552" s="1">
        <v>-1385.3177000000001</v>
      </c>
      <c r="T552">
        <v>8.6199999999999992</v>
      </c>
      <c r="U552" s="1">
        <v>-1373.2535</v>
      </c>
      <c r="V552">
        <v>-9.3699999999999992</v>
      </c>
      <c r="W552" s="1">
        <v>-1397.5244</v>
      </c>
      <c r="X552">
        <v>4.6900000000000004</v>
      </c>
      <c r="Y552" s="1">
        <v>-1374.9573</v>
      </c>
      <c r="Z552">
        <v>-9.93</v>
      </c>
      <c r="AA552" s="1">
        <v>-1396.9731999999999</v>
      </c>
      <c r="AB552">
        <v>4.3099999999999996</v>
      </c>
      <c r="AC552" s="1">
        <v>-1372.8159000000001</v>
      </c>
      <c r="AD552">
        <v>-2.2999999999999998</v>
      </c>
      <c r="AE552" s="1">
        <v>-1384.6895999999999</v>
      </c>
      <c r="AF552">
        <v>4.0599999999999996</v>
      </c>
      <c r="AG552" s="1">
        <v>-1388.0653</v>
      </c>
      <c r="AH552">
        <v>-7.8</v>
      </c>
      <c r="AI552" s="1">
        <v>-1398.1558</v>
      </c>
      <c r="AJ552">
        <v>4.79</v>
      </c>
      <c r="AM552" s="1">
        <v>-1368.6723999999999</v>
      </c>
      <c r="AN552">
        <v>5.58</v>
      </c>
      <c r="AO552" s="1">
        <v>-1358.4544000000001</v>
      </c>
      <c r="AP552">
        <v>-6.28</v>
      </c>
      <c r="AQ552" s="1">
        <v>-1345.4161999999999</v>
      </c>
      <c r="AR552">
        <v>-6.93</v>
      </c>
      <c r="AU552" s="1">
        <v>-1377.5782999999999</v>
      </c>
    </row>
    <row r="553" spans="1:47" x14ac:dyDescent="0.2">
      <c r="A553">
        <v>538</v>
      </c>
      <c r="H553" s="1">
        <v>-1386.6763000000001</v>
      </c>
      <c r="I553">
        <v>-6.96</v>
      </c>
      <c r="J553">
        <v>538</v>
      </c>
      <c r="K553" s="1">
        <v>-1385.0826</v>
      </c>
      <c r="L553">
        <v>-0.92</v>
      </c>
      <c r="M553" s="1">
        <v>-1381.9078999999999</v>
      </c>
      <c r="N553">
        <v>0.41</v>
      </c>
      <c r="O553" s="1">
        <v>-1385.5273</v>
      </c>
      <c r="P553">
        <v>-4.47</v>
      </c>
      <c r="Q553" s="1">
        <v>-1386.9818</v>
      </c>
      <c r="R553">
        <v>-7.46</v>
      </c>
      <c r="S553" s="1">
        <v>-1385.3726999999999</v>
      </c>
      <c r="T553">
        <v>8.5399999999999991</v>
      </c>
      <c r="U553" s="1">
        <v>-1373.3049000000001</v>
      </c>
      <c r="V553">
        <v>-9.56</v>
      </c>
      <c r="W553" s="1">
        <v>-1397.4974999999999</v>
      </c>
      <c r="X553">
        <v>4.51</v>
      </c>
      <c r="Y553" s="1">
        <v>-1375.0496000000001</v>
      </c>
      <c r="Z553">
        <v>-9.6999999999999993</v>
      </c>
      <c r="AA553" s="1">
        <v>-1396.9608000000001</v>
      </c>
      <c r="AB553">
        <v>4.68</v>
      </c>
      <c r="AC553" s="1">
        <v>-1372.846</v>
      </c>
      <c r="AD553">
        <v>-2.38</v>
      </c>
      <c r="AE553" s="1">
        <v>-1384.2307000000001</v>
      </c>
      <c r="AF553">
        <v>5</v>
      </c>
      <c r="AG553" s="1">
        <v>-1388.2138</v>
      </c>
      <c r="AH553">
        <v>-8.59</v>
      </c>
      <c r="AI553" s="1">
        <v>-1397.9878000000001</v>
      </c>
      <c r="AJ553">
        <v>5.16</v>
      </c>
      <c r="AM553" s="1">
        <v>-1368.6780000000001</v>
      </c>
      <c r="AN553">
        <v>5.71</v>
      </c>
      <c r="AO553" s="1">
        <v>-1358.5796</v>
      </c>
      <c r="AP553">
        <v>-7.05</v>
      </c>
      <c r="AQ553" s="1">
        <v>-1345.3809000000001</v>
      </c>
      <c r="AR553">
        <v>-6.7</v>
      </c>
      <c r="AU553" s="1">
        <v>-1377.7973</v>
      </c>
    </row>
    <row r="554" spans="1:47" x14ac:dyDescent="0.2">
      <c r="A554">
        <v>539</v>
      </c>
      <c r="H554" s="1">
        <v>-1386.7208000000001</v>
      </c>
      <c r="I554">
        <v>-7.52</v>
      </c>
      <c r="J554">
        <v>539</v>
      </c>
      <c r="K554" s="1">
        <v>-1385.1247000000001</v>
      </c>
      <c r="L554">
        <v>-0.81</v>
      </c>
      <c r="M554" s="1">
        <v>-1381.7038</v>
      </c>
      <c r="N554">
        <v>1.1399999999999999</v>
      </c>
      <c r="O554" s="1">
        <v>-1385.4883</v>
      </c>
      <c r="P554">
        <v>-4.62</v>
      </c>
      <c r="Q554" s="1">
        <v>-1387.0275999999999</v>
      </c>
      <c r="R554">
        <v>-7.74</v>
      </c>
      <c r="S554" s="1">
        <v>-1385.4194</v>
      </c>
      <c r="T554">
        <v>8.2899999999999991</v>
      </c>
      <c r="U554" s="1">
        <v>-1373.2877000000001</v>
      </c>
      <c r="V554">
        <v>-9.59</v>
      </c>
      <c r="W554" s="1">
        <v>-1397.4599000000001</v>
      </c>
      <c r="X554">
        <v>4.45</v>
      </c>
      <c r="Y554" s="1">
        <v>-1375.0473</v>
      </c>
      <c r="Z554">
        <v>-9.2200000000000006</v>
      </c>
      <c r="AA554" s="1">
        <v>-1396.8949</v>
      </c>
      <c r="AB554">
        <v>5.22</v>
      </c>
      <c r="AC554" s="1">
        <v>-1372.8889999999999</v>
      </c>
      <c r="AD554">
        <v>-2.52</v>
      </c>
      <c r="AE554" s="1">
        <v>-1383.7804000000001</v>
      </c>
      <c r="AF554">
        <v>5.99</v>
      </c>
      <c r="AG554" s="1">
        <v>-1388.3712</v>
      </c>
      <c r="AH554">
        <v>-9.3000000000000007</v>
      </c>
      <c r="AI554" s="1">
        <v>-1397.8286000000001</v>
      </c>
      <c r="AJ554">
        <v>5.4</v>
      </c>
      <c r="AM554" s="1">
        <v>-1368.6665</v>
      </c>
      <c r="AN554">
        <v>5.82</v>
      </c>
      <c r="AO554" s="1">
        <v>-1358.6880000000001</v>
      </c>
      <c r="AP554">
        <v>-7.73</v>
      </c>
      <c r="AQ554" s="1">
        <v>-1345.3407</v>
      </c>
      <c r="AR554">
        <v>-6.47</v>
      </c>
      <c r="AU554" s="1">
        <v>-1378.0542</v>
      </c>
    </row>
    <row r="555" spans="1:47" x14ac:dyDescent="0.2">
      <c r="A555">
        <v>540</v>
      </c>
      <c r="H555" s="1">
        <v>-1386.751</v>
      </c>
      <c r="I555">
        <v>-7.92</v>
      </c>
      <c r="J555">
        <v>540</v>
      </c>
      <c r="K555" s="1">
        <v>-1385.1596999999999</v>
      </c>
      <c r="L555">
        <v>-0.8</v>
      </c>
      <c r="M555" s="1">
        <v>-1381.4952000000001</v>
      </c>
      <c r="N555">
        <v>1.76</v>
      </c>
      <c r="O555" s="1">
        <v>-1385.4423999999999</v>
      </c>
      <c r="P555">
        <v>-4.66</v>
      </c>
      <c r="Q555" s="1">
        <v>-1387.0591999999999</v>
      </c>
      <c r="R555">
        <v>-7.94</v>
      </c>
      <c r="S555" s="1">
        <v>-1385.4358</v>
      </c>
      <c r="T555">
        <v>7.92</v>
      </c>
      <c r="U555" s="1">
        <v>-1373.2184999999999</v>
      </c>
      <c r="V555">
        <v>-9.5500000000000007</v>
      </c>
      <c r="W555" s="1">
        <v>-1397.4032999999999</v>
      </c>
      <c r="X555">
        <v>4.49</v>
      </c>
      <c r="Y555" s="1">
        <v>-1374.9580000000001</v>
      </c>
      <c r="Z555">
        <v>-8.43</v>
      </c>
      <c r="AA555" s="1">
        <v>-1396.7892999999999</v>
      </c>
      <c r="AB555">
        <v>5.78</v>
      </c>
      <c r="AC555" s="1">
        <v>-1372.9419</v>
      </c>
      <c r="AD555">
        <v>-2.67</v>
      </c>
      <c r="AE555" s="1">
        <v>-1383.3616999999999</v>
      </c>
      <c r="AF555">
        <v>6.86</v>
      </c>
      <c r="AG555" s="1">
        <v>-1388.5320999999999</v>
      </c>
      <c r="AH555">
        <v>-10.08</v>
      </c>
      <c r="AI555" s="1">
        <v>-1397.6878999999999</v>
      </c>
      <c r="AJ555">
        <v>5.59</v>
      </c>
      <c r="AM555" s="1">
        <v>-1368.6436000000001</v>
      </c>
      <c r="AN555">
        <v>5.9</v>
      </c>
      <c r="AO555" s="1">
        <v>-1358.777</v>
      </c>
      <c r="AP555">
        <v>-8.2899999999999991</v>
      </c>
      <c r="AQ555" s="1">
        <v>-1345.2956999999999</v>
      </c>
      <c r="AR555">
        <v>-6.24</v>
      </c>
      <c r="AU555" s="1">
        <v>-1378.3154</v>
      </c>
    </row>
    <row r="556" spans="1:47" x14ac:dyDescent="0.2">
      <c r="A556">
        <v>541</v>
      </c>
      <c r="H556" s="1">
        <v>-1386.7638999999999</v>
      </c>
      <c r="I556">
        <v>-8.24</v>
      </c>
      <c r="J556">
        <v>541</v>
      </c>
      <c r="K556" s="1">
        <v>-1385.1769999999999</v>
      </c>
      <c r="L556">
        <v>-0.83</v>
      </c>
      <c r="M556" s="1">
        <v>-1381.3040000000001</v>
      </c>
      <c r="N556">
        <v>2.4700000000000002</v>
      </c>
      <c r="O556" s="1">
        <v>-1385.3933</v>
      </c>
      <c r="P556">
        <v>-4.5599999999999996</v>
      </c>
      <c r="Q556" s="1">
        <v>-1387.0796</v>
      </c>
      <c r="R556">
        <v>-7.91</v>
      </c>
      <c r="S556" s="1">
        <v>-1385.4009000000001</v>
      </c>
      <c r="T556">
        <v>7.48</v>
      </c>
      <c r="U556" s="1">
        <v>-1373.1180999999999</v>
      </c>
      <c r="V556">
        <v>-9.4</v>
      </c>
      <c r="W556" s="1">
        <v>-1397.3182999999999</v>
      </c>
      <c r="X556">
        <v>4.63</v>
      </c>
      <c r="Y556" s="1">
        <v>-1374.7952</v>
      </c>
      <c r="Z556">
        <v>-7.47</v>
      </c>
      <c r="AA556" s="1">
        <v>-1396.66</v>
      </c>
      <c r="AB556">
        <v>6.38</v>
      </c>
      <c r="AC556" s="1">
        <v>-1373.0007000000001</v>
      </c>
      <c r="AD556">
        <v>-2.86</v>
      </c>
      <c r="AE556" s="1">
        <v>-1382.9992</v>
      </c>
      <c r="AF556">
        <v>7.67</v>
      </c>
      <c r="AG556" s="1">
        <v>-1388.6898000000001</v>
      </c>
      <c r="AH556">
        <v>-10.83</v>
      </c>
      <c r="AI556" s="1">
        <v>-1397.5672999999999</v>
      </c>
      <c r="AJ556">
        <v>5.66</v>
      </c>
      <c r="AM556" s="1">
        <v>-1368.6203</v>
      </c>
      <c r="AN556">
        <v>5.99</v>
      </c>
      <c r="AO556" s="1">
        <v>-1358.8433</v>
      </c>
      <c r="AP556">
        <v>-8.73</v>
      </c>
      <c r="AQ556" s="1">
        <v>-1345.2512999999999</v>
      </c>
      <c r="AR556">
        <v>-6.03</v>
      </c>
      <c r="AU556" s="1">
        <v>-1378.5554</v>
      </c>
    </row>
    <row r="557" spans="1:47" x14ac:dyDescent="0.2">
      <c r="A557">
        <v>542</v>
      </c>
      <c r="H557" s="1">
        <v>-1386.7597000000001</v>
      </c>
      <c r="I557">
        <v>-8.51</v>
      </c>
      <c r="J557">
        <v>542</v>
      </c>
      <c r="K557" s="1">
        <v>-1385.1746000000001</v>
      </c>
      <c r="L557">
        <v>-0.94</v>
      </c>
      <c r="M557" s="1">
        <v>-1381.1541999999999</v>
      </c>
      <c r="N557">
        <v>3.13</v>
      </c>
      <c r="O557" s="1">
        <v>-1385.3441</v>
      </c>
      <c r="P557">
        <v>-4.3499999999999996</v>
      </c>
      <c r="Q557" s="1">
        <v>-1387.0911000000001</v>
      </c>
      <c r="R557">
        <v>-7.68</v>
      </c>
      <c r="S557" s="1">
        <v>-1385.3021000000001</v>
      </c>
      <c r="T557">
        <v>7.03</v>
      </c>
      <c r="U557" s="1">
        <v>-1373.0092</v>
      </c>
      <c r="V557">
        <v>-9.07</v>
      </c>
      <c r="W557" s="1">
        <v>-1397.1972000000001</v>
      </c>
      <c r="X557">
        <v>4.83</v>
      </c>
      <c r="Y557" s="1">
        <v>-1374.5779</v>
      </c>
      <c r="Z557">
        <v>-6.36</v>
      </c>
      <c r="AA557" s="1">
        <v>-1396.5222000000001</v>
      </c>
      <c r="AB557">
        <v>7.03</v>
      </c>
      <c r="AC557" s="1">
        <v>-1373.0594000000001</v>
      </c>
      <c r="AD557">
        <v>-3.07</v>
      </c>
      <c r="AE557" s="1">
        <v>-1382.7191</v>
      </c>
      <c r="AF557">
        <v>8.3699999999999992</v>
      </c>
      <c r="AG557" s="1">
        <v>-1388.836</v>
      </c>
      <c r="AH557">
        <v>-11.47</v>
      </c>
      <c r="AI557" s="1">
        <v>-1397.4638</v>
      </c>
      <c r="AJ557">
        <v>5.75</v>
      </c>
      <c r="AM557" s="1">
        <v>-1368.607</v>
      </c>
      <c r="AN557">
        <v>6.01</v>
      </c>
      <c r="AO557" s="1">
        <v>-1358.8815999999999</v>
      </c>
      <c r="AP557">
        <v>-9.02</v>
      </c>
      <c r="AQ557" s="1">
        <v>-1345.2172</v>
      </c>
      <c r="AR557">
        <v>-5.85</v>
      </c>
      <c r="AU557" s="1">
        <v>-1378.7579000000001</v>
      </c>
    </row>
    <row r="558" spans="1:47" x14ac:dyDescent="0.2">
      <c r="A558">
        <v>543</v>
      </c>
      <c r="H558" s="1">
        <v>-1386.7416000000001</v>
      </c>
      <c r="I558">
        <v>-8.7200000000000006</v>
      </c>
      <c r="J558">
        <v>543</v>
      </c>
      <c r="K558" s="1">
        <v>-1385.1619000000001</v>
      </c>
      <c r="L558">
        <v>-1.08</v>
      </c>
      <c r="M558" s="1">
        <v>-1381.0697</v>
      </c>
      <c r="N558">
        <v>3.55</v>
      </c>
      <c r="O558" s="1">
        <v>-1385.2981</v>
      </c>
      <c r="P558">
        <v>-4.16</v>
      </c>
      <c r="Q558" s="1">
        <v>-1387.0940000000001</v>
      </c>
      <c r="R558">
        <v>-7.27</v>
      </c>
      <c r="S558" s="1">
        <v>-1385.1368</v>
      </c>
      <c r="T558">
        <v>6.64</v>
      </c>
      <c r="U558" s="1">
        <v>-1372.912</v>
      </c>
      <c r="V558">
        <v>-8.89</v>
      </c>
      <c r="W558" s="1">
        <v>-1397.0358000000001</v>
      </c>
      <c r="X558">
        <v>5.21</v>
      </c>
      <c r="Y558" s="1">
        <v>-1374.3297</v>
      </c>
      <c r="Z558">
        <v>-5.18</v>
      </c>
      <c r="AA558" s="1">
        <v>-1396.3892000000001</v>
      </c>
      <c r="AB558">
        <v>7.55</v>
      </c>
      <c r="AC558" s="1">
        <v>-1373.1084000000001</v>
      </c>
      <c r="AD558">
        <v>-3.21</v>
      </c>
      <c r="AE558" s="1">
        <v>-1382.5455999999999</v>
      </c>
      <c r="AF558">
        <v>8.67</v>
      </c>
      <c r="AG558" s="1">
        <v>-1388.9614999999999</v>
      </c>
      <c r="AH558">
        <v>-12.02</v>
      </c>
      <c r="AI558" s="1">
        <v>-1397.3748000000001</v>
      </c>
      <c r="AJ558">
        <v>5.75</v>
      </c>
      <c r="AM558" s="1">
        <v>-1368.61</v>
      </c>
      <c r="AN558">
        <v>5.9</v>
      </c>
      <c r="AO558" s="1">
        <v>-1358.8865000000001</v>
      </c>
      <c r="AP558">
        <v>-9.11</v>
      </c>
      <c r="AQ558" s="1">
        <v>-1345.2070000000001</v>
      </c>
      <c r="AR558">
        <v>-5.76</v>
      </c>
      <c r="AU558" s="1">
        <v>-1378.9172000000001</v>
      </c>
    </row>
    <row r="559" spans="1:47" x14ac:dyDescent="0.2">
      <c r="A559">
        <v>544</v>
      </c>
      <c r="H559" s="1">
        <v>-1386.712</v>
      </c>
      <c r="I559">
        <v>-8.81</v>
      </c>
      <c r="J559">
        <v>544</v>
      </c>
      <c r="K559" s="1">
        <v>-1385.1556</v>
      </c>
      <c r="L559">
        <v>-1.39</v>
      </c>
      <c r="M559" s="1">
        <v>-1381.0685000000001</v>
      </c>
      <c r="N559">
        <v>3.63</v>
      </c>
      <c r="O559" s="1">
        <v>-1385.2597000000001</v>
      </c>
      <c r="P559">
        <v>-3.85</v>
      </c>
      <c r="Q559" s="1">
        <v>-1387.0854999999999</v>
      </c>
      <c r="R559">
        <v>-6.62</v>
      </c>
      <c r="S559" s="1">
        <v>-1384.9154000000001</v>
      </c>
      <c r="T559">
        <v>6.3</v>
      </c>
      <c r="U559" s="1">
        <v>-1372.8445999999999</v>
      </c>
      <c r="V559">
        <v>-8.68</v>
      </c>
      <c r="W559" s="1">
        <v>-1396.8353999999999</v>
      </c>
      <c r="X559">
        <v>5.67</v>
      </c>
      <c r="Y559" s="1">
        <v>-1374.0794000000001</v>
      </c>
      <c r="Z559">
        <v>-4.08</v>
      </c>
      <c r="AA559" s="1">
        <v>-1396.2709</v>
      </c>
      <c r="AB559">
        <v>7.98</v>
      </c>
      <c r="AC559" s="1">
        <v>-1373.1347000000001</v>
      </c>
      <c r="AD559">
        <v>-3.29</v>
      </c>
      <c r="AE559" s="1">
        <v>-1382.4981</v>
      </c>
      <c r="AF559">
        <v>8.73</v>
      </c>
      <c r="AG559" s="1">
        <v>-1389.0573999999999</v>
      </c>
      <c r="AH559">
        <v>-12.46</v>
      </c>
      <c r="AI559" s="1">
        <v>-1397.3018999999999</v>
      </c>
      <c r="AJ559">
        <v>5.75</v>
      </c>
      <c r="AM559" s="1">
        <v>-1368.6402</v>
      </c>
      <c r="AN559">
        <v>5.65</v>
      </c>
      <c r="AO559" s="1">
        <v>-1358.8529000000001</v>
      </c>
      <c r="AP559">
        <v>-9.02</v>
      </c>
      <c r="AQ559" s="1">
        <v>-1345.2326</v>
      </c>
      <c r="AR559">
        <v>-5.71</v>
      </c>
      <c r="AU559" s="1">
        <v>-1379.0363</v>
      </c>
    </row>
    <row r="560" spans="1:47" x14ac:dyDescent="0.2">
      <c r="A560">
        <v>545</v>
      </c>
      <c r="H560" s="1">
        <v>-1386.6713</v>
      </c>
      <c r="I560">
        <v>-8.84</v>
      </c>
      <c r="J560">
        <v>545</v>
      </c>
      <c r="K560" s="1">
        <v>-1385.1739</v>
      </c>
      <c r="L560">
        <v>-1.88</v>
      </c>
      <c r="M560" s="1">
        <v>-1381.1597999999999</v>
      </c>
      <c r="N560">
        <v>3.62</v>
      </c>
      <c r="O560" s="1">
        <v>-1385.2325000000001</v>
      </c>
      <c r="P560">
        <v>-3.56</v>
      </c>
      <c r="Q560" s="1">
        <v>-1387.0591999999999</v>
      </c>
      <c r="R560">
        <v>-5.73</v>
      </c>
      <c r="S560" s="1">
        <v>-1384.6590000000001</v>
      </c>
      <c r="T560">
        <v>5.99</v>
      </c>
      <c r="U560" s="1">
        <v>-1372.8202000000001</v>
      </c>
      <c r="V560">
        <v>-8.6</v>
      </c>
      <c r="W560" s="1">
        <v>-1396.6026999999999</v>
      </c>
      <c r="X560">
        <v>6.18</v>
      </c>
      <c r="Y560" s="1">
        <v>-1373.8607</v>
      </c>
      <c r="Z560">
        <v>-3.1</v>
      </c>
      <c r="AA560" s="1">
        <v>-1396.175</v>
      </c>
      <c r="AB560">
        <v>8.27</v>
      </c>
      <c r="AC560" s="1">
        <v>-1373.126</v>
      </c>
      <c r="AD560">
        <v>-3.24</v>
      </c>
      <c r="AE560" s="1">
        <v>-1382.5862999999999</v>
      </c>
      <c r="AF560">
        <v>8.48</v>
      </c>
      <c r="AG560" s="1">
        <v>-1389.1157000000001</v>
      </c>
      <c r="AH560">
        <v>-12.74</v>
      </c>
      <c r="AI560" s="1">
        <v>-1397.2523000000001</v>
      </c>
      <c r="AJ560">
        <v>5.63</v>
      </c>
      <c r="AM560" s="1">
        <v>-1368.7011</v>
      </c>
      <c r="AN560">
        <v>5.33</v>
      </c>
      <c r="AO560" s="1">
        <v>-1358.7826</v>
      </c>
      <c r="AP560">
        <v>-8.73</v>
      </c>
      <c r="AQ560" s="1">
        <v>-1345.3025</v>
      </c>
      <c r="AR560">
        <v>-5.82</v>
      </c>
      <c r="AU560" s="1">
        <v>-1379.1242999999999</v>
      </c>
    </row>
    <row r="561" spans="1:47" x14ac:dyDescent="0.2">
      <c r="A561">
        <v>546</v>
      </c>
      <c r="H561" s="1">
        <v>-1386.6192000000001</v>
      </c>
      <c r="I561">
        <v>-8.82</v>
      </c>
      <c r="J561">
        <v>546</v>
      </c>
      <c r="K561" s="1">
        <v>-1385.2302</v>
      </c>
      <c r="L561">
        <v>-2.4700000000000002</v>
      </c>
      <c r="M561" s="1">
        <v>-1381.3397</v>
      </c>
      <c r="N561">
        <v>3.34</v>
      </c>
      <c r="O561" s="1">
        <v>-1385.2179000000001</v>
      </c>
      <c r="P561">
        <v>-3.22</v>
      </c>
      <c r="Q561" s="1">
        <v>-1387.0051000000001</v>
      </c>
      <c r="R561">
        <v>-4.68</v>
      </c>
      <c r="S561" s="1">
        <v>-1384.3945000000001</v>
      </c>
      <c r="T561">
        <v>5.62</v>
      </c>
      <c r="U561" s="1">
        <v>-1372.8459</v>
      </c>
      <c r="V561">
        <v>-8.51</v>
      </c>
      <c r="W561" s="1">
        <v>-1396.3492000000001</v>
      </c>
      <c r="X561">
        <v>6.84</v>
      </c>
      <c r="Y561" s="1">
        <v>-1373.7084</v>
      </c>
      <c r="Z561">
        <v>-2.37</v>
      </c>
      <c r="AA561" s="1">
        <v>-1396.107</v>
      </c>
      <c r="AB561">
        <v>8.4</v>
      </c>
      <c r="AC561" s="1">
        <v>-1373.0722000000001</v>
      </c>
      <c r="AD561">
        <v>-3.04</v>
      </c>
      <c r="AE561" s="1">
        <v>-1382.8064999999999</v>
      </c>
      <c r="AF561">
        <v>7.89</v>
      </c>
      <c r="AG561" s="1">
        <v>-1389.1302000000001</v>
      </c>
      <c r="AH561">
        <v>-12.86</v>
      </c>
      <c r="AI561" s="1">
        <v>-1397.2357999999999</v>
      </c>
      <c r="AJ561">
        <v>5.5</v>
      </c>
      <c r="AM561" s="1">
        <v>-1368.7882</v>
      </c>
      <c r="AN561">
        <v>4.93</v>
      </c>
      <c r="AO561" s="1">
        <v>-1358.6785</v>
      </c>
      <c r="AP561">
        <v>-8.24</v>
      </c>
      <c r="AQ561" s="1">
        <v>-1345.4193</v>
      </c>
      <c r="AR561">
        <v>-6.03</v>
      </c>
      <c r="AU561" s="1">
        <v>-1379.194</v>
      </c>
    </row>
    <row r="562" spans="1:47" x14ac:dyDescent="0.2">
      <c r="A562">
        <v>547</v>
      </c>
      <c r="H562" s="1">
        <v>-1386.5545999999999</v>
      </c>
      <c r="I562">
        <v>-8.74</v>
      </c>
      <c r="J562">
        <v>547</v>
      </c>
      <c r="K562" s="1">
        <v>-1385.3300999999999</v>
      </c>
      <c r="L562">
        <v>-3.21</v>
      </c>
      <c r="M562" s="1">
        <v>-1381.5943</v>
      </c>
      <c r="N562">
        <v>2.79</v>
      </c>
      <c r="O562" s="1">
        <v>-1385.2134000000001</v>
      </c>
      <c r="P562">
        <v>-2.95</v>
      </c>
      <c r="Q562" s="1">
        <v>-1386.9141</v>
      </c>
      <c r="R562">
        <v>-3.44</v>
      </c>
      <c r="S562" s="1">
        <v>-1384.1505</v>
      </c>
      <c r="T562">
        <v>5.28</v>
      </c>
      <c r="U562" s="1">
        <v>-1372.9223</v>
      </c>
      <c r="V562">
        <v>-8.5500000000000007</v>
      </c>
      <c r="W562" s="1">
        <v>-1396.0890999999999</v>
      </c>
      <c r="X562">
        <v>7.47</v>
      </c>
      <c r="Y562" s="1">
        <v>-1373.6525999999999</v>
      </c>
      <c r="Z562">
        <v>-1.96</v>
      </c>
      <c r="AA562" s="1">
        <v>-1396.0723</v>
      </c>
      <c r="AB562">
        <v>8.39</v>
      </c>
      <c r="AC562" s="1">
        <v>-1372.9682</v>
      </c>
      <c r="AD562">
        <v>-2.69</v>
      </c>
      <c r="AE562" s="1">
        <v>-1383.1388999999999</v>
      </c>
      <c r="AF562">
        <v>7</v>
      </c>
      <c r="AG562" s="1">
        <v>-1389.0981999999999</v>
      </c>
      <c r="AH562">
        <v>-12.8</v>
      </c>
      <c r="AI562" s="1">
        <v>-1397.2587000000001</v>
      </c>
      <c r="AJ562">
        <v>5.33</v>
      </c>
      <c r="AM562" s="1">
        <v>-1368.8903</v>
      </c>
      <c r="AN562">
        <v>4.51</v>
      </c>
      <c r="AO562" s="1">
        <v>-1358.5497</v>
      </c>
      <c r="AP562">
        <v>-7.56</v>
      </c>
      <c r="AQ562" s="1">
        <v>-1345.5766000000001</v>
      </c>
      <c r="AR562">
        <v>-6.34</v>
      </c>
      <c r="AU562" s="1">
        <v>-1379.2592</v>
      </c>
    </row>
    <row r="563" spans="1:47" x14ac:dyDescent="0.2">
      <c r="A563">
        <v>548</v>
      </c>
      <c r="H563" s="1">
        <v>-1386.4776999999999</v>
      </c>
      <c r="I563">
        <v>-8.5500000000000007</v>
      </c>
      <c r="J563">
        <v>548</v>
      </c>
      <c r="K563" s="1">
        <v>-1385.4706000000001</v>
      </c>
      <c r="L563">
        <v>-4.08</v>
      </c>
      <c r="M563" s="1">
        <v>-1381.8984</v>
      </c>
      <c r="N563">
        <v>2.17</v>
      </c>
      <c r="O563" s="1">
        <v>-1385.2149999999999</v>
      </c>
      <c r="P563">
        <v>-2.73</v>
      </c>
      <c r="Q563" s="1">
        <v>-1386.7802999999999</v>
      </c>
      <c r="R563">
        <v>-1.97</v>
      </c>
      <c r="S563" s="1">
        <v>-1383.9534000000001</v>
      </c>
      <c r="T563">
        <v>4.82</v>
      </c>
      <c r="U563" s="1">
        <v>-1373.0418</v>
      </c>
      <c r="V563">
        <v>-8.6199999999999992</v>
      </c>
      <c r="W563" s="1">
        <v>-1395.8369</v>
      </c>
      <c r="X563">
        <v>8.2100000000000009</v>
      </c>
      <c r="Y563" s="1">
        <v>-1373.7122999999999</v>
      </c>
      <c r="Z563">
        <v>-1.89</v>
      </c>
      <c r="AA563" s="1">
        <v>-1396.0736999999999</v>
      </c>
      <c r="AB563">
        <v>8.2100000000000009</v>
      </c>
      <c r="AC563" s="1">
        <v>-1372.8150000000001</v>
      </c>
      <c r="AD563">
        <v>-2.27</v>
      </c>
      <c r="AE563" s="1">
        <v>-1383.5467000000001</v>
      </c>
      <c r="AF563">
        <v>6</v>
      </c>
      <c r="AG563" s="1">
        <v>-1389.0204000000001</v>
      </c>
      <c r="AH563">
        <v>-12.59</v>
      </c>
      <c r="AI563" s="1">
        <v>-1397.3207</v>
      </c>
      <c r="AJ563">
        <v>5.16</v>
      </c>
      <c r="AM563" s="1">
        <v>-1368.9907000000001</v>
      </c>
      <c r="AN563">
        <v>4.07</v>
      </c>
      <c r="AO563" s="1">
        <v>-1358.4068</v>
      </c>
      <c r="AP563">
        <v>-6.8</v>
      </c>
      <c r="AQ563" s="1">
        <v>-1345.7602999999999</v>
      </c>
      <c r="AR563">
        <v>-6.67</v>
      </c>
      <c r="AU563" s="1">
        <v>-1379.3299</v>
      </c>
    </row>
    <row r="564" spans="1:47" x14ac:dyDescent="0.2">
      <c r="A564">
        <v>549</v>
      </c>
      <c r="H564" s="1">
        <v>-1386.3924999999999</v>
      </c>
      <c r="I564">
        <v>-8.36</v>
      </c>
      <c r="J564">
        <v>549</v>
      </c>
      <c r="K564" s="1">
        <v>-1385.6433999999999</v>
      </c>
      <c r="L564">
        <v>-4.9800000000000004</v>
      </c>
      <c r="M564" s="1">
        <v>-1382.2226000000001</v>
      </c>
      <c r="N564">
        <v>1.52</v>
      </c>
      <c r="O564" s="1">
        <v>-1385.2201</v>
      </c>
      <c r="P564">
        <v>-2.39</v>
      </c>
      <c r="Q564" s="1">
        <v>-1386.6034999999999</v>
      </c>
      <c r="R564">
        <v>-0.38</v>
      </c>
      <c r="S564" s="1">
        <v>-1383.8236999999999</v>
      </c>
      <c r="T564">
        <v>4.2699999999999996</v>
      </c>
      <c r="U564" s="1">
        <v>-1373.1901</v>
      </c>
      <c r="V564">
        <v>-8.74</v>
      </c>
      <c r="W564" s="1">
        <v>-1395.606</v>
      </c>
      <c r="X564">
        <v>8.82</v>
      </c>
      <c r="Y564" s="1">
        <v>-1373.8883000000001</v>
      </c>
      <c r="Z564">
        <v>-2.16</v>
      </c>
      <c r="AA564" s="1">
        <v>-1396.1090999999999</v>
      </c>
      <c r="AB564">
        <v>7.96</v>
      </c>
      <c r="AC564" s="1">
        <v>-1372.6208999999999</v>
      </c>
      <c r="AD564">
        <v>-1.7</v>
      </c>
      <c r="AE564" s="1">
        <v>-1383.9821999999999</v>
      </c>
      <c r="AF564">
        <v>4.82</v>
      </c>
      <c r="AG564" s="1">
        <v>-1388.9010000000001</v>
      </c>
      <c r="AH564">
        <v>-12.21</v>
      </c>
      <c r="AI564" s="1">
        <v>-1397.4138</v>
      </c>
      <c r="AJ564">
        <v>4.93</v>
      </c>
      <c r="AM564" s="1">
        <v>-1369.0740000000001</v>
      </c>
      <c r="AN564">
        <v>3.58</v>
      </c>
      <c r="AO564" s="1">
        <v>-1358.2592</v>
      </c>
      <c r="AP564">
        <v>-5.98</v>
      </c>
      <c r="AQ564" s="1">
        <v>-1345.9514999999999</v>
      </c>
      <c r="AR564">
        <v>-7</v>
      </c>
      <c r="AU564" s="1">
        <v>-1379.4114</v>
      </c>
    </row>
    <row r="565" spans="1:47" x14ac:dyDescent="0.2">
      <c r="A565">
        <v>550</v>
      </c>
      <c r="H565" s="1">
        <v>-1386.3061</v>
      </c>
      <c r="I565">
        <v>-8.16</v>
      </c>
      <c r="J565">
        <v>550</v>
      </c>
      <c r="K565" s="1">
        <v>-1385.837</v>
      </c>
      <c r="L565">
        <v>-5.89</v>
      </c>
      <c r="M565" s="1">
        <v>-1382.537</v>
      </c>
      <c r="N565">
        <v>0.89</v>
      </c>
      <c r="O565" s="1">
        <v>-1385.2309</v>
      </c>
      <c r="P565">
        <v>-2.16</v>
      </c>
      <c r="Q565" s="1">
        <v>-1386.3924</v>
      </c>
      <c r="R565">
        <v>1.22</v>
      </c>
      <c r="S565" s="1">
        <v>-1383.7741000000001</v>
      </c>
      <c r="T565">
        <v>3.69</v>
      </c>
      <c r="U565" s="1">
        <v>-1373.3498</v>
      </c>
      <c r="V565">
        <v>-8.8699999999999992</v>
      </c>
      <c r="W565" s="1">
        <v>-1395.4063000000001</v>
      </c>
      <c r="X565">
        <v>9.4</v>
      </c>
      <c r="Y565" s="1">
        <v>-1374.1594</v>
      </c>
      <c r="Z565">
        <v>-2.71</v>
      </c>
      <c r="AA565" s="1">
        <v>-1396.1694</v>
      </c>
      <c r="AB565">
        <v>7.54</v>
      </c>
      <c r="AC565" s="1">
        <v>-1372.4012</v>
      </c>
      <c r="AD565">
        <v>-1.05</v>
      </c>
      <c r="AE565" s="1">
        <v>-1384.396</v>
      </c>
      <c r="AF565">
        <v>3.72</v>
      </c>
      <c r="AG565" s="1">
        <v>-1388.7465999999999</v>
      </c>
      <c r="AH565">
        <v>-11.73</v>
      </c>
      <c r="AI565" s="1">
        <v>-1397.5227</v>
      </c>
      <c r="AJ565">
        <v>4.74</v>
      </c>
      <c r="AM565" s="1">
        <v>-1369.1261</v>
      </c>
      <c r="AN565">
        <v>3.26</v>
      </c>
      <c r="AO565" s="1">
        <v>-1358.1164000000001</v>
      </c>
      <c r="AP565">
        <v>-5.1100000000000003</v>
      </c>
      <c r="AQ565" s="1">
        <v>-1346.1291000000001</v>
      </c>
      <c r="AR565">
        <v>-7.23</v>
      </c>
      <c r="AU565" s="1">
        <v>-1379.4963</v>
      </c>
    </row>
    <row r="566" spans="1:47" x14ac:dyDescent="0.2">
      <c r="A566">
        <v>551</v>
      </c>
      <c r="H566" s="1">
        <v>-1386.2282</v>
      </c>
      <c r="I566">
        <v>-7.94</v>
      </c>
      <c r="J566">
        <v>551</v>
      </c>
      <c r="K566" s="1">
        <v>-1386.0382999999999</v>
      </c>
      <c r="L566">
        <v>-6.86</v>
      </c>
      <c r="M566" s="1">
        <v>-1382.8152</v>
      </c>
      <c r="N566">
        <v>0.32</v>
      </c>
      <c r="O566" s="1">
        <v>-1385.2581</v>
      </c>
      <c r="P566">
        <v>-2</v>
      </c>
      <c r="Q566" s="1">
        <v>-1386.1624999999999</v>
      </c>
      <c r="R566">
        <v>2.85</v>
      </c>
      <c r="S566" s="1">
        <v>-1383.809</v>
      </c>
      <c r="T566">
        <v>2.98</v>
      </c>
      <c r="U566" s="1">
        <v>-1373.5045</v>
      </c>
      <c r="V566">
        <v>-9.0299999999999994</v>
      </c>
      <c r="W566" s="1">
        <v>-1395.2435</v>
      </c>
      <c r="X566">
        <v>10.029999999999999</v>
      </c>
      <c r="Y566" s="1">
        <v>-1374.4856</v>
      </c>
      <c r="Z566">
        <v>-3.5</v>
      </c>
      <c r="AA566" s="1">
        <v>-1396.2402999999999</v>
      </c>
      <c r="AB566">
        <v>7.03</v>
      </c>
      <c r="AC566" s="1">
        <v>-1372.1767</v>
      </c>
      <c r="AD566">
        <v>-0.43</v>
      </c>
      <c r="AE566" s="1">
        <v>-1384.7446</v>
      </c>
      <c r="AF566">
        <v>2.7</v>
      </c>
      <c r="AG566" s="1">
        <v>-1388.5641000000001</v>
      </c>
      <c r="AH566">
        <v>-11.08</v>
      </c>
      <c r="AI566" s="1">
        <v>-1397.6275000000001</v>
      </c>
      <c r="AJ566">
        <v>4.5999999999999996</v>
      </c>
      <c r="AM566" s="1">
        <v>-1369.1460999999999</v>
      </c>
      <c r="AN566">
        <v>2.98</v>
      </c>
      <c r="AO566" s="1">
        <v>-1357.9848</v>
      </c>
      <c r="AP566">
        <v>-4.17</v>
      </c>
      <c r="AQ566" s="1">
        <v>-1346.2738999999999</v>
      </c>
      <c r="AR566">
        <v>-7.36</v>
      </c>
      <c r="AU566" s="1">
        <v>-1379.5677000000001</v>
      </c>
    </row>
    <row r="567" spans="1:47" x14ac:dyDescent="0.2">
      <c r="A567">
        <v>552</v>
      </c>
      <c r="H567" s="1">
        <v>-1386.1690000000001</v>
      </c>
      <c r="I567">
        <v>-7.78</v>
      </c>
      <c r="J567">
        <v>552</v>
      </c>
      <c r="K567" s="1">
        <v>-1386.2352000000001</v>
      </c>
      <c r="L567">
        <v>-7.77</v>
      </c>
      <c r="M567" s="1">
        <v>-1383.0378000000001</v>
      </c>
      <c r="N567">
        <v>-0.06</v>
      </c>
      <c r="O567" s="1">
        <v>-1385.3169</v>
      </c>
      <c r="P567">
        <v>-1.94</v>
      </c>
      <c r="Q567" s="1">
        <v>-1385.9338</v>
      </c>
      <c r="R567">
        <v>4.28</v>
      </c>
      <c r="S567" s="1">
        <v>-1383.9232999999999</v>
      </c>
      <c r="T567">
        <v>2.08</v>
      </c>
      <c r="U567" s="1">
        <v>-1373.6434999999999</v>
      </c>
      <c r="V567">
        <v>-9.14</v>
      </c>
      <c r="W567" s="1">
        <v>-1395.1194</v>
      </c>
      <c r="X567">
        <v>10.58</v>
      </c>
      <c r="Y567" s="1">
        <v>-1374.8145999999999</v>
      </c>
      <c r="Z567">
        <v>-4.29</v>
      </c>
      <c r="AA567" s="1">
        <v>-1396.3085000000001</v>
      </c>
      <c r="AB567">
        <v>6.64</v>
      </c>
      <c r="AC567" s="1">
        <v>-1371.9702</v>
      </c>
      <c r="AD567">
        <v>0.14000000000000001</v>
      </c>
      <c r="AE567" s="1">
        <v>-1384.9975999999999</v>
      </c>
      <c r="AF567">
        <v>1.97</v>
      </c>
      <c r="AG567" s="1">
        <v>-1388.36</v>
      </c>
      <c r="AH567">
        <v>-10.36</v>
      </c>
      <c r="AI567" s="1">
        <v>-1397.7080000000001</v>
      </c>
      <c r="AJ567">
        <v>4.57</v>
      </c>
      <c r="AM567" s="1">
        <v>-1369.1382000000001</v>
      </c>
      <c r="AN567">
        <v>2.78</v>
      </c>
      <c r="AO567" s="1">
        <v>-1357.8704</v>
      </c>
      <c r="AP567">
        <v>-3.22</v>
      </c>
      <c r="AQ567" s="1">
        <v>-1346.3722</v>
      </c>
      <c r="AR567">
        <v>-7.43</v>
      </c>
      <c r="AU567" s="1">
        <v>-1379.6024</v>
      </c>
    </row>
    <row r="568" spans="1:47" x14ac:dyDescent="0.2">
      <c r="A568">
        <v>553</v>
      </c>
      <c r="H568" s="1">
        <v>-1386.1355000000001</v>
      </c>
      <c r="I568">
        <v>-7.7</v>
      </c>
      <c r="J568">
        <v>553</v>
      </c>
      <c r="K568" s="1">
        <v>-1386.4159</v>
      </c>
      <c r="L568">
        <v>-8.66</v>
      </c>
      <c r="M568" s="1">
        <v>-1383.1936000000001</v>
      </c>
      <c r="N568">
        <v>-0.3</v>
      </c>
      <c r="O568" s="1">
        <v>-1385.4227000000001</v>
      </c>
      <c r="P568">
        <v>-2.0699999999999998</v>
      </c>
      <c r="Q568" s="1">
        <v>-1385.7239</v>
      </c>
      <c r="R568">
        <v>5.6</v>
      </c>
      <c r="S568" s="1">
        <v>-1384.1044999999999</v>
      </c>
      <c r="T568">
        <v>1.18</v>
      </c>
      <c r="U568" s="1">
        <v>-1373.7641000000001</v>
      </c>
      <c r="V568">
        <v>-9.14</v>
      </c>
      <c r="W568" s="1">
        <v>-1395.0316</v>
      </c>
      <c r="X568">
        <v>11.02</v>
      </c>
      <c r="Y568" s="1">
        <v>-1375.0944999999999</v>
      </c>
      <c r="Z568">
        <v>-5.04</v>
      </c>
      <c r="AA568" s="1">
        <v>-1396.3665000000001</v>
      </c>
      <c r="AB568">
        <v>6.24</v>
      </c>
      <c r="AC568" s="1">
        <v>-1371.8037999999999</v>
      </c>
      <c r="AD568">
        <v>0.62</v>
      </c>
      <c r="AE568" s="1">
        <v>-1385.14</v>
      </c>
      <c r="AF568">
        <v>1.49</v>
      </c>
      <c r="AG568" s="1">
        <v>-1388.1379999999999</v>
      </c>
      <c r="AH568">
        <v>-9.56</v>
      </c>
      <c r="AI568" s="1">
        <v>-1397.749</v>
      </c>
      <c r="AJ568">
        <v>4.6900000000000004</v>
      </c>
      <c r="AM568" s="1">
        <v>-1369.1094000000001</v>
      </c>
      <c r="AN568">
        <v>2.63</v>
      </c>
      <c r="AO568" s="1">
        <v>-1357.78</v>
      </c>
      <c r="AP568">
        <v>-2.3199999999999998</v>
      </c>
      <c r="AQ568" s="1">
        <v>-1346.4187999999999</v>
      </c>
      <c r="AR568">
        <v>-7.26</v>
      </c>
      <c r="AU568" s="1">
        <v>-1379.5805</v>
      </c>
    </row>
    <row r="569" spans="1:47" x14ac:dyDescent="0.2">
      <c r="A569">
        <v>554</v>
      </c>
      <c r="H569" s="1">
        <v>-1386.1322</v>
      </c>
      <c r="I569">
        <v>-7.71</v>
      </c>
      <c r="J569">
        <v>554</v>
      </c>
      <c r="K569" s="1">
        <v>-1386.5707</v>
      </c>
      <c r="L569">
        <v>-9.42</v>
      </c>
      <c r="M569" s="1">
        <v>-1383.2811999999999</v>
      </c>
      <c r="N569">
        <v>-0.32</v>
      </c>
      <c r="O569" s="1">
        <v>-1385.5831000000001</v>
      </c>
      <c r="P569">
        <v>-2.33</v>
      </c>
      <c r="Q569" s="1">
        <v>-1385.5463</v>
      </c>
      <c r="R569">
        <v>6.85</v>
      </c>
      <c r="S569" s="1">
        <v>-1384.3371</v>
      </c>
      <c r="T569">
        <v>0.28999999999999998</v>
      </c>
      <c r="U569" s="1">
        <v>-1373.8706</v>
      </c>
      <c r="V569">
        <v>-9.19</v>
      </c>
      <c r="W569" s="1">
        <v>-1394.9775</v>
      </c>
      <c r="X569">
        <v>11.32</v>
      </c>
      <c r="Y569" s="1">
        <v>-1375.2842000000001</v>
      </c>
      <c r="Z569">
        <v>-5.54</v>
      </c>
      <c r="AA569" s="1">
        <v>-1396.4160999999999</v>
      </c>
      <c r="AB569">
        <v>5.84</v>
      </c>
      <c r="AC569" s="1">
        <v>-1371.6904999999999</v>
      </c>
      <c r="AD569">
        <v>1</v>
      </c>
      <c r="AE569" s="1">
        <v>-1385.1705999999999</v>
      </c>
      <c r="AF569">
        <v>1.17</v>
      </c>
      <c r="AG569" s="1">
        <v>-1387.8986</v>
      </c>
      <c r="AH569">
        <v>-8.7200000000000006</v>
      </c>
      <c r="AI569" s="1">
        <v>-1397.7417</v>
      </c>
      <c r="AJ569">
        <v>4.88</v>
      </c>
      <c r="AM569" s="1">
        <v>-1369.0702000000001</v>
      </c>
      <c r="AN569">
        <v>2.52</v>
      </c>
      <c r="AO569" s="1">
        <v>-1357.7194</v>
      </c>
      <c r="AP569">
        <v>-1.48</v>
      </c>
      <c r="AQ569" s="1">
        <v>-1346.42</v>
      </c>
      <c r="AR569">
        <v>-6.96</v>
      </c>
      <c r="AU569" s="1">
        <v>-1379.4873</v>
      </c>
    </row>
    <row r="570" spans="1:47" x14ac:dyDescent="0.2">
      <c r="A570">
        <v>555</v>
      </c>
      <c r="H570" s="1">
        <v>-1386.1576</v>
      </c>
      <c r="I570">
        <v>-7.72</v>
      </c>
      <c r="J570">
        <v>555</v>
      </c>
      <c r="K570" s="1">
        <v>-1386.6922999999999</v>
      </c>
      <c r="L570">
        <v>-10.01</v>
      </c>
      <c r="M570" s="1">
        <v>-1383.3094000000001</v>
      </c>
      <c r="N570">
        <v>-0.25</v>
      </c>
      <c r="O570" s="1">
        <v>-1385.7952</v>
      </c>
      <c r="P570">
        <v>-2.77</v>
      </c>
      <c r="Q570" s="1">
        <v>-1385.4076</v>
      </c>
      <c r="R570">
        <v>7.68</v>
      </c>
      <c r="S570" s="1">
        <v>-1384.6056000000001</v>
      </c>
      <c r="T570">
        <v>-0.6</v>
      </c>
      <c r="U570" s="1">
        <v>-1373.9707000000001</v>
      </c>
      <c r="V570">
        <v>-9.27</v>
      </c>
      <c r="W570" s="1">
        <v>-1394.9564</v>
      </c>
      <c r="X570">
        <v>11.43</v>
      </c>
      <c r="Y570" s="1">
        <v>-1375.3594000000001</v>
      </c>
      <c r="Z570">
        <v>-5.92</v>
      </c>
      <c r="AA570" s="1">
        <v>-1396.4663</v>
      </c>
      <c r="AB570">
        <v>5.39</v>
      </c>
      <c r="AC570" s="1">
        <v>-1371.6328000000001</v>
      </c>
      <c r="AD570">
        <v>1.17</v>
      </c>
      <c r="AE570" s="1">
        <v>-1385.1016</v>
      </c>
      <c r="AF570">
        <v>1.21</v>
      </c>
      <c r="AG570" s="1">
        <v>-1387.6397999999999</v>
      </c>
      <c r="AH570">
        <v>-7.85</v>
      </c>
      <c r="AI570" s="1">
        <v>-1397.6867999999999</v>
      </c>
      <c r="AJ570">
        <v>5.21</v>
      </c>
      <c r="AM570" s="1">
        <v>-1369.0287000000001</v>
      </c>
      <c r="AN570">
        <v>2.4300000000000002</v>
      </c>
      <c r="AO570" s="1">
        <v>-1357.6909000000001</v>
      </c>
      <c r="AP570">
        <v>-0.7</v>
      </c>
      <c r="AQ570" s="1">
        <v>-1346.393</v>
      </c>
      <c r="AR570">
        <v>-6.58</v>
      </c>
      <c r="AU570" s="1">
        <v>-1379.3230000000001</v>
      </c>
    </row>
    <row r="571" spans="1:47" x14ac:dyDescent="0.2">
      <c r="A571">
        <v>556</v>
      </c>
      <c r="H571" s="1">
        <v>-1386.2061000000001</v>
      </c>
      <c r="I571">
        <v>-7.8</v>
      </c>
      <c r="J571">
        <v>556</v>
      </c>
      <c r="K571" s="1">
        <v>-1386.7753</v>
      </c>
      <c r="L571">
        <v>-10.49</v>
      </c>
      <c r="M571" s="1">
        <v>-1383.2947999999999</v>
      </c>
      <c r="N571">
        <v>0.02</v>
      </c>
      <c r="O571" s="1">
        <v>-1386.0467000000001</v>
      </c>
      <c r="P571">
        <v>-3.32</v>
      </c>
      <c r="Q571" s="1">
        <v>-1385.3091999999999</v>
      </c>
      <c r="R571">
        <v>8.23</v>
      </c>
      <c r="S571" s="1">
        <v>-1384.9006999999999</v>
      </c>
      <c r="T571">
        <v>-1.55</v>
      </c>
      <c r="U571" s="1">
        <v>-1374.0717</v>
      </c>
      <c r="V571">
        <v>-9.33</v>
      </c>
      <c r="W571" s="1">
        <v>-1394.9718</v>
      </c>
      <c r="X571">
        <v>11.55</v>
      </c>
      <c r="Y571" s="1">
        <v>-1375.3140000000001</v>
      </c>
      <c r="Z571">
        <v>-5.95</v>
      </c>
      <c r="AA571" s="1">
        <v>-1396.5298</v>
      </c>
      <c r="AB571">
        <v>4.9800000000000004</v>
      </c>
      <c r="AC571" s="1">
        <v>-1371.6237000000001</v>
      </c>
      <c r="AD571">
        <v>1.19</v>
      </c>
      <c r="AE571" s="1">
        <v>-1384.9547</v>
      </c>
      <c r="AF571">
        <v>1.41</v>
      </c>
      <c r="AG571" s="1">
        <v>-1387.3579999999999</v>
      </c>
      <c r="AH571">
        <v>-6.81</v>
      </c>
      <c r="AI571" s="1">
        <v>-1397.5943</v>
      </c>
      <c r="AJ571">
        <v>5.58</v>
      </c>
      <c r="AM571" s="1">
        <v>-1368.9965999999999</v>
      </c>
      <c r="AN571">
        <v>2.2999999999999998</v>
      </c>
      <c r="AO571" s="1">
        <v>-1357.6923999999999</v>
      </c>
      <c r="AP571">
        <v>0.01</v>
      </c>
      <c r="AQ571" s="1">
        <v>-1346.3603000000001</v>
      </c>
      <c r="AR571">
        <v>-6.1</v>
      </c>
      <c r="AU571" s="1">
        <v>-1379.0967000000001</v>
      </c>
    </row>
    <row r="572" spans="1:47" x14ac:dyDescent="0.2">
      <c r="A572">
        <v>557</v>
      </c>
      <c r="H572" s="1">
        <v>-1386.2668000000001</v>
      </c>
      <c r="I572">
        <v>-7.88</v>
      </c>
      <c r="J572">
        <v>557</v>
      </c>
      <c r="K572" s="1">
        <v>-1386.8168000000001</v>
      </c>
      <c r="L572">
        <v>-10.99</v>
      </c>
      <c r="M572" s="1">
        <v>-1383.2596000000001</v>
      </c>
      <c r="N572">
        <v>0.32</v>
      </c>
      <c r="O572" s="1">
        <v>-1386.3215</v>
      </c>
      <c r="P572">
        <v>-4.04</v>
      </c>
      <c r="Q572" s="1">
        <v>-1385.2493999999999</v>
      </c>
      <c r="R572">
        <v>8.7200000000000006</v>
      </c>
      <c r="S572" s="1">
        <v>-1385.2213999999999</v>
      </c>
      <c r="T572">
        <v>-2.46</v>
      </c>
      <c r="U572" s="1">
        <v>-1374.1787999999999</v>
      </c>
      <c r="V572">
        <v>-9.4</v>
      </c>
      <c r="W572" s="1">
        <v>-1395.0309</v>
      </c>
      <c r="X572">
        <v>11.48</v>
      </c>
      <c r="Y572" s="1">
        <v>-1375.1570999999999</v>
      </c>
      <c r="Z572">
        <v>-5.83</v>
      </c>
      <c r="AA572" s="1">
        <v>-1396.6177</v>
      </c>
      <c r="AB572">
        <v>4.55</v>
      </c>
      <c r="AC572" s="1">
        <v>-1371.6524999999999</v>
      </c>
      <c r="AD572">
        <v>1.0900000000000001</v>
      </c>
      <c r="AE572" s="1">
        <v>-1384.7573</v>
      </c>
      <c r="AF572">
        <v>1.73</v>
      </c>
      <c r="AG572" s="1">
        <v>-1387.048</v>
      </c>
      <c r="AH572">
        <v>-5.73</v>
      </c>
      <c r="AI572" s="1">
        <v>-1397.48</v>
      </c>
      <c r="AJ572">
        <v>6.06</v>
      </c>
      <c r="AM572" s="1">
        <v>-1368.9842000000001</v>
      </c>
      <c r="AN572">
        <v>2.23</v>
      </c>
      <c r="AO572" s="1">
        <v>-1357.7170000000001</v>
      </c>
      <c r="AP572">
        <v>0.66</v>
      </c>
      <c r="AQ572" s="1">
        <v>-1346.3488</v>
      </c>
      <c r="AR572">
        <v>-5.59</v>
      </c>
      <c r="AU572" s="1">
        <v>-1378.8323</v>
      </c>
    </row>
    <row r="573" spans="1:47" x14ac:dyDescent="0.2">
      <c r="A573">
        <v>558</v>
      </c>
      <c r="H573" s="1">
        <v>-1386.3269</v>
      </c>
      <c r="I573">
        <v>-7.96</v>
      </c>
      <c r="J573">
        <v>558</v>
      </c>
      <c r="K573" s="1">
        <v>-1386.8178</v>
      </c>
      <c r="L573">
        <v>-11.36</v>
      </c>
      <c r="M573" s="1">
        <v>-1383.2270000000001</v>
      </c>
      <c r="N573">
        <v>0.61</v>
      </c>
      <c r="O573" s="1">
        <v>-1386.6047000000001</v>
      </c>
      <c r="P573">
        <v>-4.74</v>
      </c>
      <c r="Q573" s="1">
        <v>-1385.2267999999999</v>
      </c>
      <c r="R573">
        <v>8.85</v>
      </c>
      <c r="S573" s="1">
        <v>-1385.5737999999999</v>
      </c>
      <c r="T573">
        <v>-3.34</v>
      </c>
      <c r="U573" s="1">
        <v>-1374.2931000000001</v>
      </c>
      <c r="V573">
        <v>-9.5</v>
      </c>
      <c r="W573" s="1">
        <v>-1395.14</v>
      </c>
      <c r="X573">
        <v>11.23</v>
      </c>
      <c r="Y573" s="1">
        <v>-1374.9092000000001</v>
      </c>
      <c r="Z573">
        <v>-5.47</v>
      </c>
      <c r="AA573" s="1">
        <v>-1396.7352000000001</v>
      </c>
      <c r="AB573">
        <v>4.01</v>
      </c>
      <c r="AC573" s="1">
        <v>-1371.7106000000001</v>
      </c>
      <c r="AD573">
        <v>0.88</v>
      </c>
      <c r="AE573" s="1">
        <v>-1384.539</v>
      </c>
      <c r="AF573">
        <v>2.16</v>
      </c>
      <c r="AG573" s="1">
        <v>-1386.7039</v>
      </c>
      <c r="AH573">
        <v>-4.5999999999999996</v>
      </c>
      <c r="AI573" s="1">
        <v>-1397.3642</v>
      </c>
      <c r="AJ573">
        <v>6.62</v>
      </c>
      <c r="AM573" s="1">
        <v>-1368.9998000000001</v>
      </c>
      <c r="AN573">
        <v>1.95</v>
      </c>
      <c r="AO573" s="1">
        <v>-1357.7542000000001</v>
      </c>
      <c r="AP573">
        <v>1.25</v>
      </c>
      <c r="AQ573" s="1">
        <v>-1346.3758</v>
      </c>
      <c r="AR573">
        <v>-5.19</v>
      </c>
      <c r="AU573" s="1">
        <v>-1378.5553</v>
      </c>
    </row>
    <row r="574" spans="1:47" x14ac:dyDescent="0.2">
      <c r="A574">
        <v>559</v>
      </c>
      <c r="H574" s="1">
        <v>-1386.3741</v>
      </c>
      <c r="I574">
        <v>-8</v>
      </c>
      <c r="J574">
        <v>559</v>
      </c>
      <c r="K574" s="1">
        <v>-1386.7808</v>
      </c>
      <c r="L574">
        <v>-11.53</v>
      </c>
      <c r="M574" s="1">
        <v>-1383.2156</v>
      </c>
      <c r="N574">
        <v>0.85</v>
      </c>
      <c r="O574" s="1">
        <v>-1386.8846000000001</v>
      </c>
      <c r="P574">
        <v>-5.57</v>
      </c>
      <c r="Q574" s="1">
        <v>-1385.2403999999999</v>
      </c>
      <c r="R574">
        <v>8.7799999999999994</v>
      </c>
      <c r="S574" s="1">
        <v>-1385.9659999999999</v>
      </c>
      <c r="T574">
        <v>-4.22</v>
      </c>
      <c r="U574" s="1">
        <v>-1374.4142999999999</v>
      </c>
      <c r="V574">
        <v>-9.6</v>
      </c>
      <c r="W574" s="1">
        <v>-1395.2973</v>
      </c>
      <c r="X574">
        <v>10.84</v>
      </c>
      <c r="Y574" s="1">
        <v>-1374.598</v>
      </c>
      <c r="Z574">
        <v>-5.05</v>
      </c>
      <c r="AA574" s="1">
        <v>-1396.8797</v>
      </c>
      <c r="AB574">
        <v>3.45</v>
      </c>
      <c r="AC574" s="1">
        <v>-1371.7927</v>
      </c>
      <c r="AD574">
        <v>0.6</v>
      </c>
      <c r="AE574" s="1">
        <v>-1384.3277</v>
      </c>
      <c r="AF574">
        <v>2.65</v>
      </c>
      <c r="AG574" s="1">
        <v>-1386.319</v>
      </c>
      <c r="AH574">
        <v>-3.38</v>
      </c>
      <c r="AI574" s="1">
        <v>-1397.2683</v>
      </c>
      <c r="AJ574">
        <v>7.1</v>
      </c>
      <c r="AM574" s="1">
        <v>-1369.047</v>
      </c>
      <c r="AN574">
        <v>1.7</v>
      </c>
      <c r="AO574" s="1">
        <v>-1357.7934</v>
      </c>
      <c r="AP574">
        <v>1.83</v>
      </c>
      <c r="AQ574" s="1">
        <v>-1346.4495999999999</v>
      </c>
      <c r="AR574">
        <v>-4.8600000000000003</v>
      </c>
      <c r="AU574" s="1">
        <v>-1378.2898</v>
      </c>
    </row>
    <row r="575" spans="1:47" x14ac:dyDescent="0.2">
      <c r="A575">
        <v>560</v>
      </c>
      <c r="H575" s="1">
        <v>-1386.3983000000001</v>
      </c>
      <c r="I575">
        <v>-8.0299999999999994</v>
      </c>
      <c r="J575">
        <v>560</v>
      </c>
      <c r="K575" s="1">
        <v>-1386.7103</v>
      </c>
      <c r="L575">
        <v>-11.59</v>
      </c>
      <c r="M575" s="1">
        <v>-1383.2354</v>
      </c>
      <c r="N575">
        <v>1.07</v>
      </c>
      <c r="O575" s="1">
        <v>-1387.1521</v>
      </c>
      <c r="P575">
        <v>-6.29</v>
      </c>
      <c r="Q575" s="1">
        <v>-1385.2872</v>
      </c>
      <c r="R575">
        <v>8.5</v>
      </c>
      <c r="S575" s="1">
        <v>-1386.402</v>
      </c>
      <c r="T575">
        <v>-5.1100000000000003</v>
      </c>
      <c r="U575" s="1">
        <v>-1374.5427</v>
      </c>
      <c r="V575">
        <v>-9.76</v>
      </c>
      <c r="W575" s="1">
        <v>-1395.4873</v>
      </c>
      <c r="X575">
        <v>10.45</v>
      </c>
      <c r="Y575" s="1">
        <v>-1374.2556</v>
      </c>
      <c r="Z575">
        <v>-4.54</v>
      </c>
      <c r="AA575" s="1">
        <v>-1397.0414000000001</v>
      </c>
      <c r="AB575">
        <v>2.89</v>
      </c>
      <c r="AC575" s="1">
        <v>-1371.8960999999999</v>
      </c>
      <c r="AD575">
        <v>0.26</v>
      </c>
      <c r="AE575" s="1">
        <v>-1384.1494</v>
      </c>
      <c r="AF575">
        <v>2.98</v>
      </c>
      <c r="AG575" s="1">
        <v>-1385.8887999999999</v>
      </c>
      <c r="AH575">
        <v>-1.99</v>
      </c>
      <c r="AI575" s="1">
        <v>-1397.2111</v>
      </c>
      <c r="AJ575">
        <v>7.47</v>
      </c>
      <c r="AM575" s="1">
        <v>-1369.1243999999999</v>
      </c>
      <c r="AN575">
        <v>1.45</v>
      </c>
      <c r="AO575" s="1">
        <v>-1357.8266000000001</v>
      </c>
      <c r="AP575">
        <v>2.39</v>
      </c>
      <c r="AQ575" s="1">
        <v>-1346.5619999999999</v>
      </c>
      <c r="AR575">
        <v>-4.58</v>
      </c>
      <c r="AU575" s="1">
        <v>-1378.057</v>
      </c>
    </row>
    <row r="576" spans="1:47" x14ac:dyDescent="0.2">
      <c r="A576">
        <v>561</v>
      </c>
      <c r="H576" s="1">
        <v>-1386.3937000000001</v>
      </c>
      <c r="I576">
        <v>-7.98</v>
      </c>
      <c r="J576">
        <v>561</v>
      </c>
      <c r="K576" s="1">
        <v>-1386.6101000000001</v>
      </c>
      <c r="L576">
        <v>-11.61</v>
      </c>
      <c r="M576" s="1">
        <v>-1383.2850000000001</v>
      </c>
      <c r="N576">
        <v>1.23</v>
      </c>
      <c r="O576" s="1">
        <v>-1387.3996999999999</v>
      </c>
      <c r="P576">
        <v>-6.99</v>
      </c>
      <c r="Q576" s="1">
        <v>-1385.3628000000001</v>
      </c>
      <c r="R576">
        <v>8.06</v>
      </c>
      <c r="S576" s="1">
        <v>-1386.8752999999999</v>
      </c>
      <c r="T576">
        <v>-6</v>
      </c>
      <c r="U576" s="1">
        <v>-1374.6799000000001</v>
      </c>
      <c r="V576">
        <v>-9.91</v>
      </c>
      <c r="W576" s="1">
        <v>-1395.6837</v>
      </c>
      <c r="X576">
        <v>9.92</v>
      </c>
      <c r="Y576" s="1">
        <v>-1373.9131</v>
      </c>
      <c r="Z576">
        <v>-4.07</v>
      </c>
      <c r="AA576" s="1">
        <v>-1397.2041999999999</v>
      </c>
      <c r="AB576">
        <v>2.41</v>
      </c>
      <c r="AC576" s="1">
        <v>-1372.0166999999999</v>
      </c>
      <c r="AD576">
        <v>-0.1</v>
      </c>
      <c r="AE576" s="1">
        <v>-1384.0279</v>
      </c>
      <c r="AF576">
        <v>3.28</v>
      </c>
      <c r="AG576" s="1">
        <v>-1385.4119000000001</v>
      </c>
      <c r="AH576">
        <v>-0.42</v>
      </c>
      <c r="AI576" s="1">
        <v>-1397.2076999999999</v>
      </c>
      <c r="AJ576">
        <v>7.7</v>
      </c>
      <c r="AM576" s="1">
        <v>-1369.2168999999999</v>
      </c>
      <c r="AN576">
        <v>1.23</v>
      </c>
      <c r="AO576" s="1">
        <v>-1357.8492000000001</v>
      </c>
      <c r="AP576">
        <v>2.96</v>
      </c>
      <c r="AQ576" s="1">
        <v>-1346.6913999999999</v>
      </c>
      <c r="AR576">
        <v>-4.4400000000000004</v>
      </c>
      <c r="AU576" s="1">
        <v>-1377.8719000000001</v>
      </c>
    </row>
    <row r="577" spans="1:47" x14ac:dyDescent="0.2">
      <c r="A577">
        <v>562</v>
      </c>
      <c r="H577" s="1">
        <v>-1386.3595</v>
      </c>
      <c r="I577">
        <v>-7.92</v>
      </c>
      <c r="J577">
        <v>562</v>
      </c>
      <c r="K577" s="1">
        <v>-1386.4843000000001</v>
      </c>
      <c r="L577">
        <v>-11.53</v>
      </c>
      <c r="M577" s="1">
        <v>-1383.3520000000001</v>
      </c>
      <c r="N577">
        <v>1.34</v>
      </c>
      <c r="O577" s="1">
        <v>-1387.6224</v>
      </c>
      <c r="P577">
        <v>-7.54</v>
      </c>
      <c r="Q577" s="1">
        <v>-1385.4608000000001</v>
      </c>
      <c r="R577">
        <v>7.45</v>
      </c>
      <c r="S577" s="1">
        <v>-1387.3679</v>
      </c>
      <c r="T577">
        <v>-6.78</v>
      </c>
      <c r="U577" s="1">
        <v>-1374.8273999999999</v>
      </c>
      <c r="V577">
        <v>-10.130000000000001</v>
      </c>
      <c r="W577" s="1">
        <v>-1395.8549</v>
      </c>
      <c r="X577">
        <v>9.51</v>
      </c>
      <c r="Y577" s="1">
        <v>-1373.5985000000001</v>
      </c>
      <c r="Z577">
        <v>-3.68</v>
      </c>
      <c r="AA577" s="1">
        <v>-1397.3488</v>
      </c>
      <c r="AB577">
        <v>1.96</v>
      </c>
      <c r="AC577" s="1">
        <v>-1372.1497999999999</v>
      </c>
      <c r="AD577">
        <v>-0.53</v>
      </c>
      <c r="AE577" s="1">
        <v>-1383.982</v>
      </c>
      <c r="AF577">
        <v>3.43</v>
      </c>
      <c r="AG577" s="1">
        <v>-1384.8952999999999</v>
      </c>
      <c r="AH577">
        <v>1.0900000000000001</v>
      </c>
      <c r="AI577" s="1">
        <v>-1397.2671</v>
      </c>
      <c r="AJ577">
        <v>7.89</v>
      </c>
      <c r="AM577" s="1">
        <v>-1369.3033</v>
      </c>
      <c r="AN577">
        <v>1.07</v>
      </c>
      <c r="AO577" s="1">
        <v>-1357.8570999999999</v>
      </c>
      <c r="AP577">
        <v>3.55</v>
      </c>
      <c r="AQ577" s="1">
        <v>-1346.8098</v>
      </c>
      <c r="AR577">
        <v>-4.3899999999999997</v>
      </c>
      <c r="AU577" s="1">
        <v>-1377.7451000000001</v>
      </c>
    </row>
    <row r="578" spans="1:47" x14ac:dyDescent="0.2">
      <c r="A578">
        <v>563</v>
      </c>
      <c r="H578" s="1">
        <v>-1386.3015</v>
      </c>
      <c r="I578">
        <v>-7.82</v>
      </c>
      <c r="J578">
        <v>563</v>
      </c>
      <c r="K578" s="1">
        <v>-1386.3362999999999</v>
      </c>
      <c r="L578">
        <v>-11.39</v>
      </c>
      <c r="M578" s="1">
        <v>-1383.4169999999999</v>
      </c>
      <c r="N578">
        <v>1.56</v>
      </c>
      <c r="O578" s="1">
        <v>-1387.8133</v>
      </c>
      <c r="P578">
        <v>-8.06</v>
      </c>
      <c r="Q578" s="1">
        <v>-1385.5726999999999</v>
      </c>
      <c r="R578">
        <v>6.73</v>
      </c>
      <c r="S578" s="1">
        <v>-1387.8520000000001</v>
      </c>
      <c r="T578">
        <v>-7.49</v>
      </c>
      <c r="U578" s="1">
        <v>-1374.9866999999999</v>
      </c>
      <c r="V578">
        <v>-10.29</v>
      </c>
      <c r="W578" s="1">
        <v>-1395.9748999999999</v>
      </c>
      <c r="X578">
        <v>9.14</v>
      </c>
      <c r="Y578" s="1">
        <v>-1373.3334</v>
      </c>
      <c r="Z578">
        <v>-3.38</v>
      </c>
      <c r="AA578" s="1">
        <v>-1397.4537</v>
      </c>
      <c r="AB578">
        <v>1.67</v>
      </c>
      <c r="AC578" s="1">
        <v>-1372.2871</v>
      </c>
      <c r="AD578">
        <v>-0.95</v>
      </c>
      <c r="AE578" s="1">
        <v>-1384.0213000000001</v>
      </c>
      <c r="AF578">
        <v>3.33</v>
      </c>
      <c r="AG578" s="1">
        <v>-1384.3566000000001</v>
      </c>
      <c r="AH578">
        <v>2.68</v>
      </c>
      <c r="AI578" s="1">
        <v>-1397.3878999999999</v>
      </c>
      <c r="AJ578">
        <v>7.93</v>
      </c>
      <c r="AM578" s="1">
        <v>-1369.3574000000001</v>
      </c>
      <c r="AN578">
        <v>1.01</v>
      </c>
      <c r="AO578" s="1">
        <v>-1357.8479</v>
      </c>
      <c r="AP578">
        <v>4.13</v>
      </c>
      <c r="AQ578" s="1">
        <v>-1346.8919000000001</v>
      </c>
      <c r="AR578">
        <v>-4.38</v>
      </c>
      <c r="AU578" s="1">
        <v>-1377.6822999999999</v>
      </c>
    </row>
    <row r="579" spans="1:47" x14ac:dyDescent="0.2">
      <c r="A579">
        <v>564</v>
      </c>
      <c r="H579" s="1">
        <v>-1386.23</v>
      </c>
      <c r="I579">
        <v>-7.74</v>
      </c>
      <c r="J579">
        <v>564</v>
      </c>
      <c r="K579" s="1">
        <v>-1386.1690000000001</v>
      </c>
      <c r="L579">
        <v>-11.19</v>
      </c>
      <c r="M579" s="1">
        <v>-1383.4601</v>
      </c>
      <c r="N579">
        <v>1.72</v>
      </c>
      <c r="O579" s="1">
        <v>-1387.9659999999999</v>
      </c>
      <c r="P579">
        <v>-8.42</v>
      </c>
      <c r="Q579" s="1">
        <v>-1385.6913999999999</v>
      </c>
      <c r="R579">
        <v>5.95</v>
      </c>
      <c r="S579" s="1">
        <v>-1388.2943</v>
      </c>
      <c r="T579">
        <v>-8.0299999999999994</v>
      </c>
      <c r="U579" s="1">
        <v>-1375.1558</v>
      </c>
      <c r="V579">
        <v>-10.6</v>
      </c>
      <c r="W579" s="1">
        <v>-1396.0328</v>
      </c>
      <c r="X579">
        <v>8.89</v>
      </c>
      <c r="Y579" s="1">
        <v>-1373.1307999999999</v>
      </c>
      <c r="Z579">
        <v>-3.16</v>
      </c>
      <c r="AA579" s="1">
        <v>-1397.4983</v>
      </c>
      <c r="AB579">
        <v>1.57</v>
      </c>
      <c r="AC579" s="1">
        <v>-1372.4195</v>
      </c>
      <c r="AD579">
        <v>-1.37</v>
      </c>
      <c r="AE579" s="1">
        <v>-1384.1410000000001</v>
      </c>
      <c r="AF579">
        <v>3.08</v>
      </c>
      <c r="AG579" s="1">
        <v>-1383.8264999999999</v>
      </c>
      <c r="AH579">
        <v>4.1500000000000004</v>
      </c>
      <c r="AI579" s="1">
        <v>-1397.5573999999999</v>
      </c>
      <c r="AJ579">
        <v>7.87</v>
      </c>
      <c r="AM579" s="1">
        <v>-1369.3596</v>
      </c>
      <c r="AN579">
        <v>1.1000000000000001</v>
      </c>
      <c r="AO579" s="1">
        <v>-1357.8221000000001</v>
      </c>
      <c r="AP579">
        <v>4.66</v>
      </c>
      <c r="AQ579" s="1">
        <v>-1346.9274</v>
      </c>
      <c r="AR579">
        <v>-4.4000000000000004</v>
      </c>
      <c r="AU579" s="1">
        <v>-1377.6841999999999</v>
      </c>
    </row>
    <row r="580" spans="1:47" x14ac:dyDescent="0.2">
      <c r="A580">
        <v>565</v>
      </c>
      <c r="H580" s="1">
        <v>-1386.1587999999999</v>
      </c>
      <c r="I580">
        <v>-7.66</v>
      </c>
      <c r="J580">
        <v>565</v>
      </c>
      <c r="K580" s="1">
        <v>-1385.9869000000001</v>
      </c>
      <c r="L580">
        <v>-11</v>
      </c>
      <c r="M580" s="1">
        <v>-1383.4618</v>
      </c>
      <c r="N580">
        <v>1.91</v>
      </c>
      <c r="O580" s="1">
        <v>-1388.0739000000001</v>
      </c>
      <c r="P580">
        <v>-8.5500000000000007</v>
      </c>
      <c r="Q580" s="1">
        <v>-1385.8105</v>
      </c>
      <c r="R580">
        <v>5.14</v>
      </c>
      <c r="S580" s="1">
        <v>-1388.665</v>
      </c>
      <c r="T580">
        <v>-8.36</v>
      </c>
      <c r="U580" s="1">
        <v>-1375.3297</v>
      </c>
      <c r="V580">
        <v>-10.9</v>
      </c>
      <c r="W580" s="1">
        <v>-1396.0341000000001</v>
      </c>
      <c r="X580">
        <v>8.27</v>
      </c>
      <c r="Y580" s="1">
        <v>-1372.9949999999999</v>
      </c>
      <c r="Z580">
        <v>-3.18</v>
      </c>
      <c r="AA580" s="1">
        <v>-1397.4668999999999</v>
      </c>
      <c r="AB580">
        <v>1.67</v>
      </c>
      <c r="AC580" s="1">
        <v>-1372.5377000000001</v>
      </c>
      <c r="AD580">
        <v>-1.75</v>
      </c>
      <c r="AE580" s="1">
        <v>-1384.3208999999999</v>
      </c>
      <c r="AF580">
        <v>2.71</v>
      </c>
      <c r="AG580" s="1">
        <v>-1383.3447000000001</v>
      </c>
      <c r="AH580">
        <v>5.46</v>
      </c>
      <c r="AI580" s="1">
        <v>-1397.7507000000001</v>
      </c>
      <c r="AJ580">
        <v>7.78</v>
      </c>
      <c r="AM580" s="1">
        <v>-1369.2969000000001</v>
      </c>
      <c r="AN580">
        <v>1.43</v>
      </c>
      <c r="AO580" s="1">
        <v>-1357.7817</v>
      </c>
      <c r="AP580">
        <v>5.24</v>
      </c>
      <c r="AQ580" s="1">
        <v>-1346.9226000000001</v>
      </c>
      <c r="AR580">
        <v>-4.5599999999999996</v>
      </c>
      <c r="AU580" s="1">
        <v>-1377.7509</v>
      </c>
    </row>
    <row r="581" spans="1:47" x14ac:dyDescent="0.2">
      <c r="A581">
        <v>566</v>
      </c>
      <c r="H581" s="1">
        <v>-1386.1006</v>
      </c>
      <c r="I581">
        <v>-7.68</v>
      </c>
      <c r="J581">
        <v>566</v>
      </c>
      <c r="K581" s="1">
        <v>-1385.798</v>
      </c>
      <c r="L581">
        <v>-10.76</v>
      </c>
      <c r="M581" s="1">
        <v>-1383.4097999999999</v>
      </c>
      <c r="N581">
        <v>2.2799999999999998</v>
      </c>
      <c r="O581" s="1">
        <v>-1388.133</v>
      </c>
      <c r="P581">
        <v>-8.42</v>
      </c>
      <c r="Q581" s="1">
        <v>-1385.9254000000001</v>
      </c>
      <c r="R581">
        <v>4.34</v>
      </c>
      <c r="S581" s="1">
        <v>-1388.9419</v>
      </c>
      <c r="T581">
        <v>-8.56</v>
      </c>
      <c r="U581" s="1">
        <v>-1375.4989</v>
      </c>
      <c r="V581">
        <v>-11.11</v>
      </c>
      <c r="W581" s="1">
        <v>-1395.9947999999999</v>
      </c>
      <c r="X581">
        <v>8.89</v>
      </c>
      <c r="Y581" s="1">
        <v>-1372.9246000000001</v>
      </c>
      <c r="Z581">
        <v>-3.36</v>
      </c>
      <c r="AA581" s="1">
        <v>-1397.3503000000001</v>
      </c>
      <c r="AB581">
        <v>1.98</v>
      </c>
      <c r="AC581" s="1">
        <v>-1372.6332</v>
      </c>
      <c r="AD581">
        <v>-2.06</v>
      </c>
      <c r="AE581" s="1">
        <v>-1384.5333000000001</v>
      </c>
      <c r="AF581">
        <v>2.27</v>
      </c>
      <c r="AG581" s="1">
        <v>-1382.9555</v>
      </c>
      <c r="AH581">
        <v>6.44</v>
      </c>
      <c r="AI581" s="1">
        <v>-1397.9389000000001</v>
      </c>
      <c r="AJ581">
        <v>7.68</v>
      </c>
      <c r="AM581" s="1">
        <v>-1369.1677</v>
      </c>
      <c r="AN581">
        <v>1.94</v>
      </c>
      <c r="AO581" s="1">
        <v>-1357.7312999999999</v>
      </c>
      <c r="AP581">
        <v>5.66</v>
      </c>
      <c r="AQ581" s="1">
        <v>-1346.8986</v>
      </c>
      <c r="AR581">
        <v>-4.8</v>
      </c>
      <c r="AU581" s="1">
        <v>-1377.8767</v>
      </c>
    </row>
    <row r="582" spans="1:47" x14ac:dyDescent="0.2">
      <c r="A582">
        <v>567</v>
      </c>
      <c r="H582" s="1">
        <v>-1386.0645999999999</v>
      </c>
      <c r="I582">
        <v>-7.8</v>
      </c>
      <c r="J582">
        <v>567</v>
      </c>
      <c r="K582" s="1">
        <v>-1385.6124</v>
      </c>
      <c r="L582">
        <v>-10.47</v>
      </c>
      <c r="M582" s="1">
        <v>-1383.2991999999999</v>
      </c>
      <c r="N582">
        <v>2.76</v>
      </c>
      <c r="O582" s="1">
        <v>-1388.1413</v>
      </c>
      <c r="P582">
        <v>-8.1300000000000008</v>
      </c>
      <c r="Q582" s="1">
        <v>-1386.0318</v>
      </c>
      <c r="R582">
        <v>3.51</v>
      </c>
      <c r="S582" s="1">
        <v>-1389.1147000000001</v>
      </c>
      <c r="T582">
        <v>-8.49</v>
      </c>
      <c r="U582" s="1">
        <v>-1375.6537000000001</v>
      </c>
      <c r="V582">
        <v>-11.28</v>
      </c>
      <c r="W582" s="1">
        <v>-1395.9358</v>
      </c>
      <c r="X582">
        <v>9.11</v>
      </c>
      <c r="Y582" s="1">
        <v>-1372.9132999999999</v>
      </c>
      <c r="Z582">
        <v>-3.6</v>
      </c>
      <c r="AA582" s="1">
        <v>-1397.1509000000001</v>
      </c>
      <c r="AB582">
        <v>2.59</v>
      </c>
      <c r="AC582" s="1">
        <v>-1372.7004999999999</v>
      </c>
      <c r="AD582">
        <v>-2.38</v>
      </c>
      <c r="AE582" s="1">
        <v>-1384.7506000000001</v>
      </c>
      <c r="AF582">
        <v>1.85</v>
      </c>
      <c r="AG582" s="1">
        <v>-1382.7005999999999</v>
      </c>
      <c r="AH582">
        <v>7</v>
      </c>
      <c r="AI582" s="1">
        <v>-1398.0920000000001</v>
      </c>
      <c r="AJ582">
        <v>7.61</v>
      </c>
      <c r="AM582" s="1">
        <v>-1368.9829999999999</v>
      </c>
      <c r="AN582">
        <v>2.54</v>
      </c>
      <c r="AO582" s="1">
        <v>-1357.6795</v>
      </c>
      <c r="AP582">
        <v>6.08</v>
      </c>
      <c r="AQ582" s="1">
        <v>-1346.8858</v>
      </c>
      <c r="AR582">
        <v>-5.23</v>
      </c>
      <c r="AU582" s="1">
        <v>-1378.0498</v>
      </c>
    </row>
    <row r="583" spans="1:47" x14ac:dyDescent="0.2">
      <c r="A583">
        <v>568</v>
      </c>
      <c r="H583" s="1">
        <v>-1386.0536</v>
      </c>
      <c r="I583">
        <v>-7.97</v>
      </c>
      <c r="J583">
        <v>568</v>
      </c>
      <c r="K583" s="1">
        <v>-1385.4429</v>
      </c>
      <c r="L583">
        <v>-10.210000000000001</v>
      </c>
      <c r="M583" s="1">
        <v>-1383.1349</v>
      </c>
      <c r="N583">
        <v>3.28</v>
      </c>
      <c r="O583" s="1">
        <v>-1388.1004</v>
      </c>
      <c r="P583">
        <v>-7.66</v>
      </c>
      <c r="Q583" s="1">
        <v>-1386.1285</v>
      </c>
      <c r="R583">
        <v>2.75</v>
      </c>
      <c r="S583" s="1">
        <v>-1389.1866</v>
      </c>
      <c r="T583">
        <v>-8.2100000000000009</v>
      </c>
      <c r="U583" s="1">
        <v>-1375.7837999999999</v>
      </c>
      <c r="V583">
        <v>-11.35</v>
      </c>
      <c r="W583" s="1">
        <v>-1395.8735999999999</v>
      </c>
      <c r="X583">
        <v>7.85</v>
      </c>
      <c r="Y583" s="1">
        <v>-1372.9523999999999</v>
      </c>
      <c r="Z583">
        <v>-3.95</v>
      </c>
      <c r="AA583" s="1">
        <v>-1396.8821</v>
      </c>
      <c r="AB583">
        <v>3.23</v>
      </c>
      <c r="AC583" s="1">
        <v>-1372.7378000000001</v>
      </c>
      <c r="AD583">
        <v>-2.6</v>
      </c>
      <c r="AE583" s="1">
        <v>-1384.9535000000001</v>
      </c>
      <c r="AF583">
        <v>1.45</v>
      </c>
      <c r="AG583" s="1">
        <v>-1382.6113</v>
      </c>
      <c r="AH583">
        <v>7.14</v>
      </c>
      <c r="AI583" s="1">
        <v>-1398.1882000000001</v>
      </c>
      <c r="AJ583">
        <v>7.66</v>
      </c>
      <c r="AM583" s="1">
        <v>-1368.7614000000001</v>
      </c>
      <c r="AN583">
        <v>3.31</v>
      </c>
      <c r="AO583" s="1">
        <v>-1357.6334999999999</v>
      </c>
      <c r="AP583">
        <v>6.4</v>
      </c>
      <c r="AQ583" s="1">
        <v>-1346.9024999999999</v>
      </c>
      <c r="AR583">
        <v>-5.76</v>
      </c>
      <c r="AU583" s="1">
        <v>-1378.2555</v>
      </c>
    </row>
    <row r="584" spans="1:47" x14ac:dyDescent="0.2">
      <c r="A584">
        <v>569</v>
      </c>
      <c r="H584" s="1">
        <v>-1386.0630000000001</v>
      </c>
      <c r="I584">
        <v>-8.18</v>
      </c>
      <c r="J584">
        <v>569</v>
      </c>
      <c r="K584" s="1">
        <v>-1385.3017</v>
      </c>
      <c r="L584">
        <v>-10.050000000000001</v>
      </c>
      <c r="M584" s="1">
        <v>-1382.9305999999999</v>
      </c>
      <c r="N584">
        <v>3.91</v>
      </c>
      <c r="O584" s="1">
        <v>-1388.0150000000001</v>
      </c>
      <c r="P584">
        <v>-7</v>
      </c>
      <c r="Q584" s="1">
        <v>-1386.2166999999999</v>
      </c>
      <c r="R584">
        <v>2.0699999999999998</v>
      </c>
      <c r="S584" s="1">
        <v>-1389.1695999999999</v>
      </c>
      <c r="T584">
        <v>-7.9</v>
      </c>
      <c r="U584" s="1">
        <v>-1375.8797999999999</v>
      </c>
      <c r="V584">
        <v>-11.37</v>
      </c>
      <c r="W584" s="1">
        <v>-1395.8184000000001</v>
      </c>
      <c r="X584">
        <v>7.44</v>
      </c>
      <c r="Y584" s="1">
        <v>-1373.0307</v>
      </c>
      <c r="Z584">
        <v>-4.43</v>
      </c>
      <c r="AA584" s="1">
        <v>-1396.5689</v>
      </c>
      <c r="AB584">
        <v>4.1399999999999997</v>
      </c>
      <c r="AC584" s="1">
        <v>-1372.7465</v>
      </c>
      <c r="AD584">
        <v>-2.85</v>
      </c>
      <c r="AE584" s="1">
        <v>-1385.1311000000001</v>
      </c>
      <c r="AF584">
        <v>1.17</v>
      </c>
      <c r="AG584" s="1">
        <v>-1382.6948</v>
      </c>
      <c r="AH584">
        <v>6.79</v>
      </c>
      <c r="AI584" s="1">
        <v>-1398.2167999999999</v>
      </c>
      <c r="AJ584">
        <v>7.77</v>
      </c>
      <c r="AM584" s="1">
        <v>-1368.5266999999999</v>
      </c>
      <c r="AN584">
        <v>4.2</v>
      </c>
      <c r="AO584" s="1">
        <v>-1357.5971</v>
      </c>
      <c r="AP584">
        <v>6.61</v>
      </c>
      <c r="AQ584" s="1">
        <v>-1346.9540999999999</v>
      </c>
      <c r="AR584">
        <v>-6.44</v>
      </c>
      <c r="AU584" s="1">
        <v>-1378.4779000000001</v>
      </c>
    </row>
    <row r="585" spans="1:47" x14ac:dyDescent="0.2">
      <c r="A585">
        <v>570</v>
      </c>
      <c r="H585" s="1">
        <v>-1386.0835</v>
      </c>
      <c r="I585">
        <v>-8.3800000000000008</v>
      </c>
      <c r="J585">
        <v>570</v>
      </c>
      <c r="K585" s="1">
        <v>-1385.1966</v>
      </c>
      <c r="L585">
        <v>-9.89</v>
      </c>
      <c r="M585" s="1">
        <v>-1382.7059999999999</v>
      </c>
      <c r="N585">
        <v>4.5199999999999996</v>
      </c>
      <c r="O585" s="1">
        <v>-1387.8920000000001</v>
      </c>
      <c r="P585">
        <v>-6.24</v>
      </c>
      <c r="Q585" s="1">
        <v>-1386.3010999999999</v>
      </c>
      <c r="R585">
        <v>1.47</v>
      </c>
      <c r="S585" s="1">
        <v>-1389.0822000000001</v>
      </c>
      <c r="T585">
        <v>-7.52</v>
      </c>
      <c r="U585" s="1">
        <v>-1375.934</v>
      </c>
      <c r="V585">
        <v>-11.34</v>
      </c>
      <c r="W585" s="1">
        <v>-1395.7725</v>
      </c>
      <c r="X585">
        <v>8.65</v>
      </c>
      <c r="Y585" s="1">
        <v>-1373.1365000000001</v>
      </c>
      <c r="Z585">
        <v>-4.91</v>
      </c>
      <c r="AA585" s="1">
        <v>-1396.2437</v>
      </c>
      <c r="AB585">
        <v>5.09</v>
      </c>
      <c r="AC585" s="1">
        <v>-1372.7308</v>
      </c>
      <c r="AD585">
        <v>-3.08</v>
      </c>
      <c r="AE585" s="1">
        <v>-1385.2782999999999</v>
      </c>
      <c r="AF585">
        <v>0.95</v>
      </c>
      <c r="AG585" s="1">
        <v>-1382.9287999999999</v>
      </c>
      <c r="AH585">
        <v>6.05</v>
      </c>
      <c r="AI585" s="1">
        <v>-1398.1776</v>
      </c>
      <c r="AJ585">
        <v>7.94</v>
      </c>
      <c r="AM585" s="1">
        <v>-1368.298</v>
      </c>
      <c r="AN585">
        <v>5.14</v>
      </c>
      <c r="AO585" s="1">
        <v>-1357.5708999999999</v>
      </c>
      <c r="AP585">
        <v>6.7</v>
      </c>
      <c r="AQ585" s="1">
        <v>-1347.0298</v>
      </c>
      <c r="AR585">
        <v>-7.18</v>
      </c>
      <c r="AU585" s="1">
        <v>-1378.6987999999999</v>
      </c>
    </row>
    <row r="586" spans="1:47" x14ac:dyDescent="0.2">
      <c r="A586">
        <v>571</v>
      </c>
      <c r="H586" s="1">
        <v>-1386.1047000000001</v>
      </c>
      <c r="I586">
        <v>-8.5500000000000007</v>
      </c>
      <c r="J586">
        <v>571</v>
      </c>
      <c r="K586" s="1">
        <v>-1385.1297999999999</v>
      </c>
      <c r="L586">
        <v>-9.7799999999999994</v>
      </c>
      <c r="M586" s="1">
        <v>-1382.4798000000001</v>
      </c>
      <c r="N586">
        <v>5.13</v>
      </c>
      <c r="O586" s="1">
        <v>-1387.7381</v>
      </c>
      <c r="P586">
        <v>-5.36</v>
      </c>
      <c r="Q586" s="1">
        <v>-1386.3883000000001</v>
      </c>
      <c r="R586">
        <v>0.82</v>
      </c>
      <c r="S586" s="1">
        <v>-1388.9460999999999</v>
      </c>
      <c r="T586">
        <v>-7.03</v>
      </c>
      <c r="U586" s="1">
        <v>-1375.9436000000001</v>
      </c>
      <c r="V586">
        <v>-11.16</v>
      </c>
      <c r="W586" s="1">
        <v>-1395.7358999999999</v>
      </c>
      <c r="X586">
        <v>9.27</v>
      </c>
      <c r="Y586" s="1">
        <v>-1373.2556999999999</v>
      </c>
      <c r="Z586">
        <v>-5.43</v>
      </c>
      <c r="AA586" s="1">
        <v>-1395.9413</v>
      </c>
      <c r="AB586">
        <v>5.99</v>
      </c>
      <c r="AC586" s="1">
        <v>-1372.6953000000001</v>
      </c>
      <c r="AD586">
        <v>-3.25</v>
      </c>
      <c r="AE586" s="1">
        <v>-1385.3915</v>
      </c>
      <c r="AF586">
        <v>0.82</v>
      </c>
      <c r="AG586" s="1">
        <v>-1383.2611999999999</v>
      </c>
      <c r="AH586">
        <v>5.05</v>
      </c>
      <c r="AI586" s="1">
        <v>-1398.0800999999999</v>
      </c>
      <c r="AJ586">
        <v>8.1300000000000008</v>
      </c>
      <c r="AM586" s="1">
        <v>-1368.0900999999999</v>
      </c>
      <c r="AN586">
        <v>6.12</v>
      </c>
      <c r="AO586" s="1">
        <v>-1357.5556999999999</v>
      </c>
      <c r="AP586">
        <v>6.66</v>
      </c>
      <c r="AQ586" s="1">
        <v>-1347.1121000000001</v>
      </c>
      <c r="AR586">
        <v>-7.9</v>
      </c>
      <c r="AU586" s="1">
        <v>-1378.9055000000001</v>
      </c>
    </row>
    <row r="587" spans="1:47" x14ac:dyDescent="0.2">
      <c r="A587">
        <v>572</v>
      </c>
      <c r="H587" s="1">
        <v>-1386.1161999999999</v>
      </c>
      <c r="I587">
        <v>-8.59</v>
      </c>
      <c r="J587">
        <v>572</v>
      </c>
      <c r="K587" s="1">
        <v>-1385.0959</v>
      </c>
      <c r="L587">
        <v>-9.7100000000000009</v>
      </c>
      <c r="M587" s="1">
        <v>-1382.2652</v>
      </c>
      <c r="N587">
        <v>5.76</v>
      </c>
      <c r="O587" s="1">
        <v>-1387.5612000000001</v>
      </c>
      <c r="P587">
        <v>-4.3899999999999997</v>
      </c>
      <c r="Q587" s="1">
        <v>-1386.4857</v>
      </c>
      <c r="R587">
        <v>0.17</v>
      </c>
      <c r="S587" s="1">
        <v>-1388.7819999999999</v>
      </c>
      <c r="T587">
        <v>-6.66</v>
      </c>
      <c r="U587" s="1">
        <v>-1375.9103</v>
      </c>
      <c r="V587">
        <v>-10.88</v>
      </c>
      <c r="W587" s="1">
        <v>-1395.7066</v>
      </c>
      <c r="X587">
        <v>8.57</v>
      </c>
      <c r="Y587" s="1">
        <v>-1373.3733</v>
      </c>
      <c r="Z587">
        <v>-5.91</v>
      </c>
      <c r="AA587" s="1">
        <v>-1395.6912</v>
      </c>
      <c r="AB587">
        <v>6.8</v>
      </c>
      <c r="AC587" s="1">
        <v>-1372.6437000000001</v>
      </c>
      <c r="AD587">
        <v>-3.46</v>
      </c>
      <c r="AE587" s="1">
        <v>-1385.4677999999999</v>
      </c>
      <c r="AF587">
        <v>0.8</v>
      </c>
      <c r="AG587" s="1">
        <v>-1383.6244999999999</v>
      </c>
      <c r="AH587">
        <v>3.88</v>
      </c>
      <c r="AI587" s="1">
        <v>-1397.9375</v>
      </c>
      <c r="AJ587">
        <v>8.32</v>
      </c>
      <c r="AM587" s="1">
        <v>-1367.91</v>
      </c>
      <c r="AN587">
        <v>7.11</v>
      </c>
      <c r="AO587" s="1">
        <v>-1357.5510999999999</v>
      </c>
      <c r="AP587">
        <v>6.49</v>
      </c>
      <c r="AQ587" s="1">
        <v>-1347.1848</v>
      </c>
      <c r="AR587">
        <v>-8.5500000000000007</v>
      </c>
      <c r="AU587" s="1">
        <v>-1379.0927999999999</v>
      </c>
    </row>
    <row r="588" spans="1:47" x14ac:dyDescent="0.2">
      <c r="A588">
        <v>573</v>
      </c>
      <c r="H588" s="1">
        <v>-1386.1097</v>
      </c>
      <c r="I588">
        <v>-8.6300000000000008</v>
      </c>
      <c r="J588">
        <v>573</v>
      </c>
      <c r="K588" s="1">
        <v>-1385.0833</v>
      </c>
      <c r="L588">
        <v>-9.66</v>
      </c>
      <c r="M588" s="1">
        <v>-1382.0669</v>
      </c>
      <c r="N588">
        <v>6.38</v>
      </c>
      <c r="O588" s="1">
        <v>-1387.3703</v>
      </c>
      <c r="P588">
        <v>-3.29</v>
      </c>
      <c r="Q588" s="1">
        <v>-1386.5987</v>
      </c>
      <c r="R588">
        <v>-0.46</v>
      </c>
      <c r="S588" s="1">
        <v>-1388.6081999999999</v>
      </c>
      <c r="T588">
        <v>-6.3</v>
      </c>
      <c r="U588" s="1">
        <v>-1375.8406</v>
      </c>
      <c r="V588">
        <v>-10.57</v>
      </c>
      <c r="W588" s="1">
        <v>-1395.6869999999999</v>
      </c>
      <c r="X588">
        <v>6.75</v>
      </c>
      <c r="Y588" s="1">
        <v>-1373.4745</v>
      </c>
      <c r="Z588">
        <v>-6.33</v>
      </c>
      <c r="AA588" s="1">
        <v>-1395.5132000000001</v>
      </c>
      <c r="AB588">
        <v>7.56</v>
      </c>
      <c r="AC588" s="1">
        <v>-1372.5775000000001</v>
      </c>
      <c r="AD588">
        <v>-3.63</v>
      </c>
      <c r="AE588" s="1">
        <v>-1385.5053</v>
      </c>
      <c r="AF588">
        <v>0.89</v>
      </c>
      <c r="AG588" s="1">
        <v>-1383.9536000000001</v>
      </c>
      <c r="AH588">
        <v>2.81</v>
      </c>
      <c r="AI588" s="1">
        <v>-1397.7637</v>
      </c>
      <c r="AJ588">
        <v>8.5399999999999991</v>
      </c>
      <c r="AM588" s="1">
        <v>-1367.7578000000001</v>
      </c>
      <c r="AN588">
        <v>8.1</v>
      </c>
      <c r="AO588" s="1">
        <v>-1357.5546999999999</v>
      </c>
      <c r="AP588">
        <v>6.22</v>
      </c>
      <c r="AQ588" s="1">
        <v>-1347.2394999999999</v>
      </c>
      <c r="AR588">
        <v>-9.1300000000000008</v>
      </c>
      <c r="AU588" s="1">
        <v>-1379.2539999999999</v>
      </c>
    </row>
    <row r="589" spans="1:47" x14ac:dyDescent="0.2">
      <c r="A589">
        <v>574</v>
      </c>
      <c r="H589" s="1">
        <v>-1386.0791999999999</v>
      </c>
      <c r="I589">
        <v>-8.48</v>
      </c>
      <c r="J589">
        <v>574</v>
      </c>
      <c r="K589" s="1">
        <v>-1385.0777</v>
      </c>
      <c r="L589">
        <v>-9.52</v>
      </c>
      <c r="M589" s="1">
        <v>-1381.8858</v>
      </c>
      <c r="N589">
        <v>6.92</v>
      </c>
      <c r="O589" s="1">
        <v>-1387.1745000000001</v>
      </c>
      <c r="P589">
        <v>-2.06</v>
      </c>
      <c r="Q589" s="1">
        <v>-1386.729</v>
      </c>
      <c r="R589">
        <v>-1.1000000000000001</v>
      </c>
      <c r="S589" s="1">
        <v>-1388.4392</v>
      </c>
      <c r="T589">
        <v>-5.93</v>
      </c>
      <c r="U589" s="1">
        <v>-1375.7461000000001</v>
      </c>
      <c r="V589">
        <v>-10.220000000000001</v>
      </c>
      <c r="W589" s="1">
        <v>-1395.6813999999999</v>
      </c>
      <c r="X589">
        <v>6.93</v>
      </c>
      <c r="Y589" s="1">
        <v>-1373.5477000000001</v>
      </c>
      <c r="Z589">
        <v>-6.65</v>
      </c>
      <c r="AA589" s="1">
        <v>-1395.4150999999999</v>
      </c>
      <c r="AB589">
        <v>8.18</v>
      </c>
      <c r="AC589" s="1">
        <v>-1372.4969000000001</v>
      </c>
      <c r="AD589">
        <v>-3.8</v>
      </c>
      <c r="AE589" s="1">
        <v>-1385.5065</v>
      </c>
      <c r="AF589">
        <v>1.0900000000000001</v>
      </c>
      <c r="AG589" s="1">
        <v>-1384.2011</v>
      </c>
      <c r="AH589">
        <v>1.91</v>
      </c>
      <c r="AI589" s="1">
        <v>-1397.5709999999999</v>
      </c>
      <c r="AJ589">
        <v>8.64</v>
      </c>
      <c r="AM589" s="1">
        <v>-1367.6306999999999</v>
      </c>
      <c r="AN589">
        <v>9.02</v>
      </c>
      <c r="AO589" s="1">
        <v>-1357.5671</v>
      </c>
      <c r="AP589">
        <v>5.89</v>
      </c>
      <c r="AQ589" s="1">
        <v>-1347.2764999999999</v>
      </c>
      <c r="AR589">
        <v>-9.58</v>
      </c>
      <c r="AU589" s="1">
        <v>-1379.3929000000001</v>
      </c>
    </row>
    <row r="590" spans="1:47" x14ac:dyDescent="0.2">
      <c r="A590">
        <v>575</v>
      </c>
      <c r="H590" s="1">
        <v>-1386.0218</v>
      </c>
      <c r="I590">
        <v>-8.16</v>
      </c>
      <c r="J590">
        <v>575</v>
      </c>
      <c r="K590" s="1">
        <v>-1385.0668000000001</v>
      </c>
      <c r="L590">
        <v>-9.32</v>
      </c>
      <c r="M590" s="1">
        <v>-1381.7247</v>
      </c>
      <c r="N590">
        <v>7.41</v>
      </c>
      <c r="O590" s="1">
        <v>-1386.9839999999999</v>
      </c>
      <c r="P590">
        <v>-0.99</v>
      </c>
      <c r="Q590" s="1">
        <v>-1386.874</v>
      </c>
      <c r="R590">
        <v>-1.79</v>
      </c>
      <c r="S590" s="1">
        <v>-1388.2855999999999</v>
      </c>
      <c r="T590">
        <v>-5.67</v>
      </c>
      <c r="U590" s="1">
        <v>-1375.6424</v>
      </c>
      <c r="V590">
        <v>-9.77</v>
      </c>
      <c r="W590" s="1">
        <v>-1395.6953000000001</v>
      </c>
      <c r="X590">
        <v>8.2799999999999994</v>
      </c>
      <c r="Y590" s="1">
        <v>-1373.5859</v>
      </c>
      <c r="Z590">
        <v>-6.89</v>
      </c>
      <c r="AA590" s="1">
        <v>-1395.3913</v>
      </c>
      <c r="AB590">
        <v>8.61</v>
      </c>
      <c r="AC590" s="1">
        <v>-1372.4021</v>
      </c>
      <c r="AD590">
        <v>-3.85</v>
      </c>
      <c r="AE590" s="1">
        <v>-1385.4818</v>
      </c>
      <c r="AF590">
        <v>1.26</v>
      </c>
      <c r="AG590" s="1">
        <v>-1384.3396</v>
      </c>
      <c r="AH590">
        <v>1.19</v>
      </c>
      <c r="AI590" s="1">
        <v>-1397.3668</v>
      </c>
      <c r="AJ590">
        <v>8.68</v>
      </c>
      <c r="AM590" s="1">
        <v>-1367.5253</v>
      </c>
      <c r="AN590">
        <v>10.029999999999999</v>
      </c>
      <c r="AO590" s="1">
        <v>-1357.5877</v>
      </c>
      <c r="AP590">
        <v>5.39</v>
      </c>
      <c r="AQ590" s="1">
        <v>-1347.3054</v>
      </c>
      <c r="AR590">
        <v>-9.92</v>
      </c>
      <c r="AU590" s="1">
        <v>-1379.5124000000001</v>
      </c>
    </row>
    <row r="591" spans="1:47" x14ac:dyDescent="0.2">
      <c r="A591">
        <v>576</v>
      </c>
      <c r="H591" s="1">
        <v>-1385.9382000000001</v>
      </c>
      <c r="I591">
        <v>-7.74</v>
      </c>
      <c r="J591">
        <v>576</v>
      </c>
      <c r="K591" s="1">
        <v>-1385.0432000000001</v>
      </c>
      <c r="L591">
        <v>-9.16</v>
      </c>
      <c r="M591" s="1">
        <v>-1381.5953999999999</v>
      </c>
      <c r="N591">
        <v>7.84</v>
      </c>
      <c r="O591" s="1">
        <v>-1386.8081999999999</v>
      </c>
      <c r="P591">
        <v>0.05</v>
      </c>
      <c r="Q591" s="1">
        <v>-1387.0273999999999</v>
      </c>
      <c r="R591">
        <v>-2.54</v>
      </c>
      <c r="S591" s="1">
        <v>-1388.1546000000001</v>
      </c>
      <c r="T591">
        <v>-5.52</v>
      </c>
      <c r="U591" s="1">
        <v>-1375.5451</v>
      </c>
      <c r="V591">
        <v>-9.44</v>
      </c>
      <c r="W591" s="1">
        <v>-1395.7335</v>
      </c>
      <c r="X591">
        <v>8.14</v>
      </c>
      <c r="Y591" s="1">
        <v>-1373.5866000000001</v>
      </c>
      <c r="Z591">
        <v>-6.98</v>
      </c>
      <c r="AA591" s="1">
        <v>-1395.4275</v>
      </c>
      <c r="AB591">
        <v>8.98</v>
      </c>
      <c r="AC591" s="1">
        <v>-1372.2946999999999</v>
      </c>
      <c r="AD591">
        <v>-3.86</v>
      </c>
      <c r="AE591" s="1">
        <v>-1385.4493</v>
      </c>
      <c r="AF591">
        <v>1.45</v>
      </c>
      <c r="AG591" s="1">
        <v>-1384.3616</v>
      </c>
      <c r="AH591">
        <v>0.85</v>
      </c>
      <c r="AI591" s="1">
        <v>-1397.1570999999999</v>
      </c>
      <c r="AJ591">
        <v>8.68</v>
      </c>
      <c r="AM591" s="1">
        <v>-1367.4372000000001</v>
      </c>
      <c r="AN591">
        <v>11</v>
      </c>
      <c r="AO591" s="1">
        <v>-1357.6161</v>
      </c>
      <c r="AP591">
        <v>4.8600000000000003</v>
      </c>
      <c r="AQ591" s="1">
        <v>-1347.3377</v>
      </c>
      <c r="AR591">
        <v>-10.19</v>
      </c>
      <c r="AU591" s="1">
        <v>-1379.6120000000001</v>
      </c>
    </row>
    <row r="592" spans="1:47" x14ac:dyDescent="0.2">
      <c r="A592">
        <v>577</v>
      </c>
      <c r="H592" s="1">
        <v>-1385.8349000000001</v>
      </c>
      <c r="I592">
        <v>-7.29</v>
      </c>
      <c r="J592">
        <v>577</v>
      </c>
      <c r="K592" s="1">
        <v>-1385.0075999999999</v>
      </c>
      <c r="L592">
        <v>-8.8699999999999992</v>
      </c>
      <c r="M592" s="1">
        <v>-1381.5182</v>
      </c>
      <c r="N592">
        <v>8.16</v>
      </c>
      <c r="O592" s="1">
        <v>-1386.6536000000001</v>
      </c>
      <c r="P592">
        <v>0.82</v>
      </c>
      <c r="Q592" s="1">
        <v>-1387.1822999999999</v>
      </c>
      <c r="R592">
        <v>-3.33</v>
      </c>
      <c r="S592" s="1">
        <v>-1388.0486000000001</v>
      </c>
      <c r="T592">
        <v>-5.45</v>
      </c>
      <c r="U592" s="1">
        <v>-1375.4690000000001</v>
      </c>
      <c r="V592">
        <v>-9.15</v>
      </c>
      <c r="W592" s="1">
        <v>-1395.7974999999999</v>
      </c>
      <c r="X592">
        <v>8.1300000000000008</v>
      </c>
      <c r="Y592" s="1">
        <v>-1373.5504000000001</v>
      </c>
      <c r="Z592">
        <v>-6.95</v>
      </c>
      <c r="AA592" s="1">
        <v>-1395.5043000000001</v>
      </c>
      <c r="AB592">
        <v>9.27</v>
      </c>
      <c r="AC592" s="1">
        <v>-1372.1804999999999</v>
      </c>
      <c r="AD592">
        <v>-3.82</v>
      </c>
      <c r="AE592" s="1">
        <v>-1385.43</v>
      </c>
      <c r="AF592">
        <v>1.64</v>
      </c>
      <c r="AG592" s="1">
        <v>-1384.2735</v>
      </c>
      <c r="AH592">
        <v>0.73</v>
      </c>
      <c r="AI592" s="1">
        <v>-1396.9463000000001</v>
      </c>
      <c r="AJ592">
        <v>8.66</v>
      </c>
      <c r="AM592" s="1">
        <v>-1367.3633</v>
      </c>
      <c r="AN592">
        <v>11.93</v>
      </c>
      <c r="AO592" s="1">
        <v>-1357.6511</v>
      </c>
      <c r="AP592">
        <v>4.26</v>
      </c>
      <c r="AQ592" s="1">
        <v>-1347.3859</v>
      </c>
      <c r="AR592">
        <v>-10.39</v>
      </c>
      <c r="AU592" s="1">
        <v>-1379.6885</v>
      </c>
    </row>
    <row r="593" spans="1:47" x14ac:dyDescent="0.2">
      <c r="A593">
        <v>578</v>
      </c>
      <c r="H593" s="1">
        <v>-1385.7245</v>
      </c>
      <c r="I593">
        <v>-6.68</v>
      </c>
      <c r="J593">
        <v>578</v>
      </c>
      <c r="K593" s="1">
        <v>-1384.9664</v>
      </c>
      <c r="L593">
        <v>-8.5299999999999994</v>
      </c>
      <c r="M593" s="1">
        <v>-1381.5151000000001</v>
      </c>
      <c r="N593">
        <v>8.19</v>
      </c>
      <c r="O593" s="1">
        <v>-1386.5231000000001</v>
      </c>
      <c r="P593">
        <v>1.04</v>
      </c>
      <c r="Q593" s="1">
        <v>-1387.3317999999999</v>
      </c>
      <c r="R593">
        <v>-4.08</v>
      </c>
      <c r="S593" s="1">
        <v>-1387.9663</v>
      </c>
      <c r="T593">
        <v>-5.46</v>
      </c>
      <c r="U593" s="1">
        <v>-1375.4232</v>
      </c>
      <c r="V593">
        <v>-9.0299999999999994</v>
      </c>
      <c r="W593" s="1">
        <v>-1395.8839</v>
      </c>
      <c r="X593">
        <v>8.25</v>
      </c>
      <c r="Y593" s="1">
        <v>-1373.4783</v>
      </c>
      <c r="Z593">
        <v>-6.9</v>
      </c>
      <c r="AA593" s="1">
        <v>-1395.6018999999999</v>
      </c>
      <c r="AB593">
        <v>9.5299999999999994</v>
      </c>
      <c r="AC593" s="1">
        <v>-1372.0702000000001</v>
      </c>
      <c r="AD593">
        <v>-3.76</v>
      </c>
      <c r="AE593" s="1">
        <v>-1385.4414999999999</v>
      </c>
      <c r="AF593">
        <v>1.72</v>
      </c>
      <c r="AG593" s="1">
        <v>-1384.0922</v>
      </c>
      <c r="AH593">
        <v>0.89</v>
      </c>
      <c r="AI593" s="1">
        <v>-1396.7384999999999</v>
      </c>
      <c r="AJ593">
        <v>8.5299999999999994</v>
      </c>
      <c r="AM593" s="1">
        <v>-1367.2991999999999</v>
      </c>
      <c r="AN593">
        <v>12.81</v>
      </c>
      <c r="AO593" s="1">
        <v>-1357.6909000000001</v>
      </c>
      <c r="AP593">
        <v>3.6</v>
      </c>
      <c r="AQ593" s="1">
        <v>-1347.4572000000001</v>
      </c>
      <c r="AR593">
        <v>-10.49</v>
      </c>
      <c r="AU593" s="1">
        <v>-1379.7393999999999</v>
      </c>
    </row>
    <row r="594" spans="1:47" x14ac:dyDescent="0.2">
      <c r="A594">
        <v>579</v>
      </c>
      <c r="H594" s="1">
        <v>-1385.6241</v>
      </c>
      <c r="I594">
        <v>-6.2</v>
      </c>
      <c r="J594">
        <v>579</v>
      </c>
      <c r="K594" s="1">
        <v>-1384.9305999999999</v>
      </c>
      <c r="L594">
        <v>-8.25</v>
      </c>
      <c r="M594" s="1">
        <v>-1381.6001000000001</v>
      </c>
      <c r="N594">
        <v>7.96</v>
      </c>
      <c r="O594" s="1">
        <v>-1386.4154000000001</v>
      </c>
      <c r="P594">
        <v>1.58</v>
      </c>
      <c r="Q594" s="1">
        <v>-1387.4684999999999</v>
      </c>
      <c r="R594">
        <v>-4.8600000000000003</v>
      </c>
      <c r="S594" s="1">
        <v>-1387.9042999999999</v>
      </c>
      <c r="T594">
        <v>-5.41</v>
      </c>
      <c r="U594" s="1">
        <v>-1375.4121</v>
      </c>
      <c r="V594">
        <v>-9.08</v>
      </c>
      <c r="W594" s="1">
        <v>-1395.9852000000001</v>
      </c>
      <c r="X594">
        <v>7.89</v>
      </c>
      <c r="Y594" s="1">
        <v>-1373.3712</v>
      </c>
      <c r="Z594">
        <v>-6.76</v>
      </c>
      <c r="AA594" s="1">
        <v>-1395.7034000000001</v>
      </c>
      <c r="AB594">
        <v>9.74</v>
      </c>
      <c r="AC594" s="1">
        <v>-1371.9794999999999</v>
      </c>
      <c r="AD594">
        <v>-3.68</v>
      </c>
      <c r="AE594" s="1">
        <v>-1385.4928</v>
      </c>
      <c r="AF594">
        <v>1.61</v>
      </c>
      <c r="AG594" s="1">
        <v>-1383.8405</v>
      </c>
      <c r="AH594">
        <v>1.19</v>
      </c>
      <c r="AI594" s="1">
        <v>-1396.5387000000001</v>
      </c>
      <c r="AJ594">
        <v>8.36</v>
      </c>
      <c r="AM594" s="1">
        <v>-1367.2409</v>
      </c>
      <c r="AN594">
        <v>13.64</v>
      </c>
      <c r="AO594" s="1">
        <v>-1357.7325000000001</v>
      </c>
      <c r="AP594">
        <v>2.95</v>
      </c>
      <c r="AQ594" s="1">
        <v>-1347.5532000000001</v>
      </c>
      <c r="AR594">
        <v>-10.62</v>
      </c>
      <c r="AU594" s="1">
        <v>-1379.7657999999999</v>
      </c>
    </row>
    <row r="595" spans="1:47" x14ac:dyDescent="0.2">
      <c r="A595">
        <v>580</v>
      </c>
      <c r="H595" s="1">
        <v>-1385.5523000000001</v>
      </c>
      <c r="I595">
        <v>-5.79</v>
      </c>
      <c r="J595">
        <v>580</v>
      </c>
      <c r="K595" s="1">
        <v>-1384.9103</v>
      </c>
      <c r="L595">
        <v>-7.94</v>
      </c>
      <c r="M595" s="1">
        <v>-1381.7742000000001</v>
      </c>
      <c r="N595">
        <v>7.49</v>
      </c>
      <c r="O595" s="1">
        <v>-1386.327</v>
      </c>
      <c r="P595">
        <v>1.98</v>
      </c>
      <c r="Q595" s="1">
        <v>-1387.5862</v>
      </c>
      <c r="R595">
        <v>-5.69</v>
      </c>
      <c r="S595" s="1">
        <v>-1387.8597</v>
      </c>
      <c r="T595">
        <v>-5.43</v>
      </c>
      <c r="U595" s="1">
        <v>-1375.4344000000001</v>
      </c>
      <c r="V595">
        <v>-9.25</v>
      </c>
      <c r="W595" s="1">
        <v>-1396.0907999999999</v>
      </c>
      <c r="X595">
        <v>8.31</v>
      </c>
      <c r="Y595" s="1">
        <v>-1373.2299</v>
      </c>
      <c r="Z595">
        <v>-6.55</v>
      </c>
      <c r="AA595" s="1">
        <v>-1395.7963999999999</v>
      </c>
      <c r="AB595">
        <v>9.98</v>
      </c>
      <c r="AC595" s="1">
        <v>-1371.9263000000001</v>
      </c>
      <c r="AD595">
        <v>-3.65</v>
      </c>
      <c r="AE595" s="1">
        <v>-1385.5822000000001</v>
      </c>
      <c r="AF595">
        <v>1.51</v>
      </c>
      <c r="AG595" s="1">
        <v>-1383.5431000000001</v>
      </c>
      <c r="AH595">
        <v>1.67</v>
      </c>
      <c r="AI595" s="1">
        <v>-1396.3541</v>
      </c>
      <c r="AJ595">
        <v>8.1999999999999993</v>
      </c>
      <c r="AM595" s="1">
        <v>-1367.1855</v>
      </c>
      <c r="AN595">
        <v>14.44</v>
      </c>
      <c r="AO595" s="1">
        <v>-1357.7751000000001</v>
      </c>
      <c r="AP595">
        <v>2.25</v>
      </c>
      <c r="AQ595" s="1">
        <v>-1347.6706999999999</v>
      </c>
      <c r="AR595">
        <v>-10.76</v>
      </c>
      <c r="AU595" s="1">
        <v>-1379.7713000000001</v>
      </c>
    </row>
    <row r="596" spans="1:47" x14ac:dyDescent="0.2">
      <c r="A596">
        <v>581</v>
      </c>
      <c r="H596" s="1">
        <v>-1385.5233000000001</v>
      </c>
      <c r="I596">
        <v>-5.55</v>
      </c>
      <c r="J596">
        <v>581</v>
      </c>
      <c r="K596" s="1">
        <v>-1384.9105999999999</v>
      </c>
      <c r="L596">
        <v>-7.64</v>
      </c>
      <c r="M596" s="1">
        <v>-1382.0283999999999</v>
      </c>
      <c r="N596">
        <v>6.76</v>
      </c>
      <c r="O596" s="1">
        <v>-1386.2525000000001</v>
      </c>
      <c r="P596">
        <v>2.2200000000000002</v>
      </c>
      <c r="Q596" s="1">
        <v>-1387.6797999999999</v>
      </c>
      <c r="R596">
        <v>-6.46</v>
      </c>
      <c r="S596" s="1">
        <v>-1387.8311000000001</v>
      </c>
      <c r="T596">
        <v>-5.5</v>
      </c>
      <c r="U596" s="1">
        <v>-1375.4842000000001</v>
      </c>
      <c r="V596">
        <v>-9.5399999999999991</v>
      </c>
      <c r="W596" s="1">
        <v>-1396.1914999999999</v>
      </c>
      <c r="X596">
        <v>8.98</v>
      </c>
      <c r="Y596" s="1">
        <v>-1373.0577000000001</v>
      </c>
      <c r="Z596">
        <v>-6.27</v>
      </c>
      <c r="AA596" s="1">
        <v>-1395.8721</v>
      </c>
      <c r="AB596">
        <v>10.3</v>
      </c>
      <c r="AC596" s="1">
        <v>-1371.9264000000001</v>
      </c>
      <c r="AD596">
        <v>-3.72</v>
      </c>
      <c r="AE596" s="1">
        <v>-1385.701</v>
      </c>
      <c r="AF596">
        <v>1.38</v>
      </c>
      <c r="AG596" s="1">
        <v>-1383.2236</v>
      </c>
      <c r="AH596">
        <v>2.13</v>
      </c>
      <c r="AI596" s="1">
        <v>-1396.1907000000001</v>
      </c>
      <c r="AJ596">
        <v>7.98</v>
      </c>
      <c r="AM596" s="1">
        <v>-1367.1321</v>
      </c>
      <c r="AN596">
        <v>15.1</v>
      </c>
      <c r="AO596" s="1">
        <v>-1357.8195000000001</v>
      </c>
      <c r="AP596">
        <v>1.6</v>
      </c>
      <c r="AQ596" s="1">
        <v>-1347.7995000000001</v>
      </c>
      <c r="AR596">
        <v>-10.83</v>
      </c>
      <c r="AU596" s="1">
        <v>-1379.7647999999999</v>
      </c>
    </row>
    <row r="597" spans="1:47" x14ac:dyDescent="0.2">
      <c r="A597">
        <v>582</v>
      </c>
      <c r="H597" s="1">
        <v>-1385.5440000000001</v>
      </c>
      <c r="I597">
        <v>-5.36</v>
      </c>
      <c r="J597">
        <v>582</v>
      </c>
      <c r="K597" s="1">
        <v>-1384.9286999999999</v>
      </c>
      <c r="L597">
        <v>-7.37</v>
      </c>
      <c r="M597" s="1">
        <v>-1382.348</v>
      </c>
      <c r="N597">
        <v>5.83</v>
      </c>
      <c r="O597" s="1">
        <v>-1386.1855</v>
      </c>
      <c r="P597">
        <v>2.39</v>
      </c>
      <c r="Q597" s="1">
        <v>-1387.7460000000001</v>
      </c>
      <c r="R597">
        <v>-7.18</v>
      </c>
      <c r="S597" s="1">
        <v>-1387.8208999999999</v>
      </c>
      <c r="T597">
        <v>-5.61</v>
      </c>
      <c r="U597" s="1">
        <v>-1375.5533</v>
      </c>
      <c r="V597">
        <v>-9.94</v>
      </c>
      <c r="W597" s="1">
        <v>-1396.2797</v>
      </c>
      <c r="X597">
        <v>8.5500000000000007</v>
      </c>
      <c r="Y597" s="1">
        <v>-1372.8629000000001</v>
      </c>
      <c r="Z597">
        <v>-5.96</v>
      </c>
      <c r="AA597" s="1">
        <v>-1395.9253000000001</v>
      </c>
      <c r="AB597">
        <v>10.61</v>
      </c>
      <c r="AC597" s="1">
        <v>-1371.9889000000001</v>
      </c>
      <c r="AD597">
        <v>-3.86</v>
      </c>
      <c r="AE597" s="1">
        <v>-1385.8406</v>
      </c>
      <c r="AF597">
        <v>1.1000000000000001</v>
      </c>
      <c r="AG597" s="1">
        <v>-1382.9041999999999</v>
      </c>
      <c r="AH597">
        <v>2.59</v>
      </c>
      <c r="AI597" s="1">
        <v>-1396.0507</v>
      </c>
      <c r="AJ597">
        <v>7.77</v>
      </c>
      <c r="AM597" s="1">
        <v>-1367.0821000000001</v>
      </c>
      <c r="AN597">
        <v>15.65</v>
      </c>
      <c r="AO597" s="1">
        <v>-1357.8658</v>
      </c>
      <c r="AP597">
        <v>0.99</v>
      </c>
      <c r="AQ597" s="1">
        <v>-1347.9313999999999</v>
      </c>
      <c r="AR597">
        <v>-10.89</v>
      </c>
      <c r="AU597" s="1">
        <v>-1379.7564</v>
      </c>
    </row>
    <row r="598" spans="1:47" x14ac:dyDescent="0.2">
      <c r="A598">
        <v>583</v>
      </c>
      <c r="H598" s="1">
        <v>-1385.6122</v>
      </c>
      <c r="I598">
        <v>-5.47</v>
      </c>
      <c r="J598">
        <v>583</v>
      </c>
      <c r="K598" s="1">
        <v>-1384.9553000000001</v>
      </c>
      <c r="L598">
        <v>-7.03</v>
      </c>
      <c r="M598" s="1">
        <v>-1382.7150999999999</v>
      </c>
      <c r="N598">
        <v>4.7699999999999996</v>
      </c>
      <c r="O598" s="1">
        <v>-1386.1198999999999</v>
      </c>
      <c r="P598">
        <v>2.57</v>
      </c>
      <c r="Q598" s="1">
        <v>-1387.7833000000001</v>
      </c>
      <c r="R598">
        <v>-7.81</v>
      </c>
      <c r="S598" s="1">
        <v>-1387.8326</v>
      </c>
      <c r="T598">
        <v>-5.69</v>
      </c>
      <c r="U598" s="1">
        <v>-1375.6333</v>
      </c>
      <c r="V598">
        <v>-10.14</v>
      </c>
      <c r="W598" s="1">
        <v>-1396.3508999999999</v>
      </c>
      <c r="X598">
        <v>8.01</v>
      </c>
      <c r="Y598" s="1">
        <v>-1372.6588999999999</v>
      </c>
      <c r="Z598">
        <v>-5.66</v>
      </c>
      <c r="AA598" s="1">
        <v>-1395.954</v>
      </c>
      <c r="AB598">
        <v>10.99</v>
      </c>
      <c r="AC598" s="1">
        <v>-1372.116</v>
      </c>
      <c r="AD598">
        <v>-4.09</v>
      </c>
      <c r="AE598" s="1">
        <v>-1385.9971</v>
      </c>
      <c r="AF598">
        <v>0.77</v>
      </c>
      <c r="AG598" s="1">
        <v>-1382.6024</v>
      </c>
      <c r="AH598">
        <v>3.06</v>
      </c>
      <c r="AI598" s="1">
        <v>-1395.93</v>
      </c>
      <c r="AJ598">
        <v>7.58</v>
      </c>
      <c r="AM598" s="1">
        <v>-1367.0383999999999</v>
      </c>
      <c r="AN598">
        <v>16.07</v>
      </c>
      <c r="AO598" s="1">
        <v>-1357.9132</v>
      </c>
      <c r="AP598">
        <v>0.46</v>
      </c>
      <c r="AQ598" s="1">
        <v>-1348.0551</v>
      </c>
      <c r="AR598">
        <v>-10.94</v>
      </c>
      <c r="AU598" s="1">
        <v>-1379.7577000000001</v>
      </c>
    </row>
    <row r="599" spans="1:47" x14ac:dyDescent="0.2">
      <c r="A599">
        <v>584</v>
      </c>
      <c r="H599" s="1">
        <v>-1385.7185999999999</v>
      </c>
      <c r="I599">
        <v>-5.66</v>
      </c>
      <c r="J599">
        <v>584</v>
      </c>
      <c r="K599" s="1">
        <v>-1384.9748</v>
      </c>
      <c r="L599">
        <v>-6.68</v>
      </c>
      <c r="M599" s="1">
        <v>-1383.1079</v>
      </c>
      <c r="N599">
        <v>3.62</v>
      </c>
      <c r="O599" s="1">
        <v>-1386.0500999999999</v>
      </c>
      <c r="P599">
        <v>2.68</v>
      </c>
      <c r="Q599" s="1">
        <v>-1387.7915</v>
      </c>
      <c r="R599">
        <v>-8.3800000000000008</v>
      </c>
      <c r="S599" s="1">
        <v>-1387.8703</v>
      </c>
      <c r="T599">
        <v>-5.78</v>
      </c>
      <c r="U599" s="1">
        <v>-1375.7184</v>
      </c>
      <c r="V599">
        <v>-10.57</v>
      </c>
      <c r="W599" s="1">
        <v>-1396.4032999999999</v>
      </c>
      <c r="X599">
        <v>8.4</v>
      </c>
      <c r="Y599" s="1">
        <v>-1372.4640999999999</v>
      </c>
      <c r="Z599">
        <v>-5.44</v>
      </c>
      <c r="AA599" s="1">
        <v>-1395.9585</v>
      </c>
      <c r="AB599">
        <v>11.37</v>
      </c>
      <c r="AC599" s="1">
        <v>-1372.3043</v>
      </c>
      <c r="AD599">
        <v>-4.55</v>
      </c>
      <c r="AE599" s="1">
        <v>-1386.1711</v>
      </c>
      <c r="AF599">
        <v>0.41</v>
      </c>
      <c r="AG599" s="1">
        <v>-1382.3312000000001</v>
      </c>
      <c r="AH599">
        <v>3.33</v>
      </c>
      <c r="AI599" s="1">
        <v>-1395.8181999999999</v>
      </c>
      <c r="AJ599">
        <v>7.43</v>
      </c>
      <c r="AM599" s="1">
        <v>-1367.0027</v>
      </c>
      <c r="AN599">
        <v>16.39</v>
      </c>
      <c r="AO599" s="1">
        <v>-1357.9612</v>
      </c>
      <c r="AP599">
        <v>0</v>
      </c>
      <c r="AQ599" s="1">
        <v>-1348.1617000000001</v>
      </c>
      <c r="AR599">
        <v>-11.01</v>
      </c>
      <c r="AU599" s="1">
        <v>-1379.7773</v>
      </c>
    </row>
    <row r="600" spans="1:47" x14ac:dyDescent="0.2">
      <c r="A600">
        <v>585</v>
      </c>
      <c r="H600" s="1">
        <v>-1385.8508999999999</v>
      </c>
      <c r="I600">
        <v>-5.91</v>
      </c>
      <c r="J600">
        <v>585</v>
      </c>
      <c r="K600" s="1">
        <v>-1384.9707000000001</v>
      </c>
      <c r="L600">
        <v>-6.23</v>
      </c>
      <c r="M600" s="1">
        <v>-1383.5015000000001</v>
      </c>
      <c r="N600">
        <v>2.3199999999999998</v>
      </c>
      <c r="O600" s="1">
        <v>-1385.9722999999999</v>
      </c>
      <c r="P600">
        <v>2.77</v>
      </c>
      <c r="Q600" s="1">
        <v>-1387.7724000000001</v>
      </c>
      <c r="R600">
        <v>-8.8699999999999992</v>
      </c>
      <c r="S600" s="1">
        <v>-1387.9348</v>
      </c>
      <c r="T600">
        <v>-5.91</v>
      </c>
      <c r="U600" s="1">
        <v>-1375.8054</v>
      </c>
      <c r="V600">
        <v>-11.11</v>
      </c>
      <c r="W600" s="1">
        <v>-1396.4376</v>
      </c>
      <c r="X600">
        <v>8.5399999999999991</v>
      </c>
      <c r="Y600" s="1">
        <v>-1372.2964999999999</v>
      </c>
      <c r="Z600">
        <v>-5.37</v>
      </c>
      <c r="AA600" s="1">
        <v>-1395.9413999999999</v>
      </c>
      <c r="AB600">
        <v>11.71</v>
      </c>
      <c r="AC600" s="1">
        <v>-1372.5482999999999</v>
      </c>
      <c r="AD600">
        <v>-5.08</v>
      </c>
      <c r="AE600" s="1">
        <v>-1386.364</v>
      </c>
      <c r="AF600">
        <v>0</v>
      </c>
      <c r="AG600" s="1">
        <v>-1382.1014</v>
      </c>
      <c r="AH600">
        <v>3.48</v>
      </c>
      <c r="AI600" s="1">
        <v>-1395.701</v>
      </c>
      <c r="AJ600">
        <v>7.38</v>
      </c>
      <c r="AM600" s="1">
        <v>-1366.9731999999999</v>
      </c>
      <c r="AN600">
        <v>16.53</v>
      </c>
      <c r="AO600" s="1">
        <v>-1358.0065</v>
      </c>
      <c r="AP600">
        <v>-0.42</v>
      </c>
      <c r="AQ600" s="1">
        <v>-1348.2433000000001</v>
      </c>
      <c r="AR600">
        <v>-10.97</v>
      </c>
      <c r="AU600" s="1">
        <v>-1379.8193000000001</v>
      </c>
    </row>
    <row r="601" spans="1:47" x14ac:dyDescent="0.2">
      <c r="A601">
        <v>586</v>
      </c>
      <c r="H601" s="1">
        <v>-1385.998</v>
      </c>
      <c r="I601">
        <v>-6.35</v>
      </c>
      <c r="J601">
        <v>586</v>
      </c>
      <c r="K601" s="1">
        <v>-1384.9296999999999</v>
      </c>
      <c r="L601">
        <v>-5.7</v>
      </c>
      <c r="M601" s="1">
        <v>-1383.8704</v>
      </c>
      <c r="N601">
        <v>1.1299999999999999</v>
      </c>
      <c r="O601" s="1">
        <v>-1385.8842999999999</v>
      </c>
      <c r="P601">
        <v>2.91</v>
      </c>
      <c r="Q601" s="1">
        <v>-1387.7281</v>
      </c>
      <c r="R601">
        <v>-9.23</v>
      </c>
      <c r="S601" s="1">
        <v>-1388.0237999999999</v>
      </c>
      <c r="T601">
        <v>-6.08</v>
      </c>
      <c r="U601" s="1">
        <v>-1375.8919000000001</v>
      </c>
      <c r="V601">
        <v>-11.65</v>
      </c>
      <c r="W601" s="1">
        <v>-1396.4568999999999</v>
      </c>
      <c r="X601">
        <v>8.7799999999999994</v>
      </c>
      <c r="Y601" s="1">
        <v>-1372.1676</v>
      </c>
      <c r="Z601">
        <v>-5.39</v>
      </c>
      <c r="AA601" s="1">
        <v>-1395.9070999999999</v>
      </c>
      <c r="AB601">
        <v>12.06</v>
      </c>
      <c r="AC601" s="1">
        <v>-1372.8425</v>
      </c>
      <c r="AD601">
        <v>-5.77</v>
      </c>
      <c r="AE601" s="1">
        <v>-1386.5728999999999</v>
      </c>
      <c r="AF601">
        <v>-0.38</v>
      </c>
      <c r="AG601" s="1">
        <v>-1381.9196999999999</v>
      </c>
      <c r="AH601">
        <v>3.54</v>
      </c>
      <c r="AI601" s="1">
        <v>-1395.5668000000001</v>
      </c>
      <c r="AJ601">
        <v>7.46</v>
      </c>
      <c r="AM601" s="1">
        <v>-1366.9407000000001</v>
      </c>
      <c r="AN601">
        <v>16.62</v>
      </c>
      <c r="AO601" s="1">
        <v>-1358.0443</v>
      </c>
      <c r="AP601">
        <v>-0.76</v>
      </c>
      <c r="AQ601" s="1">
        <v>-1348.2916</v>
      </c>
      <c r="AR601">
        <v>-10.95</v>
      </c>
      <c r="AU601" s="1">
        <v>-1379.8815</v>
      </c>
    </row>
    <row r="602" spans="1:47" x14ac:dyDescent="0.2">
      <c r="A602">
        <v>587</v>
      </c>
      <c r="H602" s="1">
        <v>-1386.1523999999999</v>
      </c>
      <c r="I602">
        <v>-6.85</v>
      </c>
      <c r="J602">
        <v>587</v>
      </c>
      <c r="K602" s="1">
        <v>-1384.8447000000001</v>
      </c>
      <c r="L602">
        <v>-5.07</v>
      </c>
      <c r="M602" s="1">
        <v>-1384.1919</v>
      </c>
      <c r="N602">
        <v>-0.01</v>
      </c>
      <c r="O602" s="1">
        <v>-1385.7862</v>
      </c>
      <c r="P602">
        <v>3.02</v>
      </c>
      <c r="Q602" s="1">
        <v>-1387.6586</v>
      </c>
      <c r="R602">
        <v>-9.5500000000000007</v>
      </c>
      <c r="S602" s="1">
        <v>-1388.1288999999999</v>
      </c>
      <c r="T602">
        <v>-6.21</v>
      </c>
      <c r="U602" s="1">
        <v>-1375.9763</v>
      </c>
      <c r="V602">
        <v>-11.99</v>
      </c>
      <c r="W602" s="1">
        <v>-1396.4663</v>
      </c>
      <c r="X602">
        <v>9.3000000000000007</v>
      </c>
      <c r="Y602" s="1">
        <v>-1372.0800999999999</v>
      </c>
      <c r="Z602">
        <v>-5.44</v>
      </c>
      <c r="AA602" s="1">
        <v>-1395.8616</v>
      </c>
      <c r="AB602">
        <v>12.35</v>
      </c>
      <c r="AC602" s="1">
        <v>-1373.1815999999999</v>
      </c>
      <c r="AD602">
        <v>-6.5</v>
      </c>
      <c r="AE602" s="1">
        <v>-1386.7902999999999</v>
      </c>
      <c r="AF602">
        <v>-0.8</v>
      </c>
      <c r="AG602" s="1">
        <v>-1381.7908</v>
      </c>
      <c r="AH602">
        <v>3.42</v>
      </c>
      <c r="AI602" s="1">
        <v>-1395.4105999999999</v>
      </c>
      <c r="AJ602">
        <v>7.68</v>
      </c>
      <c r="AM602" s="1">
        <v>-1366.8936000000001</v>
      </c>
      <c r="AN602">
        <v>16.55</v>
      </c>
      <c r="AO602" s="1">
        <v>-1358.0698</v>
      </c>
      <c r="AP602">
        <v>-0.99</v>
      </c>
      <c r="AQ602" s="1">
        <v>-1348.3006</v>
      </c>
      <c r="AR602">
        <v>-10.95</v>
      </c>
      <c r="AU602" s="1">
        <v>-1379.9576</v>
      </c>
    </row>
    <row r="603" spans="1:47" x14ac:dyDescent="0.2">
      <c r="A603">
        <v>588</v>
      </c>
      <c r="H603" s="1">
        <v>-1386.3106</v>
      </c>
      <c r="I603">
        <v>-7.28</v>
      </c>
      <c r="J603">
        <v>588</v>
      </c>
      <c r="K603" s="1">
        <v>-1384.7157</v>
      </c>
      <c r="L603">
        <v>-4.3600000000000003</v>
      </c>
      <c r="M603" s="1">
        <v>-1384.4476999999999</v>
      </c>
      <c r="N603">
        <v>-0.97</v>
      </c>
      <c r="O603" s="1">
        <v>-1385.6795999999999</v>
      </c>
      <c r="P603">
        <v>3.15</v>
      </c>
      <c r="Q603" s="1">
        <v>-1387.5624</v>
      </c>
      <c r="R603">
        <v>-9.7200000000000006</v>
      </c>
      <c r="S603" s="1">
        <v>-1388.2381</v>
      </c>
      <c r="T603">
        <v>-6.29</v>
      </c>
      <c r="U603" s="1">
        <v>-1376.0564999999999</v>
      </c>
      <c r="V603">
        <v>-12.39</v>
      </c>
      <c r="W603" s="1">
        <v>-1396.4735000000001</v>
      </c>
      <c r="X603">
        <v>9.16</v>
      </c>
      <c r="Y603" s="1">
        <v>-1372.0271</v>
      </c>
      <c r="Z603">
        <v>-5.59</v>
      </c>
      <c r="AA603" s="1">
        <v>-1395.8119999999999</v>
      </c>
      <c r="AB603">
        <v>12.56</v>
      </c>
      <c r="AC603" s="1">
        <v>-1373.5545999999999</v>
      </c>
      <c r="AD603">
        <v>-7.42</v>
      </c>
      <c r="AE603" s="1">
        <v>-1387.0078000000001</v>
      </c>
      <c r="AF603">
        <v>-1.18</v>
      </c>
      <c r="AG603" s="1">
        <v>-1381.7183</v>
      </c>
      <c r="AH603">
        <v>3.15</v>
      </c>
      <c r="AI603" s="1">
        <v>-1395.2378000000001</v>
      </c>
      <c r="AJ603">
        <v>8</v>
      </c>
      <c r="AM603" s="1">
        <v>-1366.8157000000001</v>
      </c>
      <c r="AN603">
        <v>16.440000000000001</v>
      </c>
      <c r="AO603" s="1">
        <v>-1358.0815</v>
      </c>
      <c r="AP603">
        <v>-1.1499999999999999</v>
      </c>
      <c r="AQ603" s="1">
        <v>-1348.2662</v>
      </c>
      <c r="AR603">
        <v>-10.93</v>
      </c>
      <c r="AU603" s="1">
        <v>-1380.0382999999999</v>
      </c>
    </row>
    <row r="604" spans="1:47" x14ac:dyDescent="0.2">
      <c r="A604">
        <v>589</v>
      </c>
      <c r="H604" s="1">
        <v>-1386.4694</v>
      </c>
      <c r="I604">
        <v>-7.76</v>
      </c>
      <c r="J604">
        <v>589</v>
      </c>
      <c r="K604" s="1">
        <v>-1384.5501999999999</v>
      </c>
      <c r="L604">
        <v>-3.55</v>
      </c>
      <c r="M604" s="1">
        <v>-1384.6255000000001</v>
      </c>
      <c r="N604">
        <v>-1.8</v>
      </c>
      <c r="O604" s="1">
        <v>-1385.5657000000001</v>
      </c>
      <c r="P604">
        <v>3.34</v>
      </c>
      <c r="Q604" s="1">
        <v>-1387.4367</v>
      </c>
      <c r="R604">
        <v>-9.76</v>
      </c>
      <c r="S604" s="1">
        <v>-1388.3382999999999</v>
      </c>
      <c r="T604">
        <v>-6.32</v>
      </c>
      <c r="U604" s="1">
        <v>-1376.1278</v>
      </c>
      <c r="V604">
        <v>-12.74</v>
      </c>
      <c r="W604" s="1">
        <v>-1396.4869000000001</v>
      </c>
      <c r="X604">
        <v>9.26</v>
      </c>
      <c r="Y604" s="1">
        <v>-1371.9972</v>
      </c>
      <c r="Z604">
        <v>-5.93</v>
      </c>
      <c r="AA604" s="1">
        <v>-1395.7644</v>
      </c>
      <c r="AB604">
        <v>12.7</v>
      </c>
      <c r="AC604" s="1">
        <v>-1373.9431</v>
      </c>
      <c r="AD604">
        <v>-8.3000000000000007</v>
      </c>
      <c r="AE604" s="1">
        <v>-1387.2195999999999</v>
      </c>
      <c r="AF604">
        <v>-1.49</v>
      </c>
      <c r="AG604" s="1">
        <v>-1381.7055</v>
      </c>
      <c r="AH604">
        <v>2.8</v>
      </c>
      <c r="AI604" s="1">
        <v>-1395.0636</v>
      </c>
      <c r="AJ604">
        <v>8.2799999999999994</v>
      </c>
      <c r="AM604" s="1">
        <v>-1366.7</v>
      </c>
      <c r="AN604">
        <v>16.28</v>
      </c>
      <c r="AO604" s="1">
        <v>-1358.0785000000001</v>
      </c>
      <c r="AP604">
        <v>-1.27</v>
      </c>
      <c r="AQ604" s="1">
        <v>-1348.1922999999999</v>
      </c>
      <c r="AR604">
        <v>-10.98</v>
      </c>
      <c r="AU604" s="1">
        <v>-1380.1139000000001</v>
      </c>
    </row>
    <row r="605" spans="1:47" x14ac:dyDescent="0.2">
      <c r="A605">
        <v>590</v>
      </c>
      <c r="H605" s="1">
        <v>-1386.6233</v>
      </c>
      <c r="I605">
        <v>-8.2100000000000009</v>
      </c>
      <c r="J605">
        <v>590</v>
      </c>
      <c r="K605" s="1">
        <v>-1384.3623</v>
      </c>
      <c r="L605">
        <v>-2.8</v>
      </c>
      <c r="M605" s="1">
        <v>-1384.721</v>
      </c>
      <c r="N605">
        <v>-2.35</v>
      </c>
      <c r="O605" s="1">
        <v>-1385.4452000000001</v>
      </c>
      <c r="P605">
        <v>3.55</v>
      </c>
      <c r="Q605" s="1">
        <v>-1387.2809999999999</v>
      </c>
      <c r="R605">
        <v>-9.58</v>
      </c>
      <c r="S605" s="1">
        <v>-1388.4167</v>
      </c>
      <c r="T605">
        <v>-6.3</v>
      </c>
      <c r="U605" s="1">
        <v>-1376.1828</v>
      </c>
      <c r="V605">
        <v>-12.94</v>
      </c>
      <c r="W605" s="1">
        <v>-1396.5127</v>
      </c>
      <c r="X605">
        <v>9.33</v>
      </c>
      <c r="Y605" s="1">
        <v>-1371.9811</v>
      </c>
      <c r="Z605">
        <v>-6.18</v>
      </c>
      <c r="AA605" s="1">
        <v>-1395.7252000000001</v>
      </c>
      <c r="AB605">
        <v>12.66</v>
      </c>
      <c r="AC605" s="1">
        <v>-1374.3215</v>
      </c>
      <c r="AD605">
        <v>-9.15</v>
      </c>
      <c r="AE605" s="1">
        <v>-1387.4236000000001</v>
      </c>
      <c r="AF605">
        <v>-1.76</v>
      </c>
      <c r="AG605" s="1">
        <v>-1381.7527</v>
      </c>
      <c r="AH605">
        <v>2.37</v>
      </c>
      <c r="AI605" s="1">
        <v>-1394.9111</v>
      </c>
      <c r="AJ605">
        <v>8.58</v>
      </c>
      <c r="AM605" s="1">
        <v>-1366.5468000000001</v>
      </c>
      <c r="AN605">
        <v>16.13</v>
      </c>
      <c r="AO605" s="1">
        <v>-1358.0637999999999</v>
      </c>
      <c r="AP605">
        <v>-1.37</v>
      </c>
      <c r="AQ605" s="1">
        <v>-1348.0875000000001</v>
      </c>
      <c r="AR605">
        <v>-10.96</v>
      </c>
      <c r="AU605" s="1">
        <v>-1380.1750999999999</v>
      </c>
    </row>
    <row r="606" spans="1:47" x14ac:dyDescent="0.2">
      <c r="A606">
        <v>591</v>
      </c>
      <c r="H606" s="1">
        <v>-1386.7629999999999</v>
      </c>
      <c r="I606">
        <v>-8.52</v>
      </c>
      <c r="J606">
        <v>591</v>
      </c>
      <c r="K606" s="1">
        <v>-1384.1706999999999</v>
      </c>
      <c r="L606">
        <v>-1.99</v>
      </c>
      <c r="M606" s="1">
        <v>-1384.7374</v>
      </c>
      <c r="N606">
        <v>-2.74</v>
      </c>
      <c r="O606" s="1">
        <v>-1385.3182999999999</v>
      </c>
      <c r="P606">
        <v>3.8</v>
      </c>
      <c r="Q606" s="1">
        <v>-1387.0971</v>
      </c>
      <c r="R606">
        <v>-9.32</v>
      </c>
      <c r="S606" s="1">
        <v>-1388.4645</v>
      </c>
      <c r="T606">
        <v>-6.2</v>
      </c>
      <c r="U606" s="1">
        <v>-1376.2132999999999</v>
      </c>
      <c r="V606">
        <v>-13.06</v>
      </c>
      <c r="W606" s="1">
        <v>-1396.5553</v>
      </c>
      <c r="X606">
        <v>9.35</v>
      </c>
      <c r="Y606" s="1">
        <v>-1371.9725000000001</v>
      </c>
      <c r="Z606">
        <v>-6.39</v>
      </c>
      <c r="AA606" s="1">
        <v>-1395.7003999999999</v>
      </c>
      <c r="AB606">
        <v>12.49</v>
      </c>
      <c r="AC606" s="1">
        <v>-1374.6632</v>
      </c>
      <c r="AD606">
        <v>-9.98</v>
      </c>
      <c r="AE606" s="1">
        <v>-1387.6166000000001</v>
      </c>
      <c r="AF606">
        <v>-2.02</v>
      </c>
      <c r="AG606" s="1">
        <v>-1381.8554999999999</v>
      </c>
      <c r="AH606">
        <v>1.86</v>
      </c>
      <c r="AI606" s="1">
        <v>-1394.8046999999999</v>
      </c>
      <c r="AJ606">
        <v>8.7899999999999991</v>
      </c>
      <c r="AM606" s="1">
        <v>-1366.3715</v>
      </c>
      <c r="AN606">
        <v>15.96</v>
      </c>
      <c r="AO606" s="1">
        <v>-1358.0416</v>
      </c>
      <c r="AP606">
        <v>-1.48</v>
      </c>
      <c r="AQ606" s="1">
        <v>-1347.9654</v>
      </c>
      <c r="AR606">
        <v>-10.92</v>
      </c>
      <c r="AU606" s="1">
        <v>-1380.2201</v>
      </c>
    </row>
    <row r="607" spans="1:47" x14ac:dyDescent="0.2">
      <c r="A607">
        <v>592</v>
      </c>
      <c r="H607" s="1">
        <v>-1386.8761999999999</v>
      </c>
      <c r="I607">
        <v>-8.68</v>
      </c>
      <c r="J607">
        <v>592</v>
      </c>
      <c r="K607" s="1">
        <v>-1383.9957999999999</v>
      </c>
      <c r="L607">
        <v>-1.31</v>
      </c>
      <c r="M607" s="1">
        <v>-1384.6849999999999</v>
      </c>
      <c r="N607">
        <v>-2.88</v>
      </c>
      <c r="O607" s="1">
        <v>-1385.1849999999999</v>
      </c>
      <c r="P607">
        <v>4.1100000000000003</v>
      </c>
      <c r="Q607" s="1">
        <v>-1386.8916999999999</v>
      </c>
      <c r="R607">
        <v>-8.94</v>
      </c>
      <c r="S607" s="1">
        <v>-1388.4771000000001</v>
      </c>
      <c r="T607">
        <v>-5.99</v>
      </c>
      <c r="U607" s="1">
        <v>-1376.2103999999999</v>
      </c>
      <c r="V607">
        <v>-13.04</v>
      </c>
      <c r="W607" s="1">
        <v>-1396.6139000000001</v>
      </c>
      <c r="X607">
        <v>9.35</v>
      </c>
      <c r="Y607" s="1">
        <v>-1371.9715000000001</v>
      </c>
      <c r="Z607">
        <v>-6.63</v>
      </c>
      <c r="AA607" s="1">
        <v>-1395.694</v>
      </c>
      <c r="AB607">
        <v>12.26</v>
      </c>
      <c r="AC607" s="1">
        <v>-1374.9465</v>
      </c>
      <c r="AD607">
        <v>-10.7</v>
      </c>
      <c r="AE607" s="1">
        <v>-1387.7929999999999</v>
      </c>
      <c r="AF607">
        <v>-2.21</v>
      </c>
      <c r="AG607" s="1">
        <v>-1382.0038999999999</v>
      </c>
      <c r="AH607">
        <v>1.38</v>
      </c>
      <c r="AI607" s="1">
        <v>-1394.7648999999999</v>
      </c>
      <c r="AJ607">
        <v>8.89</v>
      </c>
      <c r="AM607" s="1">
        <v>-1366.2012999999999</v>
      </c>
      <c r="AN607">
        <v>15.77</v>
      </c>
      <c r="AO607" s="1">
        <v>-1358.0166999999999</v>
      </c>
      <c r="AP607">
        <v>-1.56</v>
      </c>
      <c r="AQ607" s="1">
        <v>-1347.8415</v>
      </c>
      <c r="AR607">
        <v>-10.93</v>
      </c>
      <c r="AU607" s="1">
        <v>-1380.2551000000001</v>
      </c>
    </row>
    <row r="608" spans="1:47" x14ac:dyDescent="0.2">
      <c r="A608">
        <v>593</v>
      </c>
      <c r="H608" s="1">
        <v>-1386.9490000000001</v>
      </c>
      <c r="I608">
        <v>-8.74</v>
      </c>
      <c r="J608">
        <v>593</v>
      </c>
      <c r="K608" s="1">
        <v>-1383.8572999999999</v>
      </c>
      <c r="L608">
        <v>-0.81</v>
      </c>
      <c r="M608" s="1">
        <v>-1384.5791999999999</v>
      </c>
      <c r="N608">
        <v>-2.89</v>
      </c>
      <c r="O608" s="1">
        <v>-1385.0432000000001</v>
      </c>
      <c r="P608">
        <v>4.5</v>
      </c>
      <c r="Q608" s="1">
        <v>-1386.6762000000001</v>
      </c>
      <c r="R608">
        <v>-8.44</v>
      </c>
      <c r="S608" s="1">
        <v>-1388.4549999999999</v>
      </c>
      <c r="T608">
        <v>-5.68</v>
      </c>
      <c r="U608" s="1">
        <v>-1376.1658</v>
      </c>
      <c r="V608">
        <v>-12.85</v>
      </c>
      <c r="W608" s="1">
        <v>-1396.6836000000001</v>
      </c>
      <c r="X608">
        <v>9.32</v>
      </c>
      <c r="Y608" s="1">
        <v>-1371.9793999999999</v>
      </c>
      <c r="Z608">
        <v>-6.96</v>
      </c>
      <c r="AA608" s="1">
        <v>-1395.7101</v>
      </c>
      <c r="AB608">
        <v>11.84</v>
      </c>
      <c r="AC608" s="1">
        <v>-1375.1587</v>
      </c>
      <c r="AD608">
        <v>-11.23</v>
      </c>
      <c r="AE608" s="1">
        <v>-1387.9436000000001</v>
      </c>
      <c r="AF608">
        <v>-2.2999999999999998</v>
      </c>
      <c r="AG608" s="1">
        <v>-1382.1827000000001</v>
      </c>
      <c r="AH608">
        <v>0.95</v>
      </c>
      <c r="AI608" s="1">
        <v>-1394.8032000000001</v>
      </c>
      <c r="AJ608">
        <v>8.7799999999999994</v>
      </c>
      <c r="AM608" s="1">
        <v>-1366.0682999999999</v>
      </c>
      <c r="AN608">
        <v>15.5</v>
      </c>
      <c r="AO608" s="1">
        <v>-1357.9887000000001</v>
      </c>
      <c r="AP608">
        <v>-1.69</v>
      </c>
      <c r="AQ608" s="1">
        <v>-1347.7295999999999</v>
      </c>
      <c r="AR608">
        <v>-10.99</v>
      </c>
      <c r="AU608" s="1">
        <v>-1380.2840000000001</v>
      </c>
    </row>
    <row r="609" spans="1:47" x14ac:dyDescent="0.2">
      <c r="A609">
        <v>594</v>
      </c>
      <c r="H609" s="1">
        <v>-1386.9719</v>
      </c>
      <c r="I609">
        <v>-8.51</v>
      </c>
      <c r="J609">
        <v>594</v>
      </c>
      <c r="K609" s="1">
        <v>-1383.7679000000001</v>
      </c>
      <c r="L609">
        <v>-0.39</v>
      </c>
      <c r="M609" s="1">
        <v>-1384.4385</v>
      </c>
      <c r="N609">
        <v>-2.77</v>
      </c>
      <c r="O609" s="1">
        <v>-1384.8920000000001</v>
      </c>
      <c r="P609">
        <v>4.92</v>
      </c>
      <c r="Q609" s="1">
        <v>-1386.4648</v>
      </c>
      <c r="R609">
        <v>-7.87</v>
      </c>
      <c r="S609" s="1">
        <v>-1388.3996999999999</v>
      </c>
      <c r="T609">
        <v>-5.25</v>
      </c>
      <c r="U609" s="1">
        <v>-1376.0727999999999</v>
      </c>
      <c r="V609">
        <v>-12.52</v>
      </c>
      <c r="W609" s="1">
        <v>-1396.7563</v>
      </c>
      <c r="X609">
        <v>9.3699999999999992</v>
      </c>
      <c r="Y609" s="1">
        <v>-1371.9965</v>
      </c>
      <c r="Z609">
        <v>-7.19</v>
      </c>
      <c r="AA609" s="1">
        <v>-1395.751</v>
      </c>
      <c r="AB609">
        <v>11.27</v>
      </c>
      <c r="AC609" s="1">
        <v>-1375.2964999999999</v>
      </c>
      <c r="AD609">
        <v>-11.64</v>
      </c>
      <c r="AE609" s="1">
        <v>-1388.0576000000001</v>
      </c>
      <c r="AF609">
        <v>-2.2999999999999998</v>
      </c>
      <c r="AG609" s="1">
        <v>-1382.3748000000001</v>
      </c>
      <c r="AH609">
        <v>0.55000000000000004</v>
      </c>
      <c r="AI609" s="1">
        <v>-1394.9185</v>
      </c>
      <c r="AJ609">
        <v>8.48</v>
      </c>
      <c r="AM609" s="1">
        <v>-1366.0046</v>
      </c>
      <c r="AN609">
        <v>15.1</v>
      </c>
      <c r="AO609" s="1">
        <v>-1357.9556</v>
      </c>
      <c r="AP609">
        <v>-1.83</v>
      </c>
      <c r="AQ609" s="1">
        <v>-1347.636</v>
      </c>
      <c r="AR609">
        <v>-11.12</v>
      </c>
      <c r="AU609" s="1">
        <v>-1380.3203000000001</v>
      </c>
    </row>
    <row r="610" spans="1:47" x14ac:dyDescent="0.2">
      <c r="A610">
        <v>595</v>
      </c>
      <c r="H610" s="1">
        <v>-1386.941</v>
      </c>
      <c r="I610">
        <v>-8.09</v>
      </c>
      <c r="J610">
        <v>595</v>
      </c>
      <c r="K610" s="1">
        <v>-1383.732</v>
      </c>
      <c r="L610">
        <v>-0.18</v>
      </c>
      <c r="M610" s="1">
        <v>-1384.2814000000001</v>
      </c>
      <c r="N610">
        <v>-2.5299999999999998</v>
      </c>
      <c r="O610" s="1">
        <v>-1384.7302</v>
      </c>
      <c r="P610">
        <v>5.4</v>
      </c>
      <c r="Q610" s="1">
        <v>-1386.2728</v>
      </c>
      <c r="R610">
        <v>-7.15</v>
      </c>
      <c r="S610" s="1">
        <v>-1388.3109999999999</v>
      </c>
      <c r="T610">
        <v>-4.7699999999999996</v>
      </c>
      <c r="U610" s="1">
        <v>-1375.9249</v>
      </c>
      <c r="V610">
        <v>-12.07</v>
      </c>
      <c r="W610" s="1">
        <v>-1396.8210999999999</v>
      </c>
      <c r="X610">
        <v>9.32</v>
      </c>
      <c r="Y610" s="1">
        <v>-1372.02</v>
      </c>
      <c r="Z610">
        <v>-7.34</v>
      </c>
      <c r="AA610" s="1">
        <v>-1395.8161</v>
      </c>
      <c r="AB610">
        <v>10.54</v>
      </c>
      <c r="AC610" s="1">
        <v>-1375.3647000000001</v>
      </c>
      <c r="AD610">
        <v>-11.84</v>
      </c>
      <c r="AE610" s="1">
        <v>-1388.1296</v>
      </c>
      <c r="AF610">
        <v>-2.27</v>
      </c>
      <c r="AG610" s="1">
        <v>-1382.5642</v>
      </c>
      <c r="AH610">
        <v>0.31</v>
      </c>
      <c r="AI610" s="1">
        <v>-1395.0971</v>
      </c>
      <c r="AJ610">
        <v>8.09</v>
      </c>
      <c r="AM610" s="1">
        <v>-1366.0318</v>
      </c>
      <c r="AN610">
        <v>14.51</v>
      </c>
      <c r="AO610" s="1">
        <v>-1357.9137000000001</v>
      </c>
      <c r="AP610">
        <v>-1.94</v>
      </c>
      <c r="AQ610" s="1">
        <v>-1347.56</v>
      </c>
      <c r="AR610">
        <v>-11.27</v>
      </c>
      <c r="AU610" s="1">
        <v>-1380.3752999999999</v>
      </c>
    </row>
    <row r="611" spans="1:47" x14ac:dyDescent="0.2">
      <c r="A611">
        <v>596</v>
      </c>
      <c r="H611" s="1">
        <v>-1386.8610000000001</v>
      </c>
      <c r="I611">
        <v>-7.58</v>
      </c>
      <c r="J611">
        <v>596</v>
      </c>
      <c r="K611" s="1">
        <v>-1383.7461000000001</v>
      </c>
      <c r="L611">
        <v>-0.19</v>
      </c>
      <c r="M611" s="1">
        <v>-1384.1234999999999</v>
      </c>
      <c r="N611">
        <v>-2.23</v>
      </c>
      <c r="O611" s="1">
        <v>-1384.5599</v>
      </c>
      <c r="P611">
        <v>5.86</v>
      </c>
      <c r="Q611" s="1">
        <v>-1386.1128000000001</v>
      </c>
      <c r="R611">
        <v>-6.37</v>
      </c>
      <c r="S611" s="1">
        <v>-1388.1854000000001</v>
      </c>
      <c r="T611">
        <v>-4.17</v>
      </c>
      <c r="U611" s="1">
        <v>-1375.7203999999999</v>
      </c>
      <c r="V611">
        <v>-11.47</v>
      </c>
      <c r="W611" s="1">
        <v>-1396.8688999999999</v>
      </c>
      <c r="X611">
        <v>9.18</v>
      </c>
      <c r="Y611" s="1">
        <v>-1372.0418</v>
      </c>
      <c r="Z611">
        <v>-7.37</v>
      </c>
      <c r="AA611" s="1">
        <v>-1395.9011</v>
      </c>
      <c r="AB611">
        <v>9.8000000000000007</v>
      </c>
      <c r="AC611" s="1">
        <v>-1375.3728000000001</v>
      </c>
      <c r="AD611">
        <v>-11.95</v>
      </c>
      <c r="AE611" s="1">
        <v>-1388.1618000000001</v>
      </c>
      <c r="AF611">
        <v>-2.2000000000000002</v>
      </c>
      <c r="AG611" s="1">
        <v>-1382.7397000000001</v>
      </c>
      <c r="AH611">
        <v>0.21</v>
      </c>
      <c r="AI611" s="1">
        <v>-1395.317</v>
      </c>
      <c r="AJ611">
        <v>7.53</v>
      </c>
      <c r="AM611" s="1">
        <v>-1366.1619000000001</v>
      </c>
      <c r="AN611">
        <v>13.79</v>
      </c>
      <c r="AO611" s="1">
        <v>-1357.8607999999999</v>
      </c>
      <c r="AP611">
        <v>-2</v>
      </c>
      <c r="AQ611" s="1">
        <v>-1347.4938</v>
      </c>
      <c r="AR611">
        <v>-11.37</v>
      </c>
      <c r="AU611" s="1">
        <v>-1380.4525000000001</v>
      </c>
    </row>
    <row r="612" spans="1:47" x14ac:dyDescent="0.2">
      <c r="A612">
        <v>597</v>
      </c>
      <c r="H612" s="1">
        <v>-1386.7429</v>
      </c>
      <c r="I612">
        <v>-6.87</v>
      </c>
      <c r="J612">
        <v>597</v>
      </c>
      <c r="K612" s="1">
        <v>-1383.8010999999999</v>
      </c>
      <c r="L612">
        <v>-0.31</v>
      </c>
      <c r="M612" s="1">
        <v>-1383.9764</v>
      </c>
      <c r="N612">
        <v>-1.84</v>
      </c>
      <c r="O612" s="1">
        <v>-1384.3885</v>
      </c>
      <c r="P612">
        <v>6.34</v>
      </c>
      <c r="Q612" s="1">
        <v>-1385.9924000000001</v>
      </c>
      <c r="R612">
        <v>-5.72</v>
      </c>
      <c r="S612" s="1">
        <v>-1388.0159000000001</v>
      </c>
      <c r="T612">
        <v>-3.46</v>
      </c>
      <c r="U612" s="1">
        <v>-1375.4598000000001</v>
      </c>
      <c r="V612">
        <v>-10.74</v>
      </c>
      <c r="W612" s="1">
        <v>-1396.8942</v>
      </c>
      <c r="X612">
        <v>8.91</v>
      </c>
      <c r="Y612" s="1">
        <v>-1372.0491</v>
      </c>
      <c r="Z612">
        <v>-7.28</v>
      </c>
      <c r="AA612" s="1">
        <v>-1395.9965999999999</v>
      </c>
      <c r="AB612">
        <v>8.98</v>
      </c>
      <c r="AC612" s="1">
        <v>-1375.3316</v>
      </c>
      <c r="AD612">
        <v>-11.91</v>
      </c>
      <c r="AE612" s="1">
        <v>-1388.1647</v>
      </c>
      <c r="AF612">
        <v>-2.0699999999999998</v>
      </c>
      <c r="AG612" s="1">
        <v>-1382.896</v>
      </c>
      <c r="AH612">
        <v>0.27</v>
      </c>
      <c r="AI612" s="1">
        <v>-1395.5516</v>
      </c>
      <c r="AJ612">
        <v>6.9</v>
      </c>
      <c r="AM612" s="1">
        <v>-1366.3887</v>
      </c>
      <c r="AN612">
        <v>12.91</v>
      </c>
      <c r="AO612" s="1">
        <v>-1357.7976000000001</v>
      </c>
      <c r="AP612">
        <v>-2.0499999999999998</v>
      </c>
      <c r="AQ612" s="1">
        <v>-1347.4239</v>
      </c>
      <c r="AR612">
        <v>-11.49</v>
      </c>
      <c r="AU612" s="1">
        <v>-1380.5517</v>
      </c>
    </row>
    <row r="613" spans="1:47" x14ac:dyDescent="0.2">
      <c r="A613">
        <v>598</v>
      </c>
      <c r="H613" s="1">
        <v>-1386.6045999999999</v>
      </c>
      <c r="I613">
        <v>-6.03</v>
      </c>
      <c r="J613">
        <v>598</v>
      </c>
      <c r="K613" s="1">
        <v>-1383.8889999999999</v>
      </c>
      <c r="L613">
        <v>-0.55000000000000004</v>
      </c>
      <c r="M613" s="1">
        <v>-1383.8467000000001</v>
      </c>
      <c r="N613">
        <v>-1.38</v>
      </c>
      <c r="O613" s="1">
        <v>-1384.2293</v>
      </c>
      <c r="P613">
        <v>6.78</v>
      </c>
      <c r="Q613" s="1">
        <v>-1385.9131</v>
      </c>
      <c r="R613">
        <v>-5.09</v>
      </c>
      <c r="S613" s="1">
        <v>-1387.7954999999999</v>
      </c>
      <c r="T613">
        <v>-2.6</v>
      </c>
      <c r="U613" s="1">
        <v>-1375.1484</v>
      </c>
      <c r="V613">
        <v>-9.92</v>
      </c>
      <c r="W613" s="1">
        <v>-1396.8958</v>
      </c>
      <c r="X613">
        <v>8.68</v>
      </c>
      <c r="Y613" s="1">
        <v>-1372.0257999999999</v>
      </c>
      <c r="Z613">
        <v>-7</v>
      </c>
      <c r="AA613" s="1">
        <v>-1396.0907</v>
      </c>
      <c r="AB613">
        <v>8.1</v>
      </c>
      <c r="AC613" s="1">
        <v>-1375.251</v>
      </c>
      <c r="AD613">
        <v>-11.8</v>
      </c>
      <c r="AE613" s="1">
        <v>-1388.1524999999999</v>
      </c>
      <c r="AF613">
        <v>-2.0099999999999998</v>
      </c>
      <c r="AG613" s="1">
        <v>-1383.0341000000001</v>
      </c>
      <c r="AH613">
        <v>0.34</v>
      </c>
      <c r="AI613" s="1">
        <v>-1395.7742000000001</v>
      </c>
      <c r="AJ613">
        <v>6.23</v>
      </c>
      <c r="AM613" s="1">
        <v>-1366.694</v>
      </c>
      <c r="AN613">
        <v>11.89</v>
      </c>
      <c r="AO613" s="1">
        <v>-1357.7240999999999</v>
      </c>
      <c r="AP613">
        <v>-2.1</v>
      </c>
      <c r="AQ613" s="1">
        <v>-1347.3351</v>
      </c>
      <c r="AR613">
        <v>-11.49</v>
      </c>
      <c r="AU613" s="1">
        <v>-1380.6704999999999</v>
      </c>
    </row>
    <row r="614" spans="1:47" x14ac:dyDescent="0.2">
      <c r="A614">
        <v>599</v>
      </c>
      <c r="H614" s="1">
        <v>-1386.4635000000001</v>
      </c>
      <c r="I614">
        <v>-5.26</v>
      </c>
      <c r="J614">
        <v>599</v>
      </c>
      <c r="K614" s="1">
        <v>-1384.0048999999999</v>
      </c>
      <c r="L614">
        <v>-0.88</v>
      </c>
      <c r="M614" s="1">
        <v>-1383.7384</v>
      </c>
      <c r="N614">
        <v>-1</v>
      </c>
      <c r="O614" s="1">
        <v>-1384.1008999999999</v>
      </c>
      <c r="P614">
        <v>7.05</v>
      </c>
      <c r="Q614" s="1">
        <v>-1385.8707999999999</v>
      </c>
      <c r="R614">
        <v>-4.3600000000000003</v>
      </c>
      <c r="S614" s="1">
        <v>-1387.5225</v>
      </c>
      <c r="T614">
        <v>-1.53</v>
      </c>
      <c r="U614" s="1">
        <v>-1374.7959000000001</v>
      </c>
      <c r="V614">
        <v>-8.99</v>
      </c>
      <c r="W614" s="1">
        <v>-1396.8773000000001</v>
      </c>
      <c r="X614">
        <v>8.48</v>
      </c>
      <c r="Y614" s="1">
        <v>-1371.9555</v>
      </c>
      <c r="Z614">
        <v>-6.49</v>
      </c>
      <c r="AA614" s="1">
        <v>-1396.1701</v>
      </c>
      <c r="AB614">
        <v>7.28</v>
      </c>
      <c r="AC614" s="1">
        <v>-1375.1366</v>
      </c>
      <c r="AD614">
        <v>-11.54</v>
      </c>
      <c r="AE614" s="1">
        <v>-1388.1388999999999</v>
      </c>
      <c r="AF614">
        <v>-1.98</v>
      </c>
      <c r="AG614" s="1">
        <v>-1383.1594</v>
      </c>
      <c r="AH614">
        <v>0.54</v>
      </c>
      <c r="AI614" s="1">
        <v>-1395.9625000000001</v>
      </c>
      <c r="AJ614">
        <v>5.57</v>
      </c>
      <c r="AM614" s="1">
        <v>-1367.0486000000001</v>
      </c>
      <c r="AN614">
        <v>10.84</v>
      </c>
      <c r="AO614" s="1">
        <v>-1357.6414</v>
      </c>
      <c r="AP614">
        <v>-2.11</v>
      </c>
      <c r="AQ614" s="1">
        <v>-1347.2150999999999</v>
      </c>
      <c r="AR614">
        <v>-11.44</v>
      </c>
      <c r="AU614" s="1">
        <v>-1380.7983999999999</v>
      </c>
    </row>
    <row r="615" spans="1:47" x14ac:dyDescent="0.2">
      <c r="A615">
        <v>600</v>
      </c>
      <c r="H615" s="1">
        <v>-1386.3364999999999</v>
      </c>
      <c r="I615">
        <v>-4.51</v>
      </c>
      <c r="J615">
        <v>600</v>
      </c>
      <c r="K615" s="1">
        <v>-1384.1483000000001</v>
      </c>
      <c r="L615">
        <v>-1.37</v>
      </c>
      <c r="M615" s="1">
        <v>-1383.6548</v>
      </c>
      <c r="N615">
        <v>-0.65</v>
      </c>
      <c r="O615" s="1">
        <v>-1384.0215000000001</v>
      </c>
      <c r="P615">
        <v>7.19</v>
      </c>
      <c r="Q615" s="1">
        <v>-1385.8578</v>
      </c>
      <c r="R615">
        <v>-3.63</v>
      </c>
      <c r="S615" s="1">
        <v>-1387.2037</v>
      </c>
      <c r="T615">
        <v>-0.43</v>
      </c>
      <c r="U615" s="1">
        <v>-1374.4168</v>
      </c>
      <c r="V615">
        <v>-8.11</v>
      </c>
      <c r="W615" s="1">
        <v>-1396.8472999999999</v>
      </c>
      <c r="X615">
        <v>8.43</v>
      </c>
      <c r="Y615" s="1">
        <v>-1371.8266000000001</v>
      </c>
      <c r="Z615">
        <v>-5.71</v>
      </c>
      <c r="AA615" s="1">
        <v>-1396.2235000000001</v>
      </c>
      <c r="AB615">
        <v>6.58</v>
      </c>
      <c r="AC615" s="1">
        <v>-1374.992</v>
      </c>
      <c r="AD615">
        <v>-11.23</v>
      </c>
      <c r="AE615" s="1">
        <v>-1388.1342999999999</v>
      </c>
      <c r="AF615">
        <v>-2.0099999999999998</v>
      </c>
      <c r="AG615" s="1">
        <v>-1383.2796000000001</v>
      </c>
      <c r="AH615">
        <v>0.78</v>
      </c>
      <c r="AI615" s="1">
        <v>-1396.1007999999999</v>
      </c>
      <c r="AJ615">
        <v>5.03</v>
      </c>
      <c r="AM615" s="1">
        <v>-1367.4170999999999</v>
      </c>
      <c r="AN615">
        <v>9.82</v>
      </c>
      <c r="AO615" s="1">
        <v>-1357.5444</v>
      </c>
      <c r="AP615">
        <v>-2.08</v>
      </c>
      <c r="AQ615" s="1">
        <v>-1347.0550000000001</v>
      </c>
      <c r="AR615">
        <v>-11.29</v>
      </c>
      <c r="AU615" s="1">
        <v>-1380.9309000000001</v>
      </c>
    </row>
    <row r="616" spans="1:47" x14ac:dyDescent="0.2">
      <c r="A616">
        <v>601</v>
      </c>
      <c r="H616" s="1">
        <v>-1386.2344000000001</v>
      </c>
      <c r="I616">
        <v>-3.78</v>
      </c>
      <c r="J616">
        <v>601</v>
      </c>
      <c r="K616" s="1">
        <v>-1384.319</v>
      </c>
      <c r="L616">
        <v>-1.91</v>
      </c>
      <c r="M616" s="1">
        <v>-1383.6005</v>
      </c>
      <c r="N616">
        <v>-0.25</v>
      </c>
      <c r="O616" s="1">
        <v>-1384.0037</v>
      </c>
      <c r="P616">
        <v>7.18</v>
      </c>
      <c r="Q616" s="1">
        <v>-1385.8631</v>
      </c>
      <c r="R616">
        <v>-2.94</v>
      </c>
      <c r="S616" s="1">
        <v>-1386.8579</v>
      </c>
      <c r="T616">
        <v>0.66</v>
      </c>
      <c r="U616" s="1">
        <v>-1374.0328</v>
      </c>
      <c r="V616">
        <v>-7.26</v>
      </c>
      <c r="W616" s="1">
        <v>-1396.817</v>
      </c>
      <c r="X616">
        <v>8.24</v>
      </c>
      <c r="Y616" s="1">
        <v>-1371.634</v>
      </c>
      <c r="Z616">
        <v>-4.74</v>
      </c>
      <c r="AA616" s="1">
        <v>-1396.2456999999999</v>
      </c>
      <c r="AB616">
        <v>6.03</v>
      </c>
      <c r="AC616" s="1">
        <v>-1374.8189</v>
      </c>
      <c r="AD616">
        <v>-10.79</v>
      </c>
      <c r="AE616" s="1">
        <v>-1388.144</v>
      </c>
      <c r="AF616">
        <v>-2.1</v>
      </c>
      <c r="AG616" s="1">
        <v>-1383.4038</v>
      </c>
      <c r="AH616">
        <v>0.99</v>
      </c>
      <c r="AI616" s="1">
        <v>-1396.1802</v>
      </c>
      <c r="AJ616">
        <v>4.54</v>
      </c>
      <c r="AM616" s="1">
        <v>-1367.7670000000001</v>
      </c>
      <c r="AN616">
        <v>8.89</v>
      </c>
      <c r="AO616" s="1">
        <v>-1357.4311</v>
      </c>
      <c r="AP616">
        <v>-1.98</v>
      </c>
      <c r="AQ616" s="1">
        <v>-1346.8508999999999</v>
      </c>
      <c r="AR616">
        <v>-11.06</v>
      </c>
      <c r="AU616" s="1">
        <v>-1381.0616</v>
      </c>
    </row>
    <row r="617" spans="1:47" x14ac:dyDescent="0.2">
      <c r="A617">
        <v>602</v>
      </c>
      <c r="H617" s="1">
        <v>-1386.163</v>
      </c>
      <c r="I617">
        <v>-2.99</v>
      </c>
      <c r="J617">
        <v>602</v>
      </c>
      <c r="K617" s="1">
        <v>-1384.5146</v>
      </c>
      <c r="L617">
        <v>-2.5299999999999998</v>
      </c>
      <c r="M617" s="1">
        <v>-1383.5820000000001</v>
      </c>
      <c r="N617">
        <v>0.03</v>
      </c>
      <c r="O617" s="1">
        <v>-1384.0497</v>
      </c>
      <c r="P617">
        <v>7</v>
      </c>
      <c r="Q617" s="1">
        <v>-1385.8751</v>
      </c>
      <c r="R617">
        <v>-2.17</v>
      </c>
      <c r="S617" s="1">
        <v>-1386.5133000000001</v>
      </c>
      <c r="T617">
        <v>1.8</v>
      </c>
      <c r="U617" s="1">
        <v>-1373.6690000000001</v>
      </c>
      <c r="V617">
        <v>-6.6</v>
      </c>
      <c r="W617" s="1">
        <v>-1396.7962</v>
      </c>
      <c r="X617">
        <v>7.77</v>
      </c>
      <c r="Y617" s="1">
        <v>-1371.3810000000001</v>
      </c>
      <c r="Z617">
        <v>-3.58</v>
      </c>
      <c r="AA617" s="1">
        <v>-1396.2396000000001</v>
      </c>
      <c r="AB617">
        <v>5.54</v>
      </c>
      <c r="AC617" s="1">
        <v>-1374.6204</v>
      </c>
      <c r="AD617">
        <v>-10.33</v>
      </c>
      <c r="AE617" s="1">
        <v>-1388.1683</v>
      </c>
      <c r="AF617">
        <v>-2.2200000000000002</v>
      </c>
      <c r="AG617" s="1">
        <v>-1383.5397</v>
      </c>
      <c r="AH617">
        <v>1.18</v>
      </c>
      <c r="AI617" s="1">
        <v>-1396.1993</v>
      </c>
      <c r="AJ617">
        <v>4.3099999999999996</v>
      </c>
      <c r="AM617" s="1">
        <v>-1368.0690999999999</v>
      </c>
      <c r="AN617">
        <v>8.02</v>
      </c>
      <c r="AO617" s="1">
        <v>-1357.3036999999999</v>
      </c>
      <c r="AP617">
        <v>-1.78</v>
      </c>
      <c r="AQ617" s="1">
        <v>-1346.6039000000001</v>
      </c>
      <c r="AR617">
        <v>-10.71</v>
      </c>
      <c r="AU617" s="1">
        <v>-1381.1876</v>
      </c>
    </row>
    <row r="618" spans="1:47" x14ac:dyDescent="0.2">
      <c r="A618">
        <v>603</v>
      </c>
      <c r="H618" s="1">
        <v>-1386.1223</v>
      </c>
      <c r="I618">
        <v>-2.4300000000000002</v>
      </c>
      <c r="J618">
        <v>603</v>
      </c>
      <c r="K618" s="1">
        <v>-1384.7281</v>
      </c>
      <c r="L618">
        <v>-3.18</v>
      </c>
      <c r="M618" s="1">
        <v>-1383.6077</v>
      </c>
      <c r="N618">
        <v>0.16</v>
      </c>
      <c r="O618" s="1">
        <v>-1384.15</v>
      </c>
      <c r="P618">
        <v>6.66</v>
      </c>
      <c r="Q618" s="1">
        <v>-1385.8822</v>
      </c>
      <c r="R618">
        <v>-1.35</v>
      </c>
      <c r="S618" s="1">
        <v>-1386.1982</v>
      </c>
      <c r="T618">
        <v>2.85</v>
      </c>
      <c r="U618" s="1">
        <v>-1373.3533</v>
      </c>
      <c r="V618">
        <v>-6.16</v>
      </c>
      <c r="W618" s="1">
        <v>-1396.79</v>
      </c>
      <c r="X618">
        <v>7.19</v>
      </c>
      <c r="Y618" s="1">
        <v>-1371.0805</v>
      </c>
      <c r="Z618">
        <v>-2.2999999999999998</v>
      </c>
      <c r="AA618" s="1">
        <v>-1396.2162000000001</v>
      </c>
      <c r="AB618">
        <v>5.14</v>
      </c>
      <c r="AC618" s="1">
        <v>-1374.404</v>
      </c>
      <c r="AD618">
        <v>-9.7799999999999994</v>
      </c>
      <c r="AE618" s="1">
        <v>-1388.2043000000001</v>
      </c>
      <c r="AF618">
        <v>-2.4</v>
      </c>
      <c r="AG618" s="1">
        <v>-1383.6934000000001</v>
      </c>
      <c r="AH618">
        <v>1.28</v>
      </c>
      <c r="AI618" s="1">
        <v>-1396.1639</v>
      </c>
      <c r="AJ618">
        <v>4.0999999999999996</v>
      </c>
      <c r="AM618" s="1">
        <v>-1368.3045</v>
      </c>
      <c r="AN618">
        <v>7.34</v>
      </c>
      <c r="AO618" s="1">
        <v>-1357.1673000000001</v>
      </c>
      <c r="AP618">
        <v>-1.47</v>
      </c>
      <c r="AQ618" s="1">
        <v>-1346.3181</v>
      </c>
      <c r="AR618">
        <v>-10.25</v>
      </c>
      <c r="AU618" s="1">
        <v>-1381.3055999999999</v>
      </c>
    </row>
    <row r="619" spans="1:47" x14ac:dyDescent="0.2">
      <c r="A619">
        <v>604</v>
      </c>
      <c r="H619" s="1">
        <v>-1386.1077</v>
      </c>
      <c r="I619">
        <v>-1.93</v>
      </c>
      <c r="J619">
        <v>604</v>
      </c>
      <c r="K619" s="1">
        <v>-1384.9489000000001</v>
      </c>
      <c r="L619">
        <v>-3.84</v>
      </c>
      <c r="M619" s="1">
        <v>-1383.6854000000001</v>
      </c>
      <c r="N619">
        <v>0.05</v>
      </c>
      <c r="O619" s="1">
        <v>-1384.2852</v>
      </c>
      <c r="P619">
        <v>6.18</v>
      </c>
      <c r="Q619" s="1">
        <v>-1385.876</v>
      </c>
      <c r="R619">
        <v>-0.45</v>
      </c>
      <c r="S619" s="1">
        <v>-1385.9326000000001</v>
      </c>
      <c r="T619">
        <v>3.71</v>
      </c>
      <c r="U619" s="1">
        <v>-1373.1095</v>
      </c>
      <c r="V619">
        <v>-5.85</v>
      </c>
      <c r="W619" s="1">
        <v>-1396.797</v>
      </c>
      <c r="X619">
        <v>6.54</v>
      </c>
      <c r="Y619" s="1">
        <v>-1370.7514000000001</v>
      </c>
      <c r="Z619">
        <v>-0.93</v>
      </c>
      <c r="AA619" s="1">
        <v>-1396.1932999999999</v>
      </c>
      <c r="AB619">
        <v>4.8600000000000003</v>
      </c>
      <c r="AC619" s="1">
        <v>-1374.1829</v>
      </c>
      <c r="AD619">
        <v>-9.23</v>
      </c>
      <c r="AE619" s="1">
        <v>-1388.2474999999999</v>
      </c>
      <c r="AF619">
        <v>-2.64</v>
      </c>
      <c r="AG619" s="1">
        <v>-1383.8659</v>
      </c>
      <c r="AH619">
        <v>1.34</v>
      </c>
      <c r="AI619" s="1">
        <v>-1396.0829000000001</v>
      </c>
      <c r="AJ619">
        <v>4</v>
      </c>
      <c r="AM619" s="1">
        <v>-1368.47</v>
      </c>
      <c r="AN619">
        <v>6.79</v>
      </c>
      <c r="AO619" s="1">
        <v>-1357.0313000000001</v>
      </c>
      <c r="AP619">
        <v>-1.22</v>
      </c>
      <c r="AQ619" s="1">
        <v>-1345.9997000000001</v>
      </c>
      <c r="AR619">
        <v>-9.7100000000000009</v>
      </c>
      <c r="AU619" s="1">
        <v>-1381.4127000000001</v>
      </c>
    </row>
    <row r="620" spans="1:47" x14ac:dyDescent="0.2">
      <c r="A620">
        <v>605</v>
      </c>
      <c r="H620" s="1">
        <v>-1386.1119000000001</v>
      </c>
      <c r="I620">
        <v>-1.43</v>
      </c>
      <c r="J620">
        <v>605</v>
      </c>
      <c r="K620" s="1">
        <v>-1385.1645000000001</v>
      </c>
      <c r="L620">
        <v>-4.49</v>
      </c>
      <c r="M620" s="1">
        <v>-1383.8195000000001</v>
      </c>
      <c r="N620">
        <v>-0.11</v>
      </c>
      <c r="O620" s="1">
        <v>-1384.433</v>
      </c>
      <c r="P620">
        <v>5.64</v>
      </c>
      <c r="Q620" s="1">
        <v>-1385.8534</v>
      </c>
      <c r="R620">
        <v>0.44</v>
      </c>
      <c r="S620" s="1">
        <v>-1385.7203</v>
      </c>
      <c r="T620">
        <v>4.46</v>
      </c>
      <c r="U620" s="1">
        <v>-1372.9529</v>
      </c>
      <c r="V620">
        <v>-5.8</v>
      </c>
      <c r="W620" s="1">
        <v>-1396.8100999999999</v>
      </c>
      <c r="X620">
        <v>5.76</v>
      </c>
      <c r="Y620" s="1">
        <v>-1370.4155000000001</v>
      </c>
      <c r="Z620">
        <v>0.4</v>
      </c>
      <c r="AA620" s="1">
        <v>-1396.1922999999999</v>
      </c>
      <c r="AB620">
        <v>4.6100000000000003</v>
      </c>
      <c r="AC620" s="1">
        <v>-1373.9758999999999</v>
      </c>
      <c r="AD620">
        <v>-8.69</v>
      </c>
      <c r="AE620" s="1">
        <v>-1388.2927999999999</v>
      </c>
      <c r="AF620">
        <v>-2.92</v>
      </c>
      <c r="AG620" s="1">
        <v>-1384.0527</v>
      </c>
      <c r="AH620">
        <v>1.34</v>
      </c>
      <c r="AI620" s="1">
        <v>-1395.9672</v>
      </c>
      <c r="AJ620">
        <v>4.05</v>
      </c>
      <c r="AM620" s="1">
        <v>-1368.5753999999999</v>
      </c>
      <c r="AN620">
        <v>6.27</v>
      </c>
      <c r="AO620" s="1">
        <v>-1356.9070999999999</v>
      </c>
      <c r="AP620">
        <v>-0.94</v>
      </c>
      <c r="AQ620" s="1">
        <v>-1345.6577</v>
      </c>
      <c r="AR620">
        <v>-9.1300000000000008</v>
      </c>
      <c r="AU620" s="1">
        <v>-1381.5063</v>
      </c>
    </row>
    <row r="621" spans="1:47" x14ac:dyDescent="0.2">
      <c r="A621">
        <v>606</v>
      </c>
      <c r="H621" s="1">
        <v>-1386.1253999999999</v>
      </c>
      <c r="I621">
        <v>-1</v>
      </c>
      <c r="J621">
        <v>606</v>
      </c>
      <c r="K621" s="1">
        <v>-1385.3661999999999</v>
      </c>
      <c r="L621">
        <v>-5.09</v>
      </c>
      <c r="M621" s="1">
        <v>-1384.009</v>
      </c>
      <c r="N621">
        <v>-0.49</v>
      </c>
      <c r="O621" s="1">
        <v>-1384.5745999999999</v>
      </c>
      <c r="P621">
        <v>5.09</v>
      </c>
      <c r="Q621" s="1">
        <v>-1385.8196</v>
      </c>
      <c r="R621">
        <v>1.3</v>
      </c>
      <c r="S621" s="1">
        <v>-1385.5495000000001</v>
      </c>
      <c r="T621">
        <v>5.09</v>
      </c>
      <c r="U621" s="1">
        <v>-1372.8860999999999</v>
      </c>
      <c r="V621">
        <v>-6.05</v>
      </c>
      <c r="W621" s="1">
        <v>-1396.8185000000001</v>
      </c>
      <c r="X621">
        <v>5</v>
      </c>
      <c r="Y621" s="1">
        <v>-1370.0963999999999</v>
      </c>
      <c r="Z621">
        <v>1.67</v>
      </c>
      <c r="AA621" s="1">
        <v>-1396.2344000000001</v>
      </c>
      <c r="AB621">
        <v>4.3</v>
      </c>
      <c r="AC621" s="1">
        <v>-1373.8058000000001</v>
      </c>
      <c r="AD621">
        <v>-8.31</v>
      </c>
      <c r="AE621" s="1">
        <v>-1388.3371</v>
      </c>
      <c r="AF621">
        <v>-3.31</v>
      </c>
      <c r="AG621" s="1">
        <v>-1384.2440999999999</v>
      </c>
      <c r="AH621">
        <v>1.27</v>
      </c>
      <c r="AI621" s="1">
        <v>-1395.8272999999999</v>
      </c>
      <c r="AJ621">
        <v>4.22</v>
      </c>
      <c r="AM621" s="1">
        <v>-1368.645</v>
      </c>
      <c r="AN621">
        <v>5.87</v>
      </c>
      <c r="AO621" s="1">
        <v>-1356.7977000000001</v>
      </c>
      <c r="AP621">
        <v>-0.64</v>
      </c>
      <c r="AQ621" s="1">
        <v>-1345.3018</v>
      </c>
      <c r="AR621">
        <v>-8.48</v>
      </c>
      <c r="AU621" s="1">
        <v>-1381.5804000000001</v>
      </c>
    </row>
    <row r="622" spans="1:47" x14ac:dyDescent="0.2">
      <c r="A622">
        <v>607</v>
      </c>
      <c r="H622" s="1">
        <v>-1386.1393</v>
      </c>
      <c r="I622">
        <v>-0.6</v>
      </c>
      <c r="J622">
        <v>607</v>
      </c>
      <c r="K622" s="1">
        <v>-1385.5483999999999</v>
      </c>
      <c r="L622">
        <v>-5.68</v>
      </c>
      <c r="M622" s="1">
        <v>-1384.2454</v>
      </c>
      <c r="N622">
        <v>-0.97</v>
      </c>
      <c r="O622" s="1">
        <v>-1384.6986999999999</v>
      </c>
      <c r="P622">
        <v>4.5199999999999996</v>
      </c>
      <c r="Q622" s="1">
        <v>-1385.7873</v>
      </c>
      <c r="R622">
        <v>2.16</v>
      </c>
      <c r="S622" s="1">
        <v>-1385.4001000000001</v>
      </c>
      <c r="T622">
        <v>5.59</v>
      </c>
      <c r="U622" s="1">
        <v>-1372.8966</v>
      </c>
      <c r="V622">
        <v>-6.53</v>
      </c>
      <c r="W622" s="1">
        <v>-1396.8113000000001</v>
      </c>
      <c r="X622">
        <v>4.1900000000000004</v>
      </c>
      <c r="Y622" s="1">
        <v>-1369.8195000000001</v>
      </c>
      <c r="Z622">
        <v>2.79</v>
      </c>
      <c r="AA622" s="1">
        <v>-1396.3368</v>
      </c>
      <c r="AB622">
        <v>3.98</v>
      </c>
      <c r="AC622" s="1">
        <v>-1373.6941999999999</v>
      </c>
      <c r="AD622">
        <v>-7.95</v>
      </c>
      <c r="AE622" s="1">
        <v>-1388.3809000000001</v>
      </c>
      <c r="AF622">
        <v>-3.76</v>
      </c>
      <c r="AG622" s="1">
        <v>-1384.4268999999999</v>
      </c>
      <c r="AH622">
        <v>1.1200000000000001</v>
      </c>
      <c r="AI622" s="1">
        <v>-1395.6741</v>
      </c>
      <c r="AJ622">
        <v>4.43</v>
      </c>
      <c r="AM622" s="1">
        <v>-1368.7106000000001</v>
      </c>
      <c r="AN622">
        <v>5.45</v>
      </c>
      <c r="AO622" s="1">
        <v>-1356.701</v>
      </c>
      <c r="AP622">
        <v>-0.36</v>
      </c>
      <c r="AQ622" s="1">
        <v>-1344.9429</v>
      </c>
      <c r="AR622">
        <v>-7.79</v>
      </c>
      <c r="AU622" s="1">
        <v>-1381.6358</v>
      </c>
    </row>
    <row r="623" spans="1:47" x14ac:dyDescent="0.2">
      <c r="A623">
        <v>608</v>
      </c>
      <c r="H623" s="1">
        <v>-1386.1442999999999</v>
      </c>
      <c r="I623">
        <v>-0.2</v>
      </c>
      <c r="J623">
        <v>608</v>
      </c>
      <c r="K623" s="1">
        <v>-1385.7073</v>
      </c>
      <c r="L623">
        <v>-6.2</v>
      </c>
      <c r="M623" s="1">
        <v>-1384.5145</v>
      </c>
      <c r="N623">
        <v>-1.57</v>
      </c>
      <c r="O623" s="1">
        <v>-1384.8040000000001</v>
      </c>
      <c r="P623">
        <v>3.95</v>
      </c>
      <c r="Q623" s="1">
        <v>-1385.7764999999999</v>
      </c>
      <c r="R623">
        <v>2.9</v>
      </c>
      <c r="S623" s="1">
        <v>-1385.2547</v>
      </c>
      <c r="T623">
        <v>6</v>
      </c>
      <c r="U623" s="1">
        <v>-1372.9611</v>
      </c>
      <c r="V623">
        <v>-6.99</v>
      </c>
      <c r="W623" s="1">
        <v>-1396.7800999999999</v>
      </c>
      <c r="X623">
        <v>3.44</v>
      </c>
      <c r="Y623" s="1">
        <v>-1369.6122</v>
      </c>
      <c r="Z623">
        <v>3.6</v>
      </c>
      <c r="AA623" s="1">
        <v>-1396.5065999999999</v>
      </c>
      <c r="AB623">
        <v>3.58</v>
      </c>
      <c r="AC623" s="1">
        <v>-1373.6569</v>
      </c>
      <c r="AD623">
        <v>-7.77</v>
      </c>
      <c r="AE623" s="1">
        <v>-1388.4264000000001</v>
      </c>
      <c r="AF623">
        <v>-4.16</v>
      </c>
      <c r="AG623" s="1">
        <v>-1384.5885000000001</v>
      </c>
      <c r="AH623">
        <v>1.02</v>
      </c>
      <c r="AI623" s="1">
        <v>-1395.5172</v>
      </c>
      <c r="AJ623">
        <v>4.7</v>
      </c>
      <c r="AM623" s="1">
        <v>-1368.8024</v>
      </c>
      <c r="AN623">
        <v>4.96</v>
      </c>
      <c r="AO623" s="1">
        <v>-1356.6076</v>
      </c>
      <c r="AP623">
        <v>0</v>
      </c>
      <c r="AQ623" s="1">
        <v>-1344.5932</v>
      </c>
      <c r="AR623">
        <v>-7.06</v>
      </c>
      <c r="AU623" s="1">
        <v>-1381.6704</v>
      </c>
    </row>
    <row r="624" spans="1:47" x14ac:dyDescent="0.2">
      <c r="A624">
        <v>609</v>
      </c>
      <c r="H624" s="1">
        <v>-1386.1324999999999</v>
      </c>
      <c r="I624">
        <v>0.23</v>
      </c>
      <c r="J624">
        <v>609</v>
      </c>
      <c r="K624" s="1">
        <v>-1385.8400999999999</v>
      </c>
      <c r="L624">
        <v>-6.66</v>
      </c>
      <c r="M624" s="1">
        <v>-1384.7964999999999</v>
      </c>
      <c r="N624">
        <v>-2.19</v>
      </c>
      <c r="O624" s="1">
        <v>-1384.8978</v>
      </c>
      <c r="P624">
        <v>3.31</v>
      </c>
      <c r="Q624" s="1">
        <v>-1385.8054999999999</v>
      </c>
      <c r="R624">
        <v>3.44</v>
      </c>
      <c r="S624" s="1">
        <v>-1385.1070999999999</v>
      </c>
      <c r="T624">
        <v>6.27</v>
      </c>
      <c r="U624" s="1">
        <v>-1373.0504000000001</v>
      </c>
      <c r="V624">
        <v>-7.58</v>
      </c>
      <c r="W624" s="1">
        <v>-1396.7202</v>
      </c>
      <c r="X624">
        <v>2.74</v>
      </c>
      <c r="Y624" s="1">
        <v>-1369.5038999999999</v>
      </c>
      <c r="Z624">
        <v>4.1900000000000004</v>
      </c>
      <c r="AA624" s="1">
        <v>-1396.7358999999999</v>
      </c>
      <c r="AB624">
        <v>3.14</v>
      </c>
      <c r="AC624" s="1">
        <v>-1373.7002</v>
      </c>
      <c r="AD624">
        <v>-7.82</v>
      </c>
      <c r="AE624" s="1">
        <v>-1388.4781</v>
      </c>
      <c r="AF624">
        <v>-4.6900000000000004</v>
      </c>
      <c r="AG624" s="1">
        <v>-1384.7225000000001</v>
      </c>
      <c r="AH624">
        <v>0.91</v>
      </c>
      <c r="AI624" s="1">
        <v>-1395.3694</v>
      </c>
      <c r="AJ624">
        <v>4.9800000000000004</v>
      </c>
      <c r="AM624" s="1">
        <v>-1368.94</v>
      </c>
      <c r="AN624">
        <v>4.32</v>
      </c>
      <c r="AO624" s="1">
        <v>-1356.5101</v>
      </c>
      <c r="AP624">
        <v>0.36</v>
      </c>
      <c r="AQ624" s="1">
        <v>-1344.2639999999999</v>
      </c>
      <c r="AR624">
        <v>-6.42</v>
      </c>
      <c r="AU624" s="1">
        <v>-1381.6822999999999</v>
      </c>
    </row>
    <row r="625" spans="1:47" x14ac:dyDescent="0.2">
      <c r="A625">
        <v>610</v>
      </c>
      <c r="H625" s="1">
        <v>-1386.0984000000001</v>
      </c>
      <c r="I625">
        <v>0.63</v>
      </c>
      <c r="J625">
        <v>610</v>
      </c>
      <c r="K625" s="1">
        <v>-1385.9422</v>
      </c>
      <c r="L625">
        <v>-7.06</v>
      </c>
      <c r="M625" s="1">
        <v>-1385.0699</v>
      </c>
      <c r="N625">
        <v>-2.79</v>
      </c>
      <c r="O625" s="1">
        <v>-1384.9921999999999</v>
      </c>
      <c r="P625">
        <v>2.73</v>
      </c>
      <c r="Q625" s="1">
        <v>-1385.8868</v>
      </c>
      <c r="R625">
        <v>3.83</v>
      </c>
      <c r="S625" s="1">
        <v>-1384.9629</v>
      </c>
      <c r="T625">
        <v>6.47</v>
      </c>
      <c r="U625" s="1">
        <v>-1373.1342999999999</v>
      </c>
      <c r="V625">
        <v>-8.07</v>
      </c>
      <c r="W625" s="1">
        <v>-1396.6313</v>
      </c>
      <c r="X625">
        <v>2.15</v>
      </c>
      <c r="Y625" s="1">
        <v>-1369.5189</v>
      </c>
      <c r="Z625">
        <v>4.46</v>
      </c>
      <c r="AA625" s="1">
        <v>-1396.9997000000001</v>
      </c>
      <c r="AB625">
        <v>2.78</v>
      </c>
      <c r="AC625" s="1">
        <v>-1373.8204000000001</v>
      </c>
      <c r="AD625">
        <v>-7.91</v>
      </c>
      <c r="AE625" s="1">
        <v>-1388.5404000000001</v>
      </c>
      <c r="AF625">
        <v>-5.33</v>
      </c>
      <c r="AG625" s="1">
        <v>-1384.8316</v>
      </c>
      <c r="AH625">
        <v>0.7</v>
      </c>
      <c r="AI625" s="1">
        <v>-1395.2473</v>
      </c>
      <c r="AJ625">
        <v>5.18</v>
      </c>
      <c r="AM625" s="1">
        <v>-1369.1279999999999</v>
      </c>
      <c r="AN625">
        <v>3.58</v>
      </c>
      <c r="AO625" s="1">
        <v>-1356.4033999999999</v>
      </c>
      <c r="AP625">
        <v>0.83</v>
      </c>
      <c r="AQ625" s="1">
        <v>-1343.9675999999999</v>
      </c>
      <c r="AR625">
        <v>-5.77</v>
      </c>
      <c r="AU625" s="1">
        <v>-1381.6676</v>
      </c>
    </row>
    <row r="626" spans="1:47" x14ac:dyDescent="0.2">
      <c r="A626">
        <v>611</v>
      </c>
      <c r="H626" s="1">
        <v>-1386.0440000000001</v>
      </c>
      <c r="I626">
        <v>1.1100000000000001</v>
      </c>
      <c r="J626">
        <v>611</v>
      </c>
      <c r="K626" s="1">
        <v>-1386.0073</v>
      </c>
      <c r="L626">
        <v>-7.35</v>
      </c>
      <c r="M626" s="1">
        <v>-1385.3137999999999</v>
      </c>
      <c r="N626">
        <v>-3.28</v>
      </c>
      <c r="O626" s="1">
        <v>-1385.0993000000001</v>
      </c>
      <c r="P626">
        <v>2.06</v>
      </c>
      <c r="Q626" s="1">
        <v>-1386.019</v>
      </c>
      <c r="R626">
        <v>3.99</v>
      </c>
      <c r="S626" s="1">
        <v>-1384.8347000000001</v>
      </c>
      <c r="T626">
        <v>6.54</v>
      </c>
      <c r="U626" s="1">
        <v>-1373.1880000000001</v>
      </c>
      <c r="V626">
        <v>-8.57</v>
      </c>
      <c r="W626" s="1">
        <v>-1396.5197000000001</v>
      </c>
      <c r="X626">
        <v>1.64</v>
      </c>
      <c r="Y626" s="1">
        <v>-1369.6639</v>
      </c>
      <c r="Z626">
        <v>4.41</v>
      </c>
      <c r="AA626" s="1">
        <v>-1397.2584999999999</v>
      </c>
      <c r="AB626">
        <v>2.5</v>
      </c>
      <c r="AC626" s="1">
        <v>-1374.0029999999999</v>
      </c>
      <c r="AD626">
        <v>-8.06</v>
      </c>
      <c r="AE626" s="1">
        <v>-1388.615</v>
      </c>
      <c r="AF626">
        <v>-5.96</v>
      </c>
      <c r="AG626" s="1">
        <v>-1384.9291000000001</v>
      </c>
      <c r="AH626">
        <v>0.5</v>
      </c>
      <c r="AI626" s="1">
        <v>-1395.1659999999999</v>
      </c>
      <c r="AJ626">
        <v>5.42</v>
      </c>
      <c r="AM626" s="1">
        <v>-1369.3583000000001</v>
      </c>
      <c r="AN626">
        <v>2.87</v>
      </c>
      <c r="AO626" s="1">
        <v>-1356.2897</v>
      </c>
      <c r="AP626">
        <v>1.42</v>
      </c>
      <c r="AQ626" s="1">
        <v>-1343.7118</v>
      </c>
      <c r="AR626">
        <v>-5.17</v>
      </c>
      <c r="AU626" s="1">
        <v>-1381.6198999999999</v>
      </c>
    </row>
    <row r="627" spans="1:47" x14ac:dyDescent="0.2">
      <c r="A627">
        <v>612</v>
      </c>
      <c r="H627" s="1">
        <v>-1385.9786999999999</v>
      </c>
      <c r="I627">
        <v>1.55</v>
      </c>
      <c r="J627">
        <v>612</v>
      </c>
      <c r="K627" s="1">
        <v>-1386.0293999999999</v>
      </c>
      <c r="L627">
        <v>-7.52</v>
      </c>
      <c r="M627" s="1">
        <v>-1385.5108</v>
      </c>
      <c r="N627">
        <v>-3.77</v>
      </c>
      <c r="O627" s="1">
        <v>-1385.2253000000001</v>
      </c>
      <c r="P627">
        <v>1.35</v>
      </c>
      <c r="Q627" s="1">
        <v>-1386.1851999999999</v>
      </c>
      <c r="R627">
        <v>4.01</v>
      </c>
      <c r="S627" s="1">
        <v>-1384.7348</v>
      </c>
      <c r="T627">
        <v>6.48</v>
      </c>
      <c r="U627" s="1">
        <v>-1373.1963000000001</v>
      </c>
      <c r="V627">
        <v>-8.8000000000000007</v>
      </c>
      <c r="W627" s="1">
        <v>-1396.3960999999999</v>
      </c>
      <c r="X627">
        <v>1.3</v>
      </c>
      <c r="Y627" s="1">
        <v>-1369.9204999999999</v>
      </c>
      <c r="Z627">
        <v>3.99</v>
      </c>
      <c r="AA627" s="1">
        <v>-1397.4663</v>
      </c>
      <c r="AB627">
        <v>2.37</v>
      </c>
      <c r="AC627" s="1">
        <v>-1374.2263</v>
      </c>
      <c r="AD627">
        <v>-8.2799999999999994</v>
      </c>
      <c r="AE627" s="1">
        <v>-1388.6984</v>
      </c>
      <c r="AF627">
        <v>-6.56</v>
      </c>
      <c r="AG627" s="1">
        <v>-1385.0353</v>
      </c>
      <c r="AH627">
        <v>0.18</v>
      </c>
      <c r="AI627" s="1">
        <v>-1395.1369</v>
      </c>
      <c r="AJ627">
        <v>5.5</v>
      </c>
      <c r="AM627" s="1">
        <v>-1369.6149</v>
      </c>
      <c r="AN627">
        <v>2.14</v>
      </c>
      <c r="AO627" s="1">
        <v>-1356.1759999999999</v>
      </c>
      <c r="AP627">
        <v>2.1</v>
      </c>
      <c r="AQ627" s="1">
        <v>-1343.5041000000001</v>
      </c>
      <c r="AR627">
        <v>-4.62</v>
      </c>
      <c r="AU627" s="1">
        <v>-1381.5391</v>
      </c>
    </row>
    <row r="628" spans="1:47" x14ac:dyDescent="0.2">
      <c r="A628">
        <v>613</v>
      </c>
      <c r="H628" s="1">
        <v>-1385.9208000000001</v>
      </c>
      <c r="I628">
        <v>1.87</v>
      </c>
      <c r="J628">
        <v>613</v>
      </c>
      <c r="K628" s="1">
        <v>-1386.0042000000001</v>
      </c>
      <c r="L628">
        <v>-7.52</v>
      </c>
      <c r="M628" s="1">
        <v>-1385.6472000000001</v>
      </c>
      <c r="N628">
        <v>-4.05</v>
      </c>
      <c r="O628" s="1">
        <v>-1385.3671999999999</v>
      </c>
      <c r="P628">
        <v>0.63</v>
      </c>
      <c r="Q628" s="1">
        <v>-1386.3566000000001</v>
      </c>
      <c r="R628">
        <v>3.91</v>
      </c>
      <c r="S628" s="1">
        <v>-1384.6677999999999</v>
      </c>
      <c r="T628">
        <v>6.29</v>
      </c>
      <c r="U628" s="1">
        <v>-1373.1567</v>
      </c>
      <c r="V628">
        <v>-8.86</v>
      </c>
      <c r="W628" s="1">
        <v>-1396.2739999999999</v>
      </c>
      <c r="X628">
        <v>1.01</v>
      </c>
      <c r="Y628" s="1">
        <v>-1370.2465999999999</v>
      </c>
      <c r="Z628">
        <v>3.43</v>
      </c>
      <c r="AA628" s="1">
        <v>-1397.5805</v>
      </c>
      <c r="AB628">
        <v>2.4900000000000002</v>
      </c>
      <c r="AC628" s="1">
        <v>-1374.4646</v>
      </c>
      <c r="AD628">
        <v>-8.52</v>
      </c>
      <c r="AE628" s="1">
        <v>-1388.7811999999999</v>
      </c>
      <c r="AF628">
        <v>-7.12</v>
      </c>
      <c r="AG628" s="1">
        <v>-1385.1699000000001</v>
      </c>
      <c r="AH628">
        <v>-0.28000000000000003</v>
      </c>
      <c r="AI628" s="1">
        <v>-1395.1639</v>
      </c>
      <c r="AJ628">
        <v>5.43</v>
      </c>
      <c r="AM628" s="1">
        <v>-1369.8806999999999</v>
      </c>
      <c r="AN628">
        <v>1.45</v>
      </c>
      <c r="AO628" s="1">
        <v>-1356.0730000000001</v>
      </c>
      <c r="AP628">
        <v>2.86</v>
      </c>
      <c r="AQ628" s="1">
        <v>-1343.3457000000001</v>
      </c>
      <c r="AR628">
        <v>-4.16</v>
      </c>
      <c r="AU628" s="1">
        <v>-1381.4275</v>
      </c>
    </row>
    <row r="629" spans="1:47" x14ac:dyDescent="0.2">
      <c r="A629">
        <v>614</v>
      </c>
      <c r="H629" s="1">
        <v>-1385.8939</v>
      </c>
      <c r="I629">
        <v>2.11</v>
      </c>
      <c r="J629">
        <v>614</v>
      </c>
      <c r="K629" s="1">
        <v>-1385.9312</v>
      </c>
      <c r="L629">
        <v>-7.43</v>
      </c>
      <c r="M629" s="1">
        <v>-1385.7157</v>
      </c>
      <c r="N629">
        <v>-4.17</v>
      </c>
      <c r="O629" s="1">
        <v>-1385.5125</v>
      </c>
      <c r="P629">
        <v>-7.0000000000000007E-2</v>
      </c>
      <c r="Q629" s="1">
        <v>-1386.4998000000001</v>
      </c>
      <c r="R629">
        <v>3.81</v>
      </c>
      <c r="S629" s="1">
        <v>-1384.6293000000001</v>
      </c>
      <c r="T629">
        <v>5.92</v>
      </c>
      <c r="U629" s="1">
        <v>-1373.0798</v>
      </c>
      <c r="V629">
        <v>-8.57</v>
      </c>
      <c r="W629" s="1">
        <v>-1396.1666</v>
      </c>
      <c r="X629">
        <v>0.92</v>
      </c>
      <c r="Y629" s="1">
        <v>-1370.5908999999999</v>
      </c>
      <c r="Z629">
        <v>2.77</v>
      </c>
      <c r="AA629" s="1">
        <v>-1397.5718999999999</v>
      </c>
      <c r="AB629">
        <v>3.06</v>
      </c>
      <c r="AC629" s="1">
        <v>-1374.6919</v>
      </c>
      <c r="AD629">
        <v>-8.61</v>
      </c>
      <c r="AE629" s="1">
        <v>-1388.8479</v>
      </c>
      <c r="AF629">
        <v>-7.57</v>
      </c>
      <c r="AG629" s="1">
        <v>-1385.3434</v>
      </c>
      <c r="AH629">
        <v>-0.84</v>
      </c>
      <c r="AI629" s="1">
        <v>-1395.2407000000001</v>
      </c>
      <c r="AJ629">
        <v>5.37</v>
      </c>
      <c r="AM629" s="1">
        <v>-1370.1419000000001</v>
      </c>
      <c r="AN629">
        <v>0.83</v>
      </c>
      <c r="AO629" s="1">
        <v>-1355.9936</v>
      </c>
      <c r="AP629">
        <v>3.63</v>
      </c>
      <c r="AQ629" s="1">
        <v>-1343.2315000000001</v>
      </c>
      <c r="AR629">
        <v>-3.73</v>
      </c>
      <c r="AU629" s="1">
        <v>-1381.2973</v>
      </c>
    </row>
    <row r="630" spans="1:47" x14ac:dyDescent="0.2">
      <c r="A630">
        <v>615</v>
      </c>
      <c r="H630" s="1">
        <v>-1385.921</v>
      </c>
      <c r="I630">
        <v>2.1800000000000002</v>
      </c>
      <c r="J630">
        <v>615</v>
      </c>
      <c r="K630" s="1">
        <v>-1385.8157000000001</v>
      </c>
      <c r="L630">
        <v>-7.17</v>
      </c>
      <c r="M630" s="1">
        <v>-1385.7141999999999</v>
      </c>
      <c r="N630">
        <v>-4.1100000000000003</v>
      </c>
      <c r="O630" s="1">
        <v>-1385.6415999999999</v>
      </c>
      <c r="P630">
        <v>-0.78</v>
      </c>
      <c r="Q630" s="1">
        <v>-1386.5854999999999</v>
      </c>
      <c r="R630">
        <v>3.59</v>
      </c>
      <c r="S630" s="1">
        <v>-1384.6086</v>
      </c>
      <c r="T630">
        <v>5.58</v>
      </c>
      <c r="U630" s="1">
        <v>-1372.9865</v>
      </c>
      <c r="V630">
        <v>-8.09</v>
      </c>
      <c r="W630" s="1">
        <v>-1396.0849000000001</v>
      </c>
      <c r="X630">
        <v>0.9</v>
      </c>
      <c r="Y630" s="1">
        <v>-1370.9086</v>
      </c>
      <c r="Z630">
        <v>2.04</v>
      </c>
      <c r="AA630" s="1">
        <v>-1397.431</v>
      </c>
      <c r="AB630">
        <v>3.8</v>
      </c>
      <c r="AC630" s="1">
        <v>-1374.8859</v>
      </c>
      <c r="AD630">
        <v>-8.6300000000000008</v>
      </c>
      <c r="AE630" s="1">
        <v>-1388.8806999999999</v>
      </c>
      <c r="AF630">
        <v>-7.91</v>
      </c>
      <c r="AG630" s="1">
        <v>-1385.5514000000001</v>
      </c>
      <c r="AH630">
        <v>-1.4</v>
      </c>
      <c r="AI630" s="1">
        <v>-1395.355</v>
      </c>
      <c r="AJ630">
        <v>5.31</v>
      </c>
      <c r="AM630" s="1">
        <v>-1370.3862999999999</v>
      </c>
      <c r="AN630">
        <v>0.33</v>
      </c>
      <c r="AO630" s="1">
        <v>-1355.9503999999999</v>
      </c>
      <c r="AP630">
        <v>4.42</v>
      </c>
      <c r="AQ630" s="1">
        <v>-1343.1532</v>
      </c>
      <c r="AR630">
        <v>-3.39</v>
      </c>
      <c r="AU630" s="1">
        <v>-1381.1701</v>
      </c>
    </row>
    <row r="631" spans="1:47" x14ac:dyDescent="0.2">
      <c r="A631">
        <v>616</v>
      </c>
      <c r="H631" s="1">
        <v>-1386.0173</v>
      </c>
      <c r="I631">
        <v>1.98</v>
      </c>
      <c r="J631">
        <v>616</v>
      </c>
      <c r="K631" s="1">
        <v>-1385.6663000000001</v>
      </c>
      <c r="L631">
        <v>-6.83</v>
      </c>
      <c r="M631" s="1">
        <v>-1385.6464000000001</v>
      </c>
      <c r="N631">
        <v>-3.93</v>
      </c>
      <c r="O631" s="1">
        <v>-1385.7364</v>
      </c>
      <c r="P631">
        <v>-1.37</v>
      </c>
      <c r="Q631" s="1">
        <v>-1386.5931</v>
      </c>
      <c r="R631">
        <v>3.53</v>
      </c>
      <c r="S631" s="1">
        <v>-1384.5933</v>
      </c>
      <c r="T631">
        <v>5.17</v>
      </c>
      <c r="U631" s="1">
        <v>-1372.9009000000001</v>
      </c>
      <c r="V631">
        <v>-7.44</v>
      </c>
      <c r="W631" s="1">
        <v>-1396.0340000000001</v>
      </c>
      <c r="X631">
        <v>1.01</v>
      </c>
      <c r="Y631" s="1">
        <v>-1371.1751999999999</v>
      </c>
      <c r="Z631">
        <v>1.48</v>
      </c>
      <c r="AA631" s="1">
        <v>-1397.1713999999999</v>
      </c>
      <c r="AB631">
        <v>4.82</v>
      </c>
      <c r="AC631" s="1">
        <v>-1375.0329999999999</v>
      </c>
      <c r="AD631">
        <v>-8.4600000000000009</v>
      </c>
      <c r="AE631" s="1">
        <v>-1388.8633</v>
      </c>
      <c r="AF631">
        <v>-8.02</v>
      </c>
      <c r="AG631" s="1">
        <v>-1385.777</v>
      </c>
      <c r="AH631">
        <v>-2.0499999999999998</v>
      </c>
      <c r="AI631" s="1">
        <v>-1395.4922999999999</v>
      </c>
      <c r="AJ631">
        <v>5.16</v>
      </c>
      <c r="AM631" s="1">
        <v>-1370.6034</v>
      </c>
      <c r="AN631">
        <v>-0.11</v>
      </c>
      <c r="AO631" s="1">
        <v>-1355.9528</v>
      </c>
      <c r="AP631">
        <v>5.17</v>
      </c>
      <c r="AQ631" s="1">
        <v>-1343.0995</v>
      </c>
      <c r="AR631">
        <v>-3.08</v>
      </c>
      <c r="AU631" s="1">
        <v>-1381.0707</v>
      </c>
    </row>
    <row r="632" spans="1:47" x14ac:dyDescent="0.2">
      <c r="A632">
        <v>617</v>
      </c>
      <c r="H632" s="1">
        <v>-1386.1863000000001</v>
      </c>
      <c r="I632">
        <v>1.61</v>
      </c>
      <c r="J632">
        <v>617</v>
      </c>
      <c r="K632" s="1">
        <v>-1385.4937</v>
      </c>
      <c r="L632">
        <v>-6.41</v>
      </c>
      <c r="M632" s="1">
        <v>-1385.5218</v>
      </c>
      <c r="N632">
        <v>-3.66</v>
      </c>
      <c r="O632" s="1">
        <v>-1385.7860000000001</v>
      </c>
      <c r="P632">
        <v>-1.89</v>
      </c>
      <c r="Q632" s="1">
        <v>-1386.5153</v>
      </c>
      <c r="R632">
        <v>3.42</v>
      </c>
      <c r="S632" s="1">
        <v>-1384.5748000000001</v>
      </c>
      <c r="T632">
        <v>4.71</v>
      </c>
      <c r="U632" s="1">
        <v>-1372.8407</v>
      </c>
      <c r="V632">
        <v>-6.87</v>
      </c>
      <c r="W632" s="1">
        <v>-1396.0132000000001</v>
      </c>
      <c r="X632">
        <v>1.21</v>
      </c>
      <c r="Y632" s="1">
        <v>-1371.3857</v>
      </c>
      <c r="Z632">
        <v>0.92</v>
      </c>
      <c r="AA632" s="1">
        <v>-1396.8289</v>
      </c>
      <c r="AB632">
        <v>6.04</v>
      </c>
      <c r="AC632" s="1">
        <v>-1375.1312</v>
      </c>
      <c r="AD632">
        <v>-8.19</v>
      </c>
      <c r="AE632" s="1">
        <v>-1388.7834</v>
      </c>
      <c r="AF632">
        <v>-7.91</v>
      </c>
      <c r="AG632" s="1">
        <v>-1385.999</v>
      </c>
      <c r="AH632">
        <v>-2.74</v>
      </c>
      <c r="AI632" s="1">
        <v>-1395.6406999999999</v>
      </c>
      <c r="AJ632">
        <v>4.97</v>
      </c>
      <c r="AM632" s="1">
        <v>-1370.7853</v>
      </c>
      <c r="AN632">
        <v>-0.33</v>
      </c>
      <c r="AO632" s="1">
        <v>-1356.0044</v>
      </c>
      <c r="AP632">
        <v>5.82</v>
      </c>
      <c r="AQ632" s="1">
        <v>-1343.0607</v>
      </c>
      <c r="AR632">
        <v>-2.78</v>
      </c>
      <c r="AU632" s="1">
        <v>-1381.0233000000001</v>
      </c>
    </row>
    <row r="633" spans="1:47" x14ac:dyDescent="0.2">
      <c r="A633">
        <v>618</v>
      </c>
      <c r="H633" s="1">
        <v>-1386.4187999999999</v>
      </c>
      <c r="I633">
        <v>1.1100000000000001</v>
      </c>
      <c r="J633">
        <v>618</v>
      </c>
      <c r="K633" s="1">
        <v>-1385.3088</v>
      </c>
      <c r="L633">
        <v>-5.94</v>
      </c>
      <c r="M633" s="1">
        <v>-1385.3558</v>
      </c>
      <c r="N633">
        <v>-3.31</v>
      </c>
      <c r="O633" s="1">
        <v>-1385.7902999999999</v>
      </c>
      <c r="P633">
        <v>-2.3199999999999998</v>
      </c>
      <c r="Q633" s="1">
        <v>-1386.3569</v>
      </c>
      <c r="R633">
        <v>3.49</v>
      </c>
      <c r="S633" s="1">
        <v>-1384.5509999999999</v>
      </c>
      <c r="T633">
        <v>4.1500000000000004</v>
      </c>
      <c r="U633" s="1">
        <v>-1372.8094000000001</v>
      </c>
      <c r="V633">
        <v>-6.45</v>
      </c>
      <c r="W633" s="1">
        <v>-1396.0177000000001</v>
      </c>
      <c r="X633">
        <v>1.55</v>
      </c>
      <c r="Y633" s="1">
        <v>-1371.5506</v>
      </c>
      <c r="Z633">
        <v>0.35</v>
      </c>
      <c r="AA633" s="1">
        <v>-1396.4550999999999</v>
      </c>
      <c r="AB633">
        <v>7.27</v>
      </c>
      <c r="AC633" s="1">
        <v>-1375.1914999999999</v>
      </c>
      <c r="AD633">
        <v>-7.73</v>
      </c>
      <c r="AE633" s="1">
        <v>-1388.6355000000001</v>
      </c>
      <c r="AF633">
        <v>-7.57</v>
      </c>
      <c r="AG633" s="1">
        <v>-1386.2013999999999</v>
      </c>
      <c r="AH633">
        <v>-3.38</v>
      </c>
      <c r="AI633" s="1">
        <v>-1395.7923000000001</v>
      </c>
      <c r="AJ633">
        <v>4.88</v>
      </c>
      <c r="AM633" s="1">
        <v>-1370.9224999999999</v>
      </c>
      <c r="AN633">
        <v>-0.49</v>
      </c>
      <c r="AO633" s="1">
        <v>-1356.1020000000001</v>
      </c>
      <c r="AP633">
        <v>6.35</v>
      </c>
      <c r="AQ633" s="1">
        <v>-1343.0314000000001</v>
      </c>
      <c r="AR633">
        <v>-2.57</v>
      </c>
      <c r="AU633" s="1">
        <v>-1381.0423000000001</v>
      </c>
    </row>
    <row r="634" spans="1:47" x14ac:dyDescent="0.2">
      <c r="A634">
        <v>619</v>
      </c>
      <c r="H634" s="1">
        <v>-1386.6962000000001</v>
      </c>
      <c r="I634">
        <v>0.38</v>
      </c>
      <c r="J634">
        <v>619</v>
      </c>
      <c r="K634" s="1">
        <v>-1385.1214</v>
      </c>
      <c r="L634">
        <v>-5.33</v>
      </c>
      <c r="M634" s="1">
        <v>-1385.1673000000001</v>
      </c>
      <c r="N634">
        <v>-2.88</v>
      </c>
      <c r="O634" s="1">
        <v>-1385.7601999999999</v>
      </c>
      <c r="P634">
        <v>-2.7</v>
      </c>
      <c r="Q634" s="1">
        <v>-1386.1353999999999</v>
      </c>
      <c r="R634">
        <v>3.55</v>
      </c>
      <c r="S634" s="1">
        <v>-1384.5266999999999</v>
      </c>
      <c r="T634">
        <v>3.57</v>
      </c>
      <c r="U634" s="1">
        <v>-1372.7952</v>
      </c>
      <c r="V634">
        <v>-5.9</v>
      </c>
      <c r="W634" s="1">
        <v>-1396.0395000000001</v>
      </c>
      <c r="X634">
        <v>2.0299999999999998</v>
      </c>
      <c r="Y634" s="1">
        <v>-1371.6886</v>
      </c>
      <c r="Z634">
        <v>-0.25</v>
      </c>
      <c r="AA634" s="1">
        <v>-1396.1090999999999</v>
      </c>
      <c r="AB634">
        <v>8.34</v>
      </c>
      <c r="AC634" s="1">
        <v>-1375.2338999999999</v>
      </c>
      <c r="AD634">
        <v>-7.21</v>
      </c>
      <c r="AE634" s="1">
        <v>-1388.4229</v>
      </c>
      <c r="AF634">
        <v>-7.05</v>
      </c>
      <c r="AG634" s="1">
        <v>-1386.38</v>
      </c>
      <c r="AH634">
        <v>-3.98</v>
      </c>
      <c r="AI634" s="1">
        <v>-1395.9417000000001</v>
      </c>
      <c r="AJ634">
        <v>4.8</v>
      </c>
      <c r="AM634" s="1">
        <v>-1371.0082</v>
      </c>
      <c r="AN634">
        <v>-0.5</v>
      </c>
      <c r="AO634" s="1">
        <v>-1356.2349999999999</v>
      </c>
      <c r="AP634">
        <v>6.82</v>
      </c>
      <c r="AQ634" s="1">
        <v>-1343.0059000000001</v>
      </c>
      <c r="AR634">
        <v>-2.42</v>
      </c>
      <c r="AU634" s="1">
        <v>-1381.1315</v>
      </c>
    </row>
    <row r="635" spans="1:47" x14ac:dyDescent="0.2">
      <c r="A635">
        <v>620</v>
      </c>
      <c r="H635" s="1">
        <v>-1386.9963</v>
      </c>
      <c r="I635">
        <v>-0.45</v>
      </c>
      <c r="J635">
        <v>620</v>
      </c>
      <c r="K635" s="1">
        <v>-1384.9418000000001</v>
      </c>
      <c r="L635">
        <v>-4.7699999999999996</v>
      </c>
      <c r="M635" s="1">
        <v>-1384.9782</v>
      </c>
      <c r="N635">
        <v>-2.6</v>
      </c>
      <c r="O635" s="1">
        <v>-1385.7152000000001</v>
      </c>
      <c r="P635">
        <v>-3.05</v>
      </c>
      <c r="Q635" s="1">
        <v>-1385.8761</v>
      </c>
      <c r="R635">
        <v>3.44</v>
      </c>
      <c r="S635" s="1">
        <v>-1384.5128</v>
      </c>
      <c r="T635">
        <v>2.88</v>
      </c>
      <c r="U635" s="1">
        <v>-1372.7737</v>
      </c>
      <c r="V635">
        <v>-5.13</v>
      </c>
      <c r="W635" s="1">
        <v>-1396.0678</v>
      </c>
      <c r="X635">
        <v>2.68</v>
      </c>
      <c r="Y635" s="1">
        <v>-1371.8188</v>
      </c>
      <c r="Z635">
        <v>-0.87</v>
      </c>
      <c r="AA635" s="1">
        <v>-1395.8445999999999</v>
      </c>
      <c r="AB635">
        <v>9.26</v>
      </c>
      <c r="AC635" s="1">
        <v>-1375.2807</v>
      </c>
      <c r="AD635">
        <v>-6.66</v>
      </c>
      <c r="AE635" s="1">
        <v>-1388.1559</v>
      </c>
      <c r="AF635">
        <v>-6.34</v>
      </c>
      <c r="AG635" s="1">
        <v>-1386.5419999999999</v>
      </c>
      <c r="AH635">
        <v>-4.6500000000000004</v>
      </c>
      <c r="AI635" s="1">
        <v>-1396.0867000000001</v>
      </c>
      <c r="AJ635">
        <v>4.7300000000000004</v>
      </c>
      <c r="AM635" s="1">
        <v>-1371.0377000000001</v>
      </c>
      <c r="AN635">
        <v>-0.4</v>
      </c>
      <c r="AO635" s="1">
        <v>-1356.3883000000001</v>
      </c>
      <c r="AP635">
        <v>7.16</v>
      </c>
      <c r="AQ635" s="1">
        <v>-1342.9843000000001</v>
      </c>
      <c r="AR635">
        <v>-2.35</v>
      </c>
      <c r="AU635" s="1">
        <v>-1381.2746999999999</v>
      </c>
    </row>
    <row r="636" spans="1:47" x14ac:dyDescent="0.2">
      <c r="A636">
        <v>621</v>
      </c>
      <c r="H636" s="1">
        <v>-1387.2945</v>
      </c>
      <c r="I636">
        <v>-1.27</v>
      </c>
      <c r="J636">
        <v>621</v>
      </c>
      <c r="K636" s="1">
        <v>-1384.778</v>
      </c>
      <c r="L636">
        <v>-4.21</v>
      </c>
      <c r="M636" s="1">
        <v>-1384.8081999999999</v>
      </c>
      <c r="N636">
        <v>-2.44</v>
      </c>
      <c r="O636" s="1">
        <v>-1385.6784</v>
      </c>
      <c r="P636">
        <v>-3.4</v>
      </c>
      <c r="Q636" s="1">
        <v>-1385.6081999999999</v>
      </c>
      <c r="R636">
        <v>3.33</v>
      </c>
      <c r="S636" s="1">
        <v>-1384.5228999999999</v>
      </c>
      <c r="T636">
        <v>2.08</v>
      </c>
      <c r="U636" s="1">
        <v>-1372.7194</v>
      </c>
      <c r="V636">
        <v>-4.2699999999999996</v>
      </c>
      <c r="W636" s="1">
        <v>-1396.0918999999999</v>
      </c>
      <c r="X636">
        <v>3.44</v>
      </c>
      <c r="Y636" s="1">
        <v>-1371.9552000000001</v>
      </c>
      <c r="Z636">
        <v>-1.54</v>
      </c>
      <c r="AA636" s="1">
        <v>-1395.6992</v>
      </c>
      <c r="AB636">
        <v>9.86</v>
      </c>
      <c r="AC636" s="1">
        <v>-1375.3477</v>
      </c>
      <c r="AD636">
        <v>-6.08</v>
      </c>
      <c r="AE636" s="1">
        <v>-1387.8497</v>
      </c>
      <c r="AF636">
        <v>-5.5</v>
      </c>
      <c r="AG636" s="1">
        <v>-1386.6992</v>
      </c>
      <c r="AH636">
        <v>-5.32</v>
      </c>
      <c r="AI636" s="1">
        <v>-1396.2263</v>
      </c>
      <c r="AJ636">
        <v>4.7</v>
      </c>
      <c r="AM636" s="1">
        <v>-1371.0121999999999</v>
      </c>
      <c r="AN636">
        <v>-0.24</v>
      </c>
      <c r="AO636" s="1">
        <v>-1356.5459000000001</v>
      </c>
      <c r="AP636">
        <v>7.38</v>
      </c>
      <c r="AQ636" s="1">
        <v>-1342.9663</v>
      </c>
      <c r="AR636">
        <v>-2.37</v>
      </c>
      <c r="AU636" s="1">
        <v>-1381.4441999999999</v>
      </c>
    </row>
    <row r="637" spans="1:47" x14ac:dyDescent="0.2">
      <c r="A637">
        <v>622</v>
      </c>
      <c r="H637" s="1">
        <v>-1387.5676000000001</v>
      </c>
      <c r="I637">
        <v>-2.14</v>
      </c>
      <c r="J637">
        <v>622</v>
      </c>
      <c r="K637" s="1">
        <v>-1384.6368</v>
      </c>
      <c r="L637">
        <v>-3.67</v>
      </c>
      <c r="M637" s="1">
        <v>-1384.6714999999999</v>
      </c>
      <c r="N637">
        <v>-2.33</v>
      </c>
      <c r="O637" s="1">
        <v>-1385.6719000000001</v>
      </c>
      <c r="P637">
        <v>-3.76</v>
      </c>
      <c r="Q637" s="1">
        <v>-1385.3612000000001</v>
      </c>
      <c r="R637">
        <v>3.15</v>
      </c>
      <c r="S637" s="1">
        <v>-1384.5682999999999</v>
      </c>
      <c r="T637">
        <v>1.18</v>
      </c>
      <c r="U637" s="1">
        <v>-1372.6149</v>
      </c>
      <c r="V637">
        <v>-3.36</v>
      </c>
      <c r="W637" s="1">
        <v>-1396.1014</v>
      </c>
      <c r="X637">
        <v>4.5199999999999996</v>
      </c>
      <c r="Y637" s="1">
        <v>-1372.1042</v>
      </c>
      <c r="Z637">
        <v>-2.25</v>
      </c>
      <c r="AA637" s="1">
        <v>-1395.6850999999999</v>
      </c>
      <c r="AB637">
        <v>10.1</v>
      </c>
      <c r="AC637" s="1">
        <v>-1375.4377999999999</v>
      </c>
      <c r="AD637">
        <v>-5.49</v>
      </c>
      <c r="AE637" s="1">
        <v>-1387.5224000000001</v>
      </c>
      <c r="AF637">
        <v>-4.59</v>
      </c>
      <c r="AG637" s="1">
        <v>-1386.8615</v>
      </c>
      <c r="AH637">
        <v>-6.01</v>
      </c>
      <c r="AI637" s="1">
        <v>-1396.3612000000001</v>
      </c>
      <c r="AJ637">
        <v>4.6900000000000004</v>
      </c>
      <c r="AM637" s="1">
        <v>-1370.9394</v>
      </c>
      <c r="AN637">
        <v>-0.01</v>
      </c>
      <c r="AO637" s="1">
        <v>-1356.6935000000001</v>
      </c>
      <c r="AP637">
        <v>7.53</v>
      </c>
      <c r="AQ637" s="1">
        <v>-1342.9523999999999</v>
      </c>
      <c r="AR637">
        <v>-2.46</v>
      </c>
      <c r="AU637" s="1">
        <v>-1381.6035999999999</v>
      </c>
    </row>
    <row r="638" spans="1:47" x14ac:dyDescent="0.2">
      <c r="A638">
        <v>623</v>
      </c>
      <c r="H638" s="1">
        <v>-1387.7962</v>
      </c>
      <c r="I638">
        <v>-2.93</v>
      </c>
      <c r="J638">
        <v>623</v>
      </c>
      <c r="K638" s="1">
        <v>-1384.5223000000001</v>
      </c>
      <c r="L638">
        <v>-3.08</v>
      </c>
      <c r="M638" s="1">
        <v>-1384.5748000000001</v>
      </c>
      <c r="N638">
        <v>-2.34</v>
      </c>
      <c r="O638" s="1">
        <v>-1385.7128</v>
      </c>
      <c r="P638">
        <v>-4.28</v>
      </c>
      <c r="Q638" s="1">
        <v>-1385.1604</v>
      </c>
      <c r="R638">
        <v>2.75</v>
      </c>
      <c r="S638" s="1">
        <v>-1384.6529</v>
      </c>
      <c r="T638">
        <v>0.14000000000000001</v>
      </c>
      <c r="U638" s="1">
        <v>-1372.4573</v>
      </c>
      <c r="V638">
        <v>-2.37</v>
      </c>
      <c r="W638" s="1">
        <v>-1396.0885000000001</v>
      </c>
      <c r="X638">
        <v>5.73</v>
      </c>
      <c r="Y638" s="1">
        <v>-1372.2645</v>
      </c>
      <c r="Z638">
        <v>-3.03</v>
      </c>
      <c r="AA638" s="1">
        <v>-1395.7898</v>
      </c>
      <c r="AB638">
        <v>10.07</v>
      </c>
      <c r="AC638" s="1">
        <v>-1375.5416</v>
      </c>
      <c r="AD638">
        <v>-4.8899999999999997</v>
      </c>
      <c r="AE638" s="1">
        <v>-1387.1901</v>
      </c>
      <c r="AF638">
        <v>-3.69</v>
      </c>
      <c r="AG638" s="1">
        <v>-1387.0328999999999</v>
      </c>
      <c r="AH638">
        <v>-6.64</v>
      </c>
      <c r="AI638" s="1">
        <v>-1396.4902</v>
      </c>
      <c r="AJ638">
        <v>4.6900000000000004</v>
      </c>
      <c r="AM638" s="1">
        <v>-1370.8338000000001</v>
      </c>
      <c r="AN638">
        <v>0.21</v>
      </c>
      <c r="AO638" s="1">
        <v>-1356.8225</v>
      </c>
      <c r="AP638">
        <v>7.58</v>
      </c>
      <c r="AQ638" s="1">
        <v>-1342.9392</v>
      </c>
      <c r="AR638">
        <v>-2.57</v>
      </c>
      <c r="AU638" s="1">
        <v>-1381.7184999999999</v>
      </c>
    </row>
    <row r="639" spans="1:47" x14ac:dyDescent="0.2">
      <c r="A639">
        <v>624</v>
      </c>
      <c r="H639" s="1">
        <v>-1387.9671000000001</v>
      </c>
      <c r="I639">
        <v>-3.62</v>
      </c>
      <c r="J639">
        <v>624</v>
      </c>
      <c r="K639" s="1">
        <v>-1384.4360999999999</v>
      </c>
      <c r="L639">
        <v>-2.59</v>
      </c>
      <c r="M639" s="1">
        <v>-1384.5170000000001</v>
      </c>
      <c r="N639">
        <v>-2.63</v>
      </c>
      <c r="O639" s="1">
        <v>-1385.8112000000001</v>
      </c>
      <c r="P639">
        <v>-4.83</v>
      </c>
      <c r="Q639" s="1">
        <v>-1385.0239999999999</v>
      </c>
      <c r="R639">
        <v>2.19</v>
      </c>
      <c r="S639" s="1">
        <v>-1384.7692999999999</v>
      </c>
      <c r="T639">
        <v>-1.05</v>
      </c>
      <c r="U639" s="1">
        <v>-1372.2601</v>
      </c>
      <c r="V639">
        <v>-1.39</v>
      </c>
      <c r="W639" s="1">
        <v>-1396.0487000000001</v>
      </c>
      <c r="X639">
        <v>7.08</v>
      </c>
      <c r="Y639" s="1">
        <v>-1372.4296999999999</v>
      </c>
      <c r="Z639">
        <v>-3.82</v>
      </c>
      <c r="AA639" s="1">
        <v>-1395.9826</v>
      </c>
      <c r="AB639">
        <v>9.69</v>
      </c>
      <c r="AC639" s="1">
        <v>-1375.643</v>
      </c>
      <c r="AD639">
        <v>-4.3</v>
      </c>
      <c r="AE639" s="1">
        <v>-1386.8658</v>
      </c>
      <c r="AF639">
        <v>-2.77</v>
      </c>
      <c r="AG639" s="1">
        <v>-1387.211</v>
      </c>
      <c r="AH639">
        <v>-7.35</v>
      </c>
      <c r="AI639" s="1">
        <v>-1396.6107999999999</v>
      </c>
      <c r="AJ639">
        <v>4.71</v>
      </c>
      <c r="AM639" s="1">
        <v>-1370.7145</v>
      </c>
      <c r="AN639">
        <v>0.34</v>
      </c>
      <c r="AO639" s="1">
        <v>-1356.9287999999999</v>
      </c>
      <c r="AP639">
        <v>7.5</v>
      </c>
      <c r="AQ639" s="1">
        <v>-1342.9190000000001</v>
      </c>
      <c r="AR639">
        <v>-2.81</v>
      </c>
      <c r="AU639" s="1">
        <v>-1381.7585999999999</v>
      </c>
    </row>
    <row r="640" spans="1:47" x14ac:dyDescent="0.2">
      <c r="A640">
        <v>625</v>
      </c>
      <c r="H640" s="1">
        <v>-1388.0748000000001</v>
      </c>
      <c r="I640">
        <v>-4.22</v>
      </c>
      <c r="J640">
        <v>625</v>
      </c>
      <c r="K640" s="1">
        <v>-1384.3784000000001</v>
      </c>
      <c r="L640">
        <v>-2.2000000000000002</v>
      </c>
      <c r="M640" s="1">
        <v>-1384.4902</v>
      </c>
      <c r="N640">
        <v>-3.01</v>
      </c>
      <c r="O640" s="1">
        <v>-1385.9684999999999</v>
      </c>
      <c r="P640">
        <v>-5.45</v>
      </c>
      <c r="Q640" s="1">
        <v>-1384.9593</v>
      </c>
      <c r="R640">
        <v>1.42</v>
      </c>
      <c r="S640" s="1">
        <v>-1384.9005</v>
      </c>
      <c r="T640">
        <v>-2.25</v>
      </c>
      <c r="U640" s="1">
        <v>-1372.0472</v>
      </c>
      <c r="V640">
        <v>-0.65</v>
      </c>
      <c r="W640" s="1">
        <v>-1395.9811999999999</v>
      </c>
      <c r="X640">
        <v>8.58</v>
      </c>
      <c r="Y640" s="1">
        <v>-1372.5916</v>
      </c>
      <c r="Z640">
        <v>-4.6399999999999997</v>
      </c>
      <c r="AA640" s="1">
        <v>-1396.2235000000001</v>
      </c>
      <c r="AB640">
        <v>9.19</v>
      </c>
      <c r="AC640" s="1">
        <v>-1375.7228</v>
      </c>
      <c r="AD640">
        <v>-3.69</v>
      </c>
      <c r="AE640" s="1">
        <v>-1386.5581999999999</v>
      </c>
      <c r="AF640">
        <v>-1.92</v>
      </c>
      <c r="AG640" s="1">
        <v>-1387.3896999999999</v>
      </c>
      <c r="AH640">
        <v>-7.97</v>
      </c>
      <c r="AI640" s="1">
        <v>-1396.7171000000001</v>
      </c>
      <c r="AJ640">
        <v>4.8099999999999996</v>
      </c>
      <c r="AM640" s="1">
        <v>-1370.6003000000001</v>
      </c>
      <c r="AN640">
        <v>0.4</v>
      </c>
      <c r="AO640" s="1">
        <v>-1357.0132000000001</v>
      </c>
      <c r="AP640">
        <v>7.4</v>
      </c>
      <c r="AQ640" s="1">
        <v>-1342.883</v>
      </c>
      <c r="AR640">
        <v>-3.07</v>
      </c>
      <c r="AU640" s="1">
        <v>-1381.7098000000001</v>
      </c>
    </row>
    <row r="641" spans="1:47" x14ac:dyDescent="0.2">
      <c r="A641">
        <v>626</v>
      </c>
      <c r="H641" s="1">
        <v>-1388.1221</v>
      </c>
      <c r="I641">
        <v>-4.7</v>
      </c>
      <c r="J641">
        <v>626</v>
      </c>
      <c r="K641" s="1">
        <v>-1384.3483000000001</v>
      </c>
      <c r="L641">
        <v>-1.85</v>
      </c>
      <c r="M641" s="1">
        <v>-1384.481</v>
      </c>
      <c r="N641">
        <v>-3.41</v>
      </c>
      <c r="O641" s="1">
        <v>-1386.1790000000001</v>
      </c>
      <c r="P641">
        <v>-6.12</v>
      </c>
      <c r="Q641" s="1">
        <v>-1384.9645</v>
      </c>
      <c r="R641">
        <v>0.64</v>
      </c>
      <c r="S641" s="1">
        <v>-1385.0265999999999</v>
      </c>
      <c r="T641">
        <v>-3.42</v>
      </c>
      <c r="U641" s="1">
        <v>-1371.8467000000001</v>
      </c>
      <c r="V641">
        <v>0.08</v>
      </c>
      <c r="W641" s="1">
        <v>-1395.8892000000001</v>
      </c>
      <c r="X641">
        <v>10.119999999999999</v>
      </c>
      <c r="Y641" s="1">
        <v>-1372.7419</v>
      </c>
      <c r="Z641">
        <v>-5.42</v>
      </c>
      <c r="AA641" s="1">
        <v>-1396.4748</v>
      </c>
      <c r="AB641">
        <v>8.61</v>
      </c>
      <c r="AC641" s="1">
        <v>-1375.7642000000001</v>
      </c>
      <c r="AD641">
        <v>-2.99</v>
      </c>
      <c r="AE641" s="1">
        <v>-1386.2736</v>
      </c>
      <c r="AF641">
        <v>-1.1399999999999999</v>
      </c>
      <c r="AG641" s="1">
        <v>-1387.5617</v>
      </c>
      <c r="AH641">
        <v>-8.6</v>
      </c>
      <c r="AI641" s="1">
        <v>-1396.8015</v>
      </c>
      <c r="AJ641">
        <v>4.93</v>
      </c>
      <c r="AM641" s="1">
        <v>-1370.5085999999999</v>
      </c>
      <c r="AN641">
        <v>0.38</v>
      </c>
      <c r="AO641" s="1">
        <v>-1357.0779</v>
      </c>
      <c r="AP641">
        <v>7.22</v>
      </c>
      <c r="AQ641" s="1">
        <v>-1342.8223</v>
      </c>
      <c r="AR641">
        <v>-3.26</v>
      </c>
      <c r="AU641" s="1">
        <v>-1381.5762</v>
      </c>
    </row>
    <row r="642" spans="1:47" x14ac:dyDescent="0.2">
      <c r="A642">
        <v>627</v>
      </c>
      <c r="H642" s="1">
        <v>-1388.1188999999999</v>
      </c>
      <c r="I642">
        <v>-5.1100000000000003</v>
      </c>
      <c r="J642">
        <v>627</v>
      </c>
      <c r="K642" s="1">
        <v>-1384.3451</v>
      </c>
      <c r="L642">
        <v>-1.58</v>
      </c>
      <c r="M642" s="1">
        <v>-1384.4743000000001</v>
      </c>
      <c r="N642">
        <v>-3.91</v>
      </c>
      <c r="O642" s="1">
        <v>-1386.4312</v>
      </c>
      <c r="P642">
        <v>-6.8</v>
      </c>
      <c r="Q642" s="1">
        <v>-1385.0291999999999</v>
      </c>
      <c r="R642">
        <v>-0.24</v>
      </c>
      <c r="S642" s="1">
        <v>-1385.1329000000001</v>
      </c>
      <c r="T642">
        <v>-4.55</v>
      </c>
      <c r="U642" s="1">
        <v>-1371.6839</v>
      </c>
      <c r="V642">
        <v>0.56999999999999995</v>
      </c>
      <c r="W642" s="1">
        <v>-1395.7805000000001</v>
      </c>
      <c r="X642">
        <v>10.95</v>
      </c>
      <c r="Y642" s="1">
        <v>-1372.8735999999999</v>
      </c>
      <c r="Z642">
        <v>-6.13</v>
      </c>
      <c r="AA642" s="1">
        <v>-1396.7090000000001</v>
      </c>
      <c r="AB642">
        <v>7.99</v>
      </c>
      <c r="AC642" s="1">
        <v>-1375.7539999999999</v>
      </c>
      <c r="AD642">
        <v>-2.23</v>
      </c>
      <c r="AE642" s="1">
        <v>-1386.0165</v>
      </c>
      <c r="AF642">
        <v>-0.51</v>
      </c>
      <c r="AG642" s="1">
        <v>-1387.7198000000001</v>
      </c>
      <c r="AH642">
        <v>-9.14</v>
      </c>
      <c r="AI642" s="1">
        <v>-1396.8561999999999</v>
      </c>
      <c r="AJ642">
        <v>5.08</v>
      </c>
      <c r="AM642" s="1">
        <v>-1370.4486999999999</v>
      </c>
      <c r="AN642">
        <v>0.21</v>
      </c>
      <c r="AO642" s="1">
        <v>-1357.1267</v>
      </c>
      <c r="AP642">
        <v>6.9</v>
      </c>
      <c r="AQ642" s="1">
        <v>-1342.7312999999999</v>
      </c>
      <c r="AR642">
        <v>-3.47</v>
      </c>
      <c r="AU642" s="1">
        <v>-1381.3789999999999</v>
      </c>
    </row>
    <row r="643" spans="1:47" x14ac:dyDescent="0.2">
      <c r="A643">
        <v>628</v>
      </c>
      <c r="H643" s="1">
        <v>-1388.08</v>
      </c>
      <c r="I643">
        <v>-5.41</v>
      </c>
      <c r="J643">
        <v>628</v>
      </c>
      <c r="K643" s="1">
        <v>-1384.3708999999999</v>
      </c>
      <c r="L643">
        <v>-1.39</v>
      </c>
      <c r="M643" s="1">
        <v>-1384.4576</v>
      </c>
      <c r="N643">
        <v>-4.43</v>
      </c>
      <c r="O643" s="1">
        <v>-1386.7101</v>
      </c>
      <c r="P643">
        <v>-7.53</v>
      </c>
      <c r="Q643" s="1">
        <v>-1385.1376</v>
      </c>
      <c r="R643">
        <v>-1.3</v>
      </c>
      <c r="S643" s="1">
        <v>-1385.2113999999999</v>
      </c>
      <c r="T643">
        <v>-5.56</v>
      </c>
      <c r="U643" s="1">
        <v>-1371.5758000000001</v>
      </c>
      <c r="V643">
        <v>0.74</v>
      </c>
      <c r="W643" s="1">
        <v>-1395.6678999999999</v>
      </c>
      <c r="X643">
        <v>12.31</v>
      </c>
      <c r="Y643" s="1">
        <v>-1372.9811999999999</v>
      </c>
      <c r="Z643">
        <v>-6.76</v>
      </c>
      <c r="AA643" s="1">
        <v>-1396.9111</v>
      </c>
      <c r="AB643">
        <v>7.33</v>
      </c>
      <c r="AC643" s="1">
        <v>-1375.6836000000001</v>
      </c>
      <c r="AD643">
        <v>-1.43</v>
      </c>
      <c r="AE643" s="1">
        <v>-1385.7904000000001</v>
      </c>
      <c r="AF643">
        <v>0.1</v>
      </c>
      <c r="AG643" s="1">
        <v>-1387.8590999999999</v>
      </c>
      <c r="AH643">
        <v>-9.58</v>
      </c>
      <c r="AI643" s="1">
        <v>-1396.8746000000001</v>
      </c>
      <c r="AJ643">
        <v>5.26</v>
      </c>
      <c r="AM643" s="1">
        <v>-1370.4245000000001</v>
      </c>
      <c r="AN643">
        <v>-7.0000000000000007E-2</v>
      </c>
      <c r="AO643" s="1">
        <v>-1357.1622</v>
      </c>
      <c r="AP643">
        <v>6.48</v>
      </c>
      <c r="AQ643" s="1">
        <v>-1342.6062999999999</v>
      </c>
      <c r="AR643">
        <v>-3.66</v>
      </c>
      <c r="AU643" s="1">
        <v>-1381.1566</v>
      </c>
    </row>
    <row r="644" spans="1:47" x14ac:dyDescent="0.2">
      <c r="A644">
        <v>629</v>
      </c>
      <c r="H644" s="1">
        <v>-1388.0220999999999</v>
      </c>
      <c r="I644">
        <v>-5.72</v>
      </c>
      <c r="J644">
        <v>629</v>
      </c>
      <c r="K644" s="1">
        <v>-1384.4289000000001</v>
      </c>
      <c r="L644">
        <v>-1.3</v>
      </c>
      <c r="M644" s="1">
        <v>-1384.4213999999999</v>
      </c>
      <c r="N644">
        <v>-4.8600000000000003</v>
      </c>
      <c r="O644" s="1">
        <v>-1387.0011</v>
      </c>
      <c r="P644">
        <v>-8.24</v>
      </c>
      <c r="Q644" s="1">
        <v>-1385.2720999999999</v>
      </c>
      <c r="R644">
        <v>-2.25</v>
      </c>
      <c r="S644" s="1">
        <v>-1385.2629999999999</v>
      </c>
      <c r="T644">
        <v>-6.46</v>
      </c>
      <c r="U644" s="1">
        <v>-1371.5307</v>
      </c>
      <c r="V644">
        <v>0.63</v>
      </c>
      <c r="W644" s="1">
        <v>-1395.5690999999999</v>
      </c>
      <c r="X644">
        <v>13.52</v>
      </c>
      <c r="Y644" s="1">
        <v>-1373.0609999999999</v>
      </c>
      <c r="Z644">
        <v>-7.29</v>
      </c>
      <c r="AA644" s="1">
        <v>-1397.0771</v>
      </c>
      <c r="AB644">
        <v>6.72</v>
      </c>
      <c r="AC644" s="1">
        <v>-1375.5472</v>
      </c>
      <c r="AD644">
        <v>-0.56999999999999995</v>
      </c>
      <c r="AE644" s="1">
        <v>-1385.5993000000001</v>
      </c>
      <c r="AF644">
        <v>0.6</v>
      </c>
      <c r="AG644" s="1">
        <v>-1387.9757</v>
      </c>
      <c r="AH644">
        <v>-9.99</v>
      </c>
      <c r="AI644" s="1">
        <v>-1396.8543999999999</v>
      </c>
      <c r="AJ644">
        <v>5.53</v>
      </c>
      <c r="AM644" s="1">
        <v>-1370.4355</v>
      </c>
      <c r="AN644">
        <v>-0.37</v>
      </c>
      <c r="AO644" s="1">
        <v>-1357.1880000000001</v>
      </c>
      <c r="AP644">
        <v>6.01</v>
      </c>
      <c r="AQ644" s="1">
        <v>-1342.4528</v>
      </c>
      <c r="AR644">
        <v>-3.91</v>
      </c>
      <c r="AU644" s="1">
        <v>-1380.9548</v>
      </c>
    </row>
    <row r="645" spans="1:47" x14ac:dyDescent="0.2">
      <c r="A645">
        <v>630</v>
      </c>
      <c r="H645" s="1">
        <v>-1387.9618</v>
      </c>
      <c r="I645">
        <v>-5.95</v>
      </c>
      <c r="J645">
        <v>630</v>
      </c>
      <c r="K645" s="1">
        <v>-1384.5243</v>
      </c>
      <c r="L645">
        <v>-1.38</v>
      </c>
      <c r="M645" s="1">
        <v>-1384.3613</v>
      </c>
      <c r="N645">
        <v>-5.28</v>
      </c>
      <c r="O645" s="1">
        <v>-1387.2909999999999</v>
      </c>
      <c r="P645">
        <v>-8.77</v>
      </c>
      <c r="Q645" s="1">
        <v>-1385.4196999999999</v>
      </c>
      <c r="R645">
        <v>-3.2</v>
      </c>
      <c r="S645" s="1">
        <v>-1385.2918999999999</v>
      </c>
      <c r="T645">
        <v>-7.22</v>
      </c>
      <c r="U645" s="1">
        <v>-1371.5481</v>
      </c>
      <c r="V645">
        <v>0.28999999999999998</v>
      </c>
      <c r="W645" s="1">
        <v>-1395.5045</v>
      </c>
      <c r="X645">
        <v>14.51</v>
      </c>
      <c r="Y645" s="1">
        <v>-1373.1107999999999</v>
      </c>
      <c r="Z645">
        <v>-7.67</v>
      </c>
      <c r="AA645" s="1">
        <v>-1397.2092</v>
      </c>
      <c r="AB645">
        <v>6.21</v>
      </c>
      <c r="AC645" s="1">
        <v>-1375.3434999999999</v>
      </c>
      <c r="AD645">
        <v>0.4</v>
      </c>
      <c r="AE645" s="1">
        <v>-1385.4466</v>
      </c>
      <c r="AF645">
        <v>0.86</v>
      </c>
      <c r="AG645" s="1">
        <v>-1388.0657000000001</v>
      </c>
      <c r="AH645">
        <v>-10.31</v>
      </c>
      <c r="AI645" s="1">
        <v>-1396.7981</v>
      </c>
      <c r="AJ645">
        <v>5.8</v>
      </c>
      <c r="AM645" s="1">
        <v>-1370.4771000000001</v>
      </c>
      <c r="AN645">
        <v>-0.78</v>
      </c>
      <c r="AO645" s="1">
        <v>-1357.2074</v>
      </c>
      <c r="AP645">
        <v>5.39</v>
      </c>
      <c r="AQ645" s="1">
        <v>-1342.2799</v>
      </c>
      <c r="AR645">
        <v>-4.1100000000000003</v>
      </c>
      <c r="AU645" s="1">
        <v>-1380.8103000000001</v>
      </c>
    </row>
    <row r="646" spans="1:47" x14ac:dyDescent="0.2">
      <c r="A646">
        <v>631</v>
      </c>
      <c r="H646" s="1">
        <v>-1387.9119000000001</v>
      </c>
      <c r="I646">
        <v>-6.18</v>
      </c>
      <c r="J646">
        <v>631</v>
      </c>
      <c r="K646" s="1">
        <v>-1384.6612</v>
      </c>
      <c r="L646">
        <v>-1.47</v>
      </c>
      <c r="M646" s="1">
        <v>-1384.2786000000001</v>
      </c>
      <c r="N646">
        <v>-5.62</v>
      </c>
      <c r="O646" s="1">
        <v>-1387.5691999999999</v>
      </c>
      <c r="P646">
        <v>-9.24</v>
      </c>
      <c r="Q646" s="1">
        <v>-1385.5721000000001</v>
      </c>
      <c r="R646">
        <v>-4.0599999999999996</v>
      </c>
      <c r="S646" s="1">
        <v>-1385.2998</v>
      </c>
      <c r="T646">
        <v>-7.67</v>
      </c>
      <c r="U646" s="1">
        <v>-1371.6216999999999</v>
      </c>
      <c r="V646">
        <v>-0.37</v>
      </c>
      <c r="W646" s="1">
        <v>-1395.4937</v>
      </c>
      <c r="X646">
        <v>15.4</v>
      </c>
      <c r="Y646" s="1">
        <v>-1373.1315</v>
      </c>
      <c r="Z646">
        <v>-7.94</v>
      </c>
      <c r="AA646" s="1">
        <v>-1397.3112000000001</v>
      </c>
      <c r="AB646">
        <v>5.72</v>
      </c>
      <c r="AC646" s="1">
        <v>-1375.0769</v>
      </c>
      <c r="AD646">
        <v>1.36</v>
      </c>
      <c r="AE646" s="1">
        <v>-1385.3358000000001</v>
      </c>
      <c r="AF646">
        <v>1.1200000000000001</v>
      </c>
      <c r="AG646" s="1">
        <v>-1388.1275000000001</v>
      </c>
      <c r="AH646">
        <v>-10.49</v>
      </c>
      <c r="AI646" s="1">
        <v>-1396.7141999999999</v>
      </c>
      <c r="AJ646">
        <v>6.11</v>
      </c>
      <c r="AM646" s="1">
        <v>-1370.5461</v>
      </c>
      <c r="AN646">
        <v>-1.24</v>
      </c>
      <c r="AO646" s="1">
        <v>-1357.2256</v>
      </c>
      <c r="AP646">
        <v>4.7300000000000004</v>
      </c>
      <c r="AQ646" s="1">
        <v>-1342.1061999999999</v>
      </c>
      <c r="AR646">
        <v>-4.33</v>
      </c>
      <c r="AU646" s="1">
        <v>-1380.7438999999999</v>
      </c>
    </row>
    <row r="647" spans="1:47" x14ac:dyDescent="0.2">
      <c r="A647">
        <v>632</v>
      </c>
      <c r="H647" s="1">
        <v>-1387.8810000000001</v>
      </c>
      <c r="I647">
        <v>-6.44</v>
      </c>
      <c r="J647">
        <v>632</v>
      </c>
      <c r="K647" s="1">
        <v>-1384.8373999999999</v>
      </c>
      <c r="L647">
        <v>-1.8</v>
      </c>
      <c r="M647" s="1">
        <v>-1384.1813999999999</v>
      </c>
      <c r="N647">
        <v>-5.89</v>
      </c>
      <c r="O647" s="1">
        <v>-1387.8279</v>
      </c>
      <c r="P647">
        <v>-9.65</v>
      </c>
      <c r="Q647" s="1">
        <v>-1385.7280000000001</v>
      </c>
      <c r="R647">
        <v>-4.87</v>
      </c>
      <c r="S647" s="1">
        <v>-1385.2837999999999</v>
      </c>
      <c r="T647">
        <v>-7.99</v>
      </c>
      <c r="U647" s="1">
        <v>-1371.74</v>
      </c>
      <c r="V647">
        <v>-1.2</v>
      </c>
      <c r="W647" s="1">
        <v>-1395.5486000000001</v>
      </c>
      <c r="X647">
        <v>15.95</v>
      </c>
      <c r="Y647" s="1">
        <v>-1373.1259</v>
      </c>
      <c r="Z647">
        <v>-8.09</v>
      </c>
      <c r="AA647" s="1">
        <v>-1397.3842</v>
      </c>
      <c r="AB647">
        <v>5.3</v>
      </c>
      <c r="AC647" s="1">
        <v>-1374.7624000000001</v>
      </c>
      <c r="AD647">
        <v>2.21</v>
      </c>
      <c r="AE647" s="1">
        <v>-1385.2681</v>
      </c>
      <c r="AF647">
        <v>1.31</v>
      </c>
      <c r="AG647" s="1">
        <v>-1388.1608000000001</v>
      </c>
      <c r="AH647">
        <v>-10.65</v>
      </c>
      <c r="AI647" s="1">
        <v>-1396.6167</v>
      </c>
      <c r="AJ647">
        <v>6.33</v>
      </c>
      <c r="AM647" s="1">
        <v>-1370.6379999999999</v>
      </c>
      <c r="AN647">
        <v>-1.7</v>
      </c>
      <c r="AO647" s="1">
        <v>-1357.2469000000001</v>
      </c>
      <c r="AP647">
        <v>4.05</v>
      </c>
      <c r="AQ647" s="1">
        <v>-1341.9545000000001</v>
      </c>
      <c r="AR647">
        <v>-4.62</v>
      </c>
      <c r="AU647" s="1">
        <v>-1380.7488000000001</v>
      </c>
    </row>
    <row r="648" spans="1:47" x14ac:dyDescent="0.2">
      <c r="A648">
        <v>633</v>
      </c>
      <c r="H648" s="1">
        <v>-1387.8707999999999</v>
      </c>
      <c r="I648">
        <v>-6.74</v>
      </c>
      <c r="J648">
        <v>633</v>
      </c>
      <c r="K648" s="1">
        <v>-1385.0424</v>
      </c>
      <c r="L648">
        <v>-2.0499999999999998</v>
      </c>
      <c r="M648" s="1">
        <v>-1384.0818999999999</v>
      </c>
      <c r="N648">
        <v>-6.09</v>
      </c>
      <c r="O648" s="1">
        <v>-1388.0608</v>
      </c>
      <c r="P648">
        <v>-9.93</v>
      </c>
      <c r="Q648" s="1">
        <v>-1385.8909000000001</v>
      </c>
      <c r="R648">
        <v>-5.53</v>
      </c>
      <c r="S648" s="1">
        <v>-1385.2363</v>
      </c>
      <c r="T648">
        <v>-8.07</v>
      </c>
      <c r="U648" s="1">
        <v>-1371.8882000000001</v>
      </c>
      <c r="V648">
        <v>-2.19</v>
      </c>
      <c r="W648" s="1">
        <v>-1395.6678999999999</v>
      </c>
      <c r="X648">
        <v>16.18</v>
      </c>
      <c r="Y648" s="1">
        <v>-1373.0995</v>
      </c>
      <c r="Z648">
        <v>-8.11</v>
      </c>
      <c r="AA648" s="1">
        <v>-1397.4259999999999</v>
      </c>
      <c r="AB648">
        <v>5.01</v>
      </c>
      <c r="AC648" s="1">
        <v>-1374.4280000000001</v>
      </c>
      <c r="AD648">
        <v>3</v>
      </c>
      <c r="AE648" s="1">
        <v>-1385.2417</v>
      </c>
      <c r="AF648">
        <v>1.42</v>
      </c>
      <c r="AG648" s="1">
        <v>-1388.1678999999999</v>
      </c>
      <c r="AH648">
        <v>-10.72</v>
      </c>
      <c r="AI648" s="1">
        <v>-1396.5244</v>
      </c>
      <c r="AJ648">
        <v>6.5</v>
      </c>
      <c r="AM648" s="1">
        <v>-1370.748</v>
      </c>
      <c r="AN648">
        <v>-2.15</v>
      </c>
      <c r="AO648" s="1">
        <v>-1357.2766999999999</v>
      </c>
      <c r="AP648">
        <v>3.3</v>
      </c>
      <c r="AQ648" s="1">
        <v>-1341.8494000000001</v>
      </c>
      <c r="AR648">
        <v>-4.95</v>
      </c>
      <c r="AU648" s="1">
        <v>-1380.7913000000001</v>
      </c>
    </row>
    <row r="649" spans="1:47" x14ac:dyDescent="0.2">
      <c r="A649">
        <v>634</v>
      </c>
      <c r="H649" s="1">
        <v>-1387.8778</v>
      </c>
      <c r="I649">
        <v>-6.96</v>
      </c>
      <c r="J649">
        <v>634</v>
      </c>
      <c r="K649" s="1">
        <v>-1385.2584999999999</v>
      </c>
      <c r="L649">
        <v>-2.44</v>
      </c>
      <c r="M649" s="1">
        <v>-1383.9942000000001</v>
      </c>
      <c r="N649">
        <v>-6.27</v>
      </c>
      <c r="O649" s="1">
        <v>-1388.2609</v>
      </c>
      <c r="P649">
        <v>-10.06</v>
      </c>
      <c r="Q649" s="1">
        <v>-1386.0661</v>
      </c>
      <c r="R649">
        <v>-6.14</v>
      </c>
      <c r="S649" s="1">
        <v>-1385.1485</v>
      </c>
      <c r="T649">
        <v>-7.84</v>
      </c>
      <c r="U649" s="1">
        <v>-1372.0499</v>
      </c>
      <c r="V649">
        <v>-3.31</v>
      </c>
      <c r="W649" s="1">
        <v>-1395.8353</v>
      </c>
      <c r="X649">
        <v>16.09</v>
      </c>
      <c r="Y649" s="1">
        <v>-1373.0610999999999</v>
      </c>
      <c r="Z649">
        <v>-8.06</v>
      </c>
      <c r="AA649" s="1">
        <v>-1397.4322999999999</v>
      </c>
      <c r="AB649">
        <v>4.8499999999999996</v>
      </c>
      <c r="AC649" s="1">
        <v>-1374.1155000000001</v>
      </c>
      <c r="AD649">
        <v>3.59</v>
      </c>
      <c r="AE649" s="1">
        <v>-1385.248</v>
      </c>
      <c r="AF649">
        <v>1.43</v>
      </c>
      <c r="AG649" s="1">
        <v>-1388.152</v>
      </c>
      <c r="AH649">
        <v>-10.67</v>
      </c>
      <c r="AI649" s="1">
        <v>-1396.4577999999999</v>
      </c>
      <c r="AJ649">
        <v>6.59</v>
      </c>
      <c r="AM649" s="1">
        <v>-1370.8697</v>
      </c>
      <c r="AN649">
        <v>-2.5299999999999998</v>
      </c>
      <c r="AO649" s="1">
        <v>-1357.3204000000001</v>
      </c>
      <c r="AP649">
        <v>2.54</v>
      </c>
      <c r="AQ649" s="1">
        <v>-1341.8042</v>
      </c>
      <c r="AR649">
        <v>-5.32</v>
      </c>
      <c r="AU649" s="1">
        <v>-1380.8287</v>
      </c>
    </row>
    <row r="650" spans="1:47" x14ac:dyDescent="0.2">
      <c r="A650">
        <v>635</v>
      </c>
      <c r="H650" s="1">
        <v>-1387.8952999999999</v>
      </c>
      <c r="I650">
        <v>-7.22</v>
      </c>
      <c r="J650">
        <v>635</v>
      </c>
      <c r="K650" s="1">
        <v>-1385.4657999999999</v>
      </c>
      <c r="L650">
        <v>-2.72</v>
      </c>
      <c r="M650" s="1">
        <v>-1383.9313</v>
      </c>
      <c r="N650">
        <v>-6.45</v>
      </c>
      <c r="O650" s="1">
        <v>-1388.4190000000001</v>
      </c>
      <c r="P650">
        <v>-9.99</v>
      </c>
      <c r="Q650" s="1">
        <v>-1386.2587000000001</v>
      </c>
      <c r="R650">
        <v>-6.63</v>
      </c>
      <c r="S650" s="1">
        <v>-1385.0146999999999</v>
      </c>
      <c r="T650">
        <v>-7.32</v>
      </c>
      <c r="U650" s="1">
        <v>-1372.2095999999999</v>
      </c>
      <c r="V650">
        <v>-4.46</v>
      </c>
      <c r="W650" s="1">
        <v>-1396.0222000000001</v>
      </c>
      <c r="X650">
        <v>15.87</v>
      </c>
      <c r="Y650" s="1">
        <v>-1373.0201999999999</v>
      </c>
      <c r="Z650">
        <v>-7.96</v>
      </c>
      <c r="AA650" s="1">
        <v>-1397.3974000000001</v>
      </c>
      <c r="AB650">
        <v>4.8499999999999996</v>
      </c>
      <c r="AC650" s="1">
        <v>-1373.8738000000001</v>
      </c>
      <c r="AD650">
        <v>3.97</v>
      </c>
      <c r="AE650" s="1">
        <v>-1385.2714000000001</v>
      </c>
      <c r="AF650">
        <v>1.49</v>
      </c>
      <c r="AG650" s="1">
        <v>-1388.1152</v>
      </c>
      <c r="AH650">
        <v>-10.54</v>
      </c>
      <c r="AI650" s="1">
        <v>-1396.4347</v>
      </c>
      <c r="AJ650">
        <v>6.55</v>
      </c>
      <c r="AM650" s="1">
        <v>-1370.9940999999999</v>
      </c>
      <c r="AN650">
        <v>-2.8</v>
      </c>
      <c r="AO650" s="1">
        <v>-1357.3803</v>
      </c>
      <c r="AP650">
        <v>1.74</v>
      </c>
      <c r="AQ650" s="1">
        <v>-1341.8171</v>
      </c>
      <c r="AR650">
        <v>-5.69</v>
      </c>
      <c r="AU650" s="1">
        <v>-1380.8244999999999</v>
      </c>
    </row>
    <row r="651" spans="1:47" x14ac:dyDescent="0.2">
      <c r="A651">
        <v>636</v>
      </c>
      <c r="H651" s="1">
        <v>-1387.9155000000001</v>
      </c>
      <c r="I651">
        <v>-7.38</v>
      </c>
      <c r="J651">
        <v>636</v>
      </c>
      <c r="K651" s="1">
        <v>-1385.6469999999999</v>
      </c>
      <c r="L651">
        <v>-3.12</v>
      </c>
      <c r="M651" s="1">
        <v>-1383.9028000000001</v>
      </c>
      <c r="N651">
        <v>-6.56</v>
      </c>
      <c r="O651" s="1">
        <v>-1388.5239999999999</v>
      </c>
      <c r="P651">
        <v>-9.75</v>
      </c>
      <c r="Q651" s="1">
        <v>-1386.4701</v>
      </c>
      <c r="R651">
        <v>-7.07</v>
      </c>
      <c r="S651" s="1">
        <v>-1384.8362</v>
      </c>
      <c r="T651">
        <v>-6.57</v>
      </c>
      <c r="U651" s="1">
        <v>-1372.3549</v>
      </c>
      <c r="V651">
        <v>-5.62</v>
      </c>
      <c r="W651" s="1">
        <v>-1396.1935000000001</v>
      </c>
      <c r="X651">
        <v>15.6</v>
      </c>
      <c r="Y651" s="1">
        <v>-1372.9880000000001</v>
      </c>
      <c r="Z651">
        <v>-7.78</v>
      </c>
      <c r="AA651" s="1">
        <v>-1397.3166000000001</v>
      </c>
      <c r="AB651">
        <v>4.97</v>
      </c>
      <c r="AC651" s="1">
        <v>-1373.7426</v>
      </c>
      <c r="AD651">
        <v>3.86</v>
      </c>
      <c r="AE651" s="1">
        <v>-1385.2908</v>
      </c>
      <c r="AF651">
        <v>1.64</v>
      </c>
      <c r="AG651" s="1">
        <v>-1388.058</v>
      </c>
      <c r="AH651">
        <v>-10.35</v>
      </c>
      <c r="AI651" s="1">
        <v>-1396.4641999999999</v>
      </c>
      <c r="AJ651">
        <v>6.4</v>
      </c>
      <c r="AM651" s="1">
        <v>-1371.1084000000001</v>
      </c>
      <c r="AN651">
        <v>-2.93</v>
      </c>
      <c r="AO651" s="1">
        <v>-1357.4594999999999</v>
      </c>
      <c r="AP651">
        <v>0.98</v>
      </c>
      <c r="AQ651" s="1">
        <v>-1341.8724999999999</v>
      </c>
      <c r="AR651">
        <v>-6</v>
      </c>
      <c r="AU651" s="1">
        <v>-1380.7603999999999</v>
      </c>
    </row>
    <row r="652" spans="1:47" x14ac:dyDescent="0.2">
      <c r="A652">
        <v>637</v>
      </c>
      <c r="H652" s="1">
        <v>-1387.9303</v>
      </c>
      <c r="I652">
        <v>-7.57</v>
      </c>
      <c r="J652">
        <v>637</v>
      </c>
      <c r="K652" s="1">
        <v>-1385.79</v>
      </c>
      <c r="L652">
        <v>-3.47</v>
      </c>
      <c r="M652" s="1">
        <v>-1383.9121</v>
      </c>
      <c r="N652">
        <v>-6.63</v>
      </c>
      <c r="O652" s="1">
        <v>-1388.5644</v>
      </c>
      <c r="P652">
        <v>-9.39</v>
      </c>
      <c r="Q652" s="1">
        <v>-1386.6973</v>
      </c>
      <c r="R652">
        <v>-7.32</v>
      </c>
      <c r="S652" s="1">
        <v>-1384.6215999999999</v>
      </c>
      <c r="T652">
        <v>-5.59</v>
      </c>
      <c r="U652" s="1">
        <v>-1372.4780000000001</v>
      </c>
      <c r="V652">
        <v>-6.72</v>
      </c>
      <c r="W652" s="1">
        <v>-1396.3161</v>
      </c>
      <c r="X652">
        <v>15.26</v>
      </c>
      <c r="Y652" s="1">
        <v>-1372.9730999999999</v>
      </c>
      <c r="Z652">
        <v>-7.66</v>
      </c>
      <c r="AA652" s="1">
        <v>-1397.1873000000001</v>
      </c>
      <c r="AB652">
        <v>5.24</v>
      </c>
      <c r="AC652" s="1">
        <v>-1373.7369000000001</v>
      </c>
      <c r="AD652">
        <v>3.49</v>
      </c>
      <c r="AE652" s="1">
        <v>-1385.2840000000001</v>
      </c>
      <c r="AF652">
        <v>1.92</v>
      </c>
      <c r="AG652" s="1">
        <v>-1387.9781</v>
      </c>
      <c r="AH652">
        <v>-10.06</v>
      </c>
      <c r="AI652" s="1">
        <v>-1396.5446999999999</v>
      </c>
      <c r="AJ652">
        <v>6.1</v>
      </c>
      <c r="AM652" s="1">
        <v>-1371.1967999999999</v>
      </c>
      <c r="AN652">
        <v>-2.88</v>
      </c>
      <c r="AO652" s="1">
        <v>-1357.558</v>
      </c>
      <c r="AP652">
        <v>0.16</v>
      </c>
      <c r="AQ652" s="1">
        <v>-1341.9474</v>
      </c>
      <c r="AR652">
        <v>-6.24</v>
      </c>
      <c r="AU652" s="1">
        <v>-1380.6353999999999</v>
      </c>
    </row>
    <row r="653" spans="1:47" x14ac:dyDescent="0.2">
      <c r="A653">
        <v>638</v>
      </c>
      <c r="H653" s="1">
        <v>-1387.9313999999999</v>
      </c>
      <c r="I653">
        <v>-7.56</v>
      </c>
      <c r="J653">
        <v>638</v>
      </c>
      <c r="K653" s="1">
        <v>-1385.8860999999999</v>
      </c>
      <c r="L653">
        <v>-3.72</v>
      </c>
      <c r="M653" s="1">
        <v>-1383.9568999999999</v>
      </c>
      <c r="N653">
        <v>-6.74</v>
      </c>
      <c r="O653" s="1">
        <v>-1388.5289</v>
      </c>
      <c r="P653">
        <v>-8.81</v>
      </c>
      <c r="Q653" s="1">
        <v>-1386.9318000000001</v>
      </c>
      <c r="R653">
        <v>-7.46</v>
      </c>
      <c r="S653" s="1">
        <v>-1384.3853999999999</v>
      </c>
      <c r="T653">
        <v>-4.43</v>
      </c>
      <c r="U653" s="1">
        <v>-1372.5771999999999</v>
      </c>
      <c r="V653">
        <v>-7.81</v>
      </c>
      <c r="W653" s="1">
        <v>-1396.3632</v>
      </c>
      <c r="X653">
        <v>14.95</v>
      </c>
      <c r="Y653" s="1">
        <v>-1372.9812999999999</v>
      </c>
      <c r="Z653">
        <v>-7.52</v>
      </c>
      <c r="AA653" s="1">
        <v>-1397.0120999999999</v>
      </c>
      <c r="AB653">
        <v>5.72</v>
      </c>
      <c r="AC653" s="1">
        <v>-1373.8408999999999</v>
      </c>
      <c r="AD653">
        <v>2.88</v>
      </c>
      <c r="AE653" s="1">
        <v>-1385.2340999999999</v>
      </c>
      <c r="AF653">
        <v>2.29</v>
      </c>
      <c r="AG653" s="1">
        <v>-1387.8715</v>
      </c>
      <c r="AH653">
        <v>-9.6300000000000008</v>
      </c>
      <c r="AI653" s="1">
        <v>-1396.6638</v>
      </c>
      <c r="AJ653">
        <v>5.72</v>
      </c>
      <c r="AM653" s="1">
        <v>-1371.2412999999999</v>
      </c>
      <c r="AN653">
        <v>-2.63</v>
      </c>
      <c r="AO653" s="1">
        <v>-1357.673</v>
      </c>
      <c r="AP653">
        <v>-0.51</v>
      </c>
      <c r="AQ653" s="1">
        <v>-1342.0187000000001</v>
      </c>
      <c r="AR653">
        <v>-6.25</v>
      </c>
      <c r="AU653" s="1">
        <v>-1380.4584</v>
      </c>
    </row>
    <row r="654" spans="1:47" x14ac:dyDescent="0.2">
      <c r="A654">
        <v>639</v>
      </c>
      <c r="H654" s="1">
        <v>-1387.913</v>
      </c>
      <c r="I654">
        <v>-7.53</v>
      </c>
      <c r="J654">
        <v>639</v>
      </c>
      <c r="K654" s="1">
        <v>-1385.9301</v>
      </c>
      <c r="L654">
        <v>-3.98</v>
      </c>
      <c r="M654" s="1">
        <v>-1384.0286000000001</v>
      </c>
      <c r="N654">
        <v>-6.87</v>
      </c>
      <c r="O654" s="1">
        <v>-1388.4088999999999</v>
      </c>
      <c r="P654">
        <v>-8.02</v>
      </c>
      <c r="Q654" s="1">
        <v>-1387.1606999999999</v>
      </c>
      <c r="R654">
        <v>-7.38</v>
      </c>
      <c r="S654" s="1">
        <v>-1384.1456000000001</v>
      </c>
      <c r="T654">
        <v>-3.22</v>
      </c>
      <c r="U654" s="1">
        <v>-1372.6538</v>
      </c>
      <c r="V654">
        <v>-8.7200000000000006</v>
      </c>
      <c r="W654" s="1">
        <v>-1396.3191999999999</v>
      </c>
      <c r="X654">
        <v>14.83</v>
      </c>
      <c r="Y654" s="1">
        <v>-1373.0116</v>
      </c>
      <c r="Z654">
        <v>-7.42</v>
      </c>
      <c r="AA654" s="1">
        <v>-1396.7981</v>
      </c>
      <c r="AB654">
        <v>6.18</v>
      </c>
      <c r="AC654" s="1">
        <v>-1374.0147999999999</v>
      </c>
      <c r="AD654">
        <v>2.08</v>
      </c>
      <c r="AE654" s="1">
        <v>-1385.1333</v>
      </c>
      <c r="AF654">
        <v>2.79</v>
      </c>
      <c r="AG654" s="1">
        <v>-1387.7325000000001</v>
      </c>
      <c r="AH654">
        <v>-9.0500000000000007</v>
      </c>
      <c r="AI654" s="1">
        <v>-1396.8035</v>
      </c>
      <c r="AJ654">
        <v>5.33</v>
      </c>
      <c r="AM654" s="1">
        <v>-1371.2263</v>
      </c>
      <c r="AN654">
        <v>-2.1</v>
      </c>
      <c r="AO654" s="1">
        <v>-1357.7989</v>
      </c>
      <c r="AP654">
        <v>-1.1399999999999999</v>
      </c>
      <c r="AQ654" s="1">
        <v>-1342.0726999999999</v>
      </c>
      <c r="AR654">
        <v>-6.15</v>
      </c>
      <c r="AU654" s="1">
        <v>-1380.2506000000001</v>
      </c>
    </row>
    <row r="655" spans="1:47" x14ac:dyDescent="0.2">
      <c r="A655">
        <v>640</v>
      </c>
      <c r="H655" s="1">
        <v>-1387.8714</v>
      </c>
      <c r="I655">
        <v>-7.38</v>
      </c>
      <c r="J655">
        <v>640</v>
      </c>
      <c r="K655" s="1">
        <v>-1385.9228000000001</v>
      </c>
      <c r="L655">
        <v>-4.22</v>
      </c>
      <c r="M655" s="1">
        <v>-1384.1147000000001</v>
      </c>
      <c r="N655">
        <v>-6.91</v>
      </c>
      <c r="O655" s="1">
        <v>-1388.2007000000001</v>
      </c>
      <c r="P655">
        <v>-7.14</v>
      </c>
      <c r="Q655" s="1">
        <v>-1387.367</v>
      </c>
      <c r="R655">
        <v>-7.14</v>
      </c>
      <c r="S655" s="1">
        <v>-1383.9197999999999</v>
      </c>
      <c r="T655">
        <v>-1.94</v>
      </c>
      <c r="U655" s="1">
        <v>-1372.7112999999999</v>
      </c>
      <c r="V655">
        <v>-9.5299999999999994</v>
      </c>
      <c r="W655" s="1">
        <v>-1396.1809000000001</v>
      </c>
      <c r="X655">
        <v>14.93</v>
      </c>
      <c r="Y655" s="1">
        <v>-1373.0564999999999</v>
      </c>
      <c r="Z655">
        <v>-7.27</v>
      </c>
      <c r="AA655" s="1">
        <v>-1396.5578</v>
      </c>
      <c r="AB655">
        <v>6.83</v>
      </c>
      <c r="AC655" s="1">
        <v>-1374.21</v>
      </c>
      <c r="AD655">
        <v>1.1599999999999999</v>
      </c>
      <c r="AE655" s="1">
        <v>-1384.9825000000001</v>
      </c>
      <c r="AF655">
        <v>3.41</v>
      </c>
      <c r="AG655" s="1">
        <v>-1387.5581999999999</v>
      </c>
      <c r="AH655">
        <v>-8.27</v>
      </c>
      <c r="AI655" s="1">
        <v>-1396.9448</v>
      </c>
      <c r="AJ655">
        <v>4.92</v>
      </c>
      <c r="AM655" s="1">
        <v>-1371.1403</v>
      </c>
      <c r="AN655">
        <v>-1.37</v>
      </c>
      <c r="AO655" s="1">
        <v>-1357.9265</v>
      </c>
      <c r="AP655">
        <v>-1.69</v>
      </c>
      <c r="AQ655" s="1">
        <v>-1342.1061999999999</v>
      </c>
      <c r="AR655">
        <v>-5.85</v>
      </c>
      <c r="AU655" s="1">
        <v>-1380.0320999999999</v>
      </c>
    </row>
    <row r="656" spans="1:47" x14ac:dyDescent="0.2">
      <c r="A656">
        <v>641</v>
      </c>
      <c r="H656" s="1">
        <v>-1387.8056999999999</v>
      </c>
      <c r="I656">
        <v>-7.21</v>
      </c>
      <c r="J656">
        <v>641</v>
      </c>
      <c r="K656" s="1">
        <v>-1385.8685</v>
      </c>
      <c r="L656">
        <v>-4.49</v>
      </c>
      <c r="M656" s="1">
        <v>-1384.2019</v>
      </c>
      <c r="N656">
        <v>-6.92</v>
      </c>
      <c r="O656" s="1">
        <v>-1387.9085</v>
      </c>
      <c r="P656">
        <v>-6.13</v>
      </c>
      <c r="Q656" s="1">
        <v>-1387.5332000000001</v>
      </c>
      <c r="R656">
        <v>-6.69</v>
      </c>
      <c r="S656" s="1">
        <v>-1383.7230999999999</v>
      </c>
      <c r="T656">
        <v>-0.68</v>
      </c>
      <c r="U656" s="1">
        <v>-1372.7542000000001</v>
      </c>
      <c r="V656">
        <v>-10.23</v>
      </c>
      <c r="W656" s="1">
        <v>-1395.9583</v>
      </c>
      <c r="X656">
        <v>15.26</v>
      </c>
      <c r="Y656" s="1">
        <v>-1373.1031</v>
      </c>
      <c r="Z656">
        <v>-7.17</v>
      </c>
      <c r="AA656" s="1">
        <v>-1396.3062</v>
      </c>
      <c r="AB656">
        <v>7.57</v>
      </c>
      <c r="AC656" s="1">
        <v>-1374.3835999999999</v>
      </c>
      <c r="AD656">
        <v>0.34</v>
      </c>
      <c r="AE656" s="1">
        <v>-1384.7878000000001</v>
      </c>
      <c r="AF656">
        <v>4.1500000000000004</v>
      </c>
      <c r="AG656" s="1">
        <v>-1387.3498999999999</v>
      </c>
      <c r="AH656">
        <v>-7.31</v>
      </c>
      <c r="AI656" s="1">
        <v>-1397.0739000000001</v>
      </c>
      <c r="AJ656">
        <v>4.58</v>
      </c>
      <c r="AM656" s="1">
        <v>-1370.9777999999999</v>
      </c>
      <c r="AN656">
        <v>-0.38</v>
      </c>
      <c r="AO656" s="1">
        <v>-1358.0449000000001</v>
      </c>
      <c r="AP656">
        <v>-2.09</v>
      </c>
      <c r="AQ656" s="1">
        <v>-1342.1247000000001</v>
      </c>
      <c r="AR656">
        <v>-5.43</v>
      </c>
      <c r="AU656" s="1">
        <v>-1379.82</v>
      </c>
    </row>
    <row r="657" spans="1:47" x14ac:dyDescent="0.2">
      <c r="A657">
        <v>642</v>
      </c>
      <c r="H657" s="1">
        <v>-1387.7195999999999</v>
      </c>
      <c r="I657">
        <v>-6.91</v>
      </c>
      <c r="J657">
        <v>642</v>
      </c>
      <c r="K657" s="1">
        <v>-1385.7778000000001</v>
      </c>
      <c r="L657">
        <v>-4.76</v>
      </c>
      <c r="M657" s="1">
        <v>-1384.28</v>
      </c>
      <c r="N657">
        <v>-6.85</v>
      </c>
      <c r="O657" s="1">
        <v>-1387.546</v>
      </c>
      <c r="P657">
        <v>-4.99</v>
      </c>
      <c r="Q657" s="1">
        <v>-1387.6431</v>
      </c>
      <c r="R657">
        <v>-6.03</v>
      </c>
      <c r="S657" s="1">
        <v>-1383.5645</v>
      </c>
      <c r="T657">
        <v>0.5</v>
      </c>
      <c r="U657" s="1">
        <v>-1372.7859000000001</v>
      </c>
      <c r="V657">
        <v>-10.81</v>
      </c>
      <c r="W657" s="1">
        <v>-1395.6724999999999</v>
      </c>
      <c r="X657">
        <v>15.58</v>
      </c>
      <c r="Y657" s="1">
        <v>-1373.1353999999999</v>
      </c>
      <c r="Z657">
        <v>-7.06</v>
      </c>
      <c r="AA657" s="1">
        <v>-1396.0579</v>
      </c>
      <c r="AB657">
        <v>8.2100000000000009</v>
      </c>
      <c r="AC657" s="1">
        <v>-1374.5101999999999</v>
      </c>
      <c r="AD657">
        <v>-0.33</v>
      </c>
      <c r="AE657" s="1">
        <v>-1384.5567000000001</v>
      </c>
      <c r="AF657">
        <v>4.87</v>
      </c>
      <c r="AG657" s="1">
        <v>-1387.115</v>
      </c>
      <c r="AH657">
        <v>-6.3</v>
      </c>
      <c r="AI657" s="1">
        <v>-1397.1849</v>
      </c>
      <c r="AJ657">
        <v>4.25</v>
      </c>
      <c r="AM657" s="1">
        <v>-1370.7412999999999</v>
      </c>
      <c r="AN657">
        <v>0.79</v>
      </c>
      <c r="AO657" s="1">
        <v>-1358.1437000000001</v>
      </c>
      <c r="AP657">
        <v>-2.38</v>
      </c>
      <c r="AQ657" s="1">
        <v>-1342.1420000000001</v>
      </c>
      <c r="AR657">
        <v>-4.99</v>
      </c>
      <c r="AU657" s="1">
        <v>-1379.6273000000001</v>
      </c>
    </row>
    <row r="658" spans="1:47" x14ac:dyDescent="0.2">
      <c r="A658">
        <v>643</v>
      </c>
      <c r="H658" s="1">
        <v>-1387.6216999999999</v>
      </c>
      <c r="I658">
        <v>-6.71</v>
      </c>
      <c r="J658">
        <v>643</v>
      </c>
      <c r="K658" s="1">
        <v>-1385.6657</v>
      </c>
      <c r="L658">
        <v>-4.9800000000000004</v>
      </c>
      <c r="M658" s="1">
        <v>-1384.3429000000001</v>
      </c>
      <c r="N658">
        <v>-6.72</v>
      </c>
      <c r="O658" s="1">
        <v>-1387.1388999999999</v>
      </c>
      <c r="P658">
        <v>-3.85</v>
      </c>
      <c r="Q658" s="1">
        <v>-1387.6856</v>
      </c>
      <c r="R658">
        <v>-5.05</v>
      </c>
      <c r="S658" s="1">
        <v>-1383.4484</v>
      </c>
      <c r="T658">
        <v>1.64</v>
      </c>
      <c r="U658" s="1">
        <v>-1372.8085000000001</v>
      </c>
      <c r="V658">
        <v>-11.32</v>
      </c>
      <c r="W658" s="1">
        <v>-1395.3520000000001</v>
      </c>
      <c r="X658">
        <v>16.04</v>
      </c>
      <c r="Y658" s="1">
        <v>-1373.1377</v>
      </c>
      <c r="Z658">
        <v>-6.86</v>
      </c>
      <c r="AA658" s="1">
        <v>-1395.8223</v>
      </c>
      <c r="AB658">
        <v>8.85</v>
      </c>
      <c r="AC658" s="1">
        <v>-1374.5827999999999</v>
      </c>
      <c r="AD658">
        <v>-0.89</v>
      </c>
      <c r="AE658" s="1">
        <v>-1384.2949000000001</v>
      </c>
      <c r="AF658">
        <v>5.69</v>
      </c>
      <c r="AG658" s="1">
        <v>-1386.8656000000001</v>
      </c>
      <c r="AH658">
        <v>-5.18</v>
      </c>
      <c r="AI658" s="1">
        <v>-1397.2793999999999</v>
      </c>
      <c r="AJ658">
        <v>3.97</v>
      </c>
      <c r="AM658" s="1">
        <v>-1370.4437</v>
      </c>
      <c r="AN658">
        <v>2.09</v>
      </c>
      <c r="AO658" s="1">
        <v>-1358.2125000000001</v>
      </c>
      <c r="AP658">
        <v>-2.54</v>
      </c>
      <c r="AQ658" s="1">
        <v>-1342.1759</v>
      </c>
      <c r="AR658">
        <v>-4.54</v>
      </c>
      <c r="AU658" s="1">
        <v>-1379.4576999999999</v>
      </c>
    </row>
    <row r="659" spans="1:47" x14ac:dyDescent="0.2">
      <c r="A659">
        <v>644</v>
      </c>
      <c r="H659" s="1">
        <v>-1387.5247999999999</v>
      </c>
      <c r="I659">
        <v>-6.51</v>
      </c>
      <c r="J659">
        <v>644</v>
      </c>
      <c r="K659" s="1">
        <v>-1385.5485000000001</v>
      </c>
      <c r="L659">
        <v>-5.31</v>
      </c>
      <c r="M659" s="1">
        <v>-1384.3897999999999</v>
      </c>
      <c r="N659">
        <v>-6.61</v>
      </c>
      <c r="O659" s="1">
        <v>-1386.7227</v>
      </c>
      <c r="P659">
        <v>-2.85</v>
      </c>
      <c r="Q659" s="1">
        <v>-1387.6545000000001</v>
      </c>
      <c r="R659">
        <v>-3.86</v>
      </c>
      <c r="S659" s="1">
        <v>-1383.3747000000001</v>
      </c>
      <c r="T659">
        <v>2.57</v>
      </c>
      <c r="U659" s="1">
        <v>-1372.825</v>
      </c>
      <c r="V659">
        <v>-11.69</v>
      </c>
      <c r="W659" s="1">
        <v>-1395.0282</v>
      </c>
      <c r="X659">
        <v>16.46</v>
      </c>
      <c r="Y659" s="1">
        <v>-1373.0987</v>
      </c>
      <c r="Z659">
        <v>-6.61</v>
      </c>
      <c r="AA659" s="1">
        <v>-1395.6026999999999</v>
      </c>
      <c r="AB659">
        <v>9.5</v>
      </c>
      <c r="AC659" s="1">
        <v>-1374.6098999999999</v>
      </c>
      <c r="AD659">
        <v>-1.32</v>
      </c>
      <c r="AE659" s="1">
        <v>-1384.0070000000001</v>
      </c>
      <c r="AF659">
        <v>6.5</v>
      </c>
      <c r="AG659" s="1">
        <v>-1386.6152999999999</v>
      </c>
      <c r="AH659">
        <v>-3.95</v>
      </c>
      <c r="AI659" s="1">
        <v>-1397.3637000000001</v>
      </c>
      <c r="AJ659">
        <v>3.72</v>
      </c>
      <c r="AM659" s="1">
        <v>-1370.1051</v>
      </c>
      <c r="AN659">
        <v>3.43</v>
      </c>
      <c r="AO659" s="1">
        <v>-1358.248</v>
      </c>
      <c r="AP659">
        <v>-2.5</v>
      </c>
      <c r="AQ659" s="1">
        <v>-1342.2461000000001</v>
      </c>
      <c r="AR659">
        <v>-4.1399999999999997</v>
      </c>
      <c r="AU659" s="1">
        <v>-1379.3105</v>
      </c>
    </row>
    <row r="660" spans="1:47" x14ac:dyDescent="0.2">
      <c r="A660">
        <v>645</v>
      </c>
      <c r="H660" s="1">
        <v>-1387.4426000000001</v>
      </c>
      <c r="I660">
        <v>-6.43</v>
      </c>
      <c r="J660">
        <v>645</v>
      </c>
      <c r="K660" s="1">
        <v>-1385.4418000000001</v>
      </c>
      <c r="L660">
        <v>-5.63</v>
      </c>
      <c r="M660" s="1">
        <v>-1384.424</v>
      </c>
      <c r="N660">
        <v>-6.45</v>
      </c>
      <c r="O660" s="1">
        <v>-1386.3400999999999</v>
      </c>
      <c r="P660">
        <v>-2.0499999999999998</v>
      </c>
      <c r="Q660" s="1">
        <v>-1387.5525</v>
      </c>
      <c r="R660">
        <v>-2.59</v>
      </c>
      <c r="S660" s="1">
        <v>-1383.3409999999999</v>
      </c>
      <c r="T660">
        <v>3.33</v>
      </c>
      <c r="U660" s="1">
        <v>-1372.8379</v>
      </c>
      <c r="V660">
        <v>-12.63</v>
      </c>
      <c r="W660" s="1">
        <v>-1394.7280000000001</v>
      </c>
      <c r="X660">
        <v>16.61</v>
      </c>
      <c r="Y660" s="1">
        <v>-1373.0139999999999</v>
      </c>
      <c r="Z660">
        <v>-6.3</v>
      </c>
      <c r="AA660" s="1">
        <v>-1395.3973000000001</v>
      </c>
      <c r="AB660">
        <v>10.130000000000001</v>
      </c>
      <c r="AC660" s="1">
        <v>-1374.6103000000001</v>
      </c>
      <c r="AD660">
        <v>-1.67</v>
      </c>
      <c r="AE660" s="1">
        <v>-1383.6990000000001</v>
      </c>
      <c r="AF660">
        <v>7.29</v>
      </c>
      <c r="AG660" s="1">
        <v>-1386.3748000000001</v>
      </c>
      <c r="AH660">
        <v>-2.69</v>
      </c>
      <c r="AI660" s="1">
        <v>-1397.4465</v>
      </c>
      <c r="AJ660">
        <v>3.51</v>
      </c>
      <c r="AM660" s="1">
        <v>-1369.7514000000001</v>
      </c>
      <c r="AN660">
        <v>4.7300000000000004</v>
      </c>
      <c r="AO660" s="1">
        <v>-1358.2505000000001</v>
      </c>
      <c r="AP660">
        <v>-2.35</v>
      </c>
      <c r="AQ660" s="1">
        <v>-1342.3702000000001</v>
      </c>
      <c r="AR660">
        <v>-3.9</v>
      </c>
      <c r="AU660" s="1">
        <v>-1379.1819</v>
      </c>
    </row>
    <row r="661" spans="1:47" x14ac:dyDescent="0.2">
      <c r="A661">
        <v>646</v>
      </c>
      <c r="H661" s="1">
        <v>-1387.3871999999999</v>
      </c>
      <c r="I661">
        <v>-6.43</v>
      </c>
      <c r="J661">
        <v>646</v>
      </c>
      <c r="K661" s="1">
        <v>-1385.3579999999999</v>
      </c>
      <c r="L661">
        <v>-5.96</v>
      </c>
      <c r="M661" s="1">
        <v>-1384.4492</v>
      </c>
      <c r="N661">
        <v>-6.28</v>
      </c>
      <c r="O661" s="1">
        <v>-1386.0373999999999</v>
      </c>
      <c r="P661">
        <v>-1.58</v>
      </c>
      <c r="Q661" s="1">
        <v>-1387.3916999999999</v>
      </c>
      <c r="R661">
        <v>-1.1599999999999999</v>
      </c>
      <c r="S661" s="1">
        <v>-1383.3435999999999</v>
      </c>
      <c r="T661">
        <v>3.96</v>
      </c>
      <c r="U661" s="1">
        <v>-1372.8492000000001</v>
      </c>
      <c r="V661">
        <v>-12.31</v>
      </c>
      <c r="W661" s="1">
        <v>-1394.4736</v>
      </c>
      <c r="X661">
        <v>16.329999999999998</v>
      </c>
      <c r="Y661" s="1">
        <v>-1372.8871999999999</v>
      </c>
      <c r="Z661">
        <v>-5.97</v>
      </c>
      <c r="AA661" s="1">
        <v>-1395.2014999999999</v>
      </c>
      <c r="AB661">
        <v>10.67</v>
      </c>
      <c r="AC661" s="1">
        <v>-1374.6061999999999</v>
      </c>
      <c r="AD661">
        <v>-1.95</v>
      </c>
      <c r="AE661" s="1">
        <v>-1383.3813</v>
      </c>
      <c r="AF661">
        <v>7.96</v>
      </c>
      <c r="AG661" s="1">
        <v>-1386.1457</v>
      </c>
      <c r="AH661">
        <v>-1.43</v>
      </c>
      <c r="AI661" s="1">
        <v>-1397.5342000000001</v>
      </c>
      <c r="AJ661">
        <v>3.39</v>
      </c>
      <c r="AM661" s="1">
        <v>-1369.4114</v>
      </c>
      <c r="AN661">
        <v>5.99</v>
      </c>
      <c r="AO661" s="1">
        <v>-1358.2254</v>
      </c>
      <c r="AP661">
        <v>-2.14</v>
      </c>
      <c r="AQ661" s="1">
        <v>-1342.5590999999999</v>
      </c>
      <c r="AR661">
        <v>-3.82</v>
      </c>
      <c r="AU661" s="1">
        <v>-1379.0627999999999</v>
      </c>
    </row>
    <row r="662" spans="1:47" x14ac:dyDescent="0.2">
      <c r="A662">
        <v>647</v>
      </c>
      <c r="H662" s="1">
        <v>-1387.3662999999999</v>
      </c>
      <c r="I662">
        <v>-6.63</v>
      </c>
      <c r="J662">
        <v>647</v>
      </c>
      <c r="K662" s="1">
        <v>-1385.3047999999999</v>
      </c>
      <c r="L662">
        <v>-6.32</v>
      </c>
      <c r="M662" s="1">
        <v>-1384.4683</v>
      </c>
      <c r="N662">
        <v>-6.14</v>
      </c>
      <c r="O662" s="1">
        <v>-1385.8566000000001</v>
      </c>
      <c r="P662">
        <v>-1.53</v>
      </c>
      <c r="Q662" s="1">
        <v>-1387.1896999999999</v>
      </c>
      <c r="R662">
        <v>0.31</v>
      </c>
      <c r="S662" s="1">
        <v>-1383.3789999999999</v>
      </c>
      <c r="T662">
        <v>4.41</v>
      </c>
      <c r="U662" s="1">
        <v>-1372.8616</v>
      </c>
      <c r="V662">
        <v>-11.77</v>
      </c>
      <c r="W662" s="1">
        <v>-1394.28</v>
      </c>
      <c r="X662">
        <v>15.35</v>
      </c>
      <c r="Y662" s="1">
        <v>-1372.7299</v>
      </c>
      <c r="Z662">
        <v>-5.69</v>
      </c>
      <c r="AA662" s="1">
        <v>-1395.0103999999999</v>
      </c>
      <c r="AB662">
        <v>11.2</v>
      </c>
      <c r="AC662" s="1">
        <v>-1374.6171999999999</v>
      </c>
      <c r="AD662">
        <v>-2.2200000000000002</v>
      </c>
      <c r="AE662" s="1">
        <v>-1383.0704000000001</v>
      </c>
      <c r="AF662">
        <v>8.5399999999999991</v>
      </c>
      <c r="AG662" s="1">
        <v>-1385.921</v>
      </c>
      <c r="AH662">
        <v>-0.16</v>
      </c>
      <c r="AI662" s="1">
        <v>-1397.6292000000001</v>
      </c>
      <c r="AJ662">
        <v>3.23</v>
      </c>
      <c r="AM662" s="1">
        <v>-1369.11</v>
      </c>
      <c r="AN662">
        <v>7.08</v>
      </c>
      <c r="AO662" s="1">
        <v>-1358.1849</v>
      </c>
      <c r="AP662">
        <v>-1.82</v>
      </c>
      <c r="AQ662" s="1">
        <v>-1342.8172</v>
      </c>
      <c r="AR662">
        <v>-3.93</v>
      </c>
      <c r="AU662" s="1">
        <v>-1378.9474</v>
      </c>
    </row>
    <row r="663" spans="1:47" x14ac:dyDescent="0.2">
      <c r="A663">
        <v>648</v>
      </c>
      <c r="H663" s="1">
        <v>-1387.3821</v>
      </c>
      <c r="I663">
        <v>-7</v>
      </c>
      <c r="J663">
        <v>648</v>
      </c>
      <c r="K663" s="1">
        <v>-1385.2834</v>
      </c>
      <c r="L663">
        <v>-6.7</v>
      </c>
      <c r="M663" s="1">
        <v>-1384.4804999999999</v>
      </c>
      <c r="N663">
        <v>-6.01</v>
      </c>
      <c r="O663" s="1">
        <v>-1385.8242</v>
      </c>
      <c r="P663">
        <v>-1.76</v>
      </c>
      <c r="Q663" s="1">
        <v>-1386.9681</v>
      </c>
      <c r="R663">
        <v>1.71</v>
      </c>
      <c r="S663" s="1">
        <v>-1383.443</v>
      </c>
      <c r="T663">
        <v>4.84</v>
      </c>
      <c r="U663" s="1">
        <v>-1372.8785</v>
      </c>
      <c r="V663">
        <v>-11.8</v>
      </c>
      <c r="W663" s="1">
        <v>-1394.1567</v>
      </c>
      <c r="X663">
        <v>13.69</v>
      </c>
      <c r="Y663" s="1">
        <v>-1372.5582999999999</v>
      </c>
      <c r="Z663">
        <v>-5.49</v>
      </c>
      <c r="AA663" s="1">
        <v>-1394.8221000000001</v>
      </c>
      <c r="AB663">
        <v>11.67</v>
      </c>
      <c r="AC663" s="1">
        <v>-1374.6541999999999</v>
      </c>
      <c r="AD663">
        <v>-2.4900000000000002</v>
      </c>
      <c r="AE663" s="1">
        <v>-1382.7893999999999</v>
      </c>
      <c r="AF663">
        <v>8.9700000000000006</v>
      </c>
      <c r="AG663" s="1">
        <v>-1385.6916000000001</v>
      </c>
      <c r="AH663">
        <v>1.08</v>
      </c>
      <c r="AI663" s="1">
        <v>-1397.729</v>
      </c>
      <c r="AJ663">
        <v>3.13</v>
      </c>
      <c r="AM663" s="1">
        <v>-1368.8642</v>
      </c>
      <c r="AN663">
        <v>7.98</v>
      </c>
      <c r="AO663" s="1">
        <v>-1358.1423</v>
      </c>
      <c r="AP663">
        <v>-1.51</v>
      </c>
      <c r="AQ663" s="1">
        <v>-1343.1387</v>
      </c>
      <c r="AR663">
        <v>-4.21</v>
      </c>
      <c r="AU663" s="1">
        <v>-1378.8297</v>
      </c>
    </row>
    <row r="664" spans="1:47" x14ac:dyDescent="0.2">
      <c r="A664">
        <v>649</v>
      </c>
      <c r="H664" s="1">
        <v>-1387.4317000000001</v>
      </c>
      <c r="I664">
        <v>-7.48</v>
      </c>
      <c r="J664">
        <v>649</v>
      </c>
      <c r="K664" s="1">
        <v>-1385.2878000000001</v>
      </c>
      <c r="L664">
        <v>-7.08</v>
      </c>
      <c r="M664" s="1">
        <v>-1384.4828</v>
      </c>
      <c r="N664">
        <v>-5.87</v>
      </c>
      <c r="O664" s="1">
        <v>-1385.9389000000001</v>
      </c>
      <c r="P664">
        <v>-2.56</v>
      </c>
      <c r="Q664" s="1">
        <v>-1386.7493999999999</v>
      </c>
      <c r="R664">
        <v>3.07</v>
      </c>
      <c r="S664" s="1">
        <v>-1383.5355999999999</v>
      </c>
      <c r="T664">
        <v>4.99</v>
      </c>
      <c r="U664" s="1">
        <v>-1372.9027000000001</v>
      </c>
      <c r="V664">
        <v>-12.26</v>
      </c>
      <c r="W664" s="1">
        <v>-1394.1083000000001</v>
      </c>
      <c r="X664">
        <v>11.82</v>
      </c>
      <c r="Y664" s="1">
        <v>-1372.3895</v>
      </c>
      <c r="Z664">
        <v>-5.37</v>
      </c>
      <c r="AA664" s="1">
        <v>-1394.6397999999999</v>
      </c>
      <c r="AB664">
        <v>12.07</v>
      </c>
      <c r="AC664" s="1">
        <v>-1374.7157</v>
      </c>
      <c r="AD664">
        <v>-2.8</v>
      </c>
      <c r="AE664" s="1">
        <v>-1382.5625</v>
      </c>
      <c r="AF664">
        <v>9.09</v>
      </c>
      <c r="AG664" s="1">
        <v>-1385.452</v>
      </c>
      <c r="AH664">
        <v>2.2999999999999998</v>
      </c>
      <c r="AI664" s="1">
        <v>-1397.8282999999999</v>
      </c>
      <c r="AJ664">
        <v>3.09</v>
      </c>
      <c r="AM664" s="1">
        <v>-1368.6796999999999</v>
      </c>
      <c r="AN664">
        <v>8.65</v>
      </c>
      <c r="AO664" s="1">
        <v>-1358.1124</v>
      </c>
      <c r="AP664">
        <v>-1.2</v>
      </c>
      <c r="AQ664" s="1">
        <v>-1343.5071</v>
      </c>
      <c r="AR664">
        <v>-4.6399999999999997</v>
      </c>
      <c r="AU664" s="1">
        <v>-1378.7046</v>
      </c>
    </row>
    <row r="665" spans="1:47" x14ac:dyDescent="0.2">
      <c r="A665">
        <v>650</v>
      </c>
      <c r="H665" s="1">
        <v>-1387.5074</v>
      </c>
      <c r="I665">
        <v>-7.97</v>
      </c>
      <c r="J665">
        <v>650</v>
      </c>
      <c r="K665" s="1">
        <v>-1385.3065999999999</v>
      </c>
      <c r="L665">
        <v>-7.33</v>
      </c>
      <c r="M665" s="1">
        <v>-1384.4709</v>
      </c>
      <c r="N665">
        <v>-5.75</v>
      </c>
      <c r="O665" s="1">
        <v>-1386.1684</v>
      </c>
      <c r="P665">
        <v>-3.35</v>
      </c>
      <c r="Q665" s="1">
        <v>-1386.5530000000001</v>
      </c>
      <c r="R665">
        <v>4.3</v>
      </c>
      <c r="S665" s="1">
        <v>-1383.6635000000001</v>
      </c>
      <c r="T665">
        <v>4.9400000000000004</v>
      </c>
      <c r="U665" s="1">
        <v>-1372.9386999999999</v>
      </c>
      <c r="V665">
        <v>-12.58</v>
      </c>
      <c r="W665" s="1">
        <v>-1394.1320000000001</v>
      </c>
      <c r="X665">
        <v>14.6</v>
      </c>
      <c r="Y665" s="1">
        <v>-1372.2403999999999</v>
      </c>
      <c r="Z665">
        <v>-5.3</v>
      </c>
      <c r="AA665" s="1">
        <v>-1394.4717000000001</v>
      </c>
      <c r="AB665">
        <v>12.35</v>
      </c>
      <c r="AC665" s="1">
        <v>-1374.7897</v>
      </c>
      <c r="AD665">
        <v>-3.14</v>
      </c>
      <c r="AE665" s="1">
        <v>-1382.4104</v>
      </c>
      <c r="AF665">
        <v>9.02</v>
      </c>
      <c r="AG665" s="1">
        <v>-1385.2058</v>
      </c>
      <c r="AH665">
        <v>3.44</v>
      </c>
      <c r="AI665" s="1">
        <v>-1397.9174</v>
      </c>
      <c r="AJ665">
        <v>3.11</v>
      </c>
      <c r="AM665" s="1">
        <v>-1368.5556999999999</v>
      </c>
      <c r="AN665">
        <v>9.15</v>
      </c>
      <c r="AO665" s="1">
        <v>-1358.106</v>
      </c>
      <c r="AP665">
        <v>-1.02</v>
      </c>
      <c r="AQ665" s="1">
        <v>-1343.8996999999999</v>
      </c>
      <c r="AR665">
        <v>-5.14</v>
      </c>
      <c r="AU665" s="1">
        <v>-1378.5725</v>
      </c>
    </row>
    <row r="666" spans="1:47" x14ac:dyDescent="0.2">
      <c r="A666">
        <v>651</v>
      </c>
      <c r="H666" s="1">
        <v>-1387.5994000000001</v>
      </c>
      <c r="I666">
        <v>-8.66</v>
      </c>
      <c r="J666">
        <v>651</v>
      </c>
      <c r="K666" s="1">
        <v>-1385.3254999999999</v>
      </c>
      <c r="L666">
        <v>-7.48</v>
      </c>
      <c r="M666" s="1">
        <v>-1384.44</v>
      </c>
      <c r="N666">
        <v>-5.58</v>
      </c>
      <c r="O666" s="1">
        <v>-1386.4618</v>
      </c>
      <c r="P666">
        <v>-4.53</v>
      </c>
      <c r="Q666" s="1">
        <v>-1386.3937000000001</v>
      </c>
      <c r="R666">
        <v>5.31</v>
      </c>
      <c r="S666" s="1">
        <v>-1383.8413</v>
      </c>
      <c r="T666">
        <v>4.88</v>
      </c>
      <c r="U666" s="1">
        <v>-1372.9898000000001</v>
      </c>
      <c r="V666">
        <v>-12.65</v>
      </c>
      <c r="W666" s="1">
        <v>-1394.2221</v>
      </c>
      <c r="X666">
        <v>14.18</v>
      </c>
      <c r="Y666" s="1">
        <v>-1372.1233</v>
      </c>
      <c r="Z666">
        <v>-5.36</v>
      </c>
      <c r="AA666" s="1">
        <v>-1394.3296</v>
      </c>
      <c r="AB666">
        <v>12.54</v>
      </c>
      <c r="AC666" s="1">
        <v>-1374.8576</v>
      </c>
      <c r="AD666">
        <v>-3.48</v>
      </c>
      <c r="AE666" s="1">
        <v>-1382.3458000000001</v>
      </c>
      <c r="AF666">
        <v>8.74</v>
      </c>
      <c r="AG666" s="1">
        <v>-1384.9650999999999</v>
      </c>
      <c r="AH666">
        <v>4.4800000000000004</v>
      </c>
      <c r="AI666" s="1">
        <v>-1397.9852000000001</v>
      </c>
      <c r="AJ666">
        <v>3.23</v>
      </c>
      <c r="AM666" s="1">
        <v>-1368.4865</v>
      </c>
      <c r="AN666">
        <v>9.4700000000000006</v>
      </c>
      <c r="AO666" s="1">
        <v>-1358.127</v>
      </c>
      <c r="AP666">
        <v>-0.9</v>
      </c>
      <c r="AQ666" s="1">
        <v>-1344.2899</v>
      </c>
      <c r="AR666">
        <v>-5.68</v>
      </c>
      <c r="AU666" s="1">
        <v>-1378.4337</v>
      </c>
    </row>
    <row r="667" spans="1:47" x14ac:dyDescent="0.2">
      <c r="A667">
        <v>652</v>
      </c>
      <c r="H667" s="1">
        <v>-1387.6981000000001</v>
      </c>
      <c r="I667">
        <v>-9.2899999999999991</v>
      </c>
      <c r="J667">
        <v>652</v>
      </c>
      <c r="K667" s="1">
        <v>-1385.3304000000001</v>
      </c>
      <c r="L667">
        <v>-7.49</v>
      </c>
      <c r="M667" s="1">
        <v>-1384.3849</v>
      </c>
      <c r="N667">
        <v>-5.4</v>
      </c>
      <c r="O667" s="1">
        <v>-1386.7654</v>
      </c>
      <c r="P667">
        <v>-5.84</v>
      </c>
      <c r="Q667" s="1">
        <v>-1386.2809999999999</v>
      </c>
      <c r="R667">
        <v>6.11</v>
      </c>
      <c r="S667" s="1">
        <v>-1384.0839000000001</v>
      </c>
      <c r="T667">
        <v>4.57</v>
      </c>
      <c r="U667" s="1">
        <v>-1373.0579</v>
      </c>
      <c r="V667">
        <v>-12.14</v>
      </c>
      <c r="W667" s="1">
        <v>-1394.3634</v>
      </c>
      <c r="X667">
        <v>13.41</v>
      </c>
      <c r="Y667" s="1">
        <v>-1372.0467000000001</v>
      </c>
      <c r="Z667">
        <v>-5.58</v>
      </c>
      <c r="AA667" s="1">
        <v>-1394.2282</v>
      </c>
      <c r="AB667">
        <v>12.64</v>
      </c>
      <c r="AC667" s="1">
        <v>-1374.9005</v>
      </c>
      <c r="AD667">
        <v>-3.82</v>
      </c>
      <c r="AE667" s="1">
        <v>-1382.3705</v>
      </c>
      <c r="AF667">
        <v>8.2100000000000009</v>
      </c>
      <c r="AG667" s="1">
        <v>-1384.7454</v>
      </c>
      <c r="AH667">
        <v>5.29</v>
      </c>
      <c r="AI667" s="1">
        <v>-1398.021</v>
      </c>
      <c r="AJ667">
        <v>3.49</v>
      </c>
      <c r="AM667" s="1">
        <v>-1368.4679000000001</v>
      </c>
      <c r="AN667">
        <v>9.67</v>
      </c>
      <c r="AO667" s="1">
        <v>-1358.1735000000001</v>
      </c>
      <c r="AP667">
        <v>-0.89</v>
      </c>
      <c r="AQ667" s="1">
        <v>-1344.6549</v>
      </c>
      <c r="AR667">
        <v>-6.21</v>
      </c>
      <c r="AU667" s="1">
        <v>-1378.2906</v>
      </c>
    </row>
    <row r="668" spans="1:47" x14ac:dyDescent="0.2">
      <c r="A668">
        <v>653</v>
      </c>
      <c r="H668" s="1">
        <v>-1387.7940000000001</v>
      </c>
      <c r="I668">
        <v>-9.9</v>
      </c>
      <c r="J668">
        <v>653</v>
      </c>
      <c r="K668" s="1">
        <v>-1385.3106</v>
      </c>
      <c r="L668">
        <v>-7.38</v>
      </c>
      <c r="M668" s="1">
        <v>-1384.2999</v>
      </c>
      <c r="N668">
        <v>-5.2</v>
      </c>
      <c r="O668" s="1">
        <v>-1387.038</v>
      </c>
      <c r="P668">
        <v>-7.15</v>
      </c>
      <c r="Q668" s="1">
        <v>-1386.2176999999999</v>
      </c>
      <c r="R668">
        <v>6.77</v>
      </c>
      <c r="S668" s="1">
        <v>-1384.3923</v>
      </c>
      <c r="T668">
        <v>3.99</v>
      </c>
      <c r="U668" s="1">
        <v>-1373.1416999999999</v>
      </c>
      <c r="V668">
        <v>-11.65</v>
      </c>
      <c r="W668" s="1">
        <v>-1394.5326</v>
      </c>
      <c r="X668">
        <v>12.74</v>
      </c>
      <c r="Y668" s="1">
        <v>-1372.0152</v>
      </c>
      <c r="Z668">
        <v>-5.87</v>
      </c>
      <c r="AA668" s="1">
        <v>-1394.1802</v>
      </c>
      <c r="AB668">
        <v>12.51</v>
      </c>
      <c r="AC668" s="1">
        <v>-1374.9052999999999</v>
      </c>
      <c r="AD668">
        <v>-4.09</v>
      </c>
      <c r="AE668" s="1">
        <v>-1382.48</v>
      </c>
      <c r="AF668">
        <v>7.41</v>
      </c>
      <c r="AG668" s="1">
        <v>-1384.5596</v>
      </c>
      <c r="AH668">
        <v>5.91</v>
      </c>
      <c r="AI668" s="1">
        <v>-1398.0155</v>
      </c>
      <c r="AJ668">
        <v>3.79</v>
      </c>
      <c r="AM668" s="1">
        <v>-1368.4947999999999</v>
      </c>
      <c r="AN668">
        <v>9.77</v>
      </c>
      <c r="AO668" s="1">
        <v>-1358.2382</v>
      </c>
      <c r="AP668">
        <v>-0.93</v>
      </c>
      <c r="AQ668" s="1">
        <v>-1344.9770000000001</v>
      </c>
      <c r="AR668">
        <v>-6.72</v>
      </c>
      <c r="AU668" s="1">
        <v>-1378.1482000000001</v>
      </c>
    </row>
    <row r="669" spans="1:47" x14ac:dyDescent="0.2">
      <c r="A669">
        <v>654</v>
      </c>
      <c r="H669" s="1">
        <v>-1387.8794</v>
      </c>
      <c r="I669">
        <v>-10.34</v>
      </c>
      <c r="J669">
        <v>654</v>
      </c>
      <c r="K669" s="1">
        <v>-1385.2608</v>
      </c>
      <c r="L669">
        <v>-7.08</v>
      </c>
      <c r="M669" s="1">
        <v>-1384.1812</v>
      </c>
      <c r="N669">
        <v>-4.87</v>
      </c>
      <c r="O669" s="1">
        <v>-1387.2565</v>
      </c>
      <c r="P669">
        <v>-8.08</v>
      </c>
      <c r="Q669" s="1">
        <v>-1386.2007000000001</v>
      </c>
      <c r="R669">
        <v>7.17</v>
      </c>
      <c r="S669" s="1">
        <v>-1384.7451000000001</v>
      </c>
      <c r="T669">
        <v>3.43</v>
      </c>
      <c r="U669" s="1">
        <v>-1373.2375999999999</v>
      </c>
      <c r="V669">
        <v>-11.15</v>
      </c>
      <c r="W669" s="1">
        <v>-1394.7021999999999</v>
      </c>
      <c r="X669">
        <v>12.19</v>
      </c>
      <c r="Y669" s="1">
        <v>-1372.0277000000001</v>
      </c>
      <c r="Z669">
        <v>-6.25</v>
      </c>
      <c r="AA669" s="1">
        <v>-1394.1922999999999</v>
      </c>
      <c r="AB669">
        <v>12.18</v>
      </c>
      <c r="AC669" s="1">
        <v>-1374.8679</v>
      </c>
      <c r="AD669">
        <v>-4.3099999999999996</v>
      </c>
      <c r="AE669" s="1">
        <v>-1382.6666</v>
      </c>
      <c r="AF669">
        <v>6.51</v>
      </c>
      <c r="AG669" s="1">
        <v>-1384.4142999999999</v>
      </c>
      <c r="AH669">
        <v>6.29</v>
      </c>
      <c r="AI669" s="1">
        <v>-1397.9630999999999</v>
      </c>
      <c r="AJ669">
        <v>4.28</v>
      </c>
      <c r="AM669" s="1">
        <v>-1368.5598</v>
      </c>
      <c r="AN669">
        <v>9.7899999999999991</v>
      </c>
      <c r="AO669" s="1">
        <v>-1358.309</v>
      </c>
      <c r="AP669">
        <v>-1</v>
      </c>
      <c r="AQ669" s="1">
        <v>-1345.2467999999999</v>
      </c>
      <c r="AR669">
        <v>-7.1</v>
      </c>
      <c r="AU669" s="1">
        <v>-1378.0120999999999</v>
      </c>
    </row>
    <row r="670" spans="1:47" x14ac:dyDescent="0.2">
      <c r="A670">
        <v>655</v>
      </c>
      <c r="H670" s="1">
        <v>-1387.9466</v>
      </c>
      <c r="I670">
        <v>-10.78</v>
      </c>
      <c r="J670">
        <v>655</v>
      </c>
      <c r="K670" s="1">
        <v>-1385.1821</v>
      </c>
      <c r="L670">
        <v>-6.63</v>
      </c>
      <c r="M670" s="1">
        <v>-1384.027</v>
      </c>
      <c r="N670">
        <v>-4.49</v>
      </c>
      <c r="O670" s="1">
        <v>-1387.4155000000001</v>
      </c>
      <c r="P670">
        <v>-8.6300000000000008</v>
      </c>
      <c r="Q670" s="1">
        <v>-1386.2248</v>
      </c>
      <c r="R670">
        <v>7.36</v>
      </c>
      <c r="S670" s="1">
        <v>-1385.1023</v>
      </c>
      <c r="T670">
        <v>2.81</v>
      </c>
      <c r="U670" s="1">
        <v>-1373.3397</v>
      </c>
      <c r="V670">
        <v>-11.07</v>
      </c>
      <c r="W670" s="1">
        <v>-1394.8425</v>
      </c>
      <c r="X670">
        <v>11.71</v>
      </c>
      <c r="Y670" s="1">
        <v>-1372.0778</v>
      </c>
      <c r="Z670">
        <v>-6.64</v>
      </c>
      <c r="AA670" s="1">
        <v>-1394.2641000000001</v>
      </c>
      <c r="AB670">
        <v>11.79</v>
      </c>
      <c r="AC670" s="1">
        <v>-1374.7936999999999</v>
      </c>
      <c r="AD670">
        <v>-4.55</v>
      </c>
      <c r="AE670" s="1">
        <v>-1382.9239</v>
      </c>
      <c r="AF670">
        <v>5.38</v>
      </c>
      <c r="AG670" s="1">
        <v>-1384.3095000000001</v>
      </c>
      <c r="AH670">
        <v>6.39</v>
      </c>
      <c r="AI670" s="1">
        <v>-1397.8633</v>
      </c>
      <c r="AJ670">
        <v>4.84</v>
      </c>
      <c r="AM670" s="1">
        <v>-1368.6492000000001</v>
      </c>
      <c r="AN670">
        <v>9.82</v>
      </c>
      <c r="AO670" s="1">
        <v>-1358.3711000000001</v>
      </c>
      <c r="AP670">
        <v>-1.1599999999999999</v>
      </c>
      <c r="AQ670" s="1">
        <v>-1345.4640999999999</v>
      </c>
      <c r="AR670">
        <v>-7.39</v>
      </c>
      <c r="AU670" s="1">
        <v>-1377.893</v>
      </c>
    </row>
    <row r="671" spans="1:47" x14ac:dyDescent="0.2">
      <c r="A671">
        <v>656</v>
      </c>
      <c r="H671" s="1">
        <v>-1387.9889000000001</v>
      </c>
      <c r="I671">
        <v>-11.01</v>
      </c>
      <c r="J671">
        <v>656</v>
      </c>
      <c r="K671" s="1">
        <v>-1385.0826</v>
      </c>
      <c r="L671">
        <v>-6.14</v>
      </c>
      <c r="M671" s="1">
        <v>-1383.8424</v>
      </c>
      <c r="N671">
        <v>-3.98</v>
      </c>
      <c r="O671" s="1">
        <v>-1387.5222000000001</v>
      </c>
      <c r="P671">
        <v>-9.2100000000000009</v>
      </c>
      <c r="Q671" s="1">
        <v>-1386.2864999999999</v>
      </c>
      <c r="R671">
        <v>7.38</v>
      </c>
      <c r="S671" s="1">
        <v>-1385.4209000000001</v>
      </c>
      <c r="T671">
        <v>2.19</v>
      </c>
      <c r="U671" s="1">
        <v>-1373.4412</v>
      </c>
      <c r="V671">
        <v>-10.62</v>
      </c>
      <c r="W671" s="1">
        <v>-1394.9295999999999</v>
      </c>
      <c r="X671">
        <v>11.39</v>
      </c>
      <c r="Y671" s="1">
        <v>-1372.1515999999999</v>
      </c>
      <c r="Z671">
        <v>-7.08</v>
      </c>
      <c r="AA671" s="1">
        <v>-1394.3864000000001</v>
      </c>
      <c r="AB671">
        <v>11.25</v>
      </c>
      <c r="AC671" s="1">
        <v>-1374.6922999999999</v>
      </c>
      <c r="AD671">
        <v>-4.68</v>
      </c>
      <c r="AE671" s="1">
        <v>-1383.2442000000001</v>
      </c>
      <c r="AF671">
        <v>4.16</v>
      </c>
      <c r="AG671" s="1">
        <v>-1384.2411999999999</v>
      </c>
      <c r="AH671">
        <v>6.24</v>
      </c>
      <c r="AI671" s="1">
        <v>-1397.7194</v>
      </c>
      <c r="AJ671">
        <v>5.51</v>
      </c>
      <c r="AM671" s="1">
        <v>-1368.7462</v>
      </c>
      <c r="AN671">
        <v>9.8699999999999992</v>
      </c>
      <c r="AO671" s="1">
        <v>-1358.4136000000001</v>
      </c>
      <c r="AP671">
        <v>-1.31</v>
      </c>
      <c r="AQ671" s="1">
        <v>-1345.6322</v>
      </c>
      <c r="AR671">
        <v>-7.56</v>
      </c>
      <c r="AU671" s="1">
        <v>-1377.7973</v>
      </c>
    </row>
    <row r="672" spans="1:47" x14ac:dyDescent="0.2">
      <c r="A672">
        <v>657</v>
      </c>
      <c r="H672" s="1">
        <v>-1387.9985999999999</v>
      </c>
      <c r="I672">
        <v>-11.13</v>
      </c>
      <c r="J672">
        <v>657</v>
      </c>
      <c r="K672" s="1">
        <v>-1384.9751000000001</v>
      </c>
      <c r="L672">
        <v>-5.65</v>
      </c>
      <c r="M672" s="1">
        <v>-1383.6375</v>
      </c>
      <c r="N672">
        <v>-3.48</v>
      </c>
      <c r="O672" s="1">
        <v>-1387.5907</v>
      </c>
      <c r="P672">
        <v>-9.58</v>
      </c>
      <c r="Q672" s="1">
        <v>-1386.3852999999999</v>
      </c>
      <c r="R672">
        <v>7.25</v>
      </c>
      <c r="S672" s="1">
        <v>-1385.6677999999999</v>
      </c>
      <c r="T672">
        <v>1.72</v>
      </c>
      <c r="U672" s="1">
        <v>-1373.5345</v>
      </c>
      <c r="V672">
        <v>-10.210000000000001</v>
      </c>
      <c r="W672" s="1">
        <v>-1394.9536000000001</v>
      </c>
      <c r="X672">
        <v>11.29</v>
      </c>
      <c r="Y672" s="1">
        <v>-1372.2302</v>
      </c>
      <c r="Z672">
        <v>-7.41</v>
      </c>
      <c r="AA672" s="1">
        <v>-1394.5447999999999</v>
      </c>
      <c r="AB672">
        <v>10.62</v>
      </c>
      <c r="AC672" s="1">
        <v>-1374.5757000000001</v>
      </c>
      <c r="AD672">
        <v>-4.8099999999999996</v>
      </c>
      <c r="AE672" s="1">
        <v>-1383.6172999999999</v>
      </c>
      <c r="AF672">
        <v>2.87</v>
      </c>
      <c r="AG672" s="1">
        <v>-1384.2017000000001</v>
      </c>
      <c r="AH672">
        <v>5.94</v>
      </c>
      <c r="AI672" s="1">
        <v>-1397.5399</v>
      </c>
      <c r="AJ672">
        <v>6.28</v>
      </c>
      <c r="AM672" s="1">
        <v>-1368.8308</v>
      </c>
      <c r="AN672">
        <v>9.9600000000000009</v>
      </c>
      <c r="AO672" s="1">
        <v>-1358.4277999999999</v>
      </c>
      <c r="AP672">
        <v>-1.35</v>
      </c>
      <c r="AQ672" s="1">
        <v>-1345.7577000000001</v>
      </c>
      <c r="AR672">
        <v>-7.76</v>
      </c>
      <c r="AU672" s="1">
        <v>-1377.7353000000001</v>
      </c>
    </row>
    <row r="673" spans="1:47" x14ac:dyDescent="0.2">
      <c r="A673">
        <v>658</v>
      </c>
      <c r="H673" s="1">
        <v>-1387.9691</v>
      </c>
      <c r="I673">
        <v>-10.95</v>
      </c>
      <c r="J673">
        <v>658</v>
      </c>
      <c r="K673" s="1">
        <v>-1384.874</v>
      </c>
      <c r="L673">
        <v>-5.13</v>
      </c>
      <c r="M673" s="1">
        <v>-1383.4280000000001</v>
      </c>
      <c r="N673">
        <v>-2.86</v>
      </c>
      <c r="O673" s="1">
        <v>-1387.6385</v>
      </c>
      <c r="P673">
        <v>-9.7899999999999991</v>
      </c>
      <c r="Q673" s="1">
        <v>-1386.5188000000001</v>
      </c>
      <c r="R673">
        <v>6.93</v>
      </c>
      <c r="S673" s="1">
        <v>-1385.8269</v>
      </c>
      <c r="T673">
        <v>1.39</v>
      </c>
      <c r="U673" s="1">
        <v>-1373.6108999999999</v>
      </c>
      <c r="V673">
        <v>-9.6300000000000008</v>
      </c>
      <c r="W673" s="1">
        <v>-1394.9267</v>
      </c>
      <c r="X673">
        <v>11.37</v>
      </c>
      <c r="Y673" s="1">
        <v>-1372.2936</v>
      </c>
      <c r="Z673">
        <v>-7.69</v>
      </c>
      <c r="AA673" s="1">
        <v>-1394.7217000000001</v>
      </c>
      <c r="AB673">
        <v>10.039999999999999</v>
      </c>
      <c r="AC673" s="1">
        <v>-1374.4556</v>
      </c>
      <c r="AD673">
        <v>-4.9000000000000004</v>
      </c>
      <c r="AE673" s="1">
        <v>-1384.028</v>
      </c>
      <c r="AF673">
        <v>1.5</v>
      </c>
      <c r="AG673" s="1">
        <v>-1384.1795</v>
      </c>
      <c r="AH673">
        <v>5.46</v>
      </c>
      <c r="AI673" s="1">
        <v>-1397.3375000000001</v>
      </c>
      <c r="AJ673">
        <v>7.13</v>
      </c>
      <c r="AM673" s="1">
        <v>-1368.8859</v>
      </c>
      <c r="AN673">
        <v>10.210000000000001</v>
      </c>
      <c r="AO673" s="1">
        <v>-1358.4114</v>
      </c>
      <c r="AP673">
        <v>-1.37</v>
      </c>
      <c r="AQ673" s="1">
        <v>-1345.8498</v>
      </c>
      <c r="AR673">
        <v>-7.89</v>
      </c>
      <c r="AU673" s="1">
        <v>-1377.7136</v>
      </c>
    </row>
    <row r="674" spans="1:47" x14ac:dyDescent="0.2">
      <c r="A674">
        <v>659</v>
      </c>
      <c r="H674" s="1">
        <v>-1387.8952999999999</v>
      </c>
      <c r="I674">
        <v>-10.74</v>
      </c>
      <c r="J674">
        <v>659</v>
      </c>
      <c r="K674" s="1">
        <v>-1384.7936</v>
      </c>
      <c r="L674">
        <v>-4.7300000000000004</v>
      </c>
      <c r="M674" s="1">
        <v>-1383.2308</v>
      </c>
      <c r="N674">
        <v>-2.2999999999999998</v>
      </c>
      <c r="O674" s="1">
        <v>-1387.6827000000001</v>
      </c>
      <c r="P674">
        <v>-9.81</v>
      </c>
      <c r="Q674" s="1">
        <v>-1386.6744000000001</v>
      </c>
      <c r="R674">
        <v>6.46</v>
      </c>
      <c r="S674" s="1">
        <v>-1385.8975</v>
      </c>
      <c r="T674">
        <v>1.18</v>
      </c>
      <c r="U674" s="1">
        <v>-1373.6614999999999</v>
      </c>
      <c r="V674">
        <v>-8.9600000000000009</v>
      </c>
      <c r="W674" s="1">
        <v>-1394.885</v>
      </c>
      <c r="X674">
        <v>11.45</v>
      </c>
      <c r="Y674" s="1">
        <v>-1372.3237999999999</v>
      </c>
      <c r="Z674">
        <v>-7.81</v>
      </c>
      <c r="AA674" s="1">
        <v>-1394.9005999999999</v>
      </c>
      <c r="AB674">
        <v>9.51</v>
      </c>
      <c r="AC674" s="1">
        <v>-1374.3404</v>
      </c>
      <c r="AD674">
        <v>-4.96</v>
      </c>
      <c r="AE674" s="1">
        <v>-1384.4558999999999</v>
      </c>
      <c r="AF674">
        <v>0.27</v>
      </c>
      <c r="AG674" s="1">
        <v>-1384.1615999999999</v>
      </c>
      <c r="AH674">
        <v>4.84</v>
      </c>
      <c r="AI674" s="1">
        <v>-1397.1275000000001</v>
      </c>
      <c r="AJ674">
        <v>8</v>
      </c>
      <c r="AM674" s="1">
        <v>-1368.8996</v>
      </c>
      <c r="AN674">
        <v>10.55</v>
      </c>
      <c r="AO674" s="1">
        <v>-1358.3592000000001</v>
      </c>
      <c r="AP674">
        <v>-1.37</v>
      </c>
      <c r="AQ674" s="1">
        <v>-1345.9175</v>
      </c>
      <c r="AR674">
        <v>-8.0500000000000007</v>
      </c>
      <c r="AU674" s="1">
        <v>-1377.7357999999999</v>
      </c>
    </row>
    <row r="675" spans="1:47" x14ac:dyDescent="0.2">
      <c r="A675">
        <v>660</v>
      </c>
      <c r="H675" s="1">
        <v>-1387.7760000000001</v>
      </c>
      <c r="I675">
        <v>-10.29</v>
      </c>
      <c r="J675">
        <v>660</v>
      </c>
      <c r="K675" s="1">
        <v>-1384.7454</v>
      </c>
      <c r="L675">
        <v>-4.38</v>
      </c>
      <c r="M675" s="1">
        <v>-1383.0609999999999</v>
      </c>
      <c r="N675">
        <v>-1.78</v>
      </c>
      <c r="O675" s="1">
        <v>-1387.7366</v>
      </c>
      <c r="P675">
        <v>-9.81</v>
      </c>
      <c r="Q675" s="1">
        <v>-1386.8275000000001</v>
      </c>
      <c r="R675">
        <v>6.06</v>
      </c>
      <c r="S675" s="1">
        <v>-1385.8887</v>
      </c>
      <c r="T675">
        <v>1.1100000000000001</v>
      </c>
      <c r="U675" s="1">
        <v>-1373.6759999999999</v>
      </c>
      <c r="V675">
        <v>-8.18</v>
      </c>
      <c r="W675" s="1">
        <v>-1394.8776</v>
      </c>
      <c r="X675">
        <v>11.46</v>
      </c>
      <c r="Y675" s="1">
        <v>-1372.3112000000001</v>
      </c>
      <c r="Z675">
        <v>-7.79</v>
      </c>
      <c r="AA675" s="1">
        <v>-1395.0668000000001</v>
      </c>
      <c r="AB675">
        <v>9.0500000000000007</v>
      </c>
      <c r="AC675" s="1">
        <v>-1374.2361000000001</v>
      </c>
      <c r="AD675">
        <v>-4.99</v>
      </c>
      <c r="AE675" s="1">
        <v>-1384.8776</v>
      </c>
      <c r="AF675">
        <v>-0.97</v>
      </c>
      <c r="AG675" s="1">
        <v>-1384.1367</v>
      </c>
      <c r="AH675">
        <v>4.1100000000000003</v>
      </c>
      <c r="AI675" s="1">
        <v>-1396.9258</v>
      </c>
      <c r="AJ675">
        <v>8.82</v>
      </c>
      <c r="AM675" s="1">
        <v>-1368.8681999999999</v>
      </c>
      <c r="AN675">
        <v>11</v>
      </c>
      <c r="AO675" s="1">
        <v>-1358.2800999999999</v>
      </c>
      <c r="AP675">
        <v>-1.32</v>
      </c>
      <c r="AQ675" s="1">
        <v>-1345.9662000000001</v>
      </c>
      <c r="AR675">
        <v>-8.16</v>
      </c>
      <c r="AU675" s="1">
        <v>-1377.8030000000001</v>
      </c>
    </row>
    <row r="676" spans="1:47" x14ac:dyDescent="0.2">
      <c r="A676">
        <v>661</v>
      </c>
      <c r="H676" s="1">
        <v>-1387.6137000000001</v>
      </c>
      <c r="I676">
        <v>-9.77</v>
      </c>
      <c r="J676">
        <v>661</v>
      </c>
      <c r="K676" s="1">
        <v>-1384.7402999999999</v>
      </c>
      <c r="L676">
        <v>-4.1900000000000004</v>
      </c>
      <c r="M676" s="1">
        <v>-1382.9286999999999</v>
      </c>
      <c r="N676">
        <v>-1.23</v>
      </c>
      <c r="O676" s="1">
        <v>-1387.8086000000001</v>
      </c>
      <c r="P676">
        <v>-9.59</v>
      </c>
      <c r="Q676" s="1">
        <v>-1386.9485999999999</v>
      </c>
      <c r="R676">
        <v>5.65</v>
      </c>
      <c r="S676" s="1">
        <v>-1385.8155999999999</v>
      </c>
      <c r="T676">
        <v>1.1499999999999999</v>
      </c>
      <c r="U676" s="1">
        <v>-1373.6433999999999</v>
      </c>
      <c r="V676">
        <v>-7.29</v>
      </c>
      <c r="W676" s="1">
        <v>-1394.9483</v>
      </c>
      <c r="X676">
        <v>11.41</v>
      </c>
      <c r="Y676" s="1">
        <v>-1372.2547999999999</v>
      </c>
      <c r="Z676">
        <v>-7.58</v>
      </c>
      <c r="AA676" s="1">
        <v>-1395.2098000000001</v>
      </c>
      <c r="AB676">
        <v>8.7100000000000009</v>
      </c>
      <c r="AC676" s="1">
        <v>-1374.1454000000001</v>
      </c>
      <c r="AD676">
        <v>-4.96</v>
      </c>
      <c r="AE676" s="1">
        <v>-1385.2707</v>
      </c>
      <c r="AF676">
        <v>-2.02</v>
      </c>
      <c r="AG676" s="1">
        <v>-1384.0989999999999</v>
      </c>
      <c r="AH676">
        <v>3.41</v>
      </c>
      <c r="AI676" s="1">
        <v>-1396.7474999999999</v>
      </c>
      <c r="AJ676">
        <v>9.57</v>
      </c>
      <c r="AM676" s="1">
        <v>-1368.7963999999999</v>
      </c>
      <c r="AN676">
        <v>11.51</v>
      </c>
      <c r="AO676" s="1">
        <v>-1358.1765</v>
      </c>
      <c r="AP676">
        <v>-1.1200000000000001</v>
      </c>
      <c r="AQ676" s="1">
        <v>-1346.0015000000001</v>
      </c>
      <c r="AR676">
        <v>-8.36</v>
      </c>
      <c r="AU676" s="1">
        <v>-1377.9146000000001</v>
      </c>
    </row>
    <row r="677" spans="1:47" x14ac:dyDescent="0.2">
      <c r="A677">
        <v>662</v>
      </c>
      <c r="H677" s="1">
        <v>-1387.4157</v>
      </c>
      <c r="I677">
        <v>-9.1199999999999992</v>
      </c>
      <c r="J677">
        <v>662</v>
      </c>
      <c r="K677" s="1">
        <v>-1384.7872</v>
      </c>
      <c r="L677">
        <v>-4.09</v>
      </c>
      <c r="M677" s="1">
        <v>-1382.8368</v>
      </c>
      <c r="N677">
        <v>-0.72</v>
      </c>
      <c r="O677" s="1">
        <v>-1387.9005999999999</v>
      </c>
      <c r="P677">
        <v>-9.4600000000000009</v>
      </c>
      <c r="Q677" s="1">
        <v>-1387.0156999999999</v>
      </c>
      <c r="R677">
        <v>5.39</v>
      </c>
      <c r="S677" s="1">
        <v>-1385.6941999999999</v>
      </c>
      <c r="T677">
        <v>1.24</v>
      </c>
      <c r="U677" s="1">
        <v>-1373.5556999999999</v>
      </c>
      <c r="V677">
        <v>-6.36</v>
      </c>
      <c r="W677" s="1">
        <v>-1395.1135999999999</v>
      </c>
      <c r="X677">
        <v>11.15</v>
      </c>
      <c r="Y677" s="1">
        <v>-1372.164</v>
      </c>
      <c r="Z677">
        <v>-7.31</v>
      </c>
      <c r="AA677" s="1">
        <v>-1395.3244</v>
      </c>
      <c r="AB677">
        <v>8.51</v>
      </c>
      <c r="AC677" s="1">
        <v>-1374.0681</v>
      </c>
      <c r="AD677">
        <v>-4.87</v>
      </c>
      <c r="AE677" s="1">
        <v>-1385.6152999999999</v>
      </c>
      <c r="AF677">
        <v>-2.97</v>
      </c>
      <c r="AG677" s="1">
        <v>-1384.0506</v>
      </c>
      <c r="AH677">
        <v>2.73</v>
      </c>
      <c r="AI677" s="1">
        <v>-1396.6054999999999</v>
      </c>
      <c r="AJ677">
        <v>10.24</v>
      </c>
      <c r="AM677" s="1">
        <v>-1368.6957</v>
      </c>
      <c r="AN677">
        <v>12.05</v>
      </c>
      <c r="AO677" s="1">
        <v>-1358.0418</v>
      </c>
      <c r="AP677">
        <v>-1.01</v>
      </c>
      <c r="AQ677" s="1">
        <v>-1346.028</v>
      </c>
      <c r="AR677">
        <v>-8.5399999999999991</v>
      </c>
      <c r="AU677" s="1">
        <v>-1378.0636</v>
      </c>
    </row>
    <row r="678" spans="1:47" x14ac:dyDescent="0.2">
      <c r="A678">
        <v>663</v>
      </c>
      <c r="H678" s="1">
        <v>-1387.1927000000001</v>
      </c>
      <c r="I678">
        <v>-8.4600000000000009</v>
      </c>
      <c r="J678">
        <v>663</v>
      </c>
      <c r="K678" s="1">
        <v>-1384.8903</v>
      </c>
      <c r="L678">
        <v>-4.22</v>
      </c>
      <c r="M678" s="1">
        <v>-1382.7828999999999</v>
      </c>
      <c r="N678">
        <v>-0.39</v>
      </c>
      <c r="O678" s="1">
        <v>-1388.0093999999999</v>
      </c>
      <c r="P678">
        <v>-9.2799999999999994</v>
      </c>
      <c r="Q678" s="1">
        <v>-1387.0195000000001</v>
      </c>
      <c r="R678">
        <v>5.22</v>
      </c>
      <c r="S678" s="1">
        <v>-1385.5408</v>
      </c>
      <c r="T678">
        <v>1.36</v>
      </c>
      <c r="U678" s="1">
        <v>-1373.4111</v>
      </c>
      <c r="V678">
        <v>-5.47</v>
      </c>
      <c r="W678" s="1">
        <v>-1395.3579</v>
      </c>
      <c r="X678">
        <v>10.77</v>
      </c>
      <c r="Y678" s="1">
        <v>-1372.0527999999999</v>
      </c>
      <c r="Z678">
        <v>-6.96</v>
      </c>
      <c r="AA678" s="1">
        <v>-1395.4082000000001</v>
      </c>
      <c r="AB678">
        <v>8.42</v>
      </c>
      <c r="AC678" s="1">
        <v>-1374.0021999999999</v>
      </c>
      <c r="AD678">
        <v>-4.79</v>
      </c>
      <c r="AE678" s="1">
        <v>-1385.8960999999999</v>
      </c>
      <c r="AF678">
        <v>-3.62</v>
      </c>
      <c r="AG678" s="1">
        <v>-1383.9992</v>
      </c>
      <c r="AH678">
        <v>2.0099999999999998</v>
      </c>
      <c r="AI678" s="1">
        <v>-1396.5091</v>
      </c>
      <c r="AJ678">
        <v>10.82</v>
      </c>
      <c r="AM678" s="1">
        <v>-1368.5825</v>
      </c>
      <c r="AN678">
        <v>12.63</v>
      </c>
      <c r="AO678" s="1">
        <v>-1357.8806999999999</v>
      </c>
      <c r="AP678">
        <v>-0.74</v>
      </c>
      <c r="AQ678" s="1">
        <v>-1346.0468000000001</v>
      </c>
      <c r="AR678">
        <v>-8.7899999999999991</v>
      </c>
      <c r="AU678" s="1">
        <v>-1378.2407000000001</v>
      </c>
    </row>
    <row r="679" spans="1:47" x14ac:dyDescent="0.2">
      <c r="A679">
        <v>664</v>
      </c>
      <c r="H679" s="1">
        <v>-1386.9574</v>
      </c>
      <c r="I679">
        <v>-7.69</v>
      </c>
      <c r="J679">
        <v>664</v>
      </c>
      <c r="K679" s="1">
        <v>-1385.048</v>
      </c>
      <c r="L679">
        <v>-4.53</v>
      </c>
      <c r="M679" s="1">
        <v>-1382.759</v>
      </c>
      <c r="N679">
        <v>-0.04</v>
      </c>
      <c r="O679" s="1">
        <v>-1388.1261999999999</v>
      </c>
      <c r="P679">
        <v>-9.09</v>
      </c>
      <c r="Q679" s="1">
        <v>-1386.9621999999999</v>
      </c>
      <c r="R679">
        <v>5.17</v>
      </c>
      <c r="S679" s="1">
        <v>-1385.3715999999999</v>
      </c>
      <c r="T679">
        <v>1.45</v>
      </c>
      <c r="U679" s="1">
        <v>-1373.2167999999999</v>
      </c>
      <c r="V679">
        <v>-4.76</v>
      </c>
      <c r="W679" s="1">
        <v>-1395.6496999999999</v>
      </c>
      <c r="X679">
        <v>10.37</v>
      </c>
      <c r="Y679" s="1">
        <v>-1371.9365</v>
      </c>
      <c r="Z679">
        <v>-6.52</v>
      </c>
      <c r="AA679" s="1">
        <v>-1395.4612999999999</v>
      </c>
      <c r="AB679">
        <v>8.4700000000000006</v>
      </c>
      <c r="AC679" s="1">
        <v>-1373.9463000000001</v>
      </c>
      <c r="AD679">
        <v>-4.66</v>
      </c>
      <c r="AE679" s="1">
        <v>-1386.1012000000001</v>
      </c>
      <c r="AF679">
        <v>-4.13</v>
      </c>
      <c r="AG679" s="1">
        <v>-1383.953</v>
      </c>
      <c r="AH679">
        <v>1.39</v>
      </c>
      <c r="AI679" s="1">
        <v>-1396.4630999999999</v>
      </c>
      <c r="AJ679">
        <v>11.26</v>
      </c>
      <c r="AM679" s="1">
        <v>-1368.4767999999999</v>
      </c>
      <c r="AN679">
        <v>13.13</v>
      </c>
      <c r="AO679" s="1">
        <v>-1357.6916000000001</v>
      </c>
      <c r="AP679">
        <v>-0.32</v>
      </c>
      <c r="AQ679" s="1">
        <v>-1346.0579</v>
      </c>
      <c r="AR679">
        <v>-9.06</v>
      </c>
      <c r="AU679" s="1">
        <v>-1378.4323999999999</v>
      </c>
    </row>
    <row r="680" spans="1:47" x14ac:dyDescent="0.2">
      <c r="A680">
        <v>665</v>
      </c>
      <c r="H680" s="1">
        <v>-1386.7197000000001</v>
      </c>
      <c r="I680">
        <v>-6.9</v>
      </c>
      <c r="J680">
        <v>665</v>
      </c>
      <c r="K680" s="1">
        <v>-1385.2501999999999</v>
      </c>
      <c r="L680">
        <v>-4.91</v>
      </c>
      <c r="M680" s="1">
        <v>-1382.7554</v>
      </c>
      <c r="N680">
        <v>0.28999999999999998</v>
      </c>
      <c r="O680" s="1">
        <v>-1388.2396000000001</v>
      </c>
      <c r="P680">
        <v>-8.86</v>
      </c>
      <c r="Q680" s="1">
        <v>-1386.8539000000001</v>
      </c>
      <c r="R680">
        <v>5.25</v>
      </c>
      <c r="S680" s="1">
        <v>-1385.2014999999999</v>
      </c>
      <c r="T680">
        <v>1.55</v>
      </c>
      <c r="U680" s="1">
        <v>-1372.9905000000001</v>
      </c>
      <c r="V680">
        <v>-4.03</v>
      </c>
      <c r="W680" s="1">
        <v>-1395.9586999999999</v>
      </c>
      <c r="X680">
        <v>9.8800000000000008</v>
      </c>
      <c r="Y680" s="1">
        <v>-1371.8268</v>
      </c>
      <c r="Z680">
        <v>-6.08</v>
      </c>
      <c r="AA680" s="1">
        <v>-1395.4838</v>
      </c>
      <c r="AB680">
        <v>8.6199999999999992</v>
      </c>
      <c r="AC680" s="1">
        <v>-1373.9009000000001</v>
      </c>
      <c r="AD680">
        <v>-4.47</v>
      </c>
      <c r="AE680" s="1">
        <v>-1386.2229</v>
      </c>
      <c r="AF680">
        <v>-4.3499999999999996</v>
      </c>
      <c r="AG680" s="1">
        <v>-1383.9188999999999</v>
      </c>
      <c r="AH680">
        <v>0.79</v>
      </c>
      <c r="AI680" s="1">
        <v>-1396.4699000000001</v>
      </c>
      <c r="AJ680">
        <v>11.5</v>
      </c>
      <c r="AM680" s="1">
        <v>-1368.3972000000001</v>
      </c>
      <c r="AN680">
        <v>13.55</v>
      </c>
      <c r="AO680" s="1">
        <v>-1357.4725000000001</v>
      </c>
      <c r="AP680">
        <v>0.13</v>
      </c>
      <c r="AQ680" s="1">
        <v>-1346.0594000000001</v>
      </c>
      <c r="AR680">
        <v>-9.3000000000000007</v>
      </c>
      <c r="AU680" s="1">
        <v>-1378.625</v>
      </c>
    </row>
    <row r="681" spans="1:47" x14ac:dyDescent="0.2">
      <c r="A681">
        <v>666</v>
      </c>
      <c r="H681" s="1">
        <v>-1386.4847</v>
      </c>
      <c r="I681">
        <v>-6.18</v>
      </c>
      <c r="J681">
        <v>666</v>
      </c>
      <c r="K681" s="1">
        <v>-1385.4791</v>
      </c>
      <c r="L681">
        <v>-5.44</v>
      </c>
      <c r="M681" s="1">
        <v>-1382.7642000000001</v>
      </c>
      <c r="N681">
        <v>0.56000000000000005</v>
      </c>
      <c r="O681" s="1">
        <v>-1388.3361</v>
      </c>
      <c r="P681">
        <v>-8.73</v>
      </c>
      <c r="Q681" s="1">
        <v>-1386.7085999999999</v>
      </c>
      <c r="R681">
        <v>5.39</v>
      </c>
      <c r="S681" s="1">
        <v>-1385.0454999999999</v>
      </c>
      <c r="T681">
        <v>1.57</v>
      </c>
      <c r="U681" s="1">
        <v>-1372.759</v>
      </c>
      <c r="V681">
        <v>-3.27</v>
      </c>
      <c r="W681" s="1">
        <v>-1396.2657999999999</v>
      </c>
      <c r="X681">
        <v>9.33</v>
      </c>
      <c r="Y681" s="1">
        <v>-1371.7272</v>
      </c>
      <c r="Z681">
        <v>-5.59</v>
      </c>
      <c r="AA681" s="1">
        <v>-1395.4744000000001</v>
      </c>
      <c r="AB681">
        <v>8.8699999999999992</v>
      </c>
      <c r="AC681" s="1">
        <v>-1373.8697</v>
      </c>
      <c r="AD681">
        <v>-4.16</v>
      </c>
      <c r="AE681" s="1">
        <v>-1386.2568000000001</v>
      </c>
      <c r="AF681">
        <v>-4.4000000000000004</v>
      </c>
      <c r="AG681" s="1">
        <v>-1383.9032</v>
      </c>
      <c r="AH681">
        <v>0.28999999999999998</v>
      </c>
      <c r="AI681" s="1">
        <v>-1396.5287000000001</v>
      </c>
      <c r="AJ681">
        <v>11.49</v>
      </c>
      <c r="AM681" s="1">
        <v>-1368.3536999999999</v>
      </c>
      <c r="AN681">
        <v>13.84</v>
      </c>
      <c r="AO681" s="1">
        <v>-1357.2288000000001</v>
      </c>
      <c r="AP681">
        <v>0.59</v>
      </c>
      <c r="AQ681" s="1">
        <v>-1346.0495000000001</v>
      </c>
      <c r="AR681">
        <v>-9.5399999999999991</v>
      </c>
      <c r="AU681" s="1">
        <v>-1378.8054999999999</v>
      </c>
    </row>
    <row r="682" spans="1:47" x14ac:dyDescent="0.2">
      <c r="A682">
        <v>667</v>
      </c>
      <c r="H682" s="1">
        <v>-1386.2508</v>
      </c>
      <c r="I682">
        <v>-5.49</v>
      </c>
      <c r="J682">
        <v>667</v>
      </c>
      <c r="K682" s="1">
        <v>-1385.7113999999999</v>
      </c>
      <c r="L682">
        <v>-5.98</v>
      </c>
      <c r="M682" s="1">
        <v>-1382.7815000000001</v>
      </c>
      <c r="N682">
        <v>0.76</v>
      </c>
      <c r="O682" s="1">
        <v>-1388.4051999999999</v>
      </c>
      <c r="P682">
        <v>-8.49</v>
      </c>
      <c r="Q682" s="1">
        <v>-1386.5445999999999</v>
      </c>
      <c r="R682">
        <v>5.63</v>
      </c>
      <c r="S682" s="1">
        <v>-1384.9175</v>
      </c>
      <c r="T682">
        <v>1.46</v>
      </c>
      <c r="U682" s="1">
        <v>-1372.5528999999999</v>
      </c>
      <c r="V682">
        <v>-2.9</v>
      </c>
      <c r="W682" s="1">
        <v>-1396.5624</v>
      </c>
      <c r="X682">
        <v>8.85</v>
      </c>
      <c r="Y682" s="1">
        <v>-1371.6346000000001</v>
      </c>
      <c r="Z682">
        <v>-5.08</v>
      </c>
      <c r="AA682" s="1">
        <v>-1395.4324999999999</v>
      </c>
      <c r="AB682">
        <v>9.2799999999999994</v>
      </c>
      <c r="AC682" s="1">
        <v>-1373.8597</v>
      </c>
      <c r="AD682">
        <v>-4</v>
      </c>
      <c r="AE682" s="1">
        <v>-1386.203</v>
      </c>
      <c r="AF682">
        <v>-4.21</v>
      </c>
      <c r="AG682" s="1">
        <v>-1383.9114999999999</v>
      </c>
      <c r="AH682">
        <v>-0.2</v>
      </c>
      <c r="AI682" s="1">
        <v>-1396.6373000000001</v>
      </c>
      <c r="AJ682">
        <v>11.33</v>
      </c>
      <c r="AM682" s="1">
        <v>-1368.3467000000001</v>
      </c>
      <c r="AN682">
        <v>14.01</v>
      </c>
      <c r="AO682" s="1">
        <v>-1356.9706000000001</v>
      </c>
      <c r="AP682">
        <v>1.08</v>
      </c>
      <c r="AQ682" s="1">
        <v>-1346.0269000000001</v>
      </c>
      <c r="AR682">
        <v>-9.76</v>
      </c>
      <c r="AU682" s="1">
        <v>-1378.9688000000001</v>
      </c>
    </row>
    <row r="683" spans="1:47" x14ac:dyDescent="0.2">
      <c r="A683">
        <v>668</v>
      </c>
      <c r="H683" s="1">
        <v>-1386.0144</v>
      </c>
      <c r="I683">
        <v>-4.8099999999999996</v>
      </c>
      <c r="J683">
        <v>668</v>
      </c>
      <c r="K683" s="1">
        <v>-1385.9221</v>
      </c>
      <c r="L683">
        <v>-6.55</v>
      </c>
      <c r="M683" s="1">
        <v>-1382.8072</v>
      </c>
      <c r="N683">
        <v>0.9</v>
      </c>
      <c r="O683" s="1">
        <v>-1388.4407000000001</v>
      </c>
      <c r="P683">
        <v>-8.34</v>
      </c>
      <c r="Q683" s="1">
        <v>-1386.3831</v>
      </c>
      <c r="R683">
        <v>5.86</v>
      </c>
      <c r="S683" s="1">
        <v>-1384.8311000000001</v>
      </c>
      <c r="T683">
        <v>1.27</v>
      </c>
      <c r="U683" s="1">
        <v>-1372.4037000000001</v>
      </c>
      <c r="V683">
        <v>-2.76</v>
      </c>
      <c r="W683" s="1">
        <v>-1396.8452</v>
      </c>
      <c r="X683">
        <v>8.3000000000000007</v>
      </c>
      <c r="Y683" s="1">
        <v>-1371.5426</v>
      </c>
      <c r="Z683">
        <v>-4.57</v>
      </c>
      <c r="AA683" s="1">
        <v>-1395.3620000000001</v>
      </c>
      <c r="AB683">
        <v>9.6300000000000008</v>
      </c>
      <c r="AC683" s="1">
        <v>-1373.8776</v>
      </c>
      <c r="AD683">
        <v>-3.85</v>
      </c>
      <c r="AE683" s="1">
        <v>-1386.0663999999999</v>
      </c>
      <c r="AF683">
        <v>-3.79</v>
      </c>
      <c r="AG683" s="1">
        <v>-1383.9489000000001</v>
      </c>
      <c r="AH683">
        <v>-0.73</v>
      </c>
      <c r="AI683" s="1">
        <v>-1396.7916</v>
      </c>
      <c r="AJ683">
        <v>11.08</v>
      </c>
      <c r="AM683" s="1">
        <v>-1368.3639000000001</v>
      </c>
      <c r="AN683">
        <v>14.01</v>
      </c>
      <c r="AO683" s="1">
        <v>-1356.7107000000001</v>
      </c>
      <c r="AP683">
        <v>1.58</v>
      </c>
      <c r="AQ683" s="1">
        <v>-1345.9893</v>
      </c>
      <c r="AR683">
        <v>-9.92</v>
      </c>
      <c r="AU683" s="1">
        <v>-1379.1149</v>
      </c>
    </row>
    <row r="684" spans="1:47" x14ac:dyDescent="0.2">
      <c r="A684">
        <v>669</v>
      </c>
      <c r="H684" s="1">
        <v>-1385.7734</v>
      </c>
      <c r="I684">
        <v>-4.1399999999999997</v>
      </c>
      <c r="J684">
        <v>669</v>
      </c>
      <c r="K684" s="1">
        <v>-1386.0903000000001</v>
      </c>
      <c r="L684">
        <v>-7.05</v>
      </c>
      <c r="M684" s="1">
        <v>-1382.8443</v>
      </c>
      <c r="N684">
        <v>0.94</v>
      </c>
      <c r="O684" s="1">
        <v>-1388.4454000000001</v>
      </c>
      <c r="P684">
        <v>-8.18</v>
      </c>
      <c r="Q684" s="1">
        <v>-1386.2456</v>
      </c>
      <c r="R684">
        <v>6.03</v>
      </c>
      <c r="S684" s="1">
        <v>-1384.7976000000001</v>
      </c>
      <c r="T684">
        <v>0.94</v>
      </c>
      <c r="U684" s="1">
        <v>-1372.3356000000001</v>
      </c>
      <c r="V684">
        <v>-2.79</v>
      </c>
      <c r="W684" s="1">
        <v>-1397.1089999999999</v>
      </c>
      <c r="X684">
        <v>7.85</v>
      </c>
      <c r="Y684" s="1">
        <v>-1371.4449</v>
      </c>
      <c r="Z684">
        <v>-3.96</v>
      </c>
      <c r="AA684" s="1">
        <v>-1395.2734</v>
      </c>
      <c r="AB684">
        <v>10</v>
      </c>
      <c r="AC684" s="1">
        <v>-1373.9293</v>
      </c>
      <c r="AD684">
        <v>-3.73</v>
      </c>
      <c r="AE684" s="1">
        <v>-1385.8586</v>
      </c>
      <c r="AF684">
        <v>-3.32</v>
      </c>
      <c r="AG684" s="1">
        <v>-1384.0157999999999</v>
      </c>
      <c r="AH684">
        <v>-1.19</v>
      </c>
      <c r="AI684" s="1">
        <v>-1396.9860000000001</v>
      </c>
      <c r="AJ684">
        <v>10.65</v>
      </c>
      <c r="AM684" s="1">
        <v>-1368.3844999999999</v>
      </c>
      <c r="AN684">
        <v>13.96</v>
      </c>
      <c r="AO684" s="1">
        <v>-1356.4676999999999</v>
      </c>
      <c r="AP684">
        <v>2.06</v>
      </c>
      <c r="AQ684" s="1">
        <v>-1345.9404999999999</v>
      </c>
      <c r="AR684">
        <v>-10.029999999999999</v>
      </c>
      <c r="AU684" s="1">
        <v>-1379.2521999999999</v>
      </c>
    </row>
    <row r="685" spans="1:47" x14ac:dyDescent="0.2">
      <c r="A685">
        <v>670</v>
      </c>
      <c r="H685" s="1">
        <v>-1385.5319999999999</v>
      </c>
      <c r="I685">
        <v>-3.55</v>
      </c>
      <c r="J685">
        <v>670</v>
      </c>
      <c r="K685" s="1">
        <v>-1386.1995999999999</v>
      </c>
      <c r="L685">
        <v>-7.62</v>
      </c>
      <c r="M685" s="1">
        <v>-1382.8975</v>
      </c>
      <c r="N685">
        <v>0.89</v>
      </c>
      <c r="O685" s="1">
        <v>-1388.4292</v>
      </c>
      <c r="P685">
        <v>-8.1300000000000008</v>
      </c>
      <c r="Q685" s="1">
        <v>-1386.1512</v>
      </c>
      <c r="R685">
        <v>6.12</v>
      </c>
      <c r="S685" s="1">
        <v>-1384.8236999999999</v>
      </c>
      <c r="T685">
        <v>0.46</v>
      </c>
      <c r="U685" s="1">
        <v>-1372.3626999999999</v>
      </c>
      <c r="V685">
        <v>-3.29</v>
      </c>
      <c r="W685" s="1">
        <v>-1397.3471</v>
      </c>
      <c r="X685">
        <v>7.55</v>
      </c>
      <c r="Y685" s="1">
        <v>-1371.3385000000001</v>
      </c>
      <c r="Z685">
        <v>-3.39</v>
      </c>
      <c r="AA685" s="1">
        <v>-1395.1859999999999</v>
      </c>
      <c r="AB685">
        <v>10.32</v>
      </c>
      <c r="AC685" s="1">
        <v>-1374.0174999999999</v>
      </c>
      <c r="AD685">
        <v>-3.7</v>
      </c>
      <c r="AE685" s="1">
        <v>-1385.5974000000001</v>
      </c>
      <c r="AF685">
        <v>-2.78</v>
      </c>
      <c r="AG685" s="1">
        <v>-1384.107</v>
      </c>
      <c r="AH685">
        <v>-1.62</v>
      </c>
      <c r="AI685" s="1">
        <v>-1397.2153000000001</v>
      </c>
      <c r="AJ685">
        <v>10.06</v>
      </c>
      <c r="AM685" s="1">
        <v>-1368.3894</v>
      </c>
      <c r="AN685">
        <v>13.84</v>
      </c>
      <c r="AO685" s="1">
        <v>-1356.2588000000001</v>
      </c>
      <c r="AP685">
        <v>2.4300000000000002</v>
      </c>
      <c r="AQ685" s="1">
        <v>-1345.8851999999999</v>
      </c>
      <c r="AR685">
        <v>-10.130000000000001</v>
      </c>
      <c r="AU685" s="1">
        <v>-1379.3860999999999</v>
      </c>
    </row>
    <row r="686" spans="1:47" x14ac:dyDescent="0.2">
      <c r="A686">
        <v>671</v>
      </c>
      <c r="H686" s="1">
        <v>-1385.3023000000001</v>
      </c>
      <c r="I686">
        <v>-2.98</v>
      </c>
      <c r="J686">
        <v>671</v>
      </c>
      <c r="K686" s="1">
        <v>-1386.2411</v>
      </c>
      <c r="L686">
        <v>-8.0399999999999991</v>
      </c>
      <c r="M686" s="1">
        <v>-1382.9726000000001</v>
      </c>
      <c r="N686">
        <v>0.71</v>
      </c>
      <c r="O686" s="1">
        <v>-1388.4067</v>
      </c>
      <c r="P686">
        <v>-8.15</v>
      </c>
      <c r="Q686" s="1">
        <v>-1386.1124</v>
      </c>
      <c r="R686">
        <v>6.19</v>
      </c>
      <c r="S686" s="1">
        <v>-1384.9093</v>
      </c>
      <c r="T686">
        <v>-0.12</v>
      </c>
      <c r="U686" s="1">
        <v>-1372.4869000000001</v>
      </c>
      <c r="V686">
        <v>-4.04</v>
      </c>
      <c r="W686" s="1">
        <v>-1397.5503000000001</v>
      </c>
      <c r="X686">
        <v>7.44</v>
      </c>
      <c r="Y686" s="1">
        <v>-1371.2247</v>
      </c>
      <c r="Z686">
        <v>-2.7</v>
      </c>
      <c r="AA686" s="1">
        <v>-1395.1238000000001</v>
      </c>
      <c r="AB686">
        <v>10.52</v>
      </c>
      <c r="AC686" s="1">
        <v>-1374.1401000000001</v>
      </c>
      <c r="AD686">
        <v>-3.78</v>
      </c>
      <c r="AE686" s="1">
        <v>-1385.3046999999999</v>
      </c>
      <c r="AF686">
        <v>-2.17</v>
      </c>
      <c r="AG686" s="1">
        <v>-1384.212</v>
      </c>
      <c r="AH686">
        <v>-1.98</v>
      </c>
      <c r="AI686" s="1">
        <v>-1397.4731999999999</v>
      </c>
      <c r="AJ686">
        <v>9.2799999999999994</v>
      </c>
      <c r="AM686" s="1">
        <v>-1368.364</v>
      </c>
      <c r="AN686">
        <v>13.71</v>
      </c>
      <c r="AO686" s="1">
        <v>-1356.0994000000001</v>
      </c>
      <c r="AP686">
        <v>2.7</v>
      </c>
      <c r="AQ686" s="1">
        <v>-1345.8322000000001</v>
      </c>
      <c r="AR686">
        <v>-10.119999999999999</v>
      </c>
      <c r="AU686" s="1">
        <v>-1379.5171</v>
      </c>
    </row>
    <row r="687" spans="1:47" x14ac:dyDescent="0.2">
      <c r="A687">
        <v>672</v>
      </c>
      <c r="H687" s="1">
        <v>-1385.1021000000001</v>
      </c>
      <c r="I687">
        <v>-2.61</v>
      </c>
      <c r="J687">
        <v>672</v>
      </c>
      <c r="K687" s="1">
        <v>-1386.211</v>
      </c>
      <c r="L687">
        <v>-8.26</v>
      </c>
      <c r="M687" s="1">
        <v>-1383.0739000000001</v>
      </c>
      <c r="N687">
        <v>0.41</v>
      </c>
      <c r="O687" s="1">
        <v>-1388.3911000000001</v>
      </c>
      <c r="P687">
        <v>-8.25</v>
      </c>
      <c r="Q687" s="1">
        <v>-1386.1343999999999</v>
      </c>
      <c r="R687">
        <v>6.09</v>
      </c>
      <c r="S687" s="1">
        <v>-1385.0474999999999</v>
      </c>
      <c r="T687">
        <v>-0.77</v>
      </c>
      <c r="U687" s="1">
        <v>-1372.6996999999999</v>
      </c>
      <c r="V687">
        <v>-5.0199999999999996</v>
      </c>
      <c r="W687" s="1">
        <v>-1397.71</v>
      </c>
      <c r="X687">
        <v>7.35</v>
      </c>
      <c r="Y687" s="1">
        <v>-1371.1077</v>
      </c>
      <c r="Z687">
        <v>-2</v>
      </c>
      <c r="AA687" s="1">
        <v>-1395.1067</v>
      </c>
      <c r="AB687">
        <v>10.58</v>
      </c>
      <c r="AC687" s="1">
        <v>-1374.2909</v>
      </c>
      <c r="AD687">
        <v>-3.9</v>
      </c>
      <c r="AE687" s="1">
        <v>-1385.0044</v>
      </c>
      <c r="AF687">
        <v>-1.64</v>
      </c>
      <c r="AG687" s="1">
        <v>-1384.3213000000001</v>
      </c>
      <c r="AH687">
        <v>-2.33</v>
      </c>
      <c r="AI687" s="1">
        <v>-1397.7523000000001</v>
      </c>
      <c r="AJ687">
        <v>8.44</v>
      </c>
      <c r="AM687" s="1">
        <v>-1368.3068000000001</v>
      </c>
      <c r="AN687">
        <v>13.52</v>
      </c>
      <c r="AO687" s="1">
        <v>-1355.9985999999999</v>
      </c>
      <c r="AP687">
        <v>2.79</v>
      </c>
      <c r="AQ687" s="1">
        <v>-1345.7899</v>
      </c>
      <c r="AR687">
        <v>-10.08</v>
      </c>
      <c r="AU687" s="1">
        <v>-1379.6387</v>
      </c>
    </row>
    <row r="688" spans="1:47" x14ac:dyDescent="0.2">
      <c r="A688">
        <v>673</v>
      </c>
      <c r="H688" s="1">
        <v>-1384.9480000000001</v>
      </c>
      <c r="I688">
        <v>-2.41</v>
      </c>
      <c r="J688">
        <v>673</v>
      </c>
      <c r="K688" s="1">
        <v>-1386.1119000000001</v>
      </c>
      <c r="L688">
        <v>-8.39</v>
      </c>
      <c r="M688" s="1">
        <v>-1383.2049</v>
      </c>
      <c r="N688">
        <v>-7.0000000000000007E-2</v>
      </c>
      <c r="O688" s="1">
        <v>-1388.3889999999999</v>
      </c>
      <c r="P688">
        <v>-8.4700000000000006</v>
      </c>
      <c r="Q688" s="1">
        <v>-1386.2139999999999</v>
      </c>
      <c r="R688">
        <v>5.87</v>
      </c>
      <c r="S688" s="1">
        <v>-1385.2222999999999</v>
      </c>
      <c r="T688">
        <v>-1.48</v>
      </c>
      <c r="U688" s="1">
        <v>-1372.9824000000001</v>
      </c>
      <c r="V688">
        <v>-6.16</v>
      </c>
      <c r="W688" s="1">
        <v>-1397.8199</v>
      </c>
      <c r="X688">
        <v>7.37</v>
      </c>
      <c r="Y688" s="1">
        <v>-1370.9945</v>
      </c>
      <c r="Z688">
        <v>-1.35</v>
      </c>
      <c r="AA688" s="1">
        <v>-1395.1419000000001</v>
      </c>
      <c r="AB688">
        <v>10.43</v>
      </c>
      <c r="AC688" s="1">
        <v>-1374.461</v>
      </c>
      <c r="AD688">
        <v>-4.1100000000000003</v>
      </c>
      <c r="AE688" s="1">
        <v>-1384.7184</v>
      </c>
      <c r="AF688">
        <v>-1.19</v>
      </c>
      <c r="AG688" s="1">
        <v>-1384.4295</v>
      </c>
      <c r="AH688">
        <v>-2.66</v>
      </c>
      <c r="AI688" s="1">
        <v>-1398.0420999999999</v>
      </c>
      <c r="AJ688">
        <v>7.55</v>
      </c>
      <c r="AM688" s="1">
        <v>-1368.2262000000001</v>
      </c>
      <c r="AN688">
        <v>13.24</v>
      </c>
      <c r="AO688" s="1">
        <v>-1355.9555</v>
      </c>
      <c r="AP688">
        <v>2.74</v>
      </c>
      <c r="AQ688" s="1">
        <v>-1345.7646999999999</v>
      </c>
      <c r="AR688">
        <v>-10.039999999999999</v>
      </c>
      <c r="AU688" s="1">
        <v>-1379.7385999999999</v>
      </c>
    </row>
    <row r="689" spans="1:47" x14ac:dyDescent="0.2">
      <c r="A689">
        <v>674</v>
      </c>
      <c r="H689" s="1">
        <v>-1384.8520000000001</v>
      </c>
      <c r="I689">
        <v>-2.4300000000000002</v>
      </c>
      <c r="J689">
        <v>674</v>
      </c>
      <c r="K689" s="1">
        <v>-1385.9513999999999</v>
      </c>
      <c r="L689">
        <v>-8.57</v>
      </c>
      <c r="M689" s="1">
        <v>-1383.3669</v>
      </c>
      <c r="N689">
        <v>-0.63</v>
      </c>
      <c r="O689" s="1">
        <v>-1388.3983000000001</v>
      </c>
      <c r="P689">
        <v>-8.7799999999999994</v>
      </c>
      <c r="Q689" s="1">
        <v>-1386.3416</v>
      </c>
      <c r="R689">
        <v>5.56</v>
      </c>
      <c r="S689" s="1">
        <v>-1385.4123999999999</v>
      </c>
      <c r="T689">
        <v>-2.16</v>
      </c>
      <c r="U689" s="1">
        <v>-1373.3116</v>
      </c>
      <c r="V689">
        <v>-7.37</v>
      </c>
      <c r="W689" s="1">
        <v>-1397.8786</v>
      </c>
      <c r="X689">
        <v>7.35</v>
      </c>
      <c r="Y689" s="1">
        <v>-1370.8948</v>
      </c>
      <c r="Z689">
        <v>-0.77</v>
      </c>
      <c r="AA689" s="1">
        <v>-1395.2181</v>
      </c>
      <c r="AB689">
        <v>10.16</v>
      </c>
      <c r="AC689" s="1">
        <v>-1374.6396</v>
      </c>
      <c r="AD689">
        <v>-4.37</v>
      </c>
      <c r="AE689" s="1">
        <v>-1384.4612999999999</v>
      </c>
      <c r="AF689">
        <v>-0.75</v>
      </c>
      <c r="AG689" s="1">
        <v>-1384.5365999999999</v>
      </c>
      <c r="AH689">
        <v>-2.88</v>
      </c>
      <c r="AI689" s="1">
        <v>-1398.329</v>
      </c>
      <c r="AJ689">
        <v>6.61</v>
      </c>
      <c r="AM689" s="1">
        <v>-1368.15</v>
      </c>
      <c r="AN689">
        <v>12.77</v>
      </c>
      <c r="AO689" s="1">
        <v>-1355.9580000000001</v>
      </c>
      <c r="AP689">
        <v>2.52</v>
      </c>
      <c r="AQ689" s="1">
        <v>-1345.76</v>
      </c>
      <c r="AR689">
        <v>-9.9600000000000009</v>
      </c>
      <c r="AU689" s="1">
        <v>-1379.8036</v>
      </c>
    </row>
    <row r="690" spans="1:47" x14ac:dyDescent="0.2">
      <c r="A690">
        <v>675</v>
      </c>
      <c r="H690" s="1">
        <v>-1384.8171</v>
      </c>
      <c r="I690">
        <v>-2.61</v>
      </c>
      <c r="J690">
        <v>675</v>
      </c>
      <c r="K690" s="1">
        <v>-1385.7435</v>
      </c>
      <c r="L690">
        <v>-8.58</v>
      </c>
      <c r="M690" s="1">
        <v>-1383.5582999999999</v>
      </c>
      <c r="N690">
        <v>-1.33</v>
      </c>
      <c r="O690" s="1">
        <v>-1388.4092000000001</v>
      </c>
      <c r="P690">
        <v>-9.1199999999999992</v>
      </c>
      <c r="Q690" s="1">
        <v>-1386.5038</v>
      </c>
      <c r="R690">
        <v>5.16</v>
      </c>
      <c r="S690" s="1">
        <v>-1385.5953</v>
      </c>
      <c r="T690">
        <v>-2.74</v>
      </c>
      <c r="U690" s="1">
        <v>-1373.662</v>
      </c>
      <c r="V690">
        <v>-8.66</v>
      </c>
      <c r="W690" s="1">
        <v>-1397.8887</v>
      </c>
      <c r="X690">
        <v>7.63</v>
      </c>
      <c r="Y690" s="1">
        <v>-1370.8223</v>
      </c>
      <c r="Z690">
        <v>-0.24</v>
      </c>
      <c r="AA690" s="1">
        <v>-1395.3106</v>
      </c>
      <c r="AB690">
        <v>9.8699999999999992</v>
      </c>
      <c r="AC690" s="1">
        <v>-1374.8150000000001</v>
      </c>
      <c r="AD690">
        <v>-4.5999999999999996</v>
      </c>
      <c r="AE690" s="1">
        <v>-1384.2403999999999</v>
      </c>
      <c r="AF690">
        <v>-0.5</v>
      </c>
      <c r="AG690" s="1">
        <v>-1384.6467</v>
      </c>
      <c r="AH690">
        <v>-3.1</v>
      </c>
      <c r="AI690" s="1">
        <v>-1398.5944</v>
      </c>
      <c r="AJ690">
        <v>5.65</v>
      </c>
      <c r="AM690" s="1">
        <v>-1368.1141</v>
      </c>
      <c r="AN690">
        <v>12.16</v>
      </c>
      <c r="AO690" s="1">
        <v>-1355.9853000000001</v>
      </c>
      <c r="AP690">
        <v>2.2999999999999998</v>
      </c>
      <c r="AQ690" s="1">
        <v>-1345.7728</v>
      </c>
      <c r="AR690">
        <v>-9.7899999999999991</v>
      </c>
      <c r="AU690" s="1">
        <v>-1379.8275000000001</v>
      </c>
    </row>
    <row r="691" spans="1:47" x14ac:dyDescent="0.2">
      <c r="A691">
        <v>676</v>
      </c>
      <c r="H691" s="1">
        <v>-1384.8361</v>
      </c>
      <c r="I691">
        <v>-2.94</v>
      </c>
      <c r="J691">
        <v>676</v>
      </c>
      <c r="K691" s="1">
        <v>-1385.5075999999999</v>
      </c>
      <c r="L691">
        <v>-8.5</v>
      </c>
      <c r="M691" s="1">
        <v>-1383.7757999999999</v>
      </c>
      <c r="N691">
        <v>-2.1</v>
      </c>
      <c r="O691" s="1">
        <v>-1388.4085</v>
      </c>
      <c r="P691">
        <v>-9.44</v>
      </c>
      <c r="Q691" s="1">
        <v>-1386.6847</v>
      </c>
      <c r="R691">
        <v>4.66</v>
      </c>
      <c r="S691" s="1">
        <v>-1385.7516000000001</v>
      </c>
      <c r="T691">
        <v>-3.26</v>
      </c>
      <c r="U691" s="1">
        <v>-1374.0091</v>
      </c>
      <c r="V691">
        <v>-9.93</v>
      </c>
      <c r="W691" s="1">
        <v>-1397.8578</v>
      </c>
      <c r="X691">
        <v>8.19</v>
      </c>
      <c r="Y691" s="1">
        <v>-1370.7927999999999</v>
      </c>
      <c r="Z691">
        <v>0.11</v>
      </c>
      <c r="AA691" s="1">
        <v>-1395.3904</v>
      </c>
      <c r="AB691">
        <v>9.56</v>
      </c>
      <c r="AC691" s="1">
        <v>-1374.9761000000001</v>
      </c>
      <c r="AD691">
        <v>-4.84</v>
      </c>
      <c r="AE691" s="1">
        <v>-1384.0559000000001</v>
      </c>
      <c r="AF691">
        <v>-0.42</v>
      </c>
      <c r="AG691" s="1">
        <v>-1384.7664</v>
      </c>
      <c r="AH691">
        <v>-3.3</v>
      </c>
      <c r="AI691" s="1">
        <v>-1398.8153</v>
      </c>
      <c r="AJ691">
        <v>4.8</v>
      </c>
      <c r="AM691" s="1">
        <v>-1368.1622</v>
      </c>
      <c r="AN691">
        <v>11.19</v>
      </c>
      <c r="AO691" s="1">
        <v>-1356.0148999999999</v>
      </c>
      <c r="AP691">
        <v>2</v>
      </c>
      <c r="AQ691" s="1">
        <v>-1345.7964999999999</v>
      </c>
      <c r="AR691">
        <v>-9.59</v>
      </c>
      <c r="AU691" s="1">
        <v>-1379.8137999999999</v>
      </c>
    </row>
    <row r="692" spans="1:47" x14ac:dyDescent="0.2">
      <c r="A692">
        <v>677</v>
      </c>
      <c r="H692" s="1">
        <v>-1384.8914</v>
      </c>
      <c r="I692">
        <v>-3.46</v>
      </c>
      <c r="J692">
        <v>677</v>
      </c>
      <c r="K692" s="1">
        <v>-1385.2666999999999</v>
      </c>
      <c r="L692">
        <v>-8.35</v>
      </c>
      <c r="M692" s="1">
        <v>-1384.0116</v>
      </c>
      <c r="N692">
        <v>-3.04</v>
      </c>
      <c r="O692" s="1">
        <v>-1388.384</v>
      </c>
      <c r="P692">
        <v>-9.6999999999999993</v>
      </c>
      <c r="Q692" s="1">
        <v>-1386.8704</v>
      </c>
      <c r="R692">
        <v>4.1399999999999997</v>
      </c>
      <c r="S692" s="1">
        <v>-1385.8676</v>
      </c>
      <c r="T692">
        <v>-3.61</v>
      </c>
      <c r="U692" s="1">
        <v>-1374.3320000000001</v>
      </c>
      <c r="V692">
        <v>-11.05</v>
      </c>
      <c r="W692" s="1">
        <v>-1397.7973999999999</v>
      </c>
      <c r="X692">
        <v>8.6999999999999993</v>
      </c>
      <c r="Y692" s="1">
        <v>-1370.8226999999999</v>
      </c>
      <c r="Z692">
        <v>0.27</v>
      </c>
      <c r="AA692" s="1">
        <v>-1395.4346</v>
      </c>
      <c r="AB692">
        <v>9.33</v>
      </c>
      <c r="AC692" s="1">
        <v>-1375.1152999999999</v>
      </c>
      <c r="AD692">
        <v>-5.08</v>
      </c>
      <c r="AE692" s="1">
        <v>-1383.9041999999999</v>
      </c>
      <c r="AF692">
        <v>-0.43</v>
      </c>
      <c r="AG692" s="1">
        <v>-1384.9021</v>
      </c>
      <c r="AH692">
        <v>-3.49</v>
      </c>
      <c r="AI692" s="1">
        <v>-1398.9693</v>
      </c>
      <c r="AJ692">
        <v>4.12</v>
      </c>
      <c r="AM692" s="1">
        <v>-1368.3178</v>
      </c>
      <c r="AN692">
        <v>10.02</v>
      </c>
      <c r="AO692" s="1">
        <v>-1356.0296000000001</v>
      </c>
      <c r="AP692">
        <v>1.65</v>
      </c>
      <c r="AQ692" s="1">
        <v>-1345.8162</v>
      </c>
      <c r="AR692">
        <v>-9.2799999999999994</v>
      </c>
      <c r="AU692" s="1">
        <v>-1379.7778000000001</v>
      </c>
    </row>
    <row r="693" spans="1:47" x14ac:dyDescent="0.2">
      <c r="A693">
        <v>678</v>
      </c>
      <c r="H693" s="1">
        <v>-1384.9611</v>
      </c>
      <c r="I693">
        <v>-4.0599999999999996</v>
      </c>
      <c r="J693">
        <v>678</v>
      </c>
      <c r="K693" s="1">
        <v>-1385.0454999999999</v>
      </c>
      <c r="L693">
        <v>-8.31</v>
      </c>
      <c r="M693" s="1">
        <v>-1384.2533000000001</v>
      </c>
      <c r="N693">
        <v>-3.93</v>
      </c>
      <c r="O693" s="1">
        <v>-1388.3275000000001</v>
      </c>
      <c r="P693">
        <v>-9.8699999999999992</v>
      </c>
      <c r="Q693" s="1">
        <v>-1387.0482</v>
      </c>
      <c r="R693">
        <v>3.54</v>
      </c>
      <c r="S693" s="1">
        <v>-1385.9381000000001</v>
      </c>
      <c r="T693">
        <v>-3.87</v>
      </c>
      <c r="U693" s="1">
        <v>-1374.6147000000001</v>
      </c>
      <c r="V693">
        <v>-12.03</v>
      </c>
      <c r="W693" s="1">
        <v>-1397.7211</v>
      </c>
      <c r="X693">
        <v>9.24</v>
      </c>
      <c r="Y693" s="1">
        <v>-1370.9249</v>
      </c>
      <c r="Z693">
        <v>0.21</v>
      </c>
      <c r="AA693" s="1">
        <v>-1395.434</v>
      </c>
      <c r="AB693">
        <v>9.24</v>
      </c>
      <c r="AC693" s="1">
        <v>-1375.2271000000001</v>
      </c>
      <c r="AD693">
        <v>-5.26</v>
      </c>
      <c r="AE693" s="1">
        <v>-1383.7828999999999</v>
      </c>
      <c r="AF693">
        <v>-0.42</v>
      </c>
      <c r="AG693" s="1">
        <v>-1385.0576000000001</v>
      </c>
      <c r="AH693">
        <v>-3.65</v>
      </c>
      <c r="AI693" s="1">
        <v>-1399.0365999999999</v>
      </c>
      <c r="AJ693">
        <v>3.54</v>
      </c>
      <c r="AM693" s="1">
        <v>-1368.5769</v>
      </c>
      <c r="AN693">
        <v>8.65</v>
      </c>
      <c r="AO693" s="1">
        <v>-1356.0228999999999</v>
      </c>
      <c r="AP693">
        <v>1.48</v>
      </c>
      <c r="AQ693" s="1">
        <v>-1345.8171</v>
      </c>
      <c r="AR693">
        <v>-8.8699999999999992</v>
      </c>
      <c r="AU693" s="1">
        <v>-1379.7445</v>
      </c>
    </row>
    <row r="694" spans="1:47" x14ac:dyDescent="0.2">
      <c r="A694">
        <v>679</v>
      </c>
      <c r="H694" s="1">
        <v>-1385.0228999999999</v>
      </c>
      <c r="I694">
        <v>-4.62</v>
      </c>
      <c r="J694">
        <v>679</v>
      </c>
      <c r="K694" s="1">
        <v>-1384.864</v>
      </c>
      <c r="L694">
        <v>-8.14</v>
      </c>
      <c r="M694" s="1">
        <v>-1384.4845</v>
      </c>
      <c r="N694">
        <v>-4.8099999999999996</v>
      </c>
      <c r="O694" s="1">
        <v>-1388.2349999999999</v>
      </c>
      <c r="P694">
        <v>-9.9600000000000009</v>
      </c>
      <c r="Q694" s="1">
        <v>-1387.2083</v>
      </c>
      <c r="R694">
        <v>3.01</v>
      </c>
      <c r="S694" s="1">
        <v>-1385.9666</v>
      </c>
      <c r="T694">
        <v>-4.03</v>
      </c>
      <c r="U694" s="1">
        <v>-1374.8475000000001</v>
      </c>
      <c r="V694">
        <v>-12.85</v>
      </c>
      <c r="W694" s="1">
        <v>-1397.6439</v>
      </c>
      <c r="X694">
        <v>9.83</v>
      </c>
      <c r="Y694" s="1">
        <v>-1371.1059</v>
      </c>
      <c r="Z694">
        <v>-0.04</v>
      </c>
      <c r="AA694" s="1">
        <v>-1395.3942</v>
      </c>
      <c r="AB694">
        <v>9.17</v>
      </c>
      <c r="AC694" s="1">
        <v>-1375.3099</v>
      </c>
      <c r="AD694">
        <v>-5.35</v>
      </c>
      <c r="AE694" s="1">
        <v>-1383.6927000000001</v>
      </c>
      <c r="AF694">
        <v>-0.5</v>
      </c>
      <c r="AG694" s="1">
        <v>-1385.2324000000001</v>
      </c>
      <c r="AH694">
        <v>-3.73</v>
      </c>
      <c r="AI694" s="1">
        <v>-1399.0024000000001</v>
      </c>
      <c r="AJ694">
        <v>3.09</v>
      </c>
      <c r="AM694" s="1">
        <v>-1368.9047</v>
      </c>
      <c r="AN694">
        <v>7.14</v>
      </c>
      <c r="AO694" s="1">
        <v>-1355.9989</v>
      </c>
      <c r="AP694">
        <v>1.23</v>
      </c>
      <c r="AQ694" s="1">
        <v>-1345.7908</v>
      </c>
      <c r="AR694">
        <v>-8.34</v>
      </c>
      <c r="AU694" s="1">
        <v>-1379.7449999999999</v>
      </c>
    </row>
    <row r="695" spans="1:47" x14ac:dyDescent="0.2">
      <c r="A695">
        <v>680</v>
      </c>
      <c r="H695" s="1">
        <v>-1385.0599</v>
      </c>
      <c r="I695">
        <v>-5.2</v>
      </c>
      <c r="J695">
        <v>680</v>
      </c>
      <c r="K695" s="1">
        <v>-1384.7334000000001</v>
      </c>
      <c r="L695">
        <v>-8.0500000000000007</v>
      </c>
      <c r="M695" s="1">
        <v>-1384.6842999999999</v>
      </c>
      <c r="N695">
        <v>-5.61</v>
      </c>
      <c r="O695" s="1">
        <v>-1388.1070999999999</v>
      </c>
      <c r="P695">
        <v>-9.91</v>
      </c>
      <c r="Q695" s="1">
        <v>-1387.346</v>
      </c>
      <c r="R695">
        <v>2.33</v>
      </c>
      <c r="S695" s="1">
        <v>-1385.9618</v>
      </c>
      <c r="T695">
        <v>-4.1500000000000004</v>
      </c>
      <c r="U695" s="1">
        <v>-1375.0275999999999</v>
      </c>
      <c r="V695">
        <v>-13.48</v>
      </c>
      <c r="W695" s="1">
        <v>-1397.5797</v>
      </c>
      <c r="X695">
        <v>10.33</v>
      </c>
      <c r="Y695" s="1">
        <v>-1371.3622</v>
      </c>
      <c r="Z695">
        <v>-0.56000000000000005</v>
      </c>
      <c r="AA695" s="1">
        <v>-1395.3338000000001</v>
      </c>
      <c r="AB695">
        <v>9.14</v>
      </c>
      <c r="AC695" s="1">
        <v>-1375.3629000000001</v>
      </c>
      <c r="AD695">
        <v>-5.35</v>
      </c>
      <c r="AE695" s="1">
        <v>-1383.6367</v>
      </c>
      <c r="AF695">
        <v>-0.71</v>
      </c>
      <c r="AG695" s="1">
        <v>-1385.4222</v>
      </c>
      <c r="AH695">
        <v>-3.8</v>
      </c>
      <c r="AI695" s="1">
        <v>-1398.8620000000001</v>
      </c>
      <c r="AJ695">
        <v>2.8</v>
      </c>
      <c r="AM695" s="1">
        <v>-1369.2465999999999</v>
      </c>
      <c r="AN695">
        <v>5.59</v>
      </c>
      <c r="AO695" s="1">
        <v>-1355.9728</v>
      </c>
      <c r="AP695">
        <v>1.04</v>
      </c>
      <c r="AQ695" s="1">
        <v>-1345.7347</v>
      </c>
      <c r="AR695">
        <v>-7.72</v>
      </c>
      <c r="AU695" s="1">
        <v>-1379.81</v>
      </c>
    </row>
    <row r="696" spans="1:47" x14ac:dyDescent="0.2">
      <c r="A696">
        <v>681</v>
      </c>
      <c r="H696" s="1">
        <v>-1385.0614</v>
      </c>
      <c r="I696">
        <v>-5.76</v>
      </c>
      <c r="J696">
        <v>681</v>
      </c>
      <c r="K696" s="1">
        <v>-1384.6525999999999</v>
      </c>
      <c r="L696">
        <v>-8.07</v>
      </c>
      <c r="M696" s="1">
        <v>-1384.8315</v>
      </c>
      <c r="N696">
        <v>-6.26</v>
      </c>
      <c r="O696" s="1">
        <v>-1387.9476999999999</v>
      </c>
      <c r="P696">
        <v>-9.7200000000000006</v>
      </c>
      <c r="Q696" s="1">
        <v>-1387.4598000000001</v>
      </c>
      <c r="R696">
        <v>1.69</v>
      </c>
      <c r="S696" s="1">
        <v>-1385.9354000000001</v>
      </c>
      <c r="T696">
        <v>-4.2</v>
      </c>
      <c r="U696" s="1">
        <v>-1375.1570999999999</v>
      </c>
      <c r="V696">
        <v>-13.88</v>
      </c>
      <c r="W696" s="1">
        <v>-1397.54</v>
      </c>
      <c r="X696">
        <v>10.82</v>
      </c>
      <c r="Y696" s="1">
        <v>-1371.6791000000001</v>
      </c>
      <c r="Z696">
        <v>-1.22</v>
      </c>
      <c r="AA696" s="1">
        <v>-1395.2782999999999</v>
      </c>
      <c r="AB696">
        <v>9.0500000000000007</v>
      </c>
      <c r="AC696" s="1">
        <v>-1375.3875</v>
      </c>
      <c r="AD696">
        <v>-5.35</v>
      </c>
      <c r="AE696" s="1">
        <v>-1383.6184000000001</v>
      </c>
      <c r="AF696">
        <v>-0.94</v>
      </c>
      <c r="AG696" s="1">
        <v>-1385.6197</v>
      </c>
      <c r="AH696">
        <v>-3.82</v>
      </c>
      <c r="AI696" s="1">
        <v>-1398.6189999999999</v>
      </c>
      <c r="AJ696">
        <v>2.87</v>
      </c>
      <c r="AM696" s="1">
        <v>-1369.5528999999999</v>
      </c>
      <c r="AN696">
        <v>4.16</v>
      </c>
      <c r="AO696" s="1">
        <v>-1355.9621</v>
      </c>
      <c r="AP696">
        <v>0.87</v>
      </c>
      <c r="AQ696" s="1">
        <v>-1345.6531</v>
      </c>
      <c r="AR696">
        <v>-6.97</v>
      </c>
      <c r="AU696" s="1">
        <v>-1379.9597000000001</v>
      </c>
    </row>
    <row r="697" spans="1:47" x14ac:dyDescent="0.2">
      <c r="A697">
        <v>682</v>
      </c>
      <c r="H697" s="1">
        <v>-1385.0237999999999</v>
      </c>
      <c r="I697">
        <v>-6.2</v>
      </c>
      <c r="J697">
        <v>682</v>
      </c>
      <c r="K697" s="1">
        <v>-1384.6107</v>
      </c>
      <c r="L697">
        <v>-7.98</v>
      </c>
      <c r="M697" s="1">
        <v>-1384.9091000000001</v>
      </c>
      <c r="N697">
        <v>-6.75</v>
      </c>
      <c r="O697" s="1">
        <v>-1387.7615000000001</v>
      </c>
      <c r="P697">
        <v>-9.36</v>
      </c>
      <c r="Q697" s="1">
        <v>-1387.5519999999999</v>
      </c>
      <c r="R697">
        <v>1</v>
      </c>
      <c r="S697" s="1">
        <v>-1385.8989999999999</v>
      </c>
      <c r="T697">
        <v>-4.3</v>
      </c>
      <c r="U697" s="1">
        <v>-1375.2405000000001</v>
      </c>
      <c r="V697">
        <v>-14.17</v>
      </c>
      <c r="W697" s="1">
        <v>-1397.5295000000001</v>
      </c>
      <c r="X697">
        <v>11.25</v>
      </c>
      <c r="Y697" s="1">
        <v>-1372.0313000000001</v>
      </c>
      <c r="Z697">
        <v>-1.98</v>
      </c>
      <c r="AA697" s="1">
        <v>-1395.2533000000001</v>
      </c>
      <c r="AB697">
        <v>8.9600000000000009</v>
      </c>
      <c r="AC697" s="1">
        <v>-1375.3852999999999</v>
      </c>
      <c r="AD697">
        <v>-5.25</v>
      </c>
      <c r="AE697" s="1">
        <v>-1383.6395</v>
      </c>
      <c r="AF697">
        <v>-1.17</v>
      </c>
      <c r="AG697" s="1">
        <v>-1385.8142</v>
      </c>
      <c r="AH697">
        <v>-3.76</v>
      </c>
      <c r="AI697" s="1">
        <v>-1398.2847999999999</v>
      </c>
      <c r="AJ697">
        <v>3.02</v>
      </c>
      <c r="AM697" s="1">
        <v>-1369.7873</v>
      </c>
      <c r="AN697">
        <v>2.91</v>
      </c>
      <c r="AO697" s="1">
        <v>-1355.9844000000001</v>
      </c>
      <c r="AP697">
        <v>0.65</v>
      </c>
      <c r="AQ697" s="1">
        <v>-1345.5536</v>
      </c>
      <c r="AR697">
        <v>-6.15</v>
      </c>
      <c r="AU697" s="1">
        <v>-1380.1994</v>
      </c>
    </row>
    <row r="698" spans="1:47" x14ac:dyDescent="0.2">
      <c r="A698">
        <v>683</v>
      </c>
      <c r="H698" s="1">
        <v>-1384.9503</v>
      </c>
      <c r="I698">
        <v>-6.52</v>
      </c>
      <c r="J698">
        <v>683</v>
      </c>
      <c r="K698" s="1">
        <v>-1384.5891999999999</v>
      </c>
      <c r="L698">
        <v>-7.84</v>
      </c>
      <c r="M698" s="1">
        <v>-1384.9066</v>
      </c>
      <c r="N698">
        <v>-6.96</v>
      </c>
      <c r="O698" s="1">
        <v>-1387.5539000000001</v>
      </c>
      <c r="P698">
        <v>-8.93</v>
      </c>
      <c r="Q698" s="1">
        <v>-1387.6265000000001</v>
      </c>
      <c r="R698">
        <v>0.33</v>
      </c>
      <c r="S698" s="1">
        <v>-1385.8623</v>
      </c>
      <c r="T698">
        <v>-4.41</v>
      </c>
      <c r="U698" s="1">
        <v>-1375.2840000000001</v>
      </c>
      <c r="V698">
        <v>-14.23</v>
      </c>
      <c r="W698" s="1">
        <v>-1397.5464999999999</v>
      </c>
      <c r="X698">
        <v>11.57</v>
      </c>
      <c r="Y698" s="1">
        <v>-1372.3861999999999</v>
      </c>
      <c r="Z698">
        <v>-2.72</v>
      </c>
      <c r="AA698" s="1">
        <v>-1395.2796000000001</v>
      </c>
      <c r="AB698">
        <v>8.73</v>
      </c>
      <c r="AC698" s="1">
        <v>-1375.3597</v>
      </c>
      <c r="AD698">
        <v>-5.13</v>
      </c>
      <c r="AE698" s="1">
        <v>-1383.6986999999999</v>
      </c>
      <c r="AF698">
        <v>-1.45</v>
      </c>
      <c r="AG698" s="1">
        <v>-1385.9958999999999</v>
      </c>
      <c r="AH698">
        <v>-3.6</v>
      </c>
      <c r="AI698" s="1">
        <v>-1397.8775000000001</v>
      </c>
      <c r="AJ698">
        <v>3.2</v>
      </c>
      <c r="AM698" s="1">
        <v>-1369.9386999999999</v>
      </c>
      <c r="AN698">
        <v>1.88</v>
      </c>
      <c r="AO698" s="1">
        <v>-1356.0450000000001</v>
      </c>
      <c r="AP698">
        <v>0.42</v>
      </c>
      <c r="AQ698" s="1">
        <v>-1345.4459999999999</v>
      </c>
      <c r="AR698">
        <v>-5.29</v>
      </c>
      <c r="AU698" s="1">
        <v>-1380.5201</v>
      </c>
    </row>
    <row r="699" spans="1:47" x14ac:dyDescent="0.2">
      <c r="A699">
        <v>684</v>
      </c>
      <c r="H699" s="1">
        <v>-1384.8505</v>
      </c>
      <c r="I699">
        <v>-6.85</v>
      </c>
      <c r="J699">
        <v>684</v>
      </c>
      <c r="K699" s="1">
        <v>-1384.5705</v>
      </c>
      <c r="L699">
        <v>-7.62</v>
      </c>
      <c r="M699" s="1">
        <v>-1384.8234</v>
      </c>
      <c r="N699">
        <v>-6.89</v>
      </c>
      <c r="O699" s="1">
        <v>-1387.3302000000001</v>
      </c>
      <c r="P699">
        <v>-8.36</v>
      </c>
      <c r="Q699" s="1">
        <v>-1387.6886999999999</v>
      </c>
      <c r="R699">
        <v>-0.45</v>
      </c>
      <c r="S699" s="1">
        <v>-1385.8287</v>
      </c>
      <c r="T699">
        <v>-4.58</v>
      </c>
      <c r="U699" s="1">
        <v>-1375.2919999999999</v>
      </c>
      <c r="V699">
        <v>-14.13</v>
      </c>
      <c r="W699" s="1">
        <v>-1397.5817</v>
      </c>
      <c r="X699">
        <v>11.81</v>
      </c>
      <c r="Y699" s="1">
        <v>-1372.7088000000001</v>
      </c>
      <c r="Z699">
        <v>-3.42</v>
      </c>
      <c r="AA699" s="1">
        <v>-1395.3694</v>
      </c>
      <c r="AB699">
        <v>8.3699999999999992</v>
      </c>
      <c r="AC699" s="1">
        <v>-1375.3155999999999</v>
      </c>
      <c r="AD699">
        <v>-4.9400000000000004</v>
      </c>
      <c r="AE699" s="1">
        <v>-1383.7917</v>
      </c>
      <c r="AF699">
        <v>-1.76</v>
      </c>
      <c r="AG699" s="1">
        <v>-1386.1558</v>
      </c>
      <c r="AH699">
        <v>-3.34</v>
      </c>
      <c r="AI699" s="1">
        <v>-1397.4184</v>
      </c>
      <c r="AJ699">
        <v>3.6</v>
      </c>
      <c r="AM699" s="1">
        <v>-1370.0181</v>
      </c>
      <c r="AN699">
        <v>1.0900000000000001</v>
      </c>
      <c r="AO699" s="1">
        <v>-1356.1344999999999</v>
      </c>
      <c r="AP699">
        <v>0.2</v>
      </c>
      <c r="AQ699" s="1">
        <v>-1345.3362999999999</v>
      </c>
      <c r="AR699">
        <v>-4.32</v>
      </c>
      <c r="AU699" s="1">
        <v>-1380.9043999999999</v>
      </c>
    </row>
    <row r="700" spans="1:47" x14ac:dyDescent="0.2">
      <c r="A700">
        <v>685</v>
      </c>
      <c r="H700" s="1">
        <v>-1384.7393</v>
      </c>
      <c r="I700">
        <v>-7.07</v>
      </c>
      <c r="J700">
        <v>685</v>
      </c>
      <c r="K700" s="1">
        <v>-1384.5423000000001</v>
      </c>
      <c r="L700">
        <v>-7.25</v>
      </c>
      <c r="M700" s="1">
        <v>-1384.6687999999999</v>
      </c>
      <c r="N700">
        <v>-6.64</v>
      </c>
      <c r="O700" s="1">
        <v>-1387.095</v>
      </c>
      <c r="P700">
        <v>-7.72</v>
      </c>
      <c r="Q700" s="1">
        <v>-1387.7428</v>
      </c>
      <c r="R700">
        <v>-1.23</v>
      </c>
      <c r="S700" s="1">
        <v>-1385.7963999999999</v>
      </c>
      <c r="T700">
        <v>-4.74</v>
      </c>
      <c r="U700" s="1">
        <v>-1375.2665</v>
      </c>
      <c r="V700">
        <v>-13.89</v>
      </c>
      <c r="W700" s="1">
        <v>-1397.6202000000001</v>
      </c>
      <c r="X700">
        <v>12.07</v>
      </c>
      <c r="Y700" s="1">
        <v>-1372.9670000000001</v>
      </c>
      <c r="Z700">
        <v>-4.09</v>
      </c>
      <c r="AA700" s="1">
        <v>-1395.5243</v>
      </c>
      <c r="AB700">
        <v>7.93</v>
      </c>
      <c r="AC700" s="1">
        <v>-1375.2601999999999</v>
      </c>
      <c r="AD700">
        <v>-4.7699999999999996</v>
      </c>
      <c r="AE700" s="1">
        <v>-1383.9126000000001</v>
      </c>
      <c r="AF700">
        <v>-2.02</v>
      </c>
      <c r="AG700" s="1">
        <v>-1386.2891999999999</v>
      </c>
      <c r="AH700">
        <v>-3.03</v>
      </c>
      <c r="AI700" s="1">
        <v>-1396.9302</v>
      </c>
      <c r="AJ700">
        <v>4.0199999999999996</v>
      </c>
      <c r="AM700" s="1">
        <v>-1370.0491</v>
      </c>
      <c r="AN700">
        <v>0.59</v>
      </c>
      <c r="AO700" s="1">
        <v>-1356.2353000000001</v>
      </c>
      <c r="AP700">
        <v>0.02</v>
      </c>
      <c r="AQ700" s="1">
        <v>-1345.2326</v>
      </c>
      <c r="AR700">
        <v>-3.35</v>
      </c>
      <c r="AU700" s="1">
        <v>-1381.3290999999999</v>
      </c>
    </row>
    <row r="701" spans="1:47" x14ac:dyDescent="0.2">
      <c r="A701">
        <v>686</v>
      </c>
      <c r="H701" s="1">
        <v>-1384.6337000000001</v>
      </c>
      <c r="I701">
        <v>-7.36</v>
      </c>
      <c r="J701">
        <v>686</v>
      </c>
      <c r="K701" s="1">
        <v>-1384.5005000000001</v>
      </c>
      <c r="L701">
        <v>-6.76</v>
      </c>
      <c r="M701" s="1">
        <v>-1384.4607000000001</v>
      </c>
      <c r="N701">
        <v>-6.13</v>
      </c>
      <c r="O701" s="1">
        <v>-1386.8535999999999</v>
      </c>
      <c r="P701">
        <v>-6.95</v>
      </c>
      <c r="Q701" s="1">
        <v>-1387.7915</v>
      </c>
      <c r="R701">
        <v>-2.0299999999999998</v>
      </c>
      <c r="S701" s="1">
        <v>-1385.7587000000001</v>
      </c>
      <c r="T701">
        <v>-4.8899999999999997</v>
      </c>
      <c r="U701" s="1">
        <v>-1375.2063000000001</v>
      </c>
      <c r="V701">
        <v>-13.49</v>
      </c>
      <c r="W701" s="1">
        <v>-1397.645</v>
      </c>
      <c r="X701">
        <v>12.31</v>
      </c>
      <c r="Y701" s="1">
        <v>-1373.1351</v>
      </c>
      <c r="Z701">
        <v>-4.41</v>
      </c>
      <c r="AA701" s="1">
        <v>-1395.7358999999999</v>
      </c>
      <c r="AB701">
        <v>7.32</v>
      </c>
      <c r="AC701" s="1">
        <v>-1375.2014999999999</v>
      </c>
      <c r="AD701">
        <v>-4.58</v>
      </c>
      <c r="AE701" s="1">
        <v>-1384.0539000000001</v>
      </c>
      <c r="AF701">
        <v>-2.25</v>
      </c>
      <c r="AG701" s="1">
        <v>-1386.3975</v>
      </c>
      <c r="AH701">
        <v>-2.68</v>
      </c>
      <c r="AI701" s="1">
        <v>-1396.4373000000001</v>
      </c>
      <c r="AJ701">
        <v>4.3899999999999997</v>
      </c>
      <c r="AM701" s="1">
        <v>-1370.0598</v>
      </c>
      <c r="AN701">
        <v>0.2</v>
      </c>
      <c r="AO701" s="1">
        <v>-1356.3275000000001</v>
      </c>
      <c r="AP701">
        <v>-0.1</v>
      </c>
      <c r="AQ701" s="1">
        <v>-1345.1348</v>
      </c>
      <c r="AR701">
        <v>-2.4300000000000002</v>
      </c>
      <c r="AU701" s="1">
        <v>-1381.7702999999999</v>
      </c>
    </row>
    <row r="702" spans="1:47" x14ac:dyDescent="0.2">
      <c r="A702">
        <v>687</v>
      </c>
      <c r="H702" s="1">
        <v>-1384.5496000000001</v>
      </c>
      <c r="I702">
        <v>-7.63</v>
      </c>
      <c r="J702">
        <v>687</v>
      </c>
      <c r="K702" s="1">
        <v>-1384.4482</v>
      </c>
      <c r="L702">
        <v>-6.18</v>
      </c>
      <c r="M702" s="1">
        <v>-1384.2215000000001</v>
      </c>
      <c r="N702">
        <v>-5.51</v>
      </c>
      <c r="O702" s="1">
        <v>-1386.6110000000001</v>
      </c>
      <c r="P702">
        <v>-6.08</v>
      </c>
      <c r="Q702" s="1">
        <v>-1387.8344</v>
      </c>
      <c r="R702">
        <v>-2.75</v>
      </c>
      <c r="S702" s="1">
        <v>-1385.7058999999999</v>
      </c>
      <c r="T702">
        <v>-5.03</v>
      </c>
      <c r="U702" s="1">
        <v>-1375.1079999999999</v>
      </c>
      <c r="V702">
        <v>-12.92</v>
      </c>
      <c r="W702" s="1">
        <v>-1397.6410000000001</v>
      </c>
      <c r="X702">
        <v>12.59</v>
      </c>
      <c r="Y702" s="1">
        <v>-1373.1981000000001</v>
      </c>
      <c r="Z702">
        <v>-4.5</v>
      </c>
      <c r="AA702" s="1">
        <v>-1395.9866</v>
      </c>
      <c r="AB702">
        <v>6.75</v>
      </c>
      <c r="AC702" s="1">
        <v>-1375.1460999999999</v>
      </c>
      <c r="AD702">
        <v>-4.4800000000000004</v>
      </c>
      <c r="AE702" s="1">
        <v>-1384.2098000000001</v>
      </c>
      <c r="AF702">
        <v>-2.4700000000000002</v>
      </c>
      <c r="AG702" s="1">
        <v>-1386.4903999999999</v>
      </c>
      <c r="AH702">
        <v>-2.35</v>
      </c>
      <c r="AI702" s="1">
        <v>-1395.9640999999999</v>
      </c>
      <c r="AJ702">
        <v>4.82</v>
      </c>
      <c r="AM702" s="1">
        <v>-1370.0716</v>
      </c>
      <c r="AN702">
        <v>-0.03</v>
      </c>
      <c r="AO702" s="1">
        <v>-1356.3975</v>
      </c>
      <c r="AP702">
        <v>-0.17</v>
      </c>
      <c r="AQ702" s="1">
        <v>-1345.0467000000001</v>
      </c>
      <c r="AR702">
        <v>-1.56</v>
      </c>
      <c r="AU702" s="1">
        <v>-1382.2037</v>
      </c>
    </row>
    <row r="703" spans="1:47" x14ac:dyDescent="0.2">
      <c r="A703">
        <v>688</v>
      </c>
      <c r="H703" s="1">
        <v>-1384.4987000000001</v>
      </c>
      <c r="I703">
        <v>-7.9</v>
      </c>
      <c r="J703">
        <v>688</v>
      </c>
      <c r="K703" s="1">
        <v>-1384.3937000000001</v>
      </c>
      <c r="L703">
        <v>-5.55</v>
      </c>
      <c r="M703" s="1">
        <v>-1383.9758999999999</v>
      </c>
      <c r="N703">
        <v>-4.72</v>
      </c>
      <c r="O703" s="1">
        <v>-1386.3724999999999</v>
      </c>
      <c r="P703">
        <v>-5.22</v>
      </c>
      <c r="Q703" s="1">
        <v>-1387.8697999999999</v>
      </c>
      <c r="R703">
        <v>-3.53</v>
      </c>
      <c r="S703" s="1">
        <v>-1385.6278</v>
      </c>
      <c r="T703">
        <v>-5.05</v>
      </c>
      <c r="U703" s="1">
        <v>-1374.9688000000001</v>
      </c>
      <c r="V703">
        <v>-12.23</v>
      </c>
      <c r="W703" s="1">
        <v>-1397.5995</v>
      </c>
      <c r="X703">
        <v>12.86</v>
      </c>
      <c r="Y703" s="1">
        <v>-1373.1556</v>
      </c>
      <c r="Z703">
        <v>-4.4800000000000004</v>
      </c>
      <c r="AA703" s="1">
        <v>-1396.2547</v>
      </c>
      <c r="AB703">
        <v>6.17</v>
      </c>
      <c r="AC703" s="1">
        <v>-1375.0962999999999</v>
      </c>
      <c r="AD703">
        <v>-4.46</v>
      </c>
      <c r="AE703" s="1">
        <v>-1384.3741</v>
      </c>
      <c r="AF703">
        <v>-2.63</v>
      </c>
      <c r="AG703" s="1">
        <v>-1386.5843</v>
      </c>
      <c r="AH703">
        <v>-2.09</v>
      </c>
      <c r="AI703" s="1">
        <v>-1395.5347999999999</v>
      </c>
      <c r="AJ703">
        <v>5.16</v>
      </c>
      <c r="AM703" s="1">
        <v>-1370.0989</v>
      </c>
      <c r="AN703">
        <v>-0.19</v>
      </c>
      <c r="AO703" s="1">
        <v>-1356.4392</v>
      </c>
      <c r="AP703">
        <v>-0.11</v>
      </c>
      <c r="AQ703" s="1">
        <v>-1344.9728</v>
      </c>
      <c r="AR703">
        <v>-0.66</v>
      </c>
      <c r="AU703" s="1">
        <v>-1382.6063999999999</v>
      </c>
    </row>
    <row r="704" spans="1:47" x14ac:dyDescent="0.2">
      <c r="A704">
        <v>689</v>
      </c>
      <c r="H704" s="1">
        <v>-1384.4860000000001</v>
      </c>
      <c r="I704">
        <v>-8.23</v>
      </c>
      <c r="J704">
        <v>689</v>
      </c>
      <c r="K704" s="1">
        <v>-1384.3490999999999</v>
      </c>
      <c r="L704">
        <v>-4.92</v>
      </c>
      <c r="M704" s="1">
        <v>-1383.7466999999999</v>
      </c>
      <c r="N704">
        <v>-3.96</v>
      </c>
      <c r="O704" s="1">
        <v>-1386.1433</v>
      </c>
      <c r="P704">
        <v>-4.43</v>
      </c>
      <c r="Q704" s="1">
        <v>-1387.894</v>
      </c>
      <c r="R704">
        <v>-4.21</v>
      </c>
      <c r="S704" s="1">
        <v>-1385.5165</v>
      </c>
      <c r="T704">
        <v>-4.95</v>
      </c>
      <c r="U704" s="1">
        <v>-1374.789</v>
      </c>
      <c r="V704">
        <v>-11.45</v>
      </c>
      <c r="W704" s="1">
        <v>-1397.5182</v>
      </c>
      <c r="X704">
        <v>13.21</v>
      </c>
      <c r="Y704" s="1">
        <v>-1373.0201999999999</v>
      </c>
      <c r="Z704">
        <v>-4.21</v>
      </c>
      <c r="AA704" s="1">
        <v>-1396.5154</v>
      </c>
      <c r="AB704">
        <v>5.64</v>
      </c>
      <c r="AC704" s="1">
        <v>-1375.0509</v>
      </c>
      <c r="AD704">
        <v>-4.43</v>
      </c>
      <c r="AE704" s="1">
        <v>-1384.5418</v>
      </c>
      <c r="AF704">
        <v>-2.72</v>
      </c>
      <c r="AG704" s="1">
        <v>-1386.6980000000001</v>
      </c>
      <c r="AH704">
        <v>-1.99</v>
      </c>
      <c r="AI704" s="1">
        <v>-1395.1723999999999</v>
      </c>
      <c r="AJ704">
        <v>5.26</v>
      </c>
      <c r="AM704" s="1">
        <v>-1370.1434999999999</v>
      </c>
      <c r="AN704">
        <v>-0.33</v>
      </c>
      <c r="AO704" s="1">
        <v>-1356.4580000000001</v>
      </c>
      <c r="AP704">
        <v>0.11</v>
      </c>
      <c r="AQ704" s="1">
        <v>-1344.9165</v>
      </c>
      <c r="AR704">
        <v>0.19</v>
      </c>
      <c r="AU704" s="1">
        <v>-1382.9589000000001</v>
      </c>
    </row>
    <row r="705" spans="1:47" x14ac:dyDescent="0.2">
      <c r="A705">
        <v>690</v>
      </c>
      <c r="H705" s="1">
        <v>-1384.5070000000001</v>
      </c>
      <c r="I705">
        <v>-8.58</v>
      </c>
      <c r="J705">
        <v>690</v>
      </c>
      <c r="K705" s="1">
        <v>-1384.3277</v>
      </c>
      <c r="L705">
        <v>-4.33</v>
      </c>
      <c r="M705" s="1">
        <v>-1383.5525</v>
      </c>
      <c r="N705">
        <v>-3.25</v>
      </c>
      <c r="O705" s="1">
        <v>-1385.9297999999999</v>
      </c>
      <c r="P705">
        <v>-3.52</v>
      </c>
      <c r="Q705" s="1">
        <v>-1387.9025999999999</v>
      </c>
      <c r="R705">
        <v>-4.8600000000000003</v>
      </c>
      <c r="S705" s="1">
        <v>-1385.3669</v>
      </c>
      <c r="T705">
        <v>-4.76</v>
      </c>
      <c r="U705" s="1">
        <v>-1374.5731000000001</v>
      </c>
      <c r="V705">
        <v>-10.59</v>
      </c>
      <c r="W705" s="1">
        <v>-1397.4032999999999</v>
      </c>
      <c r="X705">
        <v>13.64</v>
      </c>
      <c r="Y705" s="1">
        <v>-1372.8185000000001</v>
      </c>
      <c r="Z705">
        <v>-3.76</v>
      </c>
      <c r="AA705" s="1">
        <v>-1396.7462</v>
      </c>
      <c r="AB705">
        <v>5.27</v>
      </c>
      <c r="AC705" s="1">
        <v>-1375.0059000000001</v>
      </c>
      <c r="AD705">
        <v>-4.3600000000000003</v>
      </c>
      <c r="AE705" s="1">
        <v>-1384.7074</v>
      </c>
      <c r="AF705">
        <v>-2.79</v>
      </c>
      <c r="AG705" s="1">
        <v>-1386.8453</v>
      </c>
      <c r="AH705">
        <v>-1.98</v>
      </c>
      <c r="AI705" s="1">
        <v>-1394.8956000000001</v>
      </c>
      <c r="AJ705">
        <v>5.28</v>
      </c>
      <c r="AM705" s="1">
        <v>-1370.2045000000001</v>
      </c>
      <c r="AN705">
        <v>-0.42</v>
      </c>
      <c r="AO705" s="1">
        <v>-1356.4639</v>
      </c>
      <c r="AP705">
        <v>0.3</v>
      </c>
      <c r="AQ705" s="1">
        <v>-1344.8761999999999</v>
      </c>
      <c r="AR705">
        <v>0.93</v>
      </c>
      <c r="AU705" s="1">
        <v>-1383.2462</v>
      </c>
    </row>
    <row r="706" spans="1:47" x14ac:dyDescent="0.2">
      <c r="A706">
        <v>691</v>
      </c>
      <c r="H706" s="1">
        <v>-1384.5498</v>
      </c>
      <c r="I706">
        <v>-8.8800000000000008</v>
      </c>
      <c r="J706">
        <v>691</v>
      </c>
      <c r="K706" s="1">
        <v>-1384.3418999999999</v>
      </c>
      <c r="L706">
        <v>-3.85</v>
      </c>
      <c r="M706" s="1">
        <v>-1383.4069</v>
      </c>
      <c r="N706">
        <v>-2.5099999999999998</v>
      </c>
      <c r="O706" s="1">
        <v>-1385.7389000000001</v>
      </c>
      <c r="P706">
        <v>-2.57</v>
      </c>
      <c r="Q706" s="1">
        <v>-1387.8919000000001</v>
      </c>
      <c r="R706">
        <v>-5.4</v>
      </c>
      <c r="S706" s="1">
        <v>-1385.1768999999999</v>
      </c>
      <c r="T706">
        <v>-4.3899999999999997</v>
      </c>
      <c r="U706" s="1">
        <v>-1374.3308</v>
      </c>
      <c r="V706">
        <v>-9.65</v>
      </c>
      <c r="W706" s="1">
        <v>-1397.2664</v>
      </c>
      <c r="X706">
        <v>14.07</v>
      </c>
      <c r="Y706" s="1">
        <v>-1372.5844999999999</v>
      </c>
      <c r="Z706">
        <v>-3.41</v>
      </c>
      <c r="AA706" s="1">
        <v>-1396.9280000000001</v>
      </c>
      <c r="AB706">
        <v>5.0999999999999996</v>
      </c>
      <c r="AC706" s="1">
        <v>-1374.9562000000001</v>
      </c>
      <c r="AD706">
        <v>-4.3600000000000003</v>
      </c>
      <c r="AE706" s="1">
        <v>-1384.8630000000001</v>
      </c>
      <c r="AF706">
        <v>-2.73</v>
      </c>
      <c r="AG706" s="1">
        <v>-1387.0302999999999</v>
      </c>
      <c r="AH706">
        <v>-2.13</v>
      </c>
      <c r="AI706" s="1">
        <v>-1394.7179000000001</v>
      </c>
      <c r="AJ706">
        <v>5.05</v>
      </c>
      <c r="AM706" s="1">
        <v>-1370.2764</v>
      </c>
      <c r="AN706">
        <v>-0.51</v>
      </c>
      <c r="AO706" s="1">
        <v>-1356.4653000000001</v>
      </c>
      <c r="AP706">
        <v>0.55000000000000004</v>
      </c>
      <c r="AQ706" s="1">
        <v>-1344.8475000000001</v>
      </c>
      <c r="AR706">
        <v>1.68</v>
      </c>
      <c r="AU706" s="1">
        <v>-1383.4585</v>
      </c>
    </row>
    <row r="707" spans="1:47" x14ac:dyDescent="0.2">
      <c r="A707">
        <v>692</v>
      </c>
      <c r="H707" s="1">
        <v>-1384.5944999999999</v>
      </c>
      <c r="I707">
        <v>-9.06</v>
      </c>
      <c r="J707">
        <v>692</v>
      </c>
      <c r="K707" s="1">
        <v>-1384.4015999999999</v>
      </c>
      <c r="L707">
        <v>-3.44</v>
      </c>
      <c r="M707" s="1">
        <v>-1383.317</v>
      </c>
      <c r="N707">
        <v>-1.85</v>
      </c>
      <c r="O707" s="1">
        <v>-1385.578</v>
      </c>
      <c r="P707">
        <v>-1.79</v>
      </c>
      <c r="Q707" s="1">
        <v>-1387.8588</v>
      </c>
      <c r="R707">
        <v>-5.91</v>
      </c>
      <c r="S707" s="1">
        <v>-1384.9501</v>
      </c>
      <c r="T707">
        <v>-3.91</v>
      </c>
      <c r="U707" s="1">
        <v>-1374.0758000000001</v>
      </c>
      <c r="V707">
        <v>-8.86</v>
      </c>
      <c r="W707" s="1">
        <v>-1397.1231</v>
      </c>
      <c r="X707">
        <v>14.47</v>
      </c>
      <c r="Y707" s="1">
        <v>-1372.3532</v>
      </c>
      <c r="Z707">
        <v>-2.98</v>
      </c>
      <c r="AA707" s="1">
        <v>-1397.0481</v>
      </c>
      <c r="AB707">
        <v>5.12</v>
      </c>
      <c r="AC707" s="1">
        <v>-1374.8961999999999</v>
      </c>
      <c r="AD707">
        <v>-4.3499999999999996</v>
      </c>
      <c r="AE707" s="1">
        <v>-1384.9965</v>
      </c>
      <c r="AF707">
        <v>-2.63</v>
      </c>
      <c r="AG707" s="1">
        <v>-1387.2446</v>
      </c>
      <c r="AH707">
        <v>-2.4300000000000002</v>
      </c>
      <c r="AI707" s="1">
        <v>-1394.6422</v>
      </c>
      <c r="AJ707">
        <v>4.67</v>
      </c>
      <c r="AM707" s="1">
        <v>-1370.3598999999999</v>
      </c>
      <c r="AN707">
        <v>-0.59</v>
      </c>
      <c r="AO707" s="1">
        <v>-1356.4685999999999</v>
      </c>
      <c r="AP707">
        <v>0.8</v>
      </c>
      <c r="AQ707" s="1">
        <v>-1344.8172999999999</v>
      </c>
      <c r="AR707">
        <v>2.35</v>
      </c>
      <c r="AU707" s="1">
        <v>-1383.5908999999999</v>
      </c>
    </row>
    <row r="708" spans="1:47" x14ac:dyDescent="0.2">
      <c r="A708">
        <v>693</v>
      </c>
      <c r="H708" s="1">
        <v>-1384.616</v>
      </c>
      <c r="I708">
        <v>-9.18</v>
      </c>
      <c r="J708">
        <v>693</v>
      </c>
      <c r="K708" s="1">
        <v>-1384.5130999999999</v>
      </c>
      <c r="L708">
        <v>-3.23</v>
      </c>
      <c r="M708" s="1">
        <v>-1383.2840000000001</v>
      </c>
      <c r="N708">
        <v>-1.35</v>
      </c>
      <c r="O708" s="1">
        <v>-1385.4541999999999</v>
      </c>
      <c r="P708">
        <v>-1.08</v>
      </c>
      <c r="Q708" s="1">
        <v>-1387.8026</v>
      </c>
      <c r="R708">
        <v>-6.3</v>
      </c>
      <c r="S708" s="1">
        <v>-1384.6956</v>
      </c>
      <c r="T708">
        <v>-3.37</v>
      </c>
      <c r="U708" s="1">
        <v>-1373.8223</v>
      </c>
      <c r="V708">
        <v>-8.08</v>
      </c>
      <c r="W708" s="1">
        <v>-1396.9893999999999</v>
      </c>
      <c r="X708">
        <v>14.89</v>
      </c>
      <c r="Y708" s="1">
        <v>-1372.1519000000001</v>
      </c>
      <c r="Z708">
        <v>-2.58</v>
      </c>
      <c r="AA708" s="1">
        <v>-1397.0990999999999</v>
      </c>
      <c r="AB708">
        <v>5.38</v>
      </c>
      <c r="AC708" s="1">
        <v>-1374.8234</v>
      </c>
      <c r="AD708">
        <v>-4.3099999999999996</v>
      </c>
      <c r="AE708" s="1">
        <v>-1385.0951</v>
      </c>
      <c r="AF708">
        <v>-2.4</v>
      </c>
      <c r="AG708" s="1">
        <v>-1387.4665</v>
      </c>
      <c r="AH708">
        <v>-2.77</v>
      </c>
      <c r="AI708" s="1">
        <v>-1394.6611</v>
      </c>
      <c r="AJ708">
        <v>4.12</v>
      </c>
      <c r="AM708" s="1">
        <v>-1370.4558</v>
      </c>
      <c r="AN708">
        <v>-0.71</v>
      </c>
      <c r="AO708" s="1">
        <v>-1356.4781</v>
      </c>
      <c r="AP708">
        <v>1.08</v>
      </c>
      <c r="AQ708" s="1">
        <v>-1344.7744</v>
      </c>
      <c r="AR708">
        <v>2.96</v>
      </c>
      <c r="AU708" s="1">
        <v>-1383.6439</v>
      </c>
    </row>
    <row r="709" spans="1:47" x14ac:dyDescent="0.2">
      <c r="A709">
        <v>694</v>
      </c>
      <c r="H709" s="1">
        <v>-1384.5891999999999</v>
      </c>
      <c r="I709">
        <v>-9.0299999999999994</v>
      </c>
      <c r="J709">
        <v>694</v>
      </c>
      <c r="K709" s="1">
        <v>-1384.6781000000001</v>
      </c>
      <c r="L709">
        <v>-3.2</v>
      </c>
      <c r="M709" s="1">
        <v>-1383.3054999999999</v>
      </c>
      <c r="N709">
        <v>-1</v>
      </c>
      <c r="O709" s="1">
        <v>-1385.3712</v>
      </c>
      <c r="P709">
        <v>-0.45</v>
      </c>
      <c r="Q709" s="1">
        <v>-1387.7264</v>
      </c>
      <c r="R709">
        <v>-6.61</v>
      </c>
      <c r="S709" s="1">
        <v>-1384.4286</v>
      </c>
      <c r="T709">
        <v>-2.74</v>
      </c>
      <c r="U709" s="1">
        <v>-1373.5848000000001</v>
      </c>
      <c r="V709">
        <v>-7.34</v>
      </c>
      <c r="W709" s="1">
        <v>-1396.8784000000001</v>
      </c>
      <c r="X709">
        <v>15.23</v>
      </c>
      <c r="Y709" s="1">
        <v>-1371.9943000000001</v>
      </c>
      <c r="Z709">
        <v>-2.38</v>
      </c>
      <c r="AA709" s="1">
        <v>-1397.0788</v>
      </c>
      <c r="AB709">
        <v>5.9</v>
      </c>
      <c r="AC709" s="1">
        <v>-1374.7396000000001</v>
      </c>
      <c r="AD709">
        <v>-4.25</v>
      </c>
      <c r="AE709" s="1">
        <v>-1385.1473000000001</v>
      </c>
      <c r="AF709">
        <v>-2.1</v>
      </c>
      <c r="AG709" s="1">
        <v>-1387.6657</v>
      </c>
      <c r="AH709">
        <v>-3.19</v>
      </c>
      <c r="AI709" s="1">
        <v>-1394.7559000000001</v>
      </c>
      <c r="AJ709">
        <v>3.41</v>
      </c>
      <c r="AM709" s="1">
        <v>-1370.5702000000001</v>
      </c>
      <c r="AN709">
        <v>-0.75</v>
      </c>
      <c r="AO709" s="1">
        <v>-1356.4875999999999</v>
      </c>
      <c r="AP709">
        <v>1.32</v>
      </c>
      <c r="AQ709" s="1">
        <v>-1344.7117000000001</v>
      </c>
      <c r="AR709">
        <v>3.54</v>
      </c>
      <c r="AU709" s="1">
        <v>-1383.6217999999999</v>
      </c>
    </row>
    <row r="710" spans="1:47" x14ac:dyDescent="0.2">
      <c r="A710">
        <v>695</v>
      </c>
      <c r="H710" s="1">
        <v>-1384.4946</v>
      </c>
      <c r="I710">
        <v>-8.52</v>
      </c>
      <c r="J710">
        <v>695</v>
      </c>
      <c r="K710" s="1">
        <v>-1384.8925999999999</v>
      </c>
      <c r="L710">
        <v>-3.38</v>
      </c>
      <c r="M710" s="1">
        <v>-1383.3792000000001</v>
      </c>
      <c r="N710">
        <v>-0.74</v>
      </c>
      <c r="O710" s="1">
        <v>-1385.3284000000001</v>
      </c>
      <c r="P710">
        <v>0.08</v>
      </c>
      <c r="Q710" s="1">
        <v>-1387.6368</v>
      </c>
      <c r="R710">
        <v>-6.87</v>
      </c>
      <c r="S710" s="1">
        <v>-1384.1678999999999</v>
      </c>
      <c r="T710">
        <v>-2.09</v>
      </c>
      <c r="U710" s="1">
        <v>-1373.3748000000001</v>
      </c>
      <c r="V710">
        <v>-6.71</v>
      </c>
      <c r="W710" s="1">
        <v>-1396.7974999999999</v>
      </c>
      <c r="X710">
        <v>15.5</v>
      </c>
      <c r="Y710" s="1">
        <v>-1371.8801000000001</v>
      </c>
      <c r="Z710">
        <v>-2.2400000000000002</v>
      </c>
      <c r="AA710" s="1">
        <v>-1396.9896000000001</v>
      </c>
      <c r="AB710">
        <v>6.62</v>
      </c>
      <c r="AC710" s="1">
        <v>-1374.6539</v>
      </c>
      <c r="AD710">
        <v>-4.2300000000000004</v>
      </c>
      <c r="AE710" s="1">
        <v>-1385.1472000000001</v>
      </c>
      <c r="AF710">
        <v>-1.69</v>
      </c>
      <c r="AG710" s="1">
        <v>-1387.8081</v>
      </c>
      <c r="AH710">
        <v>-3.48</v>
      </c>
      <c r="AI710" s="1">
        <v>-1394.9013</v>
      </c>
      <c r="AJ710">
        <v>2.65</v>
      </c>
      <c r="AM710" s="1">
        <v>-1370.7021</v>
      </c>
      <c r="AN710">
        <v>-0.86</v>
      </c>
      <c r="AO710" s="1">
        <v>-1356.4928</v>
      </c>
      <c r="AP710">
        <v>1.66</v>
      </c>
      <c r="AQ710" s="1">
        <v>-1344.6251</v>
      </c>
      <c r="AR710">
        <v>4.01</v>
      </c>
      <c r="AU710" s="1">
        <v>-1383.5347999999999</v>
      </c>
    </row>
    <row r="711" spans="1:47" x14ac:dyDescent="0.2">
      <c r="A711">
        <v>696</v>
      </c>
      <c r="H711" s="1">
        <v>-1384.3214</v>
      </c>
      <c r="I711">
        <v>-7.75</v>
      </c>
      <c r="J711">
        <v>696</v>
      </c>
      <c r="K711" s="1">
        <v>-1385.1476</v>
      </c>
      <c r="L711">
        <v>-3.72</v>
      </c>
      <c r="M711" s="1">
        <v>-1383.5042000000001</v>
      </c>
      <c r="N711">
        <v>-0.63</v>
      </c>
      <c r="O711" s="1">
        <v>-1385.3172</v>
      </c>
      <c r="P711">
        <v>0.49</v>
      </c>
      <c r="Q711" s="1">
        <v>-1387.5426</v>
      </c>
      <c r="R711">
        <v>-7.07</v>
      </c>
      <c r="S711" s="1">
        <v>-1383.9321</v>
      </c>
      <c r="T711">
        <v>-1.54</v>
      </c>
      <c r="U711" s="1">
        <v>-1373.2016000000001</v>
      </c>
      <c r="V711">
        <v>-6.3</v>
      </c>
      <c r="W711" s="1">
        <v>-1396.7460000000001</v>
      </c>
      <c r="X711">
        <v>15.68</v>
      </c>
      <c r="Y711" s="1">
        <v>-1371.7998</v>
      </c>
      <c r="Z711">
        <v>-2.1800000000000002</v>
      </c>
      <c r="AA711" s="1">
        <v>-1396.8381999999999</v>
      </c>
      <c r="AB711">
        <v>7.53</v>
      </c>
      <c r="AC711" s="1">
        <v>-1374.5833</v>
      </c>
      <c r="AD711">
        <v>-4.3</v>
      </c>
      <c r="AE711" s="1">
        <v>-1385.0966000000001</v>
      </c>
      <c r="AF711">
        <v>-1.26</v>
      </c>
      <c r="AG711" s="1">
        <v>-1387.8634</v>
      </c>
      <c r="AH711">
        <v>-3.62</v>
      </c>
      <c r="AI711" s="1">
        <v>-1395.0685000000001</v>
      </c>
      <c r="AJ711">
        <v>1.91</v>
      </c>
      <c r="AM711" s="1">
        <v>-1370.8487</v>
      </c>
      <c r="AN711">
        <v>-1.03</v>
      </c>
      <c r="AO711" s="1">
        <v>-1356.4898000000001</v>
      </c>
      <c r="AP711">
        <v>1.96</v>
      </c>
      <c r="AQ711" s="1">
        <v>-1344.5184999999999</v>
      </c>
      <c r="AR711">
        <v>4.3600000000000003</v>
      </c>
      <c r="AU711" s="1">
        <v>-1383.3975</v>
      </c>
    </row>
    <row r="712" spans="1:47" x14ac:dyDescent="0.2">
      <c r="A712">
        <v>697</v>
      </c>
      <c r="H712" s="1">
        <v>-1384.0713000000001</v>
      </c>
      <c r="I712">
        <v>-6.82</v>
      </c>
      <c r="J712">
        <v>697</v>
      </c>
      <c r="K712" s="1">
        <v>-1385.4293</v>
      </c>
      <c r="L712">
        <v>-4.21</v>
      </c>
      <c r="M712" s="1">
        <v>-1383.6813</v>
      </c>
      <c r="N712">
        <v>-0.66</v>
      </c>
      <c r="O712" s="1">
        <v>-1385.3240000000001</v>
      </c>
      <c r="P712">
        <v>0.78</v>
      </c>
      <c r="Q712" s="1">
        <v>-1387.4516000000001</v>
      </c>
      <c r="R712">
        <v>-7.22</v>
      </c>
      <c r="S712" s="1">
        <v>-1383.7329999999999</v>
      </c>
      <c r="T712">
        <v>-1.02</v>
      </c>
      <c r="U712" s="1">
        <v>-1373.0730000000001</v>
      </c>
      <c r="V712">
        <v>-6.07</v>
      </c>
      <c r="W712" s="1">
        <v>-1396.7139</v>
      </c>
      <c r="X712">
        <v>15.83</v>
      </c>
      <c r="Y712" s="1">
        <v>-1371.7417</v>
      </c>
      <c r="Z712">
        <v>-2.29</v>
      </c>
      <c r="AA712" s="1">
        <v>-1396.6348</v>
      </c>
      <c r="AB712">
        <v>8.5399999999999991</v>
      </c>
      <c r="AC712" s="1">
        <v>-1374.5494000000001</v>
      </c>
      <c r="AD712">
        <v>-4.3899999999999997</v>
      </c>
      <c r="AE712" s="1">
        <v>-1385.0055</v>
      </c>
      <c r="AF712">
        <v>-0.72</v>
      </c>
      <c r="AG712" s="1">
        <v>-1387.8100999999999</v>
      </c>
      <c r="AH712">
        <v>-3.54</v>
      </c>
      <c r="AI712" s="1">
        <v>-1395.2306000000001</v>
      </c>
      <c r="AJ712">
        <v>1.21</v>
      </c>
      <c r="AM712" s="1">
        <v>-1370.9974999999999</v>
      </c>
      <c r="AN712">
        <v>-1.17</v>
      </c>
      <c r="AO712" s="1">
        <v>-1356.4742000000001</v>
      </c>
      <c r="AP712">
        <v>2.2400000000000002</v>
      </c>
      <c r="AQ712" s="1">
        <v>-1344.4004</v>
      </c>
      <c r="AR712">
        <v>4.6500000000000004</v>
      </c>
      <c r="AU712" s="1">
        <v>-1383.2257</v>
      </c>
    </row>
    <row r="713" spans="1:47" x14ac:dyDescent="0.2">
      <c r="A713">
        <v>698</v>
      </c>
      <c r="H713" s="1">
        <v>-1383.7585999999999</v>
      </c>
      <c r="I713">
        <v>-5.58</v>
      </c>
      <c r="J713">
        <v>698</v>
      </c>
      <c r="K713" s="1">
        <v>-1385.7212999999999</v>
      </c>
      <c r="L713">
        <v>-4.8499999999999996</v>
      </c>
      <c r="M713" s="1">
        <v>-1383.9104</v>
      </c>
      <c r="N713">
        <v>-0.84</v>
      </c>
      <c r="O713" s="1">
        <v>-1385.3311000000001</v>
      </c>
      <c r="P713">
        <v>0.96</v>
      </c>
      <c r="Q713" s="1">
        <v>-1387.3686</v>
      </c>
      <c r="R713">
        <v>-7.37</v>
      </c>
      <c r="S713" s="1">
        <v>-1383.5735</v>
      </c>
      <c r="T713">
        <v>-0.56999999999999995</v>
      </c>
      <c r="U713" s="1">
        <v>-1372.998</v>
      </c>
      <c r="V713">
        <v>-6.04</v>
      </c>
      <c r="W713" s="1">
        <v>-1396.6851999999999</v>
      </c>
      <c r="X713">
        <v>15.93</v>
      </c>
      <c r="Y713" s="1">
        <v>-1371.6972000000001</v>
      </c>
      <c r="Z713">
        <v>-2.4300000000000002</v>
      </c>
      <c r="AA713" s="1">
        <v>-1396.3929000000001</v>
      </c>
      <c r="AB713">
        <v>9.65</v>
      </c>
      <c r="AC713" s="1">
        <v>-1374.5712000000001</v>
      </c>
      <c r="AD713">
        <v>-4.62</v>
      </c>
      <c r="AE713" s="1">
        <v>-1384.8891000000001</v>
      </c>
      <c r="AF713">
        <v>-0.18</v>
      </c>
      <c r="AG713" s="1">
        <v>-1387.6415999999999</v>
      </c>
      <c r="AH713">
        <v>-3.28</v>
      </c>
      <c r="AI713" s="1">
        <v>-1395.3665000000001</v>
      </c>
      <c r="AJ713">
        <v>0.68</v>
      </c>
      <c r="AM713" s="1">
        <v>-1371.1310000000001</v>
      </c>
      <c r="AN713">
        <v>-1.27</v>
      </c>
      <c r="AO713" s="1">
        <v>-1356.4467999999999</v>
      </c>
      <c r="AP713">
        <v>2.56</v>
      </c>
      <c r="AQ713" s="1">
        <v>-1344.2808</v>
      </c>
      <c r="AR713">
        <v>4.7699999999999996</v>
      </c>
      <c r="AU713" s="1">
        <v>-1383.0362</v>
      </c>
    </row>
    <row r="714" spans="1:47" x14ac:dyDescent="0.2">
      <c r="A714">
        <v>699</v>
      </c>
      <c r="H714" s="1">
        <v>-1383.4067</v>
      </c>
      <c r="I714">
        <v>-4.22</v>
      </c>
      <c r="J714">
        <v>699</v>
      </c>
      <c r="K714" s="1">
        <v>-1386.0063</v>
      </c>
      <c r="L714">
        <v>-5.5</v>
      </c>
      <c r="M714" s="1">
        <v>-1384.1860999999999</v>
      </c>
      <c r="N714">
        <v>-1.1100000000000001</v>
      </c>
      <c r="O714" s="1">
        <v>-1385.3218999999999</v>
      </c>
      <c r="P714">
        <v>1.17</v>
      </c>
      <c r="Q714" s="1">
        <v>-1387.2963</v>
      </c>
      <c r="R714">
        <v>-7.55</v>
      </c>
      <c r="S714" s="1">
        <v>-1383.4458</v>
      </c>
      <c r="T714">
        <v>-0.13</v>
      </c>
      <c r="U714" s="1">
        <v>-1372.9856</v>
      </c>
      <c r="V714">
        <v>-6.14</v>
      </c>
      <c r="W714" s="1">
        <v>-1396.6424999999999</v>
      </c>
      <c r="X714">
        <v>16.11</v>
      </c>
      <c r="Y714" s="1">
        <v>-1371.6632999999999</v>
      </c>
      <c r="Z714">
        <v>-2.65</v>
      </c>
      <c r="AA714" s="1">
        <v>-1396.1294</v>
      </c>
      <c r="AB714">
        <v>10.74</v>
      </c>
      <c r="AC714" s="1">
        <v>-1374.6550999999999</v>
      </c>
      <c r="AD714">
        <v>-5</v>
      </c>
      <c r="AE714" s="1">
        <v>-1384.7638999999999</v>
      </c>
      <c r="AF714">
        <v>0.36</v>
      </c>
      <c r="AG714" s="1">
        <v>-1387.3685</v>
      </c>
      <c r="AH714">
        <v>-2.79</v>
      </c>
      <c r="AI714" s="1">
        <v>-1395.4623999999999</v>
      </c>
      <c r="AJ714">
        <v>0.37</v>
      </c>
      <c r="AM714" s="1">
        <v>-1371.2346</v>
      </c>
      <c r="AN714">
        <v>-1.35</v>
      </c>
      <c r="AO714" s="1">
        <v>-1356.4096</v>
      </c>
      <c r="AP714">
        <v>2.84</v>
      </c>
      <c r="AQ714" s="1">
        <v>-1344.1660999999999</v>
      </c>
      <c r="AR714">
        <v>4.7300000000000004</v>
      </c>
      <c r="AU714" s="1">
        <v>-1382.8435999999999</v>
      </c>
    </row>
    <row r="715" spans="1:47" x14ac:dyDescent="0.2">
      <c r="A715">
        <v>700</v>
      </c>
      <c r="H715" s="1">
        <v>-1383.046</v>
      </c>
      <c r="I715">
        <v>-2.72</v>
      </c>
      <c r="J715">
        <v>700</v>
      </c>
      <c r="K715" s="1">
        <v>-1386.2671</v>
      </c>
      <c r="L715">
        <v>-6.19</v>
      </c>
      <c r="M715" s="1">
        <v>-1384.4965</v>
      </c>
      <c r="N715">
        <v>-1.58</v>
      </c>
      <c r="O715" s="1">
        <v>-1385.2843</v>
      </c>
      <c r="P715">
        <v>1.36</v>
      </c>
      <c r="Q715" s="1">
        <v>-1387.2357999999999</v>
      </c>
      <c r="R715">
        <v>-7.7</v>
      </c>
      <c r="S715" s="1">
        <v>-1383.3366000000001</v>
      </c>
      <c r="T715">
        <v>0.2</v>
      </c>
      <c r="U715" s="1">
        <v>-1373.0446999999999</v>
      </c>
      <c r="V715">
        <v>-6.57</v>
      </c>
      <c r="W715" s="1">
        <v>-1396.5700999999999</v>
      </c>
      <c r="X715">
        <v>16.309999999999999</v>
      </c>
      <c r="Y715" s="1">
        <v>-1371.6403</v>
      </c>
      <c r="Z715">
        <v>-2.84</v>
      </c>
      <c r="AA715" s="1">
        <v>-1395.8634</v>
      </c>
      <c r="AB715">
        <v>11.78</v>
      </c>
      <c r="AC715" s="1">
        <v>-1374.7909</v>
      </c>
      <c r="AD715">
        <v>-5.47</v>
      </c>
      <c r="AE715" s="1">
        <v>-1384.644</v>
      </c>
      <c r="AF715">
        <v>0.92</v>
      </c>
      <c r="AG715" s="1">
        <v>-1387.0196000000001</v>
      </c>
      <c r="AH715">
        <v>-2.23</v>
      </c>
      <c r="AI715" s="1">
        <v>-1395.5108</v>
      </c>
      <c r="AJ715">
        <v>0.17</v>
      </c>
      <c r="AM715" s="1">
        <v>-1371.2949000000001</v>
      </c>
      <c r="AN715">
        <v>-1.42</v>
      </c>
      <c r="AO715" s="1">
        <v>-1356.3651</v>
      </c>
      <c r="AP715">
        <v>3.2</v>
      </c>
      <c r="AQ715" s="1">
        <v>-1344.0609999999999</v>
      </c>
      <c r="AR715">
        <v>4.58</v>
      </c>
      <c r="AU715" s="1">
        <v>-1382.6577</v>
      </c>
    </row>
    <row r="716" spans="1:47" x14ac:dyDescent="0.2">
      <c r="A716">
        <v>701</v>
      </c>
      <c r="H716" s="1">
        <v>-1382.7085</v>
      </c>
      <c r="I716">
        <v>-1.41</v>
      </c>
      <c r="J716">
        <v>701</v>
      </c>
      <c r="K716" s="1">
        <v>-1386.4862000000001</v>
      </c>
      <c r="L716">
        <v>-6.84</v>
      </c>
      <c r="M716" s="1">
        <v>-1384.8237999999999</v>
      </c>
      <c r="N716">
        <v>-2.0099999999999998</v>
      </c>
      <c r="O716" s="1">
        <v>-1385.2136</v>
      </c>
      <c r="P716">
        <v>1.56</v>
      </c>
      <c r="Q716" s="1">
        <v>-1387.1884</v>
      </c>
      <c r="R716">
        <v>-7.75</v>
      </c>
      <c r="S716" s="1">
        <v>-1383.2330999999999</v>
      </c>
      <c r="T716">
        <v>0.51</v>
      </c>
      <c r="U716" s="1">
        <v>-1373.1811</v>
      </c>
      <c r="V716">
        <v>-7.21</v>
      </c>
      <c r="W716" s="1">
        <v>-1396.4585</v>
      </c>
      <c r="X716">
        <v>16.579999999999998</v>
      </c>
      <c r="Y716" s="1">
        <v>-1371.6292000000001</v>
      </c>
      <c r="Z716">
        <v>-3.17</v>
      </c>
      <c r="AA716" s="1">
        <v>-1395.6132</v>
      </c>
      <c r="AB716">
        <v>12.7</v>
      </c>
      <c r="AC716" s="1">
        <v>-1374.9525000000001</v>
      </c>
      <c r="AD716">
        <v>-5.9</v>
      </c>
      <c r="AE716" s="1">
        <v>-1384.5373</v>
      </c>
      <c r="AF716">
        <v>1.43</v>
      </c>
      <c r="AG716" s="1">
        <v>-1386.6353999999999</v>
      </c>
      <c r="AH716">
        <v>-1.58</v>
      </c>
      <c r="AI716" s="1">
        <v>-1395.5092999999999</v>
      </c>
      <c r="AJ716">
        <v>0.25</v>
      </c>
      <c r="AM716" s="1">
        <v>-1371.3063</v>
      </c>
      <c r="AN716">
        <v>-1.42</v>
      </c>
      <c r="AO716" s="1">
        <v>-1356.3143</v>
      </c>
      <c r="AP716">
        <v>3.61</v>
      </c>
      <c r="AQ716" s="1">
        <v>-1343.9648999999999</v>
      </c>
      <c r="AR716">
        <v>4.29</v>
      </c>
      <c r="AU716" s="1">
        <v>-1382.4837</v>
      </c>
    </row>
    <row r="717" spans="1:47" x14ac:dyDescent="0.2">
      <c r="A717">
        <v>702</v>
      </c>
      <c r="H717" s="1">
        <v>-1382.4247</v>
      </c>
      <c r="I717">
        <v>-0.02</v>
      </c>
      <c r="J717">
        <v>702</v>
      </c>
      <c r="K717" s="1">
        <v>-1386.6468</v>
      </c>
      <c r="L717">
        <v>-7.38</v>
      </c>
      <c r="M717" s="1">
        <v>-1385.1451</v>
      </c>
      <c r="N717">
        <v>-2.36</v>
      </c>
      <c r="O717" s="1">
        <v>-1385.1134999999999</v>
      </c>
      <c r="P717">
        <v>1.73</v>
      </c>
      <c r="Q717" s="1">
        <v>-1387.1569999999999</v>
      </c>
      <c r="R717">
        <v>-7.79</v>
      </c>
      <c r="S717" s="1">
        <v>-1383.1296</v>
      </c>
      <c r="T717">
        <v>0.88</v>
      </c>
      <c r="U717" s="1">
        <v>-1373.3932</v>
      </c>
      <c r="V717">
        <v>-7.99</v>
      </c>
      <c r="W717" s="1">
        <v>-1396.3072999999999</v>
      </c>
      <c r="X717">
        <v>16.95</v>
      </c>
      <c r="Y717" s="1">
        <v>-1371.6301000000001</v>
      </c>
      <c r="Z717">
        <v>-3.54</v>
      </c>
      <c r="AA717" s="1">
        <v>-1395.3951999999999</v>
      </c>
      <c r="AB717">
        <v>13.46</v>
      </c>
      <c r="AC717" s="1">
        <v>-1375.1083000000001</v>
      </c>
      <c r="AD717">
        <v>-6.35</v>
      </c>
      <c r="AE717" s="1">
        <v>-1384.4464</v>
      </c>
      <c r="AF717">
        <v>1.94</v>
      </c>
      <c r="AG717" s="1">
        <v>-1386.2601999999999</v>
      </c>
      <c r="AH717">
        <v>-1</v>
      </c>
      <c r="AI717" s="1">
        <v>-1395.461</v>
      </c>
      <c r="AJ717">
        <v>0.53</v>
      </c>
      <c r="AM717" s="1">
        <v>-1371.2689</v>
      </c>
      <c r="AN717">
        <v>-1.33</v>
      </c>
      <c r="AO717" s="1">
        <v>-1356.2601999999999</v>
      </c>
      <c r="AP717">
        <v>4.04</v>
      </c>
      <c r="AQ717" s="1">
        <v>-1343.8738000000001</v>
      </c>
      <c r="AR717">
        <v>3.95</v>
      </c>
      <c r="AU717" s="1">
        <v>-1382.3222000000001</v>
      </c>
    </row>
    <row r="718" spans="1:47" x14ac:dyDescent="0.2">
      <c r="A718">
        <v>703</v>
      </c>
      <c r="H718" s="1">
        <v>-1382.2203999999999</v>
      </c>
      <c r="I718">
        <v>0.96</v>
      </c>
      <c r="J718">
        <v>703</v>
      </c>
      <c r="K718" s="1">
        <v>-1386.7321999999999</v>
      </c>
      <c r="L718">
        <v>-7.73</v>
      </c>
      <c r="M718" s="1">
        <v>-1385.4367</v>
      </c>
      <c r="N718">
        <v>-2.63</v>
      </c>
      <c r="O718" s="1">
        <v>-1384.9917</v>
      </c>
      <c r="P718">
        <v>1.94</v>
      </c>
      <c r="Q718" s="1">
        <v>-1387.1438000000001</v>
      </c>
      <c r="R718">
        <v>-7.81</v>
      </c>
      <c r="S718" s="1">
        <v>-1383.0305000000001</v>
      </c>
      <c r="T718">
        <v>1.3</v>
      </c>
      <c r="U718" s="1">
        <v>-1373.6705999999999</v>
      </c>
      <c r="V718">
        <v>-8.92</v>
      </c>
      <c r="W718" s="1">
        <v>-1396.125</v>
      </c>
      <c r="X718">
        <v>17.329999999999998</v>
      </c>
      <c r="Y718" s="1">
        <v>-1371.6403</v>
      </c>
      <c r="Z718">
        <v>-3.81</v>
      </c>
      <c r="AA718" s="1">
        <v>-1395.2207000000001</v>
      </c>
      <c r="AB718">
        <v>14</v>
      </c>
      <c r="AC718" s="1">
        <v>-1375.2322999999999</v>
      </c>
      <c r="AD718">
        <v>-6.71</v>
      </c>
      <c r="AE718" s="1">
        <v>-1384.3688</v>
      </c>
      <c r="AF718">
        <v>2.42</v>
      </c>
      <c r="AG718" s="1">
        <v>-1385.93</v>
      </c>
      <c r="AH718">
        <v>-0.59</v>
      </c>
      <c r="AI718" s="1">
        <v>-1395.3734999999999</v>
      </c>
      <c r="AJ718">
        <v>1.04</v>
      </c>
      <c r="AM718" s="1">
        <v>-1371.1904</v>
      </c>
      <c r="AN718">
        <v>-1.23</v>
      </c>
      <c r="AO718" s="1">
        <v>-1356.2083</v>
      </c>
      <c r="AP718">
        <v>4.4800000000000004</v>
      </c>
      <c r="AQ718" s="1">
        <v>-1343.7864</v>
      </c>
      <c r="AR718">
        <v>3.49</v>
      </c>
      <c r="AU718" s="1">
        <v>-1382.1701</v>
      </c>
    </row>
    <row r="719" spans="1:47" x14ac:dyDescent="0.2">
      <c r="A719">
        <v>704</v>
      </c>
      <c r="H719" s="1">
        <v>-1382.115</v>
      </c>
      <c r="I719">
        <v>1.66</v>
      </c>
      <c r="J719">
        <v>704</v>
      </c>
      <c r="K719" s="1">
        <v>-1386.7288000000001</v>
      </c>
      <c r="L719">
        <v>-7.8</v>
      </c>
      <c r="M719" s="1">
        <v>-1385.6790000000001</v>
      </c>
      <c r="N719">
        <v>-2.83</v>
      </c>
      <c r="O719" s="1">
        <v>-1384.8590999999999</v>
      </c>
      <c r="P719">
        <v>2.21</v>
      </c>
      <c r="Q719" s="1">
        <v>-1387.1487</v>
      </c>
      <c r="R719">
        <v>-7.84</v>
      </c>
      <c r="S719" s="1">
        <v>-1382.9505999999999</v>
      </c>
      <c r="T719">
        <v>1.68</v>
      </c>
      <c r="U719" s="1">
        <v>-1373.9930999999999</v>
      </c>
      <c r="V719">
        <v>-10</v>
      </c>
      <c r="W719" s="1">
        <v>-1395.9275</v>
      </c>
      <c r="X719">
        <v>17.739999999999998</v>
      </c>
      <c r="Y719" s="1">
        <v>-1371.6555000000001</v>
      </c>
      <c r="Z719">
        <v>-4.07</v>
      </c>
      <c r="AA719" s="1">
        <v>-1395.0957000000001</v>
      </c>
      <c r="AB719">
        <v>14.25</v>
      </c>
      <c r="AC719" s="1">
        <v>-1375.3112000000001</v>
      </c>
      <c r="AD719">
        <v>-6.87</v>
      </c>
      <c r="AE719" s="1">
        <v>-1384.3022000000001</v>
      </c>
      <c r="AF719">
        <v>2.82</v>
      </c>
      <c r="AG719" s="1">
        <v>-1385.6659999999999</v>
      </c>
      <c r="AH719">
        <v>-0.3</v>
      </c>
      <c r="AI719" s="1">
        <v>-1395.2592999999999</v>
      </c>
      <c r="AJ719">
        <v>1.68</v>
      </c>
      <c r="AM719" s="1">
        <v>-1371.0824</v>
      </c>
      <c r="AN719">
        <v>-1.06</v>
      </c>
      <c r="AO719" s="1">
        <v>-1356.1648</v>
      </c>
      <c r="AP719">
        <v>4.88</v>
      </c>
      <c r="AQ719" s="1">
        <v>-1343.7014999999999</v>
      </c>
      <c r="AR719">
        <v>2.98</v>
      </c>
      <c r="AU719" s="1">
        <v>-1382.0248999999999</v>
      </c>
    </row>
    <row r="720" spans="1:47" x14ac:dyDescent="0.2">
      <c r="A720">
        <v>705</v>
      </c>
      <c r="H720" s="1">
        <v>-1382.1193000000001</v>
      </c>
      <c r="I720">
        <v>1.93</v>
      </c>
      <c r="J720">
        <v>705</v>
      </c>
      <c r="K720" s="1">
        <v>-1386.6275000000001</v>
      </c>
      <c r="L720">
        <v>-7.69</v>
      </c>
      <c r="M720" s="1">
        <v>-1385.8602000000001</v>
      </c>
      <c r="N720">
        <v>-2.96</v>
      </c>
      <c r="O720" s="1">
        <v>-1384.7273</v>
      </c>
      <c r="P720">
        <v>2.42</v>
      </c>
      <c r="Q720" s="1">
        <v>-1387.1672000000001</v>
      </c>
      <c r="R720">
        <v>-7.8</v>
      </c>
      <c r="S720" s="1">
        <v>-1382.9103</v>
      </c>
      <c r="T720">
        <v>2.0099999999999998</v>
      </c>
      <c r="U720" s="1">
        <v>-1374.3318999999999</v>
      </c>
      <c r="V720">
        <v>-11.07</v>
      </c>
      <c r="W720" s="1">
        <v>-1395.7367999999999</v>
      </c>
      <c r="X720">
        <v>18.05</v>
      </c>
      <c r="Y720" s="1">
        <v>-1371.6694</v>
      </c>
      <c r="Z720">
        <v>-4.2699999999999996</v>
      </c>
      <c r="AA720" s="1">
        <v>-1395.0226</v>
      </c>
      <c r="AB720">
        <v>14.28</v>
      </c>
      <c r="AC720" s="1">
        <v>-1375.3444</v>
      </c>
      <c r="AD720">
        <v>-6.97</v>
      </c>
      <c r="AE720" s="1">
        <v>-1384.2461000000001</v>
      </c>
      <c r="AF720">
        <v>3.19</v>
      </c>
      <c r="AG720" s="1">
        <v>-1385.4708000000001</v>
      </c>
      <c r="AH720">
        <v>-0.2</v>
      </c>
      <c r="AI720" s="1">
        <v>-1395.1343999999999</v>
      </c>
      <c r="AJ720">
        <v>2.42</v>
      </c>
      <c r="AM720" s="1">
        <v>-1370.9597000000001</v>
      </c>
      <c r="AN720">
        <v>-0.96</v>
      </c>
      <c r="AO720" s="1">
        <v>-1356.1388999999999</v>
      </c>
      <c r="AP720">
        <v>5.22</v>
      </c>
      <c r="AQ720" s="1">
        <v>-1343.6176</v>
      </c>
      <c r="AR720">
        <v>2.39</v>
      </c>
      <c r="AU720" s="1">
        <v>-1381.8867</v>
      </c>
    </row>
    <row r="721" spans="1:47" x14ac:dyDescent="0.2">
      <c r="A721">
        <v>706</v>
      </c>
      <c r="H721" s="1">
        <v>-1382.2354</v>
      </c>
      <c r="I721">
        <v>1.97</v>
      </c>
      <c r="J721">
        <v>706</v>
      </c>
      <c r="K721" s="1">
        <v>-1386.4265</v>
      </c>
      <c r="L721">
        <v>-7.32</v>
      </c>
      <c r="M721" s="1">
        <v>-1385.9786999999999</v>
      </c>
      <c r="N721">
        <v>-2.78</v>
      </c>
      <c r="O721" s="1">
        <v>-1384.6061999999999</v>
      </c>
      <c r="P721">
        <v>2.64</v>
      </c>
      <c r="Q721" s="1">
        <v>-1387.1886</v>
      </c>
      <c r="R721">
        <v>-7.66</v>
      </c>
      <c r="S721" s="1">
        <v>-1382.9263000000001</v>
      </c>
      <c r="T721">
        <v>2.3199999999999998</v>
      </c>
      <c r="U721" s="1">
        <v>-1374.6546000000001</v>
      </c>
      <c r="V721">
        <v>-11.93</v>
      </c>
      <c r="W721" s="1">
        <v>-1395.5767000000001</v>
      </c>
      <c r="X721">
        <v>18.260000000000002</v>
      </c>
      <c r="Y721" s="1">
        <v>-1371.6753000000001</v>
      </c>
      <c r="Z721">
        <v>-4.43</v>
      </c>
      <c r="AA721" s="1">
        <v>-1395.0017</v>
      </c>
      <c r="AB721">
        <v>14.09</v>
      </c>
      <c r="AC721" s="1">
        <v>-1375.3414</v>
      </c>
      <c r="AD721">
        <v>-6.93</v>
      </c>
      <c r="AE721" s="1">
        <v>-1384.2036000000001</v>
      </c>
      <c r="AF721">
        <v>3.5</v>
      </c>
      <c r="AG721" s="1">
        <v>-1385.3341</v>
      </c>
      <c r="AH721">
        <v>-0.25</v>
      </c>
      <c r="AI721" s="1">
        <v>-1395.0173</v>
      </c>
      <c r="AJ721">
        <v>3.23</v>
      </c>
      <c r="AM721" s="1">
        <v>-1370.8379</v>
      </c>
      <c r="AN721">
        <v>-0.82</v>
      </c>
      <c r="AO721" s="1">
        <v>-1356.1405</v>
      </c>
      <c r="AP721">
        <v>5.54</v>
      </c>
      <c r="AQ721" s="1">
        <v>-1343.5346999999999</v>
      </c>
      <c r="AR721">
        <v>1.74</v>
      </c>
      <c r="AU721" s="1">
        <v>-1381.7528</v>
      </c>
    </row>
    <row r="722" spans="1:47" x14ac:dyDescent="0.2">
      <c r="A722">
        <v>707</v>
      </c>
      <c r="H722" s="1">
        <v>-1382.4559999999999</v>
      </c>
      <c r="I722">
        <v>1.67</v>
      </c>
      <c r="J722">
        <v>707</v>
      </c>
      <c r="K722" s="1">
        <v>-1386.1351</v>
      </c>
      <c r="L722">
        <v>-6.67</v>
      </c>
      <c r="M722" s="1">
        <v>-1386.0397</v>
      </c>
      <c r="N722">
        <v>-2.59</v>
      </c>
      <c r="O722" s="1">
        <v>-1384.5014000000001</v>
      </c>
      <c r="P722">
        <v>2.85</v>
      </c>
      <c r="Q722" s="1">
        <v>-1387.1991</v>
      </c>
      <c r="R722">
        <v>-7.41</v>
      </c>
      <c r="S722" s="1">
        <v>-1383.0037</v>
      </c>
      <c r="T722">
        <v>2.59</v>
      </c>
      <c r="U722" s="1">
        <v>-1374.9296999999999</v>
      </c>
      <c r="V722">
        <v>-12.83</v>
      </c>
      <c r="W722" s="1">
        <v>-1395.4647</v>
      </c>
      <c r="X722">
        <v>18.3</v>
      </c>
      <c r="Y722" s="1">
        <v>-1371.6681000000001</v>
      </c>
      <c r="Z722">
        <v>-4.49</v>
      </c>
      <c r="AA722" s="1">
        <v>-1395.0320999999999</v>
      </c>
      <c r="AB722">
        <v>13.62</v>
      </c>
      <c r="AC722" s="1">
        <v>-1375.3171</v>
      </c>
      <c r="AD722">
        <v>-6.85</v>
      </c>
      <c r="AE722" s="1">
        <v>-1384.1815999999999</v>
      </c>
      <c r="AF722">
        <v>3.78</v>
      </c>
      <c r="AG722" s="1">
        <v>-1385.2425000000001</v>
      </c>
      <c r="AH722">
        <v>-0.48</v>
      </c>
      <c r="AI722" s="1">
        <v>-1394.9257</v>
      </c>
      <c r="AJ722">
        <v>4.0599999999999996</v>
      </c>
      <c r="AM722" s="1">
        <v>-1370.7304999999999</v>
      </c>
      <c r="AN722">
        <v>-0.75</v>
      </c>
      <c r="AO722" s="1">
        <v>-1356.1771000000001</v>
      </c>
      <c r="AP722">
        <v>5.83</v>
      </c>
      <c r="AQ722" s="1">
        <v>-1343.4563000000001</v>
      </c>
      <c r="AR722">
        <v>1.08</v>
      </c>
      <c r="AU722" s="1">
        <v>-1381.6231</v>
      </c>
    </row>
    <row r="723" spans="1:47" x14ac:dyDescent="0.2">
      <c r="A723">
        <v>708</v>
      </c>
      <c r="H723" s="1">
        <v>-1382.7648999999999</v>
      </c>
      <c r="I723">
        <v>1.01</v>
      </c>
      <c r="J723">
        <v>708</v>
      </c>
      <c r="K723" s="1">
        <v>-1385.7726</v>
      </c>
      <c r="L723">
        <v>-5.77</v>
      </c>
      <c r="M723" s="1">
        <v>-1386.0536999999999</v>
      </c>
      <c r="N723">
        <v>-2.31</v>
      </c>
      <c r="O723" s="1">
        <v>-1384.4117000000001</v>
      </c>
      <c r="P723">
        <v>3.1</v>
      </c>
      <c r="Q723" s="1">
        <v>-1387.1838</v>
      </c>
      <c r="R723">
        <v>-6.93</v>
      </c>
      <c r="S723" s="1">
        <v>-1383.1315</v>
      </c>
      <c r="T723">
        <v>2.81</v>
      </c>
      <c r="U723" s="1">
        <v>-1375.1309000000001</v>
      </c>
      <c r="V723">
        <v>-13.46</v>
      </c>
      <c r="W723" s="1">
        <v>-1395.4065000000001</v>
      </c>
      <c r="X723">
        <v>18.14</v>
      </c>
      <c r="Y723" s="1">
        <v>-1371.6441</v>
      </c>
      <c r="Z723">
        <v>-4.45</v>
      </c>
      <c r="AA723" s="1">
        <v>-1395.1128000000001</v>
      </c>
      <c r="AB723">
        <v>12.97</v>
      </c>
      <c r="AC723" s="1">
        <v>-1375.2864</v>
      </c>
      <c r="AD723">
        <v>-6.73</v>
      </c>
      <c r="AE723" s="1">
        <v>-1384.1891000000001</v>
      </c>
      <c r="AF723">
        <v>3.98</v>
      </c>
      <c r="AG723" s="1">
        <v>-1385.1887999999999</v>
      </c>
      <c r="AH723">
        <v>-0.89</v>
      </c>
      <c r="AI723" s="1">
        <v>-1394.8711000000001</v>
      </c>
      <c r="AJ723">
        <v>4.84</v>
      </c>
      <c r="AM723" s="1">
        <v>-1370.6486</v>
      </c>
      <c r="AN723">
        <v>-0.8</v>
      </c>
      <c r="AO723" s="1">
        <v>-1356.2469000000001</v>
      </c>
      <c r="AP723">
        <v>5.89</v>
      </c>
      <c r="AQ723" s="1">
        <v>-1343.3875</v>
      </c>
      <c r="AR723">
        <v>0.38</v>
      </c>
      <c r="AU723" s="1">
        <v>-1381.4975999999999</v>
      </c>
    </row>
    <row r="724" spans="1:47" x14ac:dyDescent="0.2">
      <c r="A724">
        <v>709</v>
      </c>
      <c r="H724" s="1">
        <v>-1383.1389999999999</v>
      </c>
      <c r="I724">
        <v>0.16</v>
      </c>
      <c r="J724">
        <v>709</v>
      </c>
      <c r="K724" s="1">
        <v>-1385.3689999999999</v>
      </c>
      <c r="L724">
        <v>-4.76</v>
      </c>
      <c r="M724" s="1">
        <v>-1386.0309999999999</v>
      </c>
      <c r="N724">
        <v>-1.94</v>
      </c>
      <c r="O724" s="1">
        <v>-1384.3285000000001</v>
      </c>
      <c r="P724">
        <v>3.31</v>
      </c>
      <c r="Q724" s="1">
        <v>-1387.1302000000001</v>
      </c>
      <c r="R724">
        <v>-6.26</v>
      </c>
      <c r="S724" s="1">
        <v>-1383.2824000000001</v>
      </c>
      <c r="T724">
        <v>3.11</v>
      </c>
      <c r="U724" s="1">
        <v>-1375.2388000000001</v>
      </c>
      <c r="V724">
        <v>-13.7</v>
      </c>
      <c r="W724" s="1">
        <v>-1395.3933</v>
      </c>
      <c r="X724">
        <v>17.87</v>
      </c>
      <c r="Y724" s="1">
        <v>-1371.6025999999999</v>
      </c>
      <c r="Z724">
        <v>-4.25</v>
      </c>
      <c r="AA724" s="1">
        <v>-1395.2408</v>
      </c>
      <c r="AB724">
        <v>12.14</v>
      </c>
      <c r="AC724" s="1">
        <v>-1375.2555</v>
      </c>
      <c r="AD724">
        <v>-6.61</v>
      </c>
      <c r="AE724" s="1">
        <v>-1384.2338</v>
      </c>
      <c r="AF724">
        <v>3.98</v>
      </c>
      <c r="AG724" s="1">
        <v>-1385.1785</v>
      </c>
      <c r="AH724">
        <v>-1.49</v>
      </c>
      <c r="AI724" s="1">
        <v>-1394.8553999999999</v>
      </c>
      <c r="AJ724">
        <v>5.59</v>
      </c>
      <c r="AM724" s="1">
        <v>-1370.5953999999999</v>
      </c>
      <c r="AN724">
        <v>-0.8</v>
      </c>
      <c r="AO724" s="1">
        <v>-1356.3542</v>
      </c>
      <c r="AP724">
        <v>5.94</v>
      </c>
      <c r="AQ724" s="1">
        <v>-1343.3358000000001</v>
      </c>
      <c r="AR724">
        <v>-0.41</v>
      </c>
      <c r="AU724" s="1">
        <v>-1381.3753999999999</v>
      </c>
    </row>
    <row r="725" spans="1:47" x14ac:dyDescent="0.2">
      <c r="A725">
        <v>710</v>
      </c>
      <c r="H725" s="1">
        <v>-1383.5523000000001</v>
      </c>
      <c r="I725">
        <v>-0.89</v>
      </c>
      <c r="J725">
        <v>710</v>
      </c>
      <c r="K725" s="1">
        <v>-1384.9588000000001</v>
      </c>
      <c r="L725">
        <v>-3.68</v>
      </c>
      <c r="M725" s="1">
        <v>-1385.9794999999999</v>
      </c>
      <c r="N725">
        <v>-1.55</v>
      </c>
      <c r="O725" s="1">
        <v>-1384.2366999999999</v>
      </c>
      <c r="P725">
        <v>3.51</v>
      </c>
      <c r="Q725" s="1">
        <v>-1387.0292999999999</v>
      </c>
      <c r="R725">
        <v>-5.45</v>
      </c>
      <c r="S725" s="1">
        <v>-1383.4194</v>
      </c>
      <c r="T725">
        <v>3.51</v>
      </c>
      <c r="U725" s="1">
        <v>-1375.2424000000001</v>
      </c>
      <c r="V725">
        <v>-13.78</v>
      </c>
      <c r="W725" s="1">
        <v>-1395.4069999999999</v>
      </c>
      <c r="X725">
        <v>17.45</v>
      </c>
      <c r="Y725" s="1">
        <v>-1371.546</v>
      </c>
      <c r="Z725">
        <v>-3.93</v>
      </c>
      <c r="AA725" s="1">
        <v>-1395.4091000000001</v>
      </c>
      <c r="AB725">
        <v>11.16</v>
      </c>
      <c r="AC725" s="1">
        <v>-1375.2195999999999</v>
      </c>
      <c r="AD725">
        <v>-6.48</v>
      </c>
      <c r="AE725" s="1">
        <v>-1384.3176000000001</v>
      </c>
      <c r="AF725">
        <v>3.88</v>
      </c>
      <c r="AG725" s="1">
        <v>-1385.2283</v>
      </c>
      <c r="AH725">
        <v>-2.16</v>
      </c>
      <c r="AI725" s="1">
        <v>-1394.8710000000001</v>
      </c>
      <c r="AJ725">
        <v>6.29</v>
      </c>
      <c r="AM725" s="1">
        <v>-1370.5689</v>
      </c>
      <c r="AN725">
        <v>-0.87</v>
      </c>
      <c r="AO725" s="1">
        <v>-1356.4994999999999</v>
      </c>
      <c r="AP725">
        <v>5.81</v>
      </c>
      <c r="AQ725" s="1">
        <v>-1343.3101999999999</v>
      </c>
      <c r="AR725">
        <v>-1.21</v>
      </c>
      <c r="AU725" s="1">
        <v>-1381.2626</v>
      </c>
    </row>
    <row r="726" spans="1:47" x14ac:dyDescent="0.2">
      <c r="A726">
        <v>711</v>
      </c>
      <c r="H726" s="1">
        <v>-1383.9794999999999</v>
      </c>
      <c r="I726">
        <v>-2.02</v>
      </c>
      <c r="J726">
        <v>711</v>
      </c>
      <c r="K726" s="1">
        <v>-1384.575</v>
      </c>
      <c r="L726">
        <v>-2.38</v>
      </c>
      <c r="M726" s="1">
        <v>-1385.9051999999999</v>
      </c>
      <c r="N726">
        <v>-1.17</v>
      </c>
      <c r="O726" s="1">
        <v>-1384.1207999999999</v>
      </c>
      <c r="P726">
        <v>3.87</v>
      </c>
      <c r="Q726" s="1">
        <v>-1386.8776</v>
      </c>
      <c r="R726">
        <v>-4.41</v>
      </c>
      <c r="S726" s="1">
        <v>-1383.5063</v>
      </c>
      <c r="T726">
        <v>4.03</v>
      </c>
      <c r="U726" s="1">
        <v>-1375.1402</v>
      </c>
      <c r="V726">
        <v>-13.54</v>
      </c>
      <c r="W726" s="1">
        <v>-1395.4304999999999</v>
      </c>
      <c r="X726">
        <v>16.829999999999998</v>
      </c>
      <c r="Y726" s="1">
        <v>-1371.4791</v>
      </c>
      <c r="Z726">
        <v>-3.57</v>
      </c>
      <c r="AA726" s="1">
        <v>-1395.6058</v>
      </c>
      <c r="AB726">
        <v>10.06</v>
      </c>
      <c r="AC726" s="1">
        <v>-1375.1638</v>
      </c>
      <c r="AD726">
        <v>-6.29</v>
      </c>
      <c r="AE726" s="1">
        <v>-1384.4364</v>
      </c>
      <c r="AF726">
        <v>3.84</v>
      </c>
      <c r="AG726" s="1">
        <v>-1385.3524</v>
      </c>
      <c r="AH726">
        <v>-3.07</v>
      </c>
      <c r="AI726" s="1">
        <v>-1394.9019000000001</v>
      </c>
      <c r="AJ726">
        <v>6.95</v>
      </c>
      <c r="AM726" s="1">
        <v>-1370.5607</v>
      </c>
      <c r="AN726">
        <v>-0.89</v>
      </c>
      <c r="AO726" s="1">
        <v>-1356.6756</v>
      </c>
      <c r="AP726">
        <v>5.65</v>
      </c>
      <c r="AQ726" s="1">
        <v>-1343.3191999999999</v>
      </c>
      <c r="AR726">
        <v>-2.0699999999999998</v>
      </c>
      <c r="AU726" s="1">
        <v>-1381.1648</v>
      </c>
    </row>
    <row r="727" spans="1:47" x14ac:dyDescent="0.2">
      <c r="A727">
        <v>712</v>
      </c>
      <c r="H727" s="1">
        <v>-1384.3987</v>
      </c>
      <c r="I727">
        <v>-3.25</v>
      </c>
      <c r="J727">
        <v>712</v>
      </c>
      <c r="K727" s="1">
        <v>-1384.2405000000001</v>
      </c>
      <c r="L727">
        <v>-1.27</v>
      </c>
      <c r="M727" s="1">
        <v>-1385.8105</v>
      </c>
      <c r="N727">
        <v>-0.73</v>
      </c>
      <c r="O727" s="1">
        <v>-1383.971</v>
      </c>
      <c r="P727">
        <v>4.29</v>
      </c>
      <c r="Q727" s="1">
        <v>-1386.6753000000001</v>
      </c>
      <c r="R727">
        <v>-3.11</v>
      </c>
      <c r="S727" s="1">
        <v>-1383.5163</v>
      </c>
      <c r="T727">
        <v>4.7</v>
      </c>
      <c r="U727" s="1">
        <v>-1374.94</v>
      </c>
      <c r="V727">
        <v>-12.98</v>
      </c>
      <c r="W727" s="1">
        <v>-1395.4546</v>
      </c>
      <c r="X727">
        <v>16.16</v>
      </c>
      <c r="Y727" s="1">
        <v>-1371.4088999999999</v>
      </c>
      <c r="Z727">
        <v>-3.09</v>
      </c>
      <c r="AA727" s="1">
        <v>-1395.8141000000001</v>
      </c>
      <c r="AB727">
        <v>8.9700000000000006</v>
      </c>
      <c r="AC727" s="1">
        <v>-1375.0707</v>
      </c>
      <c r="AD727">
        <v>-6.12</v>
      </c>
      <c r="AE727" s="1">
        <v>-1384.5781999999999</v>
      </c>
      <c r="AF727">
        <v>3.75</v>
      </c>
      <c r="AG727" s="1">
        <v>-1385.5522000000001</v>
      </c>
      <c r="AH727">
        <v>-4.1500000000000004</v>
      </c>
      <c r="AI727" s="1">
        <v>-1394.9283</v>
      </c>
      <c r="AJ727">
        <v>7.62</v>
      </c>
      <c r="AM727" s="1">
        <v>-1370.5551</v>
      </c>
      <c r="AN727">
        <v>-0.92</v>
      </c>
      <c r="AO727" s="1">
        <v>-1356.8742999999999</v>
      </c>
      <c r="AP727">
        <v>5.32</v>
      </c>
      <c r="AQ727" s="1">
        <v>-1343.3692000000001</v>
      </c>
      <c r="AR727">
        <v>-2.91</v>
      </c>
      <c r="AU727" s="1">
        <v>-1381.0893000000001</v>
      </c>
    </row>
    <row r="728" spans="1:47" x14ac:dyDescent="0.2">
      <c r="A728">
        <v>713</v>
      </c>
      <c r="H728" s="1">
        <v>-1384.7945999999999</v>
      </c>
      <c r="I728">
        <v>-4.3499999999999996</v>
      </c>
      <c r="J728">
        <v>713</v>
      </c>
      <c r="K728" s="1">
        <v>-1383.9619</v>
      </c>
      <c r="L728">
        <v>-0.3</v>
      </c>
      <c r="M728" s="1">
        <v>-1385.6969999999999</v>
      </c>
      <c r="N728">
        <v>-0.33</v>
      </c>
      <c r="O728" s="1">
        <v>-1383.7864999999999</v>
      </c>
      <c r="P728">
        <v>4.7</v>
      </c>
      <c r="Q728" s="1">
        <v>-1386.4241</v>
      </c>
      <c r="R728">
        <v>-1.67</v>
      </c>
      <c r="S728" s="1">
        <v>-1383.441</v>
      </c>
      <c r="T728">
        <v>5.44</v>
      </c>
      <c r="U728" s="1">
        <v>-1374.6587</v>
      </c>
      <c r="V728">
        <v>-12.25</v>
      </c>
      <c r="W728" s="1">
        <v>-1395.4806000000001</v>
      </c>
      <c r="X728">
        <v>15.49</v>
      </c>
      <c r="Y728" s="1">
        <v>-1371.3431</v>
      </c>
      <c r="Z728">
        <v>-2.5299999999999998</v>
      </c>
      <c r="AA728" s="1">
        <v>-1396.0156999999999</v>
      </c>
      <c r="AB728">
        <v>7.91</v>
      </c>
      <c r="AC728" s="1">
        <v>-1374.9293</v>
      </c>
      <c r="AD728">
        <v>-5.89</v>
      </c>
      <c r="AE728" s="1">
        <v>-1384.7264</v>
      </c>
      <c r="AF728">
        <v>3.64</v>
      </c>
      <c r="AG728" s="1">
        <v>-1385.809</v>
      </c>
      <c r="AH728">
        <v>-5.33</v>
      </c>
      <c r="AI728" s="1">
        <v>-1394.9303</v>
      </c>
      <c r="AJ728">
        <v>8.3699999999999992</v>
      </c>
      <c r="AM728" s="1">
        <v>-1370.5340000000001</v>
      </c>
      <c r="AN728">
        <v>-0.87</v>
      </c>
      <c r="AO728" s="1">
        <v>-1357.0841</v>
      </c>
      <c r="AP728">
        <v>4.95</v>
      </c>
      <c r="AQ728" s="1">
        <v>-1343.4602</v>
      </c>
      <c r="AR728">
        <v>-3.77</v>
      </c>
      <c r="AU728" s="1">
        <v>-1381.0426</v>
      </c>
    </row>
    <row r="729" spans="1:47" x14ac:dyDescent="0.2">
      <c r="A729">
        <v>714</v>
      </c>
      <c r="H729" s="1">
        <v>-1385.1573000000001</v>
      </c>
      <c r="I729">
        <v>-5.45</v>
      </c>
      <c r="J729">
        <v>714</v>
      </c>
      <c r="K729" s="1">
        <v>-1383.7312999999999</v>
      </c>
      <c r="L729">
        <v>0.66</v>
      </c>
      <c r="M729" s="1">
        <v>-1385.5657000000001</v>
      </c>
      <c r="N729">
        <v>0.03</v>
      </c>
      <c r="O729" s="1">
        <v>-1383.5789</v>
      </c>
      <c r="P729">
        <v>5.21</v>
      </c>
      <c r="Q729" s="1">
        <v>-1386.1298999999999</v>
      </c>
      <c r="R729">
        <v>-0.1</v>
      </c>
      <c r="S729" s="1">
        <v>-1383.2946999999999</v>
      </c>
      <c r="T729">
        <v>6.33</v>
      </c>
      <c r="U729" s="1">
        <v>-1374.3204000000001</v>
      </c>
      <c r="V729">
        <v>-11.37</v>
      </c>
      <c r="W729" s="1">
        <v>-1395.5170000000001</v>
      </c>
      <c r="X729">
        <v>14.71</v>
      </c>
      <c r="Y729" s="1">
        <v>-1371.2897</v>
      </c>
      <c r="Z729">
        <v>-2</v>
      </c>
      <c r="AA729" s="1">
        <v>-1396.1944000000001</v>
      </c>
      <c r="AB729">
        <v>6.85</v>
      </c>
      <c r="AC729" s="1">
        <v>-1374.7412999999999</v>
      </c>
      <c r="AD729">
        <v>-5.71</v>
      </c>
      <c r="AE729" s="1">
        <v>-1384.8623</v>
      </c>
      <c r="AF729">
        <v>3.51</v>
      </c>
      <c r="AG729" s="1">
        <v>-1386.0884000000001</v>
      </c>
      <c r="AH729">
        <v>-6.48</v>
      </c>
      <c r="AI729" s="1">
        <v>-1394.8924</v>
      </c>
      <c r="AJ729">
        <v>9.17</v>
      </c>
      <c r="AM729" s="1">
        <v>-1370.4788000000001</v>
      </c>
      <c r="AN729">
        <v>-0.7</v>
      </c>
      <c r="AO729" s="1">
        <v>-1357.2935</v>
      </c>
      <c r="AP729">
        <v>4.58</v>
      </c>
      <c r="AQ729" s="1">
        <v>-1343.5839000000001</v>
      </c>
      <c r="AR729">
        <v>-4.6500000000000004</v>
      </c>
      <c r="AU729" s="1">
        <v>-1381.0323000000001</v>
      </c>
    </row>
    <row r="730" spans="1:47" x14ac:dyDescent="0.2">
      <c r="A730">
        <v>715</v>
      </c>
      <c r="H730" s="1">
        <v>-1385.4793</v>
      </c>
      <c r="I730">
        <v>-6.43</v>
      </c>
      <c r="J730">
        <v>715</v>
      </c>
      <c r="K730" s="1">
        <v>-1383.5325</v>
      </c>
      <c r="L730">
        <v>1.61</v>
      </c>
      <c r="M730" s="1">
        <v>-1385.4173000000001</v>
      </c>
      <c r="N730">
        <v>0.36</v>
      </c>
      <c r="O730" s="1">
        <v>-1383.3698999999999</v>
      </c>
      <c r="P730">
        <v>5.72</v>
      </c>
      <c r="Q730" s="1">
        <v>-1385.8022000000001</v>
      </c>
      <c r="R730">
        <v>1.68</v>
      </c>
      <c r="S730" s="1">
        <v>-1383.1121000000001</v>
      </c>
      <c r="T730">
        <v>7.13</v>
      </c>
      <c r="U730" s="1">
        <v>-1373.9534000000001</v>
      </c>
      <c r="V730">
        <v>-10.39</v>
      </c>
      <c r="W730" s="1">
        <v>-1395.5726999999999</v>
      </c>
      <c r="X730">
        <v>13.82</v>
      </c>
      <c r="Y730" s="1">
        <v>-1371.2556</v>
      </c>
      <c r="Z730">
        <v>-1.51</v>
      </c>
      <c r="AA730" s="1">
        <v>-1396.3400999999999</v>
      </c>
      <c r="AB730">
        <v>5.88</v>
      </c>
      <c r="AC730" s="1">
        <v>-1374.5192999999999</v>
      </c>
      <c r="AD730">
        <v>-5.54</v>
      </c>
      <c r="AE730" s="1">
        <v>-1384.9698000000001</v>
      </c>
      <c r="AF730">
        <v>3.52</v>
      </c>
      <c r="AG730" s="1">
        <v>-1386.3513</v>
      </c>
      <c r="AH730">
        <v>-7.56</v>
      </c>
      <c r="AI730" s="1">
        <v>-1394.8046999999999</v>
      </c>
      <c r="AJ730">
        <v>10.039999999999999</v>
      </c>
      <c r="AM730" s="1">
        <v>-1370.375</v>
      </c>
      <c r="AN730">
        <v>-0.34</v>
      </c>
      <c r="AO730" s="1">
        <v>-1357.4873</v>
      </c>
      <c r="AP730">
        <v>4.22</v>
      </c>
      <c r="AQ730" s="1">
        <v>-1343.7262000000001</v>
      </c>
      <c r="AR730">
        <v>-5.44</v>
      </c>
      <c r="AU730" s="1">
        <v>-1381.0609999999999</v>
      </c>
    </row>
    <row r="731" spans="1:47" x14ac:dyDescent="0.2">
      <c r="A731">
        <v>716</v>
      </c>
      <c r="H731" s="1">
        <v>-1385.7537</v>
      </c>
      <c r="I731">
        <v>-7.34</v>
      </c>
      <c r="J731">
        <v>716</v>
      </c>
      <c r="K731" s="1">
        <v>-1383.3498</v>
      </c>
      <c r="L731">
        <v>2.34</v>
      </c>
      <c r="M731" s="1">
        <v>-1385.2535</v>
      </c>
      <c r="N731">
        <v>0.65</v>
      </c>
      <c r="O731" s="1">
        <v>-1383.183</v>
      </c>
      <c r="P731">
        <v>6.11</v>
      </c>
      <c r="Q731" s="1">
        <v>-1385.4553000000001</v>
      </c>
      <c r="R731">
        <v>3.44</v>
      </c>
      <c r="S731" s="1">
        <v>-1382.9419</v>
      </c>
      <c r="T731">
        <v>7.81</v>
      </c>
      <c r="U731" s="1">
        <v>-1373.585</v>
      </c>
      <c r="V731">
        <v>-9.3699999999999992</v>
      </c>
      <c r="W731" s="1">
        <v>-1395.6523999999999</v>
      </c>
      <c r="X731">
        <v>12.89</v>
      </c>
      <c r="Y731" s="1">
        <v>-1371.2458999999999</v>
      </c>
      <c r="Z731">
        <v>-1.03</v>
      </c>
      <c r="AA731" s="1">
        <v>-1396.4475</v>
      </c>
      <c r="AB731">
        <v>5.03</v>
      </c>
      <c r="AC731" s="1">
        <v>-1374.2810999999999</v>
      </c>
      <c r="AD731">
        <v>-5.38</v>
      </c>
      <c r="AE731" s="1">
        <v>-1385.039</v>
      </c>
      <c r="AF731">
        <v>3.64</v>
      </c>
      <c r="AG731" s="1">
        <v>-1386.5657000000001</v>
      </c>
      <c r="AH731">
        <v>-8.4600000000000009</v>
      </c>
      <c r="AI731" s="1">
        <v>-1394.6648</v>
      </c>
      <c r="AJ731">
        <v>10.93</v>
      </c>
      <c r="AM731" s="1">
        <v>-1370.2152000000001</v>
      </c>
      <c r="AN731">
        <v>0.22</v>
      </c>
      <c r="AO731" s="1">
        <v>-1357.6502</v>
      </c>
      <c r="AP731">
        <v>3.83</v>
      </c>
      <c r="AQ731" s="1">
        <v>-1343.8674000000001</v>
      </c>
      <c r="AR731">
        <v>-6.13</v>
      </c>
      <c r="AU731" s="1">
        <v>-1381.124</v>
      </c>
    </row>
    <row r="732" spans="1:47" x14ac:dyDescent="0.2">
      <c r="A732">
        <v>717</v>
      </c>
      <c r="H732" s="1">
        <v>-1385.9725000000001</v>
      </c>
      <c r="I732">
        <v>-8.0399999999999991</v>
      </c>
      <c r="J732">
        <v>717</v>
      </c>
      <c r="K732" s="1">
        <v>-1383.1759</v>
      </c>
      <c r="L732">
        <v>3.1</v>
      </c>
      <c r="M732" s="1">
        <v>-1385.0782999999999</v>
      </c>
      <c r="N732">
        <v>0.92</v>
      </c>
      <c r="O732" s="1">
        <v>-1383.0338999999999</v>
      </c>
      <c r="P732">
        <v>6.46</v>
      </c>
      <c r="Q732" s="1">
        <v>-1385.1072999999999</v>
      </c>
      <c r="R732">
        <v>5.05</v>
      </c>
      <c r="S732" s="1">
        <v>-1382.8363999999999</v>
      </c>
      <c r="T732">
        <v>8.27</v>
      </c>
      <c r="U732" s="1">
        <v>-1373.2380000000001</v>
      </c>
      <c r="V732">
        <v>-8.4600000000000009</v>
      </c>
      <c r="W732" s="1">
        <v>-1395.7520999999999</v>
      </c>
      <c r="X732">
        <v>11.95</v>
      </c>
      <c r="Y732" s="1">
        <v>-1371.2639999999999</v>
      </c>
      <c r="Z732">
        <v>-0.62</v>
      </c>
      <c r="AA732" s="1">
        <v>-1396.5183</v>
      </c>
      <c r="AB732">
        <v>4.29</v>
      </c>
      <c r="AC732" s="1">
        <v>-1374.0413000000001</v>
      </c>
      <c r="AD732">
        <v>-5.31</v>
      </c>
      <c r="AE732" s="1">
        <v>-1385.0669</v>
      </c>
      <c r="AF732">
        <v>3.81</v>
      </c>
      <c r="AG732" s="1">
        <v>-1386.7130999999999</v>
      </c>
      <c r="AH732">
        <v>-9.11</v>
      </c>
      <c r="AI732" s="1">
        <v>-1394.479</v>
      </c>
      <c r="AJ732">
        <v>11.88</v>
      </c>
      <c r="AM732" s="1">
        <v>-1370.0016000000001</v>
      </c>
      <c r="AN732">
        <v>0.91</v>
      </c>
      <c r="AO732" s="1">
        <v>-1357.7729999999999</v>
      </c>
      <c r="AP732">
        <v>3.49</v>
      </c>
      <c r="AQ732" s="1">
        <v>-1343.9833000000001</v>
      </c>
      <c r="AR732">
        <v>-6.65</v>
      </c>
      <c r="AU732" s="1">
        <v>-1381.2103999999999</v>
      </c>
    </row>
    <row r="733" spans="1:47" x14ac:dyDescent="0.2">
      <c r="A733">
        <v>718</v>
      </c>
      <c r="H733" s="1">
        <v>-1386.1268</v>
      </c>
      <c r="I733">
        <v>-8.4700000000000006</v>
      </c>
      <c r="J733">
        <v>718</v>
      </c>
      <c r="K733" s="1">
        <v>-1383.0155</v>
      </c>
      <c r="L733">
        <v>3.75</v>
      </c>
      <c r="M733" s="1">
        <v>-1384.8974000000001</v>
      </c>
      <c r="N733">
        <v>1.1000000000000001</v>
      </c>
      <c r="O733" s="1">
        <v>-1382.9274</v>
      </c>
      <c r="P733">
        <v>6.77</v>
      </c>
      <c r="Q733" s="1">
        <v>-1384.7787000000001</v>
      </c>
      <c r="R733">
        <v>6.66</v>
      </c>
      <c r="S733" s="1">
        <v>-1382.8389999999999</v>
      </c>
      <c r="T733">
        <v>8.36</v>
      </c>
      <c r="U733" s="1">
        <v>-1372.9280000000001</v>
      </c>
      <c r="V733">
        <v>-7.57</v>
      </c>
      <c r="W733" s="1">
        <v>-1395.8596</v>
      </c>
      <c r="X733">
        <v>11.02</v>
      </c>
      <c r="Y733" s="1">
        <v>-1371.3119999999999</v>
      </c>
      <c r="Z733">
        <v>-0.31</v>
      </c>
      <c r="AA733" s="1">
        <v>-1396.558</v>
      </c>
      <c r="AB733">
        <v>3.72</v>
      </c>
      <c r="AC733" s="1">
        <v>-1373.8077000000001</v>
      </c>
      <c r="AD733">
        <v>-5.37</v>
      </c>
      <c r="AE733" s="1">
        <v>-1385.0579</v>
      </c>
      <c r="AF733">
        <v>3.97</v>
      </c>
      <c r="AG733" s="1">
        <v>-1386.787</v>
      </c>
      <c r="AH733">
        <v>-9.56</v>
      </c>
      <c r="AI733" s="1">
        <v>-1394.2623000000001</v>
      </c>
      <c r="AJ733">
        <v>12.79</v>
      </c>
      <c r="AM733" s="1">
        <v>-1369.7431999999999</v>
      </c>
      <c r="AN733">
        <v>1.8</v>
      </c>
      <c r="AO733" s="1">
        <v>-1357.8520000000001</v>
      </c>
      <c r="AP733">
        <v>3.24</v>
      </c>
      <c r="AQ733" s="1">
        <v>-1344.0531000000001</v>
      </c>
      <c r="AR733">
        <v>-6.98</v>
      </c>
      <c r="AU733" s="1">
        <v>-1381.3051</v>
      </c>
    </row>
    <row r="734" spans="1:47" x14ac:dyDescent="0.2">
      <c r="A734">
        <v>719</v>
      </c>
      <c r="H734" s="1">
        <v>-1386.2089000000001</v>
      </c>
      <c r="I734">
        <v>-8.64</v>
      </c>
      <c r="J734">
        <v>719</v>
      </c>
      <c r="K734" s="1">
        <v>-1382.8835999999999</v>
      </c>
      <c r="L734">
        <v>4.2</v>
      </c>
      <c r="M734" s="1">
        <v>-1384.7194999999999</v>
      </c>
      <c r="N734">
        <v>1.1499999999999999</v>
      </c>
      <c r="O734" s="1">
        <v>-1382.8562999999999</v>
      </c>
      <c r="P734">
        <v>6.97</v>
      </c>
      <c r="Q734" s="1">
        <v>-1384.4879000000001</v>
      </c>
      <c r="R734">
        <v>8.15</v>
      </c>
      <c r="S734" s="1">
        <v>-1382.971</v>
      </c>
      <c r="T734">
        <v>8.11</v>
      </c>
      <c r="U734" s="1">
        <v>-1372.6649</v>
      </c>
      <c r="V734">
        <v>-6.75</v>
      </c>
      <c r="W734" s="1">
        <v>-1395.9583</v>
      </c>
      <c r="X734">
        <v>10.15</v>
      </c>
      <c r="Y734" s="1">
        <v>-1371.3911000000001</v>
      </c>
      <c r="Z734">
        <v>-0.12</v>
      </c>
      <c r="AA734" s="1">
        <v>-1396.5735999999999</v>
      </c>
      <c r="AB734">
        <v>3.21</v>
      </c>
      <c r="AC734" s="1">
        <v>-1373.5824</v>
      </c>
      <c r="AD734">
        <v>-5.42</v>
      </c>
      <c r="AE734" s="1">
        <v>-1385.0217</v>
      </c>
      <c r="AF734">
        <v>4.16</v>
      </c>
      <c r="AG734" s="1">
        <v>-1386.7897</v>
      </c>
      <c r="AH734">
        <v>-9.67</v>
      </c>
      <c r="AI734" s="1">
        <v>-1394.0355</v>
      </c>
      <c r="AJ734">
        <v>13.62</v>
      </c>
      <c r="AM734" s="1">
        <v>-1369.4532999999999</v>
      </c>
      <c r="AN734">
        <v>2.78</v>
      </c>
      <c r="AO734" s="1">
        <v>-1357.8870999999999</v>
      </c>
      <c r="AP734">
        <v>3.11</v>
      </c>
      <c r="AQ734" s="1">
        <v>-1344.0606</v>
      </c>
      <c r="AR734">
        <v>-7.1</v>
      </c>
      <c r="AU734" s="1">
        <v>-1381.3915999999999</v>
      </c>
    </row>
    <row r="735" spans="1:47" x14ac:dyDescent="0.2">
      <c r="A735">
        <v>720</v>
      </c>
      <c r="H735" s="1">
        <v>-1386.2138</v>
      </c>
      <c r="I735">
        <v>-8.66</v>
      </c>
      <c r="J735">
        <v>720</v>
      </c>
      <c r="K735" s="1">
        <v>-1382.8010999999999</v>
      </c>
      <c r="L735">
        <v>4.46</v>
      </c>
      <c r="M735" s="1">
        <v>-1384.5549000000001</v>
      </c>
      <c r="N735">
        <v>1.07</v>
      </c>
      <c r="O735" s="1">
        <v>-1382.8119999999999</v>
      </c>
      <c r="P735">
        <v>7.13</v>
      </c>
      <c r="Q735" s="1">
        <v>-1384.2479000000001</v>
      </c>
      <c r="R735">
        <v>9.35</v>
      </c>
      <c r="S735" s="1">
        <v>-1383.2249999999999</v>
      </c>
      <c r="T735">
        <v>7.5</v>
      </c>
      <c r="U735" s="1">
        <v>-1372.452</v>
      </c>
      <c r="V735">
        <v>-6.12</v>
      </c>
      <c r="W735" s="1">
        <v>-1396.0301999999999</v>
      </c>
      <c r="X735">
        <v>9.39</v>
      </c>
      <c r="Y735" s="1">
        <v>-1371.5006000000001</v>
      </c>
      <c r="Z735">
        <v>0.01</v>
      </c>
      <c r="AA735" s="1">
        <v>-1396.5717999999999</v>
      </c>
      <c r="AB735">
        <v>2.85</v>
      </c>
      <c r="AC735" s="1">
        <v>-1373.3659</v>
      </c>
      <c r="AD735">
        <v>-5.45</v>
      </c>
      <c r="AE735" s="1">
        <v>-1384.9725000000001</v>
      </c>
      <c r="AF735">
        <v>4.3600000000000003</v>
      </c>
      <c r="AG735" s="1">
        <v>-1386.7293</v>
      </c>
      <c r="AH735">
        <v>-9.58</v>
      </c>
      <c r="AI735" s="1">
        <v>-1393.8197</v>
      </c>
      <c r="AJ735">
        <v>14.31</v>
      </c>
      <c r="AM735" s="1">
        <v>-1369.1489999999999</v>
      </c>
      <c r="AN735">
        <v>3.88</v>
      </c>
      <c r="AO735" s="1">
        <v>-1357.8825999999999</v>
      </c>
      <c r="AP735">
        <v>3.09</v>
      </c>
      <c r="AQ735" s="1">
        <v>-1343.9951000000001</v>
      </c>
      <c r="AR735">
        <v>-6.99</v>
      </c>
      <c r="AU735" s="1">
        <v>-1381.453</v>
      </c>
    </row>
    <row r="736" spans="1:47" x14ac:dyDescent="0.2">
      <c r="A736">
        <v>721</v>
      </c>
      <c r="H736" s="1">
        <v>-1386.1423</v>
      </c>
      <c r="I736">
        <v>-8.44</v>
      </c>
      <c r="J736">
        <v>721</v>
      </c>
      <c r="K736" s="1">
        <v>-1382.7888</v>
      </c>
      <c r="L736">
        <v>4.46</v>
      </c>
      <c r="M736" s="1">
        <v>-1384.4146000000001</v>
      </c>
      <c r="N736">
        <v>0.86</v>
      </c>
      <c r="O736" s="1">
        <v>-1382.7913000000001</v>
      </c>
      <c r="P736">
        <v>7.21</v>
      </c>
      <c r="Q736" s="1">
        <v>-1384.0617999999999</v>
      </c>
      <c r="R736">
        <v>10.210000000000001</v>
      </c>
      <c r="S736" s="1">
        <v>-1383.5654</v>
      </c>
      <c r="T736">
        <v>6.63</v>
      </c>
      <c r="U736" s="1">
        <v>-1372.2889</v>
      </c>
      <c r="V736">
        <v>-5.73</v>
      </c>
      <c r="W736" s="1">
        <v>-1396.0653</v>
      </c>
      <c r="X736">
        <v>8.69</v>
      </c>
      <c r="Y736" s="1">
        <v>-1371.6365000000001</v>
      </c>
      <c r="Z736">
        <v>0.08</v>
      </c>
      <c r="AA736" s="1">
        <v>-1396.5558000000001</v>
      </c>
      <c r="AB736">
        <v>2.65</v>
      </c>
      <c r="AC736" s="1">
        <v>-1373.1614999999999</v>
      </c>
      <c r="AD736">
        <v>-5.55</v>
      </c>
      <c r="AE736" s="1">
        <v>-1384.9267</v>
      </c>
      <c r="AF736">
        <v>4.5</v>
      </c>
      <c r="AG736" s="1">
        <v>-1386.6187</v>
      </c>
      <c r="AH736">
        <v>-9.2799999999999994</v>
      </c>
      <c r="AI736" s="1">
        <v>-1393.6322</v>
      </c>
      <c r="AJ736">
        <v>14.88</v>
      </c>
      <c r="AM736" s="1">
        <v>-1368.8463999999999</v>
      </c>
      <c r="AN736">
        <v>5.05</v>
      </c>
      <c r="AO736" s="1">
        <v>-1357.8443</v>
      </c>
      <c r="AP736">
        <v>3.03</v>
      </c>
      <c r="AQ736" s="1">
        <v>-1343.8579999999999</v>
      </c>
      <c r="AR736">
        <v>-6.71</v>
      </c>
      <c r="AU736" s="1">
        <v>-1381.4842000000001</v>
      </c>
    </row>
    <row r="737" spans="1:47" x14ac:dyDescent="0.2">
      <c r="A737">
        <v>722</v>
      </c>
      <c r="H737" s="1">
        <v>-1386.0001</v>
      </c>
      <c r="I737">
        <v>-7.95</v>
      </c>
      <c r="J737">
        <v>722</v>
      </c>
      <c r="K737" s="1">
        <v>-1382.8604</v>
      </c>
      <c r="L737">
        <v>4.21</v>
      </c>
      <c r="M737" s="1">
        <v>-1384.3059000000001</v>
      </c>
      <c r="N737">
        <v>0.51</v>
      </c>
      <c r="O737" s="1">
        <v>-1382.8004000000001</v>
      </c>
      <c r="P737">
        <v>7.3</v>
      </c>
      <c r="Q737" s="1">
        <v>-1383.9246000000001</v>
      </c>
      <c r="R737">
        <v>11.01</v>
      </c>
      <c r="S737" s="1">
        <v>-1383.942</v>
      </c>
      <c r="T737">
        <v>5.67</v>
      </c>
      <c r="U737" s="1">
        <v>-1372.174</v>
      </c>
      <c r="V737">
        <v>-5.4</v>
      </c>
      <c r="W737" s="1">
        <v>-1396.0655999999999</v>
      </c>
      <c r="X737">
        <v>8.08</v>
      </c>
      <c r="Y737" s="1">
        <v>-1371.7889</v>
      </c>
      <c r="Z737">
        <v>0.04</v>
      </c>
      <c r="AA737" s="1">
        <v>-1396.5272</v>
      </c>
      <c r="AB737">
        <v>2.61</v>
      </c>
      <c r="AC737" s="1">
        <v>-1372.9761000000001</v>
      </c>
      <c r="AD737">
        <v>-5.64</v>
      </c>
      <c r="AE737" s="1">
        <v>-1384.8996999999999</v>
      </c>
      <c r="AF737">
        <v>4.5</v>
      </c>
      <c r="AG737" s="1">
        <v>-1386.4735000000001</v>
      </c>
      <c r="AH737">
        <v>-8.74</v>
      </c>
      <c r="AI737" s="1">
        <v>-1393.4836</v>
      </c>
      <c r="AJ737">
        <v>15.22</v>
      </c>
      <c r="AM737" s="1">
        <v>-1368.5563999999999</v>
      </c>
      <c r="AN737">
        <v>6.26</v>
      </c>
      <c r="AO737" s="1">
        <v>-1357.7858000000001</v>
      </c>
      <c r="AP737">
        <v>3.11</v>
      </c>
      <c r="AQ737" s="1">
        <v>-1343.6659</v>
      </c>
      <c r="AR737">
        <v>-6.34</v>
      </c>
      <c r="AU737" s="1">
        <v>-1381.4773</v>
      </c>
    </row>
    <row r="738" spans="1:47" x14ac:dyDescent="0.2">
      <c r="A738">
        <v>723</v>
      </c>
      <c r="H738" s="1">
        <v>-1385.7958000000001</v>
      </c>
      <c r="I738">
        <v>-7.3</v>
      </c>
      <c r="J738">
        <v>723</v>
      </c>
      <c r="K738" s="1">
        <v>-1383.0191</v>
      </c>
      <c r="L738">
        <v>3.7</v>
      </c>
      <c r="M738" s="1">
        <v>-1384.2337</v>
      </c>
      <c r="N738">
        <v>0.04</v>
      </c>
      <c r="O738" s="1">
        <v>-1382.8506</v>
      </c>
      <c r="P738">
        <v>7.15</v>
      </c>
      <c r="Q738" s="1">
        <v>-1383.8266000000001</v>
      </c>
      <c r="R738">
        <v>11.48</v>
      </c>
      <c r="S738" s="1">
        <v>-1384.3032000000001</v>
      </c>
      <c r="T738">
        <v>4.6100000000000003</v>
      </c>
      <c r="U738" s="1">
        <v>-1372.1068</v>
      </c>
      <c r="V738">
        <v>-5.24</v>
      </c>
      <c r="W738" s="1">
        <v>-1396.0464999999999</v>
      </c>
      <c r="X738">
        <v>7.54</v>
      </c>
      <c r="Y738" s="1">
        <v>-1371.9421</v>
      </c>
      <c r="Z738">
        <v>0.03</v>
      </c>
      <c r="AA738" s="1">
        <v>-1396.4858999999999</v>
      </c>
      <c r="AB738">
        <v>2.69</v>
      </c>
      <c r="AC738" s="1">
        <v>-1372.8203000000001</v>
      </c>
      <c r="AD738">
        <v>-5.79</v>
      </c>
      <c r="AE738" s="1">
        <v>-1384.9061999999999</v>
      </c>
      <c r="AF738">
        <v>4.3600000000000003</v>
      </c>
      <c r="AG738" s="1">
        <v>-1386.3118999999999</v>
      </c>
      <c r="AH738">
        <v>-8.06</v>
      </c>
      <c r="AI738" s="1">
        <v>-1393.3767</v>
      </c>
      <c r="AJ738">
        <v>15.4</v>
      </c>
      <c r="AM738" s="1">
        <v>-1368.2882</v>
      </c>
      <c r="AN738">
        <v>7.51</v>
      </c>
      <c r="AO738" s="1">
        <v>-1357.7175</v>
      </c>
      <c r="AP738">
        <v>3.22</v>
      </c>
      <c r="AQ738" s="1">
        <v>-1343.4417000000001</v>
      </c>
      <c r="AR738">
        <v>-5.87</v>
      </c>
      <c r="AU738" s="1">
        <v>-1381.4417000000001</v>
      </c>
    </row>
    <row r="739" spans="1:47" x14ac:dyDescent="0.2">
      <c r="A739">
        <v>724</v>
      </c>
      <c r="H739" s="1">
        <v>-1385.5401999999999</v>
      </c>
      <c r="I739">
        <v>-6.56</v>
      </c>
      <c r="J739">
        <v>724</v>
      </c>
      <c r="K739" s="1">
        <v>-1383.2564</v>
      </c>
      <c r="L739">
        <v>2.95</v>
      </c>
      <c r="M739" s="1">
        <v>-1384.1959999999999</v>
      </c>
      <c r="N739">
        <v>-0.64</v>
      </c>
      <c r="O739" s="1">
        <v>-1382.9526000000001</v>
      </c>
      <c r="P739">
        <v>6.92</v>
      </c>
      <c r="Q739" s="1">
        <v>-1383.7539999999999</v>
      </c>
      <c r="R739">
        <v>11.82</v>
      </c>
      <c r="S739" s="1">
        <v>-1384.6095</v>
      </c>
      <c r="T739">
        <v>3.68</v>
      </c>
      <c r="U739" s="1">
        <v>-1372.0879</v>
      </c>
      <c r="V739">
        <v>-5.24</v>
      </c>
      <c r="W739" s="1">
        <v>-1396.0313000000001</v>
      </c>
      <c r="X739">
        <v>7.04</v>
      </c>
      <c r="Y739" s="1">
        <v>-1372.078</v>
      </c>
      <c r="Z739">
        <v>0.06</v>
      </c>
      <c r="AA739" s="1">
        <v>-1396.4319</v>
      </c>
      <c r="AB739">
        <v>2.87</v>
      </c>
      <c r="AC739" s="1">
        <v>-1372.704</v>
      </c>
      <c r="AD739">
        <v>-5.94</v>
      </c>
      <c r="AE739" s="1">
        <v>-1384.9572000000001</v>
      </c>
      <c r="AF739">
        <v>4.0199999999999996</v>
      </c>
      <c r="AG739" s="1">
        <v>-1386.1543999999999</v>
      </c>
      <c r="AH739">
        <v>-7.35</v>
      </c>
      <c r="AI739" s="1">
        <v>-1393.3081</v>
      </c>
      <c r="AJ739">
        <v>15.49</v>
      </c>
      <c r="AM739" s="1">
        <v>-1368.0391999999999</v>
      </c>
      <c r="AN739">
        <v>8.8000000000000007</v>
      </c>
      <c r="AO739" s="1">
        <v>-1357.6481000000001</v>
      </c>
      <c r="AP739">
        <v>3.42</v>
      </c>
      <c r="AQ739" s="1">
        <v>-1343.2138</v>
      </c>
      <c r="AR739">
        <v>-5.37</v>
      </c>
      <c r="AU739" s="1">
        <v>-1381.3807999999999</v>
      </c>
    </row>
    <row r="740" spans="1:47" x14ac:dyDescent="0.2">
      <c r="A740">
        <v>725</v>
      </c>
      <c r="H740" s="1">
        <v>-1385.2465</v>
      </c>
      <c r="I740">
        <v>-5.7</v>
      </c>
      <c r="J740">
        <v>725</v>
      </c>
      <c r="K740" s="1">
        <v>-1383.5510999999999</v>
      </c>
      <c r="L740">
        <v>2.09</v>
      </c>
      <c r="M740" s="1">
        <v>-1384.1855</v>
      </c>
      <c r="N740">
        <v>-1.35</v>
      </c>
      <c r="O740" s="1">
        <v>-1383.1094000000001</v>
      </c>
      <c r="P740">
        <v>6.5</v>
      </c>
      <c r="Q740" s="1">
        <v>-1383.6909000000001</v>
      </c>
      <c r="R740">
        <v>12.02</v>
      </c>
      <c r="S740" s="1">
        <v>-1384.838</v>
      </c>
      <c r="T740">
        <v>2.93</v>
      </c>
      <c r="U740" s="1">
        <v>-1372.1193000000001</v>
      </c>
      <c r="V740">
        <v>-5.36</v>
      </c>
      <c r="W740" s="1">
        <v>-1396.0420999999999</v>
      </c>
      <c r="X740">
        <v>6.5</v>
      </c>
      <c r="Y740" s="1">
        <v>-1372.1801</v>
      </c>
      <c r="Z740">
        <v>0.17</v>
      </c>
      <c r="AA740" s="1">
        <v>-1396.3672999999999</v>
      </c>
      <c r="AB740">
        <v>3.14</v>
      </c>
      <c r="AC740" s="1">
        <v>-1372.6347000000001</v>
      </c>
      <c r="AD740">
        <v>-6.1</v>
      </c>
      <c r="AE740" s="1">
        <v>-1385.0583999999999</v>
      </c>
      <c r="AF740">
        <v>3.51</v>
      </c>
      <c r="AG740" s="1">
        <v>-1386.0214000000001</v>
      </c>
      <c r="AH740">
        <v>-6.59</v>
      </c>
      <c r="AI740" s="1">
        <v>-1393.2705000000001</v>
      </c>
      <c r="AJ740">
        <v>15.4</v>
      </c>
      <c r="AM740" s="1">
        <v>-1367.8022000000001</v>
      </c>
      <c r="AN740">
        <v>10.17</v>
      </c>
      <c r="AO740" s="1">
        <v>-1357.579</v>
      </c>
      <c r="AP740">
        <v>3.63</v>
      </c>
      <c r="AQ740" s="1">
        <v>-1343.0098</v>
      </c>
      <c r="AR740">
        <v>-4.8899999999999997</v>
      </c>
      <c r="AU740" s="1">
        <v>-1381.2942</v>
      </c>
    </row>
    <row r="741" spans="1:47" x14ac:dyDescent="0.2">
      <c r="A741">
        <v>726</v>
      </c>
      <c r="H741" s="1">
        <v>-1384.9272000000001</v>
      </c>
      <c r="I741">
        <v>-4.71</v>
      </c>
      <c r="J741">
        <v>726</v>
      </c>
      <c r="K741" s="1">
        <v>-1383.8747000000001</v>
      </c>
      <c r="L741">
        <v>1.1200000000000001</v>
      </c>
      <c r="M741" s="1">
        <v>-1384.1895</v>
      </c>
      <c r="N741">
        <v>-2.1</v>
      </c>
      <c r="O741" s="1">
        <v>-1383.3166000000001</v>
      </c>
      <c r="P741">
        <v>5.99</v>
      </c>
      <c r="Q741" s="1">
        <v>-1383.6197999999999</v>
      </c>
      <c r="R741">
        <v>12.15</v>
      </c>
      <c r="S741" s="1">
        <v>-1384.9836</v>
      </c>
      <c r="T741">
        <v>2.33</v>
      </c>
      <c r="U741" s="1">
        <v>-1372.2040999999999</v>
      </c>
      <c r="V741">
        <v>-5.62</v>
      </c>
      <c r="W741" s="1">
        <v>-1396.0922</v>
      </c>
      <c r="X741">
        <v>5.87</v>
      </c>
      <c r="Y741" s="1">
        <v>-1372.2364</v>
      </c>
      <c r="Z741">
        <v>0.36</v>
      </c>
      <c r="AA741" s="1">
        <v>-1396.2976000000001</v>
      </c>
      <c r="AB741">
        <v>3.51</v>
      </c>
      <c r="AC741" s="1">
        <v>-1372.6149</v>
      </c>
      <c r="AD741">
        <v>-6.26</v>
      </c>
      <c r="AE741" s="1">
        <v>-1385.2088000000001</v>
      </c>
      <c r="AF741">
        <v>2.88</v>
      </c>
      <c r="AG741" s="1">
        <v>-1385.9293</v>
      </c>
      <c r="AH741">
        <v>-5.8</v>
      </c>
      <c r="AI741" s="1">
        <v>-1393.2563</v>
      </c>
      <c r="AJ741">
        <v>15.2</v>
      </c>
      <c r="AM741" s="1">
        <v>-1367.567</v>
      </c>
      <c r="AN741">
        <v>11.46</v>
      </c>
      <c r="AO741" s="1">
        <v>-1357.5038999999999</v>
      </c>
      <c r="AP741">
        <v>3.86</v>
      </c>
      <c r="AQ741" s="1">
        <v>-1342.8467000000001</v>
      </c>
      <c r="AR741">
        <v>-4.53</v>
      </c>
      <c r="AU741" s="1">
        <v>-1381.1742999999999</v>
      </c>
    </row>
    <row r="742" spans="1:47" x14ac:dyDescent="0.2">
      <c r="A742">
        <v>727</v>
      </c>
      <c r="H742" s="1">
        <v>-1384.5985000000001</v>
      </c>
      <c r="I742">
        <v>-3.8</v>
      </c>
      <c r="J742">
        <v>727</v>
      </c>
      <c r="K742" s="1">
        <v>-1384.1955</v>
      </c>
      <c r="L742">
        <v>0.14000000000000001</v>
      </c>
      <c r="M742" s="1">
        <v>-1384.1939</v>
      </c>
      <c r="N742">
        <v>-2.84</v>
      </c>
      <c r="O742" s="1">
        <v>-1383.5617</v>
      </c>
      <c r="P742">
        <v>5.21</v>
      </c>
      <c r="Q742" s="1">
        <v>-1383.5264</v>
      </c>
      <c r="R742">
        <v>12.2</v>
      </c>
      <c r="S742" s="1">
        <v>-1385.0507</v>
      </c>
      <c r="T742">
        <v>1.95</v>
      </c>
      <c r="U742" s="1">
        <v>-1372.3434999999999</v>
      </c>
      <c r="V742">
        <v>-6.03</v>
      </c>
      <c r="W742" s="1">
        <v>-1396.1835000000001</v>
      </c>
      <c r="X742">
        <v>5.23</v>
      </c>
      <c r="Y742" s="1">
        <v>-1372.2408</v>
      </c>
      <c r="Z742">
        <v>0.69</v>
      </c>
      <c r="AA742" s="1">
        <v>-1396.2316000000001</v>
      </c>
      <c r="AB742">
        <v>3.88</v>
      </c>
      <c r="AC742" s="1">
        <v>-1372.64</v>
      </c>
      <c r="AD742">
        <v>-6.41</v>
      </c>
      <c r="AE742" s="1">
        <v>-1385.4002</v>
      </c>
      <c r="AF742">
        <v>2.09</v>
      </c>
      <c r="AG742" s="1">
        <v>-1385.8867</v>
      </c>
      <c r="AH742">
        <v>-5.14</v>
      </c>
      <c r="AI742" s="1">
        <v>-1393.2568000000001</v>
      </c>
      <c r="AJ742">
        <v>15.02</v>
      </c>
      <c r="AM742" s="1">
        <v>-1367.3213000000001</v>
      </c>
      <c r="AN742">
        <v>12.8</v>
      </c>
      <c r="AO742" s="1">
        <v>-1357.4192</v>
      </c>
      <c r="AP742">
        <v>4.18</v>
      </c>
      <c r="AQ742" s="1">
        <v>-1342.7367999999999</v>
      </c>
      <c r="AR742">
        <v>-4.33</v>
      </c>
      <c r="AU742" s="1">
        <v>-1381.0111999999999</v>
      </c>
    </row>
    <row r="743" spans="1:47" x14ac:dyDescent="0.2">
      <c r="A743">
        <v>728</v>
      </c>
      <c r="H743" s="1">
        <v>-1384.2765999999999</v>
      </c>
      <c r="I743">
        <v>-2.95</v>
      </c>
      <c r="J743">
        <v>728</v>
      </c>
      <c r="K743" s="1">
        <v>-1384.4848</v>
      </c>
      <c r="L743">
        <v>-0.77</v>
      </c>
      <c r="M743" s="1">
        <v>-1384.1851999999999</v>
      </c>
      <c r="N743">
        <v>-3.48</v>
      </c>
      <c r="O743" s="1">
        <v>-1383.8282999999999</v>
      </c>
      <c r="P743">
        <v>4.3600000000000003</v>
      </c>
      <c r="Q743" s="1">
        <v>-1383.4016999999999</v>
      </c>
      <c r="R743">
        <v>12.32</v>
      </c>
      <c r="S743" s="1">
        <v>-1385.0509</v>
      </c>
      <c r="T743">
        <v>1.7</v>
      </c>
      <c r="U743" s="1">
        <v>-1372.5351000000001</v>
      </c>
      <c r="V743">
        <v>-6.53</v>
      </c>
      <c r="W743" s="1">
        <v>-1396.3116</v>
      </c>
      <c r="X743">
        <v>4.54</v>
      </c>
      <c r="Y743" s="1">
        <v>-1372.1944000000001</v>
      </c>
      <c r="Z743">
        <v>1.18</v>
      </c>
      <c r="AA743" s="1">
        <v>-1396.1806999999999</v>
      </c>
      <c r="AB743">
        <v>4.1399999999999997</v>
      </c>
      <c r="AC743" s="1">
        <v>-1372.6991</v>
      </c>
      <c r="AD743">
        <v>-6.58</v>
      </c>
      <c r="AE743" s="1">
        <v>-1385.6184000000001</v>
      </c>
      <c r="AF743">
        <v>1.33</v>
      </c>
      <c r="AG743" s="1">
        <v>-1385.8921</v>
      </c>
      <c r="AH743">
        <v>-4.55</v>
      </c>
      <c r="AI743" s="1">
        <v>-1393.2668000000001</v>
      </c>
      <c r="AJ743">
        <v>14.77</v>
      </c>
      <c r="AM743" s="1">
        <v>-1367.0624</v>
      </c>
      <c r="AN743">
        <v>14.23</v>
      </c>
      <c r="AO743" s="1">
        <v>-1357.3169</v>
      </c>
      <c r="AP743">
        <v>4.6100000000000003</v>
      </c>
      <c r="AQ743" s="1">
        <v>-1342.6808000000001</v>
      </c>
      <c r="AR743">
        <v>-4.2699999999999996</v>
      </c>
      <c r="AU743" s="1">
        <v>-1380.7949000000001</v>
      </c>
    </row>
    <row r="744" spans="1:47" x14ac:dyDescent="0.2">
      <c r="A744">
        <v>729</v>
      </c>
      <c r="H744" s="1">
        <v>-1383.9794999999999</v>
      </c>
      <c r="I744">
        <v>-2.2200000000000002</v>
      </c>
      <c r="J744">
        <v>729</v>
      </c>
      <c r="K744" s="1">
        <v>-1384.7206000000001</v>
      </c>
      <c r="L744">
        <v>-1.56</v>
      </c>
      <c r="M744" s="1">
        <v>-1384.1533999999999</v>
      </c>
      <c r="N744">
        <v>-4.05</v>
      </c>
      <c r="O744" s="1">
        <v>-1384.0978</v>
      </c>
      <c r="P744">
        <v>3.52</v>
      </c>
      <c r="Q744" s="1">
        <v>-1383.2448999999999</v>
      </c>
      <c r="R744">
        <v>12.49</v>
      </c>
      <c r="S744" s="1">
        <v>-1384.9985999999999</v>
      </c>
      <c r="T744">
        <v>1.62</v>
      </c>
      <c r="U744" s="1">
        <v>-1372.7724000000001</v>
      </c>
      <c r="V744">
        <v>-7.1</v>
      </c>
      <c r="W744" s="1">
        <v>-1396.4706000000001</v>
      </c>
      <c r="X744">
        <v>3.84</v>
      </c>
      <c r="Y744" s="1">
        <v>-1372.1044999999999</v>
      </c>
      <c r="Z744">
        <v>1.75</v>
      </c>
      <c r="AA744" s="1">
        <v>-1396.1578999999999</v>
      </c>
      <c r="AB744">
        <v>4.38</v>
      </c>
      <c r="AC744" s="1">
        <v>-1372.7782</v>
      </c>
      <c r="AD744">
        <v>-6.66</v>
      </c>
      <c r="AE744" s="1">
        <v>-1385.8436999999999</v>
      </c>
      <c r="AF744">
        <v>0.52</v>
      </c>
      <c r="AG744" s="1">
        <v>-1385.9345000000001</v>
      </c>
      <c r="AH744">
        <v>-3.96</v>
      </c>
      <c r="AI744" s="1">
        <v>-1393.2850000000001</v>
      </c>
      <c r="AJ744">
        <v>14.45</v>
      </c>
      <c r="AM744" s="1">
        <v>-1366.7947999999999</v>
      </c>
      <c r="AN744">
        <v>15.5</v>
      </c>
      <c r="AO744" s="1">
        <v>-1357.1903</v>
      </c>
      <c r="AP744">
        <v>5.0999999999999996</v>
      </c>
      <c r="AQ744" s="1">
        <v>-1342.6675</v>
      </c>
      <c r="AR744">
        <v>-4.3099999999999996</v>
      </c>
      <c r="AU744" s="1">
        <v>-1380.5236</v>
      </c>
    </row>
    <row r="745" spans="1:47" x14ac:dyDescent="0.2">
      <c r="A745">
        <v>730</v>
      </c>
      <c r="H745" s="1">
        <v>-1383.7252000000001</v>
      </c>
      <c r="I745">
        <v>-1.63</v>
      </c>
      <c r="J745">
        <v>730</v>
      </c>
      <c r="K745" s="1">
        <v>-1384.8911000000001</v>
      </c>
      <c r="L745">
        <v>-2.17</v>
      </c>
      <c r="M745" s="1">
        <v>-1384.0927999999999</v>
      </c>
      <c r="N745">
        <v>-4.4000000000000004</v>
      </c>
      <c r="O745" s="1">
        <v>-1384.3513</v>
      </c>
      <c r="P745">
        <v>2.71</v>
      </c>
      <c r="Q745" s="1">
        <v>-1383.0632000000001</v>
      </c>
      <c r="R745">
        <v>12.6</v>
      </c>
      <c r="S745" s="1">
        <v>-1384.9082000000001</v>
      </c>
      <c r="T745">
        <v>1.68</v>
      </c>
      <c r="U745" s="1">
        <v>-1373.0433</v>
      </c>
      <c r="V745">
        <v>-7.72</v>
      </c>
      <c r="W745" s="1">
        <v>-1396.6556</v>
      </c>
      <c r="X745">
        <v>3.03</v>
      </c>
      <c r="Y745" s="1">
        <v>-1371.9829</v>
      </c>
      <c r="Z745">
        <v>2.4</v>
      </c>
      <c r="AA745" s="1">
        <v>-1396.1750999999999</v>
      </c>
      <c r="AB745">
        <v>4.5599999999999996</v>
      </c>
      <c r="AC745" s="1">
        <v>-1372.8634999999999</v>
      </c>
      <c r="AD745">
        <v>-6.66</v>
      </c>
      <c r="AE745" s="1">
        <v>-1386.0537999999999</v>
      </c>
      <c r="AF745">
        <v>-0.16</v>
      </c>
      <c r="AG745" s="1">
        <v>-1385.9958999999999</v>
      </c>
      <c r="AH745">
        <v>-3.47</v>
      </c>
      <c r="AI745" s="1">
        <v>-1393.3182999999999</v>
      </c>
      <c r="AJ745">
        <v>14.06</v>
      </c>
      <c r="AM745" s="1">
        <v>-1366.5281</v>
      </c>
      <c r="AN745">
        <v>16.850000000000001</v>
      </c>
      <c r="AO745" s="1">
        <v>-1357.0386000000001</v>
      </c>
      <c r="AP745">
        <v>5.57</v>
      </c>
      <c r="AQ745" s="1">
        <v>-1342.6862000000001</v>
      </c>
      <c r="AR745">
        <v>-4.38</v>
      </c>
      <c r="AU745" s="1">
        <v>-1380.2093</v>
      </c>
    </row>
    <row r="746" spans="1:47" x14ac:dyDescent="0.2">
      <c r="A746">
        <v>731</v>
      </c>
      <c r="H746" s="1">
        <v>-1383.5323000000001</v>
      </c>
      <c r="I746">
        <v>-1.31</v>
      </c>
      <c r="J746">
        <v>731</v>
      </c>
      <c r="K746" s="1">
        <v>-1384.9929</v>
      </c>
      <c r="L746">
        <v>-2.65</v>
      </c>
      <c r="M746" s="1">
        <v>-1384.0011</v>
      </c>
      <c r="N746">
        <v>-4.62</v>
      </c>
      <c r="O746" s="1">
        <v>-1384.5732</v>
      </c>
      <c r="P746">
        <v>1.88</v>
      </c>
      <c r="Q746" s="1">
        <v>-1382.8694</v>
      </c>
      <c r="R746">
        <v>12.73</v>
      </c>
      <c r="S746" s="1">
        <v>-1384.7925</v>
      </c>
      <c r="T746">
        <v>1.79</v>
      </c>
      <c r="U746" s="1">
        <v>-1373.3316</v>
      </c>
      <c r="V746">
        <v>-8.32</v>
      </c>
      <c r="W746" s="1">
        <v>-1396.8607999999999</v>
      </c>
      <c r="X746">
        <v>2.2400000000000002</v>
      </c>
      <c r="Y746" s="1">
        <v>-1371.8452</v>
      </c>
      <c r="Z746">
        <v>3.01</v>
      </c>
      <c r="AA746" s="1">
        <v>-1396.2425000000001</v>
      </c>
      <c r="AB746">
        <v>4.51</v>
      </c>
      <c r="AC746" s="1">
        <v>-1372.9438</v>
      </c>
      <c r="AD746">
        <v>-6.59</v>
      </c>
      <c r="AE746" s="1">
        <v>-1386.2260000000001</v>
      </c>
      <c r="AF746">
        <v>-0.78</v>
      </c>
      <c r="AG746" s="1">
        <v>-1386.0563999999999</v>
      </c>
      <c r="AH746">
        <v>-3</v>
      </c>
      <c r="AI746" s="1">
        <v>-1393.3806</v>
      </c>
      <c r="AJ746">
        <v>13.64</v>
      </c>
      <c r="AM746" s="1">
        <v>-1366.2748999999999</v>
      </c>
      <c r="AN746">
        <v>18.07</v>
      </c>
      <c r="AO746" s="1">
        <v>-1356.8706999999999</v>
      </c>
      <c r="AP746">
        <v>6.17</v>
      </c>
      <c r="AQ746" s="1">
        <v>-1342.7239999999999</v>
      </c>
      <c r="AR746">
        <v>-4.53</v>
      </c>
      <c r="AU746" s="1">
        <v>-1379.8766000000001</v>
      </c>
    </row>
    <row r="747" spans="1:47" x14ac:dyDescent="0.2">
      <c r="A747">
        <v>732</v>
      </c>
      <c r="H747" s="1">
        <v>-1383.4168999999999</v>
      </c>
      <c r="I747">
        <v>-1.28</v>
      </c>
      <c r="J747">
        <v>732</v>
      </c>
      <c r="K747" s="1">
        <v>-1385.0306</v>
      </c>
      <c r="L747">
        <v>-2.89</v>
      </c>
      <c r="M747" s="1">
        <v>-1383.8784000000001</v>
      </c>
      <c r="N747">
        <v>-4.6100000000000003</v>
      </c>
      <c r="O747" s="1">
        <v>-1384.7520999999999</v>
      </c>
      <c r="P747">
        <v>1.17</v>
      </c>
      <c r="Q747" s="1">
        <v>-1382.6773000000001</v>
      </c>
      <c r="R747">
        <v>12.88</v>
      </c>
      <c r="S747" s="1">
        <v>-1384.6623999999999</v>
      </c>
      <c r="T747">
        <v>1.96</v>
      </c>
      <c r="U747" s="1">
        <v>-1373.6192000000001</v>
      </c>
      <c r="V747">
        <v>-8.86</v>
      </c>
      <c r="W747" s="1">
        <v>-1397.0772999999999</v>
      </c>
      <c r="X747">
        <v>1.54</v>
      </c>
      <c r="Y747" s="1">
        <v>-1371.7102</v>
      </c>
      <c r="Z747">
        <v>3.65</v>
      </c>
      <c r="AA747" s="1">
        <v>-1396.3643</v>
      </c>
      <c r="AB747">
        <v>4.24</v>
      </c>
      <c r="AC747" s="1">
        <v>-1373.0130999999999</v>
      </c>
      <c r="AD747">
        <v>-6.39</v>
      </c>
      <c r="AE747" s="1">
        <v>-1386.3407</v>
      </c>
      <c r="AF747">
        <v>-1.1299999999999999</v>
      </c>
      <c r="AG747" s="1">
        <v>-1386.0989</v>
      </c>
      <c r="AH747">
        <v>-2.57</v>
      </c>
      <c r="AI747" s="1">
        <v>-1393.4905000000001</v>
      </c>
      <c r="AJ747">
        <v>13.12</v>
      </c>
      <c r="AM747" s="1">
        <v>-1366.0492999999999</v>
      </c>
      <c r="AN747">
        <v>19.14</v>
      </c>
      <c r="AO747" s="1">
        <v>-1356.6952000000001</v>
      </c>
      <c r="AP747">
        <v>6.79</v>
      </c>
      <c r="AQ747" s="1">
        <v>-1342.7681</v>
      </c>
      <c r="AR747">
        <v>-4.74</v>
      </c>
      <c r="AU747" s="1">
        <v>-1379.5600999999999</v>
      </c>
    </row>
    <row r="748" spans="1:47" x14ac:dyDescent="0.2">
      <c r="A748">
        <v>733</v>
      </c>
      <c r="H748" s="1">
        <v>-1383.3895</v>
      </c>
      <c r="I748">
        <v>-1.44</v>
      </c>
      <c r="J748">
        <v>733</v>
      </c>
      <c r="K748" s="1">
        <v>-1385.0121999999999</v>
      </c>
      <c r="L748">
        <v>-3.01</v>
      </c>
      <c r="M748" s="1">
        <v>-1383.7257</v>
      </c>
      <c r="N748">
        <v>-4.3899999999999997</v>
      </c>
      <c r="O748" s="1">
        <v>-1384.8818000000001</v>
      </c>
      <c r="P748">
        <v>0.59</v>
      </c>
      <c r="Q748" s="1">
        <v>-1382.4978000000001</v>
      </c>
      <c r="R748">
        <v>12.99</v>
      </c>
      <c r="S748" s="1">
        <v>-1384.5275999999999</v>
      </c>
      <c r="T748">
        <v>2.17</v>
      </c>
      <c r="U748" s="1">
        <v>-1373.8887999999999</v>
      </c>
      <c r="V748">
        <v>-9.27</v>
      </c>
      <c r="W748" s="1">
        <v>-1397.2924</v>
      </c>
      <c r="X748">
        <v>0.9</v>
      </c>
      <c r="Y748" s="1">
        <v>-1371.5961</v>
      </c>
      <c r="Z748">
        <v>4.16</v>
      </c>
      <c r="AA748" s="1">
        <v>-1396.5376000000001</v>
      </c>
      <c r="AB748">
        <v>3.95</v>
      </c>
      <c r="AC748" s="1">
        <v>-1373.0695000000001</v>
      </c>
      <c r="AD748">
        <v>-6.06</v>
      </c>
      <c r="AE748" s="1">
        <v>-1386.3851999999999</v>
      </c>
      <c r="AF748">
        <v>-1.2</v>
      </c>
      <c r="AG748" s="1">
        <v>-1386.1119000000001</v>
      </c>
      <c r="AH748">
        <v>-2.13</v>
      </c>
      <c r="AI748" s="1">
        <v>-1393.6646000000001</v>
      </c>
      <c r="AJ748">
        <v>12.46</v>
      </c>
      <c r="AM748" s="1">
        <v>-1365.8644999999999</v>
      </c>
      <c r="AN748">
        <v>20.100000000000001</v>
      </c>
      <c r="AO748" s="1">
        <v>-1356.5162</v>
      </c>
      <c r="AP748">
        <v>7.33</v>
      </c>
      <c r="AQ748" s="1">
        <v>-1342.8104000000001</v>
      </c>
      <c r="AR748">
        <v>-4.8899999999999997</v>
      </c>
      <c r="AU748" s="1">
        <v>-1379.3009</v>
      </c>
    </row>
    <row r="749" spans="1:47" x14ac:dyDescent="0.2">
      <c r="A749">
        <v>734</v>
      </c>
      <c r="H749" s="1">
        <v>-1383.4486999999999</v>
      </c>
      <c r="I749">
        <v>-1.93</v>
      </c>
      <c r="J749">
        <v>734</v>
      </c>
      <c r="K749" s="1">
        <v>-1384.9478999999999</v>
      </c>
      <c r="L749">
        <v>-3.06</v>
      </c>
      <c r="M749" s="1">
        <v>-1383.5451</v>
      </c>
      <c r="N749">
        <v>-3.93</v>
      </c>
      <c r="O749" s="1">
        <v>-1384.9622999999999</v>
      </c>
      <c r="P749">
        <v>0.1</v>
      </c>
      <c r="Q749" s="1">
        <v>-1382.3373999999999</v>
      </c>
      <c r="R749">
        <v>13.12</v>
      </c>
      <c r="S749" s="1">
        <v>-1384.3976</v>
      </c>
      <c r="T749">
        <v>2.31</v>
      </c>
      <c r="U749" s="1">
        <v>-1374.1266000000001</v>
      </c>
      <c r="V749">
        <v>-9.61</v>
      </c>
      <c r="W749" s="1">
        <v>-1397.4897000000001</v>
      </c>
      <c r="X749">
        <v>0.44</v>
      </c>
      <c r="Y749" s="1">
        <v>-1371.5193999999999</v>
      </c>
      <c r="Z749">
        <v>4.58</v>
      </c>
      <c r="AA749" s="1">
        <v>-1396.7502999999999</v>
      </c>
      <c r="AB749">
        <v>3.51</v>
      </c>
      <c r="AC749" s="1">
        <v>-1373.1128000000001</v>
      </c>
      <c r="AD749">
        <v>-5.64</v>
      </c>
      <c r="AE749" s="1">
        <v>-1386.3576</v>
      </c>
      <c r="AF749">
        <v>-1.04</v>
      </c>
      <c r="AG749" s="1">
        <v>-1386.0918999999999</v>
      </c>
      <c r="AH749">
        <v>-1.71</v>
      </c>
      <c r="AI749" s="1">
        <v>-1393.9112</v>
      </c>
      <c r="AJ749">
        <v>11.58</v>
      </c>
      <c r="AM749" s="1">
        <v>-1365.7307000000001</v>
      </c>
      <c r="AN749">
        <v>20.86</v>
      </c>
      <c r="AO749" s="1">
        <v>-1356.3463999999999</v>
      </c>
      <c r="AP749">
        <v>7.83</v>
      </c>
      <c r="AQ749" s="1">
        <v>-1342.8439000000001</v>
      </c>
      <c r="AR749">
        <v>-5.05</v>
      </c>
      <c r="AU749" s="1">
        <v>-1379.1389999999999</v>
      </c>
    </row>
    <row r="750" spans="1:47" x14ac:dyDescent="0.2">
      <c r="A750">
        <v>735</v>
      </c>
      <c r="H750" s="1">
        <v>-1383.5820000000001</v>
      </c>
      <c r="I750">
        <v>-2.54</v>
      </c>
      <c r="J750">
        <v>735</v>
      </c>
      <c r="K750" s="1">
        <v>-1384.8501000000001</v>
      </c>
      <c r="L750">
        <v>-2.93</v>
      </c>
      <c r="M750" s="1">
        <v>-1383.3384000000001</v>
      </c>
      <c r="N750">
        <v>-3.29</v>
      </c>
      <c r="O750" s="1">
        <v>-1384.9991</v>
      </c>
      <c r="P750">
        <v>-0.25</v>
      </c>
      <c r="Q750" s="1">
        <v>-1382.1969999999999</v>
      </c>
      <c r="R750">
        <v>13.21</v>
      </c>
      <c r="S750" s="1">
        <v>-1384.2825</v>
      </c>
      <c r="T750">
        <v>2.39</v>
      </c>
      <c r="U750" s="1">
        <v>-1374.3249000000001</v>
      </c>
      <c r="V750">
        <v>-9.8000000000000007</v>
      </c>
      <c r="W750" s="1">
        <v>-1397.6539</v>
      </c>
      <c r="X750">
        <v>0.17</v>
      </c>
      <c r="Y750" s="1">
        <v>-1371.491</v>
      </c>
      <c r="Z750">
        <v>4.7300000000000004</v>
      </c>
      <c r="AA750" s="1">
        <v>-1396.9829999999999</v>
      </c>
      <c r="AB750">
        <v>3.02</v>
      </c>
      <c r="AC750" s="1">
        <v>-1373.1418000000001</v>
      </c>
      <c r="AD750">
        <v>-5.0999999999999996</v>
      </c>
      <c r="AE750" s="1">
        <v>-1386.2713000000001</v>
      </c>
      <c r="AF750">
        <v>-0.7</v>
      </c>
      <c r="AG750" s="1">
        <v>-1386.0437999999999</v>
      </c>
      <c r="AH750">
        <v>-1.22</v>
      </c>
      <c r="AI750" s="1">
        <v>-1394.2284</v>
      </c>
      <c r="AJ750">
        <v>10.59</v>
      </c>
      <c r="AM750" s="1">
        <v>-1365.6551999999999</v>
      </c>
      <c r="AN750">
        <v>21.34</v>
      </c>
      <c r="AO750" s="1">
        <v>-1356.1976999999999</v>
      </c>
      <c r="AP750">
        <v>8.32</v>
      </c>
      <c r="AQ750" s="1">
        <v>-1342.8657000000001</v>
      </c>
      <c r="AR750">
        <v>-5.21</v>
      </c>
      <c r="AU750" s="1">
        <v>-1379.1087</v>
      </c>
    </row>
    <row r="751" spans="1:47" x14ac:dyDescent="0.2">
      <c r="A751">
        <v>736</v>
      </c>
      <c r="H751" s="1">
        <v>-1383.7657999999999</v>
      </c>
      <c r="I751">
        <v>-3.37</v>
      </c>
      <c r="J751">
        <v>736</v>
      </c>
      <c r="K751" s="1">
        <v>-1384.7329999999999</v>
      </c>
      <c r="L751">
        <v>-2.83</v>
      </c>
      <c r="M751" s="1">
        <v>-1383.1075000000001</v>
      </c>
      <c r="N751">
        <v>-2.44</v>
      </c>
      <c r="O751" s="1">
        <v>-1385.0001</v>
      </c>
      <c r="P751">
        <v>-0.47</v>
      </c>
      <c r="Q751" s="1">
        <v>-1382.0744999999999</v>
      </c>
      <c r="R751">
        <v>13.3</v>
      </c>
      <c r="S751" s="1">
        <v>-1384.1938</v>
      </c>
      <c r="T751">
        <v>2.5</v>
      </c>
      <c r="U751" s="1">
        <v>-1374.4828</v>
      </c>
      <c r="V751">
        <v>-9.8000000000000007</v>
      </c>
      <c r="W751" s="1">
        <v>-1397.7728999999999</v>
      </c>
      <c r="X751">
        <v>0.2</v>
      </c>
      <c r="Y751" s="1">
        <v>-1371.5169000000001</v>
      </c>
      <c r="Z751">
        <v>4.6900000000000004</v>
      </c>
      <c r="AA751" s="1">
        <v>-1397.2106000000001</v>
      </c>
      <c r="AB751">
        <v>2.57</v>
      </c>
      <c r="AC751" s="1">
        <v>-1373.1523</v>
      </c>
      <c r="AD751">
        <v>-4.47</v>
      </c>
      <c r="AE751" s="1">
        <v>-1386.1532</v>
      </c>
      <c r="AF751">
        <v>-0.28000000000000003</v>
      </c>
      <c r="AG751" s="1">
        <v>-1385.9775999999999</v>
      </c>
      <c r="AH751">
        <v>-0.92</v>
      </c>
      <c r="AI751" s="1">
        <v>-1394.6029000000001</v>
      </c>
      <c r="AJ751">
        <v>9.5</v>
      </c>
      <c r="AM751" s="1">
        <v>-1365.645</v>
      </c>
      <c r="AN751">
        <v>21.51</v>
      </c>
      <c r="AO751" s="1">
        <v>-1356.0784000000001</v>
      </c>
      <c r="AP751">
        <v>8.61</v>
      </c>
      <c r="AQ751" s="1">
        <v>-1342.8770999999999</v>
      </c>
      <c r="AR751">
        <v>-5.36</v>
      </c>
      <c r="AU751" s="1">
        <v>-1379.2253000000001</v>
      </c>
    </row>
    <row r="752" spans="1:47" x14ac:dyDescent="0.2">
      <c r="A752">
        <v>737</v>
      </c>
      <c r="H752" s="1">
        <v>-1383.9713999999999</v>
      </c>
      <c r="I752">
        <v>-4.1399999999999997</v>
      </c>
      <c r="J752">
        <v>737</v>
      </c>
      <c r="K752" s="1">
        <v>-1384.6147000000001</v>
      </c>
      <c r="L752">
        <v>-2.77</v>
      </c>
      <c r="M752" s="1">
        <v>-1382.8548000000001</v>
      </c>
      <c r="N752">
        <v>-1.38</v>
      </c>
      <c r="O752" s="1">
        <v>-1384.9739999999999</v>
      </c>
      <c r="P752">
        <v>-0.56999999999999995</v>
      </c>
      <c r="Q752" s="1">
        <v>-1381.9663</v>
      </c>
      <c r="R752">
        <v>13.39</v>
      </c>
      <c r="S752" s="1">
        <v>-1384.1437000000001</v>
      </c>
      <c r="T752">
        <v>2.48</v>
      </c>
      <c r="U752" s="1">
        <v>-1374.6056000000001</v>
      </c>
      <c r="V752">
        <v>-9.76</v>
      </c>
      <c r="W752" s="1">
        <v>-1397.8389</v>
      </c>
      <c r="X752">
        <v>0.44</v>
      </c>
      <c r="Y752" s="1">
        <v>-1371.5971</v>
      </c>
      <c r="Z752">
        <v>4.43</v>
      </c>
      <c r="AA752" s="1">
        <v>-1397.4063000000001</v>
      </c>
      <c r="AB752">
        <v>2.19</v>
      </c>
      <c r="AC752" s="1">
        <v>-1373.1348</v>
      </c>
      <c r="AD752">
        <v>-3.76</v>
      </c>
      <c r="AE752" s="1">
        <v>-1386.0418999999999</v>
      </c>
      <c r="AF752">
        <v>0.18</v>
      </c>
      <c r="AG752" s="1">
        <v>-1385.9068</v>
      </c>
      <c r="AH752">
        <v>-0.65</v>
      </c>
      <c r="AI752" s="1">
        <v>-1395.0125</v>
      </c>
      <c r="AJ752">
        <v>8.32</v>
      </c>
      <c r="AM752" s="1">
        <v>-1365.7053000000001</v>
      </c>
      <c r="AN752">
        <v>21.39</v>
      </c>
      <c r="AO752" s="1">
        <v>-1356.0116</v>
      </c>
      <c r="AP752">
        <v>8.6999999999999993</v>
      </c>
      <c r="AQ752" s="1">
        <v>-1342.8801000000001</v>
      </c>
      <c r="AR752">
        <v>-5.57</v>
      </c>
      <c r="AU752" s="1">
        <v>-1379.4878000000001</v>
      </c>
    </row>
    <row r="753" spans="1:47" x14ac:dyDescent="0.2">
      <c r="A753">
        <v>738</v>
      </c>
      <c r="H753" s="1">
        <v>-1384.1704</v>
      </c>
      <c r="I753">
        <v>-4.88</v>
      </c>
      <c r="J753">
        <v>738</v>
      </c>
      <c r="K753" s="1">
        <v>-1384.5145</v>
      </c>
      <c r="L753">
        <v>-2.67</v>
      </c>
      <c r="M753" s="1">
        <v>-1382.5868</v>
      </c>
      <c r="N753">
        <v>-0.24</v>
      </c>
      <c r="O753" s="1">
        <v>-1384.9273000000001</v>
      </c>
      <c r="P753">
        <v>-0.53</v>
      </c>
      <c r="Q753" s="1">
        <v>-1381.8693000000001</v>
      </c>
      <c r="R753">
        <v>13.51</v>
      </c>
      <c r="S753" s="1">
        <v>-1384.1415</v>
      </c>
      <c r="T753">
        <v>2.25</v>
      </c>
      <c r="U753" s="1">
        <v>-1374.702</v>
      </c>
      <c r="V753">
        <v>-9.59</v>
      </c>
      <c r="W753" s="1">
        <v>-1397.848</v>
      </c>
      <c r="X753">
        <v>0.99</v>
      </c>
      <c r="Y753" s="1">
        <v>-1371.7281</v>
      </c>
      <c r="Z753">
        <v>3.89</v>
      </c>
      <c r="AA753" s="1">
        <v>-1397.5461</v>
      </c>
      <c r="AB753">
        <v>1.98</v>
      </c>
      <c r="AC753" s="1">
        <v>-1373.0780999999999</v>
      </c>
      <c r="AD753">
        <v>-2.9</v>
      </c>
      <c r="AE753" s="1">
        <v>-1385.9765</v>
      </c>
      <c r="AF753">
        <v>0.6</v>
      </c>
      <c r="AG753" s="1">
        <v>-1385.8442</v>
      </c>
      <c r="AH753">
        <v>-0.44</v>
      </c>
      <c r="AI753" s="1">
        <v>-1395.4301</v>
      </c>
      <c r="AJ753">
        <v>7.1</v>
      </c>
      <c r="AM753" s="1">
        <v>-1365.8407</v>
      </c>
      <c r="AN753">
        <v>20.9</v>
      </c>
      <c r="AO753" s="1">
        <v>-1356.0123000000001</v>
      </c>
      <c r="AP753">
        <v>8.6300000000000008</v>
      </c>
      <c r="AQ753" s="1">
        <v>-1342.8789999999999</v>
      </c>
      <c r="AR753">
        <v>-5.67</v>
      </c>
      <c r="AU753" s="1">
        <v>-1379.8710000000001</v>
      </c>
    </row>
    <row r="754" spans="1:47" x14ac:dyDescent="0.2">
      <c r="A754">
        <v>739</v>
      </c>
      <c r="H754" s="1">
        <v>-1384.3393000000001</v>
      </c>
      <c r="I754">
        <v>-5.63</v>
      </c>
      <c r="J754">
        <v>739</v>
      </c>
      <c r="K754" s="1">
        <v>-1384.4475</v>
      </c>
      <c r="L754">
        <v>-2.62</v>
      </c>
      <c r="M754" s="1">
        <v>-1382.3139000000001</v>
      </c>
      <c r="N754">
        <v>0.98</v>
      </c>
      <c r="O754" s="1">
        <v>-1384.8624</v>
      </c>
      <c r="P754">
        <v>-0.39</v>
      </c>
      <c r="Q754" s="1">
        <v>-1381.7819</v>
      </c>
      <c r="R754">
        <v>13.63</v>
      </c>
      <c r="S754" s="1">
        <v>-1384.1911</v>
      </c>
      <c r="T754">
        <v>2.02</v>
      </c>
      <c r="U754" s="1">
        <v>-1374.7824000000001</v>
      </c>
      <c r="V754">
        <v>-9.33</v>
      </c>
      <c r="W754" s="1">
        <v>-1397.7989</v>
      </c>
      <c r="X754">
        <v>1.87</v>
      </c>
      <c r="Y754" s="1">
        <v>-1371.9051999999999</v>
      </c>
      <c r="Z754">
        <v>3.07</v>
      </c>
      <c r="AA754" s="1">
        <v>-1397.6137000000001</v>
      </c>
      <c r="AB754">
        <v>1.97</v>
      </c>
      <c r="AC754" s="1">
        <v>-1372.973</v>
      </c>
      <c r="AD754">
        <v>-1.94</v>
      </c>
      <c r="AE754" s="1">
        <v>-1385.9839999999999</v>
      </c>
      <c r="AF754">
        <v>0.84</v>
      </c>
      <c r="AG754" s="1">
        <v>-1385.8005000000001</v>
      </c>
      <c r="AH754">
        <v>-0.35</v>
      </c>
      <c r="AI754" s="1">
        <v>-1395.8289</v>
      </c>
      <c r="AJ754">
        <v>5.92</v>
      </c>
      <c r="AM754" s="1">
        <v>-1366.0553</v>
      </c>
      <c r="AN754">
        <v>20.13</v>
      </c>
      <c r="AO754" s="1">
        <v>-1356.0868</v>
      </c>
      <c r="AP754">
        <v>8.26</v>
      </c>
      <c r="AQ754" s="1">
        <v>-1342.8815</v>
      </c>
      <c r="AR754">
        <v>-5.77</v>
      </c>
      <c r="AU754" s="1">
        <v>-1380.3336999999999</v>
      </c>
    </row>
    <row r="755" spans="1:47" x14ac:dyDescent="0.2">
      <c r="A755">
        <v>740</v>
      </c>
      <c r="H755" s="1">
        <v>-1384.463</v>
      </c>
      <c r="I755">
        <v>-6.07</v>
      </c>
      <c r="J755">
        <v>740</v>
      </c>
      <c r="K755" s="1">
        <v>-1384.4204999999999</v>
      </c>
      <c r="L755">
        <v>-2.78</v>
      </c>
      <c r="M755" s="1">
        <v>-1382.0535</v>
      </c>
      <c r="N755">
        <v>2.16</v>
      </c>
      <c r="O755" s="1">
        <v>-1384.7777000000001</v>
      </c>
      <c r="P755">
        <v>-0.15</v>
      </c>
      <c r="Q755" s="1">
        <v>-1381.7058999999999</v>
      </c>
      <c r="R755">
        <v>13.73</v>
      </c>
      <c r="S755" s="1">
        <v>-1384.2902999999999</v>
      </c>
      <c r="T755">
        <v>1.7</v>
      </c>
      <c r="U755" s="1">
        <v>-1374.854</v>
      </c>
      <c r="V755">
        <v>-9.06</v>
      </c>
      <c r="W755" s="1">
        <v>-1397.6905999999999</v>
      </c>
      <c r="X755">
        <v>3</v>
      </c>
      <c r="Y755" s="1">
        <v>-1372.124</v>
      </c>
      <c r="Z755">
        <v>2.09</v>
      </c>
      <c r="AA755" s="1">
        <v>-1397.6018999999999</v>
      </c>
      <c r="AB755">
        <v>2.21</v>
      </c>
      <c r="AC755" s="1">
        <v>-1372.8169</v>
      </c>
      <c r="AD755">
        <v>-0.95</v>
      </c>
      <c r="AE755" s="1">
        <v>-1386.0727999999999</v>
      </c>
      <c r="AF755">
        <v>0.97</v>
      </c>
      <c r="AG755" s="1">
        <v>-1385.7819</v>
      </c>
      <c r="AH755">
        <v>-0.42</v>
      </c>
      <c r="AI755" s="1">
        <v>-1396.1889000000001</v>
      </c>
      <c r="AJ755">
        <v>4.88</v>
      </c>
      <c r="AM755" s="1">
        <v>-1366.3424</v>
      </c>
      <c r="AN755">
        <v>19.03</v>
      </c>
      <c r="AO755" s="1">
        <v>-1356.2416000000001</v>
      </c>
      <c r="AP755">
        <v>7.58</v>
      </c>
      <c r="AQ755" s="1">
        <v>-1342.8913</v>
      </c>
      <c r="AR755">
        <v>-5.96</v>
      </c>
      <c r="AU755" s="1">
        <v>-1380.8236999999999</v>
      </c>
    </row>
    <row r="756" spans="1:47" x14ac:dyDescent="0.2">
      <c r="A756">
        <v>741</v>
      </c>
      <c r="H756" s="1">
        <v>-1384.5360000000001</v>
      </c>
      <c r="I756">
        <v>-6.23</v>
      </c>
      <c r="J756">
        <v>741</v>
      </c>
      <c r="K756" s="1">
        <v>-1384.4296999999999</v>
      </c>
      <c r="L756">
        <v>-2.98</v>
      </c>
      <c r="M756" s="1">
        <v>-1381.8244999999999</v>
      </c>
      <c r="N756">
        <v>3.27</v>
      </c>
      <c r="O756" s="1">
        <v>-1384.6704</v>
      </c>
      <c r="P756">
        <v>0.09</v>
      </c>
      <c r="Q756" s="1">
        <v>-1381.6456000000001</v>
      </c>
      <c r="R756">
        <v>13.76</v>
      </c>
      <c r="S756" s="1">
        <v>-1384.43</v>
      </c>
      <c r="T756">
        <v>1.31</v>
      </c>
      <c r="U756" s="1">
        <v>-1374.9192</v>
      </c>
      <c r="V756">
        <v>-8.82</v>
      </c>
      <c r="W756" s="1">
        <v>-1397.5202999999999</v>
      </c>
      <c r="X756">
        <v>4.33</v>
      </c>
      <c r="Y756" s="1">
        <v>-1372.3807999999999</v>
      </c>
      <c r="Z756">
        <v>0.9</v>
      </c>
      <c r="AA756" s="1">
        <v>-1397.5135</v>
      </c>
      <c r="AB756">
        <v>2.58</v>
      </c>
      <c r="AC756" s="1">
        <v>-1372.6185</v>
      </c>
      <c r="AD756">
        <v>0.12</v>
      </c>
      <c r="AE756" s="1">
        <v>-1386.2321999999999</v>
      </c>
      <c r="AF756">
        <v>0.94</v>
      </c>
      <c r="AG756" s="1">
        <v>-1385.7897</v>
      </c>
      <c r="AH756">
        <v>-0.54</v>
      </c>
      <c r="AI756" s="1">
        <v>-1396.4992</v>
      </c>
      <c r="AJ756">
        <v>3.87</v>
      </c>
      <c r="AM756" s="1">
        <v>-1366.6855</v>
      </c>
      <c r="AN756">
        <v>17.61</v>
      </c>
      <c r="AO756" s="1">
        <v>-1356.4676999999999</v>
      </c>
      <c r="AP756">
        <v>6.71</v>
      </c>
      <c r="AQ756" s="1">
        <v>-1342.9148</v>
      </c>
      <c r="AR756">
        <v>-6.15</v>
      </c>
      <c r="AU756" s="1">
        <v>-1381.2893999999999</v>
      </c>
    </row>
    <row r="757" spans="1:47" x14ac:dyDescent="0.2">
      <c r="A757">
        <v>742</v>
      </c>
      <c r="H757" s="1">
        <v>-1384.5616</v>
      </c>
      <c r="I757">
        <v>-6.21</v>
      </c>
      <c r="J757">
        <v>742</v>
      </c>
      <c r="K757" s="1">
        <v>-1384.4632999999999</v>
      </c>
      <c r="L757">
        <v>-3.19</v>
      </c>
      <c r="M757" s="1">
        <v>-1381.6424999999999</v>
      </c>
      <c r="N757">
        <v>4.24</v>
      </c>
      <c r="O757" s="1">
        <v>-1384.5372</v>
      </c>
      <c r="P757">
        <v>0.46</v>
      </c>
      <c r="Q757" s="1">
        <v>-1381.6081999999999</v>
      </c>
      <c r="R757">
        <v>13.72</v>
      </c>
      <c r="S757" s="1">
        <v>-1384.5966000000001</v>
      </c>
      <c r="T757">
        <v>0.86</v>
      </c>
      <c r="U757" s="1">
        <v>-1374.9749999999999</v>
      </c>
      <c r="V757">
        <v>-8.5399999999999991</v>
      </c>
      <c r="W757" s="1">
        <v>-1397.2851000000001</v>
      </c>
      <c r="X757">
        <v>5.96</v>
      </c>
      <c r="Y757" s="1">
        <v>-1372.6693</v>
      </c>
      <c r="Z757">
        <v>-0.52</v>
      </c>
      <c r="AA757" s="1">
        <v>-1397.3587</v>
      </c>
      <c r="AB757">
        <v>3.09</v>
      </c>
      <c r="AC757" s="1">
        <v>-1372.3984</v>
      </c>
      <c r="AD757">
        <v>1.2</v>
      </c>
      <c r="AE757" s="1">
        <v>-1386.4407000000001</v>
      </c>
      <c r="AF757">
        <v>0.68</v>
      </c>
      <c r="AG757" s="1">
        <v>-1385.8212000000001</v>
      </c>
      <c r="AH757">
        <v>-0.77</v>
      </c>
      <c r="AI757" s="1">
        <v>-1396.758</v>
      </c>
      <c r="AJ757">
        <v>3.03</v>
      </c>
      <c r="AM757" s="1">
        <v>-1367.0582999999999</v>
      </c>
      <c r="AN757">
        <v>15.92</v>
      </c>
      <c r="AO757" s="1">
        <v>-1356.7498000000001</v>
      </c>
      <c r="AP757">
        <v>5.61</v>
      </c>
      <c r="AQ757" s="1">
        <v>-1342.9604999999999</v>
      </c>
      <c r="AR757">
        <v>-6.34</v>
      </c>
      <c r="AU757" s="1">
        <v>-1381.6866</v>
      </c>
    </row>
    <row r="758" spans="1:47" x14ac:dyDescent="0.2">
      <c r="A758">
        <v>743</v>
      </c>
      <c r="H758" s="1">
        <v>-1384.5534</v>
      </c>
      <c r="I758">
        <v>-6.05</v>
      </c>
      <c r="J758">
        <v>743</v>
      </c>
      <c r="K758" s="1">
        <v>-1384.5052000000001</v>
      </c>
      <c r="L758">
        <v>-3.41</v>
      </c>
      <c r="M758" s="1">
        <v>-1381.511</v>
      </c>
      <c r="N758">
        <v>5.01</v>
      </c>
      <c r="O758" s="1">
        <v>-1384.3779999999999</v>
      </c>
      <c r="P758">
        <v>0.92</v>
      </c>
      <c r="Q758" s="1">
        <v>-1381.6023</v>
      </c>
      <c r="R758">
        <v>13.65</v>
      </c>
      <c r="S758" s="1">
        <v>-1384.7726</v>
      </c>
      <c r="T758">
        <v>0.43</v>
      </c>
      <c r="U758" s="1">
        <v>-1375.0166999999999</v>
      </c>
      <c r="V758">
        <v>-8.18</v>
      </c>
      <c r="W758" s="1">
        <v>-1396.9858999999999</v>
      </c>
      <c r="X758">
        <v>7.77</v>
      </c>
      <c r="Y758" s="1">
        <v>-1372.9766999999999</v>
      </c>
      <c r="Z758">
        <v>-1.99</v>
      </c>
      <c r="AA758" s="1">
        <v>-1397.1560999999999</v>
      </c>
      <c r="AB758">
        <v>3.74</v>
      </c>
      <c r="AC758" s="1">
        <v>-1372.1863000000001</v>
      </c>
      <c r="AD758">
        <v>2.17</v>
      </c>
      <c r="AE758" s="1">
        <v>-1386.6742999999999</v>
      </c>
      <c r="AF758">
        <v>0.25</v>
      </c>
      <c r="AG758" s="1">
        <v>-1385.8706</v>
      </c>
      <c r="AH758">
        <v>-1</v>
      </c>
      <c r="AI758" s="1">
        <v>-1396.9702</v>
      </c>
      <c r="AJ758">
        <v>2.33</v>
      </c>
      <c r="AM758" s="1">
        <v>-1367.4326000000001</v>
      </c>
      <c r="AN758">
        <v>14.12</v>
      </c>
      <c r="AO758" s="1">
        <v>-1357.0675000000001</v>
      </c>
      <c r="AP758">
        <v>4.3600000000000003</v>
      </c>
      <c r="AQ758" s="1">
        <v>-1343.0325</v>
      </c>
      <c r="AR758">
        <v>-6.67</v>
      </c>
      <c r="AU758" s="1">
        <v>-1381.9820999999999</v>
      </c>
    </row>
    <row r="759" spans="1:47" x14ac:dyDescent="0.2">
      <c r="A759">
        <v>744</v>
      </c>
      <c r="H759" s="1">
        <v>-1384.5307</v>
      </c>
      <c r="I759">
        <v>-5.78</v>
      </c>
      <c r="J759">
        <v>744</v>
      </c>
      <c r="K759" s="1">
        <v>-1384.5433</v>
      </c>
      <c r="L759">
        <v>-3.61</v>
      </c>
      <c r="M759" s="1">
        <v>-1381.4190000000001</v>
      </c>
      <c r="N759">
        <v>5.67</v>
      </c>
      <c r="O759" s="1">
        <v>-1384.1966</v>
      </c>
      <c r="P759">
        <v>1.49</v>
      </c>
      <c r="Q759" s="1">
        <v>-1381.6352999999999</v>
      </c>
      <c r="R759">
        <v>13.53</v>
      </c>
      <c r="S759" s="1">
        <v>-1384.9401</v>
      </c>
      <c r="T759">
        <v>0.14000000000000001</v>
      </c>
      <c r="U759" s="1">
        <v>-1375.0427999999999</v>
      </c>
      <c r="V759">
        <v>-7.99</v>
      </c>
      <c r="W759" s="1">
        <v>-1396.6344999999999</v>
      </c>
      <c r="X759">
        <v>9.68</v>
      </c>
      <c r="Y759" s="1">
        <v>-1373.2836</v>
      </c>
      <c r="Z759">
        <v>-3.42</v>
      </c>
      <c r="AA759" s="1">
        <v>-1396.9296999999999</v>
      </c>
      <c r="AB759">
        <v>4.45</v>
      </c>
      <c r="AC759" s="1">
        <v>-1372.0119999999999</v>
      </c>
      <c r="AD759">
        <v>2.93</v>
      </c>
      <c r="AE759" s="1">
        <v>-1386.9124999999999</v>
      </c>
      <c r="AF759">
        <v>-0.22</v>
      </c>
      <c r="AG759" s="1">
        <v>-1385.93</v>
      </c>
      <c r="AH759">
        <v>-1.26</v>
      </c>
      <c r="AI759" s="1">
        <v>-1397.1431</v>
      </c>
      <c r="AJ759">
        <v>1.72</v>
      </c>
      <c r="AM759" s="1">
        <v>-1367.778</v>
      </c>
      <c r="AN759">
        <v>12.24</v>
      </c>
      <c r="AO759" s="1">
        <v>-1357.4005999999999</v>
      </c>
      <c r="AP759">
        <v>2.97</v>
      </c>
      <c r="AQ759" s="1">
        <v>-1343.1333</v>
      </c>
      <c r="AR759">
        <v>-7</v>
      </c>
      <c r="AU759" s="1">
        <v>-1382.1585</v>
      </c>
    </row>
    <row r="760" spans="1:47" x14ac:dyDescent="0.2">
      <c r="A760">
        <v>745</v>
      </c>
      <c r="H760" s="1">
        <v>-1384.5142000000001</v>
      </c>
      <c r="I760">
        <v>-5.52</v>
      </c>
      <c r="J760">
        <v>745</v>
      </c>
      <c r="K760" s="1">
        <v>-1384.5697</v>
      </c>
      <c r="L760">
        <v>-3.71</v>
      </c>
      <c r="M760" s="1">
        <v>-1381.3451</v>
      </c>
      <c r="N760">
        <v>6.2</v>
      </c>
      <c r="O760" s="1">
        <v>-1384.0002999999999</v>
      </c>
      <c r="P760">
        <v>2.04</v>
      </c>
      <c r="Q760" s="1">
        <v>-1381.7146</v>
      </c>
      <c r="R760">
        <v>13.27</v>
      </c>
      <c r="S760" s="1">
        <v>-1385.0805</v>
      </c>
      <c r="T760">
        <v>0</v>
      </c>
      <c r="U760" s="1">
        <v>-1375.0578</v>
      </c>
      <c r="V760">
        <v>-7.84</v>
      </c>
      <c r="W760" s="1">
        <v>-1396.2565999999999</v>
      </c>
      <c r="X760">
        <v>11.62</v>
      </c>
      <c r="Y760" s="1">
        <v>-1373.5654999999999</v>
      </c>
      <c r="Z760">
        <v>-4.7699999999999996</v>
      </c>
      <c r="AA760" s="1">
        <v>-1396.7061000000001</v>
      </c>
      <c r="AB760">
        <v>5.14</v>
      </c>
      <c r="AC760" s="1">
        <v>-1371.8960999999999</v>
      </c>
      <c r="AD760">
        <v>3.53</v>
      </c>
      <c r="AE760" s="1">
        <v>-1387.1395</v>
      </c>
      <c r="AF760">
        <v>-0.75</v>
      </c>
      <c r="AG760" s="1">
        <v>-1385.9914000000001</v>
      </c>
      <c r="AH760">
        <v>-1.5</v>
      </c>
      <c r="AI760" s="1">
        <v>-1397.2824000000001</v>
      </c>
      <c r="AJ760">
        <v>1.23</v>
      </c>
      <c r="AM760" s="1">
        <v>-1368.0689</v>
      </c>
      <c r="AN760">
        <v>10.34</v>
      </c>
      <c r="AO760" s="1">
        <v>-1357.7325000000001</v>
      </c>
      <c r="AP760">
        <v>1.43</v>
      </c>
      <c r="AQ760" s="1">
        <v>-1343.2584999999999</v>
      </c>
      <c r="AR760">
        <v>-7.34</v>
      </c>
      <c r="AU760" s="1">
        <v>-1382.2123999999999</v>
      </c>
    </row>
    <row r="761" spans="1:47" x14ac:dyDescent="0.2">
      <c r="A761">
        <v>746</v>
      </c>
      <c r="H761" s="1">
        <v>-1384.5155999999999</v>
      </c>
      <c r="I761">
        <v>-5.16</v>
      </c>
      <c r="J761">
        <v>746</v>
      </c>
      <c r="K761" s="1">
        <v>-1384.5839000000001</v>
      </c>
      <c r="L761">
        <v>-3.76</v>
      </c>
      <c r="M761" s="1">
        <v>-1381.2657999999999</v>
      </c>
      <c r="N761">
        <v>6.75</v>
      </c>
      <c r="O761" s="1">
        <v>-1383.8017</v>
      </c>
      <c r="P761">
        <v>2.46</v>
      </c>
      <c r="Q761" s="1">
        <v>-1381.8435999999999</v>
      </c>
      <c r="R761">
        <v>12.83</v>
      </c>
      <c r="S761" s="1">
        <v>-1385.1786</v>
      </c>
      <c r="T761">
        <v>-0.02</v>
      </c>
      <c r="U761" s="1">
        <v>-1375.0722000000001</v>
      </c>
      <c r="V761">
        <v>-7.78</v>
      </c>
      <c r="W761" s="1">
        <v>-1395.8910000000001</v>
      </c>
      <c r="X761">
        <v>13.58</v>
      </c>
      <c r="Y761" s="1">
        <v>-1373.7961</v>
      </c>
      <c r="Z761">
        <v>-5.98</v>
      </c>
      <c r="AA761" s="1">
        <v>-1396.5119999999999</v>
      </c>
      <c r="AB761">
        <v>5.76</v>
      </c>
      <c r="AC761" s="1">
        <v>-1371.8456000000001</v>
      </c>
      <c r="AD761">
        <v>3.86</v>
      </c>
      <c r="AE761" s="1">
        <v>-1387.3433</v>
      </c>
      <c r="AF761">
        <v>-1.37</v>
      </c>
      <c r="AG761" s="1">
        <v>-1386.0499</v>
      </c>
      <c r="AH761">
        <v>-1.78</v>
      </c>
      <c r="AI761" s="1">
        <v>-1397.3893</v>
      </c>
      <c r="AJ761">
        <v>0.89</v>
      </c>
      <c r="AM761" s="1">
        <v>-1368.2973999999999</v>
      </c>
      <c r="AN761">
        <v>8.5399999999999991</v>
      </c>
      <c r="AO761" s="1">
        <v>-1358.0487000000001</v>
      </c>
      <c r="AP761">
        <v>-0.06</v>
      </c>
      <c r="AQ761" s="1">
        <v>-1343.4005</v>
      </c>
      <c r="AR761">
        <v>-7.68</v>
      </c>
      <c r="AU761" s="1">
        <v>-1382.1511</v>
      </c>
    </row>
    <row r="762" spans="1:47" x14ac:dyDescent="0.2">
      <c r="A762">
        <v>747</v>
      </c>
      <c r="H762" s="1">
        <v>-1384.5336</v>
      </c>
      <c r="I762">
        <v>-4.8899999999999997</v>
      </c>
      <c r="J762">
        <v>747</v>
      </c>
      <c r="K762" s="1">
        <v>-1384.5909999999999</v>
      </c>
      <c r="L762">
        <v>-3.76</v>
      </c>
      <c r="M762" s="1">
        <v>-1381.1606999999999</v>
      </c>
      <c r="N762">
        <v>7.2</v>
      </c>
      <c r="O762" s="1">
        <v>-1383.6170999999999</v>
      </c>
      <c r="P762">
        <v>2.96</v>
      </c>
      <c r="Q762" s="1">
        <v>-1382.0219</v>
      </c>
      <c r="R762">
        <v>12.21</v>
      </c>
      <c r="S762" s="1">
        <v>-1385.2225000000001</v>
      </c>
      <c r="T762">
        <v>0.16</v>
      </c>
      <c r="U762" s="1">
        <v>-1375.0979</v>
      </c>
      <c r="V762">
        <v>-7.89</v>
      </c>
      <c r="W762" s="1">
        <v>-1395.5838000000001</v>
      </c>
      <c r="X762">
        <v>15.25</v>
      </c>
      <c r="Y762" s="1">
        <v>-1373.9546</v>
      </c>
      <c r="Z762">
        <v>-6.9</v>
      </c>
      <c r="AA762" s="1">
        <v>-1396.3703</v>
      </c>
      <c r="AB762">
        <v>6.22</v>
      </c>
      <c r="AC762" s="1">
        <v>-1371.8534</v>
      </c>
      <c r="AD762">
        <v>4.04</v>
      </c>
      <c r="AE762" s="1">
        <v>-1387.5161000000001</v>
      </c>
      <c r="AF762">
        <v>-2.06</v>
      </c>
      <c r="AG762" s="1">
        <v>-1386.1032</v>
      </c>
      <c r="AH762">
        <v>-1.98</v>
      </c>
      <c r="AI762" s="1">
        <v>-1397.4609</v>
      </c>
      <c r="AJ762">
        <v>0.61</v>
      </c>
      <c r="AM762" s="1">
        <v>-1368.4634000000001</v>
      </c>
      <c r="AN762">
        <v>6.79</v>
      </c>
      <c r="AO762" s="1">
        <v>-1358.336</v>
      </c>
      <c r="AP762">
        <v>-1.53</v>
      </c>
      <c r="AQ762" s="1">
        <v>-1343.5485000000001</v>
      </c>
      <c r="AR762">
        <v>-8.0299999999999994</v>
      </c>
      <c r="AU762" s="1">
        <v>-1381.9902</v>
      </c>
    </row>
    <row r="763" spans="1:47" x14ac:dyDescent="0.2">
      <c r="A763">
        <v>748</v>
      </c>
      <c r="H763" s="1">
        <v>-1384.5545999999999</v>
      </c>
      <c r="I763">
        <v>-4.5999999999999996</v>
      </c>
      <c r="J763">
        <v>748</v>
      </c>
      <c r="K763" s="1">
        <v>-1384.5985000000001</v>
      </c>
      <c r="L763">
        <v>-3.77</v>
      </c>
      <c r="M763" s="1">
        <v>-1381.0182</v>
      </c>
      <c r="N763">
        <v>7.69</v>
      </c>
      <c r="O763" s="1">
        <v>-1383.4639</v>
      </c>
      <c r="P763">
        <v>3.39</v>
      </c>
      <c r="Q763" s="1">
        <v>-1382.2456</v>
      </c>
      <c r="R763">
        <v>11.52</v>
      </c>
      <c r="S763" s="1">
        <v>-1385.2076</v>
      </c>
      <c r="T763">
        <v>0.54</v>
      </c>
      <c r="U763" s="1">
        <v>-1375.1420000000001</v>
      </c>
      <c r="V763">
        <v>-8.15</v>
      </c>
      <c r="W763" s="1">
        <v>-1395.3722</v>
      </c>
      <c r="X763">
        <v>16.559999999999999</v>
      </c>
      <c r="Y763" s="1">
        <v>-1374.0300999999999</v>
      </c>
      <c r="Z763">
        <v>-7.58</v>
      </c>
      <c r="AA763" s="1">
        <v>-1396.2969000000001</v>
      </c>
      <c r="AB763">
        <v>6.43</v>
      </c>
      <c r="AC763" s="1">
        <v>-1371.9056</v>
      </c>
      <c r="AD763">
        <v>3.96</v>
      </c>
      <c r="AE763" s="1">
        <v>-1387.6523</v>
      </c>
      <c r="AF763">
        <v>-2.67</v>
      </c>
      <c r="AG763" s="1">
        <v>-1386.1514999999999</v>
      </c>
      <c r="AH763">
        <v>-2.16</v>
      </c>
      <c r="AI763" s="1">
        <v>-1397.4920999999999</v>
      </c>
      <c r="AJ763">
        <v>0.5</v>
      </c>
      <c r="AM763" s="1">
        <v>-1368.575</v>
      </c>
      <c r="AN763">
        <v>5.22</v>
      </c>
      <c r="AO763" s="1">
        <v>-1358.586</v>
      </c>
      <c r="AP763">
        <v>-2.91</v>
      </c>
      <c r="AQ763" s="1">
        <v>-1343.6874</v>
      </c>
      <c r="AR763">
        <v>-8.25</v>
      </c>
      <c r="AU763" s="1">
        <v>-1381.7503999999999</v>
      </c>
    </row>
    <row r="764" spans="1:47" x14ac:dyDescent="0.2">
      <c r="A764">
        <v>749</v>
      </c>
      <c r="H764" s="1">
        <v>-1384.5607</v>
      </c>
      <c r="I764">
        <v>-4.26</v>
      </c>
      <c r="J764">
        <v>749</v>
      </c>
      <c r="K764" s="1">
        <v>-1384.6152999999999</v>
      </c>
      <c r="L764">
        <v>-3.77</v>
      </c>
      <c r="M764" s="1">
        <v>-1380.8335999999999</v>
      </c>
      <c r="N764">
        <v>8.25</v>
      </c>
      <c r="O764" s="1">
        <v>-1383.3578</v>
      </c>
      <c r="P764">
        <v>3.55</v>
      </c>
      <c r="Q764" s="1">
        <v>-1382.5082</v>
      </c>
      <c r="R764">
        <v>10.64</v>
      </c>
      <c r="S764" s="1">
        <v>-1385.1351999999999</v>
      </c>
      <c r="T764">
        <v>1.1200000000000001</v>
      </c>
      <c r="U764" s="1">
        <v>-1375.2029</v>
      </c>
      <c r="V764">
        <v>-8.58</v>
      </c>
      <c r="W764" s="1">
        <v>-1395.2746</v>
      </c>
      <c r="X764">
        <v>17.57</v>
      </c>
      <c r="Y764" s="1">
        <v>-1374.0232000000001</v>
      </c>
      <c r="Z764">
        <v>-8.0500000000000007</v>
      </c>
      <c r="AA764" s="1">
        <v>-1396.2973</v>
      </c>
      <c r="AB764">
        <v>6.53</v>
      </c>
      <c r="AC764" s="1">
        <v>-1371.9887000000001</v>
      </c>
      <c r="AD764">
        <v>3.64</v>
      </c>
      <c r="AE764" s="1">
        <v>-1387.7501</v>
      </c>
      <c r="AF764">
        <v>-3.28</v>
      </c>
      <c r="AG764" s="1">
        <v>-1386.1952000000001</v>
      </c>
      <c r="AH764">
        <v>-2.2599999999999998</v>
      </c>
      <c r="AI764" s="1">
        <v>-1397.4798000000001</v>
      </c>
      <c r="AJ764">
        <v>0.5</v>
      </c>
      <c r="AM764" s="1">
        <v>-1368.6422</v>
      </c>
      <c r="AN764">
        <v>3.7</v>
      </c>
      <c r="AO764" s="1">
        <v>-1358.7887000000001</v>
      </c>
      <c r="AP764">
        <v>-4.21</v>
      </c>
      <c r="AQ764" s="1">
        <v>-1343.799</v>
      </c>
      <c r="AR764">
        <v>-8.33</v>
      </c>
      <c r="AU764" s="1">
        <v>-1381.4565</v>
      </c>
    </row>
    <row r="765" spans="1:47" x14ac:dyDescent="0.2">
      <c r="A765">
        <v>750</v>
      </c>
      <c r="H765" s="1">
        <v>-1384.5409999999999</v>
      </c>
      <c r="I765">
        <v>-3.9</v>
      </c>
      <c r="J765">
        <v>750</v>
      </c>
      <c r="K765" s="1">
        <v>-1384.6478999999999</v>
      </c>
      <c r="L765">
        <v>-3.78</v>
      </c>
      <c r="M765" s="1">
        <v>-1380.6106</v>
      </c>
      <c r="N765">
        <v>8.7899999999999991</v>
      </c>
      <c r="O765" s="1">
        <v>-1383.3107</v>
      </c>
      <c r="P765">
        <v>3.61</v>
      </c>
      <c r="Q765" s="1">
        <v>-1382.8009</v>
      </c>
      <c r="R765">
        <v>9.68</v>
      </c>
      <c r="S765" s="1">
        <v>-1385.0142000000001</v>
      </c>
      <c r="T765">
        <v>1.8</v>
      </c>
      <c r="U765" s="1">
        <v>-1375.2726</v>
      </c>
      <c r="V765">
        <v>-9.14</v>
      </c>
      <c r="W765" s="1">
        <v>-1395.2897</v>
      </c>
      <c r="X765">
        <v>18.170000000000002</v>
      </c>
      <c r="Y765" s="1">
        <v>-1373.9454000000001</v>
      </c>
      <c r="Z765">
        <v>-8.2200000000000006</v>
      </c>
      <c r="AA765" s="1">
        <v>-1396.3661999999999</v>
      </c>
      <c r="AB765">
        <v>6.51</v>
      </c>
      <c r="AC765" s="1">
        <v>-1372.0944</v>
      </c>
      <c r="AD765">
        <v>3.16</v>
      </c>
      <c r="AE765" s="1">
        <v>-1387.8103000000001</v>
      </c>
      <c r="AF765">
        <v>-3.81</v>
      </c>
      <c r="AG765" s="1">
        <v>-1386.2318</v>
      </c>
      <c r="AH765">
        <v>-2.4</v>
      </c>
      <c r="AI765" s="1">
        <v>-1397.4277999999999</v>
      </c>
      <c r="AJ765">
        <v>0.56999999999999995</v>
      </c>
      <c r="AM765" s="1">
        <v>-1368.675</v>
      </c>
      <c r="AN765">
        <v>2.33</v>
      </c>
      <c r="AO765" s="1">
        <v>-1358.9416000000001</v>
      </c>
      <c r="AP765">
        <v>-5.37</v>
      </c>
      <c r="AQ765" s="1">
        <v>-1343.8686</v>
      </c>
      <c r="AR765">
        <v>-8.2799999999999994</v>
      </c>
      <c r="AU765" s="1">
        <v>-1381.1380999999999</v>
      </c>
    </row>
    <row r="766" spans="1:47" x14ac:dyDescent="0.2">
      <c r="A766">
        <v>751</v>
      </c>
      <c r="H766" s="1">
        <v>-1384.4972</v>
      </c>
      <c r="I766">
        <v>-3.61</v>
      </c>
      <c r="J766">
        <v>751</v>
      </c>
      <c r="K766" s="1">
        <v>-1384.6998000000001</v>
      </c>
      <c r="L766">
        <v>-3.83</v>
      </c>
      <c r="M766" s="1">
        <v>-1380.3587</v>
      </c>
      <c r="N766">
        <v>9.36</v>
      </c>
      <c r="O766" s="1">
        <v>-1383.3285000000001</v>
      </c>
      <c r="P766">
        <v>3.58</v>
      </c>
      <c r="Q766" s="1">
        <v>-1383.1125</v>
      </c>
      <c r="R766">
        <v>8.58</v>
      </c>
      <c r="S766" s="1">
        <v>-1384.86</v>
      </c>
      <c r="T766">
        <v>2.58</v>
      </c>
      <c r="U766" s="1">
        <v>-1375.3395</v>
      </c>
      <c r="V766">
        <v>-9.7100000000000009</v>
      </c>
      <c r="W766" s="1">
        <v>-1395.3997999999999</v>
      </c>
      <c r="X766">
        <v>18.38</v>
      </c>
      <c r="Y766" s="1">
        <v>-1373.8166000000001</v>
      </c>
      <c r="Z766">
        <v>-8.24</v>
      </c>
      <c r="AA766" s="1">
        <v>-1396.4876999999999</v>
      </c>
      <c r="AB766">
        <v>6.26</v>
      </c>
      <c r="AC766" s="1">
        <v>-1372.2212</v>
      </c>
      <c r="AD766">
        <v>2.58</v>
      </c>
      <c r="AE766" s="1">
        <v>-1387.8362999999999</v>
      </c>
      <c r="AF766">
        <v>-4.33</v>
      </c>
      <c r="AG766" s="1">
        <v>-1386.2553</v>
      </c>
      <c r="AH766">
        <v>-2.48</v>
      </c>
      <c r="AI766" s="1">
        <v>-1397.3472999999999</v>
      </c>
      <c r="AJ766">
        <v>0.69</v>
      </c>
      <c r="AM766" s="1">
        <v>-1368.6809000000001</v>
      </c>
      <c r="AN766">
        <v>1.07</v>
      </c>
      <c r="AO766" s="1">
        <v>-1359.0455999999999</v>
      </c>
      <c r="AP766">
        <v>-6.45</v>
      </c>
      <c r="AQ766" s="1">
        <v>-1343.8842999999999</v>
      </c>
      <c r="AR766">
        <v>-8.15</v>
      </c>
      <c r="AU766" s="1">
        <v>-1380.8241</v>
      </c>
    </row>
    <row r="767" spans="1:47" x14ac:dyDescent="0.2">
      <c r="A767">
        <v>752</v>
      </c>
      <c r="H767" s="1">
        <v>-1384.4399000000001</v>
      </c>
      <c r="I767">
        <v>-3.37</v>
      </c>
      <c r="J767">
        <v>752</v>
      </c>
      <c r="K767" s="1">
        <v>-1384.7698</v>
      </c>
      <c r="L767">
        <v>-3.95</v>
      </c>
      <c r="M767" s="1">
        <v>-1380.0917999999999</v>
      </c>
      <c r="N767">
        <v>9.89</v>
      </c>
      <c r="O767" s="1">
        <v>-1383.4102</v>
      </c>
      <c r="P767">
        <v>3.33</v>
      </c>
      <c r="Q767" s="1">
        <v>-1383.4312</v>
      </c>
      <c r="R767">
        <v>7.49</v>
      </c>
      <c r="S767" s="1">
        <v>-1384.6944000000001</v>
      </c>
      <c r="T767">
        <v>3.31</v>
      </c>
      <c r="U767" s="1">
        <v>-1375.3927000000001</v>
      </c>
      <c r="V767">
        <v>-10.37</v>
      </c>
      <c r="W767" s="1">
        <v>-1395.58</v>
      </c>
      <c r="X767">
        <v>18.25</v>
      </c>
      <c r="Y767" s="1">
        <v>-1373.6610000000001</v>
      </c>
      <c r="Z767">
        <v>-8.11</v>
      </c>
      <c r="AA767" s="1">
        <v>-1396.6376</v>
      </c>
      <c r="AB767">
        <v>5.93</v>
      </c>
      <c r="AC767" s="1">
        <v>-1372.3722</v>
      </c>
      <c r="AD767">
        <v>1.77</v>
      </c>
      <c r="AE767" s="1">
        <v>-1387.8344</v>
      </c>
      <c r="AF767">
        <v>-4.75</v>
      </c>
      <c r="AG767" s="1">
        <v>-1386.2559000000001</v>
      </c>
      <c r="AH767">
        <v>-2.5099999999999998</v>
      </c>
      <c r="AI767" s="1">
        <v>-1397.2562</v>
      </c>
      <c r="AJ767">
        <v>0.89</v>
      </c>
      <c r="AM767" s="1">
        <v>-1368.6665</v>
      </c>
      <c r="AN767">
        <v>-0.05</v>
      </c>
      <c r="AO767" s="1">
        <v>-1359.1103000000001</v>
      </c>
      <c r="AP767">
        <v>-7.37</v>
      </c>
      <c r="AQ767" s="1">
        <v>-1343.8447000000001</v>
      </c>
      <c r="AR767">
        <v>-7.85</v>
      </c>
      <c r="AU767" s="1">
        <v>-1380.5455999999999</v>
      </c>
    </row>
    <row r="768" spans="1:47" x14ac:dyDescent="0.2">
      <c r="A768">
        <v>753</v>
      </c>
      <c r="H768" s="1">
        <v>-1384.385</v>
      </c>
      <c r="I768">
        <v>-3.23</v>
      </c>
      <c r="J768">
        <v>753</v>
      </c>
      <c r="K768" s="1">
        <v>-1384.8536999999999</v>
      </c>
      <c r="L768">
        <v>-4.1399999999999997</v>
      </c>
      <c r="M768" s="1">
        <v>-1379.8284000000001</v>
      </c>
      <c r="N768">
        <v>10.4</v>
      </c>
      <c r="O768" s="1">
        <v>-1383.5479</v>
      </c>
      <c r="P768">
        <v>2.97</v>
      </c>
      <c r="Q768" s="1">
        <v>-1383.7455</v>
      </c>
      <c r="R768">
        <v>6.37</v>
      </c>
      <c r="S768" s="1">
        <v>-1384.5389</v>
      </c>
      <c r="T768">
        <v>4.04</v>
      </c>
      <c r="U768" s="1">
        <v>-1375.4247</v>
      </c>
      <c r="V768">
        <v>-11.09</v>
      </c>
      <c r="W768" s="1">
        <v>-1395.8036999999999</v>
      </c>
      <c r="X768">
        <v>17.87</v>
      </c>
      <c r="Y768" s="1">
        <v>-1373.502</v>
      </c>
      <c r="Z768">
        <v>-7.91</v>
      </c>
      <c r="AA768" s="1">
        <v>-1396.7879</v>
      </c>
      <c r="AB768">
        <v>5.52</v>
      </c>
      <c r="AC768" s="1">
        <v>-1372.5523000000001</v>
      </c>
      <c r="AD768">
        <v>0.78</v>
      </c>
      <c r="AE768" s="1">
        <v>-1387.8124</v>
      </c>
      <c r="AF768">
        <v>-5.08</v>
      </c>
      <c r="AG768" s="1">
        <v>-1386.2216000000001</v>
      </c>
      <c r="AH768">
        <v>-2.4500000000000002</v>
      </c>
      <c r="AI768" s="1">
        <v>-1397.1749</v>
      </c>
      <c r="AJ768">
        <v>1.01</v>
      </c>
      <c r="AM768" s="1">
        <v>-1368.6401000000001</v>
      </c>
      <c r="AN768">
        <v>-1.07</v>
      </c>
      <c r="AO768" s="1">
        <v>-1359.1489999999999</v>
      </c>
      <c r="AP768">
        <v>-8.2899999999999991</v>
      </c>
      <c r="AQ768" s="1">
        <v>-1343.7547999999999</v>
      </c>
      <c r="AR768">
        <v>-7.42</v>
      </c>
      <c r="AU768" s="1">
        <v>-1380.3266000000001</v>
      </c>
    </row>
    <row r="769" spans="1:47" x14ac:dyDescent="0.2">
      <c r="A769">
        <v>754</v>
      </c>
      <c r="H769" s="1">
        <v>-1384.3479</v>
      </c>
      <c r="I769">
        <v>-3.24</v>
      </c>
      <c r="J769">
        <v>754</v>
      </c>
      <c r="K769" s="1">
        <v>-1384.9453000000001</v>
      </c>
      <c r="L769">
        <v>-4.3499999999999996</v>
      </c>
      <c r="M769" s="1">
        <v>-1379.5898</v>
      </c>
      <c r="N769">
        <v>10.74</v>
      </c>
      <c r="O769" s="1">
        <v>-1383.7275999999999</v>
      </c>
      <c r="P769">
        <v>2.5099999999999998</v>
      </c>
      <c r="Q769" s="1">
        <v>-1384.0454</v>
      </c>
      <c r="R769">
        <v>5.26</v>
      </c>
      <c r="S769" s="1">
        <v>-1384.4131</v>
      </c>
      <c r="T769">
        <v>4.68</v>
      </c>
      <c r="U769" s="1">
        <v>-1375.43</v>
      </c>
      <c r="V769">
        <v>-11.8</v>
      </c>
      <c r="W769" s="1">
        <v>-1396.0447999999999</v>
      </c>
      <c r="X769">
        <v>17.23</v>
      </c>
      <c r="Y769" s="1">
        <v>-1373.3569</v>
      </c>
      <c r="Z769">
        <v>-7.67</v>
      </c>
      <c r="AA769" s="1">
        <v>-1396.9117000000001</v>
      </c>
      <c r="AB769">
        <v>5.17</v>
      </c>
      <c r="AC769" s="1">
        <v>-1372.7625</v>
      </c>
      <c r="AD769">
        <v>-0.37</v>
      </c>
      <c r="AE769" s="1">
        <v>-1387.7800999999999</v>
      </c>
      <c r="AF769">
        <v>-5.34</v>
      </c>
      <c r="AG769" s="1">
        <v>-1386.1416999999999</v>
      </c>
      <c r="AH769">
        <v>-2.2999999999999998</v>
      </c>
      <c r="AI769" s="1">
        <v>-1397.1195</v>
      </c>
      <c r="AJ769">
        <v>1.03</v>
      </c>
      <c r="AM769" s="1">
        <v>-1368.6119000000001</v>
      </c>
      <c r="AN769">
        <v>-1.95</v>
      </c>
      <c r="AO769" s="1">
        <v>-1359.1782000000001</v>
      </c>
      <c r="AP769">
        <v>-9.01</v>
      </c>
      <c r="AQ769" s="1">
        <v>-1343.6255000000001</v>
      </c>
      <c r="AR769">
        <v>-7</v>
      </c>
      <c r="AU769" s="1">
        <v>-1380.1815999999999</v>
      </c>
    </row>
    <row r="770" spans="1:47" x14ac:dyDescent="0.2">
      <c r="A770">
        <v>755</v>
      </c>
      <c r="H770" s="1">
        <v>-1384.3385000000001</v>
      </c>
      <c r="I770">
        <v>-3.4</v>
      </c>
      <c r="J770">
        <v>755</v>
      </c>
      <c r="K770" s="1">
        <v>-1385.0372</v>
      </c>
      <c r="L770">
        <v>-4.6399999999999997</v>
      </c>
      <c r="M770" s="1">
        <v>-1379.3987999999999</v>
      </c>
      <c r="N770">
        <v>10.88</v>
      </c>
      <c r="O770" s="1">
        <v>-1383.9326000000001</v>
      </c>
      <c r="P770">
        <v>1.98</v>
      </c>
      <c r="Q770" s="1">
        <v>-1384.3208</v>
      </c>
      <c r="R770">
        <v>4.1399999999999997</v>
      </c>
      <c r="S770" s="1">
        <v>-1384.3293000000001</v>
      </c>
      <c r="T770">
        <v>5.19</v>
      </c>
      <c r="U770" s="1">
        <v>-1375.4059</v>
      </c>
      <c r="V770">
        <v>-12.44</v>
      </c>
      <c r="W770" s="1">
        <v>-1396.2778000000001</v>
      </c>
      <c r="X770">
        <v>16.43</v>
      </c>
      <c r="Y770" s="1">
        <v>-1373.2357</v>
      </c>
      <c r="Z770">
        <v>-7.51</v>
      </c>
      <c r="AA770" s="1">
        <v>-1396.9862000000001</v>
      </c>
      <c r="AB770">
        <v>4.8600000000000003</v>
      </c>
      <c r="AC770" s="1">
        <v>-1372.9992</v>
      </c>
      <c r="AD770">
        <v>-1.56</v>
      </c>
      <c r="AE770" s="1">
        <v>-1387.7483</v>
      </c>
      <c r="AF770">
        <v>-5.54</v>
      </c>
      <c r="AG770" s="1">
        <v>-1386.0114000000001</v>
      </c>
      <c r="AH770">
        <v>-2.06</v>
      </c>
      <c r="AI770" s="1">
        <v>-1397.0985000000001</v>
      </c>
      <c r="AJ770">
        <v>1.08</v>
      </c>
      <c r="AM770" s="1">
        <v>-1368.5948000000001</v>
      </c>
      <c r="AN770">
        <v>-2.73</v>
      </c>
      <c r="AO770" s="1">
        <v>-1359.2094999999999</v>
      </c>
      <c r="AP770">
        <v>-9.7100000000000009</v>
      </c>
      <c r="AQ770" s="1">
        <v>-1343.4715000000001</v>
      </c>
      <c r="AR770">
        <v>-6.52</v>
      </c>
      <c r="AU770" s="1">
        <v>-1380.1139000000001</v>
      </c>
    </row>
    <row r="771" spans="1:47" x14ac:dyDescent="0.2">
      <c r="A771">
        <v>756</v>
      </c>
      <c r="H771" s="1">
        <v>-1384.3598999999999</v>
      </c>
      <c r="I771">
        <v>-3.76</v>
      </c>
      <c r="J771">
        <v>756</v>
      </c>
      <c r="K771" s="1">
        <v>-1385.1241</v>
      </c>
      <c r="L771">
        <v>-5.01</v>
      </c>
      <c r="M771" s="1">
        <v>-1379.278</v>
      </c>
      <c r="N771">
        <v>10.9</v>
      </c>
      <c r="O771" s="1">
        <v>-1384.1464000000001</v>
      </c>
      <c r="P771">
        <v>1.41</v>
      </c>
      <c r="Q771" s="1">
        <v>-1384.5633</v>
      </c>
      <c r="R771">
        <v>3.14</v>
      </c>
      <c r="S771" s="1">
        <v>-1384.2900999999999</v>
      </c>
      <c r="T771">
        <v>5.55</v>
      </c>
      <c r="U771" s="1">
        <v>-1375.3496</v>
      </c>
      <c r="V771">
        <v>-13.03</v>
      </c>
      <c r="W771" s="1">
        <v>-1396.4792</v>
      </c>
      <c r="X771">
        <v>15.51</v>
      </c>
      <c r="Y771" s="1">
        <v>-1373.1422</v>
      </c>
      <c r="Z771">
        <v>-7.41</v>
      </c>
      <c r="AA771" s="1">
        <v>-1396.9969000000001</v>
      </c>
      <c r="AB771">
        <v>4.6100000000000003</v>
      </c>
      <c r="AC771" s="1">
        <v>-1373.2530999999999</v>
      </c>
      <c r="AD771">
        <v>-2.87</v>
      </c>
      <c r="AE771" s="1">
        <v>-1387.7266999999999</v>
      </c>
      <c r="AF771">
        <v>-5.69</v>
      </c>
      <c r="AG771" s="1">
        <v>-1385.8325</v>
      </c>
      <c r="AH771">
        <v>-1.73</v>
      </c>
      <c r="AI771" s="1">
        <v>-1397.1106</v>
      </c>
      <c r="AJ771">
        <v>1.1399999999999999</v>
      </c>
      <c r="AM771" s="1">
        <v>-1368.5971999999999</v>
      </c>
      <c r="AN771">
        <v>-3.42</v>
      </c>
      <c r="AO771" s="1">
        <v>-1359.2508</v>
      </c>
      <c r="AP771">
        <v>-10.34</v>
      </c>
      <c r="AQ771" s="1">
        <v>-1343.3099</v>
      </c>
      <c r="AR771">
        <v>-6.1</v>
      </c>
      <c r="AU771" s="1">
        <v>-1380.1143999999999</v>
      </c>
    </row>
    <row r="772" spans="1:47" x14ac:dyDescent="0.2">
      <c r="A772">
        <v>757</v>
      </c>
      <c r="H772" s="1">
        <v>-1384.4122</v>
      </c>
      <c r="I772">
        <v>-4.2</v>
      </c>
      <c r="J772">
        <v>757</v>
      </c>
      <c r="K772" s="1">
        <v>-1385.202</v>
      </c>
      <c r="L772">
        <v>-5.38</v>
      </c>
      <c r="M772" s="1">
        <v>-1379.2483999999999</v>
      </c>
      <c r="N772">
        <v>10.69</v>
      </c>
      <c r="O772" s="1">
        <v>-1384.3556000000001</v>
      </c>
      <c r="P772">
        <v>0.88</v>
      </c>
      <c r="Q772" s="1">
        <v>-1384.7662</v>
      </c>
      <c r="R772">
        <v>2.1800000000000002</v>
      </c>
      <c r="S772" s="1">
        <v>-1384.289</v>
      </c>
      <c r="T772">
        <v>5.72</v>
      </c>
      <c r="U772" s="1">
        <v>-1375.2584999999999</v>
      </c>
      <c r="V772">
        <v>-13.61</v>
      </c>
      <c r="W772" s="1">
        <v>-1396.6283000000001</v>
      </c>
      <c r="X772">
        <v>14.55</v>
      </c>
      <c r="Y772" s="1">
        <v>-1373.0767000000001</v>
      </c>
      <c r="Z772">
        <v>-7.39</v>
      </c>
      <c r="AA772" s="1">
        <v>-1396.9396999999999</v>
      </c>
      <c r="AB772">
        <v>4.5</v>
      </c>
      <c r="AC772" s="1">
        <v>-1373.5114000000001</v>
      </c>
      <c r="AD772">
        <v>-4.1900000000000004</v>
      </c>
      <c r="AE772" s="1">
        <v>-1387.7226000000001</v>
      </c>
      <c r="AF772">
        <v>-5.85</v>
      </c>
      <c r="AG772" s="1">
        <v>-1385.6162999999999</v>
      </c>
      <c r="AH772">
        <v>-1.32</v>
      </c>
      <c r="AI772" s="1">
        <v>-1397.1477</v>
      </c>
      <c r="AJ772">
        <v>1.07</v>
      </c>
      <c r="AM772" s="1">
        <v>-1368.6241</v>
      </c>
      <c r="AN772">
        <v>-3.99</v>
      </c>
      <c r="AO772" s="1">
        <v>-1359.3021000000001</v>
      </c>
      <c r="AP772">
        <v>-10.93</v>
      </c>
      <c r="AQ772" s="1">
        <v>-1343.1574000000001</v>
      </c>
      <c r="AR772">
        <v>-5.78</v>
      </c>
      <c r="AU772" s="1">
        <v>-1380.1623999999999</v>
      </c>
    </row>
    <row r="773" spans="1:47" x14ac:dyDescent="0.2">
      <c r="A773">
        <v>758</v>
      </c>
      <c r="H773" s="1">
        <v>-1384.4938999999999</v>
      </c>
      <c r="I773">
        <v>-4.76</v>
      </c>
      <c r="J773">
        <v>758</v>
      </c>
      <c r="K773" s="1">
        <v>-1385.2693999999999</v>
      </c>
      <c r="L773">
        <v>-5.81</v>
      </c>
      <c r="M773" s="1">
        <v>-1379.3268</v>
      </c>
      <c r="N773">
        <v>10.08</v>
      </c>
      <c r="O773" s="1">
        <v>-1384.5500999999999</v>
      </c>
      <c r="P773">
        <v>0.41</v>
      </c>
      <c r="Q773" s="1">
        <v>-1384.9257</v>
      </c>
      <c r="R773">
        <v>1.4</v>
      </c>
      <c r="S773" s="1">
        <v>-1384.3126</v>
      </c>
      <c r="T773">
        <v>5.88</v>
      </c>
      <c r="U773" s="1">
        <v>-1375.1313</v>
      </c>
      <c r="V773">
        <v>-14.02</v>
      </c>
      <c r="W773" s="1">
        <v>-1396.7103999999999</v>
      </c>
      <c r="X773">
        <v>13.55</v>
      </c>
      <c r="Y773" s="1">
        <v>-1373.0404000000001</v>
      </c>
      <c r="Z773">
        <v>-7.48</v>
      </c>
      <c r="AA773" s="1">
        <v>-1396.8199</v>
      </c>
      <c r="AB773">
        <v>4.51</v>
      </c>
      <c r="AC773" s="1">
        <v>-1373.7601999999999</v>
      </c>
      <c r="AD773">
        <v>-5.45</v>
      </c>
      <c r="AE773" s="1">
        <v>-1387.739</v>
      </c>
      <c r="AF773">
        <v>-5.91</v>
      </c>
      <c r="AG773" s="1">
        <v>-1385.3822</v>
      </c>
      <c r="AH773">
        <v>-0.89</v>
      </c>
      <c r="AI773" s="1">
        <v>-1397.1980000000001</v>
      </c>
      <c r="AJ773">
        <v>1.03</v>
      </c>
      <c r="AM773" s="1">
        <v>-1368.6780000000001</v>
      </c>
      <c r="AN773">
        <v>-4.51</v>
      </c>
      <c r="AO773" s="1">
        <v>-1359.3553999999999</v>
      </c>
      <c r="AP773">
        <v>-11.49</v>
      </c>
      <c r="AQ773" s="1">
        <v>-1343.0237999999999</v>
      </c>
      <c r="AR773">
        <v>-5.38</v>
      </c>
      <c r="AU773" s="1">
        <v>-1380.2353000000001</v>
      </c>
    </row>
    <row r="774" spans="1:47" x14ac:dyDescent="0.2">
      <c r="A774">
        <v>759</v>
      </c>
      <c r="H774" s="1">
        <v>-1384.6085</v>
      </c>
      <c r="I774">
        <v>-5.48</v>
      </c>
      <c r="J774">
        <v>759</v>
      </c>
      <c r="K774" s="1">
        <v>-1385.3280999999999</v>
      </c>
      <c r="L774">
        <v>-6.27</v>
      </c>
      <c r="M774" s="1">
        <v>-1379.5214000000001</v>
      </c>
      <c r="N774">
        <v>9.14</v>
      </c>
      <c r="O774" s="1">
        <v>-1384.7239999999999</v>
      </c>
      <c r="P774">
        <v>-0.01</v>
      </c>
      <c r="Q774" s="1">
        <v>-1385.0423000000001</v>
      </c>
      <c r="R774">
        <v>0.66</v>
      </c>
      <c r="S774" s="1">
        <v>-1384.3444999999999</v>
      </c>
      <c r="T774">
        <v>5.93</v>
      </c>
      <c r="U774" s="1">
        <v>-1374.9703</v>
      </c>
      <c r="V774">
        <v>-14.24</v>
      </c>
      <c r="W774" s="1">
        <v>-1396.72</v>
      </c>
      <c r="X774">
        <v>12.59</v>
      </c>
      <c r="Y774" s="1">
        <v>-1373.0359000000001</v>
      </c>
      <c r="Z774">
        <v>-7.74</v>
      </c>
      <c r="AA774" s="1">
        <v>-1396.65</v>
      </c>
      <c r="AB774">
        <v>4.5</v>
      </c>
      <c r="AC774" s="1">
        <v>-1373.9862000000001</v>
      </c>
      <c r="AD774">
        <v>-6.66</v>
      </c>
      <c r="AE774" s="1">
        <v>-1387.7753</v>
      </c>
      <c r="AF774">
        <v>-5.92</v>
      </c>
      <c r="AG774" s="1">
        <v>-1385.1536000000001</v>
      </c>
      <c r="AH774">
        <v>-0.48</v>
      </c>
      <c r="AI774" s="1">
        <v>-1397.2502999999999</v>
      </c>
      <c r="AJ774">
        <v>1.04</v>
      </c>
      <c r="AM774" s="1">
        <v>-1368.7568000000001</v>
      </c>
      <c r="AN774">
        <v>-4.88</v>
      </c>
      <c r="AO774" s="1">
        <v>-1359.4023</v>
      </c>
      <c r="AP774">
        <v>-11.98</v>
      </c>
      <c r="AQ774" s="1">
        <v>-1342.9154000000001</v>
      </c>
      <c r="AR774">
        <v>-5.12</v>
      </c>
      <c r="AU774" s="1">
        <v>-1380.3109999999999</v>
      </c>
    </row>
    <row r="775" spans="1:47" x14ac:dyDescent="0.2">
      <c r="A775">
        <v>760</v>
      </c>
      <c r="H775" s="1">
        <v>-1384.7618</v>
      </c>
      <c r="I775">
        <v>-6.27</v>
      </c>
      <c r="J775">
        <v>760</v>
      </c>
      <c r="K775" s="1">
        <v>-1385.3797999999999</v>
      </c>
      <c r="L775">
        <v>-6.85</v>
      </c>
      <c r="M775" s="1">
        <v>-1379.8284000000001</v>
      </c>
      <c r="N775">
        <v>7.97</v>
      </c>
      <c r="O775" s="1">
        <v>-1384.8762999999999</v>
      </c>
      <c r="P775">
        <v>-0.44</v>
      </c>
      <c r="Q775" s="1">
        <v>-1385.1249</v>
      </c>
      <c r="R775">
        <v>0.11</v>
      </c>
      <c r="S775" s="1">
        <v>-1384.3708999999999</v>
      </c>
      <c r="T775">
        <v>5.95</v>
      </c>
      <c r="U775" s="1">
        <v>-1374.7791999999999</v>
      </c>
      <c r="V775">
        <v>-14.41</v>
      </c>
      <c r="W775" s="1">
        <v>-1396.6633999999999</v>
      </c>
      <c r="X775">
        <v>11.69</v>
      </c>
      <c r="Y775" s="1">
        <v>-1373.0655999999999</v>
      </c>
      <c r="Z775">
        <v>-8.08</v>
      </c>
      <c r="AA775" s="1">
        <v>-1396.4467999999999</v>
      </c>
      <c r="AB775">
        <v>4.7</v>
      </c>
      <c r="AC775" s="1">
        <v>-1374.18</v>
      </c>
      <c r="AD775">
        <v>-7.77</v>
      </c>
      <c r="AE775" s="1">
        <v>-1387.8277</v>
      </c>
      <c r="AF775">
        <v>-5.96</v>
      </c>
      <c r="AG775" s="1">
        <v>-1384.9521</v>
      </c>
      <c r="AH775">
        <v>-0.15</v>
      </c>
      <c r="AI775" s="1">
        <v>-1397.2964999999999</v>
      </c>
      <c r="AJ775">
        <v>1.0900000000000001</v>
      </c>
      <c r="AM775" s="1">
        <v>-1368.8527999999999</v>
      </c>
      <c r="AN775">
        <v>-5.12</v>
      </c>
      <c r="AO775" s="1">
        <v>-1359.4333999999999</v>
      </c>
      <c r="AP775">
        <v>-12.42</v>
      </c>
      <c r="AQ775" s="1">
        <v>-1342.8339000000001</v>
      </c>
      <c r="AR775">
        <v>-4.93</v>
      </c>
      <c r="AU775" s="1">
        <v>-1380.3714</v>
      </c>
    </row>
    <row r="776" spans="1:47" x14ac:dyDescent="0.2">
      <c r="A776">
        <v>761</v>
      </c>
      <c r="H776" s="1">
        <v>-1384.9599000000001</v>
      </c>
      <c r="I776">
        <v>-7.15</v>
      </c>
      <c r="J776">
        <v>761</v>
      </c>
      <c r="K776" s="1">
        <v>-1385.4275</v>
      </c>
      <c r="L776">
        <v>-7.39</v>
      </c>
      <c r="M776" s="1">
        <v>-1380.2328</v>
      </c>
      <c r="N776">
        <v>6.49</v>
      </c>
      <c r="O776" s="1">
        <v>-1385.0101</v>
      </c>
      <c r="P776">
        <v>-1</v>
      </c>
      <c r="Q776" s="1">
        <v>-1385.1893</v>
      </c>
      <c r="R776">
        <v>-0.43</v>
      </c>
      <c r="S776" s="1">
        <v>-1384.3818000000001</v>
      </c>
      <c r="T776">
        <v>5.98</v>
      </c>
      <c r="U776" s="1">
        <v>-1374.5652</v>
      </c>
      <c r="V776">
        <v>-14.54</v>
      </c>
      <c r="W776" s="1">
        <v>-1396.5576000000001</v>
      </c>
      <c r="X776">
        <v>10.86</v>
      </c>
      <c r="Y776" s="1">
        <v>-1373.1279</v>
      </c>
      <c r="Z776">
        <v>-8.5500000000000007</v>
      </c>
      <c r="AA776" s="1">
        <v>-1396.2258999999999</v>
      </c>
      <c r="AB776">
        <v>4.82</v>
      </c>
      <c r="AC776" s="1">
        <v>-1374.3367000000001</v>
      </c>
      <c r="AD776">
        <v>-8.76</v>
      </c>
      <c r="AE776" s="1">
        <v>-1387.8910000000001</v>
      </c>
      <c r="AF776">
        <v>-6.01</v>
      </c>
      <c r="AG776" s="1">
        <v>-1384.7931000000001</v>
      </c>
      <c r="AH776">
        <v>0.17</v>
      </c>
      <c r="AI776" s="1">
        <v>-1397.3320000000001</v>
      </c>
      <c r="AJ776">
        <v>1.1200000000000001</v>
      </c>
      <c r="AM776" s="1">
        <v>-1368.9564</v>
      </c>
      <c r="AN776">
        <v>-5.17</v>
      </c>
      <c r="AO776" s="1">
        <v>-1359.4413</v>
      </c>
      <c r="AP776">
        <v>-12.72</v>
      </c>
      <c r="AQ776" s="1">
        <v>-1342.7771</v>
      </c>
      <c r="AR776">
        <v>-4.82</v>
      </c>
      <c r="AU776" s="1">
        <v>-1380.4068</v>
      </c>
    </row>
    <row r="777" spans="1:47" x14ac:dyDescent="0.2">
      <c r="A777">
        <v>762</v>
      </c>
      <c r="H777" s="1">
        <v>-1385.2045000000001</v>
      </c>
      <c r="I777">
        <v>-8.1999999999999993</v>
      </c>
      <c r="J777">
        <v>762</v>
      </c>
      <c r="K777" s="1">
        <v>-1385.4695999999999</v>
      </c>
      <c r="L777">
        <v>-8.02</v>
      </c>
      <c r="M777" s="1">
        <v>-1380.7095999999999</v>
      </c>
      <c r="N777">
        <v>4.8600000000000003</v>
      </c>
      <c r="O777" s="1">
        <v>-1385.133</v>
      </c>
      <c r="P777">
        <v>-1.68</v>
      </c>
      <c r="Q777" s="1">
        <v>-1385.2574</v>
      </c>
      <c r="R777">
        <v>-0.95</v>
      </c>
      <c r="S777" s="1">
        <v>-1384.3743999999999</v>
      </c>
      <c r="T777">
        <v>5.98</v>
      </c>
      <c r="U777" s="1">
        <v>-1374.3389999999999</v>
      </c>
      <c r="V777">
        <v>-14.48</v>
      </c>
      <c r="W777" s="1">
        <v>-1396.4268</v>
      </c>
      <c r="X777">
        <v>10.050000000000001</v>
      </c>
      <c r="Y777" s="1">
        <v>-1373.2141999999999</v>
      </c>
      <c r="Z777">
        <v>-9.07</v>
      </c>
      <c r="AA777" s="1">
        <v>-1395.9993999999999</v>
      </c>
      <c r="AB777">
        <v>5.03</v>
      </c>
      <c r="AC777" s="1">
        <v>-1374.4559999999999</v>
      </c>
      <c r="AD777">
        <v>-9.57</v>
      </c>
      <c r="AE777" s="1">
        <v>-1387.9602</v>
      </c>
      <c r="AF777">
        <v>-5.98</v>
      </c>
      <c r="AG777" s="1">
        <v>-1384.6833999999999</v>
      </c>
      <c r="AH777">
        <v>0.39</v>
      </c>
      <c r="AI777" s="1">
        <v>-1397.3551</v>
      </c>
      <c r="AJ777">
        <v>1.21</v>
      </c>
      <c r="AM777" s="1">
        <v>-1369.058</v>
      </c>
      <c r="AN777">
        <v>-5.08</v>
      </c>
      <c r="AO777" s="1">
        <v>-1359.4223999999999</v>
      </c>
      <c r="AP777">
        <v>-12.89</v>
      </c>
      <c r="AQ777" s="1">
        <v>-1342.7424000000001</v>
      </c>
      <c r="AR777">
        <v>-4.7699999999999996</v>
      </c>
      <c r="AU777" s="1">
        <v>-1380.4119000000001</v>
      </c>
    </row>
    <row r="778" spans="1:47" x14ac:dyDescent="0.2">
      <c r="A778">
        <v>763</v>
      </c>
      <c r="H778" s="1">
        <v>-1385.4911999999999</v>
      </c>
      <c r="I778">
        <v>-9.24</v>
      </c>
      <c r="J778">
        <v>763</v>
      </c>
      <c r="K778" s="1">
        <v>-1385.4997000000001</v>
      </c>
      <c r="L778">
        <v>-8.58</v>
      </c>
      <c r="M778" s="1">
        <v>-1381.2279000000001</v>
      </c>
      <c r="N778">
        <v>3.16</v>
      </c>
      <c r="O778" s="1">
        <v>-1385.2550000000001</v>
      </c>
      <c r="P778">
        <v>-2.25</v>
      </c>
      <c r="Q778" s="1">
        <v>-1385.348</v>
      </c>
      <c r="R778">
        <v>-1.51</v>
      </c>
      <c r="S778" s="1">
        <v>-1384.3516</v>
      </c>
      <c r="T778">
        <v>6</v>
      </c>
      <c r="U778" s="1">
        <v>-1374.1108999999999</v>
      </c>
      <c r="V778">
        <v>-14.25</v>
      </c>
      <c r="W778" s="1">
        <v>-1396.2958000000001</v>
      </c>
      <c r="X778">
        <v>9.23</v>
      </c>
      <c r="Y778" s="1">
        <v>-1373.308</v>
      </c>
      <c r="Z778">
        <v>-9.57</v>
      </c>
      <c r="AA778" s="1">
        <v>-1395.7732000000001</v>
      </c>
      <c r="AB778">
        <v>5.3</v>
      </c>
      <c r="AC778" s="1">
        <v>-1374.5416</v>
      </c>
      <c r="AD778">
        <v>-10.33</v>
      </c>
      <c r="AE778" s="1">
        <v>-1388.0307</v>
      </c>
      <c r="AF778">
        <v>-5.96</v>
      </c>
      <c r="AG778" s="1">
        <v>-1384.6219000000001</v>
      </c>
      <c r="AH778">
        <v>0.48</v>
      </c>
      <c r="AI778" s="1">
        <v>-1397.3667</v>
      </c>
      <c r="AJ778">
        <v>1.3</v>
      </c>
      <c r="AM778" s="1">
        <v>-1369.1483000000001</v>
      </c>
      <c r="AN778">
        <v>-4.8099999999999996</v>
      </c>
      <c r="AO778" s="1">
        <v>-1359.3741</v>
      </c>
      <c r="AP778">
        <v>-12.96</v>
      </c>
      <c r="AQ778" s="1">
        <v>-1342.7248999999999</v>
      </c>
      <c r="AR778">
        <v>-4.8</v>
      </c>
      <c r="AU778" s="1">
        <v>-1380.3941</v>
      </c>
    </row>
    <row r="779" spans="1:47" x14ac:dyDescent="0.2">
      <c r="A779">
        <v>764</v>
      </c>
      <c r="H779" s="1">
        <v>-1385.809</v>
      </c>
      <c r="I779">
        <v>-10.34</v>
      </c>
      <c r="J779">
        <v>764</v>
      </c>
      <c r="K779" s="1">
        <v>-1385.5064</v>
      </c>
      <c r="L779">
        <v>-9.2200000000000006</v>
      </c>
      <c r="M779" s="1">
        <v>-1381.7557999999999</v>
      </c>
      <c r="N779">
        <v>1.41</v>
      </c>
      <c r="O779" s="1">
        <v>-1385.3885</v>
      </c>
      <c r="P779">
        <v>-2.7</v>
      </c>
      <c r="Q779" s="1">
        <v>-1385.4728</v>
      </c>
      <c r="R779">
        <v>-2.04</v>
      </c>
      <c r="S779" s="1">
        <v>-1384.3194000000001</v>
      </c>
      <c r="T779">
        <v>6</v>
      </c>
      <c r="U779" s="1">
        <v>-1373.89</v>
      </c>
      <c r="V779">
        <v>-13.9</v>
      </c>
      <c r="W779" s="1">
        <v>-1396.1821</v>
      </c>
      <c r="X779">
        <v>8.4600000000000009</v>
      </c>
      <c r="Y779" s="1">
        <v>-1373.3887999999999</v>
      </c>
      <c r="Z779">
        <v>-10.029999999999999</v>
      </c>
      <c r="AA779" s="1">
        <v>-1395.5491</v>
      </c>
      <c r="AB779">
        <v>5.65</v>
      </c>
      <c r="AC779" s="1">
        <v>-1374.5998</v>
      </c>
      <c r="AD779">
        <v>-10.95</v>
      </c>
      <c r="AE779" s="1">
        <v>-1388.0993000000001</v>
      </c>
      <c r="AF779">
        <v>-6.01</v>
      </c>
      <c r="AG779" s="1">
        <v>-1384.6016999999999</v>
      </c>
      <c r="AH779">
        <v>0.48</v>
      </c>
      <c r="AI779" s="1">
        <v>-1397.3678</v>
      </c>
      <c r="AJ779">
        <v>1.41</v>
      </c>
      <c r="AM779" s="1">
        <v>-1369.2219</v>
      </c>
      <c r="AN779">
        <v>-4.37</v>
      </c>
      <c r="AO779" s="1">
        <v>-1359.2998</v>
      </c>
      <c r="AP779">
        <v>-12.85</v>
      </c>
      <c r="AQ779" s="1">
        <v>-1342.7176999999999</v>
      </c>
      <c r="AR779">
        <v>-4.74</v>
      </c>
      <c r="AU779" s="1">
        <v>-1380.3658</v>
      </c>
    </row>
    <row r="780" spans="1:47" x14ac:dyDescent="0.2">
      <c r="A780">
        <v>765</v>
      </c>
      <c r="H780" s="1">
        <v>-1386.1431</v>
      </c>
      <c r="I780">
        <v>-11.41</v>
      </c>
      <c r="J780">
        <v>765</v>
      </c>
      <c r="K780" s="1">
        <v>-1385.4734000000001</v>
      </c>
      <c r="L780">
        <v>-9.6300000000000008</v>
      </c>
      <c r="M780" s="1">
        <v>-1382.2669000000001</v>
      </c>
      <c r="N780">
        <v>-0.36</v>
      </c>
      <c r="O780" s="1">
        <v>-1385.5445999999999</v>
      </c>
      <c r="P780">
        <v>-2.89</v>
      </c>
      <c r="Q780" s="1">
        <v>-1385.6333999999999</v>
      </c>
      <c r="R780">
        <v>-2.69</v>
      </c>
      <c r="S780" s="1">
        <v>-1384.2846999999999</v>
      </c>
      <c r="T780">
        <v>5.98</v>
      </c>
      <c r="U780" s="1">
        <v>-1373.6845000000001</v>
      </c>
      <c r="V780">
        <v>-13.52</v>
      </c>
      <c r="W780" s="1">
        <v>-1396.0929000000001</v>
      </c>
      <c r="X780">
        <v>7.78</v>
      </c>
      <c r="Y780" s="1">
        <v>-1373.4351999999999</v>
      </c>
      <c r="Z780">
        <v>-10.33</v>
      </c>
      <c r="AA780" s="1">
        <v>-1395.3278</v>
      </c>
      <c r="AB780">
        <v>6</v>
      </c>
      <c r="AC780" s="1">
        <v>-1374.6391000000001</v>
      </c>
      <c r="AD780">
        <v>-11.44</v>
      </c>
      <c r="AE780" s="1">
        <v>-1388.1633999999999</v>
      </c>
      <c r="AF780">
        <v>-6.14</v>
      </c>
      <c r="AG780" s="1">
        <v>-1384.6130000000001</v>
      </c>
      <c r="AH780">
        <v>0.43</v>
      </c>
      <c r="AI780" s="1">
        <v>-1397.3598999999999</v>
      </c>
      <c r="AJ780">
        <v>1.57</v>
      </c>
      <c r="AM780" s="1">
        <v>-1369.2765999999999</v>
      </c>
      <c r="AN780">
        <v>-3.71</v>
      </c>
      <c r="AO780" s="1">
        <v>-1359.2038</v>
      </c>
      <c r="AP780">
        <v>-12.67</v>
      </c>
      <c r="AQ780" s="1">
        <v>-1342.7234000000001</v>
      </c>
      <c r="AR780">
        <v>-4.78</v>
      </c>
      <c r="AU780" s="1">
        <v>-1380.3434999999999</v>
      </c>
    </row>
    <row r="781" spans="1:47" x14ac:dyDescent="0.2">
      <c r="A781">
        <v>766</v>
      </c>
      <c r="H781" s="1">
        <v>-1386.4765</v>
      </c>
      <c r="I781">
        <v>-12.44</v>
      </c>
      <c r="J781">
        <v>766</v>
      </c>
      <c r="K781" s="1">
        <v>-1385.3835999999999</v>
      </c>
      <c r="L781">
        <v>-9.89</v>
      </c>
      <c r="M781" s="1">
        <v>-1382.7411999999999</v>
      </c>
      <c r="N781">
        <v>-1.9</v>
      </c>
      <c r="O781" s="1">
        <v>-1385.7307000000001</v>
      </c>
      <c r="P781">
        <v>-2.61</v>
      </c>
      <c r="Q781" s="1">
        <v>-1385.8214</v>
      </c>
      <c r="R781">
        <v>-3.32</v>
      </c>
      <c r="S781" s="1">
        <v>-1384.2523000000001</v>
      </c>
      <c r="T781">
        <v>5.87</v>
      </c>
      <c r="U781" s="1">
        <v>-1373.4989</v>
      </c>
      <c r="V781">
        <v>-13.33</v>
      </c>
      <c r="W781" s="1">
        <v>-1396.0219</v>
      </c>
      <c r="X781">
        <v>7.2</v>
      </c>
      <c r="Y781" s="1">
        <v>-1373.43</v>
      </c>
      <c r="Z781">
        <v>-10.43</v>
      </c>
      <c r="AA781" s="1">
        <v>-1395.1110000000001</v>
      </c>
      <c r="AB781">
        <v>6.46</v>
      </c>
      <c r="AC781" s="1">
        <v>-1374.6684</v>
      </c>
      <c r="AD781">
        <v>-11.85</v>
      </c>
      <c r="AE781" s="1">
        <v>-1388.2221</v>
      </c>
      <c r="AF781">
        <v>-6.29</v>
      </c>
      <c r="AG781" s="1">
        <v>-1384.6479999999999</v>
      </c>
      <c r="AH781">
        <v>0.35</v>
      </c>
      <c r="AI781" s="1">
        <v>-1397.3435999999999</v>
      </c>
      <c r="AJ781">
        <v>1.67</v>
      </c>
      <c r="AM781" s="1">
        <v>-1369.3161</v>
      </c>
      <c r="AN781">
        <v>-2.94</v>
      </c>
      <c r="AO781" s="1">
        <v>-1359.0924</v>
      </c>
      <c r="AP781">
        <v>-12.34</v>
      </c>
      <c r="AQ781" s="1">
        <v>-1342.748</v>
      </c>
      <c r="AR781">
        <v>-4.9000000000000004</v>
      </c>
      <c r="AU781" s="1">
        <v>-1380.3440000000001</v>
      </c>
    </row>
    <row r="782" spans="1:47" x14ac:dyDescent="0.2">
      <c r="A782">
        <v>767</v>
      </c>
      <c r="H782" s="1">
        <v>-1386.7945999999999</v>
      </c>
      <c r="I782">
        <v>-13.35</v>
      </c>
      <c r="J782">
        <v>767</v>
      </c>
      <c r="K782" s="1">
        <v>-1385.2212</v>
      </c>
      <c r="L782">
        <v>-9.9600000000000009</v>
      </c>
      <c r="M782" s="1">
        <v>-1383.1666</v>
      </c>
      <c r="N782">
        <v>-3.35</v>
      </c>
      <c r="O782" s="1">
        <v>-1385.9482</v>
      </c>
      <c r="P782">
        <v>-3.24</v>
      </c>
      <c r="Q782" s="1">
        <v>-1386.0228</v>
      </c>
      <c r="R782">
        <v>-3.98</v>
      </c>
      <c r="S782" s="1">
        <v>-1384.223</v>
      </c>
      <c r="T782">
        <v>5.74</v>
      </c>
      <c r="U782" s="1">
        <v>-1373.3353</v>
      </c>
      <c r="V782">
        <v>-13.03</v>
      </c>
      <c r="W782" s="1">
        <v>-1395.9557</v>
      </c>
      <c r="X782">
        <v>6.74</v>
      </c>
      <c r="Y782" s="1">
        <v>-1373.3622</v>
      </c>
      <c r="Z782">
        <v>-10.29</v>
      </c>
      <c r="AA782" s="1">
        <v>-1394.904</v>
      </c>
      <c r="AB782">
        <v>6.94</v>
      </c>
      <c r="AC782" s="1">
        <v>-1374.6974</v>
      </c>
      <c r="AD782">
        <v>-12.21</v>
      </c>
      <c r="AE782" s="1">
        <v>-1388.2764999999999</v>
      </c>
      <c r="AF782">
        <v>-6.49</v>
      </c>
      <c r="AG782" s="1">
        <v>-1384.7021999999999</v>
      </c>
      <c r="AH782">
        <v>0.12</v>
      </c>
      <c r="AI782" s="1">
        <v>-1397.3208</v>
      </c>
      <c r="AJ782">
        <v>1.81</v>
      </c>
      <c r="AM782" s="1">
        <v>-1369.347</v>
      </c>
      <c r="AN782">
        <v>-1.99</v>
      </c>
      <c r="AO782" s="1">
        <v>-1358.9746</v>
      </c>
      <c r="AP782">
        <v>-11.9</v>
      </c>
      <c r="AQ782" s="1">
        <v>-1342.8068000000001</v>
      </c>
      <c r="AR782">
        <v>-5.15</v>
      </c>
      <c r="AU782" s="1">
        <v>-1380.3776</v>
      </c>
    </row>
    <row r="783" spans="1:47" x14ac:dyDescent="0.2">
      <c r="A783">
        <v>768</v>
      </c>
      <c r="H783" s="1">
        <v>-1387.0844</v>
      </c>
      <c r="I783">
        <v>-14.23</v>
      </c>
      <c r="J783">
        <v>768</v>
      </c>
      <c r="K783" s="1">
        <v>-1384.9757</v>
      </c>
      <c r="L783">
        <v>-9.8699999999999992</v>
      </c>
      <c r="M783" s="1">
        <v>-1383.5374999999999</v>
      </c>
      <c r="N783">
        <v>-4.62</v>
      </c>
      <c r="O783" s="1">
        <v>-1386.1912</v>
      </c>
      <c r="P783">
        <v>-3.85</v>
      </c>
      <c r="Q783" s="1">
        <v>-1386.2221999999999</v>
      </c>
      <c r="R783">
        <v>-4.5999999999999996</v>
      </c>
      <c r="S783" s="1">
        <v>-1384.1971000000001</v>
      </c>
      <c r="T783">
        <v>5.5</v>
      </c>
      <c r="U783" s="1">
        <v>-1373.192</v>
      </c>
      <c r="V783">
        <v>-12.62</v>
      </c>
      <c r="W783" s="1">
        <v>-1395.8780999999999</v>
      </c>
      <c r="X783">
        <v>6.41</v>
      </c>
      <c r="Y783" s="1">
        <v>-1373.2291</v>
      </c>
      <c r="Z783">
        <v>-9.94</v>
      </c>
      <c r="AA783" s="1">
        <v>-1394.7150999999999</v>
      </c>
      <c r="AB783">
        <v>7.35</v>
      </c>
      <c r="AC783" s="1">
        <v>-1374.7322999999999</v>
      </c>
      <c r="AD783">
        <v>-12.51</v>
      </c>
      <c r="AE783" s="1">
        <v>-1388.3277</v>
      </c>
      <c r="AF783">
        <v>-6.74</v>
      </c>
      <c r="AG783" s="1">
        <v>-1384.7737999999999</v>
      </c>
      <c r="AH783">
        <v>-0.13</v>
      </c>
      <c r="AI783" s="1">
        <v>-1397.2924</v>
      </c>
      <c r="AJ783">
        <v>1.92</v>
      </c>
      <c r="AM783" s="1">
        <v>-1369.3825999999999</v>
      </c>
      <c r="AN783">
        <v>-0.97</v>
      </c>
      <c r="AO783" s="1">
        <v>-1358.8603000000001</v>
      </c>
      <c r="AP783">
        <v>-11.38</v>
      </c>
      <c r="AQ783" s="1">
        <v>-1342.9172000000001</v>
      </c>
      <c r="AR783">
        <v>-5.46</v>
      </c>
      <c r="AU783" s="1">
        <v>-1380.4445000000001</v>
      </c>
    </row>
    <row r="784" spans="1:47" x14ac:dyDescent="0.2">
      <c r="A784">
        <v>769</v>
      </c>
      <c r="H784" s="1">
        <v>-1387.335</v>
      </c>
      <c r="I784">
        <v>-14.88</v>
      </c>
      <c r="J784">
        <v>769</v>
      </c>
      <c r="K784" s="1">
        <v>-1384.6454000000001</v>
      </c>
      <c r="L784">
        <v>-9.3699999999999992</v>
      </c>
      <c r="M784" s="1">
        <v>-1383.8530000000001</v>
      </c>
      <c r="N784">
        <v>-5.74</v>
      </c>
      <c r="O784" s="1">
        <v>-1386.4455</v>
      </c>
      <c r="P784">
        <v>-4.42</v>
      </c>
      <c r="Q784" s="1">
        <v>-1386.4051999999999</v>
      </c>
      <c r="R784">
        <v>-5.2</v>
      </c>
      <c r="S784" s="1">
        <v>-1384.1745000000001</v>
      </c>
      <c r="T784">
        <v>5.23</v>
      </c>
      <c r="U784" s="1">
        <v>-1373.0636999999999</v>
      </c>
      <c r="V784">
        <v>-12.15</v>
      </c>
      <c r="W784" s="1">
        <v>-1395.7777000000001</v>
      </c>
      <c r="X784">
        <v>6.24</v>
      </c>
      <c r="Y784" s="1">
        <v>-1373.0360000000001</v>
      </c>
      <c r="Z784">
        <v>-9.39</v>
      </c>
      <c r="AA784" s="1">
        <v>-1394.5556999999999</v>
      </c>
      <c r="AB784">
        <v>7.72</v>
      </c>
      <c r="AC784" s="1">
        <v>-1374.7764</v>
      </c>
      <c r="AD784">
        <v>-12.71</v>
      </c>
      <c r="AE784" s="1">
        <v>-1388.3761999999999</v>
      </c>
      <c r="AF784">
        <v>-7.03</v>
      </c>
      <c r="AG784" s="1">
        <v>-1384.8637000000001</v>
      </c>
      <c r="AH784">
        <v>-0.46</v>
      </c>
      <c r="AI784" s="1">
        <v>-1397.2592999999999</v>
      </c>
      <c r="AJ784">
        <v>2.0699999999999998</v>
      </c>
      <c r="AM784" s="1">
        <v>-1369.4367999999999</v>
      </c>
      <c r="AN784">
        <v>0.2</v>
      </c>
      <c r="AO784" s="1">
        <v>-1358.7581</v>
      </c>
      <c r="AP784">
        <v>-10.82</v>
      </c>
      <c r="AQ784" s="1">
        <v>-1343.0907999999999</v>
      </c>
      <c r="AR784">
        <v>-5.97</v>
      </c>
      <c r="AU784" s="1">
        <v>-1380.5386000000001</v>
      </c>
    </row>
    <row r="785" spans="1:47" x14ac:dyDescent="0.2">
      <c r="A785">
        <v>770</v>
      </c>
      <c r="H785" s="1">
        <v>-1387.5368000000001</v>
      </c>
      <c r="I785">
        <v>-15.33</v>
      </c>
      <c r="J785">
        <v>770</v>
      </c>
      <c r="K785" s="1">
        <v>-1384.2354</v>
      </c>
      <c r="L785">
        <v>-8.5500000000000007</v>
      </c>
      <c r="M785" s="1">
        <v>-1384.116</v>
      </c>
      <c r="N785">
        <v>-6.58</v>
      </c>
      <c r="O785" s="1">
        <v>-1386.6926000000001</v>
      </c>
      <c r="P785">
        <v>-4.9000000000000004</v>
      </c>
      <c r="Q785" s="1">
        <v>-1386.5592999999999</v>
      </c>
      <c r="R785">
        <v>-5.6</v>
      </c>
      <c r="S785" s="1">
        <v>-1384.1587</v>
      </c>
      <c r="T785">
        <v>4.83</v>
      </c>
      <c r="U785" s="1">
        <v>-1372.9431</v>
      </c>
      <c r="V785">
        <v>-11.57</v>
      </c>
      <c r="W785" s="1">
        <v>-1395.65</v>
      </c>
      <c r="X785">
        <v>6.31</v>
      </c>
      <c r="Y785" s="1">
        <v>-1372.7953</v>
      </c>
      <c r="Z785">
        <v>-8.64</v>
      </c>
      <c r="AA785" s="1">
        <v>-1394.4386</v>
      </c>
      <c r="AB785">
        <v>8.09</v>
      </c>
      <c r="AC785" s="1">
        <v>-1374.8280999999999</v>
      </c>
      <c r="AD785">
        <v>-12.88</v>
      </c>
      <c r="AE785" s="1">
        <v>-1388.4183</v>
      </c>
      <c r="AF785">
        <v>-7.38</v>
      </c>
      <c r="AG785" s="1">
        <v>-1384.9740999999999</v>
      </c>
      <c r="AH785">
        <v>-0.85</v>
      </c>
      <c r="AI785" s="1">
        <v>-1397.2236</v>
      </c>
      <c r="AJ785">
        <v>2.23</v>
      </c>
      <c r="AM785" s="1">
        <v>-1369.5183</v>
      </c>
      <c r="AN785">
        <v>1.32</v>
      </c>
      <c r="AO785" s="1">
        <v>-1358.6755000000001</v>
      </c>
      <c r="AP785">
        <v>-10.28</v>
      </c>
      <c r="AQ785" s="1">
        <v>-1343.3189</v>
      </c>
      <c r="AR785">
        <v>-6.57</v>
      </c>
      <c r="AU785" s="1">
        <v>-1380.6463000000001</v>
      </c>
    </row>
    <row r="786" spans="1:47" x14ac:dyDescent="0.2">
      <c r="A786">
        <v>771</v>
      </c>
      <c r="H786" s="1">
        <v>-1387.6815999999999</v>
      </c>
      <c r="I786">
        <v>-15.62</v>
      </c>
      <c r="J786">
        <v>771</v>
      </c>
      <c r="K786" s="1">
        <v>-1383.7608</v>
      </c>
      <c r="L786">
        <v>-7.56</v>
      </c>
      <c r="M786" s="1">
        <v>-1384.3288</v>
      </c>
      <c r="N786">
        <v>-7.29</v>
      </c>
      <c r="O786" s="1">
        <v>-1386.9136000000001</v>
      </c>
      <c r="P786">
        <v>-5.27</v>
      </c>
      <c r="Q786" s="1">
        <v>-1386.674</v>
      </c>
      <c r="R786">
        <v>-5.98</v>
      </c>
      <c r="S786" s="1">
        <v>-1384.1574000000001</v>
      </c>
      <c r="T786">
        <v>4.33</v>
      </c>
      <c r="U786" s="1">
        <v>-1372.82</v>
      </c>
      <c r="V786">
        <v>-10.95</v>
      </c>
      <c r="W786" s="1">
        <v>-1395.4996000000001</v>
      </c>
      <c r="X786">
        <v>6.43</v>
      </c>
      <c r="Y786" s="1">
        <v>-1372.5266999999999</v>
      </c>
      <c r="Z786">
        <v>-7.78</v>
      </c>
      <c r="AA786" s="1">
        <v>-1394.3779</v>
      </c>
      <c r="AB786">
        <v>8.36</v>
      </c>
      <c r="AC786" s="1">
        <v>-1374.8810000000001</v>
      </c>
      <c r="AD786">
        <v>-12.98</v>
      </c>
      <c r="AE786" s="1">
        <v>-1388.4447</v>
      </c>
      <c r="AF786">
        <v>-7.66</v>
      </c>
      <c r="AG786" s="1">
        <v>-1385.1054999999999</v>
      </c>
      <c r="AH786">
        <v>-1.34</v>
      </c>
      <c r="AI786" s="1">
        <v>-1397.1872000000001</v>
      </c>
      <c r="AJ786">
        <v>2.42</v>
      </c>
      <c r="AM786" s="1">
        <v>-1369.6217999999999</v>
      </c>
      <c r="AN786">
        <v>2.52</v>
      </c>
      <c r="AO786" s="1">
        <v>-1358.6161999999999</v>
      </c>
      <c r="AP786">
        <v>-9.6999999999999993</v>
      </c>
      <c r="AQ786" s="1">
        <v>-1343.5780999999999</v>
      </c>
      <c r="AR786">
        <v>-7.25</v>
      </c>
      <c r="AU786" s="1">
        <v>-1380.7547</v>
      </c>
    </row>
    <row r="787" spans="1:47" x14ac:dyDescent="0.2">
      <c r="A787">
        <v>772</v>
      </c>
      <c r="H787" s="1">
        <v>-1387.7634</v>
      </c>
      <c r="I787">
        <v>-15.83</v>
      </c>
      <c r="J787">
        <v>772</v>
      </c>
      <c r="K787" s="1">
        <v>-1383.2443000000001</v>
      </c>
      <c r="L787">
        <v>-6.26</v>
      </c>
      <c r="M787" s="1">
        <v>-1384.4937</v>
      </c>
      <c r="N787">
        <v>-7.8</v>
      </c>
      <c r="O787" s="1">
        <v>-1387.0916999999999</v>
      </c>
      <c r="P787">
        <v>-5.47</v>
      </c>
      <c r="Q787" s="1">
        <v>-1386.7397000000001</v>
      </c>
      <c r="R787">
        <v>-6.1</v>
      </c>
      <c r="S787" s="1">
        <v>-1384.1813</v>
      </c>
      <c r="T787">
        <v>3.69</v>
      </c>
      <c r="U787" s="1">
        <v>-1372.6840999999999</v>
      </c>
      <c r="V787">
        <v>-10.220000000000001</v>
      </c>
      <c r="W787" s="1">
        <v>-1395.3373999999999</v>
      </c>
      <c r="X787">
        <v>6.6</v>
      </c>
      <c r="Y787" s="1">
        <v>-1372.2533000000001</v>
      </c>
      <c r="Z787">
        <v>-6.88</v>
      </c>
      <c r="AA787" s="1">
        <v>-1394.385</v>
      </c>
      <c r="AB787">
        <v>8.44</v>
      </c>
      <c r="AC787" s="1">
        <v>-1374.9262000000001</v>
      </c>
      <c r="AD787">
        <v>-12.96</v>
      </c>
      <c r="AE787" s="1">
        <v>-1388.4417000000001</v>
      </c>
      <c r="AF787">
        <v>-7.8</v>
      </c>
      <c r="AG787" s="1">
        <v>-1385.2537</v>
      </c>
      <c r="AH787">
        <v>-1.88</v>
      </c>
      <c r="AI787" s="1">
        <v>-1397.1514999999999</v>
      </c>
      <c r="AJ787">
        <v>2.6</v>
      </c>
      <c r="AM787" s="1">
        <v>-1369.731</v>
      </c>
      <c r="AN787">
        <v>3.72</v>
      </c>
      <c r="AO787" s="1">
        <v>-1358.5800999999999</v>
      </c>
      <c r="AP787">
        <v>-9.1300000000000008</v>
      </c>
      <c r="AQ787" s="1">
        <v>-1343.8334</v>
      </c>
      <c r="AR787">
        <v>-7.86</v>
      </c>
      <c r="AU787" s="1">
        <v>-1380.8535999999999</v>
      </c>
    </row>
    <row r="788" spans="1:47" x14ac:dyDescent="0.2">
      <c r="A788">
        <v>773</v>
      </c>
      <c r="H788" s="1">
        <v>-1387.7791</v>
      </c>
      <c r="I788">
        <v>-15.82</v>
      </c>
      <c r="J788">
        <v>773</v>
      </c>
      <c r="K788" s="1">
        <v>-1382.7144000000001</v>
      </c>
      <c r="L788">
        <v>-4.7</v>
      </c>
      <c r="M788" s="1">
        <v>-1384.6120000000001</v>
      </c>
      <c r="N788">
        <v>-8.14</v>
      </c>
      <c r="O788" s="1">
        <v>-1387.2172</v>
      </c>
      <c r="P788">
        <v>-5.55</v>
      </c>
      <c r="Q788" s="1">
        <v>-1386.7505000000001</v>
      </c>
      <c r="R788">
        <v>-6.09</v>
      </c>
      <c r="S788" s="1">
        <v>-1384.2422999999999</v>
      </c>
      <c r="T788">
        <v>2.91</v>
      </c>
      <c r="U788" s="1">
        <v>-1372.5263</v>
      </c>
      <c r="V788">
        <v>-9.31</v>
      </c>
      <c r="W788" s="1">
        <v>-1395.1776</v>
      </c>
      <c r="X788">
        <v>6.96</v>
      </c>
      <c r="Y788" s="1">
        <v>-1371.9997000000001</v>
      </c>
      <c r="Z788">
        <v>-5.91</v>
      </c>
      <c r="AA788" s="1">
        <v>-1394.4640999999999</v>
      </c>
      <c r="AB788">
        <v>8.4600000000000009</v>
      </c>
      <c r="AC788" s="1">
        <v>-1374.9548</v>
      </c>
      <c r="AD788">
        <v>-12.84</v>
      </c>
      <c r="AE788" s="1">
        <v>-1388.3929000000001</v>
      </c>
      <c r="AF788">
        <v>-7.87</v>
      </c>
      <c r="AG788" s="1">
        <v>-1385.4091000000001</v>
      </c>
      <c r="AH788">
        <v>-2.42</v>
      </c>
      <c r="AI788" s="1">
        <v>-1397.1153999999999</v>
      </c>
      <c r="AJ788">
        <v>2.85</v>
      </c>
      <c r="AM788" s="1">
        <v>-1369.8125</v>
      </c>
      <c r="AN788">
        <v>5</v>
      </c>
      <c r="AO788" s="1">
        <v>-1358.5644</v>
      </c>
      <c r="AP788">
        <v>-8.57</v>
      </c>
      <c r="AQ788" s="1">
        <v>-1344.0492999999999</v>
      </c>
      <c r="AR788">
        <v>-8.3800000000000008</v>
      </c>
      <c r="AU788" s="1">
        <v>-1380.9355</v>
      </c>
    </row>
    <row r="789" spans="1:47" x14ac:dyDescent="0.2">
      <c r="A789">
        <v>774</v>
      </c>
      <c r="H789" s="1">
        <v>-1387.7295999999999</v>
      </c>
      <c r="I789">
        <v>-15.64</v>
      </c>
      <c r="J789">
        <v>774</v>
      </c>
      <c r="K789" s="1">
        <v>-1382.2011</v>
      </c>
      <c r="L789">
        <v>-3.15</v>
      </c>
      <c r="M789" s="1">
        <v>-1384.6858</v>
      </c>
      <c r="N789">
        <v>-8.24</v>
      </c>
      <c r="O789" s="1">
        <v>-1387.2865999999999</v>
      </c>
      <c r="P789">
        <v>-5.48</v>
      </c>
      <c r="Q789" s="1">
        <v>-1386.7034000000001</v>
      </c>
      <c r="R789">
        <v>-5.83</v>
      </c>
      <c r="S789" s="1">
        <v>-1384.3507999999999</v>
      </c>
      <c r="T789">
        <v>1.99</v>
      </c>
      <c r="U789" s="1">
        <v>-1372.3418999999999</v>
      </c>
      <c r="V789">
        <v>-8.31</v>
      </c>
      <c r="W789" s="1">
        <v>-1395.0354</v>
      </c>
      <c r="X789">
        <v>7.33</v>
      </c>
      <c r="Y789" s="1">
        <v>-1371.7864999999999</v>
      </c>
      <c r="Z789">
        <v>-5.04</v>
      </c>
      <c r="AA789" s="1">
        <v>-1394.6108999999999</v>
      </c>
      <c r="AB789">
        <v>8.36</v>
      </c>
      <c r="AC789" s="1">
        <v>-1374.9613999999999</v>
      </c>
      <c r="AD789">
        <v>-12.61</v>
      </c>
      <c r="AE789" s="1">
        <v>-1388.2827</v>
      </c>
      <c r="AF789">
        <v>-7.76</v>
      </c>
      <c r="AG789" s="1">
        <v>-1385.5565999999999</v>
      </c>
      <c r="AH789">
        <v>-2.95</v>
      </c>
      <c r="AI789" s="1">
        <v>-1397.0757000000001</v>
      </c>
      <c r="AJ789">
        <v>3.15</v>
      </c>
      <c r="AM789" s="1">
        <v>-1369.8353</v>
      </c>
      <c r="AN789">
        <v>6.27</v>
      </c>
      <c r="AO789" s="1">
        <v>-1358.5644</v>
      </c>
      <c r="AP789">
        <v>-7.99</v>
      </c>
      <c r="AQ789" s="1">
        <v>-1344.1976999999999</v>
      </c>
      <c r="AR789">
        <v>-8.81</v>
      </c>
      <c r="AU789" s="1">
        <v>-1381.001</v>
      </c>
    </row>
    <row r="790" spans="1:47" x14ac:dyDescent="0.2">
      <c r="A790">
        <v>775</v>
      </c>
      <c r="H790" s="1">
        <v>-1387.6181999999999</v>
      </c>
      <c r="I790">
        <v>-15.3</v>
      </c>
      <c r="J790">
        <v>775</v>
      </c>
      <c r="K790" s="1">
        <v>-1381.7346</v>
      </c>
      <c r="L790">
        <v>-1.61</v>
      </c>
      <c r="M790" s="1">
        <v>-1384.7206000000001</v>
      </c>
      <c r="N790">
        <v>-8.2799999999999994</v>
      </c>
      <c r="O790" s="1">
        <v>-1387.3026</v>
      </c>
      <c r="P790">
        <v>-5.15</v>
      </c>
      <c r="Q790" s="1">
        <v>-1386.6007</v>
      </c>
      <c r="R790">
        <v>-5.42</v>
      </c>
      <c r="S790" s="1">
        <v>-1384.5128</v>
      </c>
      <c r="T790">
        <v>0.93</v>
      </c>
      <c r="U790" s="1">
        <v>-1372.1329000000001</v>
      </c>
      <c r="V790">
        <v>-7.27</v>
      </c>
      <c r="W790" s="1">
        <v>-1394.9246000000001</v>
      </c>
      <c r="X790">
        <v>7.68</v>
      </c>
      <c r="Y790" s="1">
        <v>-1371.6275000000001</v>
      </c>
      <c r="Z790">
        <v>-4.28</v>
      </c>
      <c r="AA790" s="1">
        <v>-1394.8108</v>
      </c>
      <c r="AB790">
        <v>8.18</v>
      </c>
      <c r="AC790" s="1">
        <v>-1374.9439</v>
      </c>
      <c r="AD790">
        <v>-12.3</v>
      </c>
      <c r="AE790" s="1">
        <v>-1388.0998999999999</v>
      </c>
      <c r="AF790">
        <v>-7.38</v>
      </c>
      <c r="AG790" s="1">
        <v>-1385.6787999999999</v>
      </c>
      <c r="AH790">
        <v>-3.44</v>
      </c>
      <c r="AI790" s="1">
        <v>-1397.0251000000001</v>
      </c>
      <c r="AJ790">
        <v>3.54</v>
      </c>
      <c r="AM790" s="1">
        <v>-1369.7833000000001</v>
      </c>
      <c r="AN790">
        <v>7.72</v>
      </c>
      <c r="AO790" s="1">
        <v>-1358.5744999999999</v>
      </c>
      <c r="AP790">
        <v>-7.35</v>
      </c>
      <c r="AQ790" s="1">
        <v>-1344.2664</v>
      </c>
      <c r="AR790">
        <v>-8.94</v>
      </c>
      <c r="AU790" s="1">
        <v>-1381.0525</v>
      </c>
    </row>
    <row r="791" spans="1:47" x14ac:dyDescent="0.2">
      <c r="A791">
        <v>776</v>
      </c>
      <c r="H791" s="1">
        <v>-1387.4522999999999</v>
      </c>
      <c r="I791">
        <v>-14.9</v>
      </c>
      <c r="J791">
        <v>776</v>
      </c>
      <c r="K791" s="1">
        <v>-1381.34</v>
      </c>
      <c r="L791">
        <v>-0.04</v>
      </c>
      <c r="M791" s="1">
        <v>-1384.7248</v>
      </c>
      <c r="N791">
        <v>-8.18</v>
      </c>
      <c r="O791" s="1">
        <v>-1387.2738999999999</v>
      </c>
      <c r="P791">
        <v>-4.58</v>
      </c>
      <c r="Q791" s="1">
        <v>-1386.4503999999999</v>
      </c>
      <c r="R791">
        <v>-4.79</v>
      </c>
      <c r="S791" s="1">
        <v>-1384.7275</v>
      </c>
      <c r="T791">
        <v>-0.25</v>
      </c>
      <c r="U791" s="1">
        <v>-1371.9072000000001</v>
      </c>
      <c r="V791">
        <v>-6.07</v>
      </c>
      <c r="W791" s="1">
        <v>-1394.856</v>
      </c>
      <c r="X791">
        <v>7.96</v>
      </c>
      <c r="Y791" s="1">
        <v>-1371.5275999999999</v>
      </c>
      <c r="Z791">
        <v>-3.61</v>
      </c>
      <c r="AA791" s="1">
        <v>-1395.0445999999999</v>
      </c>
      <c r="AB791">
        <v>7.89</v>
      </c>
      <c r="AC791" s="1">
        <v>-1374.9038</v>
      </c>
      <c r="AD791">
        <v>-11.91</v>
      </c>
      <c r="AE791" s="1">
        <v>-1387.8404</v>
      </c>
      <c r="AF791">
        <v>-6.83</v>
      </c>
      <c r="AG791" s="1">
        <v>-1385.7605000000001</v>
      </c>
      <c r="AH791">
        <v>-3.84</v>
      </c>
      <c r="AI791" s="1">
        <v>-1396.9544000000001</v>
      </c>
      <c r="AJ791">
        <v>4.07</v>
      </c>
      <c r="AM791" s="1">
        <v>-1369.6578</v>
      </c>
      <c r="AN791">
        <v>9.07</v>
      </c>
      <c r="AO791" s="1">
        <v>-1358.5905</v>
      </c>
      <c r="AP791">
        <v>-6.7</v>
      </c>
      <c r="AQ791" s="1">
        <v>-1344.2488000000001</v>
      </c>
      <c r="AR791">
        <v>-8.92</v>
      </c>
      <c r="AU791" s="1">
        <v>-1381.0944999999999</v>
      </c>
    </row>
    <row r="792" spans="1:47" x14ac:dyDescent="0.2">
      <c r="A792">
        <v>777</v>
      </c>
      <c r="H792" s="1">
        <v>-1387.2409</v>
      </c>
      <c r="I792">
        <v>-14.44</v>
      </c>
      <c r="J792">
        <v>777</v>
      </c>
      <c r="K792" s="1">
        <v>-1381.037</v>
      </c>
      <c r="L792">
        <v>1.58</v>
      </c>
      <c r="M792" s="1">
        <v>-1384.7108000000001</v>
      </c>
      <c r="N792">
        <v>-8.02</v>
      </c>
      <c r="O792" s="1">
        <v>-1387.2144000000001</v>
      </c>
      <c r="P792">
        <v>-3.94</v>
      </c>
      <c r="Q792" s="1">
        <v>-1386.2657999999999</v>
      </c>
      <c r="R792">
        <v>-4.07</v>
      </c>
      <c r="S792" s="1">
        <v>-1384.9876999999999</v>
      </c>
      <c r="T792">
        <v>-1.5</v>
      </c>
      <c r="U792" s="1">
        <v>-1371.6792</v>
      </c>
      <c r="V792">
        <v>-4.9400000000000004</v>
      </c>
      <c r="W792" s="1">
        <v>-1394.8368</v>
      </c>
      <c r="X792">
        <v>8.19</v>
      </c>
      <c r="Y792" s="1">
        <v>-1371.4842000000001</v>
      </c>
      <c r="Z792">
        <v>-3.02</v>
      </c>
      <c r="AA792" s="1">
        <v>-1395.2922000000001</v>
      </c>
      <c r="AB792">
        <v>7.61</v>
      </c>
      <c r="AC792" s="1">
        <v>-1374.8453</v>
      </c>
      <c r="AD792">
        <v>-11.46</v>
      </c>
      <c r="AE792" s="1">
        <v>-1387.5092</v>
      </c>
      <c r="AF792">
        <v>-6.01</v>
      </c>
      <c r="AG792" s="1">
        <v>-1385.7925</v>
      </c>
      <c r="AH792">
        <v>-4.17</v>
      </c>
      <c r="AI792" s="1">
        <v>-1396.8512000000001</v>
      </c>
      <c r="AJ792">
        <v>4.68</v>
      </c>
      <c r="AM792" s="1">
        <v>-1369.4795999999999</v>
      </c>
      <c r="AN792">
        <v>10.6</v>
      </c>
      <c r="AO792" s="1">
        <v>-1358.6078</v>
      </c>
      <c r="AP792">
        <v>-6</v>
      </c>
      <c r="AQ792" s="1">
        <v>-1344.1514999999999</v>
      </c>
      <c r="AR792">
        <v>-8.6999999999999993</v>
      </c>
      <c r="AU792" s="1">
        <v>-1381.1318000000001</v>
      </c>
    </row>
    <row r="793" spans="1:47" x14ac:dyDescent="0.2">
      <c r="A793">
        <v>778</v>
      </c>
      <c r="H793" s="1">
        <v>-1386.9957999999999</v>
      </c>
      <c r="I793">
        <v>-13.91</v>
      </c>
      <c r="J793">
        <v>778</v>
      </c>
      <c r="K793" s="1">
        <v>-1380.8367000000001</v>
      </c>
      <c r="L793">
        <v>2.77</v>
      </c>
      <c r="M793" s="1">
        <v>-1384.693</v>
      </c>
      <c r="N793">
        <v>-7.8</v>
      </c>
      <c r="O793" s="1">
        <v>-1387.1427000000001</v>
      </c>
      <c r="P793">
        <v>-3.24</v>
      </c>
      <c r="Q793" s="1">
        <v>-1386.0653</v>
      </c>
      <c r="R793">
        <v>-3.23</v>
      </c>
      <c r="S793" s="1">
        <v>-1385.28</v>
      </c>
      <c r="T793">
        <v>-2.81</v>
      </c>
      <c r="U793" s="1">
        <v>-1371.4671000000001</v>
      </c>
      <c r="V793">
        <v>-3.87</v>
      </c>
      <c r="W793" s="1">
        <v>-1394.8702000000001</v>
      </c>
      <c r="X793">
        <v>8.33</v>
      </c>
      <c r="Y793" s="1">
        <v>-1371.4903999999999</v>
      </c>
      <c r="Z793">
        <v>-2.58</v>
      </c>
      <c r="AA793" s="1">
        <v>-1395.5368000000001</v>
      </c>
      <c r="AB793">
        <v>7.32</v>
      </c>
      <c r="AC793" s="1">
        <v>-1374.7738999999999</v>
      </c>
      <c r="AD793">
        <v>-10.94</v>
      </c>
      <c r="AE793" s="1">
        <v>-1387.1194</v>
      </c>
      <c r="AF793">
        <v>-4.97</v>
      </c>
      <c r="AG793" s="1">
        <v>-1385.7733000000001</v>
      </c>
      <c r="AH793">
        <v>-4.4000000000000004</v>
      </c>
      <c r="AI793" s="1">
        <v>-1396.7045000000001</v>
      </c>
      <c r="AJ793">
        <v>5.46</v>
      </c>
      <c r="AM793" s="1">
        <v>-1369.2704000000001</v>
      </c>
      <c r="AN793">
        <v>11.95</v>
      </c>
      <c r="AO793" s="1">
        <v>-1358.6247000000001</v>
      </c>
      <c r="AP793">
        <v>-5.3</v>
      </c>
      <c r="AQ793" s="1">
        <v>-1343.9847</v>
      </c>
      <c r="AR793">
        <v>-8.2100000000000009</v>
      </c>
      <c r="AU793" s="1">
        <v>-1381.1708000000001</v>
      </c>
    </row>
    <row r="794" spans="1:47" x14ac:dyDescent="0.2">
      <c r="A794">
        <v>779</v>
      </c>
      <c r="H794" s="1">
        <v>-1386.7295999999999</v>
      </c>
      <c r="I794">
        <v>-13.4</v>
      </c>
      <c r="J794">
        <v>779</v>
      </c>
      <c r="K794" s="1">
        <v>-1380.7414000000001</v>
      </c>
      <c r="L794">
        <v>3.75</v>
      </c>
      <c r="M794" s="1">
        <v>-1384.6855</v>
      </c>
      <c r="N794">
        <v>-7.52</v>
      </c>
      <c r="O794" s="1">
        <v>-1387.0800999999999</v>
      </c>
      <c r="P794">
        <v>-2.4700000000000002</v>
      </c>
      <c r="Q794" s="1">
        <v>-1385.8708999999999</v>
      </c>
      <c r="R794">
        <v>-2.4</v>
      </c>
      <c r="S794" s="1">
        <v>-1385.5886</v>
      </c>
      <c r="T794">
        <v>-4.0599999999999996</v>
      </c>
      <c r="U794" s="1">
        <v>-1371.288</v>
      </c>
      <c r="V794">
        <v>-2.87</v>
      </c>
      <c r="W794" s="1">
        <v>-1394.9543000000001</v>
      </c>
      <c r="X794">
        <v>8.4499999999999993</v>
      </c>
      <c r="Y794" s="1">
        <v>-1371.5376000000001</v>
      </c>
      <c r="Z794">
        <v>-2.1800000000000002</v>
      </c>
      <c r="AA794" s="1">
        <v>-1395.769</v>
      </c>
      <c r="AB794">
        <v>7.04</v>
      </c>
      <c r="AC794" s="1">
        <v>-1374.6959999999999</v>
      </c>
      <c r="AD794">
        <v>-10.41</v>
      </c>
      <c r="AE794" s="1">
        <v>-1386.69</v>
      </c>
      <c r="AF794">
        <v>-3.82</v>
      </c>
      <c r="AG794" s="1">
        <v>-1385.7107000000001</v>
      </c>
      <c r="AH794">
        <v>-4.54</v>
      </c>
      <c r="AI794" s="1">
        <v>-1396.5052000000001</v>
      </c>
      <c r="AJ794">
        <v>6.42</v>
      </c>
      <c r="AM794" s="1">
        <v>-1369.0517</v>
      </c>
      <c r="AN794">
        <v>13.29</v>
      </c>
      <c r="AO794" s="1">
        <v>-1358.6369999999999</v>
      </c>
      <c r="AP794">
        <v>-4.5</v>
      </c>
      <c r="AQ794" s="1">
        <v>-1343.7618</v>
      </c>
      <c r="AR794">
        <v>-7.59</v>
      </c>
      <c r="AU794" s="1">
        <v>-1381.2145</v>
      </c>
    </row>
    <row r="795" spans="1:47" x14ac:dyDescent="0.2">
      <c r="A795">
        <v>780</v>
      </c>
      <c r="H795" s="1">
        <v>-1386.4535000000001</v>
      </c>
      <c r="I795">
        <v>-12.97</v>
      </c>
      <c r="J795">
        <v>780</v>
      </c>
      <c r="K795" s="1">
        <v>-1380.7446</v>
      </c>
      <c r="L795">
        <v>4.63</v>
      </c>
      <c r="M795" s="1">
        <v>-1384.6994</v>
      </c>
      <c r="N795">
        <v>-7.38</v>
      </c>
      <c r="O795" s="1">
        <v>-1387.048</v>
      </c>
      <c r="P795">
        <v>-1.74</v>
      </c>
      <c r="Q795" s="1">
        <v>-1385.7043000000001</v>
      </c>
      <c r="R795">
        <v>-1.57</v>
      </c>
      <c r="S795" s="1">
        <v>-1385.8966</v>
      </c>
      <c r="T795">
        <v>-5.21</v>
      </c>
      <c r="U795" s="1">
        <v>-1371.1527000000001</v>
      </c>
      <c r="V795">
        <v>-1.97</v>
      </c>
      <c r="W795" s="1">
        <v>-1395.0821000000001</v>
      </c>
      <c r="X795">
        <v>8.51</v>
      </c>
      <c r="Y795" s="1">
        <v>-1371.617</v>
      </c>
      <c r="Z795">
        <v>-1.87</v>
      </c>
      <c r="AA795" s="1">
        <v>-1395.9847</v>
      </c>
      <c r="AB795">
        <v>6.76</v>
      </c>
      <c r="AC795" s="1">
        <v>-1374.6179999999999</v>
      </c>
      <c r="AD795">
        <v>-9.98</v>
      </c>
      <c r="AE795" s="1">
        <v>-1386.2407000000001</v>
      </c>
      <c r="AF795">
        <v>-2.5</v>
      </c>
      <c r="AG795" s="1">
        <v>-1385.6189999999999</v>
      </c>
      <c r="AH795">
        <v>-4.71</v>
      </c>
      <c r="AI795" s="1">
        <v>-1396.2487000000001</v>
      </c>
      <c r="AJ795">
        <v>7.56</v>
      </c>
      <c r="AM795" s="1">
        <v>-1368.8266000000001</v>
      </c>
      <c r="AN795">
        <v>14.45</v>
      </c>
      <c r="AO795" s="1">
        <v>-1358.6415999999999</v>
      </c>
      <c r="AP795">
        <v>-3.7</v>
      </c>
      <c r="AQ795" s="1">
        <v>-1343.5034000000001</v>
      </c>
      <c r="AR795">
        <v>-6.94</v>
      </c>
      <c r="AU795" s="1">
        <v>-1381.2645</v>
      </c>
    </row>
    <row r="796" spans="1:47" x14ac:dyDescent="0.2">
      <c r="A796">
        <v>781</v>
      </c>
      <c r="H796" s="1">
        <v>-1386.1764000000001</v>
      </c>
      <c r="I796">
        <v>-12.55</v>
      </c>
      <c r="J796">
        <v>781</v>
      </c>
      <c r="K796" s="1">
        <v>-1380.8354999999999</v>
      </c>
      <c r="L796">
        <v>5.31</v>
      </c>
      <c r="M796" s="1">
        <v>-1384.7409</v>
      </c>
      <c r="N796">
        <v>-7.38</v>
      </c>
      <c r="O796" s="1">
        <v>-1387.0633</v>
      </c>
      <c r="P796">
        <v>-1.1000000000000001</v>
      </c>
      <c r="Q796" s="1">
        <v>-1385.5826</v>
      </c>
      <c r="R796">
        <v>-0.76</v>
      </c>
      <c r="S796" s="1">
        <v>-1386.1881000000001</v>
      </c>
      <c r="T796">
        <v>-6.29</v>
      </c>
      <c r="U796" s="1">
        <v>-1371.0609999999999</v>
      </c>
      <c r="V796">
        <v>-1.23</v>
      </c>
      <c r="W796" s="1">
        <v>-1395.2429</v>
      </c>
      <c r="X796">
        <v>8.48</v>
      </c>
      <c r="Y796" s="1">
        <v>-1371.7198000000001</v>
      </c>
      <c r="Z796">
        <v>-1.58</v>
      </c>
      <c r="AA796" s="1">
        <v>-1396.1853000000001</v>
      </c>
      <c r="AB796">
        <v>6.49</v>
      </c>
      <c r="AC796" s="1">
        <v>-1374.5456999999999</v>
      </c>
      <c r="AD796">
        <v>-9.52</v>
      </c>
      <c r="AE796" s="1">
        <v>-1385.7909999999999</v>
      </c>
      <c r="AF796">
        <v>-1.21</v>
      </c>
      <c r="AG796" s="1">
        <v>-1385.5178000000001</v>
      </c>
      <c r="AH796">
        <v>-4.83</v>
      </c>
      <c r="AI796" s="1">
        <v>-1395.9358999999999</v>
      </c>
      <c r="AJ796">
        <v>8.7799999999999994</v>
      </c>
      <c r="AM796" s="1">
        <v>-1368.5842</v>
      </c>
      <c r="AN796">
        <v>15.56</v>
      </c>
      <c r="AO796" s="1">
        <v>-1358.6359</v>
      </c>
      <c r="AP796">
        <v>-2.85</v>
      </c>
      <c r="AQ796" s="1">
        <v>-1343.2372</v>
      </c>
      <c r="AR796">
        <v>-6.29</v>
      </c>
      <c r="AU796" s="1">
        <v>-1381.3162</v>
      </c>
    </row>
    <row r="797" spans="1:47" x14ac:dyDescent="0.2">
      <c r="A797">
        <v>782</v>
      </c>
      <c r="H797" s="1">
        <v>-1385.9048</v>
      </c>
      <c r="I797">
        <v>-12.18</v>
      </c>
      <c r="J797">
        <v>782</v>
      </c>
      <c r="K797" s="1">
        <v>-1381.0038</v>
      </c>
      <c r="L797">
        <v>5.66</v>
      </c>
      <c r="M797" s="1">
        <v>-1384.8109999999999</v>
      </c>
      <c r="N797">
        <v>-7.32</v>
      </c>
      <c r="O797" s="1">
        <v>-1387.1347000000001</v>
      </c>
      <c r="P797">
        <v>-0.59</v>
      </c>
      <c r="Q797" s="1">
        <v>-1385.5143</v>
      </c>
      <c r="R797">
        <v>-0.14000000000000001</v>
      </c>
      <c r="S797" s="1">
        <v>-1386.4482</v>
      </c>
      <c r="T797">
        <v>-7.18</v>
      </c>
      <c r="U797" s="1">
        <v>-1370.9979000000001</v>
      </c>
      <c r="V797">
        <v>-0.49</v>
      </c>
      <c r="W797" s="1">
        <v>-1395.422</v>
      </c>
      <c r="X797">
        <v>8.51</v>
      </c>
      <c r="Y797" s="1">
        <v>-1371.8344999999999</v>
      </c>
      <c r="Z797">
        <v>-1.39</v>
      </c>
      <c r="AA797" s="1">
        <v>-1396.3738000000001</v>
      </c>
      <c r="AB797">
        <v>6.17</v>
      </c>
      <c r="AC797" s="1">
        <v>-1374.4827</v>
      </c>
      <c r="AD797">
        <v>-9.1</v>
      </c>
      <c r="AE797" s="1">
        <v>-1385.3570999999999</v>
      </c>
      <c r="AF797">
        <v>0.09</v>
      </c>
      <c r="AG797" s="1">
        <v>-1385.4274</v>
      </c>
      <c r="AH797">
        <v>-4.96</v>
      </c>
      <c r="AI797" s="1">
        <v>-1395.5741</v>
      </c>
      <c r="AJ797">
        <v>10.119999999999999</v>
      </c>
      <c r="AM797" s="1">
        <v>-1368.3081999999999</v>
      </c>
      <c r="AN797">
        <v>16.62</v>
      </c>
      <c r="AO797" s="1">
        <v>-1358.6135999999999</v>
      </c>
      <c r="AP797">
        <v>-1.96</v>
      </c>
      <c r="AQ797" s="1">
        <v>-1342.9945</v>
      </c>
      <c r="AR797">
        <v>-5.64</v>
      </c>
      <c r="AU797" s="1">
        <v>-1381.3610000000001</v>
      </c>
    </row>
    <row r="798" spans="1:47" x14ac:dyDescent="0.2">
      <c r="A798">
        <v>783</v>
      </c>
      <c r="H798" s="1">
        <v>-1385.6429000000001</v>
      </c>
      <c r="I798">
        <v>-11.83</v>
      </c>
      <c r="J798">
        <v>783</v>
      </c>
      <c r="K798" s="1">
        <v>-1381.2426</v>
      </c>
      <c r="L798">
        <v>5.74</v>
      </c>
      <c r="M798" s="1">
        <v>-1384.9061999999999</v>
      </c>
      <c r="N798">
        <v>-7.28</v>
      </c>
      <c r="O798" s="1">
        <v>-1387.2605000000001</v>
      </c>
      <c r="P798">
        <v>-0.28999999999999998</v>
      </c>
      <c r="Q798" s="1">
        <v>-1385.498</v>
      </c>
      <c r="R798">
        <v>0.26</v>
      </c>
      <c r="S798" s="1">
        <v>-1386.6623999999999</v>
      </c>
      <c r="T798">
        <v>-7.83</v>
      </c>
      <c r="U798" s="1">
        <v>-1370.9386999999999</v>
      </c>
      <c r="V798">
        <v>0.14000000000000001</v>
      </c>
      <c r="W798" s="1">
        <v>-1395.6016</v>
      </c>
      <c r="X798">
        <v>8.5399999999999991</v>
      </c>
      <c r="Y798" s="1">
        <v>-1371.9484</v>
      </c>
      <c r="Z798">
        <v>-1.1499999999999999</v>
      </c>
      <c r="AA798" s="1">
        <v>-1396.5526</v>
      </c>
      <c r="AB798">
        <v>5.81</v>
      </c>
      <c r="AC798" s="1">
        <v>-1374.4292</v>
      </c>
      <c r="AD798">
        <v>-8.67</v>
      </c>
      <c r="AE798" s="1">
        <v>-1384.9549</v>
      </c>
      <c r="AF798">
        <v>1.37</v>
      </c>
      <c r="AG798" s="1">
        <v>-1385.3658</v>
      </c>
      <c r="AH798">
        <v>-5.24</v>
      </c>
      <c r="AI798" s="1">
        <v>-1395.1756</v>
      </c>
      <c r="AJ798">
        <v>11.57</v>
      </c>
      <c r="AM798" s="1">
        <v>-1367.9822999999999</v>
      </c>
      <c r="AN798">
        <v>17.66</v>
      </c>
      <c r="AO798" s="1">
        <v>-1358.5679</v>
      </c>
      <c r="AP798">
        <v>-1.04</v>
      </c>
      <c r="AQ798" s="1">
        <v>-1342.8069</v>
      </c>
      <c r="AR798">
        <v>-5.0999999999999996</v>
      </c>
      <c r="AU798" s="1">
        <v>-1381.3869</v>
      </c>
    </row>
    <row r="799" spans="1:47" x14ac:dyDescent="0.2">
      <c r="A799">
        <v>784</v>
      </c>
      <c r="H799" s="1">
        <v>-1385.393</v>
      </c>
      <c r="I799">
        <v>-11.57</v>
      </c>
      <c r="J799">
        <v>784</v>
      </c>
      <c r="K799" s="1">
        <v>-1381.548</v>
      </c>
      <c r="L799">
        <v>5.6</v>
      </c>
      <c r="M799" s="1">
        <v>-1385.0187000000001</v>
      </c>
      <c r="N799">
        <v>-7.3</v>
      </c>
      <c r="O799" s="1">
        <v>-1387.4289000000001</v>
      </c>
      <c r="P799">
        <v>-0.26</v>
      </c>
      <c r="Q799" s="1">
        <v>-1385.5220999999999</v>
      </c>
      <c r="R799">
        <v>0.76</v>
      </c>
      <c r="S799" s="1">
        <v>-1386.8163999999999</v>
      </c>
      <c r="T799">
        <v>-8.26</v>
      </c>
      <c r="U799" s="1">
        <v>-1370.8589999999999</v>
      </c>
      <c r="V799">
        <v>0.85</v>
      </c>
      <c r="W799" s="1">
        <v>-1395.7627</v>
      </c>
      <c r="X799">
        <v>8.6300000000000008</v>
      </c>
      <c r="Y799" s="1">
        <v>-1372.0485000000001</v>
      </c>
      <c r="Z799">
        <v>-0.87</v>
      </c>
      <c r="AA799" s="1">
        <v>-1396.7206000000001</v>
      </c>
      <c r="AB799">
        <v>5.49</v>
      </c>
      <c r="AC799" s="1">
        <v>-1374.3820000000001</v>
      </c>
      <c r="AD799">
        <v>-8.33</v>
      </c>
      <c r="AE799" s="1">
        <v>-1384.6013</v>
      </c>
      <c r="AF799">
        <v>2.58</v>
      </c>
      <c r="AG799" s="1">
        <v>-1385.3432</v>
      </c>
      <c r="AH799">
        <v>-5.6</v>
      </c>
      <c r="AI799" s="1">
        <v>-1394.7569000000001</v>
      </c>
      <c r="AJ799">
        <v>13.02</v>
      </c>
      <c r="AM799" s="1">
        <v>-1367.6001000000001</v>
      </c>
      <c r="AN799">
        <v>18.72</v>
      </c>
      <c r="AO799" s="1">
        <v>-1358.4897000000001</v>
      </c>
      <c r="AP799">
        <v>-0.12</v>
      </c>
      <c r="AQ799" s="1">
        <v>-1342.6993</v>
      </c>
      <c r="AR799">
        <v>-4.83</v>
      </c>
      <c r="AU799" s="1">
        <v>-1381.3802000000001</v>
      </c>
    </row>
    <row r="800" spans="1:47" x14ac:dyDescent="0.2">
      <c r="A800">
        <v>785</v>
      </c>
      <c r="H800" s="1">
        <v>-1385.1548</v>
      </c>
      <c r="I800">
        <v>-11.4</v>
      </c>
      <c r="J800">
        <v>785</v>
      </c>
      <c r="K800" s="1">
        <v>-1381.9184</v>
      </c>
      <c r="L800">
        <v>5.12</v>
      </c>
      <c r="M800" s="1">
        <v>-1385.1388999999999</v>
      </c>
      <c r="N800">
        <v>-7.35</v>
      </c>
      <c r="O800" s="1">
        <v>-1387.6213</v>
      </c>
      <c r="P800">
        <v>-0.32</v>
      </c>
      <c r="Q800" s="1">
        <v>-1385.5694000000001</v>
      </c>
      <c r="R800">
        <v>0.99</v>
      </c>
      <c r="S800" s="1">
        <v>-1386.8981000000001</v>
      </c>
      <c r="T800">
        <v>-8.4700000000000006</v>
      </c>
      <c r="U800" s="1">
        <v>-1370.7479000000001</v>
      </c>
      <c r="V800">
        <v>1.52</v>
      </c>
      <c r="W800" s="1">
        <v>-1395.8868</v>
      </c>
      <c r="X800">
        <v>8.8000000000000007</v>
      </c>
      <c r="Y800" s="1">
        <v>-1372.1259</v>
      </c>
      <c r="Z800">
        <v>-0.56000000000000005</v>
      </c>
      <c r="AA800" s="1">
        <v>-1396.8719000000001</v>
      </c>
      <c r="AB800">
        <v>5.22</v>
      </c>
      <c r="AC800" s="1">
        <v>-1374.3344999999999</v>
      </c>
      <c r="AD800">
        <v>-7.97</v>
      </c>
      <c r="AE800" s="1">
        <v>-1384.3173999999999</v>
      </c>
      <c r="AF800">
        <v>3.5</v>
      </c>
      <c r="AG800" s="1">
        <v>-1385.3619000000001</v>
      </c>
      <c r="AH800">
        <v>-6</v>
      </c>
      <c r="AI800" s="1">
        <v>-1394.3393000000001</v>
      </c>
      <c r="AJ800">
        <v>14.4</v>
      </c>
      <c r="AM800" s="1">
        <v>-1367.1736000000001</v>
      </c>
      <c r="AN800">
        <v>19.73</v>
      </c>
      <c r="AO800" s="1">
        <v>-1358.37</v>
      </c>
      <c r="AP800">
        <v>0.87</v>
      </c>
      <c r="AQ800" s="1">
        <v>-1342.6856</v>
      </c>
      <c r="AR800">
        <v>-4.74</v>
      </c>
      <c r="AU800" s="1">
        <v>-1381.3275000000001</v>
      </c>
    </row>
    <row r="801" spans="1:47" x14ac:dyDescent="0.2">
      <c r="A801">
        <v>786</v>
      </c>
      <c r="H801" s="1">
        <v>-1384.9277</v>
      </c>
      <c r="I801">
        <v>-11.22</v>
      </c>
      <c r="J801">
        <v>786</v>
      </c>
      <c r="K801" s="1">
        <v>-1382.3462999999999</v>
      </c>
      <c r="L801">
        <v>4.43</v>
      </c>
      <c r="M801" s="1">
        <v>-1385.2561000000001</v>
      </c>
      <c r="N801">
        <v>-7.33</v>
      </c>
      <c r="O801" s="1">
        <v>-1387.8198</v>
      </c>
      <c r="P801">
        <v>-0.42</v>
      </c>
      <c r="Q801" s="1">
        <v>-1385.6212</v>
      </c>
      <c r="R801">
        <v>1.32</v>
      </c>
      <c r="S801" s="1">
        <v>-1386.9009000000001</v>
      </c>
      <c r="T801">
        <v>-8.3699999999999992</v>
      </c>
      <c r="U801" s="1">
        <v>-1370.6195</v>
      </c>
      <c r="V801">
        <v>2.04</v>
      </c>
      <c r="W801" s="1">
        <v>-1395.9572000000001</v>
      </c>
      <c r="X801">
        <v>9.1999999999999993</v>
      </c>
      <c r="Y801" s="1">
        <v>-1372.1760999999999</v>
      </c>
      <c r="Z801">
        <v>-0.24</v>
      </c>
      <c r="AA801" s="1">
        <v>-1396.9972</v>
      </c>
      <c r="AB801">
        <v>4.9400000000000004</v>
      </c>
      <c r="AC801" s="1">
        <v>-1374.2796000000001</v>
      </c>
      <c r="AD801">
        <v>-7.6</v>
      </c>
      <c r="AE801" s="1">
        <v>-1384.1262999999999</v>
      </c>
      <c r="AF801">
        <v>4.18</v>
      </c>
      <c r="AG801" s="1">
        <v>-1385.4167</v>
      </c>
      <c r="AH801">
        <v>-6.37</v>
      </c>
      <c r="AI801" s="1">
        <v>-1393.9462000000001</v>
      </c>
      <c r="AJ801">
        <v>15.65</v>
      </c>
      <c r="AM801" s="1">
        <v>-1366.7255</v>
      </c>
      <c r="AN801">
        <v>20.66</v>
      </c>
      <c r="AO801" s="1">
        <v>-1358.2002</v>
      </c>
      <c r="AP801">
        <v>1.88</v>
      </c>
      <c r="AQ801" s="1">
        <v>-1342.7646999999999</v>
      </c>
      <c r="AR801">
        <v>-4.84</v>
      </c>
      <c r="AU801" s="1">
        <v>-1381.2177999999999</v>
      </c>
    </row>
    <row r="802" spans="1:47" x14ac:dyDescent="0.2">
      <c r="A802">
        <v>787</v>
      </c>
      <c r="H802" s="1">
        <v>-1384.7090000000001</v>
      </c>
      <c r="I802">
        <v>-11.06</v>
      </c>
      <c r="J802">
        <v>787</v>
      </c>
      <c r="K802" s="1">
        <v>-1382.8141000000001</v>
      </c>
      <c r="L802">
        <v>3.5</v>
      </c>
      <c r="M802" s="1">
        <v>-1385.3588</v>
      </c>
      <c r="N802">
        <v>-7.18</v>
      </c>
      <c r="O802" s="1">
        <v>-1388.0103999999999</v>
      </c>
      <c r="P802">
        <v>-0.72</v>
      </c>
      <c r="Q802" s="1">
        <v>-1385.6612</v>
      </c>
      <c r="R802">
        <v>1.5</v>
      </c>
      <c r="S802" s="1">
        <v>-1386.8268</v>
      </c>
      <c r="T802">
        <v>-8.01</v>
      </c>
      <c r="U802" s="1">
        <v>-1370.5120999999999</v>
      </c>
      <c r="V802">
        <v>2.36</v>
      </c>
      <c r="W802" s="1">
        <v>-1395.9613999999999</v>
      </c>
      <c r="X802">
        <v>9.7200000000000006</v>
      </c>
      <c r="Y802" s="1">
        <v>-1372.1978999999999</v>
      </c>
      <c r="Z802">
        <v>0.17</v>
      </c>
      <c r="AA802" s="1">
        <v>-1397.0877</v>
      </c>
      <c r="AB802">
        <v>4.7699999999999996</v>
      </c>
      <c r="AC802" s="1">
        <v>-1374.2111</v>
      </c>
      <c r="AD802">
        <v>-7.14</v>
      </c>
      <c r="AE802" s="1">
        <v>-1384.0494000000001</v>
      </c>
      <c r="AF802">
        <v>4.5999999999999996</v>
      </c>
      <c r="AG802" s="1">
        <v>-1385.4969000000001</v>
      </c>
      <c r="AH802">
        <v>-6.85</v>
      </c>
      <c r="AI802" s="1">
        <v>-1393.6016999999999</v>
      </c>
      <c r="AJ802">
        <v>16.73</v>
      </c>
      <c r="AM802" s="1">
        <v>-1366.2906</v>
      </c>
      <c r="AN802">
        <v>21.36</v>
      </c>
      <c r="AO802" s="1">
        <v>-1357.9766</v>
      </c>
      <c r="AP802">
        <v>2.91</v>
      </c>
      <c r="AQ802" s="1">
        <v>-1342.9143999999999</v>
      </c>
      <c r="AR802">
        <v>-5.03</v>
      </c>
      <c r="AU802" s="1">
        <v>-1381.0432000000001</v>
      </c>
    </row>
    <row r="803" spans="1:47" x14ac:dyDescent="0.2">
      <c r="A803">
        <v>788</v>
      </c>
      <c r="H803" s="1">
        <v>-1384.4956</v>
      </c>
      <c r="I803">
        <v>-10.95</v>
      </c>
      <c r="J803">
        <v>788</v>
      </c>
      <c r="K803" s="1">
        <v>-1383.2926</v>
      </c>
      <c r="L803">
        <v>2.5099999999999998</v>
      </c>
      <c r="M803" s="1">
        <v>-1385.4371000000001</v>
      </c>
      <c r="N803">
        <v>-7.01</v>
      </c>
      <c r="O803" s="1">
        <v>-1388.1865</v>
      </c>
      <c r="P803">
        <v>-1.17</v>
      </c>
      <c r="Q803" s="1">
        <v>-1385.6783</v>
      </c>
      <c r="R803">
        <v>1.81</v>
      </c>
      <c r="S803" s="1">
        <v>-1386.6913999999999</v>
      </c>
      <c r="T803">
        <v>-7.6</v>
      </c>
      <c r="U803" s="1">
        <v>-1370.4665</v>
      </c>
      <c r="V803">
        <v>2.57</v>
      </c>
      <c r="W803" s="1">
        <v>-1395.8937000000001</v>
      </c>
      <c r="X803">
        <v>10.28</v>
      </c>
      <c r="Y803" s="1">
        <v>-1372.193</v>
      </c>
      <c r="Z803">
        <v>0.56999999999999995</v>
      </c>
      <c r="AA803" s="1">
        <v>-1397.1378</v>
      </c>
      <c r="AB803">
        <v>4.6399999999999997</v>
      </c>
      <c r="AC803" s="1">
        <v>-1374.1251</v>
      </c>
      <c r="AD803">
        <v>-6.58</v>
      </c>
      <c r="AE803" s="1">
        <v>-1384.1016999999999</v>
      </c>
      <c r="AF803">
        <v>4.6900000000000004</v>
      </c>
      <c r="AG803" s="1">
        <v>-1385.5904</v>
      </c>
      <c r="AH803">
        <v>-7.3</v>
      </c>
      <c r="AI803" s="1">
        <v>-1393.3278</v>
      </c>
      <c r="AJ803">
        <v>17.52</v>
      </c>
      <c r="AM803" s="1">
        <v>-1365.9038</v>
      </c>
      <c r="AN803">
        <v>21.88</v>
      </c>
      <c r="AO803" s="1">
        <v>-1357.7049</v>
      </c>
      <c r="AP803">
        <v>3.98</v>
      </c>
      <c r="AQ803" s="1">
        <v>-1343.1049</v>
      </c>
      <c r="AR803">
        <v>-5.33</v>
      </c>
      <c r="AU803" s="1">
        <v>-1380.8008</v>
      </c>
    </row>
    <row r="804" spans="1:47" x14ac:dyDescent="0.2">
      <c r="A804">
        <v>789</v>
      </c>
      <c r="H804" s="1">
        <v>-1384.2820999999999</v>
      </c>
      <c r="I804">
        <v>-10.8</v>
      </c>
      <c r="J804">
        <v>789</v>
      </c>
      <c r="K804" s="1">
        <v>-1383.7446</v>
      </c>
      <c r="L804">
        <v>1.42</v>
      </c>
      <c r="M804" s="1">
        <v>-1385.4838</v>
      </c>
      <c r="N804">
        <v>-6.7</v>
      </c>
      <c r="O804" s="1">
        <v>-1388.3494000000001</v>
      </c>
      <c r="P804">
        <v>-1.75</v>
      </c>
      <c r="Q804" s="1">
        <v>-1385.6675</v>
      </c>
      <c r="R804">
        <v>2.02</v>
      </c>
      <c r="S804" s="1">
        <v>-1386.5215000000001</v>
      </c>
      <c r="T804">
        <v>-6.92</v>
      </c>
      <c r="U804" s="1">
        <v>-1370.5032000000001</v>
      </c>
      <c r="V804">
        <v>2.65</v>
      </c>
      <c r="W804" s="1">
        <v>-1395.7589</v>
      </c>
      <c r="X804">
        <v>10.95</v>
      </c>
      <c r="Y804" s="1">
        <v>-1372.1642999999999</v>
      </c>
      <c r="Z804">
        <v>0.97</v>
      </c>
      <c r="AA804" s="1">
        <v>-1397.1477</v>
      </c>
      <c r="AB804">
        <v>4.67</v>
      </c>
      <c r="AC804" s="1">
        <v>-1374.0205000000001</v>
      </c>
      <c r="AD804">
        <v>-5.96</v>
      </c>
      <c r="AE804" s="1">
        <v>-1384.2828</v>
      </c>
      <c r="AF804">
        <v>4.45</v>
      </c>
      <c r="AG804" s="1">
        <v>-1385.6876999999999</v>
      </c>
      <c r="AH804">
        <v>-7.7</v>
      </c>
      <c r="AI804" s="1">
        <v>-1393.1396</v>
      </c>
      <c r="AJ804">
        <v>18.010000000000002</v>
      </c>
      <c r="AM804" s="1">
        <v>-1365.5976000000001</v>
      </c>
      <c r="AN804">
        <v>22.08</v>
      </c>
      <c r="AO804" s="1">
        <v>-1357.3996</v>
      </c>
      <c r="AP804">
        <v>5.03</v>
      </c>
      <c r="AQ804" s="1">
        <v>-1343.3024</v>
      </c>
      <c r="AR804">
        <v>-5.53</v>
      </c>
      <c r="AU804" s="1">
        <v>-1380.4933000000001</v>
      </c>
    </row>
    <row r="805" spans="1:47" x14ac:dyDescent="0.2">
      <c r="A805">
        <v>790</v>
      </c>
      <c r="H805" s="1">
        <v>-1384.0625</v>
      </c>
      <c r="I805">
        <v>-10.59</v>
      </c>
      <c r="J805">
        <v>790</v>
      </c>
      <c r="K805" s="1">
        <v>-1384.1341</v>
      </c>
      <c r="L805">
        <v>0.38</v>
      </c>
      <c r="M805" s="1">
        <v>-1385.4965</v>
      </c>
      <c r="N805">
        <v>-6.22</v>
      </c>
      <c r="O805" s="1">
        <v>-1388.5043000000001</v>
      </c>
      <c r="P805">
        <v>-2.41</v>
      </c>
      <c r="Q805" s="1">
        <v>-1385.6306999999999</v>
      </c>
      <c r="R805">
        <v>2.33</v>
      </c>
      <c r="S805" s="1">
        <v>-1386.3493000000001</v>
      </c>
      <c r="T805">
        <v>-6.22</v>
      </c>
      <c r="U805" s="1">
        <v>-1370.6059</v>
      </c>
      <c r="V805">
        <v>2.42</v>
      </c>
      <c r="W805" s="1">
        <v>-1395.5695000000001</v>
      </c>
      <c r="X805">
        <v>11.84</v>
      </c>
      <c r="Y805" s="1">
        <v>-1372.1179</v>
      </c>
      <c r="Z805">
        <v>1.42</v>
      </c>
      <c r="AA805" s="1">
        <v>-1397.1235999999999</v>
      </c>
      <c r="AB805">
        <v>4.74</v>
      </c>
      <c r="AC805" s="1">
        <v>-1373.8991000000001</v>
      </c>
      <c r="AD805">
        <v>-5.31</v>
      </c>
      <c r="AE805" s="1">
        <v>-1384.5734</v>
      </c>
      <c r="AF805">
        <v>3.97</v>
      </c>
      <c r="AG805" s="1">
        <v>-1385.7828</v>
      </c>
      <c r="AH805">
        <v>-8.06</v>
      </c>
      <c r="AI805" s="1">
        <v>-1393.0432000000001</v>
      </c>
      <c r="AJ805">
        <v>18.260000000000002</v>
      </c>
      <c r="AM805" s="1">
        <v>-1365.3945000000001</v>
      </c>
      <c r="AN805">
        <v>21.94</v>
      </c>
      <c r="AO805" s="1">
        <v>-1357.0823</v>
      </c>
      <c r="AP805">
        <v>6.01</v>
      </c>
      <c r="AQ805" s="1">
        <v>-1343.4821999999999</v>
      </c>
      <c r="AR805">
        <v>-5.65</v>
      </c>
      <c r="AU805" s="1">
        <v>-1380.1333999999999</v>
      </c>
    </row>
    <row r="806" spans="1:47" x14ac:dyDescent="0.2">
      <c r="A806">
        <v>791</v>
      </c>
      <c r="H806" s="1">
        <v>-1383.8286000000001</v>
      </c>
      <c r="I806">
        <v>-10.23</v>
      </c>
      <c r="J806">
        <v>791</v>
      </c>
      <c r="K806" s="1">
        <v>-1384.4327000000001</v>
      </c>
      <c r="L806">
        <v>-0.49</v>
      </c>
      <c r="M806" s="1">
        <v>-1385.4755</v>
      </c>
      <c r="N806">
        <v>-5.73</v>
      </c>
      <c r="O806" s="1">
        <v>-1388.6575</v>
      </c>
      <c r="P806">
        <v>-3.24</v>
      </c>
      <c r="Q806" s="1">
        <v>-1385.5757000000001</v>
      </c>
      <c r="R806">
        <v>2.48</v>
      </c>
      <c r="S806" s="1">
        <v>-1386.1994999999999</v>
      </c>
      <c r="T806">
        <v>-5.61</v>
      </c>
      <c r="U806" s="1">
        <v>-1370.7313999999999</v>
      </c>
      <c r="V806">
        <v>1.85</v>
      </c>
      <c r="W806" s="1">
        <v>-1395.3434</v>
      </c>
      <c r="X806">
        <v>12.73</v>
      </c>
      <c r="Y806" s="1">
        <v>-1372.0601999999999</v>
      </c>
      <c r="Z806">
        <v>1.84</v>
      </c>
      <c r="AA806" s="1">
        <v>-1397.0776000000001</v>
      </c>
      <c r="AB806">
        <v>4.9000000000000004</v>
      </c>
      <c r="AC806" s="1">
        <v>-1373.7637</v>
      </c>
      <c r="AD806">
        <v>-4.5599999999999996</v>
      </c>
      <c r="AE806" s="1">
        <v>-1384.9395999999999</v>
      </c>
      <c r="AF806">
        <v>3.28</v>
      </c>
      <c r="AG806" s="1">
        <v>-1385.8715999999999</v>
      </c>
      <c r="AH806">
        <v>-8.32</v>
      </c>
      <c r="AI806" s="1">
        <v>-1393.0354</v>
      </c>
      <c r="AJ806">
        <v>18.100000000000001</v>
      </c>
      <c r="AM806" s="1">
        <v>-1365.3051</v>
      </c>
      <c r="AN806">
        <v>21.46</v>
      </c>
      <c r="AO806" s="1">
        <v>-1356.7746999999999</v>
      </c>
      <c r="AP806">
        <v>6.89</v>
      </c>
      <c r="AQ806" s="1">
        <v>-1343.6297</v>
      </c>
      <c r="AR806">
        <v>-5.7</v>
      </c>
      <c r="AU806" s="1">
        <v>-1379.7452000000001</v>
      </c>
    </row>
    <row r="807" spans="1:47" x14ac:dyDescent="0.2">
      <c r="A807">
        <v>792</v>
      </c>
      <c r="H807" s="1">
        <v>-1383.5727999999999</v>
      </c>
      <c r="I807">
        <v>-9.7899999999999991</v>
      </c>
      <c r="J807">
        <v>792</v>
      </c>
      <c r="K807" s="1">
        <v>-1384.627</v>
      </c>
      <c r="L807">
        <v>-1.1499999999999999</v>
      </c>
      <c r="M807" s="1">
        <v>-1385.4247</v>
      </c>
      <c r="N807">
        <v>-5.13</v>
      </c>
      <c r="O807" s="1">
        <v>-1388.8101999999999</v>
      </c>
      <c r="P807">
        <v>-4.0999999999999996</v>
      </c>
      <c r="Q807" s="1">
        <v>-1385.5138999999999</v>
      </c>
      <c r="R807">
        <v>2.6</v>
      </c>
      <c r="S807" s="1">
        <v>-1386.0802000000001</v>
      </c>
      <c r="T807">
        <v>-5.04</v>
      </c>
      <c r="U807" s="1">
        <v>-1370.8353</v>
      </c>
      <c r="V807">
        <v>1.39</v>
      </c>
      <c r="W807" s="1">
        <v>-1395.0971999999999</v>
      </c>
      <c r="X807">
        <v>13.71</v>
      </c>
      <c r="Y807" s="1">
        <v>-1371.9996000000001</v>
      </c>
      <c r="Z807">
        <v>2.2400000000000002</v>
      </c>
      <c r="AA807" s="1">
        <v>-1397.0241000000001</v>
      </c>
      <c r="AB807">
        <v>5.0599999999999996</v>
      </c>
      <c r="AC807" s="1">
        <v>-1373.6186</v>
      </c>
      <c r="AD807">
        <v>-3.72</v>
      </c>
      <c r="AE807" s="1">
        <v>-1385.3412000000001</v>
      </c>
      <c r="AF807">
        <v>2.54</v>
      </c>
      <c r="AG807" s="1">
        <v>-1385.9516000000001</v>
      </c>
      <c r="AH807">
        <v>-8.43</v>
      </c>
      <c r="AI807" s="1">
        <v>-1393.1034</v>
      </c>
      <c r="AJ807">
        <v>17.649999999999999</v>
      </c>
      <c r="AM807" s="1">
        <v>-1365.326</v>
      </c>
      <c r="AN807">
        <v>20.65</v>
      </c>
      <c r="AO807" s="1">
        <v>-1356.4974999999999</v>
      </c>
      <c r="AP807">
        <v>7.59</v>
      </c>
      <c r="AQ807" s="1">
        <v>-1343.7414000000001</v>
      </c>
      <c r="AR807">
        <v>-5.66</v>
      </c>
      <c r="AU807" s="1">
        <v>-1379.3644999999999</v>
      </c>
    </row>
    <row r="808" spans="1:47" x14ac:dyDescent="0.2">
      <c r="A808">
        <v>793</v>
      </c>
      <c r="H808" s="1">
        <v>-1383.2883999999999</v>
      </c>
      <c r="I808">
        <v>-9.1999999999999993</v>
      </c>
      <c r="J808">
        <v>793</v>
      </c>
      <c r="K808" s="1">
        <v>-1384.7180000000001</v>
      </c>
      <c r="L808">
        <v>-1.68</v>
      </c>
      <c r="M808" s="1">
        <v>-1385.3471999999999</v>
      </c>
      <c r="N808">
        <v>-4.46</v>
      </c>
      <c r="O808" s="1">
        <v>-1388.9584</v>
      </c>
      <c r="P808">
        <v>-5.05</v>
      </c>
      <c r="Q808" s="1">
        <v>-1385.4547</v>
      </c>
      <c r="R808">
        <v>2.69</v>
      </c>
      <c r="S808" s="1">
        <v>-1385.9845</v>
      </c>
      <c r="T808">
        <v>-4.45</v>
      </c>
      <c r="U808" s="1">
        <v>-1370.8934999999999</v>
      </c>
      <c r="V808">
        <v>0.99</v>
      </c>
      <c r="W808" s="1">
        <v>-1394.8407999999999</v>
      </c>
      <c r="X808">
        <v>14.62</v>
      </c>
      <c r="Y808" s="1">
        <v>-1371.9440999999999</v>
      </c>
      <c r="Z808">
        <v>2.5299999999999998</v>
      </c>
      <c r="AA808" s="1">
        <v>-1396.9765</v>
      </c>
      <c r="AB808">
        <v>5.35</v>
      </c>
      <c r="AC808" s="1">
        <v>-1373.4663</v>
      </c>
      <c r="AD808">
        <v>-2.86</v>
      </c>
      <c r="AE808" s="1">
        <v>-1385.74</v>
      </c>
      <c r="AF808">
        <v>1.83</v>
      </c>
      <c r="AG808" s="1">
        <v>-1386.0195000000001</v>
      </c>
      <c r="AH808">
        <v>-8.4700000000000006</v>
      </c>
      <c r="AI808" s="1">
        <v>-1393.2281</v>
      </c>
      <c r="AJ808">
        <v>16.97</v>
      </c>
      <c r="AM808" s="1">
        <v>-1365.4426000000001</v>
      </c>
      <c r="AN808">
        <v>19.57</v>
      </c>
      <c r="AO808" s="1">
        <v>-1356.2652</v>
      </c>
      <c r="AP808">
        <v>8.25</v>
      </c>
      <c r="AQ808" s="1">
        <v>-1343.8210999999999</v>
      </c>
      <c r="AR808">
        <v>-5.55</v>
      </c>
      <c r="AU808" s="1">
        <v>-1379.0369000000001</v>
      </c>
    </row>
    <row r="809" spans="1:47" x14ac:dyDescent="0.2">
      <c r="A809">
        <v>794</v>
      </c>
      <c r="H809" s="1">
        <v>-1382.9702</v>
      </c>
      <c r="I809">
        <v>-8.41</v>
      </c>
      <c r="J809">
        <v>794</v>
      </c>
      <c r="K809" s="1">
        <v>-1384.7207000000001</v>
      </c>
      <c r="L809">
        <v>-2.02</v>
      </c>
      <c r="M809" s="1">
        <v>-1385.2437</v>
      </c>
      <c r="N809">
        <v>-3.79</v>
      </c>
      <c r="O809" s="1">
        <v>-1389.0927999999999</v>
      </c>
      <c r="P809">
        <v>-5.93</v>
      </c>
      <c r="Q809" s="1">
        <v>-1385.4036000000001</v>
      </c>
      <c r="R809">
        <v>2.68</v>
      </c>
      <c r="S809" s="1">
        <v>-1385.8987</v>
      </c>
      <c r="T809">
        <v>-3.92</v>
      </c>
      <c r="U809" s="1">
        <v>-1370.9074000000001</v>
      </c>
      <c r="V809">
        <v>0.49</v>
      </c>
      <c r="W809" s="1">
        <v>-1394.5767000000001</v>
      </c>
      <c r="X809">
        <v>15.49</v>
      </c>
      <c r="Y809" s="1">
        <v>-1371.9003</v>
      </c>
      <c r="Z809">
        <v>2.75</v>
      </c>
      <c r="AA809" s="1">
        <v>-1396.9438</v>
      </c>
      <c r="AB809">
        <v>5.62</v>
      </c>
      <c r="AC809" s="1">
        <v>-1373.308</v>
      </c>
      <c r="AD809">
        <v>-1.9</v>
      </c>
      <c r="AE809" s="1">
        <v>-1386.1080999999999</v>
      </c>
      <c r="AF809">
        <v>1.18</v>
      </c>
      <c r="AG809" s="1">
        <v>-1386.0708999999999</v>
      </c>
      <c r="AH809">
        <v>-8.42</v>
      </c>
      <c r="AI809" s="1">
        <v>-1393.3865000000001</v>
      </c>
      <c r="AJ809">
        <v>16.239999999999998</v>
      </c>
      <c r="AM809" s="1">
        <v>-1365.6327000000001</v>
      </c>
      <c r="AN809">
        <v>18.25</v>
      </c>
      <c r="AO809" s="1">
        <v>-1356.0839000000001</v>
      </c>
      <c r="AP809">
        <v>8.6999999999999993</v>
      </c>
      <c r="AQ809" s="1">
        <v>-1343.8732</v>
      </c>
      <c r="AR809">
        <v>-5.36</v>
      </c>
      <c r="AU809" s="1">
        <v>-1378.8045</v>
      </c>
    </row>
    <row r="810" spans="1:47" x14ac:dyDescent="0.2">
      <c r="A810">
        <v>795</v>
      </c>
      <c r="H810" s="1">
        <v>-1382.6168</v>
      </c>
      <c r="I810">
        <v>-7.43</v>
      </c>
      <c r="J810">
        <v>795</v>
      </c>
      <c r="K810" s="1">
        <v>-1384.6590000000001</v>
      </c>
      <c r="L810">
        <v>-2.23</v>
      </c>
      <c r="M810" s="1">
        <v>-1385.1124</v>
      </c>
      <c r="N810">
        <v>-3.09</v>
      </c>
      <c r="O810" s="1">
        <v>-1389.1999000000001</v>
      </c>
      <c r="P810">
        <v>-6.75</v>
      </c>
      <c r="Q810" s="1">
        <v>-1385.3590999999999</v>
      </c>
      <c r="R810">
        <v>2.61</v>
      </c>
      <c r="S810" s="1">
        <v>-1385.8121000000001</v>
      </c>
      <c r="T810">
        <v>-3.41</v>
      </c>
      <c r="U810" s="1">
        <v>-1370.8982000000001</v>
      </c>
      <c r="V810">
        <v>0.11</v>
      </c>
      <c r="W810" s="1">
        <v>-1394.3023000000001</v>
      </c>
      <c r="X810">
        <v>16.34</v>
      </c>
      <c r="Y810" s="1">
        <v>-1371.875</v>
      </c>
      <c r="Z810">
        <v>2.91</v>
      </c>
      <c r="AA810" s="1">
        <v>-1396.9296999999999</v>
      </c>
      <c r="AB810">
        <v>5.93</v>
      </c>
      <c r="AC810" s="1">
        <v>-1373.1448</v>
      </c>
      <c r="AD810">
        <v>-0.87</v>
      </c>
      <c r="AE810" s="1">
        <v>-1386.4297999999999</v>
      </c>
      <c r="AF810">
        <v>0.63</v>
      </c>
      <c r="AG810" s="1">
        <v>-1386.1005</v>
      </c>
      <c r="AH810">
        <v>-8.19</v>
      </c>
      <c r="AI810" s="1">
        <v>-1393.5534</v>
      </c>
      <c r="AJ810">
        <v>15.42</v>
      </c>
      <c r="AM810" s="1">
        <v>-1365.8677</v>
      </c>
      <c r="AN810">
        <v>16.73</v>
      </c>
      <c r="AO810" s="1">
        <v>-1355.9509</v>
      </c>
      <c r="AP810">
        <v>9.0500000000000007</v>
      </c>
      <c r="AQ810" s="1">
        <v>-1343.9012</v>
      </c>
      <c r="AR810">
        <v>-5.08</v>
      </c>
      <c r="AU810" s="1">
        <v>-1378.6886999999999</v>
      </c>
    </row>
    <row r="811" spans="1:47" x14ac:dyDescent="0.2">
      <c r="A811">
        <v>796</v>
      </c>
      <c r="H811" s="1">
        <v>-1382.2311</v>
      </c>
      <c r="I811">
        <v>-6.31</v>
      </c>
      <c r="J811">
        <v>796</v>
      </c>
      <c r="K811" s="1">
        <v>-1384.5607</v>
      </c>
      <c r="L811">
        <v>-2.34</v>
      </c>
      <c r="M811" s="1">
        <v>-1384.952</v>
      </c>
      <c r="N811">
        <v>-2.38</v>
      </c>
      <c r="O811" s="1">
        <v>-1389.2655999999999</v>
      </c>
      <c r="P811">
        <v>-7.51</v>
      </c>
      <c r="Q811" s="1">
        <v>-1385.3161</v>
      </c>
      <c r="R811">
        <v>2.56</v>
      </c>
      <c r="S811" s="1">
        <v>-1385.7206000000001</v>
      </c>
      <c r="T811">
        <v>-2.9</v>
      </c>
      <c r="U811" s="1">
        <v>-1370.8916999999999</v>
      </c>
      <c r="V811">
        <v>-0.56999999999999995</v>
      </c>
      <c r="W811" s="1">
        <v>-1394.0172</v>
      </c>
      <c r="X811">
        <v>17.28</v>
      </c>
      <c r="Y811" s="1">
        <v>-1371.8764000000001</v>
      </c>
      <c r="Z811">
        <v>2.97</v>
      </c>
      <c r="AA811" s="1">
        <v>-1396.9321</v>
      </c>
      <c r="AB811">
        <v>6.19</v>
      </c>
      <c r="AC811" s="1">
        <v>-1372.9766999999999</v>
      </c>
      <c r="AD811">
        <v>0.11</v>
      </c>
      <c r="AE811" s="1">
        <v>-1386.6984</v>
      </c>
      <c r="AF811">
        <v>0.22</v>
      </c>
      <c r="AG811" s="1">
        <v>-1386.1049</v>
      </c>
      <c r="AH811">
        <v>-7.86</v>
      </c>
      <c r="AI811" s="1">
        <v>-1393.7053000000001</v>
      </c>
      <c r="AJ811">
        <v>14.54</v>
      </c>
      <c r="AM811" s="1">
        <v>-1366.1248000000001</v>
      </c>
      <c r="AN811">
        <v>15.21</v>
      </c>
      <c r="AO811" s="1">
        <v>-1355.8567</v>
      </c>
      <c r="AP811">
        <v>9.33</v>
      </c>
      <c r="AQ811" s="1">
        <v>-1343.9055000000001</v>
      </c>
      <c r="AR811">
        <v>-4.79</v>
      </c>
      <c r="AU811" s="1">
        <v>-1378.6854000000001</v>
      </c>
    </row>
    <row r="812" spans="1:47" x14ac:dyDescent="0.2">
      <c r="A812">
        <v>797</v>
      </c>
      <c r="H812" s="1">
        <v>-1381.8216</v>
      </c>
      <c r="I812">
        <v>-5.12</v>
      </c>
      <c r="J812">
        <v>797</v>
      </c>
      <c r="K812" s="1">
        <v>-1384.453</v>
      </c>
      <c r="L812">
        <v>-2.36</v>
      </c>
      <c r="M812" s="1">
        <v>-1384.7682</v>
      </c>
      <c r="N812">
        <v>-1.65</v>
      </c>
      <c r="O812" s="1">
        <v>-1389.2773999999999</v>
      </c>
      <c r="P812">
        <v>-8.06</v>
      </c>
      <c r="Q812" s="1">
        <v>-1385.2664</v>
      </c>
      <c r="R812">
        <v>2.5099999999999998</v>
      </c>
      <c r="S812" s="1">
        <v>-1385.6251999999999</v>
      </c>
      <c r="T812">
        <v>-2.46</v>
      </c>
      <c r="U812" s="1">
        <v>-1370.9122</v>
      </c>
      <c r="V812">
        <v>-1.1399999999999999</v>
      </c>
      <c r="W812" s="1">
        <v>-1393.7292</v>
      </c>
      <c r="X812">
        <v>18.190000000000001</v>
      </c>
      <c r="Y812" s="1">
        <v>-1371.9117000000001</v>
      </c>
      <c r="Z812">
        <v>2.87</v>
      </c>
      <c r="AA812" s="1">
        <v>-1396.9449999999999</v>
      </c>
      <c r="AB812">
        <v>6.48</v>
      </c>
      <c r="AC812" s="1">
        <v>-1372.8053</v>
      </c>
      <c r="AD812">
        <v>1.08</v>
      </c>
      <c r="AE812" s="1">
        <v>-1386.9122</v>
      </c>
      <c r="AF812">
        <v>-7.0000000000000007E-2</v>
      </c>
      <c r="AG812" s="1">
        <v>-1386.0838000000001</v>
      </c>
      <c r="AH812">
        <v>-7.39</v>
      </c>
      <c r="AI812" s="1">
        <v>-1393.8242</v>
      </c>
      <c r="AJ812">
        <v>13.74</v>
      </c>
      <c r="AM812" s="1">
        <v>-1366.3889999999999</v>
      </c>
      <c r="AN812">
        <v>13.64</v>
      </c>
      <c r="AO812" s="1">
        <v>-1355.7908</v>
      </c>
      <c r="AP812">
        <v>9.49</v>
      </c>
      <c r="AQ812" s="1">
        <v>-1343.8869999999999</v>
      </c>
      <c r="AR812">
        <v>-4.49</v>
      </c>
      <c r="AU812" s="1">
        <v>-1378.7691</v>
      </c>
    </row>
    <row r="813" spans="1:47" x14ac:dyDescent="0.2">
      <c r="A813">
        <v>798</v>
      </c>
      <c r="H813" s="1">
        <v>-1381.4023</v>
      </c>
      <c r="I813">
        <v>-3.79</v>
      </c>
      <c r="J813">
        <v>798</v>
      </c>
      <c r="K813" s="1">
        <v>-1384.3592000000001</v>
      </c>
      <c r="L813">
        <v>-2.35</v>
      </c>
      <c r="M813" s="1">
        <v>-1384.5782999999999</v>
      </c>
      <c r="N813">
        <v>-1.03</v>
      </c>
      <c r="O813" s="1">
        <v>-1389.2266</v>
      </c>
      <c r="P813">
        <v>-8.36</v>
      </c>
      <c r="Q813" s="1">
        <v>-1385.2034000000001</v>
      </c>
      <c r="R813">
        <v>2.48</v>
      </c>
      <c r="S813" s="1">
        <v>-1385.5288</v>
      </c>
      <c r="T813">
        <v>-2.1</v>
      </c>
      <c r="U813" s="1">
        <v>-1370.9771000000001</v>
      </c>
      <c r="V813">
        <v>-2.06</v>
      </c>
      <c r="W813" s="1">
        <v>-1393.4553000000001</v>
      </c>
      <c r="X813">
        <v>18.920000000000002</v>
      </c>
      <c r="Y813" s="1">
        <v>-1371.9871000000001</v>
      </c>
      <c r="Z813">
        <v>2.54</v>
      </c>
      <c r="AA813" s="1">
        <v>-1396.9614999999999</v>
      </c>
      <c r="AB813">
        <v>6.75</v>
      </c>
      <c r="AC813" s="1">
        <v>-1372.6324999999999</v>
      </c>
      <c r="AD813">
        <v>2.06</v>
      </c>
      <c r="AE813" s="1">
        <v>-1387.0719999999999</v>
      </c>
      <c r="AF813">
        <v>-0.31</v>
      </c>
      <c r="AG813" s="1">
        <v>-1386.0406</v>
      </c>
      <c r="AH813">
        <v>-6.82</v>
      </c>
      <c r="AI813" s="1">
        <v>-1393.9029</v>
      </c>
      <c r="AJ813">
        <v>13.12</v>
      </c>
      <c r="AM813" s="1">
        <v>-1366.6485</v>
      </c>
      <c r="AN813">
        <v>12.15</v>
      </c>
      <c r="AO813" s="1">
        <v>-1355.7419</v>
      </c>
      <c r="AP813">
        <v>9.6199999999999992</v>
      </c>
      <c r="AQ813" s="1">
        <v>-1343.8483000000001</v>
      </c>
      <c r="AR813">
        <v>-4.2300000000000004</v>
      </c>
      <c r="AU813" s="1">
        <v>-1378.9014</v>
      </c>
    </row>
    <row r="814" spans="1:47" x14ac:dyDescent="0.2">
      <c r="A814">
        <v>799</v>
      </c>
      <c r="H814" s="1">
        <v>-1380.9936</v>
      </c>
      <c r="I814">
        <v>-2.46</v>
      </c>
      <c r="J814">
        <v>799</v>
      </c>
      <c r="K814" s="1">
        <v>-1384.2953</v>
      </c>
      <c r="L814">
        <v>-2.41</v>
      </c>
      <c r="M814" s="1">
        <v>-1384.4070999999999</v>
      </c>
      <c r="N814">
        <v>-0.55000000000000004</v>
      </c>
      <c r="O814" s="1">
        <v>-1389.1090999999999</v>
      </c>
      <c r="P814">
        <v>-8.5299999999999994</v>
      </c>
      <c r="Q814" s="1">
        <v>-1385.123</v>
      </c>
      <c r="R814">
        <v>2.46</v>
      </c>
      <c r="S814" s="1">
        <v>-1385.433</v>
      </c>
      <c r="T814">
        <v>-1.62</v>
      </c>
      <c r="U814" s="1">
        <v>-1371.0963999999999</v>
      </c>
      <c r="V814">
        <v>-2.96</v>
      </c>
      <c r="W814" s="1">
        <v>-1393.2189000000001</v>
      </c>
      <c r="X814">
        <v>19.47</v>
      </c>
      <c r="Y814" s="1">
        <v>-1372.1045999999999</v>
      </c>
      <c r="Z814">
        <v>2.0699999999999998</v>
      </c>
      <c r="AA814" s="1">
        <v>-1396.9780000000001</v>
      </c>
      <c r="AB814">
        <v>7.04</v>
      </c>
      <c r="AC814" s="1">
        <v>-1372.4582</v>
      </c>
      <c r="AD814">
        <v>3.01</v>
      </c>
      <c r="AE814" s="1">
        <v>-1387.1776</v>
      </c>
      <c r="AF814">
        <v>-0.48</v>
      </c>
      <c r="AG814" s="1">
        <v>-1385.9829</v>
      </c>
      <c r="AH814">
        <v>-6.16</v>
      </c>
      <c r="AI814" s="1">
        <v>-1393.9460999999999</v>
      </c>
      <c r="AJ814">
        <v>12.54</v>
      </c>
      <c r="AM814" s="1">
        <v>-1366.8964000000001</v>
      </c>
      <c r="AN814">
        <v>10.72</v>
      </c>
      <c r="AO814" s="1">
        <v>-1355.7053000000001</v>
      </c>
      <c r="AP814">
        <v>9.69</v>
      </c>
      <c r="AQ814" s="1">
        <v>-1343.7987000000001</v>
      </c>
      <c r="AR814">
        <v>-4.09</v>
      </c>
      <c r="AU814" s="1">
        <v>-1379.0432000000001</v>
      </c>
    </row>
    <row r="815" spans="1:47" x14ac:dyDescent="0.2">
      <c r="A815">
        <v>800</v>
      </c>
      <c r="H815" s="1">
        <v>-1380.6205</v>
      </c>
      <c r="I815">
        <v>-1.32</v>
      </c>
      <c r="J815">
        <v>800</v>
      </c>
      <c r="K815" s="1">
        <v>-1384.27</v>
      </c>
      <c r="L815">
        <v>-2.57</v>
      </c>
      <c r="M815" s="1">
        <v>-1384.2802999999999</v>
      </c>
      <c r="N815">
        <v>-0.24</v>
      </c>
      <c r="O815" s="1">
        <v>-1388.9268</v>
      </c>
      <c r="P815">
        <v>-8.44</v>
      </c>
      <c r="Q815" s="1">
        <v>-1385.0242000000001</v>
      </c>
      <c r="R815">
        <v>2.5099999999999998</v>
      </c>
      <c r="S815" s="1">
        <v>-1385.3397</v>
      </c>
      <c r="T815">
        <v>-1.27</v>
      </c>
      <c r="U815" s="1">
        <v>-1371.2722000000001</v>
      </c>
      <c r="V815">
        <v>-4.1100000000000003</v>
      </c>
      <c r="W815" s="1">
        <v>-1393.0447999999999</v>
      </c>
      <c r="X815">
        <v>19.82</v>
      </c>
      <c r="Y815" s="1">
        <v>-1372.2605000000001</v>
      </c>
      <c r="Z815">
        <v>1.52</v>
      </c>
      <c r="AA815" s="1">
        <v>-1396.9947999999999</v>
      </c>
      <c r="AB815">
        <v>7.25</v>
      </c>
      <c r="AC815" s="1">
        <v>-1372.2819999999999</v>
      </c>
      <c r="AD815">
        <v>3.81</v>
      </c>
      <c r="AE815" s="1">
        <v>-1387.2260000000001</v>
      </c>
      <c r="AF815">
        <v>-0.49</v>
      </c>
      <c r="AG815" s="1">
        <v>-1385.9192</v>
      </c>
      <c r="AH815">
        <v>-5.48</v>
      </c>
      <c r="AI815" s="1">
        <v>-1393.9684</v>
      </c>
      <c r="AJ815">
        <v>12.06</v>
      </c>
      <c r="AM815" s="1">
        <v>-1367.1298999999999</v>
      </c>
      <c r="AN815">
        <v>9.42</v>
      </c>
      <c r="AO815" s="1">
        <v>-1355.6824999999999</v>
      </c>
      <c r="AP815">
        <v>9.66</v>
      </c>
      <c r="AQ815" s="1">
        <v>-1343.7528</v>
      </c>
      <c r="AR815">
        <v>-4</v>
      </c>
      <c r="AU815" s="1">
        <v>-1379.1590000000001</v>
      </c>
    </row>
    <row r="816" spans="1:47" x14ac:dyDescent="0.2">
      <c r="A816">
        <v>801</v>
      </c>
      <c r="H816" s="1">
        <v>-1380.3101999999999</v>
      </c>
      <c r="I816">
        <v>-0.24</v>
      </c>
      <c r="J816">
        <v>801</v>
      </c>
      <c r="K816" s="1">
        <v>-1384.2871</v>
      </c>
      <c r="L816">
        <v>-2.67</v>
      </c>
      <c r="M816" s="1">
        <v>-1384.2125000000001</v>
      </c>
      <c r="N816">
        <v>-0.13</v>
      </c>
      <c r="O816" s="1">
        <v>-1388.6884</v>
      </c>
      <c r="P816">
        <v>-8.09</v>
      </c>
      <c r="Q816" s="1">
        <v>-1384.9058</v>
      </c>
      <c r="R816">
        <v>2.64</v>
      </c>
      <c r="S816" s="1">
        <v>-1385.2523000000001</v>
      </c>
      <c r="T816">
        <v>-0.95</v>
      </c>
      <c r="U816" s="1">
        <v>-1371.5008</v>
      </c>
      <c r="V816">
        <v>-5.29</v>
      </c>
      <c r="W816" s="1">
        <v>-1392.9554000000001</v>
      </c>
      <c r="X816">
        <v>19.850000000000001</v>
      </c>
      <c r="Y816" s="1">
        <v>-1372.4450999999999</v>
      </c>
      <c r="Z816">
        <v>0.85</v>
      </c>
      <c r="AA816" s="1">
        <v>-1397.0182</v>
      </c>
      <c r="AB816">
        <v>7.33</v>
      </c>
      <c r="AC816" s="1">
        <v>-1372.1033</v>
      </c>
      <c r="AD816">
        <v>4.57</v>
      </c>
      <c r="AE816" s="1">
        <v>-1387.2157</v>
      </c>
      <c r="AF816">
        <v>-0.49</v>
      </c>
      <c r="AG816" s="1">
        <v>-1385.8575000000001</v>
      </c>
      <c r="AH816">
        <v>-4.79</v>
      </c>
      <c r="AI816" s="1">
        <v>-1393.9899</v>
      </c>
      <c r="AJ816">
        <v>11.55</v>
      </c>
      <c r="AM816" s="1">
        <v>-1367.3490999999999</v>
      </c>
      <c r="AN816">
        <v>8.1999999999999993</v>
      </c>
      <c r="AO816" s="1">
        <v>-1355.6849</v>
      </c>
      <c r="AP816">
        <v>9.4700000000000006</v>
      </c>
      <c r="AQ816" s="1">
        <v>-1343.7277999999999</v>
      </c>
      <c r="AR816">
        <v>-3.94</v>
      </c>
      <c r="AU816" s="1">
        <v>-1379.2282</v>
      </c>
    </row>
    <row r="817" spans="1:47" x14ac:dyDescent="0.2">
      <c r="A817">
        <v>802</v>
      </c>
      <c r="H817" s="1">
        <v>-1380.087</v>
      </c>
      <c r="I817">
        <v>0.7</v>
      </c>
      <c r="J817">
        <v>802</v>
      </c>
      <c r="K817" s="1">
        <v>-1384.3462</v>
      </c>
      <c r="L817">
        <v>-2.85</v>
      </c>
      <c r="M817" s="1">
        <v>-1384.2003999999999</v>
      </c>
      <c r="N817">
        <v>-0.23</v>
      </c>
      <c r="O817" s="1">
        <v>-1388.4079999999999</v>
      </c>
      <c r="P817">
        <v>-7.55</v>
      </c>
      <c r="Q817" s="1">
        <v>-1384.7655999999999</v>
      </c>
      <c r="R817">
        <v>2.83</v>
      </c>
      <c r="S817" s="1">
        <v>-1385.1772000000001</v>
      </c>
      <c r="T817">
        <v>-0.68</v>
      </c>
      <c r="U817" s="1">
        <v>-1371.7733000000001</v>
      </c>
      <c r="V817">
        <v>-6.61</v>
      </c>
      <c r="W817" s="1">
        <v>-1392.9641999999999</v>
      </c>
      <c r="X817">
        <v>19.57</v>
      </c>
      <c r="Y817" s="1">
        <v>-1372.6442999999999</v>
      </c>
      <c r="Z817">
        <v>0.02</v>
      </c>
      <c r="AA817" s="1">
        <v>-1397.0592999999999</v>
      </c>
      <c r="AB817">
        <v>7.29</v>
      </c>
      <c r="AC817" s="1">
        <v>-1371.9265</v>
      </c>
      <c r="AD817">
        <v>5.23</v>
      </c>
      <c r="AE817" s="1">
        <v>-1387.1477</v>
      </c>
      <c r="AF817">
        <v>-0.46</v>
      </c>
      <c r="AG817" s="1">
        <v>-1385.8015</v>
      </c>
      <c r="AH817">
        <v>-4.12</v>
      </c>
      <c r="AI817" s="1">
        <v>-1394.0257999999999</v>
      </c>
      <c r="AJ817">
        <v>11.15</v>
      </c>
      <c r="AM817" s="1">
        <v>-1367.5543</v>
      </c>
      <c r="AN817">
        <v>7.15</v>
      </c>
      <c r="AO817" s="1">
        <v>-1355.7276999999999</v>
      </c>
      <c r="AP817">
        <v>9.1199999999999992</v>
      </c>
      <c r="AQ817" s="1">
        <v>-1343.7334000000001</v>
      </c>
      <c r="AR817">
        <v>-4.07</v>
      </c>
      <c r="AU817" s="1">
        <v>-1379.2397000000001</v>
      </c>
    </row>
    <row r="818" spans="1:47" x14ac:dyDescent="0.2">
      <c r="A818">
        <v>803</v>
      </c>
      <c r="H818" s="1">
        <v>-1379.9703999999999</v>
      </c>
      <c r="I818">
        <v>1.3</v>
      </c>
      <c r="J818">
        <v>803</v>
      </c>
      <c r="K818" s="1">
        <v>-1384.444</v>
      </c>
      <c r="L818">
        <v>-2.97</v>
      </c>
      <c r="M818" s="1">
        <v>-1384.2275</v>
      </c>
      <c r="N818">
        <v>-0.37</v>
      </c>
      <c r="O818" s="1">
        <v>-1388.1053999999999</v>
      </c>
      <c r="P818">
        <v>-6.95</v>
      </c>
      <c r="Q818" s="1">
        <v>-1384.6012000000001</v>
      </c>
      <c r="R818">
        <v>3.09</v>
      </c>
      <c r="S818" s="1">
        <v>-1385.1241</v>
      </c>
      <c r="T818">
        <v>-0.51</v>
      </c>
      <c r="U818" s="1">
        <v>-1372.0768</v>
      </c>
      <c r="V818">
        <v>-7.96</v>
      </c>
      <c r="W818" s="1">
        <v>-1393.0735</v>
      </c>
      <c r="X818">
        <v>19.100000000000001</v>
      </c>
      <c r="Y818" s="1">
        <v>-1372.8440000000001</v>
      </c>
      <c r="Z818">
        <v>-0.76</v>
      </c>
      <c r="AA818" s="1">
        <v>-1397.1294</v>
      </c>
      <c r="AB818">
        <v>7.14</v>
      </c>
      <c r="AC818" s="1">
        <v>-1371.7626</v>
      </c>
      <c r="AD818">
        <v>5.73</v>
      </c>
      <c r="AE818" s="1">
        <v>-1387.0292999999999</v>
      </c>
      <c r="AF818">
        <v>-0.4</v>
      </c>
      <c r="AG818" s="1">
        <v>-1385.7493999999999</v>
      </c>
      <c r="AH818">
        <v>-3.5</v>
      </c>
      <c r="AI818" s="1">
        <v>-1394.0818999999999</v>
      </c>
      <c r="AJ818">
        <v>10.69</v>
      </c>
      <c r="AM818" s="1">
        <v>-1367.7482</v>
      </c>
      <c r="AN818">
        <v>6.15</v>
      </c>
      <c r="AO818" s="1">
        <v>-1355.8311000000001</v>
      </c>
      <c r="AP818">
        <v>8.5299999999999994</v>
      </c>
      <c r="AQ818" s="1">
        <v>-1343.7720999999999</v>
      </c>
      <c r="AR818">
        <v>-4.32</v>
      </c>
      <c r="AU818" s="1">
        <v>-1379.1962000000001</v>
      </c>
    </row>
    <row r="819" spans="1:47" x14ac:dyDescent="0.2">
      <c r="A819">
        <v>804</v>
      </c>
      <c r="H819" s="1">
        <v>-1379.9698000000001</v>
      </c>
      <c r="I819">
        <v>1.57</v>
      </c>
      <c r="J819">
        <v>804</v>
      </c>
      <c r="K819" s="1">
        <v>-1384.5752</v>
      </c>
      <c r="L819">
        <v>-3.21</v>
      </c>
      <c r="M819" s="1">
        <v>-1384.2729999999999</v>
      </c>
      <c r="N819">
        <v>-0.56000000000000005</v>
      </c>
      <c r="O819" s="1">
        <v>-1387.8034</v>
      </c>
      <c r="P819">
        <v>-6.2</v>
      </c>
      <c r="Q819" s="1">
        <v>-1384.4123</v>
      </c>
      <c r="R819">
        <v>3.41</v>
      </c>
      <c r="S819" s="1">
        <v>-1385.1030000000001</v>
      </c>
      <c r="T819">
        <v>-0.45</v>
      </c>
      <c r="U819" s="1">
        <v>-1372.3961999999999</v>
      </c>
      <c r="V819">
        <v>-9.35</v>
      </c>
      <c r="W819" s="1">
        <v>-1393.2724000000001</v>
      </c>
      <c r="X819">
        <v>18.38</v>
      </c>
      <c r="Y819" s="1">
        <v>-1373.0322000000001</v>
      </c>
      <c r="Z819">
        <v>-1.56</v>
      </c>
      <c r="AA819" s="1">
        <v>-1397.2373</v>
      </c>
      <c r="AB819">
        <v>6.84</v>
      </c>
      <c r="AC819" s="1">
        <v>-1371.6256000000001</v>
      </c>
      <c r="AD819">
        <v>6.07</v>
      </c>
      <c r="AE819" s="1">
        <v>-1386.8733999999999</v>
      </c>
      <c r="AF819">
        <v>-0.28999999999999998</v>
      </c>
      <c r="AG819" s="1">
        <v>-1385.6949</v>
      </c>
      <c r="AH819">
        <v>-2.84</v>
      </c>
      <c r="AI819" s="1">
        <v>-1394.1528000000001</v>
      </c>
      <c r="AJ819">
        <v>10.24</v>
      </c>
      <c r="AM819" s="1">
        <v>-1367.9329</v>
      </c>
      <c r="AN819">
        <v>5.27</v>
      </c>
      <c r="AO819" s="1">
        <v>-1356.0094999999999</v>
      </c>
      <c r="AP819">
        <v>7.72</v>
      </c>
      <c r="AQ819" s="1">
        <v>-1343.8378</v>
      </c>
      <c r="AR819">
        <v>-4.66</v>
      </c>
      <c r="AU819" s="1">
        <v>-1379.11</v>
      </c>
    </row>
    <row r="820" spans="1:47" x14ac:dyDescent="0.2">
      <c r="A820">
        <v>805</v>
      </c>
      <c r="H820" s="1">
        <v>-1380.0830000000001</v>
      </c>
      <c r="I820">
        <v>1.63</v>
      </c>
      <c r="J820">
        <v>805</v>
      </c>
      <c r="K820" s="1">
        <v>-1384.7330999999999</v>
      </c>
      <c r="L820">
        <v>-3.33</v>
      </c>
      <c r="M820" s="1">
        <v>-1384.3193000000001</v>
      </c>
      <c r="N820">
        <v>-0.89</v>
      </c>
      <c r="O820" s="1">
        <v>-1387.5234</v>
      </c>
      <c r="P820">
        <v>-5.49</v>
      </c>
      <c r="Q820" s="1">
        <v>-1384.2022999999999</v>
      </c>
      <c r="R820">
        <v>3.79</v>
      </c>
      <c r="S820" s="1">
        <v>-1385.1214</v>
      </c>
      <c r="T820">
        <v>-0.52</v>
      </c>
      <c r="U820" s="1">
        <v>-1372.7165</v>
      </c>
      <c r="V820">
        <v>-10.61</v>
      </c>
      <c r="W820" s="1">
        <v>-1393.5396000000001</v>
      </c>
      <c r="X820">
        <v>17.43</v>
      </c>
      <c r="Y820" s="1">
        <v>-1373.2016000000001</v>
      </c>
      <c r="Z820">
        <v>-2.31</v>
      </c>
      <c r="AA820" s="1">
        <v>-1397.3851999999999</v>
      </c>
      <c r="AB820">
        <v>6.27</v>
      </c>
      <c r="AC820" s="1">
        <v>-1371.5269000000001</v>
      </c>
      <c r="AD820">
        <v>6.26</v>
      </c>
      <c r="AE820" s="1">
        <v>-1386.6958999999999</v>
      </c>
      <c r="AF820">
        <v>-0.23</v>
      </c>
      <c r="AG820" s="1">
        <v>-1385.6295</v>
      </c>
      <c r="AH820">
        <v>-2.2200000000000002</v>
      </c>
      <c r="AI820" s="1">
        <v>-1394.2203</v>
      </c>
      <c r="AJ820">
        <v>9.82</v>
      </c>
      <c r="AM820" s="1">
        <v>-1368.1095</v>
      </c>
      <c r="AN820">
        <v>4.55</v>
      </c>
      <c r="AO820" s="1">
        <v>-1356.2673</v>
      </c>
      <c r="AP820">
        <v>6.61</v>
      </c>
      <c r="AQ820" s="1">
        <v>-1343.9158</v>
      </c>
      <c r="AR820">
        <v>-5.09</v>
      </c>
      <c r="AU820" s="1">
        <v>-1379.0023000000001</v>
      </c>
    </row>
    <row r="821" spans="1:47" x14ac:dyDescent="0.2">
      <c r="A821">
        <v>806</v>
      </c>
      <c r="H821" s="1">
        <v>-1380.296</v>
      </c>
      <c r="I821">
        <v>1.43</v>
      </c>
      <c r="J821">
        <v>806</v>
      </c>
      <c r="K821" s="1">
        <v>-1384.9076</v>
      </c>
      <c r="L821">
        <v>-3.48</v>
      </c>
      <c r="M821" s="1">
        <v>-1384.3566000000001</v>
      </c>
      <c r="N821">
        <v>-1.1599999999999999</v>
      </c>
      <c r="O821" s="1">
        <v>-1387.2837999999999</v>
      </c>
      <c r="P821">
        <v>-4.87</v>
      </c>
      <c r="Q821" s="1">
        <v>-1383.9803999999999</v>
      </c>
      <c r="R821">
        <v>4.17</v>
      </c>
      <c r="S821" s="1">
        <v>-1385.1813999999999</v>
      </c>
      <c r="T821">
        <v>-0.69</v>
      </c>
      <c r="U821" s="1">
        <v>-1373.0246999999999</v>
      </c>
      <c r="V821">
        <v>-11.86</v>
      </c>
      <c r="W821" s="1">
        <v>-1393.8458000000001</v>
      </c>
      <c r="X821">
        <v>16.38</v>
      </c>
      <c r="Y821" s="1">
        <v>-1373.3493000000001</v>
      </c>
      <c r="Z821">
        <v>-3.06</v>
      </c>
      <c r="AA821" s="1">
        <v>-1397.5668000000001</v>
      </c>
      <c r="AB821">
        <v>5.61</v>
      </c>
      <c r="AC821" s="1">
        <v>-1371.4685999999999</v>
      </c>
      <c r="AD821">
        <v>6.26</v>
      </c>
      <c r="AE821" s="1">
        <v>-1386.5139999999999</v>
      </c>
      <c r="AF821">
        <v>-0.23</v>
      </c>
      <c r="AG821" s="1">
        <v>-1385.5444</v>
      </c>
      <c r="AH821">
        <v>-1.63</v>
      </c>
      <c r="AI821" s="1">
        <v>-1394.2608</v>
      </c>
      <c r="AJ821">
        <v>9.4600000000000009</v>
      </c>
      <c r="AM821" s="1">
        <v>-1368.2734</v>
      </c>
      <c r="AN821">
        <v>3.9</v>
      </c>
      <c r="AO821" s="1">
        <v>-1356.5953999999999</v>
      </c>
      <c r="AP821">
        <v>5.3</v>
      </c>
      <c r="AQ821" s="1">
        <v>-1343.9975999999999</v>
      </c>
      <c r="AR821">
        <v>-5.51</v>
      </c>
      <c r="AU821" s="1">
        <v>-1378.8933</v>
      </c>
    </row>
    <row r="822" spans="1:47" x14ac:dyDescent="0.2">
      <c r="A822">
        <v>807</v>
      </c>
      <c r="H822" s="1">
        <v>-1380.5844</v>
      </c>
      <c r="I822">
        <v>1.1000000000000001</v>
      </c>
      <c r="J822">
        <v>807</v>
      </c>
      <c r="K822" s="1">
        <v>-1385.0887</v>
      </c>
      <c r="L822">
        <v>-3.51</v>
      </c>
      <c r="M822" s="1">
        <v>-1384.3812</v>
      </c>
      <c r="N822">
        <v>-1.4</v>
      </c>
      <c r="O822" s="1">
        <v>-1387.0953</v>
      </c>
      <c r="P822">
        <v>-4.25</v>
      </c>
      <c r="Q822" s="1">
        <v>-1383.7603999999999</v>
      </c>
      <c r="R822">
        <v>4.63</v>
      </c>
      <c r="S822" s="1">
        <v>-1385.2791999999999</v>
      </c>
      <c r="T822">
        <v>-0.99</v>
      </c>
      <c r="U822" s="1">
        <v>-1373.3096</v>
      </c>
      <c r="V822">
        <v>-12.92</v>
      </c>
      <c r="W822" s="1">
        <v>-1394.1605</v>
      </c>
      <c r="X822">
        <v>15.36</v>
      </c>
      <c r="Y822" s="1">
        <v>-1373.4758999999999</v>
      </c>
      <c r="Z822">
        <v>-3.77</v>
      </c>
      <c r="AA822" s="1">
        <v>-1397.7679000000001</v>
      </c>
      <c r="AB822">
        <v>4.92</v>
      </c>
      <c r="AC822" s="1">
        <v>-1371.44</v>
      </c>
      <c r="AD822">
        <v>6.09</v>
      </c>
      <c r="AE822" s="1">
        <v>-1386.3417999999999</v>
      </c>
      <c r="AF822">
        <v>-0.22</v>
      </c>
      <c r="AG822" s="1">
        <v>-1385.4335000000001</v>
      </c>
      <c r="AH822">
        <v>-1.08</v>
      </c>
      <c r="AI822" s="1">
        <v>-1394.248</v>
      </c>
      <c r="AJ822">
        <v>9.1999999999999993</v>
      </c>
      <c r="AM822" s="1">
        <v>-1368.4188999999999</v>
      </c>
      <c r="AN822">
        <v>3.35</v>
      </c>
      <c r="AO822" s="1">
        <v>-1356.9718</v>
      </c>
      <c r="AP822">
        <v>3.76</v>
      </c>
      <c r="AQ822" s="1">
        <v>-1344.0748000000001</v>
      </c>
      <c r="AR822">
        <v>-5.91</v>
      </c>
      <c r="AU822" s="1">
        <v>-1378.7954</v>
      </c>
    </row>
    <row r="823" spans="1:47" x14ac:dyDescent="0.2">
      <c r="A823">
        <v>808</v>
      </c>
      <c r="H823" s="1">
        <v>-1380.9176</v>
      </c>
      <c r="I823">
        <v>0.66</v>
      </c>
      <c r="J823">
        <v>808</v>
      </c>
      <c r="K823" s="1">
        <v>-1385.2674999999999</v>
      </c>
      <c r="L823">
        <v>-3.46</v>
      </c>
      <c r="M823" s="1">
        <v>-1384.3946000000001</v>
      </c>
      <c r="N823">
        <v>-1.7</v>
      </c>
      <c r="O823" s="1">
        <v>-1386.9607000000001</v>
      </c>
      <c r="P823">
        <v>-3.8</v>
      </c>
      <c r="Q823" s="1">
        <v>-1383.5588</v>
      </c>
      <c r="R823">
        <v>5</v>
      </c>
      <c r="S823" s="1">
        <v>-1385.405</v>
      </c>
      <c r="T823">
        <v>-1.34</v>
      </c>
      <c r="U823" s="1">
        <v>-1373.5625</v>
      </c>
      <c r="V823">
        <v>-13.86</v>
      </c>
      <c r="W823" s="1">
        <v>-1394.4568999999999</v>
      </c>
      <c r="X823">
        <v>14.38</v>
      </c>
      <c r="Y823" s="1">
        <v>-1373.5829000000001</v>
      </c>
      <c r="Z823">
        <v>-4.4800000000000004</v>
      </c>
      <c r="AA823" s="1">
        <v>-1397.9689000000001</v>
      </c>
      <c r="AB823">
        <v>4.17</v>
      </c>
      <c r="AC823" s="1">
        <v>-1371.4241999999999</v>
      </c>
      <c r="AD823">
        <v>5.82</v>
      </c>
      <c r="AE823" s="1">
        <v>-1386.1882000000001</v>
      </c>
      <c r="AF823">
        <v>-0.23</v>
      </c>
      <c r="AG823" s="1">
        <v>-1385.2945999999999</v>
      </c>
      <c r="AH823">
        <v>-0.53</v>
      </c>
      <c r="AI823" s="1">
        <v>-1394.1593</v>
      </c>
      <c r="AJ823">
        <v>9.14</v>
      </c>
      <c r="AM823" s="1">
        <v>-1368.5401999999999</v>
      </c>
      <c r="AN823">
        <v>2.95</v>
      </c>
      <c r="AO823" s="1">
        <v>-1357.3652</v>
      </c>
      <c r="AP823">
        <v>2.17</v>
      </c>
      <c r="AQ823" s="1">
        <v>-1344.1446000000001</v>
      </c>
      <c r="AR823">
        <v>-6.29</v>
      </c>
      <c r="AU823" s="1">
        <v>-1378.7129</v>
      </c>
    </row>
    <row r="824" spans="1:47" x14ac:dyDescent="0.2">
      <c r="A824">
        <v>809</v>
      </c>
      <c r="H824" s="1">
        <v>-1381.2641000000001</v>
      </c>
      <c r="I824">
        <v>0.22</v>
      </c>
      <c r="J824">
        <v>809</v>
      </c>
      <c r="K824" s="1">
        <v>-1385.4389000000001</v>
      </c>
      <c r="L824">
        <v>-3.28</v>
      </c>
      <c r="M824" s="1">
        <v>-1384.3984</v>
      </c>
      <c r="N824">
        <v>-2</v>
      </c>
      <c r="O824" s="1">
        <v>-1386.873</v>
      </c>
      <c r="P824">
        <v>-3.49</v>
      </c>
      <c r="Q824" s="1">
        <v>-1383.3886</v>
      </c>
      <c r="R824">
        <v>5.18</v>
      </c>
      <c r="S824" s="1">
        <v>-1385.5467000000001</v>
      </c>
      <c r="T824">
        <v>-1.73</v>
      </c>
      <c r="U824" s="1">
        <v>-1373.777</v>
      </c>
      <c r="V824">
        <v>-14.53</v>
      </c>
      <c r="W824" s="1">
        <v>-1394.7154</v>
      </c>
      <c r="X824">
        <v>13.52</v>
      </c>
      <c r="Y824" s="1">
        <v>-1373.6715999999999</v>
      </c>
      <c r="Z824">
        <v>-5.14</v>
      </c>
      <c r="AA824" s="1">
        <v>-1398.1494</v>
      </c>
      <c r="AB824">
        <v>3.48</v>
      </c>
      <c r="AC824" s="1">
        <v>-1371.4078</v>
      </c>
      <c r="AD824">
        <v>5.48</v>
      </c>
      <c r="AE824" s="1">
        <v>-1386.0568000000001</v>
      </c>
      <c r="AF824">
        <v>-0.31</v>
      </c>
      <c r="AG824" s="1">
        <v>-1385.1294</v>
      </c>
      <c r="AH824">
        <v>-0.01</v>
      </c>
      <c r="AI824" s="1">
        <v>-1393.9829999999999</v>
      </c>
      <c r="AJ824">
        <v>9.1999999999999993</v>
      </c>
      <c r="AM824" s="1">
        <v>-1368.6301000000001</v>
      </c>
      <c r="AN824">
        <v>2.62</v>
      </c>
      <c r="AO824" s="1">
        <v>-1357.7492</v>
      </c>
      <c r="AP824">
        <v>0.63</v>
      </c>
      <c r="AQ824" s="1">
        <v>-1344.2067999999999</v>
      </c>
      <c r="AR824">
        <v>-6.67</v>
      </c>
      <c r="AU824" s="1">
        <v>-1378.6396</v>
      </c>
    </row>
    <row r="825" spans="1:47" x14ac:dyDescent="0.2">
      <c r="A825">
        <v>810</v>
      </c>
      <c r="H825" s="1">
        <v>-1381.5958000000001</v>
      </c>
      <c r="I825">
        <v>-0.25</v>
      </c>
      <c r="J825">
        <v>810</v>
      </c>
      <c r="K825" s="1">
        <v>-1385.6015</v>
      </c>
      <c r="L825">
        <v>-3.03</v>
      </c>
      <c r="M825" s="1">
        <v>-1384.3938000000001</v>
      </c>
      <c r="N825">
        <v>-2.29</v>
      </c>
      <c r="O825" s="1">
        <v>-1386.8191999999999</v>
      </c>
      <c r="P825">
        <v>-3.24</v>
      </c>
      <c r="Q825" s="1">
        <v>-1383.2588000000001</v>
      </c>
      <c r="R825">
        <v>5.34</v>
      </c>
      <c r="S825" s="1">
        <v>-1385.6916000000001</v>
      </c>
      <c r="T825">
        <v>-2.0699999999999998</v>
      </c>
      <c r="U825" s="1">
        <v>-1373.9486999999999</v>
      </c>
      <c r="V825">
        <v>-15</v>
      </c>
      <c r="W825" s="1">
        <v>-1394.9233999999999</v>
      </c>
      <c r="X825">
        <v>12.77</v>
      </c>
      <c r="Y825" s="1">
        <v>-1373.7418</v>
      </c>
      <c r="Z825">
        <v>-5.7</v>
      </c>
      <c r="AA825" s="1">
        <v>-1398.2907</v>
      </c>
      <c r="AB825">
        <v>2.79</v>
      </c>
      <c r="AC825" s="1">
        <v>-1371.3862999999999</v>
      </c>
      <c r="AD825">
        <v>5.0999999999999996</v>
      </c>
      <c r="AE825" s="1">
        <v>-1385.9462000000001</v>
      </c>
      <c r="AF825">
        <v>-0.37</v>
      </c>
      <c r="AG825" s="1">
        <v>-1384.9441999999999</v>
      </c>
      <c r="AH825">
        <v>0.44</v>
      </c>
      <c r="AI825" s="1">
        <v>-1393.7245</v>
      </c>
      <c r="AJ825">
        <v>9.4</v>
      </c>
      <c r="AM825" s="1">
        <v>-1368.6891000000001</v>
      </c>
      <c r="AN825">
        <v>2.4300000000000002</v>
      </c>
      <c r="AO825" s="1">
        <v>-1358.1011000000001</v>
      </c>
      <c r="AP825">
        <v>-0.84</v>
      </c>
      <c r="AQ825" s="1">
        <v>-1344.2641000000001</v>
      </c>
      <c r="AR825">
        <v>-6.96</v>
      </c>
      <c r="AU825" s="1">
        <v>-1378.5598</v>
      </c>
    </row>
    <row r="826" spans="1:47" x14ac:dyDescent="0.2">
      <c r="A826">
        <v>811</v>
      </c>
      <c r="H826" s="1">
        <v>-1381.8914</v>
      </c>
      <c r="I826">
        <v>-0.55000000000000004</v>
      </c>
      <c r="J826">
        <v>811</v>
      </c>
      <c r="K826" s="1">
        <v>-1385.7565</v>
      </c>
      <c r="L826">
        <v>-2.65</v>
      </c>
      <c r="M826" s="1">
        <v>-1384.3811000000001</v>
      </c>
      <c r="N826">
        <v>-2.56</v>
      </c>
      <c r="O826" s="1">
        <v>-1386.7832000000001</v>
      </c>
      <c r="P826">
        <v>-2.98</v>
      </c>
      <c r="Q826" s="1">
        <v>-1383.1742999999999</v>
      </c>
      <c r="R826">
        <v>5.45</v>
      </c>
      <c r="S826" s="1">
        <v>-1385.8277</v>
      </c>
      <c r="T826">
        <v>-2.41</v>
      </c>
      <c r="U826" s="1">
        <v>-1374.0735999999999</v>
      </c>
      <c r="V826">
        <v>-15.22</v>
      </c>
      <c r="W826" s="1">
        <v>-1395.0742</v>
      </c>
      <c r="X826">
        <v>12.26</v>
      </c>
      <c r="Y826" s="1">
        <v>-1373.7931000000001</v>
      </c>
      <c r="Z826">
        <v>-6.25</v>
      </c>
      <c r="AA826" s="1">
        <v>-1398.3797</v>
      </c>
      <c r="AB826">
        <v>2.3199999999999998</v>
      </c>
      <c r="AC826" s="1">
        <v>-1371.3678</v>
      </c>
      <c r="AD826">
        <v>4.6500000000000004</v>
      </c>
      <c r="AE826" s="1">
        <v>-1385.8505</v>
      </c>
      <c r="AF826">
        <v>-0.36</v>
      </c>
      <c r="AG826" s="1">
        <v>-1384.7483</v>
      </c>
      <c r="AH826">
        <v>0.85</v>
      </c>
      <c r="AI826" s="1">
        <v>-1393.4146000000001</v>
      </c>
      <c r="AJ826">
        <v>9.66</v>
      </c>
      <c r="AM826" s="1">
        <v>-1368.7209</v>
      </c>
      <c r="AN826">
        <v>2.38</v>
      </c>
      <c r="AO826" s="1">
        <v>-1358.4139</v>
      </c>
      <c r="AP826">
        <v>-2.19</v>
      </c>
      <c r="AQ826" s="1">
        <v>-1344.3189</v>
      </c>
      <c r="AR826">
        <v>-7.25</v>
      </c>
      <c r="AU826" s="1">
        <v>-1378.4517000000001</v>
      </c>
    </row>
    <row r="827" spans="1:47" x14ac:dyDescent="0.2">
      <c r="A827">
        <v>812</v>
      </c>
      <c r="H827" s="1">
        <v>-1382.1376</v>
      </c>
      <c r="I827">
        <v>-0.65</v>
      </c>
      <c r="J827">
        <v>812</v>
      </c>
      <c r="K827" s="1">
        <v>-1385.9064000000001</v>
      </c>
      <c r="L827">
        <v>-2.25</v>
      </c>
      <c r="M827" s="1">
        <v>-1384.3592000000001</v>
      </c>
      <c r="N827">
        <v>-2.85</v>
      </c>
      <c r="O827" s="1">
        <v>-1386.7505000000001</v>
      </c>
      <c r="P827">
        <v>-2.81</v>
      </c>
      <c r="Q827" s="1">
        <v>-1383.1377</v>
      </c>
      <c r="R827">
        <v>5.44</v>
      </c>
      <c r="S827" s="1">
        <v>-1385.9427000000001</v>
      </c>
      <c r="T827">
        <v>-2.7</v>
      </c>
      <c r="U827" s="1">
        <v>-1374.1487999999999</v>
      </c>
      <c r="V827">
        <v>-15.18</v>
      </c>
      <c r="W827" s="1">
        <v>-1395.1656</v>
      </c>
      <c r="X827">
        <v>11.97</v>
      </c>
      <c r="Y827" s="1">
        <v>-1373.8259</v>
      </c>
      <c r="Z827">
        <v>-6.79</v>
      </c>
      <c r="AA827" s="1">
        <v>-1398.4096999999999</v>
      </c>
      <c r="AB827">
        <v>1.93</v>
      </c>
      <c r="AC827" s="1">
        <v>-1371.3661999999999</v>
      </c>
      <c r="AD827">
        <v>4.17</v>
      </c>
      <c r="AE827" s="1">
        <v>-1385.7628999999999</v>
      </c>
      <c r="AF827">
        <v>-0.27</v>
      </c>
      <c r="AG827" s="1">
        <v>-1384.5568000000001</v>
      </c>
      <c r="AH827">
        <v>1.1399999999999999</v>
      </c>
      <c r="AI827" s="1">
        <v>-1393.1090999999999</v>
      </c>
      <c r="AJ827">
        <v>9.8800000000000008</v>
      </c>
      <c r="AM827" s="1">
        <v>-1368.7361000000001</v>
      </c>
      <c r="AN827">
        <v>2.37</v>
      </c>
      <c r="AO827" s="1">
        <v>-1358.6865</v>
      </c>
      <c r="AP827">
        <v>-3.33</v>
      </c>
      <c r="AQ827" s="1">
        <v>-1344.3713</v>
      </c>
      <c r="AR827">
        <v>-7.45</v>
      </c>
      <c r="AU827" s="1">
        <v>-1378.2910999999999</v>
      </c>
    </row>
    <row r="828" spans="1:47" x14ac:dyDescent="0.2">
      <c r="A828">
        <v>813</v>
      </c>
      <c r="H828" s="1">
        <v>-1382.3287</v>
      </c>
      <c r="I828">
        <v>-0.61</v>
      </c>
      <c r="J828">
        <v>813</v>
      </c>
      <c r="K828" s="1">
        <v>-1386.0523000000001</v>
      </c>
      <c r="L828">
        <v>-1.75</v>
      </c>
      <c r="M828" s="1">
        <v>-1384.3271</v>
      </c>
      <c r="N828">
        <v>-3.1</v>
      </c>
      <c r="O828" s="1">
        <v>-1386.7113999999999</v>
      </c>
      <c r="P828">
        <v>-2.72</v>
      </c>
      <c r="Q828" s="1">
        <v>-1383.1479999999999</v>
      </c>
      <c r="R828">
        <v>5.33</v>
      </c>
      <c r="S828" s="1">
        <v>-1386.0237</v>
      </c>
      <c r="T828">
        <v>-2.82</v>
      </c>
      <c r="U828" s="1">
        <v>-1374.1704</v>
      </c>
      <c r="V828">
        <v>-14.91</v>
      </c>
      <c r="W828" s="1">
        <v>-1395.1992</v>
      </c>
      <c r="X828">
        <v>11.86</v>
      </c>
      <c r="Y828" s="1">
        <v>-1373.8430000000001</v>
      </c>
      <c r="Z828">
        <v>-7.25</v>
      </c>
      <c r="AA828" s="1">
        <v>-1398.38</v>
      </c>
      <c r="AB828">
        <v>1.77</v>
      </c>
      <c r="AC828" s="1">
        <v>-1371.3951999999999</v>
      </c>
      <c r="AD828">
        <v>3.64</v>
      </c>
      <c r="AE828" s="1">
        <v>-1385.6762000000001</v>
      </c>
      <c r="AF828">
        <v>-0.15</v>
      </c>
      <c r="AG828" s="1">
        <v>-1384.3901000000001</v>
      </c>
      <c r="AH828">
        <v>1.21</v>
      </c>
      <c r="AI828" s="1">
        <v>-1392.8806</v>
      </c>
      <c r="AJ828">
        <v>9.76</v>
      </c>
      <c r="AM828" s="1">
        <v>-1368.7519</v>
      </c>
      <c r="AN828">
        <v>2.4</v>
      </c>
      <c r="AO828" s="1">
        <v>-1358.9257</v>
      </c>
      <c r="AP828">
        <v>-4.24</v>
      </c>
      <c r="AQ828" s="1">
        <v>-1344.4179999999999</v>
      </c>
      <c r="AR828">
        <v>-7.61</v>
      </c>
      <c r="AU828" s="1">
        <v>-1378.0624</v>
      </c>
    </row>
    <row r="829" spans="1:47" x14ac:dyDescent="0.2">
      <c r="A829">
        <v>814</v>
      </c>
      <c r="H829" s="1">
        <v>-1382.4671000000001</v>
      </c>
      <c r="I829">
        <v>-0.38</v>
      </c>
      <c r="J829">
        <v>814</v>
      </c>
      <c r="K829" s="1">
        <v>-1386.1929</v>
      </c>
      <c r="L829">
        <v>-1.25</v>
      </c>
      <c r="M829" s="1">
        <v>-1384.2852</v>
      </c>
      <c r="N829">
        <v>-3.38</v>
      </c>
      <c r="O829" s="1">
        <v>-1386.6629</v>
      </c>
      <c r="P829">
        <v>-2.5499999999999998</v>
      </c>
      <c r="Q829" s="1">
        <v>-1383.2030999999999</v>
      </c>
      <c r="R829">
        <v>5.21</v>
      </c>
      <c r="S829" s="1">
        <v>-1386.058</v>
      </c>
      <c r="T829">
        <v>-2.8</v>
      </c>
      <c r="U829" s="1">
        <v>-1374.1342</v>
      </c>
      <c r="V829">
        <v>-14.39</v>
      </c>
      <c r="W829" s="1">
        <v>-1395.1814999999999</v>
      </c>
      <c r="X829">
        <v>11.91</v>
      </c>
      <c r="Y829" s="1">
        <v>-1373.8483000000001</v>
      </c>
      <c r="Z829">
        <v>-7.81</v>
      </c>
      <c r="AA829" s="1">
        <v>-1398.2937999999999</v>
      </c>
      <c r="AB829">
        <v>1.75</v>
      </c>
      <c r="AC829" s="1">
        <v>-1371.4625000000001</v>
      </c>
      <c r="AD829">
        <v>2.99</v>
      </c>
      <c r="AE829" s="1">
        <v>-1385.5862</v>
      </c>
      <c r="AF829">
        <v>0.04</v>
      </c>
      <c r="AG829" s="1">
        <v>-1384.2682</v>
      </c>
      <c r="AH829">
        <v>1.1399999999999999</v>
      </c>
      <c r="AI829" s="1">
        <v>-1392.7992999999999</v>
      </c>
      <c r="AJ829">
        <v>9.24</v>
      </c>
      <c r="AM829" s="1">
        <v>-1368.7865999999999</v>
      </c>
      <c r="AN829">
        <v>2.41</v>
      </c>
      <c r="AO829" s="1">
        <v>-1359.1425999999999</v>
      </c>
      <c r="AP829">
        <v>-5.0599999999999996</v>
      </c>
      <c r="AQ829" s="1">
        <v>-1344.453</v>
      </c>
      <c r="AR829">
        <v>-7.72</v>
      </c>
      <c r="AU829" s="1">
        <v>-1377.7619999999999</v>
      </c>
    </row>
    <row r="830" spans="1:47" x14ac:dyDescent="0.2">
      <c r="A830">
        <v>815</v>
      </c>
      <c r="H830" s="1">
        <v>-1382.5615</v>
      </c>
      <c r="I830">
        <v>-0.05</v>
      </c>
      <c r="J830">
        <v>815</v>
      </c>
      <c r="K830" s="1">
        <v>-1386.3242</v>
      </c>
      <c r="L830">
        <v>-0.69</v>
      </c>
      <c r="M830" s="1">
        <v>-1384.2351000000001</v>
      </c>
      <c r="N830">
        <v>-3.64</v>
      </c>
      <c r="O830" s="1">
        <v>-1386.6081999999999</v>
      </c>
      <c r="P830">
        <v>-2.37</v>
      </c>
      <c r="Q830" s="1">
        <v>-1383.2987000000001</v>
      </c>
      <c r="R830">
        <v>5.0999999999999996</v>
      </c>
      <c r="S830" s="1">
        <v>-1386.0359000000001</v>
      </c>
      <c r="T830">
        <v>-2.66</v>
      </c>
      <c r="U830" s="1">
        <v>-1374.0344</v>
      </c>
      <c r="V830">
        <v>-13.63</v>
      </c>
      <c r="W830" s="1">
        <v>-1395.1234999999999</v>
      </c>
      <c r="X830">
        <v>12.07</v>
      </c>
      <c r="Y830" s="1">
        <v>-1373.8467000000001</v>
      </c>
      <c r="Z830">
        <v>-8.36</v>
      </c>
      <c r="AA830" s="1">
        <v>-1398.1560999999999</v>
      </c>
      <c r="AB830">
        <v>1.94</v>
      </c>
      <c r="AC830" s="1">
        <v>-1371.5654999999999</v>
      </c>
      <c r="AD830">
        <v>2.4300000000000002</v>
      </c>
      <c r="AE830" s="1">
        <v>-1385.4931999999999</v>
      </c>
      <c r="AF830">
        <v>0.36</v>
      </c>
      <c r="AG830" s="1">
        <v>-1384.2027</v>
      </c>
      <c r="AH830">
        <v>0.9</v>
      </c>
      <c r="AI830" s="1">
        <v>-1392.9075</v>
      </c>
      <c r="AJ830">
        <v>8.48</v>
      </c>
      <c r="AM830" s="1">
        <v>-1368.8572999999999</v>
      </c>
      <c r="AN830">
        <v>2.37</v>
      </c>
      <c r="AO830" s="1">
        <v>-1359.3421000000001</v>
      </c>
      <c r="AP830">
        <v>-5.6</v>
      </c>
      <c r="AQ830" s="1">
        <v>-1344.4684</v>
      </c>
      <c r="AR830">
        <v>-7.78</v>
      </c>
      <c r="AU830" s="1">
        <v>-1377.4029</v>
      </c>
    </row>
    <row r="831" spans="1:47" x14ac:dyDescent="0.2">
      <c r="A831">
        <v>816</v>
      </c>
      <c r="H831" s="1">
        <v>-1382.6251999999999</v>
      </c>
      <c r="I831">
        <v>0.35</v>
      </c>
      <c r="J831">
        <v>816</v>
      </c>
      <c r="K831" s="1">
        <v>-1386.4411</v>
      </c>
      <c r="L831">
        <v>-0.16</v>
      </c>
      <c r="M831" s="1">
        <v>-1384.1786999999999</v>
      </c>
      <c r="N831">
        <v>-3.88</v>
      </c>
      <c r="O831" s="1">
        <v>-1386.5523000000001</v>
      </c>
      <c r="P831">
        <v>-2.2999999999999998</v>
      </c>
      <c r="Q831" s="1">
        <v>-1383.4309000000001</v>
      </c>
      <c r="R831">
        <v>4.92</v>
      </c>
      <c r="S831" s="1">
        <v>-1385.9558</v>
      </c>
      <c r="T831">
        <v>-2.4</v>
      </c>
      <c r="U831" s="1">
        <v>-1373.8679</v>
      </c>
      <c r="V831">
        <v>-12.67</v>
      </c>
      <c r="W831" s="1">
        <v>-1395.0418</v>
      </c>
      <c r="X831">
        <v>12.25</v>
      </c>
      <c r="Y831" s="1">
        <v>-1373.8413</v>
      </c>
      <c r="Z831">
        <v>-8.9</v>
      </c>
      <c r="AA831" s="1">
        <v>-1397.9716000000001</v>
      </c>
      <c r="AB831">
        <v>2.23</v>
      </c>
      <c r="AC831" s="1">
        <v>-1371.6941999999999</v>
      </c>
      <c r="AD831">
        <v>1.82</v>
      </c>
      <c r="AE831" s="1">
        <v>-1385.4024999999999</v>
      </c>
      <c r="AF831">
        <v>0.76</v>
      </c>
      <c r="AG831" s="1">
        <v>-1384.1895999999999</v>
      </c>
      <c r="AH831">
        <v>0.48</v>
      </c>
      <c r="AI831" s="1">
        <v>-1393.1990000000001</v>
      </c>
      <c r="AJ831">
        <v>7.3</v>
      </c>
      <c r="AM831" s="1">
        <v>-1368.9764</v>
      </c>
      <c r="AN831">
        <v>2.2200000000000002</v>
      </c>
      <c r="AO831" s="1">
        <v>-1359.5291999999999</v>
      </c>
      <c r="AP831">
        <v>-5.94</v>
      </c>
      <c r="AQ831" s="1">
        <v>-1344.4617000000001</v>
      </c>
      <c r="AR831">
        <v>-7.78</v>
      </c>
      <c r="AU831" s="1">
        <v>-1377.0112999999999</v>
      </c>
    </row>
    <row r="832" spans="1:47" x14ac:dyDescent="0.2">
      <c r="A832">
        <v>817</v>
      </c>
      <c r="H832" s="1">
        <v>-1382.6748</v>
      </c>
      <c r="I832">
        <v>0.83</v>
      </c>
      <c r="J832">
        <v>817</v>
      </c>
      <c r="K832" s="1">
        <v>-1386.5400999999999</v>
      </c>
      <c r="L832">
        <v>0.39</v>
      </c>
      <c r="M832" s="1">
        <v>-1384.1179999999999</v>
      </c>
      <c r="N832">
        <v>-4.0999999999999996</v>
      </c>
      <c r="O832" s="1">
        <v>-1386.4975999999999</v>
      </c>
      <c r="P832">
        <v>-2.16</v>
      </c>
      <c r="Q832" s="1">
        <v>-1383.596</v>
      </c>
      <c r="R832">
        <v>4.6900000000000004</v>
      </c>
      <c r="S832" s="1">
        <v>-1385.8266000000001</v>
      </c>
      <c r="T832">
        <v>-1.99</v>
      </c>
      <c r="U832" s="1">
        <v>-1373.6373000000001</v>
      </c>
      <c r="V832">
        <v>-11.62</v>
      </c>
      <c r="W832" s="1">
        <v>-1394.9571000000001</v>
      </c>
      <c r="X832">
        <v>12.5</v>
      </c>
      <c r="Y832" s="1">
        <v>-1373.8321000000001</v>
      </c>
      <c r="Z832">
        <v>-9.44</v>
      </c>
      <c r="AA832" s="1">
        <v>-1397.7442000000001</v>
      </c>
      <c r="AB832">
        <v>2.72</v>
      </c>
      <c r="AC832" s="1">
        <v>-1371.8323</v>
      </c>
      <c r="AD832">
        <v>1.22</v>
      </c>
      <c r="AE832" s="1">
        <v>-1385.3245999999999</v>
      </c>
      <c r="AF832">
        <v>1.05</v>
      </c>
      <c r="AG832" s="1">
        <v>-1384.2080000000001</v>
      </c>
      <c r="AH832">
        <v>-0.05</v>
      </c>
      <c r="AI832" s="1">
        <v>-1393.6181999999999</v>
      </c>
      <c r="AJ832">
        <v>5.86</v>
      </c>
      <c r="AM832" s="1">
        <v>-1369.1496</v>
      </c>
      <c r="AN832">
        <v>2.04</v>
      </c>
      <c r="AO832" s="1">
        <v>-1359.6950999999999</v>
      </c>
      <c r="AP832">
        <v>-6.02</v>
      </c>
      <c r="AQ832" s="1">
        <v>-1344.4356</v>
      </c>
      <c r="AR832">
        <v>-7.77</v>
      </c>
      <c r="AU832" s="1">
        <v>-1376.6247000000001</v>
      </c>
    </row>
    <row r="833" spans="1:47" x14ac:dyDescent="0.2">
      <c r="A833">
        <v>818</v>
      </c>
      <c r="H833" s="1">
        <v>-1382.7276999999999</v>
      </c>
      <c r="I833">
        <v>1.24</v>
      </c>
      <c r="J833">
        <v>818</v>
      </c>
      <c r="K833" s="1">
        <v>-1386.6223</v>
      </c>
      <c r="L833">
        <v>0.94</v>
      </c>
      <c r="M833" s="1">
        <v>-1384.0536</v>
      </c>
      <c r="N833">
        <v>-4.3</v>
      </c>
      <c r="O833" s="1">
        <v>-1386.444</v>
      </c>
      <c r="P833">
        <v>-1.97</v>
      </c>
      <c r="Q833" s="1">
        <v>-1383.7927999999999</v>
      </c>
      <c r="R833">
        <v>4.57</v>
      </c>
      <c r="S833" s="1">
        <v>-1385.6658</v>
      </c>
      <c r="T833">
        <v>-1.67</v>
      </c>
      <c r="U833" s="1">
        <v>-1373.3543</v>
      </c>
      <c r="V833">
        <v>-10.37</v>
      </c>
      <c r="W833" s="1">
        <v>-1394.8896999999999</v>
      </c>
      <c r="X833">
        <v>12.65</v>
      </c>
      <c r="Y833" s="1">
        <v>-1373.8186000000001</v>
      </c>
      <c r="Z833">
        <v>-9.98</v>
      </c>
      <c r="AA833" s="1">
        <v>-1397.4781</v>
      </c>
      <c r="AB833">
        <v>3.33</v>
      </c>
      <c r="AC833" s="1">
        <v>-1371.9640999999999</v>
      </c>
      <c r="AD833">
        <v>0.73</v>
      </c>
      <c r="AE833" s="1">
        <v>-1385.2728999999999</v>
      </c>
      <c r="AF833">
        <v>1.42</v>
      </c>
      <c r="AG833" s="1">
        <v>-1384.2274</v>
      </c>
      <c r="AH833">
        <v>-0.62</v>
      </c>
      <c r="AI833" s="1">
        <v>-1394.0814</v>
      </c>
      <c r="AJ833">
        <v>4.4800000000000004</v>
      </c>
      <c r="AM833" s="1">
        <v>-1369.3738000000001</v>
      </c>
      <c r="AN833">
        <v>1.76</v>
      </c>
      <c r="AO833" s="1">
        <v>-1359.8288</v>
      </c>
      <c r="AP833">
        <v>-5.84</v>
      </c>
      <c r="AQ833" s="1">
        <v>-1344.3973000000001</v>
      </c>
      <c r="AR833">
        <v>-7.78</v>
      </c>
      <c r="AU833" s="1">
        <v>-1376.2833000000001</v>
      </c>
    </row>
    <row r="834" spans="1:47" x14ac:dyDescent="0.2">
      <c r="A834">
        <v>819</v>
      </c>
      <c r="H834" s="1">
        <v>-1382.7982</v>
      </c>
      <c r="I834">
        <v>1.57</v>
      </c>
      <c r="J834">
        <v>819</v>
      </c>
      <c r="K834" s="1">
        <v>-1386.6958</v>
      </c>
      <c r="L834">
        <v>1.39</v>
      </c>
      <c r="M834" s="1">
        <v>-1383.9866999999999</v>
      </c>
      <c r="N834">
        <v>-4.49</v>
      </c>
      <c r="O834" s="1">
        <v>-1386.3883000000001</v>
      </c>
      <c r="P834">
        <v>-1.86</v>
      </c>
      <c r="Q834" s="1">
        <v>-1384.0213000000001</v>
      </c>
      <c r="R834">
        <v>4.3899999999999997</v>
      </c>
      <c r="S834" s="1">
        <v>-1385.4965</v>
      </c>
      <c r="T834">
        <v>-1.38</v>
      </c>
      <c r="U834" s="1">
        <v>-1373.0414000000001</v>
      </c>
      <c r="V834">
        <v>-9.0500000000000007</v>
      </c>
      <c r="W834" s="1">
        <v>-1394.8571999999999</v>
      </c>
      <c r="X834">
        <v>12.67</v>
      </c>
      <c r="Y834" s="1">
        <v>-1373.7983999999999</v>
      </c>
      <c r="Z834">
        <v>-10.49</v>
      </c>
      <c r="AA834" s="1">
        <v>-1397.1796999999999</v>
      </c>
      <c r="AB834">
        <v>4.09</v>
      </c>
      <c r="AC834" s="1">
        <v>-1372.0769</v>
      </c>
      <c r="AD834">
        <v>0.32</v>
      </c>
      <c r="AE834" s="1">
        <v>-1385.2609</v>
      </c>
      <c r="AF834">
        <v>1.73</v>
      </c>
      <c r="AG834" s="1">
        <v>-1384.2184999999999</v>
      </c>
      <c r="AH834">
        <v>-1.03</v>
      </c>
      <c r="AI834" s="1">
        <v>-1394.5052000000001</v>
      </c>
      <c r="AJ834">
        <v>3.22</v>
      </c>
      <c r="AM834" s="1">
        <v>-1369.6394</v>
      </c>
      <c r="AN834">
        <v>1.38</v>
      </c>
      <c r="AO834" s="1">
        <v>-1359.9143999999999</v>
      </c>
      <c r="AP834">
        <v>-5.44</v>
      </c>
      <c r="AQ834" s="1">
        <v>-1344.3589999999999</v>
      </c>
      <c r="AR834">
        <v>-7.77</v>
      </c>
      <c r="AU834" s="1">
        <v>-1376.0215000000001</v>
      </c>
    </row>
    <row r="835" spans="1:47" x14ac:dyDescent="0.2">
      <c r="A835">
        <v>820</v>
      </c>
      <c r="H835" s="1">
        <v>-1382.8955000000001</v>
      </c>
      <c r="I835">
        <v>1.88</v>
      </c>
      <c r="J835">
        <v>820</v>
      </c>
      <c r="K835" s="1">
        <v>-1386.771</v>
      </c>
      <c r="L835">
        <v>1.73</v>
      </c>
      <c r="M835" s="1">
        <v>-1383.9203</v>
      </c>
      <c r="N835">
        <v>-4.63</v>
      </c>
      <c r="O835" s="1">
        <v>-1386.3252</v>
      </c>
      <c r="P835">
        <v>-1.69</v>
      </c>
      <c r="Q835" s="1">
        <v>-1384.2836</v>
      </c>
      <c r="R835">
        <v>4.1900000000000004</v>
      </c>
      <c r="S835" s="1">
        <v>-1385.3391999999999</v>
      </c>
      <c r="T835">
        <v>-1.08</v>
      </c>
      <c r="U835" s="1">
        <v>-1372.7317</v>
      </c>
      <c r="V835">
        <v>-7.91</v>
      </c>
      <c r="W835" s="1">
        <v>-1394.8688999999999</v>
      </c>
      <c r="X835">
        <v>12.61</v>
      </c>
      <c r="Y835" s="1">
        <v>-1373.7705000000001</v>
      </c>
      <c r="Z835">
        <v>-10.95</v>
      </c>
      <c r="AA835" s="1">
        <v>-1396.8596</v>
      </c>
      <c r="AB835">
        <v>4.88</v>
      </c>
      <c r="AC835" s="1">
        <v>-1372.1652999999999</v>
      </c>
      <c r="AD835">
        <v>-0.06</v>
      </c>
      <c r="AE835" s="1">
        <v>-1385.2963999999999</v>
      </c>
      <c r="AF835">
        <v>1.97</v>
      </c>
      <c r="AG835" s="1">
        <v>-1384.1614999999999</v>
      </c>
      <c r="AH835">
        <v>-1.3</v>
      </c>
      <c r="AI835" s="1">
        <v>-1394.8303000000001</v>
      </c>
      <c r="AJ835">
        <v>2.33</v>
      </c>
      <c r="AM835" s="1">
        <v>-1369.9315999999999</v>
      </c>
      <c r="AN835">
        <v>1</v>
      </c>
      <c r="AO835" s="1">
        <v>-1359.9375</v>
      </c>
      <c r="AP835">
        <v>-4.82</v>
      </c>
      <c r="AQ835" s="1">
        <v>-1344.3316</v>
      </c>
      <c r="AR835">
        <v>-7.83</v>
      </c>
      <c r="AU835" s="1">
        <v>-1375.8635999999999</v>
      </c>
    </row>
    <row r="836" spans="1:47" x14ac:dyDescent="0.2">
      <c r="A836">
        <v>821</v>
      </c>
      <c r="H836" s="1">
        <v>-1383.0211999999999</v>
      </c>
      <c r="I836">
        <v>1.99</v>
      </c>
      <c r="J836">
        <v>821</v>
      </c>
      <c r="K836" s="1">
        <v>-1386.8549</v>
      </c>
      <c r="L836">
        <v>1.92</v>
      </c>
      <c r="M836" s="1">
        <v>-1383.8604</v>
      </c>
      <c r="N836">
        <v>-4.7300000000000004</v>
      </c>
      <c r="O836" s="1">
        <v>-1386.25</v>
      </c>
      <c r="P836">
        <v>-1.45</v>
      </c>
      <c r="Q836" s="1">
        <v>-1384.5794000000001</v>
      </c>
      <c r="R836">
        <v>3.96</v>
      </c>
      <c r="S836" s="1">
        <v>-1385.2062000000001</v>
      </c>
      <c r="T836">
        <v>-0.99</v>
      </c>
      <c r="U836" s="1">
        <v>-1372.4632999999999</v>
      </c>
      <c r="V836">
        <v>-6.81</v>
      </c>
      <c r="W836" s="1">
        <v>-1394.9254000000001</v>
      </c>
      <c r="X836">
        <v>12.37</v>
      </c>
      <c r="Y836" s="1">
        <v>-1373.7352000000001</v>
      </c>
      <c r="Z836">
        <v>-11.35</v>
      </c>
      <c r="AA836" s="1">
        <v>-1396.5335</v>
      </c>
      <c r="AB836">
        <v>5.7</v>
      </c>
      <c r="AC836" s="1">
        <v>-1372.2291</v>
      </c>
      <c r="AD836">
        <v>-0.39</v>
      </c>
      <c r="AE836" s="1">
        <v>-1385.3766000000001</v>
      </c>
      <c r="AF836">
        <v>2.1</v>
      </c>
      <c r="AG836" s="1">
        <v>-1384.048</v>
      </c>
      <c r="AH836">
        <v>-1.35</v>
      </c>
      <c r="AI836" s="1">
        <v>-1395.0278000000001</v>
      </c>
      <c r="AJ836">
        <v>1.91</v>
      </c>
      <c r="AM836" s="1">
        <v>-1370.2298000000001</v>
      </c>
      <c r="AN836">
        <v>0.63</v>
      </c>
      <c r="AO836" s="1">
        <v>-1359.8884</v>
      </c>
      <c r="AP836">
        <v>-3.94</v>
      </c>
      <c r="AQ836" s="1">
        <v>-1344.3217999999999</v>
      </c>
      <c r="AR836">
        <v>-7.94</v>
      </c>
      <c r="AU836" s="1">
        <v>-1375.8172999999999</v>
      </c>
    </row>
    <row r="837" spans="1:47" x14ac:dyDescent="0.2">
      <c r="A837">
        <v>822</v>
      </c>
      <c r="H837" s="1">
        <v>-1383.1713</v>
      </c>
      <c r="I837">
        <v>2</v>
      </c>
      <c r="J837">
        <v>822</v>
      </c>
      <c r="K837" s="1">
        <v>-1386.9466</v>
      </c>
      <c r="L837">
        <v>1.93</v>
      </c>
      <c r="M837" s="1">
        <v>-1383.8164999999999</v>
      </c>
      <c r="N837">
        <v>-4.82</v>
      </c>
      <c r="O837" s="1">
        <v>-1386.1594</v>
      </c>
      <c r="P837">
        <v>-1.19</v>
      </c>
      <c r="Q837" s="1">
        <v>-1384.9069999999999</v>
      </c>
      <c r="R837">
        <v>3.72</v>
      </c>
      <c r="S837" s="1">
        <v>-1385.0978</v>
      </c>
      <c r="T837">
        <v>-1.01</v>
      </c>
      <c r="U837" s="1">
        <v>-1372.271</v>
      </c>
      <c r="V837">
        <v>-5.93</v>
      </c>
      <c r="W837" s="1">
        <v>-1395.02</v>
      </c>
      <c r="X837">
        <v>11.99</v>
      </c>
      <c r="Y837" s="1">
        <v>-1373.6904999999999</v>
      </c>
      <c r="Z837">
        <v>-11.65</v>
      </c>
      <c r="AA837" s="1">
        <v>-1396.2197000000001</v>
      </c>
      <c r="AB837">
        <v>6.46</v>
      </c>
      <c r="AC837" s="1">
        <v>-1372.2734</v>
      </c>
      <c r="AD837">
        <v>-0.65</v>
      </c>
      <c r="AE837" s="1">
        <v>-1385.4885999999999</v>
      </c>
      <c r="AF837">
        <v>2.2200000000000002</v>
      </c>
      <c r="AG837" s="1">
        <v>-1383.8802000000001</v>
      </c>
      <c r="AH837">
        <v>-1.23</v>
      </c>
      <c r="AI837" s="1">
        <v>-1395.0949000000001</v>
      </c>
      <c r="AJ837">
        <v>1.91</v>
      </c>
      <c r="AM837" s="1">
        <v>-1370.5153</v>
      </c>
      <c r="AN837">
        <v>0.25</v>
      </c>
      <c r="AO837" s="1">
        <v>-1359.7753</v>
      </c>
      <c r="AP837">
        <v>-2.98</v>
      </c>
      <c r="AQ837" s="1">
        <v>-1344.3352</v>
      </c>
      <c r="AR837">
        <v>-8.1</v>
      </c>
      <c r="AU837" s="1">
        <v>-1375.8779</v>
      </c>
    </row>
    <row r="838" spans="1:47" x14ac:dyDescent="0.2">
      <c r="A838">
        <v>823</v>
      </c>
      <c r="H838" s="1">
        <v>-1383.3373999999999</v>
      </c>
      <c r="I838">
        <v>1.89</v>
      </c>
      <c r="J838">
        <v>823</v>
      </c>
      <c r="K838" s="1">
        <v>-1387.0382</v>
      </c>
      <c r="L838">
        <v>1.84</v>
      </c>
      <c r="M838" s="1">
        <v>-1383.7998</v>
      </c>
      <c r="N838">
        <v>-4.88</v>
      </c>
      <c r="O838" s="1">
        <v>-1386.0513000000001</v>
      </c>
      <c r="P838">
        <v>-0.88</v>
      </c>
      <c r="Q838" s="1">
        <v>-1385.2608</v>
      </c>
      <c r="R838">
        <v>3.39</v>
      </c>
      <c r="S838" s="1">
        <v>-1385.0051000000001</v>
      </c>
      <c r="T838">
        <v>-1.05</v>
      </c>
      <c r="U838" s="1">
        <v>-1372.1775</v>
      </c>
      <c r="V838">
        <v>-5.38</v>
      </c>
      <c r="W838" s="1">
        <v>-1395.1428000000001</v>
      </c>
      <c r="X838">
        <v>11.54</v>
      </c>
      <c r="Y838" s="1">
        <v>-1373.6335999999999</v>
      </c>
      <c r="Z838">
        <v>-11.86</v>
      </c>
      <c r="AA838" s="1">
        <v>-1395.9356</v>
      </c>
      <c r="AB838">
        <v>7.12</v>
      </c>
      <c r="AC838" s="1">
        <v>-1372.306</v>
      </c>
      <c r="AD838">
        <v>-0.92</v>
      </c>
      <c r="AE838" s="1">
        <v>-1385.6120000000001</v>
      </c>
      <c r="AF838">
        <v>2.29</v>
      </c>
      <c r="AG838" s="1">
        <v>-1383.6682000000001</v>
      </c>
      <c r="AH838">
        <v>-0.85</v>
      </c>
      <c r="AI838" s="1">
        <v>-1395.0472</v>
      </c>
      <c r="AJ838">
        <v>2.36</v>
      </c>
      <c r="AM838" s="1">
        <v>-1370.7748999999999</v>
      </c>
      <c r="AN838">
        <v>-0.09</v>
      </c>
      <c r="AO838" s="1">
        <v>-1359.6113</v>
      </c>
      <c r="AP838">
        <v>-1.9</v>
      </c>
      <c r="AQ838" s="1">
        <v>-1344.3694</v>
      </c>
      <c r="AR838">
        <v>-8.2799999999999994</v>
      </c>
      <c r="AU838" s="1">
        <v>-1376.0287000000001</v>
      </c>
    </row>
    <row r="839" spans="1:47" x14ac:dyDescent="0.2">
      <c r="A839">
        <v>824</v>
      </c>
      <c r="H839" s="1">
        <v>-1383.5119999999999</v>
      </c>
      <c r="I839">
        <v>1.63</v>
      </c>
      <c r="J839">
        <v>824</v>
      </c>
      <c r="K839" s="1">
        <v>-1387.1194</v>
      </c>
      <c r="L839">
        <v>1.61</v>
      </c>
      <c r="M839" s="1">
        <v>-1383.8198</v>
      </c>
      <c r="N839">
        <v>-5</v>
      </c>
      <c r="O839" s="1">
        <v>-1385.9257</v>
      </c>
      <c r="P839">
        <v>-0.56000000000000005</v>
      </c>
      <c r="Q839" s="1">
        <v>-1385.6302000000001</v>
      </c>
      <c r="R839">
        <v>2.97</v>
      </c>
      <c r="S839" s="1">
        <v>-1384.9142999999999</v>
      </c>
      <c r="T839">
        <v>-1.19</v>
      </c>
      <c r="U839" s="1">
        <v>-1372.1887999999999</v>
      </c>
      <c r="V839">
        <v>-5.13</v>
      </c>
      <c r="W839" s="1">
        <v>-1395.2847999999999</v>
      </c>
      <c r="X839">
        <v>10.97</v>
      </c>
      <c r="Y839" s="1">
        <v>-1373.5597</v>
      </c>
      <c r="Z839">
        <v>-11.98</v>
      </c>
      <c r="AA839" s="1">
        <v>-1395.6966</v>
      </c>
      <c r="AB839">
        <v>7.66</v>
      </c>
      <c r="AC839" s="1">
        <v>-1372.3358000000001</v>
      </c>
      <c r="AD839">
        <v>-1.22</v>
      </c>
      <c r="AE839" s="1">
        <v>-1385.7252000000001</v>
      </c>
      <c r="AF839">
        <v>2.38</v>
      </c>
      <c r="AG839" s="1">
        <v>-1383.4265</v>
      </c>
      <c r="AH839">
        <v>-0.28999999999999998</v>
      </c>
      <c r="AI839" s="1">
        <v>-1394.9093</v>
      </c>
      <c r="AJ839">
        <v>3.12</v>
      </c>
      <c r="AM839" s="1">
        <v>-1370.9965</v>
      </c>
      <c r="AN839">
        <v>-0.36</v>
      </c>
      <c r="AO839" s="1">
        <v>-1359.4193</v>
      </c>
      <c r="AP839">
        <v>-0.8</v>
      </c>
      <c r="AQ839" s="1">
        <v>-1344.4218000000001</v>
      </c>
      <c r="AR839">
        <v>-8.5399999999999991</v>
      </c>
      <c r="AU839" s="1">
        <v>-1376.2494999999999</v>
      </c>
    </row>
    <row r="840" spans="1:47" x14ac:dyDescent="0.2">
      <c r="A840">
        <v>825</v>
      </c>
      <c r="H840" s="1">
        <v>-1383.6896999999999</v>
      </c>
      <c r="I840">
        <v>1.3</v>
      </c>
      <c r="J840">
        <v>825</v>
      </c>
      <c r="K840" s="1">
        <v>-1387.1833999999999</v>
      </c>
      <c r="L840">
        <v>1.3</v>
      </c>
      <c r="M840" s="1">
        <v>-1383.8833999999999</v>
      </c>
      <c r="N840">
        <v>-5.17</v>
      </c>
      <c r="O840" s="1">
        <v>-1385.7856999999999</v>
      </c>
      <c r="P840">
        <v>-0.19</v>
      </c>
      <c r="Q840" s="1">
        <v>-1386.0002999999999</v>
      </c>
      <c r="R840">
        <v>2.48</v>
      </c>
      <c r="S840" s="1">
        <v>-1384.8122000000001</v>
      </c>
      <c r="T840">
        <v>-1.3</v>
      </c>
      <c r="U840" s="1">
        <v>-1372.2918999999999</v>
      </c>
      <c r="V840">
        <v>-5.12</v>
      </c>
      <c r="W840" s="1">
        <v>-1395.4395999999999</v>
      </c>
      <c r="X840">
        <v>10.199999999999999</v>
      </c>
      <c r="Y840" s="1">
        <v>-1373.4631999999999</v>
      </c>
      <c r="Z840">
        <v>-11.9</v>
      </c>
      <c r="AA840" s="1">
        <v>-1395.5127</v>
      </c>
      <c r="AB840">
        <v>8.06</v>
      </c>
      <c r="AC840" s="1">
        <v>-1372.3698999999999</v>
      </c>
      <c r="AD840">
        <v>-1.55</v>
      </c>
      <c r="AE840" s="1">
        <v>-1385.8116</v>
      </c>
      <c r="AF840">
        <v>2.52</v>
      </c>
      <c r="AG840" s="1">
        <v>-1383.174</v>
      </c>
      <c r="AH840">
        <v>0.28999999999999998</v>
      </c>
      <c r="AI840" s="1">
        <v>-1394.7099000000001</v>
      </c>
      <c r="AJ840">
        <v>4.26</v>
      </c>
      <c r="AM840" s="1">
        <v>-1371.1793</v>
      </c>
      <c r="AN840">
        <v>-0.57999999999999996</v>
      </c>
      <c r="AO840" s="1">
        <v>-1359.2230999999999</v>
      </c>
      <c r="AP840">
        <v>0.19</v>
      </c>
      <c r="AQ840" s="1">
        <v>-1344.4853000000001</v>
      </c>
      <c r="AR840">
        <v>-8.8000000000000007</v>
      </c>
      <c r="AU840" s="1">
        <v>-1376.52</v>
      </c>
    </row>
    <row r="841" spans="1:47" x14ac:dyDescent="0.2">
      <c r="A841">
        <v>826</v>
      </c>
      <c r="H841" s="1">
        <v>-1383.8702000000001</v>
      </c>
      <c r="I841">
        <v>0.87</v>
      </c>
      <c r="J841">
        <v>826</v>
      </c>
      <c r="K841" s="1">
        <v>-1387.2266</v>
      </c>
      <c r="L841">
        <v>0.84</v>
      </c>
      <c r="M841" s="1">
        <v>-1383.9918</v>
      </c>
      <c r="N841">
        <v>-5.32</v>
      </c>
      <c r="O841" s="1">
        <v>-1385.6398999999999</v>
      </c>
      <c r="P841">
        <v>0.17</v>
      </c>
      <c r="Q841" s="1">
        <v>-1386.3521000000001</v>
      </c>
      <c r="R841">
        <v>2.0299999999999998</v>
      </c>
      <c r="S841" s="1">
        <v>-1384.691</v>
      </c>
      <c r="T841">
        <v>-1.4</v>
      </c>
      <c r="U841" s="1">
        <v>-1372.4603</v>
      </c>
      <c r="V841">
        <v>-5.36</v>
      </c>
      <c r="W841" s="1">
        <v>-1395.6044999999999</v>
      </c>
      <c r="X841">
        <v>9.5</v>
      </c>
      <c r="Y841" s="1">
        <v>-1373.3404</v>
      </c>
      <c r="Z841">
        <v>-11.64</v>
      </c>
      <c r="AA841" s="1">
        <v>-1395.3887</v>
      </c>
      <c r="AB841">
        <v>8.1999999999999993</v>
      </c>
      <c r="AC841" s="1">
        <v>-1372.4142999999999</v>
      </c>
      <c r="AD841">
        <v>-1.93</v>
      </c>
      <c r="AE841" s="1">
        <v>-1385.8620000000001</v>
      </c>
      <c r="AF841">
        <v>2.81</v>
      </c>
      <c r="AG841" s="1">
        <v>-1382.9321</v>
      </c>
      <c r="AH841">
        <v>0.99</v>
      </c>
      <c r="AI841" s="1">
        <v>-1394.4757999999999</v>
      </c>
      <c r="AJ841">
        <v>5.55</v>
      </c>
      <c r="AM841" s="1">
        <v>-1371.3244</v>
      </c>
      <c r="AN841">
        <v>-0.71</v>
      </c>
      <c r="AO841" s="1">
        <v>-1359.0508</v>
      </c>
      <c r="AP841">
        <v>1.03</v>
      </c>
      <c r="AQ841" s="1">
        <v>-1344.5526</v>
      </c>
      <c r="AR841">
        <v>-9.0299999999999994</v>
      </c>
      <c r="AU841" s="1">
        <v>-1376.8284000000001</v>
      </c>
    </row>
    <row r="842" spans="1:47" x14ac:dyDescent="0.2">
      <c r="A842">
        <v>827</v>
      </c>
      <c r="H842" s="1">
        <v>-1384.0564999999999</v>
      </c>
      <c r="I842">
        <v>0.38</v>
      </c>
      <c r="J842">
        <v>827</v>
      </c>
      <c r="K842" s="1">
        <v>-1387.2463</v>
      </c>
      <c r="L842">
        <v>0.28999999999999998</v>
      </c>
      <c r="M842" s="1">
        <v>-1384.1413</v>
      </c>
      <c r="N842">
        <v>-5.51</v>
      </c>
      <c r="O842" s="1">
        <v>-1385.4999</v>
      </c>
      <c r="P842">
        <v>0.52</v>
      </c>
      <c r="Q842" s="1">
        <v>-1386.6631</v>
      </c>
      <c r="R842">
        <v>1.59</v>
      </c>
      <c r="S842" s="1">
        <v>-1384.5486000000001</v>
      </c>
      <c r="T842">
        <v>-1.47</v>
      </c>
      <c r="U842" s="1">
        <v>-1372.6606999999999</v>
      </c>
      <c r="V842">
        <v>-5.72</v>
      </c>
      <c r="W842" s="1">
        <v>-1395.7789</v>
      </c>
      <c r="X842">
        <v>8.76</v>
      </c>
      <c r="Y842" s="1">
        <v>-1373.1895999999999</v>
      </c>
      <c r="Z842">
        <v>-11.28</v>
      </c>
      <c r="AA842" s="1">
        <v>-1395.3261</v>
      </c>
      <c r="AB842">
        <v>8.1199999999999992</v>
      </c>
      <c r="AC842" s="1">
        <v>-1372.4743000000001</v>
      </c>
      <c r="AD842">
        <v>-2.38</v>
      </c>
      <c r="AE842" s="1">
        <v>-1385.877</v>
      </c>
      <c r="AF842">
        <v>3.12</v>
      </c>
      <c r="AG842" s="1">
        <v>-1382.7235000000001</v>
      </c>
      <c r="AH842">
        <v>1.63</v>
      </c>
      <c r="AI842" s="1">
        <v>-1394.2320999999999</v>
      </c>
      <c r="AJ842">
        <v>6.94</v>
      </c>
      <c r="AM842" s="1">
        <v>-1371.4402</v>
      </c>
      <c r="AN842">
        <v>-0.85</v>
      </c>
      <c r="AO842" s="1">
        <v>-1358.9203</v>
      </c>
      <c r="AP842">
        <v>1.79</v>
      </c>
      <c r="AQ842" s="1">
        <v>-1344.6183000000001</v>
      </c>
      <c r="AR842">
        <v>-9.27</v>
      </c>
      <c r="AU842" s="1">
        <v>-1377.1626000000001</v>
      </c>
    </row>
    <row r="843" spans="1:47" x14ac:dyDescent="0.2">
      <c r="A843">
        <v>828</v>
      </c>
      <c r="H843" s="1">
        <v>-1384.2512999999999</v>
      </c>
      <c r="I843">
        <v>-0.24</v>
      </c>
      <c r="J843">
        <v>828</v>
      </c>
      <c r="K843" s="1">
        <v>-1387.2370000000001</v>
      </c>
      <c r="L843">
        <v>-0.35</v>
      </c>
      <c r="M843" s="1">
        <v>-1384.3244999999999</v>
      </c>
      <c r="N843">
        <v>-5.62</v>
      </c>
      <c r="O843" s="1">
        <v>-1385.3771999999999</v>
      </c>
      <c r="P843">
        <v>0.82</v>
      </c>
      <c r="Q843" s="1">
        <v>-1386.9121</v>
      </c>
      <c r="R843">
        <v>1.19</v>
      </c>
      <c r="S843" s="1">
        <v>-1384.3892000000001</v>
      </c>
      <c r="T843">
        <v>-1.52</v>
      </c>
      <c r="U843" s="1">
        <v>-1372.86</v>
      </c>
      <c r="V843">
        <v>-6.23</v>
      </c>
      <c r="W843" s="1">
        <v>-1395.961</v>
      </c>
      <c r="X843">
        <v>7.93</v>
      </c>
      <c r="Y843" s="1">
        <v>-1373.0128</v>
      </c>
      <c r="Z843">
        <v>-10.75</v>
      </c>
      <c r="AA843" s="1">
        <v>-1395.3222000000001</v>
      </c>
      <c r="AB843">
        <v>7.91</v>
      </c>
      <c r="AC843" s="1">
        <v>-1372.5543</v>
      </c>
      <c r="AD843">
        <v>-2.92</v>
      </c>
      <c r="AE843" s="1">
        <v>-1385.8668</v>
      </c>
      <c r="AF843">
        <v>3.41</v>
      </c>
      <c r="AG843" s="1">
        <v>-1382.5709999999999</v>
      </c>
      <c r="AH843">
        <v>2.21</v>
      </c>
      <c r="AI843" s="1">
        <v>-1393.9992</v>
      </c>
      <c r="AJ843">
        <v>8.42</v>
      </c>
      <c r="AM843" s="1">
        <v>-1371.5379</v>
      </c>
      <c r="AN843">
        <v>-0.92</v>
      </c>
      <c r="AO843" s="1">
        <v>-1358.8398999999999</v>
      </c>
      <c r="AP843">
        <v>2.21</v>
      </c>
      <c r="AQ843" s="1">
        <v>-1344.6746000000001</v>
      </c>
      <c r="AR843">
        <v>-9.49</v>
      </c>
      <c r="AU843" s="1">
        <v>-1377.5072</v>
      </c>
    </row>
    <row r="844" spans="1:47" x14ac:dyDescent="0.2">
      <c r="A844">
        <v>829</v>
      </c>
      <c r="H844" s="1">
        <v>-1384.4553000000001</v>
      </c>
      <c r="I844">
        <v>-0.92</v>
      </c>
      <c r="J844">
        <v>829</v>
      </c>
      <c r="K844" s="1">
        <v>-1387.1916000000001</v>
      </c>
      <c r="L844">
        <v>-1.06</v>
      </c>
      <c r="M844" s="1">
        <v>-1384.5302999999999</v>
      </c>
      <c r="N844">
        <v>-5.77</v>
      </c>
      <c r="O844" s="1">
        <v>-1385.2816</v>
      </c>
      <c r="P844">
        <v>1.1200000000000001</v>
      </c>
      <c r="Q844" s="1">
        <v>-1387.0826</v>
      </c>
      <c r="R844">
        <v>0.81</v>
      </c>
      <c r="S844" s="1">
        <v>-1384.2206000000001</v>
      </c>
      <c r="T844">
        <v>-1.55</v>
      </c>
      <c r="U844" s="1">
        <v>-1373.0291999999999</v>
      </c>
      <c r="V844">
        <v>-6.72</v>
      </c>
      <c r="W844" s="1">
        <v>-1396.1469</v>
      </c>
      <c r="X844">
        <v>7.07</v>
      </c>
      <c r="Y844" s="1">
        <v>-1372.8149000000001</v>
      </c>
      <c r="Z844">
        <v>-10.1</v>
      </c>
      <c r="AA844" s="1">
        <v>-1395.3710000000001</v>
      </c>
      <c r="AB844">
        <v>7.51</v>
      </c>
      <c r="AC844" s="1">
        <v>-1372.6576</v>
      </c>
      <c r="AD844">
        <v>-3.55</v>
      </c>
      <c r="AE844" s="1">
        <v>-1385.8471</v>
      </c>
      <c r="AF844">
        <v>3.77</v>
      </c>
      <c r="AG844" s="1">
        <v>-1382.4933000000001</v>
      </c>
      <c r="AH844">
        <v>2.61</v>
      </c>
      <c r="AI844" s="1">
        <v>-1393.7942</v>
      </c>
      <c r="AJ844">
        <v>9.7799999999999994</v>
      </c>
      <c r="AM844" s="1">
        <v>-1371.6277</v>
      </c>
      <c r="AN844">
        <v>-1.06</v>
      </c>
      <c r="AO844" s="1">
        <v>-1358.8114</v>
      </c>
      <c r="AP844">
        <v>2.4500000000000002</v>
      </c>
      <c r="AQ844" s="1">
        <v>-1344.7144000000001</v>
      </c>
      <c r="AR844">
        <v>-9.5500000000000007</v>
      </c>
      <c r="AU844" s="1">
        <v>-1377.8607999999999</v>
      </c>
    </row>
    <row r="845" spans="1:47" x14ac:dyDescent="0.2">
      <c r="A845">
        <v>830</v>
      </c>
      <c r="H845" s="1">
        <v>-1384.6665</v>
      </c>
      <c r="I845">
        <v>-1.64</v>
      </c>
      <c r="J845">
        <v>830</v>
      </c>
      <c r="K845" s="1">
        <v>-1387.105</v>
      </c>
      <c r="L845">
        <v>-1.76</v>
      </c>
      <c r="M845" s="1">
        <v>-1384.7467999999999</v>
      </c>
      <c r="N845">
        <v>-5.85</v>
      </c>
      <c r="O845" s="1">
        <v>-1385.2212</v>
      </c>
      <c r="P845">
        <v>1.28</v>
      </c>
      <c r="Q845" s="1">
        <v>-1387.1659999999999</v>
      </c>
      <c r="R845">
        <v>0.71</v>
      </c>
      <c r="S845" s="1">
        <v>-1384.0525</v>
      </c>
      <c r="T845">
        <v>-1.5</v>
      </c>
      <c r="U845" s="1">
        <v>-1373.1491000000001</v>
      </c>
      <c r="V845">
        <v>-7.17</v>
      </c>
      <c r="W845" s="1">
        <v>-1396.3278</v>
      </c>
      <c r="X845">
        <v>6.29</v>
      </c>
      <c r="Y845" s="1">
        <v>-1372.6029000000001</v>
      </c>
      <c r="Z845">
        <v>-9.3699999999999992</v>
      </c>
      <c r="AA845" s="1">
        <v>-1395.4619</v>
      </c>
      <c r="AB845">
        <v>6.92</v>
      </c>
      <c r="AC845" s="1">
        <v>-1372.7846999999999</v>
      </c>
      <c r="AD845">
        <v>-4.25</v>
      </c>
      <c r="AE845" s="1">
        <v>-1385.8351</v>
      </c>
      <c r="AF845">
        <v>4.18</v>
      </c>
      <c r="AG845" s="1">
        <v>-1382.5017</v>
      </c>
      <c r="AH845">
        <v>2.81</v>
      </c>
      <c r="AI845" s="1">
        <v>-1393.6310000000001</v>
      </c>
      <c r="AJ845">
        <v>11.08</v>
      </c>
      <c r="AM845" s="1">
        <v>-1371.7179000000001</v>
      </c>
      <c r="AN845">
        <v>-1.19</v>
      </c>
      <c r="AO845" s="1">
        <v>-1358.8331000000001</v>
      </c>
      <c r="AP845">
        <v>2.5</v>
      </c>
      <c r="AQ845" s="1">
        <v>-1344.7329999999999</v>
      </c>
      <c r="AR845">
        <v>-9.5299999999999994</v>
      </c>
      <c r="AU845" s="1">
        <v>-1378.2077999999999</v>
      </c>
    </row>
    <row r="846" spans="1:47" x14ac:dyDescent="0.2">
      <c r="A846">
        <v>831</v>
      </c>
      <c r="H846" s="1">
        <v>-1384.8804</v>
      </c>
      <c r="I846">
        <v>-2.39</v>
      </c>
      <c r="J846">
        <v>831</v>
      </c>
      <c r="K846" s="1">
        <v>-1386.9775999999999</v>
      </c>
      <c r="L846">
        <v>-2.4700000000000002</v>
      </c>
      <c r="M846" s="1">
        <v>-1384.9625000000001</v>
      </c>
      <c r="N846">
        <v>-5.83</v>
      </c>
      <c r="O846" s="1">
        <v>-1385.2016000000001</v>
      </c>
      <c r="P846">
        <v>1.26</v>
      </c>
      <c r="Q846" s="1">
        <v>-1387.1631</v>
      </c>
      <c r="R846">
        <v>0.72</v>
      </c>
      <c r="S846" s="1">
        <v>-1383.8936000000001</v>
      </c>
      <c r="T846">
        <v>-1.42</v>
      </c>
      <c r="U846" s="1">
        <v>-1373.2121999999999</v>
      </c>
      <c r="V846">
        <v>-7.62</v>
      </c>
      <c r="W846" s="1">
        <v>-1396.4926</v>
      </c>
      <c r="X846">
        <v>5.61</v>
      </c>
      <c r="Y846" s="1">
        <v>-1372.384</v>
      </c>
      <c r="Z846">
        <v>-8.59</v>
      </c>
      <c r="AA846" s="1">
        <v>-1395.58</v>
      </c>
      <c r="AB846">
        <v>6.26</v>
      </c>
      <c r="AC846" s="1">
        <v>-1372.9322</v>
      </c>
      <c r="AD846">
        <v>-5.01</v>
      </c>
      <c r="AE846" s="1">
        <v>-1385.8416999999999</v>
      </c>
      <c r="AF846">
        <v>4.49</v>
      </c>
      <c r="AG846" s="1">
        <v>-1382.5972999999999</v>
      </c>
      <c r="AH846">
        <v>2.84</v>
      </c>
      <c r="AI846" s="1">
        <v>-1393.5198</v>
      </c>
      <c r="AJ846">
        <v>12.12</v>
      </c>
      <c r="AM846" s="1">
        <v>-1371.8127999999999</v>
      </c>
      <c r="AN846">
        <v>-1.37</v>
      </c>
      <c r="AO846" s="1">
        <v>-1358.8942999999999</v>
      </c>
      <c r="AP846">
        <v>2.38</v>
      </c>
      <c r="AQ846" s="1">
        <v>-1344.7315000000001</v>
      </c>
      <c r="AR846">
        <v>-9.49</v>
      </c>
      <c r="AU846" s="1">
        <v>-1378.5322000000001</v>
      </c>
    </row>
    <row r="847" spans="1:47" x14ac:dyDescent="0.2">
      <c r="A847">
        <v>832</v>
      </c>
      <c r="H847" s="1">
        <v>-1385.0908999999999</v>
      </c>
      <c r="I847">
        <v>-3.12</v>
      </c>
      <c r="J847">
        <v>832</v>
      </c>
      <c r="K847" s="1">
        <v>-1386.8167000000001</v>
      </c>
      <c r="L847">
        <v>-3.19</v>
      </c>
      <c r="M847" s="1">
        <v>-1385.1668</v>
      </c>
      <c r="N847">
        <v>-5.84</v>
      </c>
      <c r="O847" s="1">
        <v>-1385.2293</v>
      </c>
      <c r="P847">
        <v>1.21</v>
      </c>
      <c r="Q847" s="1">
        <v>-1387.0835</v>
      </c>
      <c r="R847">
        <v>0.86</v>
      </c>
      <c r="S847" s="1">
        <v>-1383.7503999999999</v>
      </c>
      <c r="T847">
        <v>-1.4</v>
      </c>
      <c r="U847" s="1">
        <v>-1373.2239</v>
      </c>
      <c r="V847">
        <v>-8.0500000000000007</v>
      </c>
      <c r="W847" s="1">
        <v>-1396.6294</v>
      </c>
      <c r="X847">
        <v>5.0599999999999996</v>
      </c>
      <c r="Y847" s="1">
        <v>-1372.1674</v>
      </c>
      <c r="Z847">
        <v>-7.78</v>
      </c>
      <c r="AA847" s="1">
        <v>-1395.7080000000001</v>
      </c>
      <c r="AB847">
        <v>5.7</v>
      </c>
      <c r="AC847" s="1">
        <v>-1373.0923</v>
      </c>
      <c r="AD847">
        <v>-5.75</v>
      </c>
      <c r="AE847" s="1">
        <v>-1385.8632</v>
      </c>
      <c r="AF847">
        <v>4.8899999999999997</v>
      </c>
      <c r="AG847" s="1">
        <v>-1382.7688000000001</v>
      </c>
      <c r="AH847">
        <v>2.76</v>
      </c>
      <c r="AI847" s="1">
        <v>-1393.4665</v>
      </c>
      <c r="AJ847">
        <v>13</v>
      </c>
      <c r="AM847" s="1">
        <v>-1371.9131</v>
      </c>
      <c r="AN847">
        <v>-1.54</v>
      </c>
      <c r="AO847" s="1">
        <v>-1358.9818</v>
      </c>
      <c r="AP847">
        <v>2.12</v>
      </c>
      <c r="AQ847" s="1">
        <v>-1344.7130999999999</v>
      </c>
      <c r="AR847">
        <v>-9.3800000000000008</v>
      </c>
      <c r="AU847" s="1">
        <v>-1378.8327999999999</v>
      </c>
    </row>
    <row r="848" spans="1:47" x14ac:dyDescent="0.2">
      <c r="A848">
        <v>833</v>
      </c>
      <c r="H848" s="1">
        <v>-1385.2929999999999</v>
      </c>
      <c r="I848">
        <v>-3.87</v>
      </c>
      <c r="J848">
        <v>833</v>
      </c>
      <c r="K848" s="1">
        <v>-1386.6369</v>
      </c>
      <c r="L848">
        <v>-3.9</v>
      </c>
      <c r="M848" s="1">
        <v>-1385.3505</v>
      </c>
      <c r="N848">
        <v>-5.72</v>
      </c>
      <c r="O848" s="1">
        <v>-1385.3124</v>
      </c>
      <c r="P848">
        <v>0.99</v>
      </c>
      <c r="Q848" s="1">
        <v>-1386.9444000000001</v>
      </c>
      <c r="R848">
        <v>1.04</v>
      </c>
      <c r="S848" s="1">
        <v>-1383.6261999999999</v>
      </c>
      <c r="T848">
        <v>-1.32</v>
      </c>
      <c r="U848" s="1">
        <v>-1373.2011</v>
      </c>
      <c r="V848">
        <v>-8.4499999999999993</v>
      </c>
      <c r="W848" s="1">
        <v>-1396.7281</v>
      </c>
      <c r="X848">
        <v>4.6100000000000003</v>
      </c>
      <c r="Y848" s="1">
        <v>-1371.9621999999999</v>
      </c>
      <c r="Z848">
        <v>-6.98</v>
      </c>
      <c r="AA848" s="1">
        <v>-1395.8296</v>
      </c>
      <c r="AB848">
        <v>5.15</v>
      </c>
      <c r="AC848" s="1">
        <v>-1373.2538</v>
      </c>
      <c r="AD848">
        <v>-6.47</v>
      </c>
      <c r="AE848" s="1">
        <v>-1385.8811000000001</v>
      </c>
      <c r="AF848">
        <v>5.2</v>
      </c>
      <c r="AG848" s="1">
        <v>-1382.9931999999999</v>
      </c>
      <c r="AH848">
        <v>2.5</v>
      </c>
      <c r="AI848" s="1">
        <v>-1393.4731999999999</v>
      </c>
      <c r="AJ848">
        <v>13.65</v>
      </c>
      <c r="AM848" s="1">
        <v>-1372.0125</v>
      </c>
      <c r="AN848">
        <v>-1.78</v>
      </c>
      <c r="AO848" s="1">
        <v>-1359.0784000000001</v>
      </c>
      <c r="AP848">
        <v>1.83</v>
      </c>
      <c r="AQ848" s="1">
        <v>-1344.6869999999999</v>
      </c>
      <c r="AR848">
        <v>-9.1999999999999993</v>
      </c>
      <c r="AU848" s="1">
        <v>-1379.1036999999999</v>
      </c>
    </row>
    <row r="849" spans="1:47" x14ac:dyDescent="0.2">
      <c r="A849">
        <v>834</v>
      </c>
      <c r="H849" s="1">
        <v>-1385.4826</v>
      </c>
      <c r="I849">
        <v>-4.55</v>
      </c>
      <c r="J849">
        <v>834</v>
      </c>
      <c r="K849" s="1">
        <v>-1386.4576999999999</v>
      </c>
      <c r="L849">
        <v>-4.6500000000000004</v>
      </c>
      <c r="M849" s="1">
        <v>-1385.5054</v>
      </c>
      <c r="N849">
        <v>-5.44</v>
      </c>
      <c r="O849" s="1">
        <v>-1385.4565</v>
      </c>
      <c r="P849">
        <v>0.63</v>
      </c>
      <c r="Q849" s="1">
        <v>-1386.7677000000001</v>
      </c>
      <c r="R849">
        <v>1.34</v>
      </c>
      <c r="S849" s="1">
        <v>-1383.5213000000001</v>
      </c>
      <c r="T849">
        <v>-1.26</v>
      </c>
      <c r="U849" s="1">
        <v>-1373.1673000000001</v>
      </c>
      <c r="V849">
        <v>-8.84</v>
      </c>
      <c r="W849" s="1">
        <v>-1396.7823000000001</v>
      </c>
      <c r="X849">
        <v>4.37</v>
      </c>
      <c r="Y849" s="1">
        <v>-1371.778</v>
      </c>
      <c r="Z849">
        <v>-6.24</v>
      </c>
      <c r="AA849" s="1">
        <v>-1395.9332999999999</v>
      </c>
      <c r="AB849">
        <v>4.67</v>
      </c>
      <c r="AC849" s="1">
        <v>-1373.4032999999999</v>
      </c>
      <c r="AD849">
        <v>-7.19</v>
      </c>
      <c r="AE849" s="1">
        <v>-1385.8686</v>
      </c>
      <c r="AF849">
        <v>5.68</v>
      </c>
      <c r="AG849" s="1">
        <v>-1383.2401</v>
      </c>
      <c r="AH849">
        <v>2.21</v>
      </c>
      <c r="AI849" s="1">
        <v>-1393.5410999999999</v>
      </c>
      <c r="AJ849">
        <v>14.11</v>
      </c>
      <c r="AM849" s="1">
        <v>-1372.104</v>
      </c>
      <c r="AN849">
        <v>-2.0099999999999998</v>
      </c>
      <c r="AO849" s="1">
        <v>-1359.1690000000001</v>
      </c>
      <c r="AP849">
        <v>1.46</v>
      </c>
      <c r="AQ849" s="1">
        <v>-1344.6588999999999</v>
      </c>
      <c r="AR849">
        <v>-8.91</v>
      </c>
      <c r="AU849" s="1">
        <v>-1379.3466000000001</v>
      </c>
    </row>
    <row r="850" spans="1:47" x14ac:dyDescent="0.2">
      <c r="A850">
        <v>835</v>
      </c>
      <c r="H850" s="1">
        <v>-1385.6558</v>
      </c>
      <c r="I850">
        <v>-5.24</v>
      </c>
      <c r="J850">
        <v>835</v>
      </c>
      <c r="K850" s="1">
        <v>-1386.2994000000001</v>
      </c>
      <c r="L850">
        <v>-5.43</v>
      </c>
      <c r="M850" s="1">
        <v>-1385.6248000000001</v>
      </c>
      <c r="N850">
        <v>-5.08</v>
      </c>
      <c r="O850" s="1">
        <v>-1385.6605</v>
      </c>
      <c r="P850">
        <v>0.04</v>
      </c>
      <c r="Q850" s="1">
        <v>-1386.5758000000001</v>
      </c>
      <c r="R850">
        <v>1.6</v>
      </c>
      <c r="S850" s="1">
        <v>-1383.4335000000001</v>
      </c>
      <c r="T850">
        <v>-1.19</v>
      </c>
      <c r="U850" s="1">
        <v>-1373.1455000000001</v>
      </c>
      <c r="V850">
        <v>-9.31</v>
      </c>
      <c r="W850" s="1">
        <v>-1396.7906</v>
      </c>
      <c r="X850">
        <v>4.3</v>
      </c>
      <c r="Y850" s="1">
        <v>-1371.6233</v>
      </c>
      <c r="Z850">
        <v>-5.6</v>
      </c>
      <c r="AA850" s="1">
        <v>-1396.011</v>
      </c>
      <c r="AB850">
        <v>4.3499999999999996</v>
      </c>
      <c r="AC850" s="1">
        <v>-1373.5282999999999</v>
      </c>
      <c r="AD850">
        <v>-7.78</v>
      </c>
      <c r="AE850" s="1">
        <v>-1385.799</v>
      </c>
      <c r="AF850">
        <v>6.24</v>
      </c>
      <c r="AG850" s="1">
        <v>-1383.4782</v>
      </c>
      <c r="AH850">
        <v>1.91</v>
      </c>
      <c r="AI850" s="1">
        <v>-1393.6702</v>
      </c>
      <c r="AJ850">
        <v>14.25</v>
      </c>
      <c r="AM850" s="1">
        <v>-1372.1817000000001</v>
      </c>
      <c r="AN850">
        <v>-2.17</v>
      </c>
      <c r="AO850" s="1">
        <v>-1359.2376999999999</v>
      </c>
      <c r="AP850">
        <v>1.07</v>
      </c>
      <c r="AQ850" s="1">
        <v>-1344.6370999999999</v>
      </c>
      <c r="AR850">
        <v>-8.68</v>
      </c>
      <c r="AU850" s="1">
        <v>-1379.5624</v>
      </c>
    </row>
    <row r="851" spans="1:47" x14ac:dyDescent="0.2">
      <c r="A851">
        <v>836</v>
      </c>
      <c r="H851" s="1">
        <v>-1385.8082999999999</v>
      </c>
      <c r="I851">
        <v>-5.83</v>
      </c>
      <c r="J851">
        <v>836</v>
      </c>
      <c r="K851" s="1">
        <v>-1386.1799000000001</v>
      </c>
      <c r="L851">
        <v>-6.24</v>
      </c>
      <c r="M851" s="1">
        <v>-1385.7037</v>
      </c>
      <c r="N851">
        <v>-4.5999999999999996</v>
      </c>
      <c r="O851" s="1">
        <v>-1385.9129</v>
      </c>
      <c r="P851">
        <v>-0.63</v>
      </c>
      <c r="Q851" s="1">
        <v>-1386.3885</v>
      </c>
      <c r="R851">
        <v>1.83</v>
      </c>
      <c r="S851" s="1">
        <v>-1383.36</v>
      </c>
      <c r="T851">
        <v>-1.1399999999999999</v>
      </c>
      <c r="U851" s="1">
        <v>-1373.1505</v>
      </c>
      <c r="V851">
        <v>-9.82</v>
      </c>
      <c r="W851" s="1">
        <v>-1396.7571</v>
      </c>
      <c r="X851">
        <v>4.33</v>
      </c>
      <c r="Y851" s="1">
        <v>-1371.5054</v>
      </c>
      <c r="Z851">
        <v>-5.08</v>
      </c>
      <c r="AA851" s="1">
        <v>-1396.0564999999999</v>
      </c>
      <c r="AB851">
        <v>4.2</v>
      </c>
      <c r="AC851" s="1">
        <v>-1373.6212</v>
      </c>
      <c r="AD851">
        <v>-8.25</v>
      </c>
      <c r="AE851" s="1">
        <v>-1385.6568</v>
      </c>
      <c r="AF851">
        <v>6.94</v>
      </c>
      <c r="AG851" s="1">
        <v>-1383.6813</v>
      </c>
      <c r="AH851">
        <v>1.63</v>
      </c>
      <c r="AI851" s="1">
        <v>-1393.8588</v>
      </c>
      <c r="AJ851">
        <v>14.2</v>
      </c>
      <c r="AM851" s="1">
        <v>-1372.2366999999999</v>
      </c>
      <c r="AN851">
        <v>-2.25</v>
      </c>
      <c r="AO851" s="1">
        <v>-1359.2759000000001</v>
      </c>
      <c r="AP851">
        <v>0.72</v>
      </c>
      <c r="AQ851" s="1">
        <v>-1344.6268</v>
      </c>
      <c r="AR851">
        <v>-8.44</v>
      </c>
      <c r="AU851" s="1">
        <v>-1379.7543000000001</v>
      </c>
    </row>
    <row r="852" spans="1:47" x14ac:dyDescent="0.2">
      <c r="A852">
        <v>837</v>
      </c>
      <c r="H852" s="1">
        <v>-1385.9332999999999</v>
      </c>
      <c r="I852">
        <v>-6.32</v>
      </c>
      <c r="J852">
        <v>837</v>
      </c>
      <c r="K852" s="1">
        <v>-1386.1104</v>
      </c>
      <c r="L852">
        <v>-7.06</v>
      </c>
      <c r="M852" s="1">
        <v>-1385.7394999999999</v>
      </c>
      <c r="N852">
        <v>-4.08</v>
      </c>
      <c r="O852" s="1">
        <v>-1386.1922999999999</v>
      </c>
      <c r="P852">
        <v>-1.3</v>
      </c>
      <c r="Q852" s="1">
        <v>-1386.2208000000001</v>
      </c>
      <c r="R852">
        <v>1.98</v>
      </c>
      <c r="S852" s="1">
        <v>-1383.2983999999999</v>
      </c>
      <c r="T852">
        <v>-1.01</v>
      </c>
      <c r="U852" s="1">
        <v>-1373.1851999999999</v>
      </c>
      <c r="V852">
        <v>-10.35</v>
      </c>
      <c r="W852" s="1">
        <v>-1396.6893</v>
      </c>
      <c r="X852">
        <v>4.54</v>
      </c>
      <c r="Y852" s="1">
        <v>-1371.4284</v>
      </c>
      <c r="Z852">
        <v>-4.63</v>
      </c>
      <c r="AA852" s="1">
        <v>-1396.0667000000001</v>
      </c>
      <c r="AB852">
        <v>4.25</v>
      </c>
      <c r="AC852" s="1">
        <v>-1373.6795</v>
      </c>
      <c r="AD852">
        <v>-8.6</v>
      </c>
      <c r="AE852" s="1">
        <v>-1385.4444000000001</v>
      </c>
      <c r="AF852">
        <v>7.67</v>
      </c>
      <c r="AG852" s="1">
        <v>-1383.8339000000001</v>
      </c>
      <c r="AH852">
        <v>1.38</v>
      </c>
      <c r="AI852" s="1">
        <v>-1394.1015</v>
      </c>
      <c r="AJ852">
        <v>13.96</v>
      </c>
      <c r="AM852" s="1">
        <v>-1372.2646</v>
      </c>
      <c r="AN852">
        <v>-2.31</v>
      </c>
      <c r="AO852" s="1">
        <v>-1359.2773999999999</v>
      </c>
      <c r="AP852">
        <v>0.48</v>
      </c>
      <c r="AQ852" s="1">
        <v>-1344.6342999999999</v>
      </c>
      <c r="AR852">
        <v>-8.18</v>
      </c>
      <c r="AU852" s="1">
        <v>-1379.92</v>
      </c>
    </row>
    <row r="853" spans="1:47" x14ac:dyDescent="0.2">
      <c r="A853">
        <v>838</v>
      </c>
      <c r="H853" s="1">
        <v>-1386.0226</v>
      </c>
      <c r="I853">
        <v>-6.7</v>
      </c>
      <c r="J853">
        <v>838</v>
      </c>
      <c r="K853" s="1">
        <v>-1386.095</v>
      </c>
      <c r="L853">
        <v>-7.89</v>
      </c>
      <c r="M853" s="1">
        <v>-1385.7331999999999</v>
      </c>
      <c r="N853">
        <v>-3.39</v>
      </c>
      <c r="O853" s="1">
        <v>-1386.4715000000001</v>
      </c>
      <c r="P853">
        <v>-2.0299999999999998</v>
      </c>
      <c r="Q853" s="1">
        <v>-1386.0816</v>
      </c>
      <c r="R853">
        <v>2.21</v>
      </c>
      <c r="S853" s="1">
        <v>-1383.2492</v>
      </c>
      <c r="T853">
        <v>-0.88</v>
      </c>
      <c r="U853" s="1">
        <v>-1373.2422999999999</v>
      </c>
      <c r="V853">
        <v>-10.88</v>
      </c>
      <c r="W853" s="1">
        <v>-1396.5972999999999</v>
      </c>
      <c r="X853">
        <v>4.92</v>
      </c>
      <c r="Y853" s="1">
        <v>-1371.3933999999999</v>
      </c>
      <c r="Z853">
        <v>-4.3899999999999997</v>
      </c>
      <c r="AA853" s="1">
        <v>-1396.0405000000001</v>
      </c>
      <c r="AB853">
        <v>4.51</v>
      </c>
      <c r="AC853" s="1">
        <v>-1373.7057</v>
      </c>
      <c r="AD853">
        <v>-8.86</v>
      </c>
      <c r="AE853" s="1">
        <v>-1385.1848</v>
      </c>
      <c r="AF853">
        <v>8.52</v>
      </c>
      <c r="AG853" s="1">
        <v>-1383.9337</v>
      </c>
      <c r="AH853">
        <v>1.17</v>
      </c>
      <c r="AI853" s="1">
        <v>-1394.386</v>
      </c>
      <c r="AJ853">
        <v>13.62</v>
      </c>
      <c r="AM853" s="1">
        <v>-1372.2655999999999</v>
      </c>
      <c r="AN853">
        <v>-2.2999999999999998</v>
      </c>
      <c r="AO853" s="1">
        <v>-1359.2458999999999</v>
      </c>
      <c r="AP853">
        <v>0.24</v>
      </c>
      <c r="AQ853" s="1">
        <v>-1344.6626000000001</v>
      </c>
      <c r="AR853">
        <v>-7.97</v>
      </c>
      <c r="AU853" s="1">
        <v>-1380.0576000000001</v>
      </c>
    </row>
    <row r="854" spans="1:47" x14ac:dyDescent="0.2">
      <c r="A854">
        <v>839</v>
      </c>
      <c r="H854" s="1">
        <v>-1386.0684000000001</v>
      </c>
      <c r="I854">
        <v>-7</v>
      </c>
      <c r="J854">
        <v>839</v>
      </c>
      <c r="K854" s="1">
        <v>-1386.1315</v>
      </c>
      <c r="L854">
        <v>-8.76</v>
      </c>
      <c r="M854" s="1">
        <v>-1385.6882000000001</v>
      </c>
      <c r="N854">
        <v>-2.67</v>
      </c>
      <c r="O854" s="1">
        <v>-1386.7235000000001</v>
      </c>
      <c r="P854">
        <v>-2.63</v>
      </c>
      <c r="Q854" s="1">
        <v>-1385.9745</v>
      </c>
      <c r="R854">
        <v>2.19</v>
      </c>
      <c r="S854" s="1">
        <v>-1383.2154</v>
      </c>
      <c r="T854">
        <v>-0.73</v>
      </c>
      <c r="U854" s="1">
        <v>-1373.3099</v>
      </c>
      <c r="V854">
        <v>-11.48</v>
      </c>
      <c r="W854" s="1">
        <v>-1396.4916000000001</v>
      </c>
      <c r="X854">
        <v>5.37</v>
      </c>
      <c r="Y854" s="1">
        <v>-1371.3975</v>
      </c>
      <c r="Z854">
        <v>-4.28</v>
      </c>
      <c r="AA854" s="1">
        <v>-1395.9821999999999</v>
      </c>
      <c r="AB854">
        <v>4.8499999999999996</v>
      </c>
      <c r="AC854" s="1">
        <v>-1373.7073</v>
      </c>
      <c r="AD854">
        <v>-9</v>
      </c>
      <c r="AE854" s="1">
        <v>-1384.9173000000001</v>
      </c>
      <c r="AF854">
        <v>9.17</v>
      </c>
      <c r="AG854" s="1">
        <v>-1383.9919</v>
      </c>
      <c r="AH854">
        <v>0.92</v>
      </c>
      <c r="AI854" s="1">
        <v>-1394.6907000000001</v>
      </c>
      <c r="AJ854">
        <v>13.17</v>
      </c>
      <c r="AM854" s="1">
        <v>-1372.242</v>
      </c>
      <c r="AN854">
        <v>-2.21</v>
      </c>
      <c r="AO854" s="1">
        <v>-1359.1881000000001</v>
      </c>
      <c r="AP854">
        <v>0.06</v>
      </c>
      <c r="AQ854" s="1">
        <v>-1344.7157999999999</v>
      </c>
      <c r="AR854">
        <v>-7.83</v>
      </c>
      <c r="AU854" s="1">
        <v>-1380.1654000000001</v>
      </c>
    </row>
    <row r="855" spans="1:47" x14ac:dyDescent="0.2">
      <c r="A855">
        <v>840</v>
      </c>
      <c r="H855" s="1">
        <v>-1386.0661</v>
      </c>
      <c r="I855">
        <v>-7.1</v>
      </c>
      <c r="J855">
        <v>840</v>
      </c>
      <c r="K855" s="1">
        <v>-1386.2130999999999</v>
      </c>
      <c r="L855">
        <v>-9.5500000000000007</v>
      </c>
      <c r="M855" s="1">
        <v>-1385.6107</v>
      </c>
      <c r="N855">
        <v>-1.9</v>
      </c>
      <c r="O855" s="1">
        <v>-1386.9253000000001</v>
      </c>
      <c r="P855">
        <v>-3.07</v>
      </c>
      <c r="Q855" s="1">
        <v>-1385.8987999999999</v>
      </c>
      <c r="R855">
        <v>2.1</v>
      </c>
      <c r="S855" s="1">
        <v>-1383.2014999999999</v>
      </c>
      <c r="T855">
        <v>-0.57999999999999996</v>
      </c>
      <c r="U855" s="1">
        <v>-1373.3783000000001</v>
      </c>
      <c r="V855">
        <v>-12.02</v>
      </c>
      <c r="W855" s="1">
        <v>-1396.3829000000001</v>
      </c>
      <c r="X855">
        <v>5.87</v>
      </c>
      <c r="Y855" s="1">
        <v>-1371.4358999999999</v>
      </c>
      <c r="Z855">
        <v>-4.24</v>
      </c>
      <c r="AA855" s="1">
        <v>-1395.9005999999999</v>
      </c>
      <c r="AB855">
        <v>5.34</v>
      </c>
      <c r="AC855" s="1">
        <v>-1373.6955</v>
      </c>
      <c r="AD855">
        <v>-9.0299999999999994</v>
      </c>
      <c r="AE855" s="1">
        <v>-1384.6874</v>
      </c>
      <c r="AF855">
        <v>9.75</v>
      </c>
      <c r="AG855" s="1">
        <v>-1384.0275999999999</v>
      </c>
      <c r="AH855">
        <v>0.63</v>
      </c>
      <c r="AI855" s="1">
        <v>-1394.9888000000001</v>
      </c>
      <c r="AJ855">
        <v>12.71</v>
      </c>
      <c r="AM855" s="1">
        <v>-1372.2007000000001</v>
      </c>
      <c r="AN855">
        <v>-2.09</v>
      </c>
      <c r="AO855" s="1">
        <v>-1359.1142</v>
      </c>
      <c r="AP855">
        <v>-0.1</v>
      </c>
      <c r="AQ855" s="1">
        <v>-1344.7873</v>
      </c>
      <c r="AR855">
        <v>-7.76</v>
      </c>
      <c r="AU855" s="1">
        <v>-1380.2384999999999</v>
      </c>
    </row>
    <row r="856" spans="1:47" x14ac:dyDescent="0.2">
      <c r="A856">
        <v>841</v>
      </c>
      <c r="H856" s="1">
        <v>-1386.0155999999999</v>
      </c>
      <c r="I856">
        <v>-7.06</v>
      </c>
      <c r="J856">
        <v>841</v>
      </c>
      <c r="K856" s="1">
        <v>-1386.3304000000001</v>
      </c>
      <c r="L856">
        <v>-10.27</v>
      </c>
      <c r="M856" s="1">
        <v>-1385.5099</v>
      </c>
      <c r="N856">
        <v>-1.1399999999999999</v>
      </c>
      <c r="O856" s="1">
        <v>-1387.0633</v>
      </c>
      <c r="P856">
        <v>-3.37</v>
      </c>
      <c r="Q856" s="1">
        <v>-1385.8533</v>
      </c>
      <c r="R856">
        <v>1.92</v>
      </c>
      <c r="S856" s="1">
        <v>-1383.2122999999999</v>
      </c>
      <c r="T856">
        <v>-0.41</v>
      </c>
      <c r="U856" s="1">
        <v>-1373.4395999999999</v>
      </c>
      <c r="V856">
        <v>-12.48</v>
      </c>
      <c r="W856" s="1">
        <v>-1396.2799</v>
      </c>
      <c r="X856">
        <v>6.48</v>
      </c>
      <c r="Y856" s="1">
        <v>-1371.5003999999999</v>
      </c>
      <c r="Z856">
        <v>-4.2699999999999996</v>
      </c>
      <c r="AA856" s="1">
        <v>-1395.8072999999999</v>
      </c>
      <c r="AB856">
        <v>5.84</v>
      </c>
      <c r="AC856" s="1">
        <v>-1373.6819</v>
      </c>
      <c r="AD856">
        <v>-8.9700000000000006</v>
      </c>
      <c r="AE856" s="1">
        <v>-1384.5329999999999</v>
      </c>
      <c r="AF856">
        <v>10.06</v>
      </c>
      <c r="AG856" s="1">
        <v>-1384.0626</v>
      </c>
      <c r="AH856">
        <v>0.27</v>
      </c>
      <c r="AI856" s="1">
        <v>-1395.2542000000001</v>
      </c>
      <c r="AJ856">
        <v>12.3</v>
      </c>
      <c r="AM856" s="1">
        <v>-1372.1488999999999</v>
      </c>
      <c r="AN856">
        <v>-1.95</v>
      </c>
      <c r="AO856" s="1">
        <v>-1359.0333000000001</v>
      </c>
      <c r="AP856">
        <v>-0.25</v>
      </c>
      <c r="AQ856" s="1">
        <v>-1344.8749</v>
      </c>
      <c r="AR856">
        <v>-7.73</v>
      </c>
      <c r="AU856" s="1">
        <v>-1380.2766999999999</v>
      </c>
    </row>
    <row r="857" spans="1:47" x14ac:dyDescent="0.2">
      <c r="A857">
        <v>842</v>
      </c>
      <c r="H857" s="1">
        <v>-1385.9195999999999</v>
      </c>
      <c r="I857">
        <v>-6.9</v>
      </c>
      <c r="J857">
        <v>842</v>
      </c>
      <c r="K857" s="1">
        <v>-1386.4725000000001</v>
      </c>
      <c r="L857">
        <v>-10.92</v>
      </c>
      <c r="M857" s="1">
        <v>-1385.3978</v>
      </c>
      <c r="N857">
        <v>-0.32</v>
      </c>
      <c r="O857" s="1">
        <v>-1387.1335999999999</v>
      </c>
      <c r="P857">
        <v>-3.53</v>
      </c>
      <c r="Q857" s="1">
        <v>-1385.84</v>
      </c>
      <c r="R857">
        <v>1.74</v>
      </c>
      <c r="S857" s="1">
        <v>-1383.2488000000001</v>
      </c>
      <c r="T857">
        <v>-0.28000000000000003</v>
      </c>
      <c r="U857" s="1">
        <v>-1373.4893999999999</v>
      </c>
      <c r="V857">
        <v>-12.89</v>
      </c>
      <c r="W857" s="1">
        <v>-1396.1886999999999</v>
      </c>
      <c r="X857">
        <v>7.1</v>
      </c>
      <c r="Y857" s="1">
        <v>-1371.5803000000001</v>
      </c>
      <c r="Z857">
        <v>-4.5</v>
      </c>
      <c r="AA857" s="1">
        <v>-1395.7128</v>
      </c>
      <c r="AB857">
        <v>6.31</v>
      </c>
      <c r="AC857" s="1">
        <v>-1373.6756</v>
      </c>
      <c r="AD857">
        <v>-8.92</v>
      </c>
      <c r="AE857" s="1">
        <v>-1384.4725000000001</v>
      </c>
      <c r="AF857">
        <v>10.119999999999999</v>
      </c>
      <c r="AG857" s="1">
        <v>-1384.1155000000001</v>
      </c>
      <c r="AH857">
        <v>-0.24</v>
      </c>
      <c r="AI857" s="1">
        <v>-1395.4668999999999</v>
      </c>
      <c r="AJ857">
        <v>11.94</v>
      </c>
      <c r="AM857" s="1">
        <v>-1372.0931</v>
      </c>
      <c r="AN857">
        <v>-1.79</v>
      </c>
      <c r="AO857" s="1">
        <v>-1358.954</v>
      </c>
      <c r="AP857">
        <v>-0.33</v>
      </c>
      <c r="AQ857" s="1">
        <v>-1344.9727</v>
      </c>
      <c r="AR857">
        <v>-7.76</v>
      </c>
      <c r="AU857" s="1">
        <v>-1380.2842000000001</v>
      </c>
    </row>
    <row r="858" spans="1:47" x14ac:dyDescent="0.2">
      <c r="A858">
        <v>843</v>
      </c>
      <c r="H858" s="1">
        <v>-1385.7815000000001</v>
      </c>
      <c r="I858">
        <v>-6.65</v>
      </c>
      <c r="J858">
        <v>843</v>
      </c>
      <c r="K858" s="1">
        <v>-1386.6297</v>
      </c>
      <c r="L858">
        <v>-11.51</v>
      </c>
      <c r="M858" s="1">
        <v>-1385.2869000000001</v>
      </c>
      <c r="N858">
        <v>0.28999999999999998</v>
      </c>
      <c r="O858" s="1">
        <v>-1387.1422</v>
      </c>
      <c r="P858">
        <v>-3.4</v>
      </c>
      <c r="Q858" s="1">
        <v>-1385.8639000000001</v>
      </c>
      <c r="R858">
        <v>1.33</v>
      </c>
      <c r="S858" s="1">
        <v>-1383.3072999999999</v>
      </c>
      <c r="T858">
        <v>-0.14000000000000001</v>
      </c>
      <c r="U858" s="1">
        <v>-1373.5257999999999</v>
      </c>
      <c r="V858">
        <v>-13.21</v>
      </c>
      <c r="W858" s="1">
        <v>-1396.1110000000001</v>
      </c>
      <c r="X858">
        <v>7.71</v>
      </c>
      <c r="Y858" s="1">
        <v>-1371.6599000000001</v>
      </c>
      <c r="Z858">
        <v>-4.71</v>
      </c>
      <c r="AA858" s="1">
        <v>-1395.6249</v>
      </c>
      <c r="AB858">
        <v>6.79</v>
      </c>
      <c r="AC858" s="1">
        <v>-1373.6814999999999</v>
      </c>
      <c r="AD858">
        <v>-8.76</v>
      </c>
      <c r="AE858" s="1">
        <v>-1384.5007000000001</v>
      </c>
      <c r="AF858">
        <v>9.82</v>
      </c>
      <c r="AG858" s="1">
        <v>-1384.1985999999999</v>
      </c>
      <c r="AH858">
        <v>-0.9</v>
      </c>
      <c r="AI858" s="1">
        <v>-1395.6164000000001</v>
      </c>
      <c r="AJ858">
        <v>11.67</v>
      </c>
      <c r="AM858" s="1">
        <v>-1372.038</v>
      </c>
      <c r="AN858">
        <v>-1.65</v>
      </c>
      <c r="AO858" s="1">
        <v>-1358.8767</v>
      </c>
      <c r="AP858">
        <v>-0.47</v>
      </c>
      <c r="AQ858" s="1">
        <v>-1345.0737999999999</v>
      </c>
      <c r="AR858">
        <v>-7.74</v>
      </c>
      <c r="AU858" s="1">
        <v>-1380.2683</v>
      </c>
    </row>
    <row r="859" spans="1:47" x14ac:dyDescent="0.2">
      <c r="A859">
        <v>844</v>
      </c>
      <c r="H859" s="1">
        <v>-1385.6018999999999</v>
      </c>
      <c r="I859">
        <v>-6.21</v>
      </c>
      <c r="J859">
        <v>844</v>
      </c>
      <c r="K859" s="1">
        <v>-1386.7923000000001</v>
      </c>
      <c r="L859">
        <v>-11.92</v>
      </c>
      <c r="M859" s="1">
        <v>-1385.1919</v>
      </c>
      <c r="N859">
        <v>0.79</v>
      </c>
      <c r="O859" s="1">
        <v>-1387.1016</v>
      </c>
      <c r="P859">
        <v>-3.21</v>
      </c>
      <c r="Q859" s="1">
        <v>-1385.9338</v>
      </c>
      <c r="R859">
        <v>0.83</v>
      </c>
      <c r="S859" s="1">
        <v>-1383.376</v>
      </c>
      <c r="T859">
        <v>0.04</v>
      </c>
      <c r="U859" s="1">
        <v>-1373.5486000000001</v>
      </c>
      <c r="V859">
        <v>-13.44</v>
      </c>
      <c r="W859" s="1">
        <v>-1396.0446999999999</v>
      </c>
      <c r="X859">
        <v>8.4</v>
      </c>
      <c r="Y859" s="1">
        <v>-1371.7208000000001</v>
      </c>
      <c r="Z859">
        <v>-4.8899999999999997</v>
      </c>
      <c r="AA859" s="1">
        <v>-1395.5472</v>
      </c>
      <c r="AB859">
        <v>7.18</v>
      </c>
      <c r="AC859" s="1">
        <v>-1373.6985999999999</v>
      </c>
      <c r="AD859">
        <v>-8.58</v>
      </c>
      <c r="AE859" s="1">
        <v>-1384.5947000000001</v>
      </c>
      <c r="AF859">
        <v>9.3699999999999992</v>
      </c>
      <c r="AG859" s="1">
        <v>-1384.317</v>
      </c>
      <c r="AH859">
        <v>-1.64</v>
      </c>
      <c r="AI859" s="1">
        <v>-1395.7011</v>
      </c>
      <c r="AJ859">
        <v>11.56</v>
      </c>
      <c r="AM859" s="1">
        <v>-1371.9857999999999</v>
      </c>
      <c r="AN859">
        <v>-1.6</v>
      </c>
      <c r="AO859" s="1">
        <v>-1358.8025</v>
      </c>
      <c r="AP859">
        <v>-0.51</v>
      </c>
      <c r="AQ859" s="1">
        <v>-1345.1728000000001</v>
      </c>
      <c r="AR859">
        <v>-7.78</v>
      </c>
      <c r="AU859" s="1">
        <v>-1380.2444</v>
      </c>
    </row>
    <row r="860" spans="1:47" x14ac:dyDescent="0.2">
      <c r="A860">
        <v>845</v>
      </c>
      <c r="H860" s="1">
        <v>-1385.3794</v>
      </c>
      <c r="I860">
        <v>-5.72</v>
      </c>
      <c r="J860">
        <v>845</v>
      </c>
      <c r="K860" s="1">
        <v>-1386.9536000000001</v>
      </c>
      <c r="L860">
        <v>-12.29</v>
      </c>
      <c r="M860" s="1">
        <v>-1385.1249</v>
      </c>
      <c r="N860">
        <v>1.19</v>
      </c>
      <c r="O860" s="1">
        <v>-1387.0291999999999</v>
      </c>
      <c r="P860">
        <v>-2.84</v>
      </c>
      <c r="Q860" s="1">
        <v>-1386.0588</v>
      </c>
      <c r="R860">
        <v>0.17</v>
      </c>
      <c r="S860" s="1">
        <v>-1383.4358</v>
      </c>
      <c r="T860">
        <v>0.25</v>
      </c>
      <c r="U860" s="1">
        <v>-1373.5585000000001</v>
      </c>
      <c r="V860">
        <v>-13.55</v>
      </c>
      <c r="W860" s="1">
        <v>-1395.9848</v>
      </c>
      <c r="X860">
        <v>9.11</v>
      </c>
      <c r="Y860" s="1">
        <v>-1371.7457999999999</v>
      </c>
      <c r="Z860">
        <v>-4.95</v>
      </c>
      <c r="AA860" s="1">
        <v>-1395.4824000000001</v>
      </c>
      <c r="AB860">
        <v>7.47</v>
      </c>
      <c r="AC860" s="1">
        <v>-1373.72</v>
      </c>
      <c r="AD860">
        <v>-8.35</v>
      </c>
      <c r="AE860" s="1">
        <v>-1384.7234000000001</v>
      </c>
      <c r="AF860">
        <v>8.68</v>
      </c>
      <c r="AG860" s="1">
        <v>-1384.4716000000001</v>
      </c>
      <c r="AH860">
        <v>-2.54</v>
      </c>
      <c r="AI860" s="1">
        <v>-1395.7268999999999</v>
      </c>
      <c r="AJ860">
        <v>11.53</v>
      </c>
      <c r="AM860" s="1">
        <v>-1371.9364</v>
      </c>
      <c r="AN860">
        <v>-1.5</v>
      </c>
      <c r="AO860" s="1">
        <v>-1358.7261000000001</v>
      </c>
      <c r="AP860">
        <v>-0.51</v>
      </c>
      <c r="AQ860" s="1">
        <v>-1345.2728999999999</v>
      </c>
      <c r="AR860">
        <v>-7.93</v>
      </c>
      <c r="AU860" s="1">
        <v>-1380.2317</v>
      </c>
    </row>
    <row r="861" spans="1:47" x14ac:dyDescent="0.2">
      <c r="A861">
        <v>846</v>
      </c>
      <c r="H861" s="1">
        <v>-1385.1116</v>
      </c>
      <c r="I861">
        <v>-5.09</v>
      </c>
      <c r="J861">
        <v>846</v>
      </c>
      <c r="K861" s="1">
        <v>-1387.1085</v>
      </c>
      <c r="L861">
        <v>-12.53</v>
      </c>
      <c r="M861" s="1">
        <v>-1385.0929000000001</v>
      </c>
      <c r="N861">
        <v>1.44</v>
      </c>
      <c r="O861" s="1">
        <v>-1386.943</v>
      </c>
      <c r="P861">
        <v>-2.44</v>
      </c>
      <c r="Q861" s="1">
        <v>-1386.2447999999999</v>
      </c>
      <c r="R861">
        <v>-0.61</v>
      </c>
      <c r="S861" s="1">
        <v>-1383.4649999999999</v>
      </c>
      <c r="T861">
        <v>0.57999999999999996</v>
      </c>
      <c r="U861" s="1">
        <v>-1373.5568000000001</v>
      </c>
      <c r="V861">
        <v>-13.49</v>
      </c>
      <c r="W861" s="1">
        <v>-1395.9250999999999</v>
      </c>
      <c r="X861">
        <v>9.7899999999999991</v>
      </c>
      <c r="Y861" s="1">
        <v>-1371.7199000000001</v>
      </c>
      <c r="Z861">
        <v>-5</v>
      </c>
      <c r="AA861" s="1">
        <v>-1395.432</v>
      </c>
      <c r="AB861">
        <v>7.64</v>
      </c>
      <c r="AC861" s="1">
        <v>-1373.7367999999999</v>
      </c>
      <c r="AD861">
        <v>-8.06</v>
      </c>
      <c r="AE861" s="1">
        <v>-1384.8583000000001</v>
      </c>
      <c r="AF861">
        <v>7.9</v>
      </c>
      <c r="AG861" s="1">
        <v>-1384.6614999999999</v>
      </c>
      <c r="AH861">
        <v>-3.5</v>
      </c>
      <c r="AI861" s="1">
        <v>-1395.7029</v>
      </c>
      <c r="AJ861">
        <v>11.55</v>
      </c>
      <c r="AM861" s="1">
        <v>-1371.8910000000001</v>
      </c>
      <c r="AN861">
        <v>-1.46</v>
      </c>
      <c r="AO861" s="1">
        <v>-1358.6424</v>
      </c>
      <c r="AP861">
        <v>-0.49</v>
      </c>
      <c r="AQ861" s="1">
        <v>-1345.3783000000001</v>
      </c>
      <c r="AR861">
        <v>-8.07</v>
      </c>
      <c r="AU861" s="1">
        <v>-1380.2507000000001</v>
      </c>
    </row>
    <row r="862" spans="1:47" x14ac:dyDescent="0.2">
      <c r="A862">
        <v>847</v>
      </c>
      <c r="H862" s="1">
        <v>-1384.8</v>
      </c>
      <c r="I862">
        <v>-4.3600000000000003</v>
      </c>
      <c r="J862">
        <v>847</v>
      </c>
      <c r="K862" s="1">
        <v>-1387.2544</v>
      </c>
      <c r="L862">
        <v>-12.73</v>
      </c>
      <c r="M862" s="1">
        <v>-1385.0938000000001</v>
      </c>
      <c r="N862">
        <v>1.48</v>
      </c>
      <c r="O862" s="1">
        <v>-1386.8589999999999</v>
      </c>
      <c r="P862">
        <v>-2.0299999999999998</v>
      </c>
      <c r="Q862" s="1">
        <v>-1386.4880000000001</v>
      </c>
      <c r="R862">
        <v>-1.52</v>
      </c>
      <c r="S862" s="1">
        <v>-1383.4429</v>
      </c>
      <c r="T862">
        <v>1.03</v>
      </c>
      <c r="U862" s="1">
        <v>-1373.5458000000001</v>
      </c>
      <c r="V862">
        <v>-13.36</v>
      </c>
      <c r="W862" s="1">
        <v>-1395.8601000000001</v>
      </c>
      <c r="X862">
        <v>10.46</v>
      </c>
      <c r="Y862" s="1">
        <v>-1371.6353999999999</v>
      </c>
      <c r="Z862">
        <v>-4.92</v>
      </c>
      <c r="AA862" s="1">
        <v>-1395.3970999999999</v>
      </c>
      <c r="AB862">
        <v>7.7</v>
      </c>
      <c r="AC862" s="1">
        <v>-1373.7408</v>
      </c>
      <c r="AD862">
        <v>-7.65</v>
      </c>
      <c r="AE862" s="1">
        <v>-1384.9791</v>
      </c>
      <c r="AF862">
        <v>7.06</v>
      </c>
      <c r="AG862" s="1">
        <v>-1384.8852999999999</v>
      </c>
      <c r="AH862">
        <v>-4.5599999999999996</v>
      </c>
      <c r="AI862" s="1">
        <v>-1395.6385</v>
      </c>
      <c r="AJ862">
        <v>11.58</v>
      </c>
      <c r="AM862" s="1">
        <v>-1371.8494000000001</v>
      </c>
      <c r="AN862">
        <v>-1.36</v>
      </c>
      <c r="AO862" s="1">
        <v>-1358.5479</v>
      </c>
      <c r="AP862">
        <v>-0.32</v>
      </c>
      <c r="AQ862" s="1">
        <v>-1345.4897000000001</v>
      </c>
      <c r="AR862">
        <v>-8.27</v>
      </c>
      <c r="AU862" s="1">
        <v>-1380.3186000000001</v>
      </c>
    </row>
    <row r="863" spans="1:47" x14ac:dyDescent="0.2">
      <c r="A863">
        <v>848</v>
      </c>
      <c r="H863" s="1">
        <v>-1384.4548</v>
      </c>
      <c r="I863">
        <v>-3.55</v>
      </c>
      <c r="J863">
        <v>848</v>
      </c>
      <c r="K863" s="1">
        <v>-1387.3878999999999</v>
      </c>
      <c r="L863">
        <v>-12.78</v>
      </c>
      <c r="M863" s="1">
        <v>-1385.1185</v>
      </c>
      <c r="N863">
        <v>1.36</v>
      </c>
      <c r="O863" s="1">
        <v>-1386.7895000000001</v>
      </c>
      <c r="P863">
        <v>-1.64</v>
      </c>
      <c r="Q863" s="1">
        <v>-1386.7724000000001</v>
      </c>
      <c r="R863">
        <v>-2.4700000000000002</v>
      </c>
      <c r="S863" s="1">
        <v>-1383.3588</v>
      </c>
      <c r="T863">
        <v>1.62</v>
      </c>
      <c r="U863" s="1">
        <v>-1373.527</v>
      </c>
      <c r="V863">
        <v>-13.09</v>
      </c>
      <c r="W863" s="1">
        <v>-1395.7855999999999</v>
      </c>
      <c r="X863">
        <v>11.16</v>
      </c>
      <c r="Y863" s="1">
        <v>-1371.4935</v>
      </c>
      <c r="Z863">
        <v>-4.67</v>
      </c>
      <c r="AA863" s="1">
        <v>-1395.3777</v>
      </c>
      <c r="AB863">
        <v>7.61</v>
      </c>
      <c r="AC863" s="1">
        <v>-1373.7275</v>
      </c>
      <c r="AD863">
        <v>-7.27</v>
      </c>
      <c r="AE863" s="1">
        <v>-1385.076</v>
      </c>
      <c r="AF863">
        <v>6.24</v>
      </c>
      <c r="AG863" s="1">
        <v>-1385.1391000000001</v>
      </c>
      <c r="AH863">
        <v>-5.65</v>
      </c>
      <c r="AI863" s="1">
        <v>-1395.5398</v>
      </c>
      <c r="AJ863">
        <v>11.7</v>
      </c>
      <c r="AM863" s="1">
        <v>-1371.8157000000001</v>
      </c>
      <c r="AN863">
        <v>-1.35</v>
      </c>
      <c r="AO863" s="1">
        <v>-1358.4404999999999</v>
      </c>
      <c r="AP863">
        <v>-0.14000000000000001</v>
      </c>
      <c r="AQ863" s="1">
        <v>-1345.6117999999999</v>
      </c>
      <c r="AR863">
        <v>-8.51</v>
      </c>
      <c r="AU863" s="1">
        <v>-1380.4444000000001</v>
      </c>
    </row>
    <row r="864" spans="1:47" x14ac:dyDescent="0.2">
      <c r="A864">
        <v>849</v>
      </c>
      <c r="H864" s="1">
        <v>-1384.0948000000001</v>
      </c>
      <c r="I864">
        <v>-2.74</v>
      </c>
      <c r="J864">
        <v>849</v>
      </c>
      <c r="K864" s="1">
        <v>-1387.5050000000001</v>
      </c>
      <c r="L864">
        <v>-12.85</v>
      </c>
      <c r="M864" s="1">
        <v>-1385.1534999999999</v>
      </c>
      <c r="N864">
        <v>1.19</v>
      </c>
      <c r="O864" s="1">
        <v>-1386.7453</v>
      </c>
      <c r="P864">
        <v>-1.35</v>
      </c>
      <c r="Q864" s="1">
        <v>-1387.0722000000001</v>
      </c>
      <c r="R864">
        <v>-3.42</v>
      </c>
      <c r="S864" s="1">
        <v>-1383.2194999999999</v>
      </c>
      <c r="T864">
        <v>2.2799999999999998</v>
      </c>
      <c r="U864" s="1">
        <v>-1373.5033000000001</v>
      </c>
      <c r="V864">
        <v>-12.7</v>
      </c>
      <c r="W864" s="1">
        <v>-1395.6998000000001</v>
      </c>
      <c r="X864">
        <v>11.86</v>
      </c>
      <c r="Y864" s="1">
        <v>-1371.3028999999999</v>
      </c>
      <c r="Z864">
        <v>-4.32</v>
      </c>
      <c r="AA864" s="1">
        <v>-1395.374</v>
      </c>
      <c r="AB864">
        <v>7.37</v>
      </c>
      <c r="AC864" s="1">
        <v>-1373.6969999999999</v>
      </c>
      <c r="AD864">
        <v>-6.8</v>
      </c>
      <c r="AE864" s="1">
        <v>-1385.1482000000001</v>
      </c>
      <c r="AF864">
        <v>5.46</v>
      </c>
      <c r="AG864" s="1">
        <v>-1385.4149</v>
      </c>
      <c r="AH864">
        <v>-6.77</v>
      </c>
      <c r="AI864" s="1">
        <v>-1395.4083000000001</v>
      </c>
      <c r="AJ864">
        <v>11.82</v>
      </c>
      <c r="AM864" s="1">
        <v>-1371.7955999999999</v>
      </c>
      <c r="AN864">
        <v>-1.34</v>
      </c>
      <c r="AO864" s="1">
        <v>-1358.3223</v>
      </c>
      <c r="AP864">
        <v>0.18</v>
      </c>
      <c r="AQ864" s="1">
        <v>-1345.7460000000001</v>
      </c>
      <c r="AR864">
        <v>-8.82</v>
      </c>
      <c r="AU864" s="1">
        <v>-1380.626</v>
      </c>
    </row>
    <row r="865" spans="1:47" x14ac:dyDescent="0.2">
      <c r="A865">
        <v>850</v>
      </c>
      <c r="H865" s="1">
        <v>-1383.7452000000001</v>
      </c>
      <c r="I865">
        <v>-2.02</v>
      </c>
      <c r="J865">
        <v>850</v>
      </c>
      <c r="K865" s="1">
        <v>-1387.5995</v>
      </c>
      <c r="L865">
        <v>-12.78</v>
      </c>
      <c r="M865" s="1">
        <v>-1385.1867</v>
      </c>
      <c r="N865">
        <v>0.95</v>
      </c>
      <c r="O865" s="1">
        <v>-1386.7349999999999</v>
      </c>
      <c r="P865">
        <v>-1.1399999999999999</v>
      </c>
      <c r="Q865" s="1">
        <v>-1387.3574000000001</v>
      </c>
      <c r="R865">
        <v>-4.24</v>
      </c>
      <c r="S865" s="1">
        <v>-1383.0512000000001</v>
      </c>
      <c r="T865">
        <v>2.96</v>
      </c>
      <c r="U865" s="1">
        <v>-1373.4784999999999</v>
      </c>
      <c r="V865">
        <v>-12.29</v>
      </c>
      <c r="W865" s="1">
        <v>-1395.6041</v>
      </c>
      <c r="X865">
        <v>12.39</v>
      </c>
      <c r="Y865" s="1">
        <v>-1371.0775000000001</v>
      </c>
      <c r="Z865">
        <v>-3.89</v>
      </c>
      <c r="AA865" s="1">
        <v>-1395.3876</v>
      </c>
      <c r="AB865">
        <v>7.04</v>
      </c>
      <c r="AC865" s="1">
        <v>-1373.652</v>
      </c>
      <c r="AD865">
        <v>-6.31</v>
      </c>
      <c r="AE865" s="1">
        <v>-1385.2023999999999</v>
      </c>
      <c r="AF865">
        <v>4.71</v>
      </c>
      <c r="AG865" s="1">
        <v>-1385.7003</v>
      </c>
      <c r="AH865">
        <v>-7.75</v>
      </c>
      <c r="AI865" s="1">
        <v>-1395.2427</v>
      </c>
      <c r="AJ865">
        <v>11.97</v>
      </c>
      <c r="AM865" s="1">
        <v>-1371.7924</v>
      </c>
      <c r="AN865">
        <v>-1.34</v>
      </c>
      <c r="AO865" s="1">
        <v>-1358.1945000000001</v>
      </c>
      <c r="AP865">
        <v>0.55000000000000004</v>
      </c>
      <c r="AQ865" s="1">
        <v>-1345.8820000000001</v>
      </c>
      <c r="AR865">
        <v>-9.14</v>
      </c>
      <c r="AU865" s="1">
        <v>-1380.8507</v>
      </c>
    </row>
    <row r="866" spans="1:47" x14ac:dyDescent="0.2">
      <c r="A866">
        <v>851</v>
      </c>
      <c r="H866" s="1">
        <v>-1383.4326000000001</v>
      </c>
      <c r="I866">
        <v>-1.38</v>
      </c>
      <c r="J866">
        <v>851</v>
      </c>
      <c r="K866" s="1">
        <v>-1387.6648</v>
      </c>
      <c r="L866">
        <v>-12.66</v>
      </c>
      <c r="M866" s="1">
        <v>-1385.2108000000001</v>
      </c>
      <c r="N866">
        <v>0.6</v>
      </c>
      <c r="O866" s="1">
        <v>-1386.7634</v>
      </c>
      <c r="P866">
        <v>-1.02</v>
      </c>
      <c r="Q866" s="1">
        <v>-1387.6012000000001</v>
      </c>
      <c r="R866">
        <v>-5</v>
      </c>
      <c r="S866" s="1">
        <v>-1382.8933999999999</v>
      </c>
      <c r="T866">
        <v>3.61</v>
      </c>
      <c r="U866" s="1">
        <v>-1373.4589000000001</v>
      </c>
      <c r="V866">
        <v>-11.77</v>
      </c>
      <c r="W866" s="1">
        <v>-1395.5038</v>
      </c>
      <c r="X866">
        <v>12.99</v>
      </c>
      <c r="Y866" s="1">
        <v>-1370.8335</v>
      </c>
      <c r="Z866">
        <v>-3.38</v>
      </c>
      <c r="AA866" s="1">
        <v>-1395.4227000000001</v>
      </c>
      <c r="AB866">
        <v>6.52</v>
      </c>
      <c r="AC866" s="1">
        <v>-1373.5965000000001</v>
      </c>
      <c r="AD866">
        <v>-5.78</v>
      </c>
      <c r="AE866" s="1">
        <v>-1385.2499</v>
      </c>
      <c r="AF866">
        <v>3.98</v>
      </c>
      <c r="AG866" s="1">
        <v>-1385.9794999999999</v>
      </c>
      <c r="AH866">
        <v>-8.65</v>
      </c>
      <c r="AI866" s="1">
        <v>-1395.0418</v>
      </c>
      <c r="AJ866">
        <v>12.12</v>
      </c>
      <c r="AM866" s="1">
        <v>-1371.8026</v>
      </c>
      <c r="AN866">
        <v>-1.3</v>
      </c>
      <c r="AO866" s="1">
        <v>-1358.0622000000001</v>
      </c>
      <c r="AP866">
        <v>0.92</v>
      </c>
      <c r="AQ866" s="1">
        <v>-1346.0092999999999</v>
      </c>
      <c r="AR866">
        <v>-9.39</v>
      </c>
      <c r="AU866" s="1">
        <v>-1381.0989999999999</v>
      </c>
    </row>
    <row r="867" spans="1:47" x14ac:dyDescent="0.2">
      <c r="A867">
        <v>852</v>
      </c>
      <c r="H867" s="1">
        <v>-1383.1769999999999</v>
      </c>
      <c r="I867">
        <v>-0.83</v>
      </c>
      <c r="J867">
        <v>852</v>
      </c>
      <c r="K867" s="1">
        <v>-1387.6977999999999</v>
      </c>
      <c r="L867">
        <v>-12.48</v>
      </c>
      <c r="M867" s="1">
        <v>-1385.2244000000001</v>
      </c>
      <c r="N867">
        <v>0.27</v>
      </c>
      <c r="O867" s="1">
        <v>-1386.8309999999999</v>
      </c>
      <c r="P867">
        <v>-1.0900000000000001</v>
      </c>
      <c r="Q867" s="1">
        <v>-1387.7843</v>
      </c>
      <c r="R867">
        <v>-5.7</v>
      </c>
      <c r="S867" s="1">
        <v>-1382.7835</v>
      </c>
      <c r="T867">
        <v>4.18</v>
      </c>
      <c r="U867" s="1">
        <v>-1373.4530999999999</v>
      </c>
      <c r="V867">
        <v>-11.2</v>
      </c>
      <c r="W867" s="1">
        <v>-1395.4097999999999</v>
      </c>
      <c r="X867">
        <v>13.41</v>
      </c>
      <c r="Y867" s="1">
        <v>-1370.5877</v>
      </c>
      <c r="Z867">
        <v>-2.84</v>
      </c>
      <c r="AA867" s="1">
        <v>-1395.4845</v>
      </c>
      <c r="AB867">
        <v>5.94</v>
      </c>
      <c r="AC867" s="1">
        <v>-1373.5351000000001</v>
      </c>
      <c r="AD867">
        <v>-5.3</v>
      </c>
      <c r="AE867" s="1">
        <v>-1385.3045</v>
      </c>
      <c r="AF867">
        <v>3.33</v>
      </c>
      <c r="AG867" s="1">
        <v>-1386.2363</v>
      </c>
      <c r="AH867">
        <v>-9.3800000000000008</v>
      </c>
      <c r="AI867" s="1">
        <v>-1394.8078</v>
      </c>
      <c r="AJ867">
        <v>12.3</v>
      </c>
      <c r="AM867" s="1">
        <v>-1371.818</v>
      </c>
      <c r="AN867">
        <v>-1.21</v>
      </c>
      <c r="AO867" s="1">
        <v>-1357.9264000000001</v>
      </c>
      <c r="AP867">
        <v>1.31</v>
      </c>
      <c r="AQ867" s="1">
        <v>-1346.1142</v>
      </c>
      <c r="AR867">
        <v>-9.5399999999999991</v>
      </c>
      <c r="AU867" s="1">
        <v>-1381.3480999999999</v>
      </c>
    </row>
    <row r="868" spans="1:47" x14ac:dyDescent="0.2">
      <c r="A868">
        <v>853</v>
      </c>
      <c r="H868" s="1">
        <v>-1382.9888000000001</v>
      </c>
      <c r="I868">
        <v>-0.45</v>
      </c>
      <c r="J868">
        <v>853</v>
      </c>
      <c r="K868" s="1">
        <v>-1387.6993</v>
      </c>
      <c r="L868">
        <v>-12.28</v>
      </c>
      <c r="M868" s="1">
        <v>-1385.231</v>
      </c>
      <c r="N868">
        <v>-0.11</v>
      </c>
      <c r="O868" s="1">
        <v>-1386.9333999999999</v>
      </c>
      <c r="P868">
        <v>-1.24</v>
      </c>
      <c r="Q868" s="1">
        <v>-1387.8991000000001</v>
      </c>
      <c r="R868">
        <v>-6.09</v>
      </c>
      <c r="S868" s="1">
        <v>-1382.7385999999999</v>
      </c>
      <c r="T868">
        <v>4.5999999999999996</v>
      </c>
      <c r="U868" s="1">
        <v>-1373.4712999999999</v>
      </c>
      <c r="V868">
        <v>-10.63</v>
      </c>
      <c r="W868" s="1">
        <v>-1395.3386</v>
      </c>
      <c r="X868">
        <v>13.7</v>
      </c>
      <c r="Y868" s="1">
        <v>-1370.3548000000001</v>
      </c>
      <c r="Z868">
        <v>-2.35</v>
      </c>
      <c r="AA868" s="1">
        <v>-1395.5772999999999</v>
      </c>
      <c r="AB868">
        <v>5.33</v>
      </c>
      <c r="AC868" s="1">
        <v>-1373.4712999999999</v>
      </c>
      <c r="AD868">
        <v>-4.82</v>
      </c>
      <c r="AE868" s="1">
        <v>-1385.3797</v>
      </c>
      <c r="AF868">
        <v>2.65</v>
      </c>
      <c r="AG868" s="1">
        <v>-1386.4580000000001</v>
      </c>
      <c r="AH868">
        <v>-9.85</v>
      </c>
      <c r="AI868" s="1">
        <v>-1394.5492999999999</v>
      </c>
      <c r="AJ868">
        <v>12.47</v>
      </c>
      <c r="AM868" s="1">
        <v>-1371.8254999999999</v>
      </c>
      <c r="AN868">
        <v>-1.05</v>
      </c>
      <c r="AO868" s="1">
        <v>-1357.7935</v>
      </c>
      <c r="AP868">
        <v>1.67</v>
      </c>
      <c r="AQ868" s="1">
        <v>-1346.1882000000001</v>
      </c>
      <c r="AR868">
        <v>-9.6999999999999993</v>
      </c>
      <c r="AU868" s="1">
        <v>-1381.5762</v>
      </c>
    </row>
    <row r="869" spans="1:47" x14ac:dyDescent="0.2">
      <c r="A869">
        <v>854</v>
      </c>
      <c r="H869" s="1">
        <v>-1382.8648000000001</v>
      </c>
      <c r="I869">
        <v>-0.18</v>
      </c>
      <c r="J869">
        <v>854</v>
      </c>
      <c r="K869" s="1">
        <v>-1387.6737000000001</v>
      </c>
      <c r="L869">
        <v>-11.98</v>
      </c>
      <c r="M869" s="1">
        <v>-1385.2342000000001</v>
      </c>
      <c r="N869">
        <v>-0.47</v>
      </c>
      <c r="O869" s="1">
        <v>-1387.0604000000001</v>
      </c>
      <c r="P869">
        <v>-1.48</v>
      </c>
      <c r="Q869" s="1">
        <v>-1387.9490000000001</v>
      </c>
      <c r="R869">
        <v>-6.41</v>
      </c>
      <c r="S869" s="1">
        <v>-1382.7455</v>
      </c>
      <c r="T869">
        <v>4.92</v>
      </c>
      <c r="U869" s="1">
        <v>-1373.5242000000001</v>
      </c>
      <c r="V869">
        <v>-10.1</v>
      </c>
      <c r="W869" s="1">
        <v>-1395.3098</v>
      </c>
      <c r="X869">
        <v>13.81</v>
      </c>
      <c r="Y869" s="1">
        <v>-1370.1486</v>
      </c>
      <c r="Z869">
        <v>-1.89</v>
      </c>
      <c r="AA869" s="1">
        <v>-1395.6985999999999</v>
      </c>
      <c r="AB869">
        <v>4.6900000000000004</v>
      </c>
      <c r="AC869" s="1">
        <v>-1373.405</v>
      </c>
      <c r="AD869">
        <v>-4.38</v>
      </c>
      <c r="AE869" s="1">
        <v>-1385.4855</v>
      </c>
      <c r="AF869">
        <v>2.0099999999999998</v>
      </c>
      <c r="AG869" s="1">
        <v>-1386.6371999999999</v>
      </c>
      <c r="AH869">
        <v>-10.119999999999999</v>
      </c>
      <c r="AI869" s="1">
        <v>-1394.2825</v>
      </c>
      <c r="AJ869">
        <v>12.63</v>
      </c>
      <c r="AM869" s="1">
        <v>-1371.807</v>
      </c>
      <c r="AN869">
        <v>-0.71</v>
      </c>
      <c r="AO869" s="1">
        <v>-1357.6667</v>
      </c>
      <c r="AP869">
        <v>2.0499999999999998</v>
      </c>
      <c r="AQ869" s="1">
        <v>-1346.2242000000001</v>
      </c>
      <c r="AR869">
        <v>-9.7200000000000006</v>
      </c>
      <c r="AU869" s="1">
        <v>-1381.7635</v>
      </c>
    </row>
    <row r="870" spans="1:47" x14ac:dyDescent="0.2">
      <c r="A870">
        <v>855</v>
      </c>
      <c r="H870" s="1">
        <v>-1382.7928999999999</v>
      </c>
      <c r="I870">
        <v>0.09</v>
      </c>
      <c r="J870">
        <v>855</v>
      </c>
      <c r="K870" s="1">
        <v>-1387.6294</v>
      </c>
      <c r="L870">
        <v>-11.68</v>
      </c>
      <c r="M870" s="1">
        <v>-1385.2369000000001</v>
      </c>
      <c r="N870">
        <v>-0.82</v>
      </c>
      <c r="O870" s="1">
        <v>-1387.1992</v>
      </c>
      <c r="P870">
        <v>-1.77</v>
      </c>
      <c r="Q870" s="1">
        <v>-1387.9452000000001</v>
      </c>
      <c r="R870">
        <v>-6.49</v>
      </c>
      <c r="S870" s="1">
        <v>-1382.7692999999999</v>
      </c>
      <c r="T870">
        <v>5.3</v>
      </c>
      <c r="U870" s="1">
        <v>-1373.6189999999999</v>
      </c>
      <c r="V870">
        <v>-9.6199999999999992</v>
      </c>
      <c r="W870" s="1">
        <v>-1395.338</v>
      </c>
      <c r="X870">
        <v>13.78</v>
      </c>
      <c r="Y870" s="1">
        <v>-1369.9788000000001</v>
      </c>
      <c r="Z870">
        <v>-1.52</v>
      </c>
      <c r="AA870" s="1">
        <v>-1395.8375000000001</v>
      </c>
      <c r="AB870">
        <v>4.08</v>
      </c>
      <c r="AC870" s="1">
        <v>-1373.3354999999999</v>
      </c>
      <c r="AD870">
        <v>-3.96</v>
      </c>
      <c r="AE870" s="1">
        <v>-1385.627</v>
      </c>
      <c r="AF870">
        <v>1.37</v>
      </c>
      <c r="AG870" s="1">
        <v>-1386.7718</v>
      </c>
      <c r="AH870">
        <v>-10.15</v>
      </c>
      <c r="AI870" s="1">
        <v>-1394.0291999999999</v>
      </c>
      <c r="AJ870">
        <v>12.68</v>
      </c>
      <c r="AM870" s="1">
        <v>-1371.7447999999999</v>
      </c>
      <c r="AN870">
        <v>-0.1</v>
      </c>
      <c r="AO870" s="1">
        <v>-1357.5528999999999</v>
      </c>
      <c r="AP870">
        <v>2.41</v>
      </c>
      <c r="AQ870" s="1">
        <v>-1346.2239999999999</v>
      </c>
      <c r="AR870">
        <v>-9.6300000000000008</v>
      </c>
      <c r="AU870" s="1">
        <v>-1381.8954000000001</v>
      </c>
    </row>
    <row r="871" spans="1:47" x14ac:dyDescent="0.2">
      <c r="A871">
        <v>856</v>
      </c>
      <c r="H871" s="1">
        <v>-1382.7545</v>
      </c>
      <c r="I871">
        <v>0.26</v>
      </c>
      <c r="J871">
        <v>856</v>
      </c>
      <c r="K871" s="1">
        <v>-1387.5771</v>
      </c>
      <c r="L871">
        <v>-11.39</v>
      </c>
      <c r="M871" s="1">
        <v>-1385.2380000000001</v>
      </c>
      <c r="N871">
        <v>-1.1499999999999999</v>
      </c>
      <c r="O871" s="1">
        <v>-1387.3362</v>
      </c>
      <c r="P871">
        <v>-2.06</v>
      </c>
      <c r="Q871" s="1">
        <v>-1387.9032</v>
      </c>
      <c r="R871">
        <v>-6.55</v>
      </c>
      <c r="S871" s="1">
        <v>-1382.7714000000001</v>
      </c>
      <c r="T871">
        <v>5.66</v>
      </c>
      <c r="U871" s="1">
        <v>-1373.7592</v>
      </c>
      <c r="V871">
        <v>-9.14</v>
      </c>
      <c r="W871" s="1">
        <v>-1395.4249</v>
      </c>
      <c r="X871">
        <v>13.59</v>
      </c>
      <c r="Y871" s="1">
        <v>-1369.8523</v>
      </c>
      <c r="Z871">
        <v>-1.25</v>
      </c>
      <c r="AA871" s="1">
        <v>-1395.9761000000001</v>
      </c>
      <c r="AB871">
        <v>3.5</v>
      </c>
      <c r="AC871" s="1">
        <v>-1373.2599</v>
      </c>
      <c r="AD871">
        <v>-3.59</v>
      </c>
      <c r="AE871" s="1">
        <v>-1385.8027999999999</v>
      </c>
      <c r="AF871">
        <v>0.73</v>
      </c>
      <c r="AG871" s="1">
        <v>-1386.8647000000001</v>
      </c>
      <c r="AH871">
        <v>-10.02</v>
      </c>
      <c r="AI871" s="1">
        <v>-1393.8117</v>
      </c>
      <c r="AJ871">
        <v>12.51</v>
      </c>
      <c r="AM871" s="1">
        <v>-1371.6269</v>
      </c>
      <c r="AN871">
        <v>0.74</v>
      </c>
      <c r="AO871" s="1">
        <v>-1357.4608000000001</v>
      </c>
      <c r="AP871">
        <v>2.65</v>
      </c>
      <c r="AQ871" s="1">
        <v>-1346.1947</v>
      </c>
      <c r="AR871">
        <v>-9.49</v>
      </c>
      <c r="AU871" s="1">
        <v>-1381.9621</v>
      </c>
    </row>
    <row r="872" spans="1:47" x14ac:dyDescent="0.2">
      <c r="A872">
        <v>857</v>
      </c>
      <c r="H872" s="1">
        <v>-1382.7325000000001</v>
      </c>
      <c r="I872">
        <v>0.46</v>
      </c>
      <c r="J872">
        <v>857</v>
      </c>
      <c r="K872" s="1">
        <v>-1387.5254</v>
      </c>
      <c r="L872">
        <v>-11.12</v>
      </c>
      <c r="M872" s="1">
        <v>-1385.2329999999999</v>
      </c>
      <c r="N872">
        <v>-1.49</v>
      </c>
      <c r="O872" s="1">
        <v>-1387.4597000000001</v>
      </c>
      <c r="P872">
        <v>-2.27</v>
      </c>
      <c r="Q872" s="1">
        <v>-1387.8398999999999</v>
      </c>
      <c r="R872">
        <v>-6.51</v>
      </c>
      <c r="S872" s="1">
        <v>-1382.7253000000001</v>
      </c>
      <c r="T872">
        <v>6.14</v>
      </c>
      <c r="U872" s="1">
        <v>-1373.9417000000001</v>
      </c>
      <c r="V872">
        <v>-8.74</v>
      </c>
      <c r="W872" s="1">
        <v>-1395.5543</v>
      </c>
      <c r="X872">
        <v>13.33</v>
      </c>
      <c r="Y872" s="1">
        <v>-1369.7720999999999</v>
      </c>
      <c r="Z872">
        <v>-1.0900000000000001</v>
      </c>
      <c r="AA872" s="1">
        <v>-1396.0942</v>
      </c>
      <c r="AB872">
        <v>3.15</v>
      </c>
      <c r="AC872" s="1">
        <v>-1373.1767</v>
      </c>
      <c r="AD872">
        <v>-3.23</v>
      </c>
      <c r="AE872" s="1">
        <v>-1386.0048999999999</v>
      </c>
      <c r="AF872">
        <v>0.13</v>
      </c>
      <c r="AG872" s="1">
        <v>-1386.9232999999999</v>
      </c>
      <c r="AH872">
        <v>-9.8000000000000007</v>
      </c>
      <c r="AI872" s="1">
        <v>-1393.6483000000001</v>
      </c>
      <c r="AJ872">
        <v>12.29</v>
      </c>
      <c r="AM872" s="1">
        <v>-1371.4460999999999</v>
      </c>
      <c r="AN872">
        <v>1.74</v>
      </c>
      <c r="AO872" s="1">
        <v>-1357.3992000000001</v>
      </c>
      <c r="AP872">
        <v>2.89</v>
      </c>
      <c r="AQ872" s="1">
        <v>-1346.1474000000001</v>
      </c>
      <c r="AR872">
        <v>-9.27</v>
      </c>
      <c r="AU872" s="1">
        <v>-1381.9609</v>
      </c>
    </row>
    <row r="873" spans="1:47" x14ac:dyDescent="0.2">
      <c r="A873">
        <v>858</v>
      </c>
      <c r="H873" s="1">
        <v>-1382.7162000000001</v>
      </c>
      <c r="I873">
        <v>0.67</v>
      </c>
      <c r="J873">
        <v>858</v>
      </c>
      <c r="K873" s="1">
        <v>-1387.4813999999999</v>
      </c>
      <c r="L873">
        <v>-10.81</v>
      </c>
      <c r="M873" s="1">
        <v>-1385.2152000000001</v>
      </c>
      <c r="N873">
        <v>-1.7</v>
      </c>
      <c r="O873" s="1">
        <v>-1387.5625</v>
      </c>
      <c r="P873">
        <v>-2.37</v>
      </c>
      <c r="Q873" s="1">
        <v>-1387.7706000000001</v>
      </c>
      <c r="R873">
        <v>-6.5</v>
      </c>
      <c r="S873" s="1">
        <v>-1382.623</v>
      </c>
      <c r="T873">
        <v>6.67</v>
      </c>
      <c r="U873" s="1">
        <v>-1374.1576</v>
      </c>
      <c r="V873">
        <v>-8.39</v>
      </c>
      <c r="W873" s="1">
        <v>-1395.6949999999999</v>
      </c>
      <c r="X873">
        <v>13.02</v>
      </c>
      <c r="Y873" s="1">
        <v>-1369.7378000000001</v>
      </c>
      <c r="Z873">
        <v>-1.1000000000000001</v>
      </c>
      <c r="AA873" s="1">
        <v>-1396.1737000000001</v>
      </c>
      <c r="AB873">
        <v>2.94</v>
      </c>
      <c r="AC873" s="1">
        <v>-1373.0864999999999</v>
      </c>
      <c r="AD873">
        <v>-2.99</v>
      </c>
      <c r="AE873" s="1">
        <v>-1386.2215000000001</v>
      </c>
      <c r="AF873">
        <v>-0.48</v>
      </c>
      <c r="AG873" s="1">
        <v>-1386.9572000000001</v>
      </c>
      <c r="AH873">
        <v>-9.3699999999999992</v>
      </c>
      <c r="AI873" s="1">
        <v>-1393.5487000000001</v>
      </c>
      <c r="AJ873">
        <v>11.96</v>
      </c>
      <c r="AM873" s="1">
        <v>-1371.2052000000001</v>
      </c>
      <c r="AN873">
        <v>2.97</v>
      </c>
      <c r="AO873" s="1">
        <v>-1357.3737000000001</v>
      </c>
      <c r="AP873">
        <v>2.96</v>
      </c>
      <c r="AQ873" s="1">
        <v>-1346.0966000000001</v>
      </c>
      <c r="AR873">
        <v>-9.0500000000000007</v>
      </c>
      <c r="AU873" s="1">
        <v>-1381.8959</v>
      </c>
    </row>
    <row r="874" spans="1:47" x14ac:dyDescent="0.2">
      <c r="A874">
        <v>859</v>
      </c>
      <c r="H874" s="1">
        <v>-1382.7044000000001</v>
      </c>
      <c r="I874">
        <v>0.93</v>
      </c>
      <c r="J874">
        <v>859</v>
      </c>
      <c r="K874" s="1">
        <v>-1387.4485999999999</v>
      </c>
      <c r="L874">
        <v>-10.53</v>
      </c>
      <c r="M874" s="1">
        <v>-1385.1785</v>
      </c>
      <c r="N874">
        <v>-1.84</v>
      </c>
      <c r="O874" s="1">
        <v>-1387.6427000000001</v>
      </c>
      <c r="P874">
        <v>-2.39</v>
      </c>
      <c r="Q874" s="1">
        <v>-1387.7055</v>
      </c>
      <c r="R874">
        <v>-6.45</v>
      </c>
      <c r="S874" s="1">
        <v>-1382.4726000000001</v>
      </c>
      <c r="T874">
        <v>7.28</v>
      </c>
      <c r="U874" s="1">
        <v>-1374.3942999999999</v>
      </c>
      <c r="V874">
        <v>-8.11</v>
      </c>
      <c r="W874" s="1">
        <v>-1395.8118999999999</v>
      </c>
      <c r="X874">
        <v>12.8</v>
      </c>
      <c r="Y874" s="1">
        <v>-1369.7455</v>
      </c>
      <c r="Z874">
        <v>-1.26</v>
      </c>
      <c r="AA874" s="1">
        <v>-1396.2041999999999</v>
      </c>
      <c r="AB874">
        <v>2.97</v>
      </c>
      <c r="AC874" s="1">
        <v>-1372.9947</v>
      </c>
      <c r="AD874">
        <v>-2.75</v>
      </c>
      <c r="AE874" s="1">
        <v>-1386.4390000000001</v>
      </c>
      <c r="AF874">
        <v>-1.04</v>
      </c>
      <c r="AG874" s="1">
        <v>-1386.9782</v>
      </c>
      <c r="AH874">
        <v>-8.9700000000000006</v>
      </c>
      <c r="AI874" s="1">
        <v>-1393.5128</v>
      </c>
      <c r="AJ874">
        <v>11.38</v>
      </c>
      <c r="AM874" s="1">
        <v>-1370.9143999999999</v>
      </c>
      <c r="AN874">
        <v>4.3600000000000003</v>
      </c>
      <c r="AO874" s="1">
        <v>-1357.3816999999999</v>
      </c>
      <c r="AP874">
        <v>2.97</v>
      </c>
      <c r="AQ874" s="1">
        <v>-1346.0558000000001</v>
      </c>
      <c r="AR874">
        <v>-8.83</v>
      </c>
      <c r="AU874" s="1">
        <v>-1381.7793999999999</v>
      </c>
    </row>
    <row r="875" spans="1:47" x14ac:dyDescent="0.2">
      <c r="A875">
        <v>860</v>
      </c>
      <c r="H875" s="1">
        <v>-1382.7032999999999</v>
      </c>
      <c r="I875">
        <v>1.1200000000000001</v>
      </c>
      <c r="J875">
        <v>860</v>
      </c>
      <c r="K875" s="1">
        <v>-1387.4267</v>
      </c>
      <c r="L875">
        <v>-10.210000000000001</v>
      </c>
      <c r="M875" s="1">
        <v>-1385.1196</v>
      </c>
      <c r="N875">
        <v>-1.94</v>
      </c>
      <c r="O875" s="1">
        <v>-1387.7023999999999</v>
      </c>
      <c r="P875">
        <v>-2.3199999999999998</v>
      </c>
      <c r="Q875" s="1">
        <v>-1387.6501000000001</v>
      </c>
      <c r="R875">
        <v>-6.43</v>
      </c>
      <c r="S875" s="1">
        <v>-1382.2942</v>
      </c>
      <c r="T875">
        <v>7.84</v>
      </c>
      <c r="U875" s="1">
        <v>-1374.6367</v>
      </c>
      <c r="V875">
        <v>-7.89</v>
      </c>
      <c r="W875" s="1">
        <v>-1395.8764000000001</v>
      </c>
      <c r="X875">
        <v>12.73</v>
      </c>
      <c r="Y875" s="1">
        <v>-1369.7904000000001</v>
      </c>
      <c r="Z875">
        <v>-1.52</v>
      </c>
      <c r="AA875" s="1">
        <v>-1396.1831999999999</v>
      </c>
      <c r="AB875">
        <v>3.18</v>
      </c>
      <c r="AC875" s="1">
        <v>-1372.9094</v>
      </c>
      <c r="AD875">
        <v>-2.62</v>
      </c>
      <c r="AE875" s="1">
        <v>-1386.6460999999999</v>
      </c>
      <c r="AF875">
        <v>-1.52</v>
      </c>
      <c r="AG875" s="1">
        <v>-1387.0005000000001</v>
      </c>
      <c r="AH875">
        <v>-8.57</v>
      </c>
      <c r="AI875" s="1">
        <v>-1393.5333000000001</v>
      </c>
      <c r="AJ875">
        <v>10.63</v>
      </c>
      <c r="AM875" s="1">
        <v>-1370.59</v>
      </c>
      <c r="AN875">
        <v>5.87</v>
      </c>
      <c r="AO875" s="1">
        <v>-1357.4119000000001</v>
      </c>
      <c r="AP875">
        <v>2.92</v>
      </c>
      <c r="AQ875" s="1">
        <v>-1346.0381</v>
      </c>
      <c r="AR875">
        <v>-8.74</v>
      </c>
      <c r="AU875" s="1">
        <v>-1381.6302000000001</v>
      </c>
    </row>
    <row r="876" spans="1:47" x14ac:dyDescent="0.2">
      <c r="A876">
        <v>861</v>
      </c>
      <c r="H876" s="1">
        <v>-1382.7247</v>
      </c>
      <c r="I876">
        <v>1.31</v>
      </c>
      <c r="J876">
        <v>861</v>
      </c>
      <c r="K876" s="1">
        <v>-1387.4121</v>
      </c>
      <c r="L876">
        <v>-9.92</v>
      </c>
      <c r="M876" s="1">
        <v>-1385.0397</v>
      </c>
      <c r="N876">
        <v>-2.0099999999999998</v>
      </c>
      <c r="O876" s="1">
        <v>-1387.7474999999999</v>
      </c>
      <c r="P876">
        <v>-2.11</v>
      </c>
      <c r="Q876" s="1">
        <v>-1387.6059</v>
      </c>
      <c r="R876">
        <v>-6.41</v>
      </c>
      <c r="S876" s="1">
        <v>-1382.1149</v>
      </c>
      <c r="T876">
        <v>8.33</v>
      </c>
      <c r="U876" s="1">
        <v>-1374.8688999999999</v>
      </c>
      <c r="V876">
        <v>-7.68</v>
      </c>
      <c r="W876" s="1">
        <v>-1395.8731</v>
      </c>
      <c r="X876">
        <v>12.81</v>
      </c>
      <c r="Y876" s="1">
        <v>-1369.8664000000001</v>
      </c>
      <c r="Z876">
        <v>-1.77</v>
      </c>
      <c r="AA876" s="1">
        <v>-1396.1176</v>
      </c>
      <c r="AB876">
        <v>3.51</v>
      </c>
      <c r="AC876" s="1">
        <v>-1372.8412000000001</v>
      </c>
      <c r="AD876">
        <v>-2.5499999999999998</v>
      </c>
      <c r="AE876" s="1">
        <v>-1386.8366000000001</v>
      </c>
      <c r="AF876">
        <v>-1.91</v>
      </c>
      <c r="AG876" s="1">
        <v>-1387.0381</v>
      </c>
      <c r="AH876">
        <v>-8.17</v>
      </c>
      <c r="AI876" s="1">
        <v>-1393.5989</v>
      </c>
      <c r="AJ876">
        <v>9.8800000000000008</v>
      </c>
      <c r="AM876" s="1">
        <v>-1370.2476999999999</v>
      </c>
      <c r="AN876">
        <v>7.38</v>
      </c>
      <c r="AO876" s="1">
        <v>-1357.451</v>
      </c>
      <c r="AP876">
        <v>2.83</v>
      </c>
      <c r="AQ876" s="1">
        <v>-1346.0508</v>
      </c>
      <c r="AR876">
        <v>-8.7100000000000009</v>
      </c>
      <c r="AU876" s="1">
        <v>-1381.4742000000001</v>
      </c>
    </row>
    <row r="877" spans="1:47" x14ac:dyDescent="0.2">
      <c r="A877">
        <v>862</v>
      </c>
      <c r="H877" s="1">
        <v>-1382.7823000000001</v>
      </c>
      <c r="I877">
        <v>1.45</v>
      </c>
      <c r="J877">
        <v>862</v>
      </c>
      <c r="K877" s="1">
        <v>-1387.3977</v>
      </c>
      <c r="L877">
        <v>-9.58</v>
      </c>
      <c r="M877" s="1">
        <v>-1384.9449</v>
      </c>
      <c r="N877">
        <v>-2.02</v>
      </c>
      <c r="O877" s="1">
        <v>-1387.7838999999999</v>
      </c>
      <c r="P877">
        <v>-1.78</v>
      </c>
      <c r="Q877" s="1">
        <v>-1387.5714</v>
      </c>
      <c r="R877">
        <v>-6.43</v>
      </c>
      <c r="S877" s="1">
        <v>-1381.9655</v>
      </c>
      <c r="T877">
        <v>8.7100000000000009</v>
      </c>
      <c r="U877" s="1">
        <v>-1375.0751</v>
      </c>
      <c r="V877">
        <v>-7.48</v>
      </c>
      <c r="W877" s="1">
        <v>-1395.8005000000001</v>
      </c>
      <c r="X877">
        <v>12.96</v>
      </c>
      <c r="Y877" s="1">
        <v>-1369.9681</v>
      </c>
      <c r="Z877">
        <v>-2.08</v>
      </c>
      <c r="AA877" s="1">
        <v>-1396.02</v>
      </c>
      <c r="AB877">
        <v>4.03</v>
      </c>
      <c r="AC877" s="1">
        <v>-1372.8008</v>
      </c>
      <c r="AD877">
        <v>-2.63</v>
      </c>
      <c r="AE877" s="1">
        <v>-1387.009</v>
      </c>
      <c r="AF877">
        <v>-2.2599999999999998</v>
      </c>
      <c r="AG877" s="1">
        <v>-1387.1051</v>
      </c>
      <c r="AH877">
        <v>-7.91</v>
      </c>
      <c r="AI877" s="1">
        <v>-1393.6978999999999</v>
      </c>
      <c r="AJ877">
        <v>9.06</v>
      </c>
      <c r="AM877" s="1">
        <v>-1369.9054000000001</v>
      </c>
      <c r="AN877">
        <v>8.93</v>
      </c>
      <c r="AO877" s="1">
        <v>-1357.4845</v>
      </c>
      <c r="AP877">
        <v>2.73</v>
      </c>
      <c r="AQ877" s="1">
        <v>-1346.097</v>
      </c>
      <c r="AR877">
        <v>-8.74</v>
      </c>
      <c r="AU877" s="1">
        <v>-1381.3424</v>
      </c>
    </row>
    <row r="878" spans="1:47" x14ac:dyDescent="0.2">
      <c r="A878">
        <v>863</v>
      </c>
      <c r="H878" s="1">
        <v>-1382.8876</v>
      </c>
      <c r="I878">
        <v>1.46</v>
      </c>
      <c r="J878">
        <v>863</v>
      </c>
      <c r="K878" s="1">
        <v>-1387.375</v>
      </c>
      <c r="L878">
        <v>-9.17</v>
      </c>
      <c r="M878" s="1">
        <v>-1384.845</v>
      </c>
      <c r="N878">
        <v>-2.06</v>
      </c>
      <c r="O878" s="1">
        <v>-1387.8167000000001</v>
      </c>
      <c r="P878">
        <v>-1.46</v>
      </c>
      <c r="Q878" s="1">
        <v>-1387.5445</v>
      </c>
      <c r="R878">
        <v>-6.42</v>
      </c>
      <c r="S878" s="1">
        <v>-1381.8751999999999</v>
      </c>
      <c r="T878">
        <v>8.86</v>
      </c>
      <c r="U878" s="1">
        <v>-1375.2412999999999</v>
      </c>
      <c r="V878">
        <v>-7.33</v>
      </c>
      <c r="W878" s="1">
        <v>-1395.6675</v>
      </c>
      <c r="X878">
        <v>13.37</v>
      </c>
      <c r="Y878" s="1">
        <v>-1370.0898999999999</v>
      </c>
      <c r="Z878">
        <v>-2.5499999999999998</v>
      </c>
      <c r="AA878" s="1">
        <v>-1395.9043999999999</v>
      </c>
      <c r="AB878">
        <v>4.57</v>
      </c>
      <c r="AC878" s="1">
        <v>-1372.7963</v>
      </c>
      <c r="AD878">
        <v>-2.81</v>
      </c>
      <c r="AE878" s="1">
        <v>-1387.1659</v>
      </c>
      <c r="AF878">
        <v>-2.57</v>
      </c>
      <c r="AG878" s="1">
        <v>-1387.2117000000001</v>
      </c>
      <c r="AH878">
        <v>-7.76</v>
      </c>
      <c r="AI878" s="1">
        <v>-1393.8204000000001</v>
      </c>
      <c r="AJ878">
        <v>8.16</v>
      </c>
      <c r="AM878" s="1">
        <v>-1369.5852</v>
      </c>
      <c r="AN878">
        <v>10.31</v>
      </c>
      <c r="AO878" s="1">
        <v>-1357.5056999999999</v>
      </c>
      <c r="AP878">
        <v>2.72</v>
      </c>
      <c r="AQ878" s="1">
        <v>-1346.18</v>
      </c>
      <c r="AR878">
        <v>-8.89</v>
      </c>
      <c r="AU878" s="1">
        <v>-1381.2611999999999</v>
      </c>
    </row>
    <row r="879" spans="1:47" x14ac:dyDescent="0.2">
      <c r="A879">
        <v>864</v>
      </c>
      <c r="H879" s="1">
        <v>-1383.0446999999999</v>
      </c>
      <c r="I879">
        <v>1.34</v>
      </c>
      <c r="J879">
        <v>864</v>
      </c>
      <c r="K879" s="1">
        <v>-1387.3348000000001</v>
      </c>
      <c r="L879">
        <v>-8.6999999999999993</v>
      </c>
      <c r="M879" s="1">
        <v>-1384.7520999999999</v>
      </c>
      <c r="N879">
        <v>-2.11</v>
      </c>
      <c r="O879" s="1">
        <v>-1387.8480999999999</v>
      </c>
      <c r="P879">
        <v>-0.99</v>
      </c>
      <c r="Q879" s="1">
        <v>-1387.5237999999999</v>
      </c>
      <c r="R879">
        <v>-6.44</v>
      </c>
      <c r="S879" s="1">
        <v>-1381.8661999999999</v>
      </c>
      <c r="T879">
        <v>8.74</v>
      </c>
      <c r="U879" s="1">
        <v>-1375.3548000000001</v>
      </c>
      <c r="V879">
        <v>-7.16</v>
      </c>
      <c r="W879" s="1">
        <v>-1395.4893999999999</v>
      </c>
      <c r="X879">
        <v>13.77</v>
      </c>
      <c r="Y879" s="1">
        <v>-1370.2260000000001</v>
      </c>
      <c r="Z879">
        <v>-3.04</v>
      </c>
      <c r="AA879" s="1">
        <v>-1395.7854</v>
      </c>
      <c r="AB879">
        <v>5.09</v>
      </c>
      <c r="AC879" s="1">
        <v>-1372.8330000000001</v>
      </c>
      <c r="AD879">
        <v>-3.07</v>
      </c>
      <c r="AE879" s="1">
        <v>-1387.3114</v>
      </c>
      <c r="AF879">
        <v>-2.81</v>
      </c>
      <c r="AG879" s="1">
        <v>-1387.3603000000001</v>
      </c>
      <c r="AH879">
        <v>-7.79</v>
      </c>
      <c r="AI879" s="1">
        <v>-1393.9566</v>
      </c>
      <c r="AJ879">
        <v>7.19</v>
      </c>
      <c r="AM879" s="1">
        <v>-1369.3069</v>
      </c>
      <c r="AN879">
        <v>11.48</v>
      </c>
      <c r="AO879" s="1">
        <v>-1357.5152</v>
      </c>
      <c r="AP879">
        <v>2.66</v>
      </c>
      <c r="AQ879" s="1">
        <v>-1346.3017</v>
      </c>
      <c r="AR879">
        <v>-9.19</v>
      </c>
      <c r="AU879" s="1">
        <v>-1381.2483999999999</v>
      </c>
    </row>
    <row r="880" spans="1:47" x14ac:dyDescent="0.2">
      <c r="A880">
        <v>865</v>
      </c>
      <c r="H880" s="1">
        <v>-1383.2493999999999</v>
      </c>
      <c r="I880">
        <v>1.1399999999999999</v>
      </c>
      <c r="J880">
        <v>865</v>
      </c>
      <c r="K880" s="1">
        <v>-1387.2696000000001</v>
      </c>
      <c r="L880">
        <v>-8.23</v>
      </c>
      <c r="M880" s="1">
        <v>-1384.6780000000001</v>
      </c>
      <c r="N880">
        <v>-2.2799999999999998</v>
      </c>
      <c r="O880" s="1">
        <v>-1387.8761999999999</v>
      </c>
      <c r="P880">
        <v>-0.46</v>
      </c>
      <c r="Q880" s="1">
        <v>-1387.509</v>
      </c>
      <c r="R880">
        <v>-6.4</v>
      </c>
      <c r="S880" s="1">
        <v>-1381.9487999999999</v>
      </c>
      <c r="T880">
        <v>8.36</v>
      </c>
      <c r="U880" s="1">
        <v>-1375.4078</v>
      </c>
      <c r="V880">
        <v>-6.99</v>
      </c>
      <c r="W880" s="1">
        <v>-1395.2823000000001</v>
      </c>
      <c r="X880">
        <v>14.31</v>
      </c>
      <c r="Y880" s="1">
        <v>-1370.3710000000001</v>
      </c>
      <c r="Z880">
        <v>-3.44</v>
      </c>
      <c r="AA880" s="1">
        <v>-1395.6767</v>
      </c>
      <c r="AB880">
        <v>5.66</v>
      </c>
      <c r="AC880" s="1">
        <v>-1372.9108000000001</v>
      </c>
      <c r="AD880">
        <v>-3.49</v>
      </c>
      <c r="AE880" s="1">
        <v>-1387.4494</v>
      </c>
      <c r="AF880">
        <v>-3.03</v>
      </c>
      <c r="AG880" s="1">
        <v>-1387.5436999999999</v>
      </c>
      <c r="AH880">
        <v>-7.85</v>
      </c>
      <c r="AI880" s="1">
        <v>-1394.0967000000001</v>
      </c>
      <c r="AJ880">
        <v>6.34</v>
      </c>
      <c r="AM880" s="1">
        <v>-1369.0911000000001</v>
      </c>
      <c r="AN880">
        <v>12.4</v>
      </c>
      <c r="AO880" s="1">
        <v>-1357.5238999999999</v>
      </c>
      <c r="AP880">
        <v>2.58</v>
      </c>
      <c r="AQ880" s="1">
        <v>-1346.4591</v>
      </c>
      <c r="AR880">
        <v>-9.64</v>
      </c>
      <c r="AU880" s="1">
        <v>-1381.3126</v>
      </c>
    </row>
    <row r="881" spans="1:47" x14ac:dyDescent="0.2">
      <c r="A881">
        <v>866</v>
      </c>
      <c r="H881" s="1">
        <v>-1383.4866</v>
      </c>
      <c r="I881">
        <v>0.88</v>
      </c>
      <c r="J881">
        <v>866</v>
      </c>
      <c r="K881" s="1">
        <v>-1387.1753000000001</v>
      </c>
      <c r="L881">
        <v>-7.66</v>
      </c>
      <c r="M881" s="1">
        <v>-1384.6320000000001</v>
      </c>
      <c r="N881">
        <v>-2.6</v>
      </c>
      <c r="O881" s="1">
        <v>-1387.8961999999999</v>
      </c>
      <c r="P881">
        <v>0.12</v>
      </c>
      <c r="Q881" s="1">
        <v>-1387.4992</v>
      </c>
      <c r="R881">
        <v>-6.36</v>
      </c>
      <c r="S881" s="1">
        <v>-1382.1204</v>
      </c>
      <c r="T881">
        <v>7.66</v>
      </c>
      <c r="U881" s="1">
        <v>-1375.3986</v>
      </c>
      <c r="V881">
        <v>-6.85</v>
      </c>
      <c r="W881" s="1">
        <v>-1395.0618999999999</v>
      </c>
      <c r="X881">
        <v>14.94</v>
      </c>
      <c r="Y881" s="1">
        <v>-1370.5207</v>
      </c>
      <c r="Z881">
        <v>-3.84</v>
      </c>
      <c r="AA881" s="1">
        <v>-1395.5906</v>
      </c>
      <c r="AB881">
        <v>6.16</v>
      </c>
      <c r="AC881" s="1">
        <v>-1373.0255999999999</v>
      </c>
      <c r="AD881">
        <v>-4.01</v>
      </c>
      <c r="AE881" s="1">
        <v>-1387.5818999999999</v>
      </c>
      <c r="AF881">
        <v>-3.24</v>
      </c>
      <c r="AG881" s="1">
        <v>-1387.7446</v>
      </c>
      <c r="AH881">
        <v>-8.02</v>
      </c>
      <c r="AI881" s="1">
        <v>-1394.2297000000001</v>
      </c>
      <c r="AJ881">
        <v>5.52</v>
      </c>
      <c r="AM881" s="1">
        <v>-1368.9609</v>
      </c>
      <c r="AN881">
        <v>12.97</v>
      </c>
      <c r="AO881" s="1">
        <v>-1357.5462</v>
      </c>
      <c r="AP881">
        <v>2.46</v>
      </c>
      <c r="AQ881" s="1">
        <v>-1346.6556</v>
      </c>
      <c r="AR881">
        <v>-10.16</v>
      </c>
      <c r="AU881" s="1">
        <v>-1381.4468999999999</v>
      </c>
    </row>
    <row r="882" spans="1:47" x14ac:dyDescent="0.2">
      <c r="A882">
        <v>867</v>
      </c>
      <c r="H882" s="1">
        <v>-1383.7324000000001</v>
      </c>
      <c r="I882">
        <v>0.54</v>
      </c>
      <c r="J882">
        <v>867</v>
      </c>
      <c r="K882" s="1">
        <v>-1387.0522000000001</v>
      </c>
      <c r="L882">
        <v>-7.07</v>
      </c>
      <c r="M882" s="1">
        <v>-1384.6202000000001</v>
      </c>
      <c r="N882">
        <v>-2.96</v>
      </c>
      <c r="O882" s="1">
        <v>-1387.9013</v>
      </c>
      <c r="P882">
        <v>0.84</v>
      </c>
      <c r="Q882" s="1">
        <v>-1387.4927</v>
      </c>
      <c r="R882">
        <v>-6.27</v>
      </c>
      <c r="S882" s="1">
        <v>-1382.3657000000001</v>
      </c>
      <c r="T882">
        <v>6.73</v>
      </c>
      <c r="U882" s="1">
        <v>-1375.3317999999999</v>
      </c>
      <c r="V882">
        <v>-6.62</v>
      </c>
      <c r="W882" s="1">
        <v>-1394.8413</v>
      </c>
      <c r="X882">
        <v>15.65</v>
      </c>
      <c r="Y882" s="1">
        <v>-1370.6718000000001</v>
      </c>
      <c r="Z882">
        <v>-4.25</v>
      </c>
      <c r="AA882" s="1">
        <v>-1395.5359000000001</v>
      </c>
      <c r="AB882">
        <v>6.53</v>
      </c>
      <c r="AC882" s="1">
        <v>-1373.1702</v>
      </c>
      <c r="AD882">
        <v>-4.54</v>
      </c>
      <c r="AE882" s="1">
        <v>-1387.7085999999999</v>
      </c>
      <c r="AF882">
        <v>-3.44</v>
      </c>
      <c r="AG882" s="1">
        <v>-1387.9396999999999</v>
      </c>
      <c r="AH882">
        <v>-8.26</v>
      </c>
      <c r="AI882" s="1">
        <v>-1394.3444999999999</v>
      </c>
      <c r="AJ882">
        <v>4.75</v>
      </c>
      <c r="AM882" s="1">
        <v>-1368.9349999999999</v>
      </c>
      <c r="AN882">
        <v>13.23</v>
      </c>
      <c r="AO882" s="1">
        <v>-1357.5983000000001</v>
      </c>
      <c r="AP882">
        <v>2.2599999999999998</v>
      </c>
      <c r="AQ882" s="1">
        <v>-1346.8877</v>
      </c>
      <c r="AR882">
        <v>-10.78</v>
      </c>
      <c r="AU882" s="1">
        <v>-1381.6251</v>
      </c>
    </row>
    <row r="883" spans="1:47" x14ac:dyDescent="0.2">
      <c r="A883">
        <v>868</v>
      </c>
      <c r="H883" s="1">
        <v>-1383.9564</v>
      </c>
      <c r="I883">
        <v>0.23</v>
      </c>
      <c r="J883">
        <v>868</v>
      </c>
      <c r="K883" s="1">
        <v>-1386.9052999999999</v>
      </c>
      <c r="L883">
        <v>-6.49</v>
      </c>
      <c r="M883" s="1">
        <v>-1384.6451999999999</v>
      </c>
      <c r="N883">
        <v>-3.47</v>
      </c>
      <c r="O883" s="1">
        <v>-1387.8852999999999</v>
      </c>
      <c r="P883">
        <v>1.56</v>
      </c>
      <c r="Q883" s="1">
        <v>-1387.4870000000001</v>
      </c>
      <c r="R883">
        <v>-6.14</v>
      </c>
      <c r="S883" s="1">
        <v>-1382.6623999999999</v>
      </c>
      <c r="T883">
        <v>5.59</v>
      </c>
      <c r="U883" s="1">
        <v>-1375.2159999999999</v>
      </c>
      <c r="V883">
        <v>-6.4</v>
      </c>
      <c r="W883" s="1">
        <v>-1394.6301000000001</v>
      </c>
      <c r="X883">
        <v>16.329999999999998</v>
      </c>
      <c r="Y883" s="1">
        <v>-1370.8225</v>
      </c>
      <c r="Z883">
        <v>-4.59</v>
      </c>
      <c r="AA883" s="1">
        <v>-1395.5165</v>
      </c>
      <c r="AB883">
        <v>6.84</v>
      </c>
      <c r="AC883" s="1">
        <v>-1373.3362</v>
      </c>
      <c r="AD883">
        <v>-5.09</v>
      </c>
      <c r="AE883" s="1">
        <v>-1387.8251</v>
      </c>
      <c r="AF883">
        <v>-3.57</v>
      </c>
      <c r="AG883" s="1">
        <v>-1388.1062999999999</v>
      </c>
      <c r="AH883">
        <v>-8.41</v>
      </c>
      <c r="AI883" s="1">
        <v>-1394.4299000000001</v>
      </c>
      <c r="AJ883">
        <v>4.17</v>
      </c>
      <c r="AM883" s="1">
        <v>-1369.021</v>
      </c>
      <c r="AN883">
        <v>13.15</v>
      </c>
      <c r="AO883" s="1">
        <v>-1357.6907000000001</v>
      </c>
      <c r="AP883">
        <v>2.04</v>
      </c>
      <c r="AQ883" s="1">
        <v>-1347.1469</v>
      </c>
      <c r="AR883">
        <v>-11.5</v>
      </c>
      <c r="AU883" s="1">
        <v>-1381.8128999999999</v>
      </c>
    </row>
    <row r="884" spans="1:47" x14ac:dyDescent="0.2">
      <c r="A884">
        <v>869</v>
      </c>
      <c r="H884" s="1">
        <v>-1384.1276</v>
      </c>
      <c r="I884">
        <v>0.02</v>
      </c>
      <c r="J884">
        <v>869</v>
      </c>
      <c r="K884" s="1">
        <v>-1386.7457999999999</v>
      </c>
      <c r="L884">
        <v>-5.92</v>
      </c>
      <c r="M884" s="1">
        <v>-1384.7052000000001</v>
      </c>
      <c r="N884">
        <v>-4.08</v>
      </c>
      <c r="O884" s="1">
        <v>-1387.8416</v>
      </c>
      <c r="P884">
        <v>2.4</v>
      </c>
      <c r="Q884" s="1">
        <v>-1387.4775999999999</v>
      </c>
      <c r="R884">
        <v>-5.97</v>
      </c>
      <c r="S884" s="1">
        <v>-1382.9856</v>
      </c>
      <c r="T884">
        <v>4.28</v>
      </c>
      <c r="U884" s="1">
        <v>-1375.0601999999999</v>
      </c>
      <c r="V884">
        <v>-6.2</v>
      </c>
      <c r="W884" s="1">
        <v>-1394.4341999999999</v>
      </c>
      <c r="X884">
        <v>17.09</v>
      </c>
      <c r="Y884" s="1">
        <v>-1370.9715000000001</v>
      </c>
      <c r="Z884">
        <v>-4.88</v>
      </c>
      <c r="AA884" s="1">
        <v>-1395.5289</v>
      </c>
      <c r="AB884">
        <v>7.03</v>
      </c>
      <c r="AC884" s="1">
        <v>-1373.5152</v>
      </c>
      <c r="AD884">
        <v>-5.69</v>
      </c>
      <c r="AE884" s="1">
        <v>-1387.9246000000001</v>
      </c>
      <c r="AF884">
        <v>-3.68</v>
      </c>
      <c r="AG884" s="1">
        <v>-1388.2270000000001</v>
      </c>
      <c r="AH884">
        <v>-8.4700000000000006</v>
      </c>
      <c r="AI884" s="1">
        <v>-1394.4775999999999</v>
      </c>
      <c r="AJ884">
        <v>3.71</v>
      </c>
      <c r="AM884" s="1">
        <v>-1369.212</v>
      </c>
      <c r="AN884">
        <v>12.73</v>
      </c>
      <c r="AO884" s="1">
        <v>-1357.826</v>
      </c>
      <c r="AP884">
        <v>1.69</v>
      </c>
      <c r="AQ884" s="1">
        <v>-1347.4223999999999</v>
      </c>
      <c r="AR884">
        <v>-12.18</v>
      </c>
      <c r="AU884" s="1">
        <v>-1381.9762000000001</v>
      </c>
    </row>
    <row r="885" spans="1:47" x14ac:dyDescent="0.2">
      <c r="A885">
        <v>870</v>
      </c>
      <c r="H885" s="1">
        <v>-1384.2222999999999</v>
      </c>
      <c r="I885">
        <v>-0.11</v>
      </c>
      <c r="J885">
        <v>870</v>
      </c>
      <c r="K885" s="1">
        <v>-1386.5876000000001</v>
      </c>
      <c r="L885">
        <v>-5.41</v>
      </c>
      <c r="M885" s="1">
        <v>-1384.796</v>
      </c>
      <c r="N885">
        <v>-4.7699999999999996</v>
      </c>
      <c r="O885" s="1">
        <v>-1387.7637</v>
      </c>
      <c r="P885">
        <v>3.24</v>
      </c>
      <c r="Q885" s="1">
        <v>-1387.4612999999999</v>
      </c>
      <c r="R885">
        <v>-5.75</v>
      </c>
      <c r="S885" s="1">
        <v>-1383.3127999999999</v>
      </c>
      <c r="T885">
        <v>2.88</v>
      </c>
      <c r="U885" s="1">
        <v>-1374.8705</v>
      </c>
      <c r="V885">
        <v>-5.97</v>
      </c>
      <c r="W885" s="1">
        <v>-1394.2563</v>
      </c>
      <c r="X885">
        <v>17.760000000000002</v>
      </c>
      <c r="Y885" s="1">
        <v>-1371.1178</v>
      </c>
      <c r="Z885">
        <v>-5.13</v>
      </c>
      <c r="AA885" s="1">
        <v>-1395.5618999999999</v>
      </c>
      <c r="AB885">
        <v>7.23</v>
      </c>
      <c r="AC885" s="1">
        <v>-1373.7026000000001</v>
      </c>
      <c r="AD885">
        <v>-6.29</v>
      </c>
      <c r="AE885" s="1">
        <v>-1387.9991</v>
      </c>
      <c r="AF885">
        <v>-3.75</v>
      </c>
      <c r="AG885" s="1">
        <v>-1388.2918</v>
      </c>
      <c r="AH885">
        <v>-8.36</v>
      </c>
      <c r="AI885" s="1">
        <v>-1394.4815000000001</v>
      </c>
      <c r="AJ885">
        <v>3.46</v>
      </c>
      <c r="AM885" s="1">
        <v>-1369.4821999999999</v>
      </c>
      <c r="AN885">
        <v>12.01</v>
      </c>
      <c r="AO885" s="1">
        <v>-1357.9991</v>
      </c>
      <c r="AP885">
        <v>1.29</v>
      </c>
      <c r="AQ885" s="1">
        <v>-1347.7004999999999</v>
      </c>
      <c r="AR885">
        <v>-12.83</v>
      </c>
      <c r="AU885" s="1">
        <v>-1382.0845999999999</v>
      </c>
    </row>
    <row r="886" spans="1:47" x14ac:dyDescent="0.2">
      <c r="A886">
        <v>871</v>
      </c>
      <c r="H886" s="1">
        <v>-1384.2286999999999</v>
      </c>
      <c r="I886">
        <v>-0.19</v>
      </c>
      <c r="J886">
        <v>871</v>
      </c>
      <c r="K886" s="1">
        <v>-1386.4450999999999</v>
      </c>
      <c r="L886">
        <v>-5.0199999999999996</v>
      </c>
      <c r="M886" s="1">
        <v>-1384.9110000000001</v>
      </c>
      <c r="N886">
        <v>-5.44</v>
      </c>
      <c r="O886" s="1">
        <v>-1387.6465000000001</v>
      </c>
      <c r="P886">
        <v>4.03</v>
      </c>
      <c r="Q886" s="1">
        <v>-1387.4367</v>
      </c>
      <c r="R886">
        <v>-5.45</v>
      </c>
      <c r="S886" s="1">
        <v>-1383.6242999999999</v>
      </c>
      <c r="T886">
        <v>1.53</v>
      </c>
      <c r="U886" s="1">
        <v>-1374.6494</v>
      </c>
      <c r="V886">
        <v>-5.72</v>
      </c>
      <c r="W886" s="1">
        <v>-1394.0986</v>
      </c>
      <c r="X886">
        <v>18.46</v>
      </c>
      <c r="Y886" s="1">
        <v>-1371.2583999999999</v>
      </c>
      <c r="Z886">
        <v>-5.34</v>
      </c>
      <c r="AA886" s="1">
        <v>-1395.5984000000001</v>
      </c>
      <c r="AB886">
        <v>7.4</v>
      </c>
      <c r="AC886" s="1">
        <v>-1373.8970999999999</v>
      </c>
      <c r="AD886">
        <v>-6.83</v>
      </c>
      <c r="AE886" s="1">
        <v>-1388.0393999999999</v>
      </c>
      <c r="AF886">
        <v>-3.72</v>
      </c>
      <c r="AG886" s="1">
        <v>-1388.3005000000001</v>
      </c>
      <c r="AH886">
        <v>-8.32</v>
      </c>
      <c r="AI886" s="1">
        <v>-1394.4377999999999</v>
      </c>
      <c r="AJ886">
        <v>3.4</v>
      </c>
      <c r="AM886" s="1">
        <v>-1369.7914000000001</v>
      </c>
      <c r="AN886">
        <v>11.24</v>
      </c>
      <c r="AO886" s="1">
        <v>-1358.1996999999999</v>
      </c>
      <c r="AP886">
        <v>0.78</v>
      </c>
      <c r="AQ886" s="1">
        <v>-1347.9621</v>
      </c>
      <c r="AR886">
        <v>-13.44</v>
      </c>
      <c r="AU886" s="1">
        <v>-1382.1193000000001</v>
      </c>
    </row>
    <row r="887" spans="1:47" x14ac:dyDescent="0.2">
      <c r="A887">
        <v>872</v>
      </c>
      <c r="H887" s="1">
        <v>-1384.1532</v>
      </c>
      <c r="I887">
        <v>-0.1</v>
      </c>
      <c r="J887">
        <v>872</v>
      </c>
      <c r="K887" s="1">
        <v>-1386.3302000000001</v>
      </c>
      <c r="L887">
        <v>-4.75</v>
      </c>
      <c r="M887" s="1">
        <v>-1385.0417</v>
      </c>
      <c r="N887">
        <v>-6.15</v>
      </c>
      <c r="O887" s="1">
        <v>-1387.4882</v>
      </c>
      <c r="P887">
        <v>4.9400000000000004</v>
      </c>
      <c r="Q887" s="1">
        <v>-1387.4052999999999</v>
      </c>
      <c r="R887">
        <v>-5.17</v>
      </c>
      <c r="S887" s="1">
        <v>-1383.9055000000001</v>
      </c>
      <c r="T887">
        <v>0.21</v>
      </c>
      <c r="U887" s="1">
        <v>-1374.396</v>
      </c>
      <c r="V887">
        <v>-5.43</v>
      </c>
      <c r="W887" s="1">
        <v>-1393.9641999999999</v>
      </c>
      <c r="X887">
        <v>19.149999999999999</v>
      </c>
      <c r="Y887" s="1">
        <v>-1371.3895</v>
      </c>
      <c r="Z887">
        <v>-5.5</v>
      </c>
      <c r="AA887" s="1">
        <v>-1395.6189999999999</v>
      </c>
      <c r="AB887">
        <v>7.63</v>
      </c>
      <c r="AC887" s="1">
        <v>-1374.1007</v>
      </c>
      <c r="AD887">
        <v>-7.33</v>
      </c>
      <c r="AE887" s="1">
        <v>-1388.0374999999999</v>
      </c>
      <c r="AF887">
        <v>-3.67</v>
      </c>
      <c r="AG887" s="1">
        <v>-1388.259</v>
      </c>
      <c r="AH887">
        <v>-8.18</v>
      </c>
      <c r="AI887" s="1">
        <v>-1394.3434</v>
      </c>
      <c r="AJ887">
        <v>3.54</v>
      </c>
      <c r="AM887" s="1">
        <v>-1370.0914</v>
      </c>
      <c r="AN887">
        <v>10.46</v>
      </c>
      <c r="AO887" s="1">
        <v>-1358.4148</v>
      </c>
      <c r="AP887">
        <v>0.28000000000000003</v>
      </c>
      <c r="AQ887" s="1">
        <v>-1348.1946</v>
      </c>
      <c r="AR887">
        <v>-13.91</v>
      </c>
      <c r="AU887" s="1">
        <v>-1382.0724</v>
      </c>
    </row>
    <row r="888" spans="1:47" x14ac:dyDescent="0.2">
      <c r="A888">
        <v>873</v>
      </c>
      <c r="H888" s="1">
        <v>-1384.0199</v>
      </c>
      <c r="I888">
        <v>7.0000000000000007E-2</v>
      </c>
      <c r="J888">
        <v>873</v>
      </c>
      <c r="K888" s="1">
        <v>-1386.2491</v>
      </c>
      <c r="L888">
        <v>-4.59</v>
      </c>
      <c r="M888" s="1">
        <v>-1385.1784</v>
      </c>
      <c r="N888">
        <v>-6.72</v>
      </c>
      <c r="O888" s="1">
        <v>-1387.2906</v>
      </c>
      <c r="P888">
        <v>5.83</v>
      </c>
      <c r="Q888" s="1">
        <v>-1387.3706</v>
      </c>
      <c r="R888">
        <v>-4.8600000000000003</v>
      </c>
      <c r="S888" s="1">
        <v>-1384.1455000000001</v>
      </c>
      <c r="T888">
        <v>-1.05</v>
      </c>
      <c r="U888" s="1">
        <v>-1374.1093000000001</v>
      </c>
      <c r="V888">
        <v>-5.13</v>
      </c>
      <c r="W888" s="1">
        <v>-1393.8590999999999</v>
      </c>
      <c r="X888">
        <v>19.739999999999998</v>
      </c>
      <c r="Y888" s="1">
        <v>-1371.5063</v>
      </c>
      <c r="Z888">
        <v>-5.56</v>
      </c>
      <c r="AA888" s="1">
        <v>-1395.6087</v>
      </c>
      <c r="AB888">
        <v>7.94</v>
      </c>
      <c r="AC888" s="1">
        <v>-1374.3148000000001</v>
      </c>
      <c r="AD888">
        <v>-7.94</v>
      </c>
      <c r="AE888" s="1">
        <v>-1387.9884999999999</v>
      </c>
      <c r="AF888">
        <v>-3.53</v>
      </c>
      <c r="AG888" s="1">
        <v>-1388.1781000000001</v>
      </c>
      <c r="AH888">
        <v>-7.9</v>
      </c>
      <c r="AI888" s="1">
        <v>-1394.1956</v>
      </c>
      <c r="AJ888">
        <v>3.9</v>
      </c>
      <c r="AM888" s="1">
        <v>-1370.338</v>
      </c>
      <c r="AN888">
        <v>9.68</v>
      </c>
      <c r="AO888" s="1">
        <v>-1358.6321</v>
      </c>
      <c r="AP888">
        <v>-0.18</v>
      </c>
      <c r="AQ888" s="1">
        <v>-1348.3835999999999</v>
      </c>
      <c r="AR888">
        <v>-14.24</v>
      </c>
      <c r="AU888" s="1">
        <v>-1381.9474</v>
      </c>
    </row>
    <row r="889" spans="1:47" x14ac:dyDescent="0.2">
      <c r="A889">
        <v>874</v>
      </c>
      <c r="H889" s="1">
        <v>-1383.8648000000001</v>
      </c>
      <c r="I889">
        <v>7.0000000000000007E-2</v>
      </c>
      <c r="J889">
        <v>874</v>
      </c>
      <c r="K889" s="1">
        <v>-1386.2009</v>
      </c>
      <c r="L889">
        <v>-4.59</v>
      </c>
      <c r="M889" s="1">
        <v>-1385.3086000000001</v>
      </c>
      <c r="N889">
        <v>-7.26</v>
      </c>
      <c r="O889" s="1">
        <v>-1387.0614</v>
      </c>
      <c r="P889">
        <v>6.84</v>
      </c>
      <c r="Q889" s="1">
        <v>-1387.3376000000001</v>
      </c>
      <c r="R889">
        <v>-4.4800000000000004</v>
      </c>
      <c r="S889" s="1">
        <v>-1384.3372999999999</v>
      </c>
      <c r="T889">
        <v>-2.17</v>
      </c>
      <c r="U889" s="1">
        <v>-1373.7908</v>
      </c>
      <c r="V889">
        <v>-4.76</v>
      </c>
      <c r="W889" s="1">
        <v>-1393.7913000000001</v>
      </c>
      <c r="X889">
        <v>20.23</v>
      </c>
      <c r="Y889" s="1">
        <v>-1371.6035999999999</v>
      </c>
      <c r="Z889">
        <v>-5.59</v>
      </c>
      <c r="AA889" s="1">
        <v>-1395.56</v>
      </c>
      <c r="AB889">
        <v>8.4</v>
      </c>
      <c r="AC889" s="1">
        <v>-1374.5383999999999</v>
      </c>
      <c r="AD889">
        <v>-8.41</v>
      </c>
      <c r="AE889" s="1">
        <v>-1387.8913</v>
      </c>
      <c r="AF889">
        <v>-3.33</v>
      </c>
      <c r="AG889" s="1">
        <v>-1388.0708</v>
      </c>
      <c r="AH889">
        <v>-7.58</v>
      </c>
      <c r="AI889" s="1">
        <v>-1393.9916000000001</v>
      </c>
      <c r="AJ889">
        <v>4.5199999999999996</v>
      </c>
      <c r="AM889" s="1">
        <v>-1370.5017</v>
      </c>
      <c r="AN889">
        <v>9.09</v>
      </c>
      <c r="AO889" s="1">
        <v>-1358.8390999999999</v>
      </c>
      <c r="AP889">
        <v>-0.53</v>
      </c>
      <c r="AQ889" s="1">
        <v>-1348.5182</v>
      </c>
      <c r="AR889">
        <v>-14.42</v>
      </c>
      <c r="AU889" s="1">
        <v>-1381.7569000000001</v>
      </c>
    </row>
    <row r="890" spans="1:47" x14ac:dyDescent="0.2">
      <c r="A890">
        <v>875</v>
      </c>
      <c r="H890" s="1">
        <v>-1383.7252000000001</v>
      </c>
      <c r="I890">
        <v>0.01</v>
      </c>
      <c r="J890">
        <v>875</v>
      </c>
      <c r="K890" s="1">
        <v>-1386.1783</v>
      </c>
      <c r="L890">
        <v>-4.6399999999999997</v>
      </c>
      <c r="M890" s="1">
        <v>-1385.4184</v>
      </c>
      <c r="N890">
        <v>-7.57</v>
      </c>
      <c r="O890" s="1">
        <v>-1386.8163</v>
      </c>
      <c r="P890">
        <v>7.74</v>
      </c>
      <c r="Q890" s="1">
        <v>-1387.3090999999999</v>
      </c>
      <c r="R890">
        <v>-4.07</v>
      </c>
      <c r="S890" s="1">
        <v>-1384.4775</v>
      </c>
      <c r="T890">
        <v>-3.11</v>
      </c>
      <c r="U890" s="1">
        <v>-1373.4468999999999</v>
      </c>
      <c r="V890">
        <v>-4.4000000000000004</v>
      </c>
      <c r="W890" s="1">
        <v>-1393.7687000000001</v>
      </c>
      <c r="X890">
        <v>20.62</v>
      </c>
      <c r="Y890" s="1">
        <v>-1371.6769999999999</v>
      </c>
      <c r="Z890">
        <v>-5.51</v>
      </c>
      <c r="AA890" s="1">
        <v>-1395.4737</v>
      </c>
      <c r="AB890">
        <v>8.9600000000000009</v>
      </c>
      <c r="AC890" s="1">
        <v>-1374.7668000000001</v>
      </c>
      <c r="AD890">
        <v>-8.82</v>
      </c>
      <c r="AE890" s="1">
        <v>-1387.7499</v>
      </c>
      <c r="AF890">
        <v>-3.1</v>
      </c>
      <c r="AG890" s="1">
        <v>-1387.9504999999999</v>
      </c>
      <c r="AH890">
        <v>-7.32</v>
      </c>
      <c r="AI890" s="1">
        <v>-1393.7306000000001</v>
      </c>
      <c r="AJ890">
        <v>5.29</v>
      </c>
      <c r="AM890" s="1">
        <v>-1370.5693000000001</v>
      </c>
      <c r="AN890">
        <v>8.8000000000000007</v>
      </c>
      <c r="AO890" s="1">
        <v>-1359.0250000000001</v>
      </c>
      <c r="AP890">
        <v>-0.86</v>
      </c>
      <c r="AQ890" s="1">
        <v>-1348.5929000000001</v>
      </c>
      <c r="AR890">
        <v>-14.42</v>
      </c>
      <c r="AU890" s="1">
        <v>-1381.5196000000001</v>
      </c>
    </row>
    <row r="891" spans="1:47" x14ac:dyDescent="0.2">
      <c r="A891">
        <v>876</v>
      </c>
      <c r="H891" s="1">
        <v>-1383.6301000000001</v>
      </c>
      <c r="I891">
        <v>-0.16</v>
      </c>
      <c r="J891">
        <v>876</v>
      </c>
      <c r="K891" s="1">
        <v>-1386.1712</v>
      </c>
      <c r="L891">
        <v>-4.78</v>
      </c>
      <c r="M891" s="1">
        <v>-1385.4905000000001</v>
      </c>
      <c r="N891">
        <v>-7.77</v>
      </c>
      <c r="O891" s="1">
        <v>-1386.5795000000001</v>
      </c>
      <c r="P891">
        <v>8.4700000000000006</v>
      </c>
      <c r="Q891" s="1">
        <v>-1387.2871</v>
      </c>
      <c r="R891">
        <v>-3.73</v>
      </c>
      <c r="S891" s="1">
        <v>-1384.5662</v>
      </c>
      <c r="T891">
        <v>-3.91</v>
      </c>
      <c r="U891" s="1">
        <v>-1373.0877</v>
      </c>
      <c r="V891">
        <v>-4.0999999999999996</v>
      </c>
      <c r="W891" s="1">
        <v>-1393.7977000000001</v>
      </c>
      <c r="X891">
        <v>20.86</v>
      </c>
      <c r="Y891" s="1">
        <v>-1371.7257999999999</v>
      </c>
      <c r="Z891">
        <v>-5.4</v>
      </c>
      <c r="AA891" s="1">
        <v>-1395.3597</v>
      </c>
      <c r="AB891">
        <v>9.57</v>
      </c>
      <c r="AC891" s="1">
        <v>-1374.9911</v>
      </c>
      <c r="AD891">
        <v>-9.19</v>
      </c>
      <c r="AE891" s="1">
        <v>-1387.5730000000001</v>
      </c>
      <c r="AF891">
        <v>-2.84</v>
      </c>
      <c r="AG891" s="1">
        <v>-1387.8280999999999</v>
      </c>
      <c r="AH891">
        <v>-7.12</v>
      </c>
      <c r="AI891" s="1">
        <v>-1393.4155000000001</v>
      </c>
      <c r="AJ891">
        <v>6.23</v>
      </c>
      <c r="AM891" s="1">
        <v>-1370.5437999999999</v>
      </c>
      <c r="AN891">
        <v>8.74</v>
      </c>
      <c r="AO891" s="1">
        <v>-1359.1803</v>
      </c>
      <c r="AP891">
        <v>-1.1299999999999999</v>
      </c>
      <c r="AQ891" s="1">
        <v>-1348.6122</v>
      </c>
      <c r="AR891">
        <v>-14.29</v>
      </c>
      <c r="AU891" s="1">
        <v>-1381.2566999999999</v>
      </c>
    </row>
    <row r="892" spans="1:47" x14ac:dyDescent="0.2">
      <c r="A892">
        <v>877</v>
      </c>
      <c r="H892" s="1">
        <v>-1383.5942</v>
      </c>
      <c r="I892">
        <v>-0.52</v>
      </c>
      <c r="J892">
        <v>877</v>
      </c>
      <c r="K892" s="1">
        <v>-1386.1685</v>
      </c>
      <c r="L892">
        <v>-4.88</v>
      </c>
      <c r="M892" s="1">
        <v>-1385.5115000000001</v>
      </c>
      <c r="N892">
        <v>-7.64</v>
      </c>
      <c r="O892" s="1">
        <v>-1386.3788999999999</v>
      </c>
      <c r="P892">
        <v>8.8699999999999992</v>
      </c>
      <c r="Q892" s="1">
        <v>-1387.27</v>
      </c>
      <c r="R892">
        <v>-3.44</v>
      </c>
      <c r="S892" s="1">
        <v>-1384.6061</v>
      </c>
      <c r="T892">
        <v>-4.5199999999999996</v>
      </c>
      <c r="U892" s="1">
        <v>-1372.7263</v>
      </c>
      <c r="V892">
        <v>-3.78</v>
      </c>
      <c r="W892" s="1">
        <v>-1393.8809000000001</v>
      </c>
      <c r="X892">
        <v>20.91</v>
      </c>
      <c r="Y892" s="1">
        <v>-1371.7520999999999</v>
      </c>
      <c r="Z892">
        <v>-5.24</v>
      </c>
      <c r="AA892" s="1">
        <v>-1395.2339999999999</v>
      </c>
      <c r="AB892">
        <v>10.18</v>
      </c>
      <c r="AC892" s="1">
        <v>-1375.1990000000001</v>
      </c>
      <c r="AD892">
        <v>-9.42</v>
      </c>
      <c r="AE892" s="1">
        <v>-1387.3714</v>
      </c>
      <c r="AF892">
        <v>-2.63</v>
      </c>
      <c r="AG892" s="1">
        <v>-1387.7099000000001</v>
      </c>
      <c r="AH892">
        <v>-6.93</v>
      </c>
      <c r="AI892" s="1">
        <v>-1393.057</v>
      </c>
      <c r="AJ892">
        <v>7.24</v>
      </c>
      <c r="AM892" s="1">
        <v>-1370.4358999999999</v>
      </c>
      <c r="AN892">
        <v>8.83</v>
      </c>
      <c r="AO892" s="1">
        <v>-1359.2989</v>
      </c>
      <c r="AP892">
        <v>-1.28</v>
      </c>
      <c r="AQ892" s="1">
        <v>-1348.5880999999999</v>
      </c>
      <c r="AR892">
        <v>-13.99</v>
      </c>
      <c r="AU892" s="1">
        <v>-1380.99</v>
      </c>
    </row>
    <row r="893" spans="1:47" x14ac:dyDescent="0.2">
      <c r="A893">
        <v>878</v>
      </c>
      <c r="H893" s="1">
        <v>-1383.6167</v>
      </c>
      <c r="I893">
        <v>-1.0900000000000001</v>
      </c>
      <c r="J893">
        <v>878</v>
      </c>
      <c r="K893" s="1">
        <v>-1386.1621</v>
      </c>
      <c r="L893">
        <v>-4.97</v>
      </c>
      <c r="M893" s="1">
        <v>-1385.4730999999999</v>
      </c>
      <c r="N893">
        <v>-7.31</v>
      </c>
      <c r="O893" s="1">
        <v>-1386.2402</v>
      </c>
      <c r="P893">
        <v>8.89</v>
      </c>
      <c r="Q893" s="1">
        <v>-1387.2544</v>
      </c>
      <c r="R893">
        <v>-3.16</v>
      </c>
      <c r="S893" s="1">
        <v>-1384.6021000000001</v>
      </c>
      <c r="T893">
        <v>-4.97</v>
      </c>
      <c r="U893" s="1">
        <v>-1372.3779999999999</v>
      </c>
      <c r="V893">
        <v>-3.47</v>
      </c>
      <c r="W893" s="1">
        <v>-1394.0139999999999</v>
      </c>
      <c r="X893">
        <v>20.87</v>
      </c>
      <c r="Y893" s="1">
        <v>-1371.7637999999999</v>
      </c>
      <c r="Z893">
        <v>-5.01</v>
      </c>
      <c r="AA893" s="1">
        <v>-1395.1141</v>
      </c>
      <c r="AB893">
        <v>10.75</v>
      </c>
      <c r="AC893" s="1">
        <v>-1375.3779999999999</v>
      </c>
      <c r="AD893">
        <v>-9.59</v>
      </c>
      <c r="AE893" s="1">
        <v>-1387.1569</v>
      </c>
      <c r="AF893">
        <v>-2.54</v>
      </c>
      <c r="AG893" s="1">
        <v>-1387.5974000000001</v>
      </c>
      <c r="AH893">
        <v>-6.78</v>
      </c>
      <c r="AI893" s="1">
        <v>-1392.675</v>
      </c>
      <c r="AJ893">
        <v>8.34</v>
      </c>
      <c r="AM893" s="1">
        <v>-1370.2706000000001</v>
      </c>
      <c r="AN893">
        <v>9.02</v>
      </c>
      <c r="AO893" s="1">
        <v>-1359.3783000000001</v>
      </c>
      <c r="AP893">
        <v>-1.28</v>
      </c>
      <c r="AQ893" s="1">
        <v>-1348.5382</v>
      </c>
      <c r="AR893">
        <v>-13.69</v>
      </c>
      <c r="AU893" s="1">
        <v>-1380.7421999999999</v>
      </c>
    </row>
    <row r="894" spans="1:47" x14ac:dyDescent="0.2">
      <c r="A894">
        <v>879</v>
      </c>
      <c r="H894" s="1">
        <v>-1383.6855</v>
      </c>
      <c r="I894">
        <v>-1.63</v>
      </c>
      <c r="J894">
        <v>879</v>
      </c>
      <c r="K894" s="1">
        <v>-1386.1473000000001</v>
      </c>
      <c r="L894">
        <v>-5.04</v>
      </c>
      <c r="M894" s="1">
        <v>-1385.3779999999999</v>
      </c>
      <c r="N894">
        <v>-6.81</v>
      </c>
      <c r="O894" s="1">
        <v>-1386.1799000000001</v>
      </c>
      <c r="P894">
        <v>8.5299999999999994</v>
      </c>
      <c r="Q894" s="1">
        <v>-1387.2354</v>
      </c>
      <c r="R894">
        <v>-2.71</v>
      </c>
      <c r="S894" s="1">
        <v>-1384.5603000000001</v>
      </c>
      <c r="T894">
        <v>-5.21</v>
      </c>
      <c r="U894" s="1">
        <v>-1372.0571</v>
      </c>
      <c r="V894">
        <v>-3.23</v>
      </c>
      <c r="W894" s="1">
        <v>-1394.1867999999999</v>
      </c>
      <c r="X894">
        <v>20.65</v>
      </c>
      <c r="Y894" s="1">
        <v>-1371.7725</v>
      </c>
      <c r="Z894">
        <v>-4.82</v>
      </c>
      <c r="AA894" s="1">
        <v>-1395.0157999999999</v>
      </c>
      <c r="AB894">
        <v>11.25</v>
      </c>
      <c r="AC894" s="1">
        <v>-1375.518</v>
      </c>
      <c r="AD894">
        <v>-9.59</v>
      </c>
      <c r="AE894" s="1">
        <v>-1386.9409000000001</v>
      </c>
      <c r="AF894">
        <v>-2.4300000000000002</v>
      </c>
      <c r="AG894" s="1">
        <v>-1387.4857999999999</v>
      </c>
      <c r="AH894">
        <v>-6.65</v>
      </c>
      <c r="AI894" s="1">
        <v>-1392.2962</v>
      </c>
      <c r="AJ894">
        <v>9.34</v>
      </c>
      <c r="AM894" s="1">
        <v>-1370.0733</v>
      </c>
      <c r="AN894">
        <v>9.33</v>
      </c>
      <c r="AO894" s="1">
        <v>-1359.4173000000001</v>
      </c>
      <c r="AP894">
        <v>-1.1499999999999999</v>
      </c>
      <c r="AQ894" s="1">
        <v>-1348.4797000000001</v>
      </c>
      <c r="AR894">
        <v>-13.35</v>
      </c>
      <c r="AU894" s="1">
        <v>-1380.5282999999999</v>
      </c>
    </row>
    <row r="895" spans="1:47" x14ac:dyDescent="0.2">
      <c r="A895">
        <v>880</v>
      </c>
      <c r="H895" s="1">
        <v>-1383.7828</v>
      </c>
      <c r="I895">
        <v>-2.2599999999999998</v>
      </c>
      <c r="J895">
        <v>880</v>
      </c>
      <c r="K895" s="1">
        <v>-1386.1229000000001</v>
      </c>
      <c r="L895">
        <v>-4.9800000000000004</v>
      </c>
      <c r="M895" s="1">
        <v>-1385.242</v>
      </c>
      <c r="N895">
        <v>-6.23</v>
      </c>
      <c r="O895" s="1">
        <v>-1386.1965</v>
      </c>
      <c r="P895">
        <v>8.76</v>
      </c>
      <c r="Q895" s="1">
        <v>-1387.2084</v>
      </c>
      <c r="R895">
        <v>-2.36</v>
      </c>
      <c r="S895" s="1">
        <v>-1384.4880000000001</v>
      </c>
      <c r="T895">
        <v>-5.29</v>
      </c>
      <c r="U895" s="1">
        <v>-1371.7766999999999</v>
      </c>
      <c r="V895">
        <v>-3.14</v>
      </c>
      <c r="W895" s="1">
        <v>-1394.3832</v>
      </c>
      <c r="X895">
        <v>20.329999999999998</v>
      </c>
      <c r="Y895" s="1">
        <v>-1371.7900999999999</v>
      </c>
      <c r="Z895">
        <v>-4.62</v>
      </c>
      <c r="AA895" s="1">
        <v>-1394.9522999999999</v>
      </c>
      <c r="AB895">
        <v>11.61</v>
      </c>
      <c r="AC895" s="1">
        <v>-1375.6133</v>
      </c>
      <c r="AD895">
        <v>-9.48</v>
      </c>
      <c r="AE895" s="1">
        <v>-1386.7342000000001</v>
      </c>
      <c r="AF895">
        <v>-2.4300000000000002</v>
      </c>
      <c r="AG895" s="1">
        <v>-1387.3678</v>
      </c>
      <c r="AH895">
        <v>-6.58</v>
      </c>
      <c r="AI895" s="1">
        <v>-1391.9504999999999</v>
      </c>
      <c r="AJ895">
        <v>10.24</v>
      </c>
      <c r="AM895" s="1">
        <v>-1369.8715</v>
      </c>
      <c r="AN895">
        <v>9.69</v>
      </c>
      <c r="AO895" s="1">
        <v>-1359.4205999999999</v>
      </c>
      <c r="AP895">
        <v>-1</v>
      </c>
      <c r="AQ895" s="1">
        <v>-1348.4213999999999</v>
      </c>
      <c r="AR895">
        <v>-12.98</v>
      </c>
      <c r="AU895" s="1">
        <v>-1380.36</v>
      </c>
    </row>
    <row r="896" spans="1:47" x14ac:dyDescent="0.2">
      <c r="A896">
        <v>881</v>
      </c>
      <c r="H896" s="1">
        <v>-1383.8929000000001</v>
      </c>
      <c r="I896">
        <v>-2.91</v>
      </c>
      <c r="J896">
        <v>881</v>
      </c>
      <c r="K896" s="1">
        <v>-1386.0918999999999</v>
      </c>
      <c r="L896">
        <v>-4.88</v>
      </c>
      <c r="M896" s="1">
        <v>-1385.0933</v>
      </c>
      <c r="N896">
        <v>-5.52</v>
      </c>
      <c r="O896" s="1">
        <v>-1386.2818</v>
      </c>
      <c r="P896">
        <v>8.24</v>
      </c>
      <c r="Q896" s="1">
        <v>-1387.1699000000001</v>
      </c>
      <c r="R896">
        <v>-2</v>
      </c>
      <c r="S896" s="1">
        <v>-1384.393</v>
      </c>
      <c r="T896">
        <v>-5.27</v>
      </c>
      <c r="U896" s="1">
        <v>-1371.5468000000001</v>
      </c>
      <c r="V896">
        <v>-3.05</v>
      </c>
      <c r="W896" s="1">
        <v>-1394.5848000000001</v>
      </c>
      <c r="X896">
        <v>19.96</v>
      </c>
      <c r="Y896" s="1">
        <v>-1371.8241</v>
      </c>
      <c r="Z896">
        <v>-4.4400000000000004</v>
      </c>
      <c r="AA896" s="1">
        <v>-1394.931</v>
      </c>
      <c r="AB896">
        <v>11.82</v>
      </c>
      <c r="AC896" s="1">
        <v>-1375.6635000000001</v>
      </c>
      <c r="AD896">
        <v>-9.32</v>
      </c>
      <c r="AE896" s="1">
        <v>-1386.5468000000001</v>
      </c>
      <c r="AF896">
        <v>-2.5</v>
      </c>
      <c r="AG896" s="1">
        <v>-1387.2353000000001</v>
      </c>
      <c r="AH896">
        <v>-6.47</v>
      </c>
      <c r="AI896" s="1">
        <v>-1391.6657</v>
      </c>
      <c r="AJ896">
        <v>11</v>
      </c>
      <c r="AM896" s="1">
        <v>-1369.6904</v>
      </c>
      <c r="AN896">
        <v>9.9600000000000009</v>
      </c>
      <c r="AO896" s="1">
        <v>-1359.3922</v>
      </c>
      <c r="AP896">
        <v>-0.7</v>
      </c>
      <c r="AQ896" s="1">
        <v>-1348.3632</v>
      </c>
      <c r="AR896">
        <v>-12.7</v>
      </c>
      <c r="AU896" s="1">
        <v>-1380.2403999999999</v>
      </c>
    </row>
    <row r="897" spans="1:47" x14ac:dyDescent="0.2">
      <c r="A897">
        <v>882</v>
      </c>
      <c r="H897" s="1">
        <v>-1384.0052000000001</v>
      </c>
      <c r="I897">
        <v>-3.58</v>
      </c>
      <c r="J897">
        <v>882</v>
      </c>
      <c r="K897" s="1">
        <v>-1386.0582999999999</v>
      </c>
      <c r="L897">
        <v>-4.7699999999999996</v>
      </c>
      <c r="M897" s="1">
        <v>-1384.9625000000001</v>
      </c>
      <c r="N897">
        <v>-4.9000000000000004</v>
      </c>
      <c r="O897" s="1">
        <v>-1386.4123</v>
      </c>
      <c r="P897">
        <v>7.49</v>
      </c>
      <c r="Q897" s="1">
        <v>-1387.1180999999999</v>
      </c>
      <c r="R897">
        <v>-1.71</v>
      </c>
      <c r="S897" s="1">
        <v>-1384.2833000000001</v>
      </c>
      <c r="T897">
        <v>-5.19</v>
      </c>
      <c r="U897" s="1">
        <v>-1371.3729000000001</v>
      </c>
      <c r="V897">
        <v>-3.03</v>
      </c>
      <c r="W897" s="1">
        <v>-1394.7733000000001</v>
      </c>
      <c r="X897">
        <v>19.59</v>
      </c>
      <c r="Y897" s="1">
        <v>-1371.8743999999999</v>
      </c>
      <c r="Z897">
        <v>-4.32</v>
      </c>
      <c r="AA897" s="1">
        <v>-1394.9552000000001</v>
      </c>
      <c r="AB897">
        <v>11.88</v>
      </c>
      <c r="AC897" s="1">
        <v>-1375.6748</v>
      </c>
      <c r="AD897">
        <v>-9.07</v>
      </c>
      <c r="AE897" s="1">
        <v>-1386.3886</v>
      </c>
      <c r="AF897">
        <v>-2.77</v>
      </c>
      <c r="AG897" s="1">
        <v>-1387.0817999999999</v>
      </c>
      <c r="AH897">
        <v>-6.36</v>
      </c>
      <c r="AI897" s="1">
        <v>-1391.4621</v>
      </c>
      <c r="AJ897">
        <v>11.46</v>
      </c>
      <c r="AM897" s="1">
        <v>-1369.5518</v>
      </c>
      <c r="AN897">
        <v>10.09</v>
      </c>
      <c r="AO897" s="1">
        <v>-1359.336</v>
      </c>
      <c r="AP897">
        <v>-0.42</v>
      </c>
      <c r="AQ897" s="1">
        <v>-1348.2940000000001</v>
      </c>
      <c r="AR897">
        <v>-12.39</v>
      </c>
      <c r="AU897" s="1">
        <v>-1380.1688999999999</v>
      </c>
    </row>
    <row r="898" spans="1:47" x14ac:dyDescent="0.2">
      <c r="A898">
        <v>883</v>
      </c>
      <c r="H898" s="1">
        <v>-1384.1159</v>
      </c>
      <c r="I898">
        <v>-4.2</v>
      </c>
      <c r="J898">
        <v>883</v>
      </c>
      <c r="K898" s="1">
        <v>-1386.027</v>
      </c>
      <c r="L898">
        <v>-4.5999999999999996</v>
      </c>
      <c r="M898" s="1">
        <v>-1384.8738000000001</v>
      </c>
      <c r="N898">
        <v>-4.4000000000000004</v>
      </c>
      <c r="O898" s="1">
        <v>-1386.5616</v>
      </c>
      <c r="P898">
        <v>6.65</v>
      </c>
      <c r="Q898" s="1">
        <v>-1387.0550000000001</v>
      </c>
      <c r="R898">
        <v>-1.35</v>
      </c>
      <c r="S898" s="1">
        <v>-1384.1670999999999</v>
      </c>
      <c r="T898">
        <v>-4.97</v>
      </c>
      <c r="U898" s="1">
        <v>-1371.2556999999999</v>
      </c>
      <c r="V898">
        <v>-3.11</v>
      </c>
      <c r="W898" s="1">
        <v>-1394.9347</v>
      </c>
      <c r="X898">
        <v>19.239999999999998</v>
      </c>
      <c r="Y898" s="1">
        <v>-1371.9321</v>
      </c>
      <c r="Z898">
        <v>-4.18</v>
      </c>
      <c r="AA898" s="1">
        <v>-1395.0237999999999</v>
      </c>
      <c r="AB898">
        <v>11.71</v>
      </c>
      <c r="AC898" s="1">
        <v>-1375.6592000000001</v>
      </c>
      <c r="AD898">
        <v>-8.75</v>
      </c>
      <c r="AE898" s="1">
        <v>-1386.2691</v>
      </c>
      <c r="AF898">
        <v>-3.08</v>
      </c>
      <c r="AG898" s="1">
        <v>-1386.905</v>
      </c>
      <c r="AH898">
        <v>-6.2</v>
      </c>
      <c r="AI898" s="1">
        <v>-1391.3488</v>
      </c>
      <c r="AJ898">
        <v>11.63</v>
      </c>
      <c r="AM898" s="1">
        <v>-1369.4729</v>
      </c>
      <c r="AN898">
        <v>10.119999999999999</v>
      </c>
      <c r="AO898" s="1">
        <v>-1359.2592</v>
      </c>
      <c r="AP898">
        <v>-0.1</v>
      </c>
      <c r="AQ898" s="1">
        <v>-1348.2081000000001</v>
      </c>
      <c r="AR898">
        <v>-12.02</v>
      </c>
      <c r="AU898" s="1">
        <v>-1380.1411000000001</v>
      </c>
    </row>
    <row r="899" spans="1:47" x14ac:dyDescent="0.2">
      <c r="A899">
        <v>884</v>
      </c>
      <c r="H899" s="1">
        <v>-1384.2285999999999</v>
      </c>
      <c r="I899">
        <v>-4.8600000000000003</v>
      </c>
      <c r="J899">
        <v>884</v>
      </c>
      <c r="K899" s="1">
        <v>-1386.0009</v>
      </c>
      <c r="L899">
        <v>-4.37</v>
      </c>
      <c r="M899" s="1">
        <v>-1384.8344</v>
      </c>
      <c r="N899">
        <v>-3.98</v>
      </c>
      <c r="O899" s="1">
        <v>-1386.7049</v>
      </c>
      <c r="P899">
        <v>5.73</v>
      </c>
      <c r="Q899" s="1">
        <v>-1386.9858999999999</v>
      </c>
      <c r="R899">
        <v>-1.03</v>
      </c>
      <c r="S899" s="1">
        <v>-1384.0522000000001</v>
      </c>
      <c r="T899">
        <v>-4.7300000000000004</v>
      </c>
      <c r="U899" s="1">
        <v>-1371.1913</v>
      </c>
      <c r="V899">
        <v>-3.28</v>
      </c>
      <c r="W899" s="1">
        <v>-1395.0587</v>
      </c>
      <c r="X899">
        <v>18.940000000000001</v>
      </c>
      <c r="Y899" s="1">
        <v>-1371.9826</v>
      </c>
      <c r="Z899">
        <v>-4.01</v>
      </c>
      <c r="AA899" s="1">
        <v>-1395.1315999999999</v>
      </c>
      <c r="AB899">
        <v>11.43</v>
      </c>
      <c r="AC899" s="1">
        <v>-1375.6342</v>
      </c>
      <c r="AD899">
        <v>-8.4499999999999993</v>
      </c>
      <c r="AE899" s="1">
        <v>-1386.1974</v>
      </c>
      <c r="AF899">
        <v>-3.47</v>
      </c>
      <c r="AG899" s="1">
        <v>-1386.7072000000001</v>
      </c>
      <c r="AH899">
        <v>-5.94</v>
      </c>
      <c r="AI899" s="1">
        <v>-1391.3249000000001</v>
      </c>
      <c r="AJ899">
        <v>11.69</v>
      </c>
      <c r="AM899" s="1">
        <v>-1369.4625000000001</v>
      </c>
      <c r="AN899">
        <v>10.01</v>
      </c>
      <c r="AO899" s="1">
        <v>-1359.1694</v>
      </c>
      <c r="AP899">
        <v>0.23</v>
      </c>
      <c r="AQ899" s="1">
        <v>-1348.1059</v>
      </c>
      <c r="AR899">
        <v>-11.76</v>
      </c>
      <c r="AU899" s="1">
        <v>-1380.1502</v>
      </c>
    </row>
    <row r="900" spans="1:47" x14ac:dyDescent="0.2">
      <c r="A900">
        <v>885</v>
      </c>
      <c r="H900" s="1">
        <v>-1384.3511000000001</v>
      </c>
      <c r="I900">
        <v>-5.56</v>
      </c>
      <c r="J900">
        <v>885</v>
      </c>
      <c r="K900" s="1">
        <v>-1385.9793</v>
      </c>
      <c r="L900">
        <v>-4.2</v>
      </c>
      <c r="M900" s="1">
        <v>-1384.8344</v>
      </c>
      <c r="N900">
        <v>-3.71</v>
      </c>
      <c r="O900" s="1">
        <v>-1386.8248000000001</v>
      </c>
      <c r="P900">
        <v>4.8899999999999997</v>
      </c>
      <c r="Q900" s="1">
        <v>-1386.9172000000001</v>
      </c>
      <c r="R900">
        <v>-0.78</v>
      </c>
      <c r="S900" s="1">
        <v>-1383.9458</v>
      </c>
      <c r="T900">
        <v>-4.46</v>
      </c>
      <c r="U900" s="1">
        <v>-1371.1704</v>
      </c>
      <c r="V900">
        <v>-3.5</v>
      </c>
      <c r="W900" s="1">
        <v>-1395.1392000000001</v>
      </c>
      <c r="X900">
        <v>18.670000000000002</v>
      </c>
      <c r="Y900" s="1">
        <v>-1372.0099</v>
      </c>
      <c r="Z900">
        <v>-3.77</v>
      </c>
      <c r="AA900" s="1">
        <v>-1395.2719</v>
      </c>
      <c r="AB900">
        <v>10.89</v>
      </c>
      <c r="AC900" s="1">
        <v>-1375.6187</v>
      </c>
      <c r="AD900">
        <v>-8.25</v>
      </c>
      <c r="AE900" s="1">
        <v>-1386.1804999999999</v>
      </c>
      <c r="AF900">
        <v>-4.03</v>
      </c>
      <c r="AG900" s="1">
        <v>-1386.4947</v>
      </c>
      <c r="AH900">
        <v>-5.69</v>
      </c>
      <c r="AI900" s="1">
        <v>-1391.3806</v>
      </c>
      <c r="AJ900">
        <v>11.57</v>
      </c>
      <c r="AM900" s="1">
        <v>-1369.5159000000001</v>
      </c>
      <c r="AN900">
        <v>9.69</v>
      </c>
      <c r="AO900" s="1">
        <v>-1359.0744999999999</v>
      </c>
      <c r="AP900">
        <v>0.55000000000000004</v>
      </c>
      <c r="AQ900" s="1">
        <v>-1347.9911</v>
      </c>
      <c r="AR900">
        <v>-11.49</v>
      </c>
      <c r="AU900" s="1">
        <v>-1380.1921</v>
      </c>
    </row>
    <row r="901" spans="1:47" x14ac:dyDescent="0.2">
      <c r="A901">
        <v>886</v>
      </c>
      <c r="H901" s="1">
        <v>-1384.4937</v>
      </c>
      <c r="I901">
        <v>-6.32</v>
      </c>
      <c r="J901">
        <v>886</v>
      </c>
      <c r="K901" s="1">
        <v>-1385.9576999999999</v>
      </c>
      <c r="L901">
        <v>-3.99</v>
      </c>
      <c r="M901" s="1">
        <v>-1384.8531</v>
      </c>
      <c r="N901">
        <v>-3.43</v>
      </c>
      <c r="O901" s="1">
        <v>-1386.912</v>
      </c>
      <c r="P901">
        <v>3.96</v>
      </c>
      <c r="Q901" s="1">
        <v>-1386.8566000000001</v>
      </c>
      <c r="R901">
        <v>-0.65</v>
      </c>
      <c r="S901" s="1">
        <v>-1383.8535999999999</v>
      </c>
      <c r="T901">
        <v>-4.22</v>
      </c>
      <c r="U901" s="1">
        <v>-1371.1813999999999</v>
      </c>
      <c r="V901">
        <v>-3.75</v>
      </c>
      <c r="W901" s="1">
        <v>-1395.1736000000001</v>
      </c>
      <c r="X901">
        <v>18.52</v>
      </c>
      <c r="Y901" s="1">
        <v>-1372.001</v>
      </c>
      <c r="Z901">
        <v>-3.47</v>
      </c>
      <c r="AA901" s="1">
        <v>-1395.4364</v>
      </c>
      <c r="AB901">
        <v>10.27</v>
      </c>
      <c r="AC901" s="1">
        <v>-1375.6266000000001</v>
      </c>
      <c r="AD901">
        <v>-8.18</v>
      </c>
      <c r="AE901" s="1">
        <v>-1386.2208000000001</v>
      </c>
      <c r="AF901">
        <v>-4.66</v>
      </c>
      <c r="AG901" s="1">
        <v>-1386.2774999999999</v>
      </c>
      <c r="AH901">
        <v>-5.36</v>
      </c>
      <c r="AI901" s="1">
        <v>-1391.4993999999999</v>
      </c>
      <c r="AJ901">
        <v>11.21</v>
      </c>
      <c r="AM901" s="1">
        <v>-1369.6217999999999</v>
      </c>
      <c r="AN901">
        <v>9.26</v>
      </c>
      <c r="AO901" s="1">
        <v>-1358.9848999999999</v>
      </c>
      <c r="AP901">
        <v>0.73</v>
      </c>
      <c r="AQ901" s="1">
        <v>-1347.8708999999999</v>
      </c>
      <c r="AR901">
        <v>-11.27</v>
      </c>
      <c r="AU901" s="1">
        <v>-1380.2665</v>
      </c>
    </row>
    <row r="902" spans="1:47" x14ac:dyDescent="0.2">
      <c r="A902">
        <v>887</v>
      </c>
      <c r="H902" s="1">
        <v>-1384.6645000000001</v>
      </c>
      <c r="I902">
        <v>-7.13</v>
      </c>
      <c r="J902">
        <v>887</v>
      </c>
      <c r="K902" s="1">
        <v>-1385.9321</v>
      </c>
      <c r="L902">
        <v>-3.76</v>
      </c>
      <c r="M902" s="1">
        <v>-1384.8697999999999</v>
      </c>
      <c r="N902">
        <v>-3.2</v>
      </c>
      <c r="O902" s="1">
        <v>-1386.9655</v>
      </c>
      <c r="P902">
        <v>3.1</v>
      </c>
      <c r="Q902" s="1">
        <v>-1386.8113000000001</v>
      </c>
      <c r="R902">
        <v>-0.57999999999999996</v>
      </c>
      <c r="S902" s="1">
        <v>-1383.7799</v>
      </c>
      <c r="T902">
        <v>-3.94</v>
      </c>
      <c r="U902" s="1">
        <v>-1371.2111</v>
      </c>
      <c r="V902">
        <v>-4.0599999999999996</v>
      </c>
      <c r="W902" s="1">
        <v>-1395.1611</v>
      </c>
      <c r="X902">
        <v>18.46</v>
      </c>
      <c r="Y902" s="1">
        <v>-1371.9501</v>
      </c>
      <c r="Z902">
        <v>-3.1</v>
      </c>
      <c r="AA902" s="1">
        <v>-1395.6170999999999</v>
      </c>
      <c r="AB902">
        <v>9.5500000000000007</v>
      </c>
      <c r="AC902" s="1">
        <v>-1375.6624999999999</v>
      </c>
      <c r="AD902">
        <v>-8.19</v>
      </c>
      <c r="AE902" s="1">
        <v>-1386.3155999999999</v>
      </c>
      <c r="AF902">
        <v>-5.25</v>
      </c>
      <c r="AG902" s="1">
        <v>-1386.0673999999999</v>
      </c>
      <c r="AH902">
        <v>-5.01</v>
      </c>
      <c r="AI902" s="1">
        <v>-1391.6623999999999</v>
      </c>
      <c r="AJ902">
        <v>10.77</v>
      </c>
      <c r="AM902" s="1">
        <v>-1369.7637</v>
      </c>
      <c r="AN902">
        <v>8.66</v>
      </c>
      <c r="AO902" s="1">
        <v>-1358.9110000000001</v>
      </c>
      <c r="AP902">
        <v>0.92</v>
      </c>
      <c r="AQ902" s="1">
        <v>-1347.7575999999999</v>
      </c>
      <c r="AR902">
        <v>-11.05</v>
      </c>
      <c r="AU902" s="1">
        <v>-1380.3759</v>
      </c>
    </row>
    <row r="903" spans="1:47" x14ac:dyDescent="0.2">
      <c r="A903">
        <v>888</v>
      </c>
      <c r="H903" s="1">
        <v>-1384.866</v>
      </c>
      <c r="I903">
        <v>-8.02</v>
      </c>
      <c r="J903">
        <v>888</v>
      </c>
      <c r="K903" s="1">
        <v>-1385.8996999999999</v>
      </c>
      <c r="L903">
        <v>-3.52</v>
      </c>
      <c r="M903" s="1">
        <v>-1384.8723</v>
      </c>
      <c r="N903">
        <v>-2.91</v>
      </c>
      <c r="O903" s="1">
        <v>-1386.9892</v>
      </c>
      <c r="P903">
        <v>2.1800000000000002</v>
      </c>
      <c r="Q903" s="1">
        <v>-1386.7854</v>
      </c>
      <c r="R903">
        <v>-0.56000000000000005</v>
      </c>
      <c r="S903" s="1">
        <v>-1383.7257</v>
      </c>
      <c r="T903">
        <v>-3.68</v>
      </c>
      <c r="U903" s="1">
        <v>-1371.2479000000001</v>
      </c>
      <c r="V903">
        <v>-4.4000000000000004</v>
      </c>
      <c r="W903" s="1">
        <v>-1395.1043999999999</v>
      </c>
      <c r="X903">
        <v>18.489999999999998</v>
      </c>
      <c r="Y903" s="1">
        <v>-1371.8603000000001</v>
      </c>
      <c r="Z903">
        <v>-2.64</v>
      </c>
      <c r="AA903" s="1">
        <v>-1395.8068000000001</v>
      </c>
      <c r="AB903">
        <v>8.75</v>
      </c>
      <c r="AC903" s="1">
        <v>-1375.7203</v>
      </c>
      <c r="AD903">
        <v>-8.27</v>
      </c>
      <c r="AE903" s="1">
        <v>-1386.4535000000001</v>
      </c>
      <c r="AF903">
        <v>-5.85</v>
      </c>
      <c r="AG903" s="1">
        <v>-1385.8769</v>
      </c>
      <c r="AH903">
        <v>-4.68</v>
      </c>
      <c r="AI903" s="1">
        <v>-1391.8498</v>
      </c>
      <c r="AJ903">
        <v>10.26</v>
      </c>
      <c r="AM903" s="1">
        <v>-1369.9268</v>
      </c>
      <c r="AN903">
        <v>8.0299999999999994</v>
      </c>
      <c r="AO903" s="1">
        <v>-1358.8620000000001</v>
      </c>
      <c r="AP903">
        <v>0.88</v>
      </c>
      <c r="AQ903" s="1">
        <v>-1347.664</v>
      </c>
      <c r="AR903">
        <v>-10.93</v>
      </c>
      <c r="AU903" s="1">
        <v>-1380.5217</v>
      </c>
    </row>
    <row r="904" spans="1:47" x14ac:dyDescent="0.2">
      <c r="A904">
        <v>889</v>
      </c>
      <c r="H904" s="1">
        <v>-1385.0929000000001</v>
      </c>
      <c r="I904">
        <v>-8.93</v>
      </c>
      <c r="J904">
        <v>889</v>
      </c>
      <c r="K904" s="1">
        <v>-1385.8639000000001</v>
      </c>
      <c r="L904">
        <v>-3.34</v>
      </c>
      <c r="M904" s="1">
        <v>-1384.8604</v>
      </c>
      <c r="N904">
        <v>-2.64</v>
      </c>
      <c r="O904" s="1">
        <v>-1386.9885999999999</v>
      </c>
      <c r="P904">
        <v>1.35</v>
      </c>
      <c r="Q904" s="1">
        <v>-1386.7786000000001</v>
      </c>
      <c r="R904">
        <v>-0.68</v>
      </c>
      <c r="S904" s="1">
        <v>-1383.6884</v>
      </c>
      <c r="T904">
        <v>-3.54</v>
      </c>
      <c r="U904" s="1">
        <v>-1371.2828999999999</v>
      </c>
      <c r="V904">
        <v>-4.68</v>
      </c>
      <c r="W904" s="1">
        <v>-1395.0120999999999</v>
      </c>
      <c r="X904">
        <v>18.489999999999998</v>
      </c>
      <c r="Y904" s="1">
        <v>-1371.7435</v>
      </c>
      <c r="Z904">
        <v>-2.16</v>
      </c>
      <c r="AA904" s="1">
        <v>-1395.999</v>
      </c>
      <c r="AB904">
        <v>7.93</v>
      </c>
      <c r="AC904" s="1">
        <v>-1375.7860000000001</v>
      </c>
      <c r="AD904">
        <v>-8.4499999999999993</v>
      </c>
      <c r="AE904" s="1">
        <v>-1386.6192000000001</v>
      </c>
      <c r="AF904">
        <v>-6.44</v>
      </c>
      <c r="AG904" s="1">
        <v>-1385.7157</v>
      </c>
      <c r="AH904">
        <v>-4.32</v>
      </c>
      <c r="AI904" s="1">
        <v>-1392.0416</v>
      </c>
      <c r="AJ904">
        <v>9.75</v>
      </c>
      <c r="AM904" s="1">
        <v>-1370.0956000000001</v>
      </c>
      <c r="AN904">
        <v>7.33</v>
      </c>
      <c r="AO904" s="1">
        <v>-1358.8445999999999</v>
      </c>
      <c r="AP904">
        <v>0.66</v>
      </c>
      <c r="AQ904" s="1">
        <v>-1347.6016</v>
      </c>
      <c r="AR904">
        <v>-10.83</v>
      </c>
      <c r="AU904" s="1">
        <v>-1380.7022999999999</v>
      </c>
    </row>
    <row r="905" spans="1:47" x14ac:dyDescent="0.2">
      <c r="A905">
        <v>890</v>
      </c>
      <c r="H905" s="1">
        <v>-1385.3326</v>
      </c>
      <c r="I905">
        <v>-9.85</v>
      </c>
      <c r="J905">
        <v>890</v>
      </c>
      <c r="K905" s="1">
        <v>-1385.8345999999999</v>
      </c>
      <c r="L905">
        <v>-3.19</v>
      </c>
      <c r="M905" s="1">
        <v>-1384.8427999999999</v>
      </c>
      <c r="N905">
        <v>-2.42</v>
      </c>
      <c r="O905" s="1">
        <v>-1386.9670000000001</v>
      </c>
      <c r="P905">
        <v>0.54</v>
      </c>
      <c r="Q905" s="1">
        <v>-1386.7855999999999</v>
      </c>
      <c r="R905">
        <v>-0.78</v>
      </c>
      <c r="S905" s="1">
        <v>-1383.6623</v>
      </c>
      <c r="T905">
        <v>-3.31</v>
      </c>
      <c r="U905" s="1">
        <v>-1371.3114</v>
      </c>
      <c r="V905">
        <v>-5.03</v>
      </c>
      <c r="W905" s="1">
        <v>-1394.8974000000001</v>
      </c>
      <c r="X905">
        <v>18.420000000000002</v>
      </c>
      <c r="Y905" s="1">
        <v>-1371.6169</v>
      </c>
      <c r="Z905">
        <v>-1.72</v>
      </c>
      <c r="AA905" s="1">
        <v>-1396.1866</v>
      </c>
      <c r="AB905">
        <v>7.12</v>
      </c>
      <c r="AC905" s="1">
        <v>-1375.8416999999999</v>
      </c>
      <c r="AD905">
        <v>-8.67</v>
      </c>
      <c r="AE905" s="1">
        <v>-1386.7950000000001</v>
      </c>
      <c r="AF905">
        <v>-6.93</v>
      </c>
      <c r="AG905" s="1">
        <v>-1385.5897</v>
      </c>
      <c r="AH905">
        <v>-4</v>
      </c>
      <c r="AI905" s="1">
        <v>-1392.2184999999999</v>
      </c>
      <c r="AJ905">
        <v>9.2799999999999994</v>
      </c>
      <c r="AM905" s="1">
        <v>-1370.2566999999999</v>
      </c>
      <c r="AN905">
        <v>6.71</v>
      </c>
      <c r="AO905" s="1">
        <v>-1358.8661</v>
      </c>
      <c r="AP905">
        <v>0.37</v>
      </c>
      <c r="AQ905" s="1">
        <v>-1347.5815</v>
      </c>
      <c r="AR905">
        <v>-10.86</v>
      </c>
      <c r="AU905" s="1">
        <v>-1380.9106999999999</v>
      </c>
    </row>
    <row r="906" spans="1:47" x14ac:dyDescent="0.2">
      <c r="A906">
        <v>891</v>
      </c>
      <c r="H906" s="1">
        <v>-1385.5677000000001</v>
      </c>
      <c r="I906">
        <v>-10.68</v>
      </c>
      <c r="J906">
        <v>891</v>
      </c>
      <c r="K906" s="1">
        <v>-1385.8259</v>
      </c>
      <c r="L906">
        <v>-3.14</v>
      </c>
      <c r="M906" s="1">
        <v>-1384.8322000000001</v>
      </c>
      <c r="N906">
        <v>-2.1800000000000002</v>
      </c>
      <c r="O906" s="1">
        <v>-1386.9241999999999</v>
      </c>
      <c r="P906">
        <v>-0.23</v>
      </c>
      <c r="Q906" s="1">
        <v>-1386.7941000000001</v>
      </c>
      <c r="R906">
        <v>-0.93</v>
      </c>
      <c r="S906" s="1">
        <v>-1383.6385</v>
      </c>
      <c r="T906">
        <v>-3.03</v>
      </c>
      <c r="U906" s="1">
        <v>-1371.3334</v>
      </c>
      <c r="V906">
        <v>-5.37</v>
      </c>
      <c r="W906" s="1">
        <v>-1394.7781</v>
      </c>
      <c r="X906">
        <v>18.309999999999999</v>
      </c>
      <c r="Y906" s="1">
        <v>-1371.4987000000001</v>
      </c>
      <c r="Z906">
        <v>-1.33</v>
      </c>
      <c r="AA906" s="1">
        <v>-1396.3631</v>
      </c>
      <c r="AB906">
        <v>6.37</v>
      </c>
      <c r="AC906" s="1">
        <v>-1375.8733</v>
      </c>
      <c r="AD906">
        <v>-8.82</v>
      </c>
      <c r="AE906" s="1">
        <v>-1386.9648999999999</v>
      </c>
      <c r="AF906">
        <v>-7.22</v>
      </c>
      <c r="AG906" s="1">
        <v>-1385.4991</v>
      </c>
      <c r="AH906">
        <v>-3.67</v>
      </c>
      <c r="AI906" s="1">
        <v>-1392.3634</v>
      </c>
      <c r="AJ906">
        <v>8.94</v>
      </c>
      <c r="AM906" s="1">
        <v>-1370.4028000000001</v>
      </c>
      <c r="AN906">
        <v>6.06</v>
      </c>
      <c r="AO906" s="1">
        <v>-1358.9280000000001</v>
      </c>
      <c r="AP906">
        <v>-0.09</v>
      </c>
      <c r="AQ906" s="1">
        <v>-1347.6061</v>
      </c>
      <c r="AR906">
        <v>-10.95</v>
      </c>
      <c r="AU906" s="1">
        <v>-1381.1323</v>
      </c>
    </row>
    <row r="907" spans="1:47" x14ac:dyDescent="0.2">
      <c r="A907">
        <v>892</v>
      </c>
      <c r="H907" s="1">
        <v>-1385.7788</v>
      </c>
      <c r="I907">
        <v>-11.34</v>
      </c>
      <c r="J907">
        <v>892</v>
      </c>
      <c r="K907" s="1">
        <v>-1385.855</v>
      </c>
      <c r="L907">
        <v>-3.19</v>
      </c>
      <c r="M907" s="1">
        <v>-1384.8379</v>
      </c>
      <c r="N907">
        <v>-2.0099999999999998</v>
      </c>
      <c r="O907" s="1">
        <v>-1386.8569</v>
      </c>
      <c r="P907">
        <v>-0.88</v>
      </c>
      <c r="Q907" s="1">
        <v>-1386.7874999999999</v>
      </c>
      <c r="R907">
        <v>-0.93</v>
      </c>
      <c r="S907" s="1">
        <v>-1383.6079</v>
      </c>
      <c r="T907">
        <v>-2.75</v>
      </c>
      <c r="U907" s="1">
        <v>-1371.3536999999999</v>
      </c>
      <c r="V907">
        <v>-5.78</v>
      </c>
      <c r="W907" s="1">
        <v>-1394.6728000000001</v>
      </c>
      <c r="X907">
        <v>18.079999999999998</v>
      </c>
      <c r="Y907" s="1">
        <v>-1371.4043999999999</v>
      </c>
      <c r="Z907">
        <v>-1.04</v>
      </c>
      <c r="AA907" s="1">
        <v>-1396.5219</v>
      </c>
      <c r="AB907">
        <v>5.67</v>
      </c>
      <c r="AC907" s="1">
        <v>-1375.8735999999999</v>
      </c>
      <c r="AD907">
        <v>-8.9</v>
      </c>
      <c r="AE907" s="1">
        <v>-1387.1167</v>
      </c>
      <c r="AF907">
        <v>-7.34</v>
      </c>
      <c r="AG907" s="1">
        <v>-1385.4409000000001</v>
      </c>
      <c r="AH907">
        <v>-3.47</v>
      </c>
      <c r="AI907" s="1">
        <v>-1392.4628</v>
      </c>
      <c r="AJ907">
        <v>8.82</v>
      </c>
      <c r="AM907" s="1">
        <v>-1370.5309</v>
      </c>
      <c r="AN907">
        <v>5.47</v>
      </c>
      <c r="AO907" s="1">
        <v>-1359.0219999999999</v>
      </c>
      <c r="AP907">
        <v>-0.73</v>
      </c>
      <c r="AQ907" s="1">
        <v>-1347.6690000000001</v>
      </c>
      <c r="AR907">
        <v>-11.13</v>
      </c>
      <c r="AU907" s="1">
        <v>-1381.3510000000001</v>
      </c>
    </row>
    <row r="908" spans="1:47" x14ac:dyDescent="0.2">
      <c r="A908">
        <v>893</v>
      </c>
      <c r="H908" s="1">
        <v>-1385.9483</v>
      </c>
      <c r="I908">
        <v>-11.92</v>
      </c>
      <c r="J908">
        <v>893</v>
      </c>
      <c r="K908" s="1">
        <v>-1385.9365</v>
      </c>
      <c r="L908">
        <v>-3.44</v>
      </c>
      <c r="M908" s="1">
        <v>-1384.8617999999999</v>
      </c>
      <c r="N908">
        <v>-1.91</v>
      </c>
      <c r="O908" s="1">
        <v>-1386.761</v>
      </c>
      <c r="P908">
        <v>-1.48</v>
      </c>
      <c r="Q908" s="1">
        <v>-1386.7478000000001</v>
      </c>
      <c r="R908">
        <v>-0.89</v>
      </c>
      <c r="S908" s="1">
        <v>-1383.5652</v>
      </c>
      <c r="T908">
        <v>-2.52</v>
      </c>
      <c r="U908" s="1">
        <v>-1371.3797999999999</v>
      </c>
      <c r="V908">
        <v>-6.33</v>
      </c>
      <c r="W908" s="1">
        <v>-1394.5963999999999</v>
      </c>
      <c r="X908">
        <v>17.649999999999999</v>
      </c>
      <c r="Y908" s="1">
        <v>-1371.3420000000001</v>
      </c>
      <c r="Z908">
        <v>-0.89</v>
      </c>
      <c r="AA908" s="1">
        <v>-1396.6578999999999</v>
      </c>
      <c r="AB908">
        <v>5.1100000000000003</v>
      </c>
      <c r="AC908" s="1">
        <v>-1375.8445999999999</v>
      </c>
      <c r="AD908">
        <v>-8.98</v>
      </c>
      <c r="AE908" s="1">
        <v>-1387.2409</v>
      </c>
      <c r="AF908">
        <v>-7.3</v>
      </c>
      <c r="AG908" s="1">
        <v>-1385.4109000000001</v>
      </c>
      <c r="AH908">
        <v>-3.36</v>
      </c>
      <c r="AI908" s="1">
        <v>-1392.5077000000001</v>
      </c>
      <c r="AJ908">
        <v>8.7799999999999994</v>
      </c>
      <c r="AM908" s="1">
        <v>-1370.6428000000001</v>
      </c>
      <c r="AN908">
        <v>4.9000000000000004</v>
      </c>
      <c r="AO908" s="1">
        <v>-1359.1418000000001</v>
      </c>
      <c r="AP908">
        <v>-1.47</v>
      </c>
      <c r="AQ908" s="1">
        <v>-1347.7529</v>
      </c>
      <c r="AR908">
        <v>-11.37</v>
      </c>
      <c r="AU908" s="1">
        <v>-1381.55</v>
      </c>
    </row>
    <row r="909" spans="1:47" x14ac:dyDescent="0.2">
      <c r="A909">
        <v>894</v>
      </c>
      <c r="H909" s="1">
        <v>-1386.0615</v>
      </c>
      <c r="I909">
        <v>-12.36</v>
      </c>
      <c r="J909">
        <v>894</v>
      </c>
      <c r="K909" s="1">
        <v>-1386.0796</v>
      </c>
      <c r="L909">
        <v>-3.91</v>
      </c>
      <c r="M909" s="1">
        <v>-1384.8974000000001</v>
      </c>
      <c r="N909">
        <v>-1.8</v>
      </c>
      <c r="O909" s="1">
        <v>-1386.6333</v>
      </c>
      <c r="P909">
        <v>-1.91</v>
      </c>
      <c r="Q909" s="1">
        <v>-1386.6569999999999</v>
      </c>
      <c r="R909">
        <v>-0.73</v>
      </c>
      <c r="S909" s="1">
        <v>-1383.5123000000001</v>
      </c>
      <c r="T909">
        <v>-2.19</v>
      </c>
      <c r="U909" s="1">
        <v>-1371.4179999999999</v>
      </c>
      <c r="V909">
        <v>-6.79</v>
      </c>
      <c r="W909" s="1">
        <v>-1394.5574999999999</v>
      </c>
      <c r="X909">
        <v>16.989999999999998</v>
      </c>
      <c r="Y909" s="1">
        <v>-1371.3133</v>
      </c>
      <c r="Z909">
        <v>-0.82</v>
      </c>
      <c r="AA909" s="1">
        <v>-1396.768</v>
      </c>
      <c r="AB909">
        <v>4.6100000000000003</v>
      </c>
      <c r="AC909" s="1">
        <v>-1375.7947999999999</v>
      </c>
      <c r="AD909">
        <v>-9.0500000000000007</v>
      </c>
      <c r="AE909" s="1">
        <v>-1387.3291999999999</v>
      </c>
      <c r="AF909">
        <v>-7.02</v>
      </c>
      <c r="AG909" s="1">
        <v>-1385.4079999999999</v>
      </c>
      <c r="AH909">
        <v>-3.26</v>
      </c>
      <c r="AI909" s="1">
        <v>-1392.4960000000001</v>
      </c>
      <c r="AJ909">
        <v>8.9700000000000006</v>
      </c>
      <c r="AM909" s="1">
        <v>-1370.7443000000001</v>
      </c>
      <c r="AN909">
        <v>4.41</v>
      </c>
      <c r="AO909" s="1">
        <v>-1359.2734</v>
      </c>
      <c r="AP909">
        <v>-2.35</v>
      </c>
      <c r="AQ909" s="1">
        <v>-1347.8342</v>
      </c>
      <c r="AR909">
        <v>-11.57</v>
      </c>
      <c r="AU909" s="1">
        <v>-1381.7157999999999</v>
      </c>
    </row>
    <row r="910" spans="1:47" x14ac:dyDescent="0.2">
      <c r="A910">
        <v>895</v>
      </c>
      <c r="H910" s="1">
        <v>-1386.1088999999999</v>
      </c>
      <c r="I910">
        <v>-12.44</v>
      </c>
      <c r="J910">
        <v>895</v>
      </c>
      <c r="K910" s="1">
        <v>-1386.2825</v>
      </c>
      <c r="L910">
        <v>-4.58</v>
      </c>
      <c r="M910" s="1">
        <v>-1384.9314999999999</v>
      </c>
      <c r="N910">
        <v>-1.67</v>
      </c>
      <c r="O910" s="1">
        <v>-1386.4730999999999</v>
      </c>
      <c r="P910">
        <v>-2.2400000000000002</v>
      </c>
      <c r="Q910" s="1">
        <v>-1386.5020999999999</v>
      </c>
      <c r="R910">
        <v>-0.32</v>
      </c>
      <c r="S910" s="1">
        <v>-1383.4593</v>
      </c>
      <c r="T910">
        <v>-1.91</v>
      </c>
      <c r="U910" s="1">
        <v>-1371.4709</v>
      </c>
      <c r="V910">
        <v>-7.33</v>
      </c>
      <c r="W910" s="1">
        <v>-1394.5568000000001</v>
      </c>
      <c r="X910">
        <v>16.23</v>
      </c>
      <c r="Y910" s="1">
        <v>-1371.3146999999999</v>
      </c>
      <c r="Z910">
        <v>-0.96</v>
      </c>
      <c r="AA910" s="1">
        <v>-1396.8515</v>
      </c>
      <c r="AB910">
        <v>4.22</v>
      </c>
      <c r="AC910" s="1">
        <v>-1375.7375</v>
      </c>
      <c r="AD910">
        <v>-9.0399999999999991</v>
      </c>
      <c r="AE910" s="1">
        <v>-1387.374</v>
      </c>
      <c r="AF910">
        <v>-6.54</v>
      </c>
      <c r="AG910" s="1">
        <v>-1385.4363000000001</v>
      </c>
      <c r="AH910">
        <v>-3.32</v>
      </c>
      <c r="AI910" s="1">
        <v>-1392.4301</v>
      </c>
      <c r="AJ910">
        <v>9.35</v>
      </c>
      <c r="AM910" s="1">
        <v>-1370.8422</v>
      </c>
      <c r="AN910">
        <v>3.92</v>
      </c>
      <c r="AO910" s="1">
        <v>-1359.3998999999999</v>
      </c>
      <c r="AP910">
        <v>-3.2</v>
      </c>
      <c r="AQ910" s="1">
        <v>-1347.8907999999999</v>
      </c>
      <c r="AR910">
        <v>-11.57</v>
      </c>
      <c r="AU910" s="1">
        <v>-1381.8407999999999</v>
      </c>
    </row>
    <row r="911" spans="1:47" x14ac:dyDescent="0.2">
      <c r="A911">
        <v>896</v>
      </c>
      <c r="H911" s="1">
        <v>-1386.0857000000001</v>
      </c>
      <c r="I911">
        <v>-12.23</v>
      </c>
      <c r="J911">
        <v>896</v>
      </c>
      <c r="K911" s="1">
        <v>-1386.5328999999999</v>
      </c>
      <c r="L911">
        <v>-5.32</v>
      </c>
      <c r="M911" s="1">
        <v>-1384.9511</v>
      </c>
      <c r="N911">
        <v>-1.53</v>
      </c>
      <c r="O911" s="1">
        <v>-1386.2822000000001</v>
      </c>
      <c r="P911">
        <v>-2.63</v>
      </c>
      <c r="Q911" s="1">
        <v>-1386.2755</v>
      </c>
      <c r="R911">
        <v>0.32</v>
      </c>
      <c r="S911" s="1">
        <v>-1383.4232999999999</v>
      </c>
      <c r="T911">
        <v>-1.71</v>
      </c>
      <c r="U911" s="1">
        <v>-1371.5373</v>
      </c>
      <c r="V911">
        <v>-7.98</v>
      </c>
      <c r="W911" s="1">
        <v>-1394.5882999999999</v>
      </c>
      <c r="X911">
        <v>15.3</v>
      </c>
      <c r="Y911" s="1">
        <v>-1371.3393000000001</v>
      </c>
      <c r="Z911">
        <v>-1.1599999999999999</v>
      </c>
      <c r="AA911" s="1">
        <v>-1396.9093</v>
      </c>
      <c r="AB911">
        <v>3.92</v>
      </c>
      <c r="AC911" s="1">
        <v>-1375.6868999999999</v>
      </c>
      <c r="AD911">
        <v>-9.0299999999999994</v>
      </c>
      <c r="AE911" s="1">
        <v>-1387.3693000000001</v>
      </c>
      <c r="AF911">
        <v>-5.8</v>
      </c>
      <c r="AG911" s="1">
        <v>-1385.5050000000001</v>
      </c>
      <c r="AH911">
        <v>-3.57</v>
      </c>
      <c r="AI911" s="1">
        <v>-1392.3207</v>
      </c>
      <c r="AJ911">
        <v>9.92</v>
      </c>
      <c r="AM911" s="1">
        <v>-1370.9396999999999</v>
      </c>
      <c r="AN911">
        <v>3.43</v>
      </c>
      <c r="AO911" s="1">
        <v>-1359.5016000000001</v>
      </c>
      <c r="AP911">
        <v>-4.16</v>
      </c>
      <c r="AQ911" s="1">
        <v>-1347.9087999999999</v>
      </c>
      <c r="AR911">
        <v>-11.53</v>
      </c>
      <c r="AU911" s="1">
        <v>-1381.9241999999999</v>
      </c>
    </row>
    <row r="912" spans="1:47" x14ac:dyDescent="0.2">
      <c r="A912">
        <v>897</v>
      </c>
      <c r="H912" s="1">
        <v>-1385.9935</v>
      </c>
      <c r="I912">
        <v>-11.85</v>
      </c>
      <c r="J912">
        <v>897</v>
      </c>
      <c r="K912" s="1">
        <v>-1386.806</v>
      </c>
      <c r="L912">
        <v>-6.22</v>
      </c>
      <c r="M912" s="1">
        <v>-1384.9481000000001</v>
      </c>
      <c r="N912">
        <v>-1.29</v>
      </c>
      <c r="O912" s="1">
        <v>-1386.066</v>
      </c>
      <c r="P912">
        <v>-2.69</v>
      </c>
      <c r="Q912" s="1">
        <v>-1385.9775</v>
      </c>
      <c r="R912">
        <v>1.01</v>
      </c>
      <c r="S912" s="1">
        <v>-1383.4208000000001</v>
      </c>
      <c r="T912">
        <v>-1.61</v>
      </c>
      <c r="U912" s="1">
        <v>-1371.6108999999999</v>
      </c>
      <c r="V912">
        <v>-8.6199999999999992</v>
      </c>
      <c r="W912" s="1">
        <v>-1394.6415</v>
      </c>
      <c r="X912">
        <v>14.21</v>
      </c>
      <c r="Y912" s="1">
        <v>-1371.3814</v>
      </c>
      <c r="Z912">
        <v>-1.5</v>
      </c>
      <c r="AA912" s="1">
        <v>-1396.9443000000001</v>
      </c>
      <c r="AB912">
        <v>3.75</v>
      </c>
      <c r="AC912" s="1">
        <v>-1375.6550999999999</v>
      </c>
      <c r="AD912">
        <v>-9.08</v>
      </c>
      <c r="AE912" s="1">
        <v>-1387.3121000000001</v>
      </c>
      <c r="AF912">
        <v>-4.92</v>
      </c>
      <c r="AG912" s="1">
        <v>-1385.625</v>
      </c>
      <c r="AH912">
        <v>-4</v>
      </c>
      <c r="AI912" s="1">
        <v>-1392.1826000000001</v>
      </c>
      <c r="AJ912">
        <v>10.64</v>
      </c>
      <c r="AM912" s="1">
        <v>-1371.0391</v>
      </c>
      <c r="AN912">
        <v>2.96</v>
      </c>
      <c r="AO912" s="1">
        <v>-1359.5636</v>
      </c>
      <c r="AP912">
        <v>-5</v>
      </c>
      <c r="AQ912" s="1">
        <v>-1347.8823</v>
      </c>
      <c r="AR912">
        <v>-11.38</v>
      </c>
      <c r="AU912" s="1">
        <v>-1381.9764</v>
      </c>
    </row>
    <row r="913" spans="1:47" x14ac:dyDescent="0.2">
      <c r="A913">
        <v>898</v>
      </c>
      <c r="H913" s="1">
        <v>-1385.8391999999999</v>
      </c>
      <c r="I913">
        <v>-11.2</v>
      </c>
      <c r="J913">
        <v>898</v>
      </c>
      <c r="K913" s="1">
        <v>-1387.0704000000001</v>
      </c>
      <c r="L913">
        <v>-7.06</v>
      </c>
      <c r="M913" s="1">
        <v>-1384.9239</v>
      </c>
      <c r="N913">
        <v>-1.07</v>
      </c>
      <c r="O913" s="1">
        <v>-1385.8327999999999</v>
      </c>
      <c r="P913">
        <v>-2.78</v>
      </c>
      <c r="Q913" s="1">
        <v>-1385.6186</v>
      </c>
      <c r="R913">
        <v>1.89</v>
      </c>
      <c r="S913" s="1">
        <v>-1383.4623999999999</v>
      </c>
      <c r="T913">
        <v>-1.61</v>
      </c>
      <c r="U913" s="1">
        <v>-1371.6823999999999</v>
      </c>
      <c r="V913">
        <v>-9.2100000000000009</v>
      </c>
      <c r="W913" s="1">
        <v>-1394.7044000000001</v>
      </c>
      <c r="X913">
        <v>13.06</v>
      </c>
      <c r="Y913" s="1">
        <v>-1371.4357</v>
      </c>
      <c r="Z913">
        <v>-1.96</v>
      </c>
      <c r="AA913" s="1">
        <v>-1396.9606000000001</v>
      </c>
      <c r="AB913">
        <v>3.7</v>
      </c>
      <c r="AC913" s="1">
        <v>-1375.6478</v>
      </c>
      <c r="AD913">
        <v>-9.17</v>
      </c>
      <c r="AE913" s="1">
        <v>-1387.2049999999999</v>
      </c>
      <c r="AF913">
        <v>-3.92</v>
      </c>
      <c r="AG913" s="1">
        <v>-1385.8027999999999</v>
      </c>
      <c r="AH913">
        <v>-4.57</v>
      </c>
      <c r="AI913" s="1">
        <v>-1392.0353</v>
      </c>
      <c r="AJ913">
        <v>11.42</v>
      </c>
      <c r="AM913" s="1">
        <v>-1371.1396</v>
      </c>
      <c r="AN913">
        <v>2.5</v>
      </c>
      <c r="AO913" s="1">
        <v>-1359.578</v>
      </c>
      <c r="AP913">
        <v>-5.76</v>
      </c>
      <c r="AQ913" s="1">
        <v>-1347.8139000000001</v>
      </c>
      <c r="AR913">
        <v>-11.06</v>
      </c>
      <c r="AU913" s="1">
        <v>-1382.0116</v>
      </c>
    </row>
    <row r="914" spans="1:47" x14ac:dyDescent="0.2">
      <c r="A914">
        <v>899</v>
      </c>
      <c r="H914" s="1">
        <v>-1385.6362999999999</v>
      </c>
      <c r="I914">
        <v>-10.31</v>
      </c>
      <c r="J914">
        <v>899</v>
      </c>
      <c r="K914" s="1">
        <v>-1387.2933</v>
      </c>
      <c r="L914">
        <v>-7.92</v>
      </c>
      <c r="M914" s="1">
        <v>-1384.8894</v>
      </c>
      <c r="N914">
        <v>-0.82</v>
      </c>
      <c r="O914" s="1">
        <v>-1385.5922</v>
      </c>
      <c r="P914">
        <v>-2.86</v>
      </c>
      <c r="Q914" s="1">
        <v>-1385.2174</v>
      </c>
      <c r="R914">
        <v>2.82</v>
      </c>
      <c r="S914" s="1">
        <v>-1383.547</v>
      </c>
      <c r="T914">
        <v>-1.79</v>
      </c>
      <c r="U914" s="1">
        <v>-1371.7427</v>
      </c>
      <c r="V914">
        <v>-9.6999999999999993</v>
      </c>
      <c r="W914" s="1">
        <v>-1394.7650000000001</v>
      </c>
      <c r="X914">
        <v>11.92</v>
      </c>
      <c r="Y914" s="1">
        <v>-1371.4983999999999</v>
      </c>
      <c r="Z914">
        <v>-2.5299999999999998</v>
      </c>
      <c r="AA914" s="1">
        <v>-1396.9622999999999</v>
      </c>
      <c r="AB914">
        <v>3.69</v>
      </c>
      <c r="AC914" s="1">
        <v>-1375.6642999999999</v>
      </c>
      <c r="AD914">
        <v>-9.19</v>
      </c>
      <c r="AE914" s="1">
        <v>-1387.0565999999999</v>
      </c>
      <c r="AF914">
        <v>-2.81</v>
      </c>
      <c r="AG914" s="1">
        <v>-1386.0352</v>
      </c>
      <c r="AH914">
        <v>-5.37</v>
      </c>
      <c r="AI914" s="1">
        <v>-1391.9005999999999</v>
      </c>
      <c r="AJ914">
        <v>12.23</v>
      </c>
      <c r="AM914" s="1">
        <v>-1371.239</v>
      </c>
      <c r="AN914">
        <v>2.09</v>
      </c>
      <c r="AO914" s="1">
        <v>-1359.5385000000001</v>
      </c>
      <c r="AP914">
        <v>-6.35</v>
      </c>
      <c r="AQ914" s="1">
        <v>-1347.7121999999999</v>
      </c>
      <c r="AR914">
        <v>-10.59</v>
      </c>
      <c r="AU914" s="1">
        <v>-1382.0505000000001</v>
      </c>
    </row>
    <row r="915" spans="1:47" x14ac:dyDescent="0.2">
      <c r="A915">
        <v>900</v>
      </c>
      <c r="H915" s="1">
        <v>-1385.4039</v>
      </c>
      <c r="I915">
        <v>-9.34</v>
      </c>
      <c r="J915">
        <v>900</v>
      </c>
      <c r="K915" s="1">
        <v>-1387.4485999999999</v>
      </c>
      <c r="L915">
        <v>-8.56</v>
      </c>
      <c r="M915" s="1">
        <v>-1384.8637000000001</v>
      </c>
      <c r="N915">
        <v>-0.68</v>
      </c>
      <c r="O915" s="1">
        <v>-1385.3553999999999</v>
      </c>
      <c r="P915">
        <v>-2.89</v>
      </c>
      <c r="Q915" s="1">
        <v>-1384.7983999999999</v>
      </c>
      <c r="R915">
        <v>3.74</v>
      </c>
      <c r="S915" s="1">
        <v>-1383.6638</v>
      </c>
      <c r="T915">
        <v>-1.98</v>
      </c>
      <c r="U915" s="1">
        <v>-1371.7846</v>
      </c>
      <c r="V915">
        <v>-10.14</v>
      </c>
      <c r="W915" s="1">
        <v>-1394.8155999999999</v>
      </c>
      <c r="X915">
        <v>10.76</v>
      </c>
      <c r="Y915" s="1">
        <v>-1371.5662</v>
      </c>
      <c r="Z915">
        <v>-3.07</v>
      </c>
      <c r="AA915" s="1">
        <v>-1396.9522999999999</v>
      </c>
      <c r="AB915">
        <v>3.71</v>
      </c>
      <c r="AC915" s="1">
        <v>-1375.6966</v>
      </c>
      <c r="AD915">
        <v>-9.24</v>
      </c>
      <c r="AE915" s="1">
        <v>-1386.8820000000001</v>
      </c>
      <c r="AF915">
        <v>-1.65</v>
      </c>
      <c r="AG915" s="1">
        <v>-1386.3074999999999</v>
      </c>
      <c r="AH915">
        <v>-6.29</v>
      </c>
      <c r="AI915" s="1">
        <v>-1391.8009999999999</v>
      </c>
      <c r="AJ915">
        <v>13.02</v>
      </c>
      <c r="AM915" s="1">
        <v>-1371.3372999999999</v>
      </c>
      <c r="AN915">
        <v>1.73</v>
      </c>
      <c r="AO915" s="1">
        <v>-1359.4460999999999</v>
      </c>
      <c r="AP915">
        <v>-6.77</v>
      </c>
      <c r="AQ915" s="1">
        <v>-1347.59</v>
      </c>
      <c r="AR915">
        <v>-9.99</v>
      </c>
      <c r="AU915" s="1">
        <v>-1382.1095</v>
      </c>
    </row>
    <row r="916" spans="1:47" x14ac:dyDescent="0.2">
      <c r="A916">
        <v>901</v>
      </c>
      <c r="H916" s="1">
        <v>-1385.1651999999999</v>
      </c>
      <c r="I916">
        <v>-8.31</v>
      </c>
      <c r="J916">
        <v>901</v>
      </c>
      <c r="K916" s="1">
        <v>-1387.5222000000001</v>
      </c>
      <c r="L916">
        <v>-9.1199999999999992</v>
      </c>
      <c r="M916" s="1">
        <v>-1384.8684000000001</v>
      </c>
      <c r="N916">
        <v>-0.57999999999999996</v>
      </c>
      <c r="O916" s="1">
        <v>-1385.1339</v>
      </c>
      <c r="P916">
        <v>-2.95</v>
      </c>
      <c r="Q916" s="1">
        <v>-1384.39</v>
      </c>
      <c r="R916">
        <v>4.58</v>
      </c>
      <c r="S916" s="1">
        <v>-1383.797</v>
      </c>
      <c r="T916">
        <v>-2.2799999999999998</v>
      </c>
      <c r="U916" s="1">
        <v>-1371.8036999999999</v>
      </c>
      <c r="V916">
        <v>-10.5</v>
      </c>
      <c r="W916" s="1">
        <v>-1394.8535999999999</v>
      </c>
      <c r="X916">
        <v>9.65</v>
      </c>
      <c r="Y916" s="1">
        <v>-1371.6370999999999</v>
      </c>
      <c r="Z916">
        <v>-3.7</v>
      </c>
      <c r="AA916" s="1">
        <v>-1396.9327000000001</v>
      </c>
      <c r="AB916">
        <v>3.8</v>
      </c>
      <c r="AC916" s="1">
        <v>-1375.7311</v>
      </c>
      <c r="AD916">
        <v>-9.2899999999999991</v>
      </c>
      <c r="AE916" s="1">
        <v>-1386.7005999999999</v>
      </c>
      <c r="AF916">
        <v>-0.59</v>
      </c>
      <c r="AG916" s="1">
        <v>-1386.5967000000001</v>
      </c>
      <c r="AH916">
        <v>-7.25</v>
      </c>
      <c r="AI916" s="1">
        <v>-1391.7551000000001</v>
      </c>
      <c r="AJ916">
        <v>13.68</v>
      </c>
      <c r="AM916" s="1">
        <v>-1371.4328</v>
      </c>
      <c r="AN916">
        <v>1.42</v>
      </c>
      <c r="AO916" s="1">
        <v>-1359.3107</v>
      </c>
      <c r="AP916">
        <v>-7.1</v>
      </c>
      <c r="AQ916" s="1">
        <v>-1347.4567999999999</v>
      </c>
      <c r="AR916">
        <v>-9.3000000000000007</v>
      </c>
      <c r="AU916" s="1">
        <v>-1382.1990000000001</v>
      </c>
    </row>
    <row r="917" spans="1:47" x14ac:dyDescent="0.2">
      <c r="A917">
        <v>902</v>
      </c>
      <c r="H917" s="1">
        <v>-1384.9439</v>
      </c>
      <c r="I917">
        <v>-7.18</v>
      </c>
      <c r="J917">
        <v>902</v>
      </c>
      <c r="K917" s="1">
        <v>-1387.5139999999999</v>
      </c>
      <c r="L917">
        <v>-9.48</v>
      </c>
      <c r="M917" s="1">
        <v>-1384.9236000000001</v>
      </c>
      <c r="N917">
        <v>-0.56000000000000005</v>
      </c>
      <c r="O917" s="1">
        <v>-1384.9368999999999</v>
      </c>
      <c r="P917">
        <v>-3.02</v>
      </c>
      <c r="Q917" s="1">
        <v>-1384.0177000000001</v>
      </c>
      <c r="R917">
        <v>5.36</v>
      </c>
      <c r="S917" s="1">
        <v>-1383.932</v>
      </c>
      <c r="T917">
        <v>-2.59</v>
      </c>
      <c r="U917" s="1">
        <v>-1371.7987000000001</v>
      </c>
      <c r="V917">
        <v>-10.67</v>
      </c>
      <c r="W917" s="1">
        <v>-1394.8796</v>
      </c>
      <c r="X917">
        <v>8.67</v>
      </c>
      <c r="Y917" s="1">
        <v>-1371.7123999999999</v>
      </c>
      <c r="Z917">
        <v>-4.45</v>
      </c>
      <c r="AA917" s="1">
        <v>-1396.9041999999999</v>
      </c>
      <c r="AB917">
        <v>3.95</v>
      </c>
      <c r="AC917" s="1">
        <v>-1375.7529</v>
      </c>
      <c r="AD917">
        <v>-9.2799999999999994</v>
      </c>
      <c r="AE917" s="1">
        <v>-1386.5338999999999</v>
      </c>
      <c r="AF917">
        <v>0.38</v>
      </c>
      <c r="AG917" s="1">
        <v>-1386.8756000000001</v>
      </c>
      <c r="AH917">
        <v>-8.19</v>
      </c>
      <c r="AI917" s="1">
        <v>-1391.7768000000001</v>
      </c>
      <c r="AJ917">
        <v>14.19</v>
      </c>
      <c r="AM917" s="1">
        <v>-1371.5247999999999</v>
      </c>
      <c r="AN917">
        <v>1.1299999999999999</v>
      </c>
      <c r="AO917" s="1">
        <v>-1359.1468</v>
      </c>
      <c r="AP917">
        <v>-7.29</v>
      </c>
      <c r="AQ917" s="1">
        <v>-1347.3145999999999</v>
      </c>
      <c r="AR917">
        <v>-8.48</v>
      </c>
      <c r="AU917" s="1">
        <v>-1382.3150000000001</v>
      </c>
    </row>
    <row r="918" spans="1:47" x14ac:dyDescent="0.2">
      <c r="A918">
        <v>903</v>
      </c>
      <c r="H918" s="1">
        <v>-1384.7592999999999</v>
      </c>
      <c r="I918">
        <v>-6.02</v>
      </c>
      <c r="J918">
        <v>903</v>
      </c>
      <c r="K918" s="1">
        <v>-1387.4380000000001</v>
      </c>
      <c r="L918">
        <v>-9.6199999999999992</v>
      </c>
      <c r="M918" s="1">
        <v>-1385.0433</v>
      </c>
      <c r="N918">
        <v>-0.72</v>
      </c>
      <c r="O918" s="1">
        <v>-1384.7710999999999</v>
      </c>
      <c r="P918">
        <v>-3.03</v>
      </c>
      <c r="Q918" s="1">
        <v>-1383.7027</v>
      </c>
      <c r="R918">
        <v>5.87</v>
      </c>
      <c r="S918" s="1">
        <v>-1384.0589</v>
      </c>
      <c r="T918">
        <v>-2.89</v>
      </c>
      <c r="U918" s="1">
        <v>-1371.7719</v>
      </c>
      <c r="V918">
        <v>-10.73</v>
      </c>
      <c r="W918" s="1">
        <v>-1394.8965000000001</v>
      </c>
      <c r="X918">
        <v>7.74</v>
      </c>
      <c r="Y918" s="1">
        <v>-1371.797</v>
      </c>
      <c r="Z918">
        <v>-5.25</v>
      </c>
      <c r="AA918" s="1">
        <v>-1396.8684000000001</v>
      </c>
      <c r="AB918">
        <v>4.0999999999999996</v>
      </c>
      <c r="AC918" s="1">
        <v>-1375.7476999999999</v>
      </c>
      <c r="AD918">
        <v>-9.24</v>
      </c>
      <c r="AE918" s="1">
        <v>-1386.3995</v>
      </c>
      <c r="AF918">
        <v>1.28</v>
      </c>
      <c r="AG918" s="1">
        <v>-1387.1172999999999</v>
      </c>
      <c r="AH918">
        <v>-9.1</v>
      </c>
      <c r="AI918" s="1">
        <v>-1391.8735999999999</v>
      </c>
      <c r="AJ918">
        <v>14.52</v>
      </c>
      <c r="AM918" s="1">
        <v>-1371.6110000000001</v>
      </c>
      <c r="AN918">
        <v>0.9</v>
      </c>
      <c r="AO918" s="1">
        <v>-1358.9793999999999</v>
      </c>
      <c r="AP918">
        <v>-7.39</v>
      </c>
      <c r="AQ918" s="1">
        <v>-1347.1623</v>
      </c>
      <c r="AR918">
        <v>-7.66</v>
      </c>
      <c r="AU918" s="1">
        <v>-1382.4413</v>
      </c>
    </row>
    <row r="919" spans="1:47" x14ac:dyDescent="0.2">
      <c r="A919">
        <v>904</v>
      </c>
      <c r="H919" s="1">
        <v>-1384.6225999999999</v>
      </c>
      <c r="I919">
        <v>-5.14</v>
      </c>
      <c r="J919">
        <v>904</v>
      </c>
      <c r="K919" s="1">
        <v>-1387.3185000000001</v>
      </c>
      <c r="L919">
        <v>-9.68</v>
      </c>
      <c r="M919" s="1">
        <v>-1385.2331999999999</v>
      </c>
      <c r="N919">
        <v>-1.02</v>
      </c>
      <c r="O919" s="1">
        <v>-1384.6405</v>
      </c>
      <c r="P919">
        <v>-3.03</v>
      </c>
      <c r="Q919" s="1">
        <v>-1383.46</v>
      </c>
      <c r="R919">
        <v>6.23</v>
      </c>
      <c r="S919" s="1">
        <v>-1384.1753000000001</v>
      </c>
      <c r="T919">
        <v>-3.16</v>
      </c>
      <c r="U919" s="1">
        <v>-1371.7267999999999</v>
      </c>
      <c r="V919">
        <v>-10.67</v>
      </c>
      <c r="W919" s="1">
        <v>-1394.9078</v>
      </c>
      <c r="X919">
        <v>6.94</v>
      </c>
      <c r="Y919" s="1">
        <v>-1371.8979999999999</v>
      </c>
      <c r="Z919">
        <v>-6</v>
      </c>
      <c r="AA919" s="1">
        <v>-1396.8268</v>
      </c>
      <c r="AB919">
        <v>4.2300000000000004</v>
      </c>
      <c r="AC919" s="1">
        <v>-1375.7062000000001</v>
      </c>
      <c r="AD919">
        <v>-9.0399999999999991</v>
      </c>
      <c r="AE919" s="1">
        <v>-1386.307</v>
      </c>
      <c r="AF919">
        <v>1.91</v>
      </c>
      <c r="AG919" s="1">
        <v>-1387.2998</v>
      </c>
      <c r="AH919">
        <v>-9.91</v>
      </c>
      <c r="AI919" s="1">
        <v>-1392.0468000000001</v>
      </c>
      <c r="AJ919">
        <v>14.69</v>
      </c>
      <c r="AM919" s="1">
        <v>-1371.6854000000001</v>
      </c>
      <c r="AN919">
        <v>0.85</v>
      </c>
      <c r="AO919" s="1">
        <v>-1358.8324</v>
      </c>
      <c r="AP919">
        <v>-7.54</v>
      </c>
      <c r="AQ919" s="1">
        <v>-1346.9924000000001</v>
      </c>
      <c r="AR919">
        <v>-6.64</v>
      </c>
      <c r="AU919" s="1">
        <v>-1382.5536</v>
      </c>
    </row>
    <row r="920" spans="1:47" x14ac:dyDescent="0.2">
      <c r="A920">
        <v>905</v>
      </c>
      <c r="H920" s="1">
        <v>-1384.5363</v>
      </c>
      <c r="I920">
        <v>-4.32</v>
      </c>
      <c r="J920">
        <v>905</v>
      </c>
      <c r="K920" s="1">
        <v>-1387.1845000000001</v>
      </c>
      <c r="L920">
        <v>-9.75</v>
      </c>
      <c r="M920" s="1">
        <v>-1385.4903999999999</v>
      </c>
      <c r="N920">
        <v>-1.32</v>
      </c>
      <c r="O920" s="1">
        <v>-1384.5455999999999</v>
      </c>
      <c r="P920">
        <v>-3.03</v>
      </c>
      <c r="Q920" s="1">
        <v>-1383.2978000000001</v>
      </c>
      <c r="R920">
        <v>6.34</v>
      </c>
      <c r="S920" s="1">
        <v>-1384.2849000000001</v>
      </c>
      <c r="T920">
        <v>-3.43</v>
      </c>
      <c r="U920" s="1">
        <v>-1371.6685</v>
      </c>
      <c r="V920">
        <v>-10.41</v>
      </c>
      <c r="W920" s="1">
        <v>-1394.9146000000001</v>
      </c>
      <c r="X920">
        <v>6.21</v>
      </c>
      <c r="Y920" s="1">
        <v>-1372.0229999999999</v>
      </c>
      <c r="Z920">
        <v>-6.89</v>
      </c>
      <c r="AA920" s="1">
        <v>-1396.7846</v>
      </c>
      <c r="AB920">
        <v>4.32</v>
      </c>
      <c r="AC920" s="1">
        <v>-1375.6232</v>
      </c>
      <c r="AD920">
        <v>-8.77</v>
      </c>
      <c r="AE920" s="1">
        <v>-1386.2577000000001</v>
      </c>
      <c r="AF920">
        <v>2.33</v>
      </c>
      <c r="AG920" s="1">
        <v>-1387.4086</v>
      </c>
      <c r="AH920">
        <v>-10.5</v>
      </c>
      <c r="AI920" s="1">
        <v>-1392.2915</v>
      </c>
      <c r="AJ920">
        <v>14.6</v>
      </c>
      <c r="AM920" s="1">
        <v>-1371.7346</v>
      </c>
      <c r="AN920">
        <v>0.87</v>
      </c>
      <c r="AO920" s="1">
        <v>-1358.7284999999999</v>
      </c>
      <c r="AP920">
        <v>-7.65</v>
      </c>
      <c r="AQ920" s="1">
        <v>-1346.7909</v>
      </c>
      <c r="AR920">
        <v>-5.41</v>
      </c>
      <c r="AU920" s="1">
        <v>-1382.6247000000001</v>
      </c>
    </row>
    <row r="921" spans="1:47" x14ac:dyDescent="0.2">
      <c r="A921">
        <v>906</v>
      </c>
      <c r="H921" s="1">
        <v>-1384.4947</v>
      </c>
      <c r="I921">
        <v>-3.47</v>
      </c>
      <c r="J921">
        <v>906</v>
      </c>
      <c r="K921" s="1">
        <v>-1387.0668000000001</v>
      </c>
      <c r="L921">
        <v>-9.73</v>
      </c>
      <c r="M921" s="1">
        <v>-1385.8035</v>
      </c>
      <c r="N921">
        <v>-1.88</v>
      </c>
      <c r="O921" s="1">
        <v>-1384.4837</v>
      </c>
      <c r="P921">
        <v>-3.08</v>
      </c>
      <c r="Q921" s="1">
        <v>-1383.2190000000001</v>
      </c>
      <c r="R921">
        <v>6.37</v>
      </c>
      <c r="S921" s="1">
        <v>-1384.3954000000001</v>
      </c>
      <c r="T921">
        <v>-3.66</v>
      </c>
      <c r="U921" s="1">
        <v>-1371.6005</v>
      </c>
      <c r="V921">
        <v>-10.06</v>
      </c>
      <c r="W921" s="1">
        <v>-1394.9172000000001</v>
      </c>
      <c r="X921">
        <v>5.67</v>
      </c>
      <c r="Y921" s="1">
        <v>-1372.1745000000001</v>
      </c>
      <c r="Z921">
        <v>-7.78</v>
      </c>
      <c r="AA921" s="1">
        <v>-1396.7483999999999</v>
      </c>
      <c r="AB921">
        <v>4.38</v>
      </c>
      <c r="AC921" s="1">
        <v>-1375.4979000000001</v>
      </c>
      <c r="AD921">
        <v>-8.44</v>
      </c>
      <c r="AE921" s="1">
        <v>-1386.2439999999999</v>
      </c>
      <c r="AF921">
        <v>2.61</v>
      </c>
      <c r="AG921" s="1">
        <v>-1387.4369999999999</v>
      </c>
      <c r="AH921">
        <v>-10.96</v>
      </c>
      <c r="AI921" s="1">
        <v>-1392.5969</v>
      </c>
      <c r="AJ921">
        <v>14.38</v>
      </c>
      <c r="AM921" s="1">
        <v>-1371.7483</v>
      </c>
      <c r="AN921">
        <v>1.03</v>
      </c>
      <c r="AO921" s="1">
        <v>-1358.6836000000001</v>
      </c>
      <c r="AP921">
        <v>-7.87</v>
      </c>
      <c r="AQ921" s="1">
        <v>-1346.5436</v>
      </c>
      <c r="AR921">
        <v>-4.13</v>
      </c>
      <c r="AU921" s="1">
        <v>-1382.6348</v>
      </c>
    </row>
    <row r="922" spans="1:47" x14ac:dyDescent="0.2">
      <c r="A922">
        <v>907</v>
      </c>
      <c r="H922" s="1">
        <v>-1384.4880000000001</v>
      </c>
      <c r="I922">
        <v>-2.75</v>
      </c>
      <c r="J922">
        <v>907</v>
      </c>
      <c r="K922" s="1">
        <v>-1386.9911999999999</v>
      </c>
      <c r="L922">
        <v>-9.69</v>
      </c>
      <c r="M922" s="1">
        <v>-1386.1537000000001</v>
      </c>
      <c r="N922">
        <v>-2.36</v>
      </c>
      <c r="O922" s="1">
        <v>-1384.4493</v>
      </c>
      <c r="P922">
        <v>-3.1</v>
      </c>
      <c r="Q922" s="1">
        <v>-1383.2221</v>
      </c>
      <c r="R922">
        <v>6.01</v>
      </c>
      <c r="S922" s="1">
        <v>-1384.5161000000001</v>
      </c>
      <c r="T922">
        <v>-3.93</v>
      </c>
      <c r="U922" s="1">
        <v>-1371.5246999999999</v>
      </c>
      <c r="V922">
        <v>-9.59</v>
      </c>
      <c r="W922" s="1">
        <v>-1394.9161999999999</v>
      </c>
      <c r="X922">
        <v>5.35</v>
      </c>
      <c r="Y922" s="1">
        <v>-1372.3472999999999</v>
      </c>
      <c r="Z922">
        <v>-8.73</v>
      </c>
      <c r="AA922" s="1">
        <v>-1396.7275</v>
      </c>
      <c r="AB922">
        <v>4.41</v>
      </c>
      <c r="AC922" s="1">
        <v>-1375.3331000000001</v>
      </c>
      <c r="AD922">
        <v>-8.02</v>
      </c>
      <c r="AE922" s="1">
        <v>-1386.2530999999999</v>
      </c>
      <c r="AF922">
        <v>2.77</v>
      </c>
      <c r="AG922" s="1">
        <v>-1387.3865000000001</v>
      </c>
      <c r="AH922">
        <v>-11.26</v>
      </c>
      <c r="AI922" s="1">
        <v>-1392.9503</v>
      </c>
      <c r="AJ922">
        <v>13.93</v>
      </c>
      <c r="AM922" s="1">
        <v>-1371.7182</v>
      </c>
      <c r="AN922">
        <v>1.39</v>
      </c>
      <c r="AO922" s="1">
        <v>-1358.6977999999999</v>
      </c>
      <c r="AP922">
        <v>-8.1199999999999992</v>
      </c>
      <c r="AQ922" s="1">
        <v>-1346.2462</v>
      </c>
      <c r="AR922">
        <v>-2.68</v>
      </c>
      <c r="AU922" s="1">
        <v>-1382.5751</v>
      </c>
    </row>
    <row r="923" spans="1:47" x14ac:dyDescent="0.2">
      <c r="A923">
        <v>908</v>
      </c>
      <c r="H923" s="1">
        <v>-1384.5065999999999</v>
      </c>
      <c r="I923">
        <v>-2.13</v>
      </c>
      <c r="J923">
        <v>908</v>
      </c>
      <c r="K923" s="1">
        <v>-1386.9774</v>
      </c>
      <c r="L923">
        <v>-9.84</v>
      </c>
      <c r="M923" s="1">
        <v>-1386.5148999999999</v>
      </c>
      <c r="N923">
        <v>-2.85</v>
      </c>
      <c r="O923" s="1">
        <v>-1384.4367999999999</v>
      </c>
      <c r="P923">
        <v>-3.05</v>
      </c>
      <c r="Q923" s="1">
        <v>-1383.3019999999999</v>
      </c>
      <c r="R923">
        <v>5.5</v>
      </c>
      <c r="S923" s="1">
        <v>-1384.6552999999999</v>
      </c>
      <c r="T923">
        <v>-4.26</v>
      </c>
      <c r="U923" s="1">
        <v>-1371.4429</v>
      </c>
      <c r="V923">
        <v>-8.93</v>
      </c>
      <c r="W923" s="1">
        <v>-1394.9114999999999</v>
      </c>
      <c r="X923">
        <v>5.21</v>
      </c>
      <c r="Y923" s="1">
        <v>-1372.5282999999999</v>
      </c>
      <c r="Z923">
        <v>-9.61</v>
      </c>
      <c r="AA923" s="1">
        <v>-1396.7333000000001</v>
      </c>
      <c r="AB923">
        <v>4.32</v>
      </c>
      <c r="AC923" s="1">
        <v>-1375.1347000000001</v>
      </c>
      <c r="AD923">
        <v>-7.52</v>
      </c>
      <c r="AE923" s="1">
        <v>-1386.2735</v>
      </c>
      <c r="AF923">
        <v>2.79</v>
      </c>
      <c r="AG923" s="1">
        <v>-1387.2654</v>
      </c>
      <c r="AH923">
        <v>-11.36</v>
      </c>
      <c r="AI923" s="1">
        <v>-1393.3363999999999</v>
      </c>
      <c r="AJ923">
        <v>13.4</v>
      </c>
      <c r="AM923" s="1">
        <v>-1371.6437000000001</v>
      </c>
      <c r="AN923">
        <v>1.89</v>
      </c>
      <c r="AO923" s="1">
        <v>-1358.7644</v>
      </c>
      <c r="AP923">
        <v>-8.3800000000000008</v>
      </c>
      <c r="AQ923" s="1">
        <v>-1345.8998999999999</v>
      </c>
      <c r="AR923">
        <v>-1.2</v>
      </c>
      <c r="AU923" s="1">
        <v>-1382.4511</v>
      </c>
    </row>
    <row r="924" spans="1:47" x14ac:dyDescent="0.2">
      <c r="A924">
        <v>909</v>
      </c>
      <c r="H924" s="1">
        <v>-1384.5453</v>
      </c>
      <c r="I924">
        <v>-1.65</v>
      </c>
      <c r="J924">
        <v>909</v>
      </c>
      <c r="K924" s="1">
        <v>-1387.0350000000001</v>
      </c>
      <c r="L924">
        <v>-10.1</v>
      </c>
      <c r="M924" s="1">
        <v>-1386.8574000000001</v>
      </c>
      <c r="N924">
        <v>-3.26</v>
      </c>
      <c r="O924" s="1">
        <v>-1384.4405999999999</v>
      </c>
      <c r="P924">
        <v>-2.96</v>
      </c>
      <c r="Q924" s="1">
        <v>-1383.4509</v>
      </c>
      <c r="R924">
        <v>4.84</v>
      </c>
      <c r="S924" s="1">
        <v>-1384.8182999999999</v>
      </c>
      <c r="T924">
        <v>-4.57</v>
      </c>
      <c r="U924" s="1">
        <v>-1371.3571999999999</v>
      </c>
      <c r="V924">
        <v>-8.27</v>
      </c>
      <c r="W924" s="1">
        <v>-1394.9045000000001</v>
      </c>
      <c r="X924">
        <v>5.17</v>
      </c>
      <c r="Y924" s="1">
        <v>-1372.7005999999999</v>
      </c>
      <c r="Z924">
        <v>-10.41</v>
      </c>
      <c r="AA924" s="1">
        <v>-1396.7762</v>
      </c>
      <c r="AB924">
        <v>4.12</v>
      </c>
      <c r="AC924" s="1">
        <v>-1374.9092000000001</v>
      </c>
      <c r="AD924">
        <v>-6.94</v>
      </c>
      <c r="AE924" s="1">
        <v>-1386.2965999999999</v>
      </c>
      <c r="AF924">
        <v>2.75</v>
      </c>
      <c r="AG924" s="1">
        <v>-1387.0856000000001</v>
      </c>
      <c r="AH924">
        <v>-11.31</v>
      </c>
      <c r="AI924" s="1">
        <v>-1393.7402</v>
      </c>
      <c r="AJ924">
        <v>12.72</v>
      </c>
      <c r="AM924" s="1">
        <v>-1371.5288</v>
      </c>
      <c r="AN924">
        <v>2.54</v>
      </c>
      <c r="AO924" s="1">
        <v>-1358.8575000000001</v>
      </c>
      <c r="AP924">
        <v>-8.6999999999999993</v>
      </c>
      <c r="AQ924" s="1">
        <v>-1345.5124000000001</v>
      </c>
      <c r="AR924">
        <v>0.43</v>
      </c>
      <c r="AU924" s="1">
        <v>-1382.2818</v>
      </c>
    </row>
    <row r="925" spans="1:47" x14ac:dyDescent="0.2">
      <c r="A925">
        <v>910</v>
      </c>
      <c r="H925" s="1">
        <v>-1384.6036999999999</v>
      </c>
      <c r="I925">
        <v>-1.29</v>
      </c>
      <c r="J925">
        <v>910</v>
      </c>
      <c r="K925" s="1">
        <v>-1387.1635000000001</v>
      </c>
      <c r="L925">
        <v>-10.39</v>
      </c>
      <c r="M925" s="1">
        <v>-1387.1505</v>
      </c>
      <c r="N925">
        <v>-3.58</v>
      </c>
      <c r="O925" s="1">
        <v>-1384.4554000000001</v>
      </c>
      <c r="P925">
        <v>-2.85</v>
      </c>
      <c r="Q925" s="1">
        <v>-1383.6579999999999</v>
      </c>
      <c r="R925">
        <v>4.0599999999999996</v>
      </c>
      <c r="S925" s="1">
        <v>-1385.0055</v>
      </c>
      <c r="T925">
        <v>-4.9000000000000004</v>
      </c>
      <c r="U925" s="1">
        <v>-1371.2701</v>
      </c>
      <c r="V925">
        <v>-7.56</v>
      </c>
      <c r="W925" s="1">
        <v>-1394.8977</v>
      </c>
      <c r="X925">
        <v>5.28</v>
      </c>
      <c r="Y925" s="1">
        <v>-1372.8481999999999</v>
      </c>
      <c r="Z925">
        <v>-11.1</v>
      </c>
      <c r="AA925" s="1">
        <v>-1396.865</v>
      </c>
      <c r="AB925">
        <v>3.86</v>
      </c>
      <c r="AC925" s="1">
        <v>-1374.6632</v>
      </c>
      <c r="AD925">
        <v>-6.26</v>
      </c>
      <c r="AE925" s="1">
        <v>-1386.3185000000001</v>
      </c>
      <c r="AF925">
        <v>2.59</v>
      </c>
      <c r="AG925" s="1">
        <v>-1386.8624</v>
      </c>
      <c r="AH925">
        <v>-11.19</v>
      </c>
      <c r="AI925" s="1">
        <v>-1394.1486</v>
      </c>
      <c r="AJ925">
        <v>12.03</v>
      </c>
      <c r="AM925" s="1">
        <v>-1371.3869999999999</v>
      </c>
      <c r="AN925">
        <v>3.3</v>
      </c>
      <c r="AO925" s="1">
        <v>-1358.9469999999999</v>
      </c>
      <c r="AP925">
        <v>-8.81</v>
      </c>
      <c r="AQ925" s="1">
        <v>-1345.1051</v>
      </c>
      <c r="AR925">
        <v>2.0299999999999998</v>
      </c>
      <c r="AU925" s="1">
        <v>-1382.0930000000001</v>
      </c>
    </row>
    <row r="926" spans="1:47" x14ac:dyDescent="0.2">
      <c r="A926">
        <v>911</v>
      </c>
      <c r="H926" s="1">
        <v>-1384.6855</v>
      </c>
      <c r="I926">
        <v>-1.08</v>
      </c>
      <c r="J926">
        <v>911</v>
      </c>
      <c r="K926" s="1">
        <v>-1387.3513</v>
      </c>
      <c r="L926">
        <v>-10.72</v>
      </c>
      <c r="M926" s="1">
        <v>-1387.3679</v>
      </c>
      <c r="N926">
        <v>-3.72</v>
      </c>
      <c r="O926" s="1">
        <v>-1384.4763</v>
      </c>
      <c r="P926">
        <v>-2.65</v>
      </c>
      <c r="Q926" s="1">
        <v>-1383.9099000000001</v>
      </c>
      <c r="R926">
        <v>3.15</v>
      </c>
      <c r="S926" s="1">
        <v>-1385.212</v>
      </c>
      <c r="T926">
        <v>-5.23</v>
      </c>
      <c r="U926" s="1">
        <v>-1371.1867</v>
      </c>
      <c r="V926">
        <v>-6.73</v>
      </c>
      <c r="W926" s="1">
        <v>-1394.8933999999999</v>
      </c>
      <c r="X926">
        <v>5.69</v>
      </c>
      <c r="Y926" s="1">
        <v>-1372.9613999999999</v>
      </c>
      <c r="Z926">
        <v>-11.67</v>
      </c>
      <c r="AA926" s="1">
        <v>-1397.0035</v>
      </c>
      <c r="AB926">
        <v>3.52</v>
      </c>
      <c r="AC926" s="1">
        <v>-1374.4019000000001</v>
      </c>
      <c r="AD926">
        <v>-5.58</v>
      </c>
      <c r="AE926" s="1">
        <v>-1386.3394000000001</v>
      </c>
      <c r="AF926">
        <v>2.46</v>
      </c>
      <c r="AG926" s="1">
        <v>-1386.6122</v>
      </c>
      <c r="AH926">
        <v>-10.98</v>
      </c>
      <c r="AI926" s="1">
        <v>-1394.5485000000001</v>
      </c>
      <c r="AJ926">
        <v>11.34</v>
      </c>
      <c r="AM926" s="1">
        <v>-1371.2294999999999</v>
      </c>
      <c r="AN926">
        <v>4.05</v>
      </c>
      <c r="AO926" s="1">
        <v>-1359.0057999999999</v>
      </c>
      <c r="AP926">
        <v>-8.81</v>
      </c>
      <c r="AQ926" s="1">
        <v>-1344.7090000000001</v>
      </c>
      <c r="AR926">
        <v>3.48</v>
      </c>
      <c r="AU926" s="1">
        <v>-1381.9121</v>
      </c>
    </row>
    <row r="927" spans="1:47" x14ac:dyDescent="0.2">
      <c r="A927">
        <v>912</v>
      </c>
      <c r="H927" s="1">
        <v>-1384.7954999999999</v>
      </c>
      <c r="I927">
        <v>-1.01</v>
      </c>
      <c r="J927">
        <v>912</v>
      </c>
      <c r="K927" s="1">
        <v>-1387.5799</v>
      </c>
      <c r="L927">
        <v>-11.22</v>
      </c>
      <c r="M927" s="1">
        <v>-1387.4929999999999</v>
      </c>
      <c r="N927">
        <v>-3.61</v>
      </c>
      <c r="O927" s="1">
        <v>-1384.4973</v>
      </c>
      <c r="P927">
        <v>-2.38</v>
      </c>
      <c r="Q927" s="1">
        <v>-1384.1903</v>
      </c>
      <c r="R927">
        <v>2.2000000000000002</v>
      </c>
      <c r="S927" s="1">
        <v>-1385.4285</v>
      </c>
      <c r="T927">
        <v>-5.57</v>
      </c>
      <c r="U927" s="1">
        <v>-1371.1139000000001</v>
      </c>
      <c r="V927">
        <v>-5.88</v>
      </c>
      <c r="W927" s="1">
        <v>-1394.8924999999999</v>
      </c>
      <c r="X927">
        <v>6.1</v>
      </c>
      <c r="Y927" s="1">
        <v>-1373.0399</v>
      </c>
      <c r="Z927">
        <v>-12.12</v>
      </c>
      <c r="AA927" s="1">
        <v>-1397.1889000000001</v>
      </c>
      <c r="AB927">
        <v>3.1</v>
      </c>
      <c r="AC927" s="1">
        <v>-1374.1306</v>
      </c>
      <c r="AD927">
        <v>-4.8</v>
      </c>
      <c r="AE927" s="1">
        <v>-1386.3617999999999</v>
      </c>
      <c r="AF927">
        <v>2.2400000000000002</v>
      </c>
      <c r="AG927" s="1">
        <v>-1386.3517999999999</v>
      </c>
      <c r="AH927">
        <v>-10.72</v>
      </c>
      <c r="AI927" s="1">
        <v>-1394.9271000000001</v>
      </c>
      <c r="AJ927">
        <v>10.65</v>
      </c>
      <c r="AM927" s="1">
        <v>-1371.0641000000001</v>
      </c>
      <c r="AN927">
        <v>4.87</v>
      </c>
      <c r="AO927" s="1">
        <v>-1359.0101999999999</v>
      </c>
      <c r="AP927">
        <v>-8.74</v>
      </c>
      <c r="AQ927" s="1">
        <v>-1344.3671999999999</v>
      </c>
      <c r="AR927">
        <v>4.7</v>
      </c>
      <c r="AU927" s="1">
        <v>-1381.7674</v>
      </c>
    </row>
    <row r="928" spans="1:47" x14ac:dyDescent="0.2">
      <c r="A928">
        <v>913</v>
      </c>
      <c r="H928" s="1">
        <v>-1384.9345000000001</v>
      </c>
      <c r="I928">
        <v>-1.1299999999999999</v>
      </c>
      <c r="J928">
        <v>913</v>
      </c>
      <c r="K928" s="1">
        <v>-1387.8232</v>
      </c>
      <c r="L928">
        <v>-11.69</v>
      </c>
      <c r="M928" s="1">
        <v>-1387.5229999999999</v>
      </c>
      <c r="N928">
        <v>-3.38</v>
      </c>
      <c r="O928" s="1">
        <v>-1384.5123000000001</v>
      </c>
      <c r="P928">
        <v>-2.04</v>
      </c>
      <c r="Q928" s="1">
        <v>-1384.4824000000001</v>
      </c>
      <c r="R928">
        <v>1.31</v>
      </c>
      <c r="S928" s="1">
        <v>-1385.6415999999999</v>
      </c>
      <c r="T928">
        <v>-5.86</v>
      </c>
      <c r="U928" s="1">
        <v>-1371.0599</v>
      </c>
      <c r="V928">
        <v>-5.08</v>
      </c>
      <c r="W928" s="1">
        <v>-1394.8959</v>
      </c>
      <c r="X928">
        <v>6.62</v>
      </c>
      <c r="Y928" s="1">
        <v>-1373.0925</v>
      </c>
      <c r="Z928">
        <v>-12.42</v>
      </c>
      <c r="AA928" s="1">
        <v>-1397.4117000000001</v>
      </c>
      <c r="AB928">
        <v>2.64</v>
      </c>
      <c r="AC928" s="1">
        <v>-1373.8535999999999</v>
      </c>
      <c r="AD928">
        <v>-4.01</v>
      </c>
      <c r="AE928" s="1">
        <v>-1386.3879999999999</v>
      </c>
      <c r="AF928">
        <v>2</v>
      </c>
      <c r="AG928" s="1">
        <v>-1386.0963999999999</v>
      </c>
      <c r="AH928">
        <v>-10.41</v>
      </c>
      <c r="AI928" s="1">
        <v>-1395.2720999999999</v>
      </c>
      <c r="AJ928">
        <v>9.9700000000000006</v>
      </c>
      <c r="AM928" s="1">
        <v>-1370.8945000000001</v>
      </c>
      <c r="AN928">
        <v>5.72</v>
      </c>
      <c r="AO928" s="1">
        <v>-1358.9477999999999</v>
      </c>
      <c r="AP928">
        <v>-8.41</v>
      </c>
      <c r="AQ928" s="1">
        <v>-1344.1258</v>
      </c>
      <c r="AR928">
        <v>5.49</v>
      </c>
      <c r="AU928" s="1">
        <v>-1381.6819</v>
      </c>
    </row>
    <row r="929" spans="1:47" x14ac:dyDescent="0.2">
      <c r="A929">
        <v>914</v>
      </c>
      <c r="H929" s="1">
        <v>-1385.0969</v>
      </c>
      <c r="I929">
        <v>-1.37</v>
      </c>
      <c r="J929">
        <v>914</v>
      </c>
      <c r="K929" s="1">
        <v>-1388.0540000000001</v>
      </c>
      <c r="L929">
        <v>-12.03</v>
      </c>
      <c r="M929" s="1">
        <v>-1387.4699000000001</v>
      </c>
      <c r="N929">
        <v>-3.02</v>
      </c>
      <c r="O929" s="1">
        <v>-1384.5143</v>
      </c>
      <c r="P929">
        <v>-1.61</v>
      </c>
      <c r="Q929" s="1">
        <v>-1384.7675999999999</v>
      </c>
      <c r="R929">
        <v>0.47</v>
      </c>
      <c r="S929" s="1">
        <v>-1385.8376000000001</v>
      </c>
      <c r="T929">
        <v>-6.11</v>
      </c>
      <c r="U929" s="1">
        <v>-1371.0309</v>
      </c>
      <c r="V929">
        <v>-4.4400000000000004</v>
      </c>
      <c r="W929" s="1">
        <v>-1394.9013</v>
      </c>
      <c r="X929">
        <v>7.27</v>
      </c>
      <c r="Y929" s="1">
        <v>-1373.1333</v>
      </c>
      <c r="Z929">
        <v>-12.73</v>
      </c>
      <c r="AA929" s="1">
        <v>-1397.6554000000001</v>
      </c>
      <c r="AB929">
        <v>2.2200000000000002</v>
      </c>
      <c r="AC929" s="1">
        <v>-1373.5759</v>
      </c>
      <c r="AD929">
        <v>-3.19</v>
      </c>
      <c r="AE929" s="1">
        <v>-1386.4166</v>
      </c>
      <c r="AF929">
        <v>1.72</v>
      </c>
      <c r="AG929" s="1">
        <v>-1385.8597</v>
      </c>
      <c r="AH929">
        <v>-10.15</v>
      </c>
      <c r="AI929" s="1">
        <v>-1395.5719999999999</v>
      </c>
      <c r="AJ929">
        <v>9.49</v>
      </c>
      <c r="AM929" s="1">
        <v>-1370.7173</v>
      </c>
      <c r="AN929">
        <v>6.56</v>
      </c>
      <c r="AO929" s="1">
        <v>-1358.8216</v>
      </c>
      <c r="AP929">
        <v>-7.97</v>
      </c>
      <c r="AQ929" s="1">
        <v>-1344.0227</v>
      </c>
      <c r="AR929">
        <v>5.94</v>
      </c>
      <c r="AU929" s="1">
        <v>-1381.6676</v>
      </c>
    </row>
    <row r="930" spans="1:47" x14ac:dyDescent="0.2">
      <c r="A930">
        <v>915</v>
      </c>
      <c r="H930" s="1">
        <v>-1385.2695000000001</v>
      </c>
      <c r="I930">
        <v>-1.71</v>
      </c>
      <c r="J930">
        <v>915</v>
      </c>
      <c r="K930" s="1">
        <v>-1388.2449999999999</v>
      </c>
      <c r="L930">
        <v>-12.27</v>
      </c>
      <c r="M930" s="1">
        <v>-1387.3585</v>
      </c>
      <c r="N930">
        <v>-2.57</v>
      </c>
      <c r="O930" s="1">
        <v>-1384.4953</v>
      </c>
      <c r="P930">
        <v>-1.07</v>
      </c>
      <c r="Q930" s="1">
        <v>-1385.0281</v>
      </c>
      <c r="R930">
        <v>-0.3</v>
      </c>
      <c r="S930" s="1">
        <v>-1386.0033000000001</v>
      </c>
      <c r="T930">
        <v>-6.27</v>
      </c>
      <c r="U930" s="1">
        <v>-1371.0304000000001</v>
      </c>
      <c r="V930">
        <v>-3.76</v>
      </c>
      <c r="W930" s="1">
        <v>-1394.9051999999999</v>
      </c>
      <c r="X930">
        <v>7.94</v>
      </c>
      <c r="Y930" s="1">
        <v>-1373.1792</v>
      </c>
      <c r="Z930">
        <v>-12.96</v>
      </c>
      <c r="AA930" s="1">
        <v>-1397.8983000000001</v>
      </c>
      <c r="AB930">
        <v>1.84</v>
      </c>
      <c r="AC930" s="1">
        <v>-1373.3036999999999</v>
      </c>
      <c r="AD930">
        <v>-2.35</v>
      </c>
      <c r="AE930" s="1">
        <v>-1386.4436000000001</v>
      </c>
      <c r="AF930">
        <v>1.42</v>
      </c>
      <c r="AG930" s="1">
        <v>-1385.6527000000001</v>
      </c>
      <c r="AH930">
        <v>-9.93</v>
      </c>
      <c r="AI930" s="1">
        <v>-1395.8172999999999</v>
      </c>
      <c r="AJ930">
        <v>9.09</v>
      </c>
      <c r="AM930" s="1">
        <v>-1370.5213000000001</v>
      </c>
      <c r="AN930">
        <v>7.32</v>
      </c>
      <c r="AO930" s="1">
        <v>-1358.6371999999999</v>
      </c>
      <c r="AP930">
        <v>-7.31</v>
      </c>
      <c r="AQ930" s="1">
        <v>-1344.0789</v>
      </c>
      <c r="AR930">
        <v>5.84</v>
      </c>
      <c r="AU930" s="1">
        <v>-1381.7263</v>
      </c>
    </row>
    <row r="931" spans="1:47" x14ac:dyDescent="0.2">
      <c r="A931">
        <v>916</v>
      </c>
      <c r="H931" s="1">
        <v>-1385.4337</v>
      </c>
      <c r="I931">
        <v>-2.04</v>
      </c>
      <c r="J931">
        <v>916</v>
      </c>
      <c r="K931" s="1">
        <v>-1388.3742999999999</v>
      </c>
      <c r="L931">
        <v>-12.4</v>
      </c>
      <c r="M931" s="1">
        <v>-1387.2212</v>
      </c>
      <c r="N931">
        <v>-2.2400000000000002</v>
      </c>
      <c r="O931" s="1">
        <v>-1384.4482</v>
      </c>
      <c r="P931">
        <v>-0.43</v>
      </c>
      <c r="Q931" s="1">
        <v>-1385.248</v>
      </c>
      <c r="R931">
        <v>-0.9</v>
      </c>
      <c r="S931" s="1">
        <v>-1386.1292000000001</v>
      </c>
      <c r="T931">
        <v>-6.26</v>
      </c>
      <c r="U931" s="1">
        <v>-1371.0585000000001</v>
      </c>
      <c r="V931">
        <v>-3.16</v>
      </c>
      <c r="W931" s="1">
        <v>-1394.9032</v>
      </c>
      <c r="X931">
        <v>8.65</v>
      </c>
      <c r="Y931" s="1">
        <v>-1373.2433000000001</v>
      </c>
      <c r="Z931">
        <v>-13.15</v>
      </c>
      <c r="AA931" s="1">
        <v>-1398.1171999999999</v>
      </c>
      <c r="AB931">
        <v>1.62</v>
      </c>
      <c r="AC931" s="1">
        <v>-1373.0454</v>
      </c>
      <c r="AD931">
        <v>-1.43</v>
      </c>
      <c r="AE931" s="1">
        <v>-1386.4622999999999</v>
      </c>
      <c r="AF931">
        <v>1.1499999999999999</v>
      </c>
      <c r="AG931" s="1">
        <v>-1385.4828</v>
      </c>
      <c r="AH931">
        <v>-9.68</v>
      </c>
      <c r="AI931" s="1">
        <v>-1396.0034000000001</v>
      </c>
      <c r="AJ931">
        <v>8.81</v>
      </c>
      <c r="AM931" s="1">
        <v>-1370.2913000000001</v>
      </c>
      <c r="AN931">
        <v>8.1</v>
      </c>
      <c r="AO931" s="1">
        <v>-1358.4126000000001</v>
      </c>
      <c r="AP931">
        <v>-6.57</v>
      </c>
      <c r="AQ931" s="1">
        <v>-1344.2873999999999</v>
      </c>
      <c r="AR931">
        <v>5.26</v>
      </c>
      <c r="AU931" s="1">
        <v>-1381.8496</v>
      </c>
    </row>
    <row r="932" spans="1:47" x14ac:dyDescent="0.2">
      <c r="A932">
        <v>917</v>
      </c>
      <c r="H932" s="1">
        <v>-1385.5664999999999</v>
      </c>
      <c r="I932">
        <v>-2.44</v>
      </c>
      <c r="J932">
        <v>917</v>
      </c>
      <c r="K932" s="1">
        <v>-1388.4260999999999</v>
      </c>
      <c r="L932">
        <v>-12.25</v>
      </c>
      <c r="M932" s="1">
        <v>-1387.0930000000001</v>
      </c>
      <c r="N932">
        <v>-1.99</v>
      </c>
      <c r="O932" s="1">
        <v>-1384.3683000000001</v>
      </c>
      <c r="P932">
        <v>0.3</v>
      </c>
      <c r="Q932" s="1">
        <v>-1385.4132999999999</v>
      </c>
      <c r="R932">
        <v>-1.31</v>
      </c>
      <c r="S932" s="1">
        <v>-1386.2118</v>
      </c>
      <c r="T932">
        <v>-6.16</v>
      </c>
      <c r="U932" s="1">
        <v>-1371.1124</v>
      </c>
      <c r="V932">
        <v>-2.8</v>
      </c>
      <c r="W932" s="1">
        <v>-1394.8905</v>
      </c>
      <c r="X932">
        <v>9.36</v>
      </c>
      <c r="Y932" s="1">
        <v>-1373.3348000000001</v>
      </c>
      <c r="Z932">
        <v>-13.43</v>
      </c>
      <c r="AA932" s="1">
        <v>-1398.2901999999999</v>
      </c>
      <c r="AB932">
        <v>1.55</v>
      </c>
      <c r="AC932" s="1">
        <v>-1372.8117999999999</v>
      </c>
      <c r="AD932">
        <v>-0.62</v>
      </c>
      <c r="AE932" s="1">
        <v>-1386.4652000000001</v>
      </c>
      <c r="AF932">
        <v>0.9</v>
      </c>
      <c r="AG932" s="1">
        <v>-1385.354</v>
      </c>
      <c r="AH932">
        <v>-9.39</v>
      </c>
      <c r="AI932" s="1">
        <v>-1396.1306</v>
      </c>
      <c r="AJ932">
        <v>8.65</v>
      </c>
      <c r="AM932" s="1">
        <v>-1370.0150000000001</v>
      </c>
      <c r="AN932">
        <v>8.91</v>
      </c>
      <c r="AO932" s="1">
        <v>-1358.1755000000001</v>
      </c>
      <c r="AP932">
        <v>-5.67</v>
      </c>
      <c r="AQ932" s="1">
        <v>-1344.6135999999999</v>
      </c>
      <c r="AR932">
        <v>4.3600000000000003</v>
      </c>
      <c r="AU932" s="1">
        <v>-1382.0236</v>
      </c>
    </row>
    <row r="933" spans="1:47" x14ac:dyDescent="0.2">
      <c r="A933">
        <v>918</v>
      </c>
      <c r="H933" s="1">
        <v>-1385.6454000000001</v>
      </c>
      <c r="I933">
        <v>-2.75</v>
      </c>
      <c r="J933">
        <v>918</v>
      </c>
      <c r="K933" s="1">
        <v>-1388.3936000000001</v>
      </c>
      <c r="L933">
        <v>-11.91</v>
      </c>
      <c r="M933" s="1">
        <v>-1387.0050000000001</v>
      </c>
      <c r="N933">
        <v>-1.93</v>
      </c>
      <c r="O933" s="1">
        <v>-1384.2546</v>
      </c>
      <c r="P933">
        <v>1.0900000000000001</v>
      </c>
      <c r="Q933" s="1">
        <v>-1385.5141000000001</v>
      </c>
      <c r="R933">
        <v>-1.49</v>
      </c>
      <c r="S933" s="1">
        <v>-1386.2539999999999</v>
      </c>
      <c r="T933">
        <v>-5.95</v>
      </c>
      <c r="U933" s="1">
        <v>-1371.1885</v>
      </c>
      <c r="V933">
        <v>-2.5299999999999998</v>
      </c>
      <c r="W933" s="1">
        <v>-1394.864</v>
      </c>
      <c r="X933">
        <v>10.11</v>
      </c>
      <c r="Y933" s="1">
        <v>-1373.4584</v>
      </c>
      <c r="Z933">
        <v>-13.64</v>
      </c>
      <c r="AA933" s="1">
        <v>-1398.4004</v>
      </c>
      <c r="AB933">
        <v>1.68</v>
      </c>
      <c r="AC933" s="1">
        <v>-1372.6134999999999</v>
      </c>
      <c r="AD933">
        <v>0.08</v>
      </c>
      <c r="AE933" s="1">
        <v>-1386.4464</v>
      </c>
      <c r="AF933">
        <v>0.67</v>
      </c>
      <c r="AG933" s="1">
        <v>-1385.2655999999999</v>
      </c>
      <c r="AH933">
        <v>-9.2100000000000009</v>
      </c>
      <c r="AI933" s="1">
        <v>-1396.2065</v>
      </c>
      <c r="AJ933">
        <v>8.6</v>
      </c>
      <c r="AM933" s="1">
        <v>-1369.6872000000001</v>
      </c>
      <c r="AN933">
        <v>9.99</v>
      </c>
      <c r="AO933" s="1">
        <v>-1357.953</v>
      </c>
      <c r="AP933">
        <v>-4.7699999999999996</v>
      </c>
      <c r="AQ933" s="1">
        <v>-1345.0042000000001</v>
      </c>
      <c r="AR933">
        <v>3.18</v>
      </c>
      <c r="AU933" s="1">
        <v>-1382.2255</v>
      </c>
    </row>
    <row r="934" spans="1:47" x14ac:dyDescent="0.2">
      <c r="A934">
        <v>919</v>
      </c>
      <c r="H934" s="1">
        <v>-1385.6507999999999</v>
      </c>
      <c r="I934">
        <v>-2.95</v>
      </c>
      <c r="J934">
        <v>919</v>
      </c>
      <c r="K934" s="1">
        <v>-1388.2784999999999</v>
      </c>
      <c r="L934">
        <v>-11.36</v>
      </c>
      <c r="M934" s="1">
        <v>-1386.9807000000001</v>
      </c>
      <c r="N934">
        <v>-1.99</v>
      </c>
      <c r="O934" s="1">
        <v>-1384.1116</v>
      </c>
      <c r="P934">
        <v>1.98</v>
      </c>
      <c r="Q934" s="1">
        <v>-1385.5468000000001</v>
      </c>
      <c r="R934">
        <v>-1.52</v>
      </c>
      <c r="S934" s="1">
        <v>-1386.2636</v>
      </c>
      <c r="T934">
        <v>-5.62</v>
      </c>
      <c r="U934" s="1">
        <v>-1371.2840000000001</v>
      </c>
      <c r="V934">
        <v>-2.2599999999999998</v>
      </c>
      <c r="W934" s="1">
        <v>-1394.8234</v>
      </c>
      <c r="X934">
        <v>10.81</v>
      </c>
      <c r="Y934" s="1">
        <v>-1373.6144999999999</v>
      </c>
      <c r="Z934">
        <v>-13.88</v>
      </c>
      <c r="AA934" s="1">
        <v>-1398.4393</v>
      </c>
      <c r="AB934">
        <v>2.0099999999999998</v>
      </c>
      <c r="AC934" s="1">
        <v>-1372.4603999999999</v>
      </c>
      <c r="AD934">
        <v>0.8</v>
      </c>
      <c r="AE934" s="1">
        <v>-1386.4031</v>
      </c>
      <c r="AF934">
        <v>0.55000000000000004</v>
      </c>
      <c r="AG934" s="1">
        <v>-1385.2147</v>
      </c>
      <c r="AH934">
        <v>-9.06</v>
      </c>
      <c r="AI934" s="1">
        <v>-1396.2467999999999</v>
      </c>
      <c r="AJ934">
        <v>8.64</v>
      </c>
      <c r="AM934" s="1">
        <v>-1369.3139000000001</v>
      </c>
      <c r="AN934">
        <v>11.04</v>
      </c>
      <c r="AO934" s="1">
        <v>-1357.7743</v>
      </c>
      <c r="AP934">
        <v>-3.95</v>
      </c>
      <c r="AQ934" s="1">
        <v>-1345.4023</v>
      </c>
      <c r="AR934">
        <v>1.94</v>
      </c>
      <c r="AU934" s="1">
        <v>-1382.4308000000001</v>
      </c>
    </row>
    <row r="935" spans="1:47" x14ac:dyDescent="0.2">
      <c r="A935">
        <v>920</v>
      </c>
      <c r="H935" s="1">
        <v>-1385.5718999999999</v>
      </c>
      <c r="I935">
        <v>-3.03</v>
      </c>
      <c r="J935">
        <v>920</v>
      </c>
      <c r="K935" s="1">
        <v>-1388.0924</v>
      </c>
      <c r="L935">
        <v>-10.71</v>
      </c>
      <c r="M935" s="1">
        <v>-1387.0318</v>
      </c>
      <c r="N935">
        <v>-2.41</v>
      </c>
      <c r="O935" s="1">
        <v>-1383.9484</v>
      </c>
      <c r="P935">
        <v>2.84</v>
      </c>
      <c r="Q935" s="1">
        <v>-1385.5153</v>
      </c>
      <c r="R935">
        <v>-1.42</v>
      </c>
      <c r="S935" s="1">
        <v>-1386.2514000000001</v>
      </c>
      <c r="T935">
        <v>-5.26</v>
      </c>
      <c r="U935" s="1">
        <v>-1371.3993</v>
      </c>
      <c r="V935">
        <v>-2.14</v>
      </c>
      <c r="W935" s="1">
        <v>-1394.7713000000001</v>
      </c>
      <c r="X935">
        <v>11.41</v>
      </c>
      <c r="Y935" s="1">
        <v>-1373.8030000000001</v>
      </c>
      <c r="Z935">
        <v>-14.17</v>
      </c>
      <c r="AA935" s="1">
        <v>-1398.4070999999999</v>
      </c>
      <c r="AB935">
        <v>2.5099999999999998</v>
      </c>
      <c r="AC935" s="1">
        <v>-1372.3574000000001</v>
      </c>
      <c r="AD935">
        <v>1.42</v>
      </c>
      <c r="AE935" s="1">
        <v>-1386.336</v>
      </c>
      <c r="AF935">
        <v>0.44</v>
      </c>
      <c r="AG935" s="1">
        <v>-1385.1950999999999</v>
      </c>
      <c r="AH935">
        <v>-8.7799999999999994</v>
      </c>
      <c r="AI935" s="1">
        <v>-1396.2723000000001</v>
      </c>
      <c r="AJ935">
        <v>8.6999999999999993</v>
      </c>
      <c r="AM935" s="1">
        <v>-1368.915</v>
      </c>
      <c r="AN935">
        <v>12.11</v>
      </c>
      <c r="AO935" s="1">
        <v>-1357.6667</v>
      </c>
      <c r="AP935">
        <v>-3.23</v>
      </c>
      <c r="AQ935" s="1">
        <v>-1345.7624000000001</v>
      </c>
      <c r="AR935">
        <v>0.67</v>
      </c>
      <c r="AU935" s="1">
        <v>-1382.6137000000001</v>
      </c>
    </row>
    <row r="936" spans="1:47" x14ac:dyDescent="0.2">
      <c r="A936">
        <v>921</v>
      </c>
      <c r="H936" s="1">
        <v>-1385.4106999999999</v>
      </c>
      <c r="I936">
        <v>-2.95</v>
      </c>
      <c r="J936">
        <v>921</v>
      </c>
      <c r="K936" s="1">
        <v>-1387.8563999999999</v>
      </c>
      <c r="L936">
        <v>-9.98</v>
      </c>
      <c r="M936" s="1">
        <v>-1387.1579999999999</v>
      </c>
      <c r="N936">
        <v>-3.04</v>
      </c>
      <c r="O936" s="1">
        <v>-1383.778</v>
      </c>
      <c r="P936">
        <v>3.64</v>
      </c>
      <c r="Q936" s="1">
        <v>-1385.4304999999999</v>
      </c>
      <c r="R936">
        <v>-1.1000000000000001</v>
      </c>
      <c r="S936" s="1">
        <v>-1386.2292</v>
      </c>
      <c r="T936">
        <v>-4.87</v>
      </c>
      <c r="U936" s="1">
        <v>-1371.5376000000001</v>
      </c>
      <c r="V936">
        <v>-2.21</v>
      </c>
      <c r="W936" s="1">
        <v>-1394.7106000000001</v>
      </c>
      <c r="X936">
        <v>11.97</v>
      </c>
      <c r="Y936" s="1">
        <v>-1374.0216</v>
      </c>
      <c r="Z936">
        <v>-14.45</v>
      </c>
      <c r="AA936" s="1">
        <v>-1398.3127999999999</v>
      </c>
      <c r="AB936">
        <v>3.16</v>
      </c>
      <c r="AC936" s="1">
        <v>-1372.3049000000001</v>
      </c>
      <c r="AD936">
        <v>1.94</v>
      </c>
      <c r="AE936" s="1">
        <v>-1386.2483999999999</v>
      </c>
      <c r="AF936">
        <v>0.44</v>
      </c>
      <c r="AG936" s="1">
        <v>-1385.2004999999999</v>
      </c>
      <c r="AH936">
        <v>-8.4700000000000006</v>
      </c>
      <c r="AI936" s="1">
        <v>-1396.3049000000001</v>
      </c>
      <c r="AJ936">
        <v>8.7200000000000006</v>
      </c>
      <c r="AM936" s="1">
        <v>-1368.5155</v>
      </c>
      <c r="AN936">
        <v>13.13</v>
      </c>
      <c r="AO936" s="1">
        <v>-1357.6460999999999</v>
      </c>
      <c r="AP936">
        <v>-2.63</v>
      </c>
      <c r="AQ936" s="1">
        <v>-1346.0576000000001</v>
      </c>
      <c r="AR936">
        <v>-0.43</v>
      </c>
      <c r="AU936" s="1">
        <v>-1382.7534000000001</v>
      </c>
    </row>
    <row r="937" spans="1:47" x14ac:dyDescent="0.2">
      <c r="A937">
        <v>922</v>
      </c>
      <c r="H937" s="1">
        <v>-1385.1858</v>
      </c>
      <c r="I937">
        <v>-2.77</v>
      </c>
      <c r="J937">
        <v>922</v>
      </c>
      <c r="K937" s="1">
        <v>-1387.6005</v>
      </c>
      <c r="L937">
        <v>-9.26</v>
      </c>
      <c r="M937" s="1">
        <v>-1387.3492000000001</v>
      </c>
      <c r="N937">
        <v>-3.85</v>
      </c>
      <c r="O937" s="1">
        <v>-1383.615</v>
      </c>
      <c r="P937">
        <v>4.37</v>
      </c>
      <c r="Q937" s="1">
        <v>-1385.3099</v>
      </c>
      <c r="R937">
        <v>-0.79</v>
      </c>
      <c r="S937" s="1">
        <v>-1386.2049</v>
      </c>
      <c r="T937">
        <v>-4.43</v>
      </c>
      <c r="U937" s="1">
        <v>-1371.7035000000001</v>
      </c>
      <c r="V937">
        <v>-2.4</v>
      </c>
      <c r="W937" s="1">
        <v>-1394.6443999999999</v>
      </c>
      <c r="X937">
        <v>12.42</v>
      </c>
      <c r="Y937" s="1">
        <v>-1374.2674999999999</v>
      </c>
      <c r="Z937">
        <v>-14.82</v>
      </c>
      <c r="AA937" s="1">
        <v>-1398.1733999999999</v>
      </c>
      <c r="AB937">
        <v>3.93</v>
      </c>
      <c r="AC937" s="1">
        <v>-1372.297</v>
      </c>
      <c r="AD937">
        <v>2.37</v>
      </c>
      <c r="AE937" s="1">
        <v>-1386.1443999999999</v>
      </c>
      <c r="AF937">
        <v>0.51</v>
      </c>
      <c r="AG937" s="1">
        <v>-1385.2240999999999</v>
      </c>
      <c r="AH937">
        <v>-8.15</v>
      </c>
      <c r="AI937" s="1">
        <v>-1396.3628000000001</v>
      </c>
      <c r="AJ937">
        <v>8.7200000000000006</v>
      </c>
      <c r="AM937" s="1">
        <v>-1368.1485</v>
      </c>
      <c r="AN937">
        <v>14.02</v>
      </c>
      <c r="AO937" s="1">
        <v>-1357.7172</v>
      </c>
      <c r="AP937">
        <v>-2.21</v>
      </c>
      <c r="AQ937" s="1">
        <v>-1346.278</v>
      </c>
      <c r="AR937">
        <v>-1.4</v>
      </c>
      <c r="AU937" s="1">
        <v>-1382.8305</v>
      </c>
    </row>
    <row r="938" spans="1:47" x14ac:dyDescent="0.2">
      <c r="A938">
        <v>923</v>
      </c>
      <c r="H938" s="1">
        <v>-1384.9289000000001</v>
      </c>
      <c r="I938">
        <v>-2.65</v>
      </c>
      <c r="J938">
        <v>923</v>
      </c>
      <c r="K938" s="1">
        <v>-1387.3616</v>
      </c>
      <c r="L938">
        <v>-8.65</v>
      </c>
      <c r="M938" s="1">
        <v>-1387.5879</v>
      </c>
      <c r="N938">
        <v>-4.8099999999999996</v>
      </c>
      <c r="O938" s="1">
        <v>-1383.4728</v>
      </c>
      <c r="P938">
        <v>4.95</v>
      </c>
      <c r="Q938" s="1">
        <v>-1385.1750999999999</v>
      </c>
      <c r="R938">
        <v>-0.39</v>
      </c>
      <c r="S938" s="1">
        <v>-1386.1823999999999</v>
      </c>
      <c r="T938">
        <v>-3.94</v>
      </c>
      <c r="U938" s="1">
        <v>-1371.9001000000001</v>
      </c>
      <c r="V938">
        <v>-2.71</v>
      </c>
      <c r="W938" s="1">
        <v>-1394.5730000000001</v>
      </c>
      <c r="X938">
        <v>12.76</v>
      </c>
      <c r="Y938" s="1">
        <v>-1374.5359000000001</v>
      </c>
      <c r="Z938">
        <v>-15.16</v>
      </c>
      <c r="AA938" s="1">
        <v>-1398.0105000000001</v>
      </c>
      <c r="AB938">
        <v>4.7300000000000004</v>
      </c>
      <c r="AC938" s="1">
        <v>-1372.3230000000001</v>
      </c>
      <c r="AD938">
        <v>2.79</v>
      </c>
      <c r="AE938" s="1">
        <v>-1386.0277000000001</v>
      </c>
      <c r="AF938">
        <v>0.68</v>
      </c>
      <c r="AG938" s="1">
        <v>-1385.2578000000001</v>
      </c>
      <c r="AH938">
        <v>-7.68</v>
      </c>
      <c r="AI938" s="1">
        <v>-1396.4573</v>
      </c>
      <c r="AJ938">
        <v>8.65</v>
      </c>
      <c r="AM938" s="1">
        <v>-1367.8413</v>
      </c>
      <c r="AN938">
        <v>14.71</v>
      </c>
      <c r="AO938" s="1">
        <v>-1357.8664000000001</v>
      </c>
      <c r="AP938">
        <v>-1.82</v>
      </c>
      <c r="AQ938" s="1">
        <v>-1346.4268999999999</v>
      </c>
      <c r="AR938">
        <v>-2.17</v>
      </c>
      <c r="AU938" s="1">
        <v>-1382.8344999999999</v>
      </c>
    </row>
    <row r="939" spans="1:47" x14ac:dyDescent="0.2">
      <c r="A939">
        <v>924</v>
      </c>
      <c r="H939" s="1">
        <v>-1384.6768</v>
      </c>
      <c r="I939">
        <v>-2.5299999999999998</v>
      </c>
      <c r="J939">
        <v>924</v>
      </c>
      <c r="K939" s="1">
        <v>-1387.1771000000001</v>
      </c>
      <c r="L939">
        <v>-8.16</v>
      </c>
      <c r="M939" s="1">
        <v>-1387.8530000000001</v>
      </c>
      <c r="N939">
        <v>-5.91</v>
      </c>
      <c r="O939" s="1">
        <v>-1383.3648000000001</v>
      </c>
      <c r="P939">
        <v>5.37</v>
      </c>
      <c r="Q939" s="1">
        <v>-1385.0492999999999</v>
      </c>
      <c r="R939">
        <v>-0.12</v>
      </c>
      <c r="S939" s="1">
        <v>-1386.162</v>
      </c>
      <c r="T939">
        <v>-3.51</v>
      </c>
      <c r="U939" s="1">
        <v>-1372.1261</v>
      </c>
      <c r="V939">
        <v>-3.17</v>
      </c>
      <c r="W939" s="1">
        <v>-1394.4945</v>
      </c>
      <c r="X939">
        <v>13.05</v>
      </c>
      <c r="Y939" s="1">
        <v>-1374.8187</v>
      </c>
      <c r="Z939">
        <v>-15.5</v>
      </c>
      <c r="AA939" s="1">
        <v>-1397.8457000000001</v>
      </c>
      <c r="AB939">
        <v>5.6</v>
      </c>
      <c r="AC939" s="1">
        <v>-1372.3678</v>
      </c>
      <c r="AD939">
        <v>3.13</v>
      </c>
      <c r="AE939" s="1">
        <v>-1385.9009000000001</v>
      </c>
      <c r="AF939">
        <v>0.92</v>
      </c>
      <c r="AG939" s="1">
        <v>-1385.2925</v>
      </c>
      <c r="AH939">
        <v>-7.1</v>
      </c>
      <c r="AI939" s="1">
        <v>-1396.5915</v>
      </c>
      <c r="AJ939">
        <v>8.4499999999999993</v>
      </c>
      <c r="AM939" s="1">
        <v>-1367.6149</v>
      </c>
      <c r="AN939">
        <v>15.21</v>
      </c>
      <c r="AO939" s="1">
        <v>-1358.0642</v>
      </c>
      <c r="AP939">
        <v>-1.59</v>
      </c>
      <c r="AQ939" s="1">
        <v>-1346.5139999999999</v>
      </c>
      <c r="AR939">
        <v>-2.79</v>
      </c>
      <c r="AU939" s="1">
        <v>-1382.7618</v>
      </c>
    </row>
    <row r="940" spans="1:47" x14ac:dyDescent="0.2">
      <c r="A940">
        <v>925</v>
      </c>
      <c r="H940" s="1">
        <v>-1384.461</v>
      </c>
      <c r="I940">
        <v>-2.41</v>
      </c>
      <c r="J940">
        <v>925</v>
      </c>
      <c r="K940" s="1">
        <v>-1387.0766000000001</v>
      </c>
      <c r="L940">
        <v>-7.81</v>
      </c>
      <c r="M940" s="1">
        <v>-1388.1224999999999</v>
      </c>
      <c r="N940">
        <v>-7.02</v>
      </c>
      <c r="O940" s="1">
        <v>-1383.3051</v>
      </c>
      <c r="P940">
        <v>5.62</v>
      </c>
      <c r="Q940" s="1">
        <v>-1384.9554000000001</v>
      </c>
      <c r="R940">
        <v>0.3</v>
      </c>
      <c r="S940" s="1">
        <v>-1386.1438000000001</v>
      </c>
      <c r="T940">
        <v>-3.11</v>
      </c>
      <c r="U940" s="1">
        <v>-1372.3711000000001</v>
      </c>
      <c r="V940">
        <v>-3.74</v>
      </c>
      <c r="W940" s="1">
        <v>-1394.4066</v>
      </c>
      <c r="X940">
        <v>13.24</v>
      </c>
      <c r="Y940" s="1">
        <v>-1375.1058</v>
      </c>
      <c r="Z940">
        <v>-15.84</v>
      </c>
      <c r="AA940" s="1">
        <v>-1397.6967999999999</v>
      </c>
      <c r="AB940">
        <v>6.44</v>
      </c>
      <c r="AC940" s="1">
        <v>-1372.4166</v>
      </c>
      <c r="AD940">
        <v>3.51</v>
      </c>
      <c r="AE940" s="1">
        <v>-1385.7642000000001</v>
      </c>
      <c r="AF940">
        <v>1.29</v>
      </c>
      <c r="AG940" s="1">
        <v>-1385.3188</v>
      </c>
      <c r="AH940">
        <v>-6.4</v>
      </c>
      <c r="AI940" s="1">
        <v>-1396.7607</v>
      </c>
      <c r="AJ940">
        <v>8.19</v>
      </c>
      <c r="AM940" s="1">
        <v>-1367.4808</v>
      </c>
      <c r="AN940">
        <v>15.5</v>
      </c>
      <c r="AO940" s="1">
        <v>-1358.2697000000001</v>
      </c>
      <c r="AP940">
        <v>-1.39</v>
      </c>
      <c r="AQ940" s="1">
        <v>-1346.5509</v>
      </c>
      <c r="AR940">
        <v>-3.19</v>
      </c>
      <c r="AU940" s="1">
        <v>-1382.6197</v>
      </c>
    </row>
    <row r="941" spans="1:47" x14ac:dyDescent="0.2">
      <c r="A941">
        <v>926</v>
      </c>
      <c r="H941" s="1">
        <v>-1384.2999</v>
      </c>
      <c r="I941">
        <v>-2.4900000000000002</v>
      </c>
      <c r="J941">
        <v>926</v>
      </c>
      <c r="K941" s="1">
        <v>-1387.0726999999999</v>
      </c>
      <c r="L941">
        <v>-7.74</v>
      </c>
      <c r="M941" s="1">
        <v>-1388.3761</v>
      </c>
      <c r="N941">
        <v>-8.09</v>
      </c>
      <c r="O941" s="1">
        <v>-1383.3067000000001</v>
      </c>
      <c r="P941">
        <v>5.61</v>
      </c>
      <c r="Q941" s="1">
        <v>-1384.9117000000001</v>
      </c>
      <c r="R941">
        <v>0.36</v>
      </c>
      <c r="S941" s="1">
        <v>-1386.1315</v>
      </c>
      <c r="T941">
        <v>-2.81</v>
      </c>
      <c r="U941" s="1">
        <v>-1372.6165000000001</v>
      </c>
      <c r="V941">
        <v>-4.29</v>
      </c>
      <c r="W941" s="1">
        <v>-1394.3074999999999</v>
      </c>
      <c r="X941">
        <v>13.36</v>
      </c>
      <c r="Y941" s="1">
        <v>-1375.3851</v>
      </c>
      <c r="Z941">
        <v>-16.14</v>
      </c>
      <c r="AA941" s="1">
        <v>-1397.5734</v>
      </c>
      <c r="AB941">
        <v>7.26</v>
      </c>
      <c r="AC941" s="1">
        <v>-1372.4575</v>
      </c>
      <c r="AD941">
        <v>3.81</v>
      </c>
      <c r="AE941" s="1">
        <v>-1385.617</v>
      </c>
      <c r="AF941">
        <v>1.76</v>
      </c>
      <c r="AG941" s="1">
        <v>-1385.3257000000001</v>
      </c>
      <c r="AH941">
        <v>-5.58</v>
      </c>
      <c r="AI941" s="1">
        <v>-1396.9525000000001</v>
      </c>
      <c r="AJ941">
        <v>7.93</v>
      </c>
      <c r="AM941" s="1">
        <v>-1367.4382000000001</v>
      </c>
      <c r="AN941">
        <v>15.53</v>
      </c>
      <c r="AO941" s="1">
        <v>-1358.4501</v>
      </c>
      <c r="AP941">
        <v>-1.1200000000000001</v>
      </c>
      <c r="AQ941" s="1">
        <v>-1346.5483999999999</v>
      </c>
      <c r="AR941">
        <v>-3.42</v>
      </c>
      <c r="AU941" s="1">
        <v>-1382.4218000000001</v>
      </c>
    </row>
    <row r="942" spans="1:47" x14ac:dyDescent="0.2">
      <c r="A942">
        <v>927</v>
      </c>
      <c r="H942" s="1">
        <v>-1384.1990000000001</v>
      </c>
      <c r="I942">
        <v>-2.69</v>
      </c>
      <c r="J942">
        <v>927</v>
      </c>
      <c r="K942" s="1">
        <v>-1387.1560999999999</v>
      </c>
      <c r="L942">
        <v>-7.95</v>
      </c>
      <c r="M942" s="1">
        <v>-1388.5987</v>
      </c>
      <c r="N942">
        <v>-9.1300000000000008</v>
      </c>
      <c r="O942" s="1">
        <v>-1383.3777</v>
      </c>
      <c r="P942">
        <v>5.37</v>
      </c>
      <c r="Q942" s="1">
        <v>-1384.9280000000001</v>
      </c>
      <c r="R942">
        <v>0.26</v>
      </c>
      <c r="S942" s="1">
        <v>-1386.1356000000001</v>
      </c>
      <c r="T942">
        <v>-2.4</v>
      </c>
      <c r="U942" s="1">
        <v>-1372.837</v>
      </c>
      <c r="V942">
        <v>-4.83</v>
      </c>
      <c r="W942" s="1">
        <v>-1394.1974</v>
      </c>
      <c r="X942">
        <v>13.45</v>
      </c>
      <c r="Y942" s="1">
        <v>-1375.6442999999999</v>
      </c>
      <c r="Z942">
        <v>-16.38</v>
      </c>
      <c r="AA942" s="1">
        <v>-1397.4767999999999</v>
      </c>
      <c r="AB942">
        <v>8.01</v>
      </c>
      <c r="AC942" s="1">
        <v>-1372.4856</v>
      </c>
      <c r="AD942">
        <v>4.0199999999999996</v>
      </c>
      <c r="AE942" s="1">
        <v>-1385.4584</v>
      </c>
      <c r="AF942">
        <v>2.36</v>
      </c>
      <c r="AG942" s="1">
        <v>-1385.3031000000001</v>
      </c>
      <c r="AH942">
        <v>-4.6100000000000003</v>
      </c>
      <c r="AI942" s="1">
        <v>-1397.1515999999999</v>
      </c>
      <c r="AJ942">
        <v>7.62</v>
      </c>
      <c r="AM942" s="1">
        <v>-1367.4788000000001</v>
      </c>
      <c r="AN942">
        <v>15.39</v>
      </c>
      <c r="AO942" s="1">
        <v>-1358.5821000000001</v>
      </c>
      <c r="AP942">
        <v>-0.87</v>
      </c>
      <c r="AQ942" s="1">
        <v>-1346.5146999999999</v>
      </c>
      <c r="AR942">
        <v>-3.5</v>
      </c>
      <c r="AU942" s="1">
        <v>-1382.1871000000001</v>
      </c>
    </row>
    <row r="943" spans="1:47" x14ac:dyDescent="0.2">
      <c r="A943">
        <v>928</v>
      </c>
      <c r="H943" s="1">
        <v>-1384.1578999999999</v>
      </c>
      <c r="I943">
        <v>-2.93</v>
      </c>
      <c r="J943">
        <v>928</v>
      </c>
      <c r="K943" s="1">
        <v>-1387.3003000000001</v>
      </c>
      <c r="L943">
        <v>-8.11</v>
      </c>
      <c r="M943" s="1">
        <v>-1388.7781</v>
      </c>
      <c r="N943">
        <v>-10.1</v>
      </c>
      <c r="O943" s="1">
        <v>-1383.5143</v>
      </c>
      <c r="P943">
        <v>4.96</v>
      </c>
      <c r="Q943" s="1">
        <v>-1385.0048999999999</v>
      </c>
      <c r="R943">
        <v>0.04</v>
      </c>
      <c r="S943" s="1">
        <v>-1386.1727000000001</v>
      </c>
      <c r="T943">
        <v>-2.08</v>
      </c>
      <c r="U943" s="1">
        <v>-1373.0045</v>
      </c>
      <c r="V943">
        <v>-5.33</v>
      </c>
      <c r="W943" s="1">
        <v>-1394.0780999999999</v>
      </c>
      <c r="X943">
        <v>13.5</v>
      </c>
      <c r="Y943" s="1">
        <v>-1375.8725999999999</v>
      </c>
      <c r="Z943">
        <v>-16.55</v>
      </c>
      <c r="AA943" s="1">
        <v>-1397.4005999999999</v>
      </c>
      <c r="AB943">
        <v>8.66</v>
      </c>
      <c r="AC943" s="1">
        <v>-1372.5047999999999</v>
      </c>
      <c r="AD943">
        <v>4.18</v>
      </c>
      <c r="AE943" s="1">
        <v>-1385.2892999999999</v>
      </c>
      <c r="AF943">
        <v>3.01</v>
      </c>
      <c r="AG943" s="1">
        <v>-1385.2428</v>
      </c>
      <c r="AH943">
        <v>-3.51</v>
      </c>
      <c r="AI943" s="1">
        <v>-1397.3417999999999</v>
      </c>
      <c r="AJ943">
        <v>7.24</v>
      </c>
      <c r="AM943" s="1">
        <v>-1367.5853</v>
      </c>
      <c r="AN943">
        <v>15.03</v>
      </c>
      <c r="AO943" s="1">
        <v>-1358.6615999999999</v>
      </c>
      <c r="AP943">
        <v>-0.59</v>
      </c>
      <c r="AQ943" s="1">
        <v>-1346.4574</v>
      </c>
      <c r="AR943">
        <v>-3.5</v>
      </c>
      <c r="AU943" s="1">
        <v>-1381.9377999999999</v>
      </c>
    </row>
    <row r="944" spans="1:47" x14ac:dyDescent="0.2">
      <c r="A944">
        <v>929</v>
      </c>
      <c r="H944" s="1">
        <v>-1384.1774</v>
      </c>
      <c r="I944">
        <v>-3.33</v>
      </c>
      <c r="J944">
        <v>929</v>
      </c>
      <c r="K944" s="1">
        <v>-1387.4712</v>
      </c>
      <c r="L944">
        <v>-8.31</v>
      </c>
      <c r="M944" s="1">
        <v>-1388.9078999999999</v>
      </c>
      <c r="N944">
        <v>-10.86</v>
      </c>
      <c r="O944" s="1">
        <v>-1383.7027</v>
      </c>
      <c r="P944">
        <v>4.41</v>
      </c>
      <c r="Q944" s="1">
        <v>-1385.1342999999999</v>
      </c>
      <c r="R944">
        <v>-0.21</v>
      </c>
      <c r="S944" s="1">
        <v>-1386.2636</v>
      </c>
      <c r="T944">
        <v>-2.11</v>
      </c>
      <c r="U944" s="1">
        <v>-1373.0943</v>
      </c>
      <c r="V944">
        <v>-5.69</v>
      </c>
      <c r="W944" s="1">
        <v>-1393.9526000000001</v>
      </c>
      <c r="X944">
        <v>13.6</v>
      </c>
      <c r="Y944" s="1">
        <v>-1376.0623000000001</v>
      </c>
      <c r="Z944">
        <v>-16.62</v>
      </c>
      <c r="AA944" s="1">
        <v>-1397.3358000000001</v>
      </c>
      <c r="AB944">
        <v>9.35</v>
      </c>
      <c r="AC944" s="1">
        <v>-1372.5263</v>
      </c>
      <c r="AD944">
        <v>4.22</v>
      </c>
      <c r="AE944" s="1">
        <v>-1385.1129000000001</v>
      </c>
      <c r="AF944">
        <v>3.74</v>
      </c>
      <c r="AG944" s="1">
        <v>-1385.1419000000001</v>
      </c>
      <c r="AH944">
        <v>-2.2400000000000002</v>
      </c>
      <c r="AI944" s="1">
        <v>-1397.5102999999999</v>
      </c>
      <c r="AJ944">
        <v>6.83</v>
      </c>
      <c r="AM944" s="1">
        <v>-1367.7402</v>
      </c>
      <c r="AN944">
        <v>14.52</v>
      </c>
      <c r="AO944" s="1">
        <v>-1358.7041999999999</v>
      </c>
      <c r="AP944">
        <v>-0.32</v>
      </c>
      <c r="AQ944" s="1">
        <v>-1346.3816999999999</v>
      </c>
      <c r="AR944">
        <v>-3.35</v>
      </c>
      <c r="AU944" s="1">
        <v>-1381.6895999999999</v>
      </c>
    </row>
    <row r="945" spans="1:47" x14ac:dyDescent="0.2">
      <c r="A945">
        <v>930</v>
      </c>
      <c r="H945" s="1">
        <v>-1384.259</v>
      </c>
      <c r="I945">
        <v>-3.88</v>
      </c>
      <c r="J945">
        <v>930</v>
      </c>
      <c r="K945" s="1">
        <v>-1387.6370999999999</v>
      </c>
      <c r="L945">
        <v>-8.51</v>
      </c>
      <c r="M945" s="1">
        <v>-1388.9848</v>
      </c>
      <c r="N945">
        <v>-11.45</v>
      </c>
      <c r="O945" s="1">
        <v>-1383.9223</v>
      </c>
      <c r="P945">
        <v>3.71</v>
      </c>
      <c r="Q945" s="1">
        <v>-1385.2998</v>
      </c>
      <c r="R945">
        <v>-0.72</v>
      </c>
      <c r="S945" s="1">
        <v>-1386.4249</v>
      </c>
      <c r="T945">
        <v>-2.39</v>
      </c>
      <c r="U945" s="1">
        <v>-1373.0911000000001</v>
      </c>
      <c r="V945">
        <v>-5.77</v>
      </c>
      <c r="W945" s="1">
        <v>-1393.8253999999999</v>
      </c>
      <c r="X945">
        <v>13.67</v>
      </c>
      <c r="Y945" s="1">
        <v>-1376.2088000000001</v>
      </c>
      <c r="Z945">
        <v>-16.59</v>
      </c>
      <c r="AA945" s="1">
        <v>-1397.2731000000001</v>
      </c>
      <c r="AB945">
        <v>10.029999999999999</v>
      </c>
      <c r="AC945" s="1">
        <v>-1372.566</v>
      </c>
      <c r="AD945">
        <v>4.0599999999999996</v>
      </c>
      <c r="AE945" s="1">
        <v>-1384.9341999999999</v>
      </c>
      <c r="AF945">
        <v>4.5599999999999996</v>
      </c>
      <c r="AG945" s="1">
        <v>-1385.0029</v>
      </c>
      <c r="AH945">
        <v>-0.99</v>
      </c>
      <c r="AI945" s="1">
        <v>-1397.6488999999999</v>
      </c>
      <c r="AJ945">
        <v>6.57</v>
      </c>
      <c r="AM945" s="1">
        <v>-1367.9231</v>
      </c>
      <c r="AN945">
        <v>13.94</v>
      </c>
      <c r="AO945" s="1">
        <v>-1358.7315000000001</v>
      </c>
      <c r="AP945">
        <v>-0.13</v>
      </c>
      <c r="AQ945" s="1">
        <v>-1346.2923000000001</v>
      </c>
      <c r="AR945">
        <v>-3.08</v>
      </c>
      <c r="AU945" s="1">
        <v>-1381.4623999999999</v>
      </c>
    </row>
    <row r="946" spans="1:47" x14ac:dyDescent="0.2">
      <c r="A946">
        <v>931</v>
      </c>
      <c r="H946" s="1">
        <v>-1384.4054000000001</v>
      </c>
      <c r="I946">
        <v>-4.5199999999999996</v>
      </c>
      <c r="J946">
        <v>931</v>
      </c>
      <c r="K946" s="1">
        <v>-1387.7737999999999</v>
      </c>
      <c r="L946">
        <v>-8.49</v>
      </c>
      <c r="M946" s="1">
        <v>-1389.009</v>
      </c>
      <c r="N946">
        <v>-11.92</v>
      </c>
      <c r="O946" s="1">
        <v>-1384.1497999999999</v>
      </c>
      <c r="P946">
        <v>3.05</v>
      </c>
      <c r="Q946" s="1">
        <v>-1385.4827</v>
      </c>
      <c r="R946">
        <v>-1.1599999999999999</v>
      </c>
      <c r="S946" s="1">
        <v>-1386.6597999999999</v>
      </c>
      <c r="T946">
        <v>-2.7</v>
      </c>
      <c r="U946" s="1">
        <v>-1372.9916000000001</v>
      </c>
      <c r="V946">
        <v>-5.78</v>
      </c>
      <c r="W946" s="1">
        <v>-1393.703</v>
      </c>
      <c r="X946">
        <v>13.74</v>
      </c>
      <c r="Y946" s="1">
        <v>-1376.3108999999999</v>
      </c>
      <c r="Z946">
        <v>-16.47</v>
      </c>
      <c r="AA946" s="1">
        <v>-1397.2065</v>
      </c>
      <c r="AB946">
        <v>10.57</v>
      </c>
      <c r="AC946" s="1">
        <v>-1372.6395</v>
      </c>
      <c r="AD946">
        <v>3.63</v>
      </c>
      <c r="AE946" s="1">
        <v>-1384.7614000000001</v>
      </c>
      <c r="AF946">
        <v>5.4</v>
      </c>
      <c r="AG946" s="1">
        <v>-1384.8343</v>
      </c>
      <c r="AH946">
        <v>0.35</v>
      </c>
      <c r="AI946" s="1">
        <v>-1397.7542000000001</v>
      </c>
      <c r="AJ946">
        <v>6.29</v>
      </c>
      <c r="AM946" s="1">
        <v>-1368.116</v>
      </c>
      <c r="AN946">
        <v>13.35</v>
      </c>
      <c r="AO946" s="1">
        <v>-1358.7634</v>
      </c>
      <c r="AP946">
        <v>-0.03</v>
      </c>
      <c r="AQ946" s="1">
        <v>-1346.1946</v>
      </c>
      <c r="AR946">
        <v>-2.77</v>
      </c>
      <c r="AU946" s="1">
        <v>-1381.2663</v>
      </c>
    </row>
    <row r="947" spans="1:47" x14ac:dyDescent="0.2">
      <c r="A947">
        <v>932</v>
      </c>
      <c r="H947" s="1">
        <v>-1384.6144999999999</v>
      </c>
      <c r="I947">
        <v>-5.31</v>
      </c>
      <c r="J947">
        <v>932</v>
      </c>
      <c r="K947" s="1">
        <v>-1387.8685</v>
      </c>
      <c r="L947">
        <v>-8.35</v>
      </c>
      <c r="M947" s="1">
        <v>-1388.9835</v>
      </c>
      <c r="N947">
        <v>-12.12</v>
      </c>
      <c r="O947" s="1">
        <v>-1384.3643999999999</v>
      </c>
      <c r="P947">
        <v>2.4300000000000002</v>
      </c>
      <c r="Q947" s="1">
        <v>-1385.6632</v>
      </c>
      <c r="R947">
        <v>-1.6</v>
      </c>
      <c r="S947" s="1">
        <v>-1386.9509</v>
      </c>
      <c r="T947">
        <v>-3.2</v>
      </c>
      <c r="U947" s="1">
        <v>-1372.8072999999999</v>
      </c>
      <c r="V947">
        <v>-5.72</v>
      </c>
      <c r="W947" s="1">
        <v>-1393.5917999999999</v>
      </c>
      <c r="X947">
        <v>13.87</v>
      </c>
      <c r="Y947" s="1">
        <v>-1376.3705</v>
      </c>
      <c r="Z947">
        <v>-16.21</v>
      </c>
      <c r="AA947" s="1">
        <v>-1397.1368</v>
      </c>
      <c r="AB947">
        <v>11.05</v>
      </c>
      <c r="AC947" s="1">
        <v>-1372.7547999999999</v>
      </c>
      <c r="AD947">
        <v>2.93</v>
      </c>
      <c r="AE947" s="1">
        <v>-1384.6027999999999</v>
      </c>
      <c r="AF947">
        <v>6.18</v>
      </c>
      <c r="AG947" s="1">
        <v>-1384.6491000000001</v>
      </c>
      <c r="AH947">
        <v>1.62</v>
      </c>
      <c r="AI947" s="1">
        <v>-1397.8291999999999</v>
      </c>
      <c r="AJ947">
        <v>6.01</v>
      </c>
      <c r="AM947" s="1">
        <v>-1368.3021000000001</v>
      </c>
      <c r="AN947">
        <v>12.74</v>
      </c>
      <c r="AO947" s="1">
        <v>-1358.8019999999999</v>
      </c>
      <c r="AP947">
        <v>-0.01</v>
      </c>
      <c r="AQ947" s="1">
        <v>-1346.0936999999999</v>
      </c>
      <c r="AR947">
        <v>-2.46</v>
      </c>
      <c r="AU947" s="1">
        <v>-1381.1110000000001</v>
      </c>
    </row>
    <row r="948" spans="1:47" x14ac:dyDescent="0.2">
      <c r="A948">
        <v>933</v>
      </c>
      <c r="H948" s="1">
        <v>-1384.8783000000001</v>
      </c>
      <c r="I948">
        <v>-6.2</v>
      </c>
      <c r="J948">
        <v>933</v>
      </c>
      <c r="K948" s="1">
        <v>-1387.9175</v>
      </c>
      <c r="L948">
        <v>-8.0299999999999994</v>
      </c>
      <c r="M948" s="1">
        <v>-1388.9137000000001</v>
      </c>
      <c r="N948">
        <v>-12.19</v>
      </c>
      <c r="O948" s="1">
        <v>-1384.5519999999999</v>
      </c>
      <c r="P948">
        <v>1.96</v>
      </c>
      <c r="Q948" s="1">
        <v>-1385.8235</v>
      </c>
      <c r="R948">
        <v>-2</v>
      </c>
      <c r="S948" s="1">
        <v>-1387.2633000000001</v>
      </c>
      <c r="T948">
        <v>-3.86</v>
      </c>
      <c r="U948" s="1">
        <v>-1372.5632000000001</v>
      </c>
      <c r="V948">
        <v>-5.34</v>
      </c>
      <c r="W948" s="1">
        <v>-1393.4978000000001</v>
      </c>
      <c r="X948">
        <v>14.06</v>
      </c>
      <c r="Y948" s="1">
        <v>-1376.3918000000001</v>
      </c>
      <c r="Z948">
        <v>-15.86</v>
      </c>
      <c r="AA948" s="1">
        <v>-1397.0698</v>
      </c>
      <c r="AB948">
        <v>11.46</v>
      </c>
      <c r="AC948" s="1">
        <v>-1372.9118000000001</v>
      </c>
      <c r="AD948">
        <v>2.04</v>
      </c>
      <c r="AE948" s="1">
        <v>-1384.4657</v>
      </c>
      <c r="AF948">
        <v>6.91</v>
      </c>
      <c r="AG948" s="1">
        <v>-1384.4623999999999</v>
      </c>
      <c r="AH948">
        <v>2.82</v>
      </c>
      <c r="AI948" s="1">
        <v>-1397.8816999999999</v>
      </c>
      <c r="AJ948">
        <v>5.75</v>
      </c>
      <c r="AM948" s="1">
        <v>-1368.4735000000001</v>
      </c>
      <c r="AN948">
        <v>12.17</v>
      </c>
      <c r="AO948" s="1">
        <v>-1358.8404</v>
      </c>
      <c r="AP948">
        <v>-0.1</v>
      </c>
      <c r="AQ948" s="1">
        <v>-1345.9979000000001</v>
      </c>
      <c r="AR948">
        <v>-2.09</v>
      </c>
      <c r="AU948" s="1">
        <v>-1381.0032000000001</v>
      </c>
    </row>
    <row r="949" spans="1:47" x14ac:dyDescent="0.2">
      <c r="A949">
        <v>934</v>
      </c>
      <c r="H949" s="1">
        <v>-1385.1822</v>
      </c>
      <c r="I949">
        <v>-7.18</v>
      </c>
      <c r="J949">
        <v>934</v>
      </c>
      <c r="K949" s="1">
        <v>-1387.9256</v>
      </c>
      <c r="L949">
        <v>-7.57</v>
      </c>
      <c r="M949" s="1">
        <v>-1388.8094000000001</v>
      </c>
      <c r="N949">
        <v>-12.1</v>
      </c>
      <c r="O949" s="1">
        <v>-1384.704</v>
      </c>
      <c r="P949">
        <v>1.61</v>
      </c>
      <c r="Q949" s="1">
        <v>-1385.9508000000001</v>
      </c>
      <c r="R949">
        <v>-2.36</v>
      </c>
      <c r="S949" s="1">
        <v>-1387.5542</v>
      </c>
      <c r="T949">
        <v>-4.51</v>
      </c>
      <c r="U949" s="1">
        <v>-1372.2909999999999</v>
      </c>
      <c r="V949">
        <v>-5.07</v>
      </c>
      <c r="W949" s="1">
        <v>-1393.4241</v>
      </c>
      <c r="X949">
        <v>14.29</v>
      </c>
      <c r="Y949" s="1">
        <v>-1376.3825999999999</v>
      </c>
      <c r="Z949">
        <v>-15.56</v>
      </c>
      <c r="AA949" s="1">
        <v>-1397.0128</v>
      </c>
      <c r="AB949">
        <v>11.76</v>
      </c>
      <c r="AC949" s="1">
        <v>-1373.1014</v>
      </c>
      <c r="AD949">
        <v>0.95</v>
      </c>
      <c r="AE949" s="1">
        <v>-1384.3525999999999</v>
      </c>
      <c r="AF949">
        <v>7.63</v>
      </c>
      <c r="AG949" s="1">
        <v>-1384.2887000000001</v>
      </c>
      <c r="AH949">
        <v>3.89</v>
      </c>
      <c r="AI949" s="1">
        <v>-1397.9233999999999</v>
      </c>
      <c r="AJ949">
        <v>5.54</v>
      </c>
      <c r="AM949" s="1">
        <v>-1368.6206</v>
      </c>
      <c r="AN949">
        <v>11.67</v>
      </c>
      <c r="AO949" s="1">
        <v>-1358.864</v>
      </c>
      <c r="AP949">
        <v>-0.19</v>
      </c>
      <c r="AQ949" s="1">
        <v>-1345.9170999999999</v>
      </c>
      <c r="AR949">
        <v>-1.83</v>
      </c>
      <c r="AU949" s="1">
        <v>-1380.9450999999999</v>
      </c>
    </row>
    <row r="950" spans="1:47" x14ac:dyDescent="0.2">
      <c r="A950">
        <v>935</v>
      </c>
      <c r="H950" s="1">
        <v>-1385.5068000000001</v>
      </c>
      <c r="I950">
        <v>-8.2100000000000009</v>
      </c>
      <c r="J950">
        <v>935</v>
      </c>
      <c r="K950" s="1">
        <v>-1387.9021</v>
      </c>
      <c r="L950">
        <v>-7.01</v>
      </c>
      <c r="M950" s="1">
        <v>-1388.6839</v>
      </c>
      <c r="N950">
        <v>-11.9</v>
      </c>
      <c r="O950" s="1">
        <v>-1384.8177000000001</v>
      </c>
      <c r="P950">
        <v>1.4</v>
      </c>
      <c r="Q950" s="1">
        <v>-1386.0378000000001</v>
      </c>
      <c r="R950">
        <v>-2.61</v>
      </c>
      <c r="S950" s="1">
        <v>-1387.7864</v>
      </c>
      <c r="T950">
        <v>-5.14</v>
      </c>
      <c r="U950" s="1">
        <v>-1372.0237</v>
      </c>
      <c r="V950">
        <v>-4.84</v>
      </c>
      <c r="W950" s="1">
        <v>-1393.3698999999999</v>
      </c>
      <c r="X950">
        <v>14.55</v>
      </c>
      <c r="Y950" s="1">
        <v>-1376.3520000000001</v>
      </c>
      <c r="Z950">
        <v>-15.14</v>
      </c>
      <c r="AA950" s="1">
        <v>-1396.9727</v>
      </c>
      <c r="AB950">
        <v>11.81</v>
      </c>
      <c r="AC950" s="1">
        <v>-1373.3081999999999</v>
      </c>
      <c r="AD950">
        <v>-0.32</v>
      </c>
      <c r="AE950" s="1">
        <v>-1384.2633000000001</v>
      </c>
      <c r="AF950">
        <v>8.27</v>
      </c>
      <c r="AG950" s="1">
        <v>-1384.1386</v>
      </c>
      <c r="AH950">
        <v>4.82</v>
      </c>
      <c r="AI950" s="1">
        <v>-1397.9691</v>
      </c>
      <c r="AJ950">
        <v>5.28</v>
      </c>
      <c r="AM950" s="1">
        <v>-1368.739</v>
      </c>
      <c r="AN950">
        <v>11.21</v>
      </c>
      <c r="AO950" s="1">
        <v>-1358.8598999999999</v>
      </c>
      <c r="AP950">
        <v>-0.26</v>
      </c>
      <c r="AQ950" s="1">
        <v>-1345.857</v>
      </c>
      <c r="AR950">
        <v>-1.58</v>
      </c>
      <c r="AU950" s="1">
        <v>-1380.9289000000001</v>
      </c>
    </row>
    <row r="951" spans="1:47" x14ac:dyDescent="0.2">
      <c r="A951">
        <v>936</v>
      </c>
      <c r="H951" s="1">
        <v>-1385.8307</v>
      </c>
      <c r="I951">
        <v>-9.19</v>
      </c>
      <c r="J951">
        <v>936</v>
      </c>
      <c r="K951" s="1">
        <v>-1387.8583000000001</v>
      </c>
      <c r="L951">
        <v>-6.46</v>
      </c>
      <c r="M951" s="1">
        <v>-1388.5549000000001</v>
      </c>
      <c r="N951">
        <v>-11.61</v>
      </c>
      <c r="O951" s="1">
        <v>-1384.8938000000001</v>
      </c>
      <c r="P951">
        <v>1.3</v>
      </c>
      <c r="Q951" s="1">
        <v>-1386.0821000000001</v>
      </c>
      <c r="R951">
        <v>-2.69</v>
      </c>
      <c r="S951" s="1">
        <v>-1387.9382000000001</v>
      </c>
      <c r="T951">
        <v>-5.59</v>
      </c>
      <c r="U951" s="1">
        <v>-1371.7871</v>
      </c>
      <c r="V951">
        <v>-4.63</v>
      </c>
      <c r="W951" s="1">
        <v>-1393.3297</v>
      </c>
      <c r="X951">
        <v>14.94</v>
      </c>
      <c r="Y951" s="1">
        <v>-1376.3113000000001</v>
      </c>
      <c r="Z951">
        <v>-14.63</v>
      </c>
      <c r="AA951" s="1">
        <v>-1396.9530999999999</v>
      </c>
      <c r="AB951">
        <v>11.81</v>
      </c>
      <c r="AC951" s="1">
        <v>-1373.5153</v>
      </c>
      <c r="AD951">
        <v>-1.67</v>
      </c>
      <c r="AE951" s="1">
        <v>-1384.1940999999999</v>
      </c>
      <c r="AF951">
        <v>8.7200000000000006</v>
      </c>
      <c r="AG951" s="1">
        <v>-1384.0182</v>
      </c>
      <c r="AH951">
        <v>5.6</v>
      </c>
      <c r="AI951" s="1">
        <v>-1398.0328999999999</v>
      </c>
      <c r="AJ951">
        <v>4.93</v>
      </c>
      <c r="AM951" s="1">
        <v>-1368.83</v>
      </c>
      <c r="AN951">
        <v>10.81</v>
      </c>
      <c r="AO951" s="1">
        <v>-1358.8254999999999</v>
      </c>
      <c r="AP951">
        <v>-0.33</v>
      </c>
      <c r="AQ951" s="1">
        <v>-1345.8236999999999</v>
      </c>
      <c r="AR951">
        <v>-1.37</v>
      </c>
      <c r="AU951" s="1">
        <v>-1380.9539</v>
      </c>
    </row>
    <row r="952" spans="1:47" x14ac:dyDescent="0.2">
      <c r="A952">
        <v>937</v>
      </c>
      <c r="H952" s="1">
        <v>-1386.1322</v>
      </c>
      <c r="I952">
        <v>-10.09</v>
      </c>
      <c r="J952">
        <v>937</v>
      </c>
      <c r="K952" s="1">
        <v>-1387.8023000000001</v>
      </c>
      <c r="L952">
        <v>-5.92</v>
      </c>
      <c r="M952" s="1">
        <v>-1388.4404</v>
      </c>
      <c r="N952">
        <v>-11.3</v>
      </c>
      <c r="O952" s="1">
        <v>-1384.9356</v>
      </c>
      <c r="P952">
        <v>1.38</v>
      </c>
      <c r="Q952" s="1">
        <v>-1386.0859</v>
      </c>
      <c r="R952">
        <v>-2.66</v>
      </c>
      <c r="S952" s="1">
        <v>-1388.0048999999999</v>
      </c>
      <c r="T952">
        <v>-5.99</v>
      </c>
      <c r="U952" s="1">
        <v>-1371.596</v>
      </c>
      <c r="V952">
        <v>-4.49</v>
      </c>
      <c r="W952" s="1">
        <v>-1393.2933</v>
      </c>
      <c r="X952">
        <v>15.45</v>
      </c>
      <c r="Y952" s="1">
        <v>-1376.271</v>
      </c>
      <c r="Z952">
        <v>-14.12</v>
      </c>
      <c r="AA952" s="1">
        <v>-1396.9567999999999</v>
      </c>
      <c r="AB952">
        <v>11.61</v>
      </c>
      <c r="AC952" s="1">
        <v>-1373.7077999999999</v>
      </c>
      <c r="AD952">
        <v>-3.04</v>
      </c>
      <c r="AE952" s="1">
        <v>-1384.1389999999999</v>
      </c>
      <c r="AF952">
        <v>9.11</v>
      </c>
      <c r="AG952" s="1">
        <v>-1383.9260999999999</v>
      </c>
      <c r="AH952">
        <v>6.18</v>
      </c>
      <c r="AI952" s="1">
        <v>-1398.1247000000001</v>
      </c>
      <c r="AJ952">
        <v>4.59</v>
      </c>
      <c r="AM952" s="1">
        <v>-1368.8898999999999</v>
      </c>
      <c r="AN952">
        <v>10.51</v>
      </c>
      <c r="AO952" s="1">
        <v>-1358.7662</v>
      </c>
      <c r="AP952">
        <v>-0.31</v>
      </c>
      <c r="AQ952" s="1">
        <v>-1345.8194000000001</v>
      </c>
      <c r="AR952">
        <v>-1.3</v>
      </c>
      <c r="AU952" s="1">
        <v>-1381.0110999999999</v>
      </c>
    </row>
    <row r="953" spans="1:47" x14ac:dyDescent="0.2">
      <c r="A953">
        <v>938</v>
      </c>
      <c r="H953" s="1">
        <v>-1386.3920000000001</v>
      </c>
      <c r="I953">
        <v>-10.82</v>
      </c>
      <c r="J953">
        <v>938</v>
      </c>
      <c r="K953" s="1">
        <v>-1387.7364</v>
      </c>
      <c r="L953">
        <v>-5.43</v>
      </c>
      <c r="M953" s="1">
        <v>-1388.3581999999999</v>
      </c>
      <c r="N953">
        <v>-10.92</v>
      </c>
      <c r="O953" s="1">
        <v>-1384.9498000000001</v>
      </c>
      <c r="P953">
        <v>1.58</v>
      </c>
      <c r="Q953" s="1">
        <v>-1386.0559000000001</v>
      </c>
      <c r="R953">
        <v>-2.58</v>
      </c>
      <c r="S953" s="1">
        <v>-1387.9964</v>
      </c>
      <c r="T953">
        <v>-6.27</v>
      </c>
      <c r="U953" s="1">
        <v>-1371.4550999999999</v>
      </c>
      <c r="V953">
        <v>-4.45</v>
      </c>
      <c r="W953" s="1">
        <v>-1393.2505000000001</v>
      </c>
      <c r="X953">
        <v>16.010000000000002</v>
      </c>
      <c r="Y953" s="1">
        <v>-1376.2407000000001</v>
      </c>
      <c r="Z953">
        <v>-13.71</v>
      </c>
      <c r="AA953" s="1">
        <v>-1396.9866999999999</v>
      </c>
      <c r="AB953">
        <v>11.25</v>
      </c>
      <c r="AC953" s="1">
        <v>-1373.8733</v>
      </c>
      <c r="AD953">
        <v>-4.34</v>
      </c>
      <c r="AE953" s="1">
        <v>-1384.0894000000001</v>
      </c>
      <c r="AF953">
        <v>9.43</v>
      </c>
      <c r="AG953" s="1">
        <v>-1383.8566000000001</v>
      </c>
      <c r="AH953">
        <v>6.62</v>
      </c>
      <c r="AI953" s="1">
        <v>-1398.2448999999999</v>
      </c>
      <c r="AJ953">
        <v>4.1399999999999997</v>
      </c>
      <c r="AM953" s="1">
        <v>-1368.915</v>
      </c>
      <c r="AN953">
        <v>10.24</v>
      </c>
      <c r="AO953" s="1">
        <v>-1358.6929</v>
      </c>
      <c r="AP953">
        <v>-0.13</v>
      </c>
      <c r="AQ953" s="1">
        <v>-1345.8444</v>
      </c>
      <c r="AR953">
        <v>-1.36</v>
      </c>
      <c r="AU953" s="1">
        <v>-1381.0887</v>
      </c>
    </row>
    <row r="954" spans="1:47" x14ac:dyDescent="0.2">
      <c r="A954">
        <v>939</v>
      </c>
      <c r="H954" s="1">
        <v>-1386.5936999999999</v>
      </c>
      <c r="I954">
        <v>-11.39</v>
      </c>
      <c r="J954">
        <v>939</v>
      </c>
      <c r="K954" s="1">
        <v>-1387.6577</v>
      </c>
      <c r="L954">
        <v>-5.04</v>
      </c>
      <c r="M954" s="1">
        <v>-1388.3214</v>
      </c>
      <c r="N954">
        <v>-10.64</v>
      </c>
      <c r="O954" s="1">
        <v>-1384.9460999999999</v>
      </c>
      <c r="P954">
        <v>1.85</v>
      </c>
      <c r="Q954" s="1">
        <v>-1386.0015000000001</v>
      </c>
      <c r="R954">
        <v>-2.4300000000000002</v>
      </c>
      <c r="S954" s="1">
        <v>-1387.9318000000001</v>
      </c>
      <c r="T954">
        <v>-6.47</v>
      </c>
      <c r="U954" s="1">
        <v>-1371.3632</v>
      </c>
      <c r="V954">
        <v>-4.45</v>
      </c>
      <c r="W954" s="1">
        <v>-1393.194</v>
      </c>
      <c r="X954">
        <v>16.7</v>
      </c>
      <c r="Y954" s="1">
        <v>-1376.2270000000001</v>
      </c>
      <c r="Z954">
        <v>-13.35</v>
      </c>
      <c r="AA954" s="1">
        <v>-1397.0481</v>
      </c>
      <c r="AB954">
        <v>10.71</v>
      </c>
      <c r="AC954" s="1">
        <v>-1374.0047</v>
      </c>
      <c r="AD954">
        <v>-5.57</v>
      </c>
      <c r="AE954" s="1">
        <v>-1384.0373</v>
      </c>
      <c r="AF954">
        <v>9.61</v>
      </c>
      <c r="AG954" s="1">
        <v>-1383.8009999999999</v>
      </c>
      <c r="AH954">
        <v>7</v>
      </c>
      <c r="AI954" s="1">
        <v>-1398.3815999999999</v>
      </c>
      <c r="AJ954">
        <v>3.65</v>
      </c>
      <c r="AM954" s="1">
        <v>-1368.8969999999999</v>
      </c>
      <c r="AN954">
        <v>10.14</v>
      </c>
      <c r="AO954" s="1">
        <v>-1358.6125</v>
      </c>
      <c r="AP954">
        <v>0.09</v>
      </c>
      <c r="AQ954" s="1">
        <v>-1345.8997999999999</v>
      </c>
      <c r="AR954">
        <v>-1.41</v>
      </c>
      <c r="AU954" s="1">
        <v>-1381.1701</v>
      </c>
    </row>
    <row r="955" spans="1:47" x14ac:dyDescent="0.2">
      <c r="A955">
        <v>940</v>
      </c>
      <c r="H955" s="1">
        <v>-1386.7254</v>
      </c>
      <c r="I955">
        <v>-11.82</v>
      </c>
      <c r="J955">
        <v>940</v>
      </c>
      <c r="K955" s="1">
        <v>-1387.5622000000001</v>
      </c>
      <c r="L955">
        <v>-4.71</v>
      </c>
      <c r="M955" s="1">
        <v>-1388.3347000000001</v>
      </c>
      <c r="N955">
        <v>-10.5</v>
      </c>
      <c r="O955" s="1">
        <v>-1384.9371000000001</v>
      </c>
      <c r="P955">
        <v>2.14</v>
      </c>
      <c r="Q955" s="1">
        <v>-1385.9358999999999</v>
      </c>
      <c r="R955">
        <v>-2.2200000000000002</v>
      </c>
      <c r="S955" s="1">
        <v>-1387.8314</v>
      </c>
      <c r="T955">
        <v>-6.57</v>
      </c>
      <c r="U955" s="1">
        <v>-1371.3164999999999</v>
      </c>
      <c r="V955">
        <v>-4.53</v>
      </c>
      <c r="W955" s="1">
        <v>-1393.1247000000001</v>
      </c>
      <c r="X955">
        <v>17.5</v>
      </c>
      <c r="Y955" s="1">
        <v>-1376.2335</v>
      </c>
      <c r="Z955">
        <v>-12.99</v>
      </c>
      <c r="AA955" s="1">
        <v>-1397.1466</v>
      </c>
      <c r="AB955">
        <v>10.029999999999999</v>
      </c>
      <c r="AC955" s="1">
        <v>-1374.1003000000001</v>
      </c>
      <c r="AD955">
        <v>-6.66</v>
      </c>
      <c r="AE955" s="1">
        <v>-1383.9757999999999</v>
      </c>
      <c r="AF955">
        <v>9.6300000000000008</v>
      </c>
      <c r="AG955" s="1">
        <v>-1383.7511999999999</v>
      </c>
      <c r="AH955">
        <v>7.25</v>
      </c>
      <c r="AI955" s="1">
        <v>-1398.5124000000001</v>
      </c>
      <c r="AJ955">
        <v>3.15</v>
      </c>
      <c r="AM955" s="1">
        <v>-1368.8296</v>
      </c>
      <c r="AN955">
        <v>10.119999999999999</v>
      </c>
      <c r="AO955" s="1">
        <v>-1358.5326</v>
      </c>
      <c r="AP955">
        <v>0.36</v>
      </c>
      <c r="AQ955" s="1">
        <v>-1345.9855</v>
      </c>
      <c r="AR955">
        <v>-1.62</v>
      </c>
      <c r="AU955" s="1">
        <v>-1381.2463</v>
      </c>
    </row>
    <row r="956" spans="1:47" x14ac:dyDescent="0.2">
      <c r="A956">
        <v>941</v>
      </c>
      <c r="H956" s="1">
        <v>-1386.78</v>
      </c>
      <c r="I956">
        <v>-11.93</v>
      </c>
      <c r="J956">
        <v>941</v>
      </c>
      <c r="K956" s="1">
        <v>-1387.4485</v>
      </c>
      <c r="L956">
        <v>-4.4400000000000004</v>
      </c>
      <c r="M956" s="1">
        <v>-1388.3919000000001</v>
      </c>
      <c r="N956">
        <v>-10.4</v>
      </c>
      <c r="O956" s="1">
        <v>-1384.9366</v>
      </c>
      <c r="P956">
        <v>2.38</v>
      </c>
      <c r="Q956" s="1">
        <v>-1385.8722</v>
      </c>
      <c r="R956">
        <v>-2.0499999999999998</v>
      </c>
      <c r="S956" s="1">
        <v>-1387.7106000000001</v>
      </c>
      <c r="T956">
        <v>-6.6</v>
      </c>
      <c r="U956" s="1">
        <v>-1371.3107</v>
      </c>
      <c r="V956">
        <v>-4.6399999999999997</v>
      </c>
      <c r="W956" s="1">
        <v>-1393.0536999999999</v>
      </c>
      <c r="X956">
        <v>18.23</v>
      </c>
      <c r="Y956" s="1">
        <v>-1376.2599</v>
      </c>
      <c r="Z956">
        <v>-12.64</v>
      </c>
      <c r="AA956" s="1">
        <v>-1397.2843</v>
      </c>
      <c r="AB956">
        <v>9.1999999999999993</v>
      </c>
      <c r="AC956" s="1">
        <v>-1374.1626000000001</v>
      </c>
      <c r="AD956">
        <v>-7.65</v>
      </c>
      <c r="AE956" s="1">
        <v>-1383.9009000000001</v>
      </c>
      <c r="AF956">
        <v>9.57</v>
      </c>
      <c r="AG956" s="1">
        <v>-1383.7</v>
      </c>
      <c r="AH956">
        <v>7.43</v>
      </c>
      <c r="AI956" s="1">
        <v>-1398.6112000000001</v>
      </c>
      <c r="AJ956">
        <v>2.74</v>
      </c>
      <c r="AM956" s="1">
        <v>-1368.7085999999999</v>
      </c>
      <c r="AN956">
        <v>10.210000000000001</v>
      </c>
      <c r="AO956" s="1">
        <v>-1358.454</v>
      </c>
      <c r="AP956">
        <v>0.63</v>
      </c>
      <c r="AQ956" s="1">
        <v>-1346.1011000000001</v>
      </c>
      <c r="AR956">
        <v>-1.94</v>
      </c>
      <c r="AU956" s="1">
        <v>-1381.3107</v>
      </c>
    </row>
    <row r="957" spans="1:47" x14ac:dyDescent="0.2">
      <c r="A957">
        <v>942</v>
      </c>
      <c r="H957" s="1">
        <v>-1386.7559000000001</v>
      </c>
      <c r="I957">
        <v>-11.86</v>
      </c>
      <c r="J957">
        <v>942</v>
      </c>
      <c r="K957" s="1">
        <v>-1387.3191999999999</v>
      </c>
      <c r="L957">
        <v>-4.3099999999999996</v>
      </c>
      <c r="M957" s="1">
        <v>-1388.4773</v>
      </c>
      <c r="N957">
        <v>-10.26</v>
      </c>
      <c r="O957" s="1">
        <v>-1384.9580000000001</v>
      </c>
      <c r="P957">
        <v>2.58</v>
      </c>
      <c r="Q957" s="1">
        <v>-1385.8244999999999</v>
      </c>
      <c r="R957">
        <v>-1.91</v>
      </c>
      <c r="S957" s="1">
        <v>-1387.5748000000001</v>
      </c>
      <c r="T957">
        <v>-6.68</v>
      </c>
      <c r="U957" s="1">
        <v>-1371.3412000000001</v>
      </c>
      <c r="V957">
        <v>-4.75</v>
      </c>
      <c r="W957" s="1">
        <v>-1393.0033000000001</v>
      </c>
      <c r="X957">
        <v>18.850000000000001</v>
      </c>
      <c r="Y957" s="1">
        <v>-1376.3017</v>
      </c>
      <c r="Z957">
        <v>-12.34</v>
      </c>
      <c r="AA957" s="1">
        <v>-1397.4562000000001</v>
      </c>
      <c r="AB957">
        <v>8.3000000000000007</v>
      </c>
      <c r="AC957" s="1">
        <v>-1374.1975</v>
      </c>
      <c r="AD957">
        <v>-8.5</v>
      </c>
      <c r="AE957" s="1">
        <v>-1383.8118999999999</v>
      </c>
      <c r="AF957">
        <v>9.3800000000000008</v>
      </c>
      <c r="AG957" s="1">
        <v>-1383.6436000000001</v>
      </c>
      <c r="AH957">
        <v>7.54</v>
      </c>
      <c r="AI957" s="1">
        <v>-1398.6581000000001</v>
      </c>
      <c r="AJ957">
        <v>2.4300000000000002</v>
      </c>
      <c r="AM957" s="1">
        <v>-1368.53</v>
      </c>
      <c r="AN957">
        <v>10.4</v>
      </c>
      <c r="AO957" s="1">
        <v>-1358.3742</v>
      </c>
      <c r="AP957">
        <v>0.95</v>
      </c>
      <c r="AQ957" s="1">
        <v>-1346.2421999999999</v>
      </c>
      <c r="AR957">
        <v>-2.3199999999999998</v>
      </c>
      <c r="AU957" s="1">
        <v>-1381.3539000000001</v>
      </c>
    </row>
    <row r="958" spans="1:47" x14ac:dyDescent="0.2">
      <c r="A958">
        <v>943</v>
      </c>
      <c r="H958" s="1">
        <v>-1386.6568</v>
      </c>
      <c r="I958">
        <v>-11.52</v>
      </c>
      <c r="J958">
        <v>943</v>
      </c>
      <c r="K958" s="1">
        <v>-1387.1818000000001</v>
      </c>
      <c r="L958">
        <v>-4.34</v>
      </c>
      <c r="M958" s="1">
        <v>-1388.5693000000001</v>
      </c>
      <c r="N958">
        <v>-10.29</v>
      </c>
      <c r="O958" s="1">
        <v>-1385.0111999999999</v>
      </c>
      <c r="P958">
        <v>2.75</v>
      </c>
      <c r="Q958" s="1">
        <v>-1385.8053</v>
      </c>
      <c r="R958">
        <v>-1.82</v>
      </c>
      <c r="S958" s="1">
        <v>-1387.4209000000001</v>
      </c>
      <c r="T958">
        <v>-6.59</v>
      </c>
      <c r="U958" s="1">
        <v>-1371.4032999999999</v>
      </c>
      <c r="V958">
        <v>-4.9000000000000004</v>
      </c>
      <c r="W958" s="1">
        <v>-1393.0028</v>
      </c>
      <c r="X958">
        <v>19.23</v>
      </c>
      <c r="Y958" s="1">
        <v>-1376.3515</v>
      </c>
      <c r="Z958">
        <v>-12.02</v>
      </c>
      <c r="AA958" s="1">
        <v>-1397.6487999999999</v>
      </c>
      <c r="AB958">
        <v>7.38</v>
      </c>
      <c r="AC958" s="1">
        <v>-1374.2135000000001</v>
      </c>
      <c r="AD958">
        <v>-9.18</v>
      </c>
      <c r="AE958" s="1">
        <v>-1383.7119</v>
      </c>
      <c r="AF958">
        <v>9.01</v>
      </c>
      <c r="AG958" s="1">
        <v>-1383.5809999999999</v>
      </c>
      <c r="AH958">
        <v>7.59</v>
      </c>
      <c r="AI958" s="1">
        <v>-1398.6470999999999</v>
      </c>
      <c r="AJ958">
        <v>2.2000000000000002</v>
      </c>
      <c r="AM958" s="1">
        <v>-1368.298</v>
      </c>
      <c r="AN958">
        <v>10.6</v>
      </c>
      <c r="AO958" s="1">
        <v>-1358.2932000000001</v>
      </c>
      <c r="AP958">
        <v>1.31</v>
      </c>
      <c r="AQ958" s="1">
        <v>-1346.4045000000001</v>
      </c>
      <c r="AR958">
        <v>-2.77</v>
      </c>
      <c r="AU958" s="1">
        <v>-1381.3713</v>
      </c>
    </row>
    <row r="959" spans="1:47" x14ac:dyDescent="0.2">
      <c r="A959">
        <v>944</v>
      </c>
      <c r="H959" s="1">
        <v>-1386.4942000000001</v>
      </c>
      <c r="I959">
        <v>-11.02</v>
      </c>
      <c r="J959">
        <v>944</v>
      </c>
      <c r="K959" s="1">
        <v>-1387.0465999999999</v>
      </c>
      <c r="L959">
        <v>-4.51</v>
      </c>
      <c r="M959" s="1">
        <v>-1388.6466</v>
      </c>
      <c r="N959">
        <v>-10.14</v>
      </c>
      <c r="O959" s="1">
        <v>-1385.1008999999999</v>
      </c>
      <c r="P959">
        <v>2.76</v>
      </c>
      <c r="Q959" s="1">
        <v>-1385.826</v>
      </c>
      <c r="R959">
        <v>-1.78</v>
      </c>
      <c r="S959" s="1">
        <v>-1387.2419</v>
      </c>
      <c r="T959">
        <v>-6.47</v>
      </c>
      <c r="U959" s="1">
        <v>-1371.4907000000001</v>
      </c>
      <c r="V959">
        <v>-5.03</v>
      </c>
      <c r="W959" s="1">
        <v>-1393.0832</v>
      </c>
      <c r="X959">
        <v>19.420000000000002</v>
      </c>
      <c r="Y959" s="1">
        <v>-1376.3996</v>
      </c>
      <c r="Z959">
        <v>-11.67</v>
      </c>
      <c r="AA959" s="1">
        <v>-1397.8421000000001</v>
      </c>
      <c r="AB959">
        <v>6.45</v>
      </c>
      <c r="AC959" s="1">
        <v>-1374.2191</v>
      </c>
      <c r="AD959">
        <v>-9.7799999999999994</v>
      </c>
      <c r="AE959" s="1">
        <v>-1383.6071999999999</v>
      </c>
      <c r="AF959">
        <v>8.48</v>
      </c>
      <c r="AG959" s="1">
        <v>-1383.5096000000001</v>
      </c>
      <c r="AH959">
        <v>7.56</v>
      </c>
      <c r="AI959" s="1">
        <v>-1398.5873999999999</v>
      </c>
      <c r="AJ959">
        <v>2</v>
      </c>
      <c r="AM959" s="1">
        <v>-1368.0308</v>
      </c>
      <c r="AN959">
        <v>10.92</v>
      </c>
      <c r="AO959" s="1">
        <v>-1358.2022999999999</v>
      </c>
      <c r="AP959">
        <v>1.73</v>
      </c>
      <c r="AQ959" s="1">
        <v>-1346.5827999999999</v>
      </c>
      <c r="AR959">
        <v>-3.29</v>
      </c>
      <c r="AU959" s="1">
        <v>-1381.3643999999999</v>
      </c>
    </row>
    <row r="960" spans="1:47" x14ac:dyDescent="0.2">
      <c r="A960">
        <v>945</v>
      </c>
      <c r="H960" s="1">
        <v>-1386.2835</v>
      </c>
      <c r="I960">
        <v>-10.37</v>
      </c>
      <c r="J960">
        <v>945</v>
      </c>
      <c r="K960" s="1">
        <v>-1386.924</v>
      </c>
      <c r="L960">
        <v>-4.8</v>
      </c>
      <c r="M960" s="1">
        <v>-1388.6904999999999</v>
      </c>
      <c r="N960">
        <v>-10.01</v>
      </c>
      <c r="O960" s="1">
        <v>-1385.2251000000001</v>
      </c>
      <c r="P960">
        <v>2.5499999999999998</v>
      </c>
      <c r="Q960" s="1">
        <v>-1385.8939</v>
      </c>
      <c r="R960">
        <v>-1.84</v>
      </c>
      <c r="S960" s="1">
        <v>-1387.0337</v>
      </c>
      <c r="T960">
        <v>-6.28</v>
      </c>
      <c r="U960" s="1">
        <v>-1371.5961</v>
      </c>
      <c r="V960">
        <v>-5.14</v>
      </c>
      <c r="W960" s="1">
        <v>-1393.2671</v>
      </c>
      <c r="X960">
        <v>19.239999999999998</v>
      </c>
      <c r="Y960" s="1">
        <v>-1376.4371000000001</v>
      </c>
      <c r="Z960">
        <v>-11.29</v>
      </c>
      <c r="AA960" s="1">
        <v>-1398.0144</v>
      </c>
      <c r="AB960">
        <v>5.6</v>
      </c>
      <c r="AC960" s="1">
        <v>-1374.2216000000001</v>
      </c>
      <c r="AD960">
        <v>-10.23</v>
      </c>
      <c r="AE960" s="1">
        <v>-1383.5052000000001</v>
      </c>
      <c r="AF960">
        <v>7.84</v>
      </c>
      <c r="AG960" s="1">
        <v>-1383.4283</v>
      </c>
      <c r="AH960">
        <v>7.49</v>
      </c>
      <c r="AI960" s="1">
        <v>-1398.5008</v>
      </c>
      <c r="AJ960">
        <v>1.86</v>
      </c>
      <c r="AM960" s="1">
        <v>-1367.7492999999999</v>
      </c>
      <c r="AN960">
        <v>11.14</v>
      </c>
      <c r="AO960" s="1">
        <v>-1358.1008999999999</v>
      </c>
      <c r="AP960">
        <v>2.17</v>
      </c>
      <c r="AQ960" s="1">
        <v>-1346.7744</v>
      </c>
      <c r="AR960">
        <v>-3.83</v>
      </c>
      <c r="AU960" s="1">
        <v>-1381.3372999999999</v>
      </c>
    </row>
    <row r="961" spans="1:47" x14ac:dyDescent="0.2">
      <c r="A961">
        <v>946</v>
      </c>
      <c r="H961" s="1">
        <v>-1386.0434</v>
      </c>
      <c r="I961">
        <v>-9.6</v>
      </c>
      <c r="J961">
        <v>946</v>
      </c>
      <c r="K961" s="1">
        <v>-1386.8233</v>
      </c>
      <c r="L961">
        <v>-5.29</v>
      </c>
      <c r="M961" s="1">
        <v>-1388.6877999999999</v>
      </c>
      <c r="N961">
        <v>-9.7200000000000006</v>
      </c>
      <c r="O961" s="1">
        <v>-1385.375</v>
      </c>
      <c r="P961">
        <v>2.2999999999999998</v>
      </c>
      <c r="Q961" s="1">
        <v>-1386.0117</v>
      </c>
      <c r="R961">
        <v>-2.0299999999999998</v>
      </c>
      <c r="S961" s="1">
        <v>-1386.8009</v>
      </c>
      <c r="T961">
        <v>-6.08</v>
      </c>
      <c r="U961" s="1">
        <v>-1371.713</v>
      </c>
      <c r="V961">
        <v>-5.16</v>
      </c>
      <c r="W961" s="1">
        <v>-1393.5601999999999</v>
      </c>
      <c r="X961">
        <v>18.73</v>
      </c>
      <c r="Y961" s="1">
        <v>-1376.4579000000001</v>
      </c>
      <c r="Z961">
        <v>-10.9</v>
      </c>
      <c r="AA961" s="1">
        <v>-1398.1463000000001</v>
      </c>
      <c r="AB961">
        <v>4.8899999999999997</v>
      </c>
      <c r="AC961" s="1">
        <v>-1374.2257999999999</v>
      </c>
      <c r="AD961">
        <v>-10.6</v>
      </c>
      <c r="AE961" s="1">
        <v>-1383.4141</v>
      </c>
      <c r="AF961">
        <v>7.09</v>
      </c>
      <c r="AG961" s="1">
        <v>-1383.3371999999999</v>
      </c>
      <c r="AH961">
        <v>7.37</v>
      </c>
      <c r="AI961" s="1">
        <v>-1398.4129</v>
      </c>
      <c r="AJ961">
        <v>1.67</v>
      </c>
      <c r="AM961" s="1">
        <v>-1367.4876999999999</v>
      </c>
      <c r="AN961">
        <v>11.44</v>
      </c>
      <c r="AO961" s="1">
        <v>-1357.9887000000001</v>
      </c>
      <c r="AP961">
        <v>2.56</v>
      </c>
      <c r="AQ961" s="1">
        <v>-1346.9817</v>
      </c>
      <c r="AR961">
        <v>-4.38</v>
      </c>
      <c r="AU961" s="1">
        <v>-1381.2986000000001</v>
      </c>
    </row>
    <row r="962" spans="1:47" x14ac:dyDescent="0.2">
      <c r="A962">
        <v>947</v>
      </c>
      <c r="H962" s="1">
        <v>-1385.7924</v>
      </c>
      <c r="I962">
        <v>-8.81</v>
      </c>
      <c r="J962">
        <v>947</v>
      </c>
      <c r="K962" s="1">
        <v>-1386.749</v>
      </c>
      <c r="L962">
        <v>-5.95</v>
      </c>
      <c r="M962" s="1">
        <v>-1388.6319000000001</v>
      </c>
      <c r="N962">
        <v>-9.43</v>
      </c>
      <c r="O962" s="1">
        <v>-1385.5378000000001</v>
      </c>
      <c r="P962">
        <v>2.0099999999999998</v>
      </c>
      <c r="Q962" s="1">
        <v>-1386.1751999999999</v>
      </c>
      <c r="R962">
        <v>-2.2799999999999998</v>
      </c>
      <c r="S962" s="1">
        <v>-1386.5574999999999</v>
      </c>
      <c r="T962">
        <v>-5.82</v>
      </c>
      <c r="U962" s="1">
        <v>-1371.8372999999999</v>
      </c>
      <c r="V962">
        <v>-5.13</v>
      </c>
      <c r="W962" s="1">
        <v>-1393.9456</v>
      </c>
      <c r="X962">
        <v>17.84</v>
      </c>
      <c r="Y962" s="1">
        <v>-1376.4604999999999</v>
      </c>
      <c r="Z962">
        <v>-10.43</v>
      </c>
      <c r="AA962" s="1">
        <v>-1398.2251000000001</v>
      </c>
      <c r="AB962">
        <v>4.33</v>
      </c>
      <c r="AC962" s="1">
        <v>-1374.2338</v>
      </c>
      <c r="AD962">
        <v>-10.88</v>
      </c>
      <c r="AE962" s="1">
        <v>-1383.3402000000001</v>
      </c>
      <c r="AF962">
        <v>6.28</v>
      </c>
      <c r="AG962" s="1">
        <v>-1383.2398000000001</v>
      </c>
      <c r="AH962">
        <v>7.19</v>
      </c>
      <c r="AI962" s="1">
        <v>-1398.3445999999999</v>
      </c>
      <c r="AJ962">
        <v>1.44</v>
      </c>
      <c r="AM962" s="1">
        <v>-1367.2755999999999</v>
      </c>
      <c r="AN962">
        <v>11.67</v>
      </c>
      <c r="AO962" s="1">
        <v>-1357.8696</v>
      </c>
      <c r="AP962">
        <v>2.93</v>
      </c>
      <c r="AQ962" s="1">
        <v>-1347.2158999999999</v>
      </c>
      <c r="AR962">
        <v>-4.95</v>
      </c>
      <c r="AU962" s="1">
        <v>-1381.2597000000001</v>
      </c>
    </row>
    <row r="963" spans="1:47" x14ac:dyDescent="0.2">
      <c r="A963">
        <v>948</v>
      </c>
      <c r="H963" s="1">
        <v>-1385.5473999999999</v>
      </c>
      <c r="I963">
        <v>-8.1199999999999992</v>
      </c>
      <c r="J963">
        <v>948</v>
      </c>
      <c r="K963" s="1">
        <v>-1386.7019</v>
      </c>
      <c r="L963">
        <v>-6.65</v>
      </c>
      <c r="M963" s="1">
        <v>-1388.5215000000001</v>
      </c>
      <c r="N963">
        <v>-8.8800000000000008</v>
      </c>
      <c r="O963" s="1">
        <v>-1385.6996999999999</v>
      </c>
      <c r="P963">
        <v>1.63</v>
      </c>
      <c r="Q963" s="1">
        <v>-1386.3733</v>
      </c>
      <c r="R963">
        <v>-2.5299999999999998</v>
      </c>
      <c r="S963" s="1">
        <v>-1386.3223</v>
      </c>
      <c r="T963">
        <v>-5.66</v>
      </c>
      <c r="U963" s="1">
        <v>-1371.9682</v>
      </c>
      <c r="V963">
        <v>-5.12</v>
      </c>
      <c r="W963" s="1">
        <v>-1394.3878999999999</v>
      </c>
      <c r="X963">
        <v>16.850000000000001</v>
      </c>
      <c r="Y963" s="1">
        <v>-1376.4503</v>
      </c>
      <c r="Z963">
        <v>-9.9499999999999993</v>
      </c>
      <c r="AA963" s="1">
        <v>-1398.2446</v>
      </c>
      <c r="AB963">
        <v>3.94</v>
      </c>
      <c r="AC963" s="1">
        <v>-1374.2469000000001</v>
      </c>
      <c r="AD963">
        <v>-11.08</v>
      </c>
      <c r="AE963" s="1">
        <v>-1383.2846</v>
      </c>
      <c r="AF963">
        <v>5.39</v>
      </c>
      <c r="AG963" s="1">
        <v>-1383.1427000000001</v>
      </c>
      <c r="AH963">
        <v>6.91</v>
      </c>
      <c r="AI963" s="1">
        <v>-1398.3036999999999</v>
      </c>
      <c r="AJ963">
        <v>1.18</v>
      </c>
      <c r="AM963" s="1">
        <v>-1367.1392000000001</v>
      </c>
      <c r="AN963">
        <v>11.63</v>
      </c>
      <c r="AO963" s="1">
        <v>-1357.7530999999999</v>
      </c>
      <c r="AP963">
        <v>3.23</v>
      </c>
      <c r="AQ963" s="1">
        <v>-1347.4816000000001</v>
      </c>
      <c r="AR963">
        <v>-5.55</v>
      </c>
      <c r="AU963" s="1">
        <v>-1381.2329</v>
      </c>
    </row>
    <row r="964" spans="1:47" x14ac:dyDescent="0.2">
      <c r="A964">
        <v>949</v>
      </c>
      <c r="H964" s="1">
        <v>-1385.3235</v>
      </c>
      <c r="I964">
        <v>-7.44</v>
      </c>
      <c r="J964">
        <v>949</v>
      </c>
      <c r="K964" s="1">
        <v>-1386.6783</v>
      </c>
      <c r="L964">
        <v>-7.46</v>
      </c>
      <c r="M964" s="1">
        <v>-1388.3585</v>
      </c>
      <c r="N964">
        <v>-8.2100000000000009</v>
      </c>
      <c r="O964" s="1">
        <v>-1385.8477</v>
      </c>
      <c r="P964">
        <v>1.1299999999999999</v>
      </c>
      <c r="Q964" s="1">
        <v>-1386.5906</v>
      </c>
      <c r="R964">
        <v>-2.96</v>
      </c>
      <c r="S964" s="1">
        <v>-1386.1121000000001</v>
      </c>
      <c r="T964">
        <v>-5.52</v>
      </c>
      <c r="U964" s="1">
        <v>-1372.1088999999999</v>
      </c>
      <c r="V964">
        <v>-5.08</v>
      </c>
      <c r="W964" s="1">
        <v>-1394.8408999999999</v>
      </c>
      <c r="X964">
        <v>15.7</v>
      </c>
      <c r="Y964" s="1">
        <v>-1376.4377999999999</v>
      </c>
      <c r="Z964">
        <v>-9.48</v>
      </c>
      <c r="AA964" s="1">
        <v>-1398.2039</v>
      </c>
      <c r="AB964">
        <v>3.78</v>
      </c>
      <c r="AC964" s="1">
        <v>-1374.2646999999999</v>
      </c>
      <c r="AD964">
        <v>-11.14</v>
      </c>
      <c r="AE964" s="1">
        <v>-1383.2419</v>
      </c>
      <c r="AF964">
        <v>4.5599999999999996</v>
      </c>
      <c r="AG964" s="1">
        <v>-1383.0574999999999</v>
      </c>
      <c r="AH964">
        <v>6.49</v>
      </c>
      <c r="AI964" s="1">
        <v>-1398.2846</v>
      </c>
      <c r="AJ964">
        <v>0.91</v>
      </c>
      <c r="AM964" s="1">
        <v>-1367.1004</v>
      </c>
      <c r="AN964">
        <v>11.48</v>
      </c>
      <c r="AO964" s="1">
        <v>-1357.6574000000001</v>
      </c>
      <c r="AP964">
        <v>3.47</v>
      </c>
      <c r="AQ964" s="1">
        <v>-1347.7752</v>
      </c>
      <c r="AR964">
        <v>-6.13</v>
      </c>
      <c r="AU964" s="1">
        <v>-1381.2288000000001</v>
      </c>
    </row>
    <row r="965" spans="1:47" x14ac:dyDescent="0.2">
      <c r="A965">
        <v>950</v>
      </c>
      <c r="H965" s="1">
        <v>-1385.136</v>
      </c>
      <c r="I965">
        <v>-6.81</v>
      </c>
      <c r="J965">
        <v>950</v>
      </c>
      <c r="K965" s="1">
        <v>-1386.6713</v>
      </c>
      <c r="L965">
        <v>-8.33</v>
      </c>
      <c r="M965" s="1">
        <v>-1388.1468</v>
      </c>
      <c r="N965">
        <v>-7.4</v>
      </c>
      <c r="O965" s="1">
        <v>-1385.9711</v>
      </c>
      <c r="P965">
        <v>0.65</v>
      </c>
      <c r="Q965" s="1">
        <v>-1386.809</v>
      </c>
      <c r="R965">
        <v>-3.22</v>
      </c>
      <c r="S965" s="1">
        <v>-1385.9353000000001</v>
      </c>
      <c r="T965">
        <v>-5.41</v>
      </c>
      <c r="U965" s="1">
        <v>-1372.2635</v>
      </c>
      <c r="V965">
        <v>-5.12</v>
      </c>
      <c r="W965" s="1">
        <v>-1395.2601999999999</v>
      </c>
      <c r="X965">
        <v>14.52</v>
      </c>
      <c r="Y965" s="1">
        <v>-1376.4360999999999</v>
      </c>
      <c r="Z965">
        <v>-9.08</v>
      </c>
      <c r="AA965" s="1">
        <v>-1398.1071999999999</v>
      </c>
      <c r="AB965">
        <v>3.8</v>
      </c>
      <c r="AC965" s="1">
        <v>-1374.2874999999999</v>
      </c>
      <c r="AD965">
        <v>-11.15</v>
      </c>
      <c r="AE965" s="1">
        <v>-1383.2019</v>
      </c>
      <c r="AF965">
        <v>3.87</v>
      </c>
      <c r="AG965" s="1">
        <v>-1382.9975999999999</v>
      </c>
      <c r="AH965">
        <v>5.98</v>
      </c>
      <c r="AI965" s="1">
        <v>-1398.2711999999999</v>
      </c>
      <c r="AJ965">
        <v>0.5</v>
      </c>
      <c r="AM965" s="1">
        <v>-1367.1649</v>
      </c>
      <c r="AN965">
        <v>11.06</v>
      </c>
      <c r="AO965" s="1">
        <v>-1357.5951</v>
      </c>
      <c r="AP965">
        <v>3.53</v>
      </c>
      <c r="AQ965" s="1">
        <v>-1348.0817999999999</v>
      </c>
      <c r="AR965">
        <v>-6.7</v>
      </c>
      <c r="AU965" s="1">
        <v>-1381.2515000000001</v>
      </c>
    </row>
    <row r="966" spans="1:47" x14ac:dyDescent="0.2">
      <c r="A966">
        <v>951</v>
      </c>
      <c r="H966" s="1">
        <v>-1384.9994999999999</v>
      </c>
      <c r="I966">
        <v>-6.32</v>
      </c>
      <c r="J966">
        <v>951</v>
      </c>
      <c r="K966" s="1">
        <v>-1386.6711</v>
      </c>
      <c r="L966">
        <v>-9.18</v>
      </c>
      <c r="M966" s="1">
        <v>-1387.893</v>
      </c>
      <c r="N966">
        <v>-6.45</v>
      </c>
      <c r="O966" s="1">
        <v>-1386.0631000000001</v>
      </c>
      <c r="P966">
        <v>0.2</v>
      </c>
      <c r="Q966" s="1">
        <v>-1387.0092999999999</v>
      </c>
      <c r="R966">
        <v>-3.47</v>
      </c>
      <c r="S966" s="1">
        <v>-1385.7908</v>
      </c>
      <c r="T966">
        <v>-5.39</v>
      </c>
      <c r="U966" s="1">
        <v>-1372.4348</v>
      </c>
      <c r="V966">
        <v>-5.1100000000000003</v>
      </c>
      <c r="W966" s="1">
        <v>-1395.6131</v>
      </c>
      <c r="X966">
        <v>13.4</v>
      </c>
      <c r="Y966" s="1">
        <v>-1376.4557</v>
      </c>
      <c r="Z966">
        <v>-8.6999999999999993</v>
      </c>
      <c r="AA966" s="1">
        <v>-1397.9613999999999</v>
      </c>
      <c r="AB966">
        <v>3.96</v>
      </c>
      <c r="AC966" s="1">
        <v>-1374.3163</v>
      </c>
      <c r="AD966">
        <v>-11.1</v>
      </c>
      <c r="AE966" s="1">
        <v>-1383.1525999999999</v>
      </c>
      <c r="AF966">
        <v>3.32</v>
      </c>
      <c r="AG966" s="1">
        <v>-1382.9749999999999</v>
      </c>
      <c r="AH966">
        <v>5.4</v>
      </c>
      <c r="AI966" s="1">
        <v>-1398.2457999999999</v>
      </c>
      <c r="AJ966">
        <v>0.13</v>
      </c>
      <c r="AM966" s="1">
        <v>-1367.3253999999999</v>
      </c>
      <c r="AN966">
        <v>10.42</v>
      </c>
      <c r="AO966" s="1">
        <v>-1357.5799</v>
      </c>
      <c r="AP966">
        <v>3.48</v>
      </c>
      <c r="AQ966" s="1">
        <v>-1348.3731</v>
      </c>
      <c r="AR966">
        <v>-7.15</v>
      </c>
      <c r="AU966" s="1">
        <v>-1381.3037999999999</v>
      </c>
    </row>
    <row r="967" spans="1:47" x14ac:dyDescent="0.2">
      <c r="A967">
        <v>952</v>
      </c>
      <c r="H967" s="1">
        <v>-1384.9248</v>
      </c>
      <c r="I967">
        <v>-6</v>
      </c>
      <c r="J967">
        <v>952</v>
      </c>
      <c r="K967" s="1">
        <v>-1386.6660999999999</v>
      </c>
      <c r="L967">
        <v>-9.9700000000000006</v>
      </c>
      <c r="M967" s="1">
        <v>-1387.6061</v>
      </c>
      <c r="N967">
        <v>-5.37</v>
      </c>
      <c r="O967" s="1">
        <v>-1386.1211000000001</v>
      </c>
      <c r="P967">
        <v>-0.2</v>
      </c>
      <c r="Q967" s="1">
        <v>-1387.1733999999999</v>
      </c>
      <c r="R967">
        <v>-3.63</v>
      </c>
      <c r="S967" s="1">
        <v>-1385.6694</v>
      </c>
      <c r="T967">
        <v>-5.41</v>
      </c>
      <c r="U967" s="1">
        <v>-1372.6235999999999</v>
      </c>
      <c r="V967">
        <v>-5.14</v>
      </c>
      <c r="W967" s="1">
        <v>-1395.8816999999999</v>
      </c>
      <c r="X967">
        <v>12.52</v>
      </c>
      <c r="Y967" s="1">
        <v>-1376.5003999999999</v>
      </c>
      <c r="Z967">
        <v>-8.36</v>
      </c>
      <c r="AA967" s="1">
        <v>-1397.7744</v>
      </c>
      <c r="AB967">
        <v>4.3099999999999996</v>
      </c>
      <c r="AC967" s="1">
        <v>-1374.3520000000001</v>
      </c>
      <c r="AD967">
        <v>-11.1</v>
      </c>
      <c r="AE967" s="1">
        <v>-1383.0854999999999</v>
      </c>
      <c r="AF967">
        <v>2.92</v>
      </c>
      <c r="AG967" s="1">
        <v>-1382.9974</v>
      </c>
      <c r="AH967">
        <v>4.6100000000000003</v>
      </c>
      <c r="AI967" s="1">
        <v>-1398.1965</v>
      </c>
      <c r="AJ967">
        <v>-0.18</v>
      </c>
      <c r="AM967" s="1">
        <v>-1367.5655999999999</v>
      </c>
      <c r="AN967">
        <v>9.64</v>
      </c>
      <c r="AO967" s="1">
        <v>-1357.6213</v>
      </c>
      <c r="AP967">
        <v>3.28</v>
      </c>
      <c r="AQ967" s="1">
        <v>-1348.6159</v>
      </c>
      <c r="AR967">
        <v>-7.5</v>
      </c>
      <c r="AU967" s="1">
        <v>-1381.3838000000001</v>
      </c>
    </row>
    <row r="968" spans="1:47" x14ac:dyDescent="0.2">
      <c r="A968">
        <v>953</v>
      </c>
      <c r="H968" s="1">
        <v>-1384.9164000000001</v>
      </c>
      <c r="I968">
        <v>-5.84</v>
      </c>
      <c r="J968">
        <v>953</v>
      </c>
      <c r="K968" s="1">
        <v>-1386.6448</v>
      </c>
      <c r="L968">
        <v>-10.65</v>
      </c>
      <c r="M968" s="1">
        <v>-1387.2989</v>
      </c>
      <c r="N968">
        <v>-4.22</v>
      </c>
      <c r="O968" s="1">
        <v>-1386.1466</v>
      </c>
      <c r="P968">
        <v>-0.63</v>
      </c>
      <c r="Q968" s="1">
        <v>-1387.2877000000001</v>
      </c>
      <c r="R968">
        <v>-3.77</v>
      </c>
      <c r="S968" s="1">
        <v>-1385.558</v>
      </c>
      <c r="T968">
        <v>-5.37</v>
      </c>
      <c r="U968" s="1">
        <v>-1372.8261</v>
      </c>
      <c r="V968">
        <v>-5.22</v>
      </c>
      <c r="W968" s="1">
        <v>-1396.0623000000001</v>
      </c>
      <c r="X968">
        <v>11.77</v>
      </c>
      <c r="Y968" s="1">
        <v>-1376.5645</v>
      </c>
      <c r="Z968">
        <v>-8.19</v>
      </c>
      <c r="AA968" s="1">
        <v>-1397.5534</v>
      </c>
      <c r="AB968">
        <v>4.7699999999999996</v>
      </c>
      <c r="AC968" s="1">
        <v>-1374.3941</v>
      </c>
      <c r="AD968">
        <v>-10.93</v>
      </c>
      <c r="AE968" s="1">
        <v>-1382.9975999999999</v>
      </c>
      <c r="AF968">
        <v>2.76</v>
      </c>
      <c r="AG968" s="1">
        <v>-1383.0645999999999</v>
      </c>
      <c r="AH968">
        <v>3.64</v>
      </c>
      <c r="AI968" s="1">
        <v>-1398.1198999999999</v>
      </c>
      <c r="AJ968">
        <v>-0.49</v>
      </c>
      <c r="AM968" s="1">
        <v>-1367.8616</v>
      </c>
      <c r="AN968">
        <v>8.73</v>
      </c>
      <c r="AO968" s="1">
        <v>-1357.7111</v>
      </c>
      <c r="AP968">
        <v>2.85</v>
      </c>
      <c r="AQ968" s="1">
        <v>-1348.7805000000001</v>
      </c>
      <c r="AR968">
        <v>-7.57</v>
      </c>
      <c r="AU968" s="1">
        <v>-1381.4881</v>
      </c>
    </row>
    <row r="969" spans="1:47" x14ac:dyDescent="0.2">
      <c r="A969">
        <v>954</v>
      </c>
      <c r="H969" s="1">
        <v>-1384.9682</v>
      </c>
      <c r="I969">
        <v>-5.84</v>
      </c>
      <c r="J969">
        <v>954</v>
      </c>
      <c r="K969" s="1">
        <v>-1386.5966000000001</v>
      </c>
      <c r="L969">
        <v>-11.26</v>
      </c>
      <c r="M969" s="1">
        <v>-1386.9882</v>
      </c>
      <c r="N969">
        <v>-2.99</v>
      </c>
      <c r="O969" s="1">
        <v>-1386.1448</v>
      </c>
      <c r="P969">
        <v>-0.94</v>
      </c>
      <c r="Q969" s="1">
        <v>-1387.3434999999999</v>
      </c>
      <c r="R969">
        <v>-3.72</v>
      </c>
      <c r="S969" s="1">
        <v>-1385.4439</v>
      </c>
      <c r="T969">
        <v>-5.42</v>
      </c>
      <c r="U969" s="1">
        <v>-1373.0333000000001</v>
      </c>
      <c r="V969">
        <v>-5.22</v>
      </c>
      <c r="W969" s="1">
        <v>-1396.1591000000001</v>
      </c>
      <c r="X969">
        <v>11.22</v>
      </c>
      <c r="Y969" s="1">
        <v>-1376.6356000000001</v>
      </c>
      <c r="Z969">
        <v>-8.0399999999999991</v>
      </c>
      <c r="AA969" s="1">
        <v>-1397.3054</v>
      </c>
      <c r="AB969">
        <v>5.32</v>
      </c>
      <c r="AC969" s="1">
        <v>-1374.4403</v>
      </c>
      <c r="AD969">
        <v>-10.76</v>
      </c>
      <c r="AE969" s="1">
        <v>-1382.8916999999999</v>
      </c>
      <c r="AF969">
        <v>2.76</v>
      </c>
      <c r="AG969" s="1">
        <v>-1383.1704</v>
      </c>
      <c r="AH969">
        <v>2.71</v>
      </c>
      <c r="AI969" s="1">
        <v>-1398.0224000000001</v>
      </c>
      <c r="AJ969">
        <v>-0.87</v>
      </c>
      <c r="AM969" s="1">
        <v>-1368.1851999999999</v>
      </c>
      <c r="AN969">
        <v>7.74</v>
      </c>
      <c r="AO969" s="1">
        <v>-1357.8357000000001</v>
      </c>
      <c r="AP969">
        <v>2.4</v>
      </c>
      <c r="AQ969" s="1">
        <v>-1348.8476000000001</v>
      </c>
      <c r="AR969">
        <v>-7.44</v>
      </c>
      <c r="AU969" s="1">
        <v>-1381.6101000000001</v>
      </c>
    </row>
    <row r="970" spans="1:47" x14ac:dyDescent="0.2">
      <c r="A970">
        <v>955</v>
      </c>
      <c r="H970" s="1">
        <v>-1385.0675000000001</v>
      </c>
      <c r="I970">
        <v>-5.86</v>
      </c>
      <c r="J970">
        <v>955</v>
      </c>
      <c r="K970" s="1">
        <v>-1386.5144</v>
      </c>
      <c r="L970">
        <v>-11.67</v>
      </c>
      <c r="M970" s="1">
        <v>-1386.693</v>
      </c>
      <c r="N970">
        <v>-1.83</v>
      </c>
      <c r="O970" s="1">
        <v>-1386.125</v>
      </c>
      <c r="P970">
        <v>-1.29</v>
      </c>
      <c r="Q970" s="1">
        <v>-1387.3390999999999</v>
      </c>
      <c r="R970">
        <v>-3.56</v>
      </c>
      <c r="S970" s="1">
        <v>-1385.3182999999999</v>
      </c>
      <c r="T970">
        <v>-5.47</v>
      </c>
      <c r="U970" s="1">
        <v>-1373.2315000000001</v>
      </c>
      <c r="V970">
        <v>-5.28</v>
      </c>
      <c r="W970" s="1">
        <v>-1396.1803</v>
      </c>
      <c r="X970">
        <v>10.89</v>
      </c>
      <c r="Y970" s="1">
        <v>-1376.6994999999999</v>
      </c>
      <c r="Z970">
        <v>-7.95</v>
      </c>
      <c r="AA970" s="1">
        <v>-1397.0381</v>
      </c>
      <c r="AB970">
        <v>5.9</v>
      </c>
      <c r="AC970" s="1">
        <v>-1374.4872</v>
      </c>
      <c r="AD970">
        <v>-10.6</v>
      </c>
      <c r="AE970" s="1">
        <v>-1382.7752</v>
      </c>
      <c r="AF970">
        <v>2.98</v>
      </c>
      <c r="AG970" s="1">
        <v>-1383.3049000000001</v>
      </c>
      <c r="AH970">
        <v>1.72</v>
      </c>
      <c r="AI970" s="1">
        <v>-1397.9167</v>
      </c>
      <c r="AJ970">
        <v>-1.2</v>
      </c>
      <c r="AM970" s="1">
        <v>-1368.5078000000001</v>
      </c>
      <c r="AN970">
        <v>6.78</v>
      </c>
      <c r="AO970" s="1">
        <v>-1357.9813999999999</v>
      </c>
      <c r="AP970">
        <v>1.79</v>
      </c>
      <c r="AQ970" s="1">
        <v>-1348.8103000000001</v>
      </c>
      <c r="AR970">
        <v>-7.11</v>
      </c>
      <c r="AU970" s="1">
        <v>-1381.7439999999999</v>
      </c>
    </row>
    <row r="971" spans="1:47" x14ac:dyDescent="0.2">
      <c r="A971">
        <v>956</v>
      </c>
      <c r="H971" s="1">
        <v>-1385.1990000000001</v>
      </c>
      <c r="I971">
        <v>-6.06</v>
      </c>
      <c r="J971">
        <v>956</v>
      </c>
      <c r="K971" s="1">
        <v>-1386.3933</v>
      </c>
      <c r="L971">
        <v>-11.86</v>
      </c>
      <c r="M971" s="1">
        <v>-1386.4337</v>
      </c>
      <c r="N971">
        <v>-0.73</v>
      </c>
      <c r="O971" s="1">
        <v>-1386.0990999999999</v>
      </c>
      <c r="P971">
        <v>-1.61</v>
      </c>
      <c r="Q971" s="1">
        <v>-1387.2781</v>
      </c>
      <c r="R971">
        <v>-3.38</v>
      </c>
      <c r="S971" s="1">
        <v>-1385.1783</v>
      </c>
      <c r="T971">
        <v>-5.52</v>
      </c>
      <c r="U971" s="1">
        <v>-1373.4050999999999</v>
      </c>
      <c r="V971">
        <v>-5.23</v>
      </c>
      <c r="W971" s="1">
        <v>-1396.1334999999999</v>
      </c>
      <c r="X971">
        <v>10.76</v>
      </c>
      <c r="Y971" s="1">
        <v>-1376.7444</v>
      </c>
      <c r="Z971">
        <v>-7.86</v>
      </c>
      <c r="AA971" s="1">
        <v>-1396.7599</v>
      </c>
      <c r="AB971">
        <v>6.48</v>
      </c>
      <c r="AC971" s="1">
        <v>-1374.5296000000001</v>
      </c>
      <c r="AD971">
        <v>-10.43</v>
      </c>
      <c r="AE971" s="1">
        <v>-1382.6584</v>
      </c>
      <c r="AF971">
        <v>3.26</v>
      </c>
      <c r="AG971" s="1">
        <v>-1383.4589000000001</v>
      </c>
      <c r="AH971">
        <v>0.7</v>
      </c>
      <c r="AI971" s="1">
        <v>-1397.8158000000001</v>
      </c>
      <c r="AJ971">
        <v>-1.58</v>
      </c>
      <c r="AM971" s="1">
        <v>-1368.8050000000001</v>
      </c>
      <c r="AN971">
        <v>5.92</v>
      </c>
      <c r="AO971" s="1">
        <v>-1358.1338000000001</v>
      </c>
      <c r="AP971">
        <v>1.1399999999999999</v>
      </c>
      <c r="AQ971" s="1">
        <v>-1348.6724999999999</v>
      </c>
      <c r="AR971">
        <v>-6.56</v>
      </c>
      <c r="AU971" s="1">
        <v>-1381.8807999999999</v>
      </c>
    </row>
    <row r="972" spans="1:47" x14ac:dyDescent="0.2">
      <c r="A972">
        <v>957</v>
      </c>
      <c r="H972" s="1">
        <v>-1385.3486</v>
      </c>
      <c r="I972">
        <v>-6.12</v>
      </c>
      <c r="J972">
        <v>957</v>
      </c>
      <c r="K972" s="1">
        <v>-1386.2319</v>
      </c>
      <c r="L972">
        <v>-11.88</v>
      </c>
      <c r="M972" s="1">
        <v>-1386.2264</v>
      </c>
      <c r="N972">
        <v>0.16</v>
      </c>
      <c r="O972" s="1">
        <v>-1386.0808</v>
      </c>
      <c r="P972">
        <v>-1.95</v>
      </c>
      <c r="Q972" s="1">
        <v>-1387.1717000000001</v>
      </c>
      <c r="R972">
        <v>-3.11</v>
      </c>
      <c r="S972" s="1">
        <v>-1385.0295000000001</v>
      </c>
      <c r="T972">
        <v>-5.54</v>
      </c>
      <c r="U972" s="1">
        <v>-1373.5400999999999</v>
      </c>
      <c r="V972">
        <v>-5.22</v>
      </c>
      <c r="W972" s="1">
        <v>-1396.0245</v>
      </c>
      <c r="X972">
        <v>10.83</v>
      </c>
      <c r="Y972" s="1">
        <v>-1376.7641000000001</v>
      </c>
      <c r="Z972">
        <v>-7.8</v>
      </c>
      <c r="AA972" s="1">
        <v>-1396.4801</v>
      </c>
      <c r="AB972">
        <v>7.1</v>
      </c>
      <c r="AC972" s="1">
        <v>-1374.5651</v>
      </c>
      <c r="AD972">
        <v>-10.18</v>
      </c>
      <c r="AE972" s="1">
        <v>-1382.5542</v>
      </c>
      <c r="AF972">
        <v>3.6</v>
      </c>
      <c r="AG972" s="1">
        <v>-1383.6238000000001</v>
      </c>
      <c r="AH972">
        <v>-0.34</v>
      </c>
      <c r="AI972" s="1">
        <v>-1397.7286999999999</v>
      </c>
      <c r="AJ972">
        <v>-2.0099999999999998</v>
      </c>
      <c r="AM972" s="1">
        <v>-1369.0603000000001</v>
      </c>
      <c r="AN972">
        <v>5.12</v>
      </c>
      <c r="AO972" s="1">
        <v>-1358.2825</v>
      </c>
      <c r="AP972">
        <v>0.54</v>
      </c>
      <c r="AQ972" s="1">
        <v>-1348.4466</v>
      </c>
      <c r="AR972">
        <v>-5.89</v>
      </c>
      <c r="AU972" s="1">
        <v>-1382.0096000000001</v>
      </c>
    </row>
    <row r="973" spans="1:47" x14ac:dyDescent="0.2">
      <c r="A973">
        <v>958</v>
      </c>
      <c r="H973" s="1">
        <v>-1385.5059000000001</v>
      </c>
      <c r="I973">
        <v>-6.24</v>
      </c>
      <c r="J973">
        <v>958</v>
      </c>
      <c r="K973" s="1">
        <v>-1386.0322000000001</v>
      </c>
      <c r="L973">
        <v>-11.79</v>
      </c>
      <c r="M973" s="1">
        <v>-1386.0796</v>
      </c>
      <c r="N973">
        <v>0.84</v>
      </c>
      <c r="O973" s="1">
        <v>-1386.0835999999999</v>
      </c>
      <c r="P973">
        <v>-2.29</v>
      </c>
      <c r="Q973" s="1">
        <v>-1387.0328</v>
      </c>
      <c r="R973">
        <v>-2.78</v>
      </c>
      <c r="S973" s="1">
        <v>-1384.8835999999999</v>
      </c>
      <c r="T973">
        <v>-5.64</v>
      </c>
      <c r="U973" s="1">
        <v>-1373.6252999999999</v>
      </c>
      <c r="V973">
        <v>-5.19</v>
      </c>
      <c r="W973" s="1">
        <v>-1395.8592000000001</v>
      </c>
      <c r="X973">
        <v>11.1</v>
      </c>
      <c r="Y973" s="1">
        <v>-1376.7559000000001</v>
      </c>
      <c r="Z973">
        <v>-7.8</v>
      </c>
      <c r="AA973" s="1">
        <v>-1396.2081000000001</v>
      </c>
      <c r="AB973">
        <v>7.64</v>
      </c>
      <c r="AC973" s="1">
        <v>-1374.5915</v>
      </c>
      <c r="AD973">
        <v>-9.89</v>
      </c>
      <c r="AE973" s="1">
        <v>-1382.4758999999999</v>
      </c>
      <c r="AF973">
        <v>3.96</v>
      </c>
      <c r="AG973" s="1">
        <v>-1383.7914000000001</v>
      </c>
      <c r="AH973">
        <v>-1.25</v>
      </c>
      <c r="AI973" s="1">
        <v>-1397.6568</v>
      </c>
      <c r="AJ973">
        <v>-2.39</v>
      </c>
      <c r="AM973" s="1">
        <v>-1369.2651000000001</v>
      </c>
      <c r="AN973">
        <v>4.53</v>
      </c>
      <c r="AO973" s="1">
        <v>-1358.4244000000001</v>
      </c>
      <c r="AP973">
        <v>-0.14000000000000001</v>
      </c>
      <c r="AQ973" s="1">
        <v>-1348.1565000000001</v>
      </c>
      <c r="AR973">
        <v>-5.13</v>
      </c>
      <c r="AU973" s="1">
        <v>-1382.1172999999999</v>
      </c>
    </row>
    <row r="974" spans="1:47" x14ac:dyDescent="0.2">
      <c r="A974">
        <v>959</v>
      </c>
      <c r="H974" s="1">
        <v>-1385.6652999999999</v>
      </c>
      <c r="I974">
        <v>-6.28</v>
      </c>
      <c r="J974">
        <v>959</v>
      </c>
      <c r="K974" s="1">
        <v>-1385.7983999999999</v>
      </c>
      <c r="L974">
        <v>-11.44</v>
      </c>
      <c r="M974" s="1">
        <v>-1385.9948999999999</v>
      </c>
      <c r="N974">
        <v>1.26</v>
      </c>
      <c r="O974" s="1">
        <v>-1386.1188</v>
      </c>
      <c r="P974">
        <v>-2.65</v>
      </c>
      <c r="Q974" s="1">
        <v>-1386.8757000000001</v>
      </c>
      <c r="R974">
        <v>-2.48</v>
      </c>
      <c r="S974" s="1">
        <v>-1384.7551000000001</v>
      </c>
      <c r="T974">
        <v>-5.77</v>
      </c>
      <c r="U974" s="1">
        <v>-1373.6556</v>
      </c>
      <c r="V974">
        <v>-4.97</v>
      </c>
      <c r="W974" s="1">
        <v>-1395.6473000000001</v>
      </c>
      <c r="X974">
        <v>11.56</v>
      </c>
      <c r="Y974" s="1">
        <v>-1376.7183</v>
      </c>
      <c r="Z974">
        <v>-7.8</v>
      </c>
      <c r="AA974" s="1">
        <v>-1395.9529</v>
      </c>
      <c r="AB974">
        <v>8.0500000000000007</v>
      </c>
      <c r="AC974" s="1">
        <v>-1374.6079</v>
      </c>
      <c r="AD974">
        <v>-9.58</v>
      </c>
      <c r="AE974" s="1">
        <v>-1382.4374</v>
      </c>
      <c r="AF974">
        <v>4.32</v>
      </c>
      <c r="AG974" s="1">
        <v>-1383.9514999999999</v>
      </c>
      <c r="AH974">
        <v>-2.09</v>
      </c>
      <c r="AI974" s="1">
        <v>-1397.5945999999999</v>
      </c>
      <c r="AJ974">
        <v>-2.73</v>
      </c>
      <c r="AM974" s="1">
        <v>-1369.4159</v>
      </c>
      <c r="AN974">
        <v>4.05</v>
      </c>
      <c r="AO974" s="1">
        <v>-1358.5591999999999</v>
      </c>
      <c r="AP974">
        <v>-0.8</v>
      </c>
      <c r="AQ974" s="1">
        <v>-1347.8309999999999</v>
      </c>
      <c r="AR974">
        <v>-4.3899999999999997</v>
      </c>
      <c r="AU974" s="1">
        <v>-1382.1926000000001</v>
      </c>
    </row>
    <row r="975" spans="1:47" x14ac:dyDescent="0.2">
      <c r="A975">
        <v>960</v>
      </c>
      <c r="H975" s="1">
        <v>-1385.8245999999999</v>
      </c>
      <c r="I975">
        <v>-6.38</v>
      </c>
      <c r="J975">
        <v>960</v>
      </c>
      <c r="K975" s="1">
        <v>-1385.5373999999999</v>
      </c>
      <c r="L975">
        <v>-10.93</v>
      </c>
      <c r="M975" s="1">
        <v>-1385.9672</v>
      </c>
      <c r="N975">
        <v>1.51</v>
      </c>
      <c r="O975" s="1">
        <v>-1386.1949999999999</v>
      </c>
      <c r="P975">
        <v>-3.1</v>
      </c>
      <c r="Q975" s="1">
        <v>-1386.7132999999999</v>
      </c>
      <c r="R975">
        <v>-2.2400000000000002</v>
      </c>
      <c r="S975" s="1">
        <v>-1384.6557</v>
      </c>
      <c r="T975">
        <v>-6.03</v>
      </c>
      <c r="U975" s="1">
        <v>-1373.6298999999999</v>
      </c>
      <c r="V975">
        <v>-4.71</v>
      </c>
      <c r="W975" s="1">
        <v>-1395.404</v>
      </c>
      <c r="X975">
        <v>12.15</v>
      </c>
      <c r="Y975" s="1">
        <v>-1376.6505</v>
      </c>
      <c r="Z975">
        <v>-7.71</v>
      </c>
      <c r="AA975" s="1">
        <v>-1395.7207000000001</v>
      </c>
      <c r="AB975">
        <v>8.44</v>
      </c>
      <c r="AC975" s="1">
        <v>-1374.6128000000001</v>
      </c>
      <c r="AD975">
        <v>-9.23</v>
      </c>
      <c r="AE975" s="1">
        <v>-1382.4491</v>
      </c>
      <c r="AF975">
        <v>4.6100000000000003</v>
      </c>
      <c r="AG975" s="1">
        <v>-1384.0921000000001</v>
      </c>
      <c r="AH975">
        <v>-2.79</v>
      </c>
      <c r="AI975" s="1">
        <v>-1397.5306</v>
      </c>
      <c r="AJ975">
        <v>-2.97</v>
      </c>
      <c r="AM975" s="1">
        <v>-1369.5144</v>
      </c>
      <c r="AN975">
        <v>3.67</v>
      </c>
      <c r="AO975" s="1">
        <v>-1358.683</v>
      </c>
      <c r="AP975">
        <v>-1.4</v>
      </c>
      <c r="AQ975" s="1">
        <v>-1347.5062</v>
      </c>
      <c r="AR975">
        <v>-3.8</v>
      </c>
      <c r="AU975" s="1">
        <v>-1382.2286999999999</v>
      </c>
    </row>
    <row r="976" spans="1:47" x14ac:dyDescent="0.2">
      <c r="A976">
        <v>961</v>
      </c>
      <c r="H976" s="1">
        <v>-1385.9830999999999</v>
      </c>
      <c r="I976">
        <v>-6.39</v>
      </c>
      <c r="J976">
        <v>961</v>
      </c>
      <c r="K976" s="1">
        <v>-1385.2581</v>
      </c>
      <c r="L976">
        <v>-10.33</v>
      </c>
      <c r="M976" s="1">
        <v>-1385.9869000000001</v>
      </c>
      <c r="N976">
        <v>1.47</v>
      </c>
      <c r="O976" s="1">
        <v>-1386.317</v>
      </c>
      <c r="P976">
        <v>-3.59</v>
      </c>
      <c r="Q976" s="1">
        <v>-1386.5553</v>
      </c>
      <c r="R976">
        <v>-1.99</v>
      </c>
      <c r="S976" s="1">
        <v>-1384.5904</v>
      </c>
      <c r="T976">
        <v>-6.35</v>
      </c>
      <c r="U976" s="1">
        <v>-1373.5539000000001</v>
      </c>
      <c r="V976">
        <v>-4.4400000000000004</v>
      </c>
      <c r="W976" s="1">
        <v>-1395.1494</v>
      </c>
      <c r="X976">
        <v>12.68</v>
      </c>
      <c r="Y976" s="1">
        <v>-1376.5519999999999</v>
      </c>
      <c r="Z976">
        <v>-7.61</v>
      </c>
      <c r="AA976" s="1">
        <v>-1395.5151000000001</v>
      </c>
      <c r="AB976">
        <v>8.7200000000000006</v>
      </c>
      <c r="AC976" s="1">
        <v>-1374.6034</v>
      </c>
      <c r="AD976">
        <v>-8.92</v>
      </c>
      <c r="AE976" s="1">
        <v>-1382.5143</v>
      </c>
      <c r="AF976">
        <v>4.83</v>
      </c>
      <c r="AG976" s="1">
        <v>-1384.2</v>
      </c>
      <c r="AH976">
        <v>-3.34</v>
      </c>
      <c r="AI976" s="1">
        <v>-1397.4507000000001</v>
      </c>
      <c r="AJ976">
        <v>-3.11</v>
      </c>
      <c r="AM976" s="1">
        <v>-1369.5676000000001</v>
      </c>
      <c r="AN976">
        <v>3.43</v>
      </c>
      <c r="AO976" s="1">
        <v>-1358.7940000000001</v>
      </c>
      <c r="AP976">
        <v>-1.96</v>
      </c>
      <c r="AQ976" s="1">
        <v>-1347.2183</v>
      </c>
      <c r="AR976">
        <v>-3.45</v>
      </c>
      <c r="AU976" s="1">
        <v>-1382.2265</v>
      </c>
    </row>
    <row r="977" spans="1:47" x14ac:dyDescent="0.2">
      <c r="A977">
        <v>962</v>
      </c>
      <c r="H977" s="1">
        <v>-1386.1404</v>
      </c>
      <c r="I977">
        <v>-6.39</v>
      </c>
      <c r="J977">
        <v>962</v>
      </c>
      <c r="K977" s="1">
        <v>-1384.9702</v>
      </c>
      <c r="L977">
        <v>-9.56</v>
      </c>
      <c r="M977" s="1">
        <v>-1386.0436999999999</v>
      </c>
      <c r="N977">
        <v>1.26</v>
      </c>
      <c r="O977" s="1">
        <v>-1386.4867999999999</v>
      </c>
      <c r="P977">
        <v>-4.0999999999999996</v>
      </c>
      <c r="Q977" s="1">
        <v>-1386.4106999999999</v>
      </c>
      <c r="R977">
        <v>-1.76</v>
      </c>
      <c r="S977" s="1">
        <v>-1384.5554</v>
      </c>
      <c r="T977">
        <v>-6.68</v>
      </c>
      <c r="U977" s="1">
        <v>-1373.4408000000001</v>
      </c>
      <c r="V977">
        <v>-4.05</v>
      </c>
      <c r="W977" s="1">
        <v>-1394.9066</v>
      </c>
      <c r="X977">
        <v>13.34</v>
      </c>
      <c r="Y977" s="1">
        <v>-1376.4228000000001</v>
      </c>
      <c r="Z977">
        <v>-7.45</v>
      </c>
      <c r="AA977" s="1">
        <v>-1395.3363999999999</v>
      </c>
      <c r="AB977">
        <v>8.94</v>
      </c>
      <c r="AC977" s="1">
        <v>-1374.5762999999999</v>
      </c>
      <c r="AD977">
        <v>-8.61</v>
      </c>
      <c r="AE977" s="1">
        <v>-1382.6280999999999</v>
      </c>
      <c r="AF977">
        <v>4.91</v>
      </c>
      <c r="AG977" s="1">
        <v>-1384.2650000000001</v>
      </c>
      <c r="AH977">
        <v>-3.73</v>
      </c>
      <c r="AI977" s="1">
        <v>-1397.3398999999999</v>
      </c>
      <c r="AJ977">
        <v>-3.04</v>
      </c>
      <c r="AM977" s="1">
        <v>-1369.5838000000001</v>
      </c>
      <c r="AN977">
        <v>3.27</v>
      </c>
      <c r="AO977" s="1">
        <v>-1358.8936000000001</v>
      </c>
      <c r="AP977">
        <v>-2.52</v>
      </c>
      <c r="AQ977" s="1">
        <v>-1347</v>
      </c>
      <c r="AR977">
        <v>-3.37</v>
      </c>
      <c r="AU977" s="1">
        <v>-1382.1931999999999</v>
      </c>
    </row>
    <row r="978" spans="1:47" x14ac:dyDescent="0.2">
      <c r="A978">
        <v>963</v>
      </c>
      <c r="H978" s="1">
        <v>-1386.2967000000001</v>
      </c>
      <c r="I978">
        <v>-6.4</v>
      </c>
      <c r="J978">
        <v>963</v>
      </c>
      <c r="K978" s="1">
        <v>-1384.6844000000001</v>
      </c>
      <c r="L978">
        <v>-8.6999999999999993</v>
      </c>
      <c r="M978" s="1">
        <v>-1386.1261999999999</v>
      </c>
      <c r="N978">
        <v>0.83</v>
      </c>
      <c r="O978" s="1">
        <v>-1386.7023999999999</v>
      </c>
      <c r="P978">
        <v>-4.71</v>
      </c>
      <c r="Q978" s="1">
        <v>-1386.2867000000001</v>
      </c>
      <c r="R978">
        <v>-1.57</v>
      </c>
      <c r="S978" s="1">
        <v>-1384.5432000000001</v>
      </c>
      <c r="T978">
        <v>-7.02</v>
      </c>
      <c r="U978" s="1">
        <v>-1373.3117</v>
      </c>
      <c r="V978">
        <v>-3.73</v>
      </c>
      <c r="W978" s="1">
        <v>-1394.6962000000001</v>
      </c>
      <c r="X978">
        <v>14.05</v>
      </c>
      <c r="Y978" s="1">
        <v>-1376.2653</v>
      </c>
      <c r="Z978">
        <v>-7.18</v>
      </c>
      <c r="AA978" s="1">
        <v>-1395.1831999999999</v>
      </c>
      <c r="AB978">
        <v>9.1</v>
      </c>
      <c r="AC978" s="1">
        <v>-1374.53</v>
      </c>
      <c r="AD978">
        <v>-8.23</v>
      </c>
      <c r="AE978" s="1">
        <v>-1382.7801999999999</v>
      </c>
      <c r="AF978">
        <v>4.87</v>
      </c>
      <c r="AG978" s="1">
        <v>-1384.2825</v>
      </c>
      <c r="AH978">
        <v>-3.95</v>
      </c>
      <c r="AI978" s="1">
        <v>-1397.1844000000001</v>
      </c>
      <c r="AJ978">
        <v>-2.79</v>
      </c>
      <c r="AM978" s="1">
        <v>-1369.5737999999999</v>
      </c>
      <c r="AN978">
        <v>3.13</v>
      </c>
      <c r="AO978" s="1">
        <v>-1358.9833000000001</v>
      </c>
      <c r="AP978">
        <v>-2.98</v>
      </c>
      <c r="AQ978" s="1">
        <v>-1346.8697</v>
      </c>
      <c r="AR978">
        <v>-3.64</v>
      </c>
      <c r="AU978" s="1">
        <v>-1382.1428000000001</v>
      </c>
    </row>
    <row r="979" spans="1:47" x14ac:dyDescent="0.2">
      <c r="A979">
        <v>964</v>
      </c>
      <c r="H979" s="1">
        <v>-1386.4495999999999</v>
      </c>
      <c r="I979">
        <v>-6.46</v>
      </c>
      <c r="J979">
        <v>964</v>
      </c>
      <c r="K979" s="1">
        <v>-1384.4109000000001</v>
      </c>
      <c r="L979">
        <v>-7.8</v>
      </c>
      <c r="M979" s="1">
        <v>-1386.2199000000001</v>
      </c>
      <c r="N979">
        <v>0.34</v>
      </c>
      <c r="O979" s="1">
        <v>-1386.9577999999999</v>
      </c>
      <c r="P979">
        <v>-5.3</v>
      </c>
      <c r="Q979" s="1">
        <v>-1386.1896999999999</v>
      </c>
      <c r="R979">
        <v>-1.57</v>
      </c>
      <c r="S979" s="1">
        <v>-1384.547</v>
      </c>
      <c r="T979">
        <v>-7.39</v>
      </c>
      <c r="U979" s="1">
        <v>-1373.1939</v>
      </c>
      <c r="V979">
        <v>-3.47</v>
      </c>
      <c r="W979" s="1">
        <v>-1394.5305000000001</v>
      </c>
      <c r="X979">
        <v>14.58</v>
      </c>
      <c r="Y979" s="1">
        <v>-1376.0847000000001</v>
      </c>
      <c r="Z979">
        <v>-6.84</v>
      </c>
      <c r="AA979" s="1">
        <v>-1395.0544</v>
      </c>
      <c r="AB979">
        <v>9.18</v>
      </c>
      <c r="AC979" s="1">
        <v>-1374.4661000000001</v>
      </c>
      <c r="AD979">
        <v>-7.88</v>
      </c>
      <c r="AE979" s="1">
        <v>-1382.9552000000001</v>
      </c>
      <c r="AF979">
        <v>4.7699999999999996</v>
      </c>
      <c r="AG979" s="1">
        <v>-1384.2569000000001</v>
      </c>
      <c r="AH979">
        <v>-4.04</v>
      </c>
      <c r="AI979" s="1">
        <v>-1396.9748</v>
      </c>
      <c r="AJ979">
        <v>-2.2799999999999998</v>
      </c>
      <c r="AM979" s="1">
        <v>-1369.5456999999999</v>
      </c>
      <c r="AN979">
        <v>3.12</v>
      </c>
      <c r="AO979" s="1">
        <v>-1359.058</v>
      </c>
      <c r="AP979">
        <v>-3.23</v>
      </c>
      <c r="AQ979" s="1">
        <v>-1346.8341</v>
      </c>
      <c r="AR979">
        <v>-4.2</v>
      </c>
      <c r="AU979" s="1">
        <v>-1382.0904</v>
      </c>
    </row>
    <row r="980" spans="1:47" x14ac:dyDescent="0.2">
      <c r="A980">
        <v>965</v>
      </c>
      <c r="H980" s="1">
        <v>-1386.5941</v>
      </c>
      <c r="I980">
        <v>-6.52</v>
      </c>
      <c r="J980">
        <v>965</v>
      </c>
      <c r="K980" s="1">
        <v>-1384.1587</v>
      </c>
      <c r="L980">
        <v>-6.89</v>
      </c>
      <c r="M980" s="1">
        <v>-1386.307</v>
      </c>
      <c r="N980">
        <v>-0.35</v>
      </c>
      <c r="O980" s="1">
        <v>-1387.2438</v>
      </c>
      <c r="P980">
        <v>-5.87</v>
      </c>
      <c r="Q980" s="1">
        <v>-1386.126</v>
      </c>
      <c r="R980">
        <v>-1.59</v>
      </c>
      <c r="S980" s="1">
        <v>-1384.5625</v>
      </c>
      <c r="T980">
        <v>-7.69</v>
      </c>
      <c r="U980" s="1">
        <v>-1373.1131</v>
      </c>
      <c r="V980">
        <v>-3.39</v>
      </c>
      <c r="W980" s="1">
        <v>-1394.4110000000001</v>
      </c>
      <c r="X980">
        <v>15.07</v>
      </c>
      <c r="Y980" s="1">
        <v>-1375.8873000000001</v>
      </c>
      <c r="Z980">
        <v>-6.41</v>
      </c>
      <c r="AA980" s="1">
        <v>-1394.9503</v>
      </c>
      <c r="AB980">
        <v>9.23</v>
      </c>
      <c r="AC980" s="1">
        <v>-1374.3937000000001</v>
      </c>
      <c r="AD980">
        <v>-7.58</v>
      </c>
      <c r="AE980" s="1">
        <v>-1383.1380999999999</v>
      </c>
      <c r="AF980">
        <v>4.68</v>
      </c>
      <c r="AG980" s="1">
        <v>-1384.2018</v>
      </c>
      <c r="AH980">
        <v>-4.08</v>
      </c>
      <c r="AI980" s="1">
        <v>-1396.7075</v>
      </c>
      <c r="AJ980">
        <v>-1.55</v>
      </c>
      <c r="AM980" s="1">
        <v>-1369.5056999999999</v>
      </c>
      <c r="AN980">
        <v>3.09</v>
      </c>
      <c r="AO980" s="1">
        <v>-1359.1185</v>
      </c>
      <c r="AP980">
        <v>-3.43</v>
      </c>
      <c r="AQ980" s="1">
        <v>-1346.8842999999999</v>
      </c>
      <c r="AR980">
        <v>-5.0599999999999996</v>
      </c>
      <c r="AU980" s="1">
        <v>-1382.0496000000001</v>
      </c>
    </row>
    <row r="981" spans="1:47" x14ac:dyDescent="0.2">
      <c r="A981">
        <v>966</v>
      </c>
      <c r="H981" s="1">
        <v>-1386.7231999999999</v>
      </c>
      <c r="I981">
        <v>-6.61</v>
      </c>
      <c r="J981">
        <v>966</v>
      </c>
      <c r="K981" s="1">
        <v>-1383.9349999999999</v>
      </c>
      <c r="L981">
        <v>-5.96</v>
      </c>
      <c r="M981" s="1">
        <v>-1386.3668</v>
      </c>
      <c r="N981">
        <v>-0.91</v>
      </c>
      <c r="O981" s="1">
        <v>-1387.5463999999999</v>
      </c>
      <c r="P981">
        <v>-6.43</v>
      </c>
      <c r="Q981" s="1">
        <v>-1386.0990999999999</v>
      </c>
      <c r="R981">
        <v>-1.69</v>
      </c>
      <c r="S981" s="1">
        <v>-1384.5881999999999</v>
      </c>
      <c r="T981">
        <v>-7.93</v>
      </c>
      <c r="U981" s="1">
        <v>-1373.0851</v>
      </c>
      <c r="V981">
        <v>-3.44</v>
      </c>
      <c r="W981" s="1">
        <v>-1394.3309999999999</v>
      </c>
      <c r="X981">
        <v>15.52</v>
      </c>
      <c r="Y981" s="1">
        <v>-1375.6794</v>
      </c>
      <c r="Z981">
        <v>-5.88</v>
      </c>
      <c r="AA981" s="1">
        <v>-1394.8733999999999</v>
      </c>
      <c r="AB981">
        <v>9.25</v>
      </c>
      <c r="AC981" s="1">
        <v>-1374.3296</v>
      </c>
      <c r="AD981">
        <v>-7.36</v>
      </c>
      <c r="AE981" s="1">
        <v>-1383.3167000000001</v>
      </c>
      <c r="AF981">
        <v>4.51</v>
      </c>
      <c r="AG981" s="1">
        <v>-1384.1378999999999</v>
      </c>
      <c r="AH981">
        <v>-4.09</v>
      </c>
      <c r="AI981" s="1">
        <v>-1396.3867</v>
      </c>
      <c r="AJ981">
        <v>-0.56999999999999995</v>
      </c>
      <c r="AM981" s="1">
        <v>-1369.4581000000001</v>
      </c>
      <c r="AN981">
        <v>3.14</v>
      </c>
      <c r="AO981" s="1">
        <v>-1359.1584</v>
      </c>
      <c r="AP981">
        <v>-3.56</v>
      </c>
      <c r="AQ981" s="1">
        <v>-1347.0039999999999</v>
      </c>
      <c r="AR981">
        <v>-6.13</v>
      </c>
      <c r="AU981" s="1">
        <v>-1382.0328</v>
      </c>
    </row>
    <row r="982" spans="1:47" x14ac:dyDescent="0.2">
      <c r="A982">
        <v>967</v>
      </c>
      <c r="H982" s="1">
        <v>-1386.8262</v>
      </c>
      <c r="I982">
        <v>-6.67</v>
      </c>
      <c r="J982">
        <v>967</v>
      </c>
      <c r="K982" s="1">
        <v>-1383.7456999999999</v>
      </c>
      <c r="L982">
        <v>-5</v>
      </c>
      <c r="M982" s="1">
        <v>-1386.3783000000001</v>
      </c>
      <c r="N982">
        <v>-1.45</v>
      </c>
      <c r="O982" s="1">
        <v>-1387.8448000000001</v>
      </c>
      <c r="P982">
        <v>-6.93</v>
      </c>
      <c r="Q982" s="1">
        <v>-1386.1106</v>
      </c>
      <c r="R982">
        <v>-1.86</v>
      </c>
      <c r="S982" s="1">
        <v>-1384.6235999999999</v>
      </c>
      <c r="T982">
        <v>-8.14</v>
      </c>
      <c r="U982" s="1">
        <v>-1373.1128000000001</v>
      </c>
      <c r="V982">
        <v>-3.64</v>
      </c>
      <c r="W982" s="1">
        <v>-1394.2791999999999</v>
      </c>
      <c r="X982">
        <v>15.95</v>
      </c>
      <c r="Y982" s="1">
        <v>-1375.4664</v>
      </c>
      <c r="Z982">
        <v>-5.31</v>
      </c>
      <c r="AA982" s="1">
        <v>-1394.8266000000001</v>
      </c>
      <c r="AB982">
        <v>9.26</v>
      </c>
      <c r="AC982" s="1">
        <v>-1374.2928999999999</v>
      </c>
      <c r="AD982">
        <v>-7.29</v>
      </c>
      <c r="AE982" s="1">
        <v>-1383.4833000000001</v>
      </c>
      <c r="AF982">
        <v>4.38</v>
      </c>
      <c r="AG982" s="1">
        <v>-1384.0884000000001</v>
      </c>
      <c r="AH982">
        <v>-4.16</v>
      </c>
      <c r="AI982" s="1">
        <v>-1396.0237</v>
      </c>
      <c r="AJ982">
        <v>0.62</v>
      </c>
      <c r="AM982" s="1">
        <v>-1369.403</v>
      </c>
      <c r="AN982">
        <v>3.22</v>
      </c>
      <c r="AO982" s="1">
        <v>-1359.1693</v>
      </c>
      <c r="AP982">
        <v>-3.55</v>
      </c>
      <c r="AQ982" s="1">
        <v>-1347.1733999999999</v>
      </c>
      <c r="AR982">
        <v>-7.34</v>
      </c>
      <c r="AU982" s="1">
        <v>-1382.0485000000001</v>
      </c>
    </row>
    <row r="983" spans="1:47" x14ac:dyDescent="0.2">
      <c r="A983">
        <v>968</v>
      </c>
      <c r="H983" s="1">
        <v>-1386.8914</v>
      </c>
      <c r="I983">
        <v>-6.7</v>
      </c>
      <c r="J983">
        <v>968</v>
      </c>
      <c r="K983" s="1">
        <v>-1383.5948000000001</v>
      </c>
      <c r="L983">
        <v>-4.03</v>
      </c>
      <c r="M983" s="1">
        <v>-1386.3242</v>
      </c>
      <c r="N983">
        <v>-1.78</v>
      </c>
      <c r="O983" s="1">
        <v>-1388.1123</v>
      </c>
      <c r="P983">
        <v>-7.3</v>
      </c>
      <c r="Q983" s="1">
        <v>-1386.1608000000001</v>
      </c>
      <c r="R983">
        <v>-2.17</v>
      </c>
      <c r="S983" s="1">
        <v>-1384.6668999999999</v>
      </c>
      <c r="T983">
        <v>-8.23</v>
      </c>
      <c r="U983" s="1">
        <v>-1373.1860999999999</v>
      </c>
      <c r="V983">
        <v>-3.99</v>
      </c>
      <c r="W983" s="1">
        <v>-1394.2458999999999</v>
      </c>
      <c r="X983">
        <v>16.28</v>
      </c>
      <c r="Y983" s="1">
        <v>-1375.2511999999999</v>
      </c>
      <c r="Z983">
        <v>-4.67</v>
      </c>
      <c r="AA983" s="1">
        <v>-1394.8133</v>
      </c>
      <c r="AB983">
        <v>9.25</v>
      </c>
      <c r="AC983" s="1">
        <v>-1374.2985000000001</v>
      </c>
      <c r="AD983">
        <v>-7.38</v>
      </c>
      <c r="AE983" s="1">
        <v>-1383.6341</v>
      </c>
      <c r="AF983">
        <v>4.1900000000000004</v>
      </c>
      <c r="AG983" s="1">
        <v>-1384.0706</v>
      </c>
      <c r="AH983">
        <v>-4.29</v>
      </c>
      <c r="AI983" s="1">
        <v>-1395.6379999999999</v>
      </c>
      <c r="AJ983">
        <v>1.88</v>
      </c>
      <c r="AM983" s="1">
        <v>-1369.3386</v>
      </c>
      <c r="AN983">
        <v>3.34</v>
      </c>
      <c r="AO983" s="1">
        <v>-1359.1502</v>
      </c>
      <c r="AP983">
        <v>-3.39</v>
      </c>
      <c r="AQ983" s="1">
        <v>-1347.3723</v>
      </c>
      <c r="AR983">
        <v>-8.6</v>
      </c>
      <c r="AU983" s="1">
        <v>-1382.0995</v>
      </c>
    </row>
    <row r="984" spans="1:47" x14ac:dyDescent="0.2">
      <c r="A984">
        <v>969</v>
      </c>
      <c r="H984" s="1">
        <v>-1386.9079999999999</v>
      </c>
      <c r="I984">
        <v>-6.64</v>
      </c>
      <c r="J984">
        <v>969</v>
      </c>
      <c r="K984" s="1">
        <v>-1383.4857</v>
      </c>
      <c r="L984">
        <v>-3.08</v>
      </c>
      <c r="M984" s="1">
        <v>-1386.1938</v>
      </c>
      <c r="N984">
        <v>-2.0499999999999998</v>
      </c>
      <c r="O984" s="1">
        <v>-1388.3188</v>
      </c>
      <c r="P984">
        <v>-7.44</v>
      </c>
      <c r="Q984" s="1">
        <v>-1386.2488000000001</v>
      </c>
      <c r="R984">
        <v>-2.59</v>
      </c>
      <c r="S984" s="1">
        <v>-1384.7126000000001</v>
      </c>
      <c r="T984">
        <v>-8.26</v>
      </c>
      <c r="U984" s="1">
        <v>-1373.2898</v>
      </c>
      <c r="V984">
        <v>-4.49</v>
      </c>
      <c r="W984" s="1">
        <v>-1394.2239</v>
      </c>
      <c r="X984">
        <v>16.61</v>
      </c>
      <c r="Y984" s="1">
        <v>-1375.0324000000001</v>
      </c>
      <c r="Z984">
        <v>-3.97</v>
      </c>
      <c r="AA984" s="1">
        <v>-1394.8342</v>
      </c>
      <c r="AB984">
        <v>9.16</v>
      </c>
      <c r="AC984" s="1">
        <v>-1374.3496</v>
      </c>
      <c r="AD984">
        <v>-7.55</v>
      </c>
      <c r="AE984" s="1">
        <v>-1383.7683</v>
      </c>
      <c r="AF984">
        <v>4.03</v>
      </c>
      <c r="AG984" s="1">
        <v>-1384.0906</v>
      </c>
      <c r="AH984">
        <v>-4.47</v>
      </c>
      <c r="AI984" s="1">
        <v>-1395.252</v>
      </c>
      <c r="AJ984">
        <v>3.16</v>
      </c>
      <c r="AM984" s="1">
        <v>-1369.2623000000001</v>
      </c>
      <c r="AN984">
        <v>3.53</v>
      </c>
      <c r="AO984" s="1">
        <v>-1359.0983000000001</v>
      </c>
      <c r="AP984">
        <v>-3.12</v>
      </c>
      <c r="AQ984" s="1">
        <v>-1347.5896</v>
      </c>
      <c r="AR984">
        <v>-9.84</v>
      </c>
      <c r="AU984" s="1">
        <v>-1382.1811</v>
      </c>
    </row>
    <row r="985" spans="1:47" x14ac:dyDescent="0.2">
      <c r="A985">
        <v>970</v>
      </c>
      <c r="H985" s="1">
        <v>-1386.8693000000001</v>
      </c>
      <c r="I985">
        <v>-6.49</v>
      </c>
      <c r="J985">
        <v>970</v>
      </c>
      <c r="K985" s="1">
        <v>-1383.4205999999999</v>
      </c>
      <c r="L985">
        <v>-2.2599999999999998</v>
      </c>
      <c r="M985" s="1">
        <v>-1385.9858999999999</v>
      </c>
      <c r="N985">
        <v>-2.14</v>
      </c>
      <c r="O985" s="1">
        <v>-1388.4363000000001</v>
      </c>
      <c r="P985">
        <v>-7.32</v>
      </c>
      <c r="Q985" s="1">
        <v>-1386.3725999999999</v>
      </c>
      <c r="R985">
        <v>-3.05</v>
      </c>
      <c r="S985" s="1">
        <v>-1384.7511</v>
      </c>
      <c r="T985">
        <v>-8.1</v>
      </c>
      <c r="U985" s="1">
        <v>-1373.4067</v>
      </c>
      <c r="V985">
        <v>-5.05</v>
      </c>
      <c r="W985" s="1">
        <v>-1394.2091</v>
      </c>
      <c r="X985">
        <v>17.04</v>
      </c>
      <c r="Y985" s="1">
        <v>-1374.8055999999999</v>
      </c>
      <c r="Z985">
        <v>-3.2</v>
      </c>
      <c r="AA985" s="1">
        <v>-1394.8860999999999</v>
      </c>
      <c r="AB985">
        <v>9.09</v>
      </c>
      <c r="AC985" s="1">
        <v>-1374.4341999999999</v>
      </c>
      <c r="AD985">
        <v>-7.82</v>
      </c>
      <c r="AE985" s="1">
        <v>-1383.8869999999999</v>
      </c>
      <c r="AF985">
        <v>3.88</v>
      </c>
      <c r="AG985" s="1">
        <v>-1384.1433</v>
      </c>
      <c r="AH985">
        <v>-4.72</v>
      </c>
      <c r="AI985" s="1">
        <v>-1394.8904</v>
      </c>
      <c r="AJ985">
        <v>4.47</v>
      </c>
      <c r="AM985" s="1">
        <v>-1369.1726000000001</v>
      </c>
      <c r="AN985">
        <v>3.84</v>
      </c>
      <c r="AO985" s="1">
        <v>-1359.0096000000001</v>
      </c>
      <c r="AP985">
        <v>-2.73</v>
      </c>
      <c r="AQ985" s="1">
        <v>-1347.8144</v>
      </c>
      <c r="AR985">
        <v>-10.98</v>
      </c>
      <c r="AU985" s="1">
        <v>-1382.2789</v>
      </c>
    </row>
    <row r="986" spans="1:47" x14ac:dyDescent="0.2">
      <c r="A986">
        <v>971</v>
      </c>
      <c r="H986" s="1">
        <v>-1386.7733000000001</v>
      </c>
      <c r="I986">
        <v>-6.23</v>
      </c>
      <c r="J986">
        <v>971</v>
      </c>
      <c r="K986" s="1">
        <v>-1383.4002</v>
      </c>
      <c r="L986">
        <v>-1.52</v>
      </c>
      <c r="M986" s="1">
        <v>-1385.7088000000001</v>
      </c>
      <c r="N986">
        <v>-2.02</v>
      </c>
      <c r="O986" s="1">
        <v>-1388.4453000000001</v>
      </c>
      <c r="P986">
        <v>-7.01</v>
      </c>
      <c r="Q986" s="1">
        <v>-1386.5282999999999</v>
      </c>
      <c r="R986">
        <v>-3.61</v>
      </c>
      <c r="S986" s="1">
        <v>-1384.7678000000001</v>
      </c>
      <c r="T986">
        <v>-7.81</v>
      </c>
      <c r="U986" s="1">
        <v>-1373.5228</v>
      </c>
      <c r="V986">
        <v>-5.6</v>
      </c>
      <c r="W986" s="1">
        <v>-1394.1985999999999</v>
      </c>
      <c r="X986">
        <v>17.41</v>
      </c>
      <c r="Y986" s="1">
        <v>-1374.5658000000001</v>
      </c>
      <c r="Z986">
        <v>-2.33</v>
      </c>
      <c r="AA986" s="1">
        <v>-1394.9612999999999</v>
      </c>
      <c r="AB986">
        <v>8.99</v>
      </c>
      <c r="AC986" s="1">
        <v>-1374.5295000000001</v>
      </c>
      <c r="AD986">
        <v>-8.1300000000000008</v>
      </c>
      <c r="AE986" s="1">
        <v>-1383.9919</v>
      </c>
      <c r="AF986">
        <v>3.65</v>
      </c>
      <c r="AG986" s="1">
        <v>-1384.2144000000001</v>
      </c>
      <c r="AH986">
        <v>-4.99</v>
      </c>
      <c r="AI986" s="1">
        <v>-1394.5761</v>
      </c>
      <c r="AJ986">
        <v>5.69</v>
      </c>
      <c r="AM986" s="1">
        <v>-1369.0677000000001</v>
      </c>
      <c r="AN986">
        <v>4.1900000000000004</v>
      </c>
      <c r="AO986" s="1">
        <v>-1358.8876</v>
      </c>
      <c r="AP986">
        <v>-2.17</v>
      </c>
      <c r="AQ986" s="1">
        <v>-1348.0398</v>
      </c>
      <c r="AR986">
        <v>-12.06</v>
      </c>
      <c r="AU986" s="1">
        <v>-1382.3715999999999</v>
      </c>
    </row>
    <row r="987" spans="1:47" x14ac:dyDescent="0.2">
      <c r="A987">
        <v>972</v>
      </c>
      <c r="H987" s="1">
        <v>-1386.6228000000001</v>
      </c>
      <c r="I987">
        <v>-5.87</v>
      </c>
      <c r="J987">
        <v>972</v>
      </c>
      <c r="K987" s="1">
        <v>-1383.4222</v>
      </c>
      <c r="L987">
        <v>-0.87</v>
      </c>
      <c r="M987" s="1">
        <v>-1385.3802000000001</v>
      </c>
      <c r="N987">
        <v>-1.69</v>
      </c>
      <c r="O987" s="1">
        <v>-1388.3396</v>
      </c>
      <c r="P987">
        <v>-6.4</v>
      </c>
      <c r="Q987" s="1">
        <v>-1386.7107000000001</v>
      </c>
      <c r="R987">
        <v>-4.24</v>
      </c>
      <c r="S987" s="1">
        <v>-1384.7463</v>
      </c>
      <c r="T987">
        <v>-7.35</v>
      </c>
      <c r="U987" s="1">
        <v>-1373.6262999999999</v>
      </c>
      <c r="V987">
        <v>-6.17</v>
      </c>
      <c r="W987" s="1">
        <v>-1394.1899000000001</v>
      </c>
      <c r="X987">
        <v>17.739999999999998</v>
      </c>
      <c r="Y987" s="1">
        <v>-1374.3098</v>
      </c>
      <c r="Z987">
        <v>-1.45</v>
      </c>
      <c r="AA987" s="1">
        <v>-1395.0473</v>
      </c>
      <c r="AB987">
        <v>8.9</v>
      </c>
      <c r="AC987" s="1">
        <v>-1374.6072999999999</v>
      </c>
      <c r="AD987">
        <v>-8.42</v>
      </c>
      <c r="AE987" s="1">
        <v>-1384.0848000000001</v>
      </c>
      <c r="AF987">
        <v>3.41</v>
      </c>
      <c r="AG987" s="1">
        <v>-1384.2873</v>
      </c>
      <c r="AH987">
        <v>-5.24</v>
      </c>
      <c r="AI987" s="1">
        <v>-1394.328</v>
      </c>
      <c r="AJ987">
        <v>6.66</v>
      </c>
      <c r="AM987" s="1">
        <v>-1368.9480000000001</v>
      </c>
      <c r="AN987">
        <v>4.59</v>
      </c>
      <c r="AO987" s="1">
        <v>-1358.7262000000001</v>
      </c>
      <c r="AP987">
        <v>-1.51</v>
      </c>
      <c r="AQ987" s="1">
        <v>-1348.2585999999999</v>
      </c>
      <c r="AR987">
        <v>-13</v>
      </c>
      <c r="AU987" s="1">
        <v>-1382.4376</v>
      </c>
    </row>
    <row r="988" spans="1:47" x14ac:dyDescent="0.2">
      <c r="A988">
        <v>973</v>
      </c>
      <c r="H988" s="1">
        <v>-1386.4242999999999</v>
      </c>
      <c r="I988">
        <v>-5.4</v>
      </c>
      <c r="J988">
        <v>973</v>
      </c>
      <c r="K988" s="1">
        <v>-1383.4818</v>
      </c>
      <c r="L988">
        <v>-0.4</v>
      </c>
      <c r="M988" s="1">
        <v>-1385.0252</v>
      </c>
      <c r="N988">
        <v>-1.39</v>
      </c>
      <c r="O988" s="1">
        <v>-1388.1279999999999</v>
      </c>
      <c r="P988">
        <v>-5.5</v>
      </c>
      <c r="Q988" s="1">
        <v>-1386.9122</v>
      </c>
      <c r="R988">
        <v>-4.79</v>
      </c>
      <c r="S988" s="1">
        <v>-1384.6691000000001</v>
      </c>
      <c r="T988">
        <v>-6.7</v>
      </c>
      <c r="U988" s="1">
        <v>-1373.7086999999999</v>
      </c>
      <c r="V988">
        <v>-6.8</v>
      </c>
      <c r="W988" s="1">
        <v>-1394.1803</v>
      </c>
      <c r="X988">
        <v>18.09</v>
      </c>
      <c r="Y988" s="1">
        <v>-1374.0402999999999</v>
      </c>
      <c r="Z988">
        <v>-0.61</v>
      </c>
      <c r="AA988" s="1">
        <v>-1395.1282000000001</v>
      </c>
      <c r="AB988">
        <v>8.82</v>
      </c>
      <c r="AC988" s="1">
        <v>-1374.6454000000001</v>
      </c>
      <c r="AD988">
        <v>-8.58</v>
      </c>
      <c r="AE988" s="1">
        <v>-1384.1676</v>
      </c>
      <c r="AF988">
        <v>3.14</v>
      </c>
      <c r="AG988" s="1">
        <v>-1384.3479</v>
      </c>
      <c r="AH988">
        <v>-5.45</v>
      </c>
      <c r="AI988" s="1">
        <v>-1394.1575</v>
      </c>
      <c r="AJ988">
        <v>7.47</v>
      </c>
      <c r="AM988" s="1">
        <v>-1368.8124</v>
      </c>
      <c r="AN988">
        <v>5.0599999999999996</v>
      </c>
      <c r="AO988" s="1">
        <v>-1358.5360000000001</v>
      </c>
      <c r="AP988">
        <v>-0.75</v>
      </c>
      <c r="AQ988" s="1">
        <v>-1348.4617000000001</v>
      </c>
      <c r="AR988">
        <v>-13.7</v>
      </c>
      <c r="AU988" s="1">
        <v>-1382.4599000000001</v>
      </c>
    </row>
    <row r="989" spans="1:47" x14ac:dyDescent="0.2">
      <c r="A989">
        <v>974</v>
      </c>
      <c r="H989" s="1">
        <v>-1386.1848</v>
      </c>
      <c r="I989">
        <v>-4.8099999999999996</v>
      </c>
      <c r="J989">
        <v>974</v>
      </c>
      <c r="K989" s="1">
        <v>-1383.5708999999999</v>
      </c>
      <c r="L989">
        <v>-0.01</v>
      </c>
      <c r="M989" s="1">
        <v>-1384.6744000000001</v>
      </c>
      <c r="N989">
        <v>-0.97</v>
      </c>
      <c r="O989" s="1">
        <v>-1387.8334</v>
      </c>
      <c r="P989">
        <v>-4.5</v>
      </c>
      <c r="Q989" s="1">
        <v>-1387.1237000000001</v>
      </c>
      <c r="R989">
        <v>-5.35</v>
      </c>
      <c r="S989" s="1">
        <v>-1384.5218</v>
      </c>
      <c r="T989">
        <v>-5.85</v>
      </c>
      <c r="U989" s="1">
        <v>-1373.7650000000001</v>
      </c>
      <c r="V989">
        <v>-7.43</v>
      </c>
      <c r="W989" s="1">
        <v>-1394.1659</v>
      </c>
      <c r="X989">
        <v>18.48</v>
      </c>
      <c r="Y989" s="1">
        <v>-1373.7674999999999</v>
      </c>
      <c r="Z989">
        <v>0.28000000000000003</v>
      </c>
      <c r="AA989" s="1">
        <v>-1395.1904999999999</v>
      </c>
      <c r="AB989">
        <v>8.82</v>
      </c>
      <c r="AC989" s="1">
        <v>-1374.633</v>
      </c>
      <c r="AD989">
        <v>-8.6300000000000008</v>
      </c>
      <c r="AE989" s="1">
        <v>-1384.241</v>
      </c>
      <c r="AF989">
        <v>2.84</v>
      </c>
      <c r="AG989" s="1">
        <v>-1384.3878</v>
      </c>
      <c r="AH989">
        <v>-5.56</v>
      </c>
      <c r="AI989" s="1">
        <v>-1394.0679</v>
      </c>
      <c r="AJ989">
        <v>8.06</v>
      </c>
      <c r="AM989" s="1">
        <v>-1368.6632999999999</v>
      </c>
      <c r="AN989">
        <v>5.58</v>
      </c>
      <c r="AO989" s="1">
        <v>-1358.3253</v>
      </c>
      <c r="AP989">
        <v>0.16</v>
      </c>
      <c r="AQ989" s="1">
        <v>-1348.6424</v>
      </c>
      <c r="AR989">
        <v>-14.12</v>
      </c>
      <c r="AU989" s="1">
        <v>-1382.4372000000001</v>
      </c>
    </row>
    <row r="990" spans="1:47" x14ac:dyDescent="0.2">
      <c r="A990">
        <v>975</v>
      </c>
      <c r="H990" s="1">
        <v>-1385.9114999999999</v>
      </c>
      <c r="I990">
        <v>-4.22</v>
      </c>
      <c r="J990">
        <v>975</v>
      </c>
      <c r="K990" s="1">
        <v>-1383.68</v>
      </c>
      <c r="L990">
        <v>0.18</v>
      </c>
      <c r="M990" s="1">
        <v>-1384.3620000000001</v>
      </c>
      <c r="N990">
        <v>-0.65</v>
      </c>
      <c r="O990" s="1">
        <v>-1387.4870000000001</v>
      </c>
      <c r="P990">
        <v>-3.38</v>
      </c>
      <c r="Q990" s="1">
        <v>-1387.3353999999999</v>
      </c>
      <c r="R990">
        <v>-5.87</v>
      </c>
      <c r="S990" s="1">
        <v>-1384.2965999999999</v>
      </c>
      <c r="T990">
        <v>-4.82</v>
      </c>
      <c r="U990" s="1">
        <v>-1373.7959000000001</v>
      </c>
      <c r="V990">
        <v>-8</v>
      </c>
      <c r="W990" s="1">
        <v>-1394.1442</v>
      </c>
      <c r="X990">
        <v>18.920000000000002</v>
      </c>
      <c r="Y990" s="1">
        <v>-1373.5068000000001</v>
      </c>
      <c r="Z990">
        <v>1.0900000000000001</v>
      </c>
      <c r="AA990" s="1">
        <v>-1395.2247</v>
      </c>
      <c r="AB990">
        <v>8.8699999999999992</v>
      </c>
      <c r="AC990" s="1">
        <v>-1374.5726</v>
      </c>
      <c r="AD990">
        <v>-8.59</v>
      </c>
      <c r="AE990" s="1">
        <v>-1384.3062</v>
      </c>
      <c r="AF990">
        <v>2.4500000000000002</v>
      </c>
      <c r="AG990" s="1">
        <v>-1384.4059</v>
      </c>
      <c r="AH990">
        <v>-5.56</v>
      </c>
      <c r="AI990" s="1">
        <v>-1394.0530000000001</v>
      </c>
      <c r="AJ990">
        <v>8.42</v>
      </c>
      <c r="AM990" s="1">
        <v>-1368.5048999999999</v>
      </c>
      <c r="AN990">
        <v>6.1</v>
      </c>
      <c r="AO990" s="1">
        <v>-1358.107</v>
      </c>
      <c r="AP990">
        <v>1.02</v>
      </c>
      <c r="AQ990" s="1">
        <v>-1348.7907</v>
      </c>
      <c r="AR990">
        <v>-14.33</v>
      </c>
      <c r="AU990" s="1">
        <v>-1382.3814</v>
      </c>
    </row>
    <row r="991" spans="1:47" x14ac:dyDescent="0.2">
      <c r="A991">
        <v>976</v>
      </c>
      <c r="H991" s="1">
        <v>-1385.6158</v>
      </c>
      <c r="I991">
        <v>-3.69</v>
      </c>
      <c r="J991">
        <v>976</v>
      </c>
      <c r="K991" s="1">
        <v>-1383.7985000000001</v>
      </c>
      <c r="L991">
        <v>0.37</v>
      </c>
      <c r="M991" s="1">
        <v>-1384.1192000000001</v>
      </c>
      <c r="N991">
        <v>-0.48</v>
      </c>
      <c r="O991" s="1">
        <v>-1387.1226999999999</v>
      </c>
      <c r="P991">
        <v>-2.2200000000000002</v>
      </c>
      <c r="Q991" s="1">
        <v>-1387.5391999999999</v>
      </c>
      <c r="R991">
        <v>-6.4</v>
      </c>
      <c r="S991" s="1">
        <v>-1383.9957999999999</v>
      </c>
      <c r="T991">
        <v>-3.6</v>
      </c>
      <c r="U991" s="1">
        <v>-1373.8058000000001</v>
      </c>
      <c r="V991">
        <v>-8.61</v>
      </c>
      <c r="W991" s="1">
        <v>-1394.1139000000001</v>
      </c>
      <c r="X991">
        <v>19.36</v>
      </c>
      <c r="Y991" s="1">
        <v>-1373.2777000000001</v>
      </c>
      <c r="Z991">
        <v>1.77</v>
      </c>
      <c r="AA991" s="1">
        <v>-1395.2304999999999</v>
      </c>
      <c r="AB991">
        <v>8.94</v>
      </c>
      <c r="AC991" s="1">
        <v>-1374.4799</v>
      </c>
      <c r="AD991">
        <v>-8.52</v>
      </c>
      <c r="AE991" s="1">
        <v>-1384.3634999999999</v>
      </c>
      <c r="AF991">
        <v>2.11</v>
      </c>
      <c r="AG991" s="1">
        <v>-1384.4069</v>
      </c>
      <c r="AH991">
        <v>-5.49</v>
      </c>
      <c r="AI991" s="1">
        <v>-1394.0961</v>
      </c>
      <c r="AJ991">
        <v>8.59</v>
      </c>
      <c r="AM991" s="1">
        <v>-1368.3443</v>
      </c>
      <c r="AN991">
        <v>6.65</v>
      </c>
      <c r="AO991" s="1">
        <v>-1357.9006999999999</v>
      </c>
      <c r="AP991">
        <v>1.85</v>
      </c>
      <c r="AQ991" s="1">
        <v>-1348.9006999999999</v>
      </c>
      <c r="AR991">
        <v>-14.28</v>
      </c>
      <c r="AU991" s="1">
        <v>-1382.3185000000001</v>
      </c>
    </row>
    <row r="992" spans="1:47" x14ac:dyDescent="0.2">
      <c r="A992">
        <v>977</v>
      </c>
      <c r="H992" s="1">
        <v>-1385.3154999999999</v>
      </c>
      <c r="I992">
        <v>-3.05</v>
      </c>
      <c r="J992">
        <v>977</v>
      </c>
      <c r="K992" s="1">
        <v>-1383.9166</v>
      </c>
      <c r="L992">
        <v>0.3</v>
      </c>
      <c r="M992" s="1">
        <v>-1383.9708000000001</v>
      </c>
      <c r="N992">
        <v>-0.54</v>
      </c>
      <c r="O992" s="1">
        <v>-1386.7725</v>
      </c>
      <c r="P992">
        <v>-1.2</v>
      </c>
      <c r="Q992" s="1">
        <v>-1387.7282</v>
      </c>
      <c r="R992">
        <v>-6.74</v>
      </c>
      <c r="S992" s="1">
        <v>-1383.6347000000001</v>
      </c>
      <c r="T992">
        <v>-2.27</v>
      </c>
      <c r="U992" s="1">
        <v>-1373.8014000000001</v>
      </c>
      <c r="V992">
        <v>-9.1999999999999993</v>
      </c>
      <c r="W992" s="1">
        <v>-1394.078</v>
      </c>
      <c r="X992">
        <v>19.88</v>
      </c>
      <c r="Y992" s="1">
        <v>-1373.0985000000001</v>
      </c>
      <c r="Z992">
        <v>2.2200000000000002</v>
      </c>
      <c r="AA992" s="1">
        <v>-1395.2175</v>
      </c>
      <c r="AB992">
        <v>9.0299999999999994</v>
      </c>
      <c r="AC992" s="1">
        <v>-1374.3780999999999</v>
      </c>
      <c r="AD992">
        <v>-8.3699999999999992</v>
      </c>
      <c r="AE992" s="1">
        <v>-1384.4101000000001</v>
      </c>
      <c r="AF992">
        <v>1.71</v>
      </c>
      <c r="AG992" s="1">
        <v>-1384.3974000000001</v>
      </c>
      <c r="AH992">
        <v>-5.34</v>
      </c>
      <c r="AI992" s="1">
        <v>-1394.1741999999999</v>
      </c>
      <c r="AJ992">
        <v>8.5500000000000007</v>
      </c>
      <c r="AM992" s="1">
        <v>-1368.193</v>
      </c>
      <c r="AN992">
        <v>7.14</v>
      </c>
      <c r="AO992" s="1">
        <v>-1357.7262000000001</v>
      </c>
      <c r="AP992">
        <v>2.62</v>
      </c>
      <c r="AQ992" s="1">
        <v>-1348.9697000000001</v>
      </c>
      <c r="AR992">
        <v>-13.93</v>
      </c>
      <c r="AU992" s="1">
        <v>-1382.2724000000001</v>
      </c>
    </row>
    <row r="993" spans="1:47" x14ac:dyDescent="0.2">
      <c r="A993">
        <v>978</v>
      </c>
      <c r="H993" s="1">
        <v>-1385.0345</v>
      </c>
      <c r="I993">
        <v>-2.4700000000000002</v>
      </c>
      <c r="J993">
        <v>978</v>
      </c>
      <c r="K993" s="1">
        <v>-1384.0265999999999</v>
      </c>
      <c r="L993">
        <v>0.14000000000000001</v>
      </c>
      <c r="M993" s="1">
        <v>-1383.9308000000001</v>
      </c>
      <c r="N993">
        <v>-0.69</v>
      </c>
      <c r="O993" s="1">
        <v>-1386.4591</v>
      </c>
      <c r="P993">
        <v>-0.26</v>
      </c>
      <c r="Q993" s="1">
        <v>-1387.8983000000001</v>
      </c>
      <c r="R993">
        <v>-6.94</v>
      </c>
      <c r="S993" s="1">
        <v>-1383.2402999999999</v>
      </c>
      <c r="T993">
        <v>-0.91</v>
      </c>
      <c r="U993" s="1">
        <v>-1373.7889</v>
      </c>
      <c r="V993">
        <v>-9.83</v>
      </c>
      <c r="W993" s="1">
        <v>-1394.0424</v>
      </c>
      <c r="X993">
        <v>20.3</v>
      </c>
      <c r="Y993" s="1">
        <v>-1372.9843000000001</v>
      </c>
      <c r="Z993">
        <v>2.5</v>
      </c>
      <c r="AA993" s="1">
        <v>-1395.2021999999999</v>
      </c>
      <c r="AB993">
        <v>9.07</v>
      </c>
      <c r="AC993" s="1">
        <v>-1374.2922000000001</v>
      </c>
      <c r="AD993">
        <v>-8.18</v>
      </c>
      <c r="AE993" s="1">
        <v>-1384.4446</v>
      </c>
      <c r="AF993">
        <v>1.22</v>
      </c>
      <c r="AG993" s="1">
        <v>-1384.3843999999999</v>
      </c>
      <c r="AH993">
        <v>-5.08</v>
      </c>
      <c r="AI993" s="1">
        <v>-1394.2601</v>
      </c>
      <c r="AJ993">
        <v>8.4700000000000006</v>
      </c>
      <c r="AM993" s="1">
        <v>-1368.0628999999999</v>
      </c>
      <c r="AN993">
        <v>7.58</v>
      </c>
      <c r="AO993" s="1">
        <v>-1357.6033</v>
      </c>
      <c r="AP993">
        <v>3.2</v>
      </c>
      <c r="AQ993" s="1">
        <v>-1348.9992999999999</v>
      </c>
      <c r="AR993">
        <v>-13.3</v>
      </c>
      <c r="AU993" s="1">
        <v>-1382.26</v>
      </c>
    </row>
    <row r="994" spans="1:47" x14ac:dyDescent="0.2">
      <c r="A994">
        <v>979</v>
      </c>
      <c r="H994" s="1">
        <v>-1384.8005000000001</v>
      </c>
      <c r="I994">
        <v>-2.17</v>
      </c>
      <c r="J994">
        <v>979</v>
      </c>
      <c r="K994" s="1">
        <v>-1384.1234999999999</v>
      </c>
      <c r="L994">
        <v>-7.0000000000000007E-2</v>
      </c>
      <c r="M994" s="1">
        <v>-1384</v>
      </c>
      <c r="N994">
        <v>-1.07</v>
      </c>
      <c r="O994" s="1">
        <v>-1386.1962000000001</v>
      </c>
      <c r="P994">
        <v>0.6</v>
      </c>
      <c r="Q994" s="1">
        <v>-1388.0464999999999</v>
      </c>
      <c r="R994">
        <v>-7.07</v>
      </c>
      <c r="S994" s="1">
        <v>-1382.8497</v>
      </c>
      <c r="T994">
        <v>0.3</v>
      </c>
      <c r="U994" s="1">
        <v>-1373.7710999999999</v>
      </c>
      <c r="V994">
        <v>-10.53</v>
      </c>
      <c r="W994" s="1">
        <v>-1394.0173</v>
      </c>
      <c r="X994">
        <v>20.78</v>
      </c>
      <c r="Y994" s="1">
        <v>-1372.9426000000001</v>
      </c>
      <c r="Z994">
        <v>2.52</v>
      </c>
      <c r="AA994" s="1">
        <v>-1395.2045000000001</v>
      </c>
      <c r="AB994">
        <v>9</v>
      </c>
      <c r="AC994" s="1">
        <v>-1374.2411</v>
      </c>
      <c r="AD994">
        <v>-8.1300000000000008</v>
      </c>
      <c r="AE994" s="1">
        <v>-1384.4647</v>
      </c>
      <c r="AF994">
        <v>0.84</v>
      </c>
      <c r="AG994" s="1">
        <v>-1384.3738000000001</v>
      </c>
      <c r="AH994">
        <v>-4.68</v>
      </c>
      <c r="AI994" s="1">
        <v>-1394.328</v>
      </c>
      <c r="AJ994">
        <v>8.4600000000000009</v>
      </c>
      <c r="AM994" s="1">
        <v>-1367.9655</v>
      </c>
      <c r="AN994">
        <v>7.92</v>
      </c>
      <c r="AO994" s="1">
        <v>-1357.5428999999999</v>
      </c>
      <c r="AP994">
        <v>3.6</v>
      </c>
      <c r="AQ994" s="1">
        <v>-1348.9933000000001</v>
      </c>
      <c r="AR994">
        <v>-12.48</v>
      </c>
      <c r="AU994" s="1">
        <v>-1382.2836</v>
      </c>
    </row>
    <row r="995" spans="1:47" x14ac:dyDescent="0.2">
      <c r="A995">
        <v>980</v>
      </c>
      <c r="H995" s="1">
        <v>-1384.6379999999999</v>
      </c>
      <c r="I995">
        <v>-2.09</v>
      </c>
      <c r="J995">
        <v>980</v>
      </c>
      <c r="K995" s="1">
        <v>-1384.2061000000001</v>
      </c>
      <c r="L995">
        <v>-0.31</v>
      </c>
      <c r="M995" s="1">
        <v>-1384.1679999999999</v>
      </c>
      <c r="N995">
        <v>-1.68</v>
      </c>
      <c r="O995" s="1">
        <v>-1385.989</v>
      </c>
      <c r="P995">
        <v>1.3</v>
      </c>
      <c r="Q995" s="1">
        <v>-1388.1711</v>
      </c>
      <c r="R995">
        <v>-7.09</v>
      </c>
      <c r="S995" s="1">
        <v>-1382.5023000000001</v>
      </c>
      <c r="T995">
        <v>1.33</v>
      </c>
      <c r="U995" s="1">
        <v>-1373.7465999999999</v>
      </c>
      <c r="V995">
        <v>-11.1</v>
      </c>
      <c r="W995" s="1">
        <v>-1394.0128</v>
      </c>
      <c r="X995">
        <v>21.18</v>
      </c>
      <c r="Y995" s="1">
        <v>-1372.9730999999999</v>
      </c>
      <c r="Z995">
        <v>2.36</v>
      </c>
      <c r="AA995" s="1">
        <v>-1395.2421999999999</v>
      </c>
      <c r="AB995">
        <v>8.86</v>
      </c>
      <c r="AC995" s="1">
        <v>-1374.2321999999999</v>
      </c>
      <c r="AD995">
        <v>-8.08</v>
      </c>
      <c r="AE995" s="1">
        <v>-1384.4680000000001</v>
      </c>
      <c r="AF995">
        <v>0.48</v>
      </c>
      <c r="AG995" s="1">
        <v>-1384.3681999999999</v>
      </c>
      <c r="AH995">
        <v>-4.24</v>
      </c>
      <c r="AI995" s="1">
        <v>-1394.3567</v>
      </c>
      <c r="AJ995">
        <v>8.48</v>
      </c>
      <c r="AM995" s="1">
        <v>-1367.9050999999999</v>
      </c>
      <c r="AN995">
        <v>8.16</v>
      </c>
      <c r="AO995" s="1">
        <v>-1357.5476000000001</v>
      </c>
      <c r="AP995">
        <v>3.74</v>
      </c>
      <c r="AQ995" s="1">
        <v>-1348.9593</v>
      </c>
      <c r="AR995">
        <v>-11.48</v>
      </c>
      <c r="AU995" s="1">
        <v>-1382.3290999999999</v>
      </c>
    </row>
    <row r="996" spans="1:47" x14ac:dyDescent="0.2">
      <c r="A996">
        <v>981</v>
      </c>
      <c r="H996" s="1">
        <v>-1384.5622000000001</v>
      </c>
      <c r="I996">
        <v>-2.2799999999999998</v>
      </c>
      <c r="J996">
        <v>981</v>
      </c>
      <c r="K996" s="1">
        <v>-1384.2746999999999</v>
      </c>
      <c r="L996">
        <v>-0.62</v>
      </c>
      <c r="M996" s="1">
        <v>-1384.4152999999999</v>
      </c>
      <c r="N996">
        <v>-2.48</v>
      </c>
      <c r="O996" s="1">
        <v>-1385.838</v>
      </c>
      <c r="P996">
        <v>1.74</v>
      </c>
      <c r="Q996" s="1">
        <v>-1388.2697000000001</v>
      </c>
      <c r="R996">
        <v>-6.97</v>
      </c>
      <c r="S996" s="1">
        <v>-1382.232</v>
      </c>
      <c r="T996">
        <v>2.12</v>
      </c>
      <c r="U996" s="1">
        <v>-1373.7090000000001</v>
      </c>
      <c r="V996">
        <v>-11.62</v>
      </c>
      <c r="W996" s="1">
        <v>-1394.0373999999999</v>
      </c>
      <c r="X996">
        <v>21.53</v>
      </c>
      <c r="Y996" s="1">
        <v>-1373.0663999999999</v>
      </c>
      <c r="Z996">
        <v>1.94</v>
      </c>
      <c r="AA996" s="1">
        <v>-1395.3253999999999</v>
      </c>
      <c r="AB996">
        <v>8.61</v>
      </c>
      <c r="AC996" s="1">
        <v>-1374.2584999999999</v>
      </c>
      <c r="AD996">
        <v>-7.99</v>
      </c>
      <c r="AE996" s="1">
        <v>-1384.4534000000001</v>
      </c>
      <c r="AF996">
        <v>0.06</v>
      </c>
      <c r="AG996" s="1">
        <v>-1384.3675000000001</v>
      </c>
      <c r="AH996">
        <v>-3.71</v>
      </c>
      <c r="AI996" s="1">
        <v>-1394.33</v>
      </c>
      <c r="AJ996">
        <v>8.59</v>
      </c>
      <c r="AM996" s="1">
        <v>-1367.8804</v>
      </c>
      <c r="AN996">
        <v>8.33</v>
      </c>
      <c r="AO996" s="1">
        <v>-1357.6121000000001</v>
      </c>
      <c r="AP996">
        <v>3.66</v>
      </c>
      <c r="AQ996" s="1">
        <v>-1348.9015999999999</v>
      </c>
      <c r="AR996">
        <v>-10.26</v>
      </c>
      <c r="AU996" s="1">
        <v>-1382.3704</v>
      </c>
    </row>
    <row r="997" spans="1:47" x14ac:dyDescent="0.2">
      <c r="A997">
        <v>982</v>
      </c>
      <c r="H997" s="1">
        <v>-1384.5748000000001</v>
      </c>
      <c r="I997">
        <v>-2.66</v>
      </c>
      <c r="J997">
        <v>982</v>
      </c>
      <c r="K997" s="1">
        <v>-1384.33</v>
      </c>
      <c r="L997">
        <v>-0.93</v>
      </c>
      <c r="M997" s="1">
        <v>-1384.7174</v>
      </c>
      <c r="N997">
        <v>-3.18</v>
      </c>
      <c r="O997" s="1">
        <v>-1385.7405000000001</v>
      </c>
      <c r="P997">
        <v>2.0299999999999998</v>
      </c>
      <c r="Q997" s="1">
        <v>-1388.3420000000001</v>
      </c>
      <c r="R997">
        <v>-6.77</v>
      </c>
      <c r="S997" s="1">
        <v>-1382.0581999999999</v>
      </c>
      <c r="T997">
        <v>2.57</v>
      </c>
      <c r="U997" s="1">
        <v>-1373.6505999999999</v>
      </c>
      <c r="V997">
        <v>-12.16</v>
      </c>
      <c r="W997" s="1">
        <v>-1394.0906</v>
      </c>
      <c r="X997">
        <v>21.77</v>
      </c>
      <c r="Y997" s="1">
        <v>-1373.2059999999999</v>
      </c>
      <c r="Z997">
        <v>1.42</v>
      </c>
      <c r="AA997" s="1">
        <v>-1395.452</v>
      </c>
      <c r="AB997">
        <v>8.26</v>
      </c>
      <c r="AC997" s="1">
        <v>-1374.2988</v>
      </c>
      <c r="AD997">
        <v>-7.91</v>
      </c>
      <c r="AE997" s="1">
        <v>-1384.4213</v>
      </c>
      <c r="AF997">
        <v>-0.2</v>
      </c>
      <c r="AG997" s="1">
        <v>-1384.3698999999999</v>
      </c>
      <c r="AH997">
        <v>-3.06</v>
      </c>
      <c r="AI997" s="1">
        <v>-1394.2375</v>
      </c>
      <c r="AJ997">
        <v>8.8699999999999992</v>
      </c>
      <c r="AM997" s="1">
        <v>-1367.8824</v>
      </c>
      <c r="AN997">
        <v>8.4600000000000009</v>
      </c>
      <c r="AO997" s="1">
        <v>-1357.7239</v>
      </c>
      <c r="AP997">
        <v>3.33</v>
      </c>
      <c r="AQ997" s="1">
        <v>-1348.8240000000001</v>
      </c>
      <c r="AR997">
        <v>-8.98</v>
      </c>
      <c r="AU997" s="1">
        <v>-1382.3834999999999</v>
      </c>
    </row>
    <row r="998" spans="1:47" x14ac:dyDescent="0.2">
      <c r="A998">
        <v>983</v>
      </c>
      <c r="H998" s="1">
        <v>-1384.6623999999999</v>
      </c>
      <c r="I998">
        <v>-3.32</v>
      </c>
      <c r="J998">
        <v>983</v>
      </c>
      <c r="K998" s="1">
        <v>-1384.3729000000001</v>
      </c>
      <c r="L998">
        <v>-1.22</v>
      </c>
      <c r="M998" s="1">
        <v>-1385.0488</v>
      </c>
      <c r="N998">
        <v>-4.0599999999999996</v>
      </c>
      <c r="O998" s="1">
        <v>-1385.6927000000001</v>
      </c>
      <c r="P998">
        <v>2.25</v>
      </c>
      <c r="Q998" s="1">
        <v>-1388.3888999999999</v>
      </c>
      <c r="R998">
        <v>-6.45</v>
      </c>
      <c r="S998" s="1">
        <v>-1381.9815000000001</v>
      </c>
      <c r="T998">
        <v>2.82</v>
      </c>
      <c r="U998" s="1">
        <v>-1373.5646999999999</v>
      </c>
      <c r="V998">
        <v>-12.54</v>
      </c>
      <c r="W998" s="1">
        <v>-1394.1596</v>
      </c>
      <c r="X998">
        <v>21.97</v>
      </c>
      <c r="Y998" s="1">
        <v>-1373.3687</v>
      </c>
      <c r="Z998">
        <v>0.85</v>
      </c>
      <c r="AA998" s="1">
        <v>-1395.6085</v>
      </c>
      <c r="AB998">
        <v>7.94</v>
      </c>
      <c r="AC998" s="1">
        <v>-1374.3254999999999</v>
      </c>
      <c r="AD998">
        <v>-7.72</v>
      </c>
      <c r="AE998" s="1">
        <v>-1384.3741</v>
      </c>
      <c r="AF998">
        <v>-0.42</v>
      </c>
      <c r="AG998" s="1">
        <v>-1384.374</v>
      </c>
      <c r="AH998">
        <v>-2.39</v>
      </c>
      <c r="AI998" s="1">
        <v>-1394.0748000000001</v>
      </c>
      <c r="AJ998">
        <v>9.33</v>
      </c>
      <c r="AM998" s="1">
        <v>-1367.9012</v>
      </c>
      <c r="AN998">
        <v>8.4700000000000006</v>
      </c>
      <c r="AO998" s="1">
        <v>-1357.8670999999999</v>
      </c>
      <c r="AP998">
        <v>2.81</v>
      </c>
      <c r="AQ998" s="1">
        <v>-1348.7243000000001</v>
      </c>
      <c r="AR998">
        <v>-7.61</v>
      </c>
      <c r="AU998" s="1">
        <v>-1382.3492000000001</v>
      </c>
    </row>
    <row r="999" spans="1:47" x14ac:dyDescent="0.2">
      <c r="A999">
        <v>984</v>
      </c>
      <c r="H999" s="1">
        <v>-1384.8012000000001</v>
      </c>
      <c r="I999">
        <v>-4.08</v>
      </c>
      <c r="J999">
        <v>984</v>
      </c>
      <c r="K999" s="1">
        <v>-1384.4033999999999</v>
      </c>
      <c r="L999">
        <v>-1.53</v>
      </c>
      <c r="M999" s="1">
        <v>-1385.3844999999999</v>
      </c>
      <c r="N999">
        <v>-4.91</v>
      </c>
      <c r="O999" s="1">
        <v>-1385.6912</v>
      </c>
      <c r="P999">
        <v>2.34</v>
      </c>
      <c r="Q999" s="1">
        <v>-1388.4136000000001</v>
      </c>
      <c r="R999">
        <v>-6.08</v>
      </c>
      <c r="S999" s="1">
        <v>-1381.9881</v>
      </c>
      <c r="T999">
        <v>2.67</v>
      </c>
      <c r="U999" s="1">
        <v>-1373.4477999999999</v>
      </c>
      <c r="V999">
        <v>-12.81</v>
      </c>
      <c r="W999" s="1">
        <v>-1394.2185999999999</v>
      </c>
      <c r="X999">
        <v>22.14</v>
      </c>
      <c r="Y999" s="1">
        <v>-1373.5295000000001</v>
      </c>
      <c r="Z999">
        <v>0.36</v>
      </c>
      <c r="AA999" s="1">
        <v>-1395.771</v>
      </c>
      <c r="AB999">
        <v>7.63</v>
      </c>
      <c r="AC999" s="1">
        <v>-1374.3096</v>
      </c>
      <c r="AD999">
        <v>-7.4</v>
      </c>
      <c r="AE999" s="1">
        <v>-1384.3164999999999</v>
      </c>
      <c r="AF999">
        <v>-0.55000000000000004</v>
      </c>
      <c r="AG999" s="1">
        <v>-1384.3806999999999</v>
      </c>
      <c r="AH999">
        <v>-1.62</v>
      </c>
      <c r="AI999" s="1">
        <v>-1393.8439000000001</v>
      </c>
      <c r="AJ999">
        <v>9.9700000000000006</v>
      </c>
      <c r="AM999" s="1">
        <v>-1367.9247</v>
      </c>
      <c r="AN999">
        <v>8.5299999999999994</v>
      </c>
      <c r="AO999" s="1">
        <v>-1358.0265999999999</v>
      </c>
      <c r="AP999">
        <v>2.17</v>
      </c>
      <c r="AQ999" s="1">
        <v>-1348.6015</v>
      </c>
      <c r="AR999">
        <v>-6.23</v>
      </c>
      <c r="AU999" s="1">
        <v>-1382.2556</v>
      </c>
    </row>
    <row r="1000" spans="1:47" x14ac:dyDescent="0.2">
      <c r="A1000">
        <v>985</v>
      </c>
      <c r="H1000" s="1">
        <v>-1384.9625000000001</v>
      </c>
      <c r="I1000">
        <v>-4.88</v>
      </c>
      <c r="J1000">
        <v>985</v>
      </c>
      <c r="K1000" s="1">
        <v>-1384.4191000000001</v>
      </c>
      <c r="L1000">
        <v>-1.82</v>
      </c>
      <c r="M1000" s="1">
        <v>-1385.7016000000001</v>
      </c>
      <c r="N1000">
        <v>-5.56</v>
      </c>
      <c r="O1000" s="1">
        <v>-1385.7324000000001</v>
      </c>
      <c r="P1000">
        <v>2.21</v>
      </c>
      <c r="Q1000" s="1">
        <v>-1388.4209000000001</v>
      </c>
      <c r="R1000">
        <v>-5.65</v>
      </c>
      <c r="S1000" s="1">
        <v>-1382.0561</v>
      </c>
      <c r="T1000">
        <v>2.31</v>
      </c>
      <c r="U1000" s="1">
        <v>-1373.2991</v>
      </c>
      <c r="V1000">
        <v>-12.87</v>
      </c>
      <c r="W1000" s="1">
        <v>-1394.2326</v>
      </c>
      <c r="X1000">
        <v>22.36</v>
      </c>
      <c r="Y1000" s="1">
        <v>-1373.665</v>
      </c>
      <c r="Z1000">
        <v>-0.08</v>
      </c>
      <c r="AA1000" s="1">
        <v>-1395.9114</v>
      </c>
      <c r="AB1000">
        <v>7.44</v>
      </c>
      <c r="AC1000" s="1">
        <v>-1374.2277999999999</v>
      </c>
      <c r="AD1000">
        <v>-6.88</v>
      </c>
      <c r="AE1000" s="1">
        <v>-1384.2562</v>
      </c>
      <c r="AF1000">
        <v>-0.61</v>
      </c>
      <c r="AG1000" s="1">
        <v>-1384.3920000000001</v>
      </c>
      <c r="AH1000">
        <v>-0.9</v>
      </c>
      <c r="AI1000" s="1">
        <v>-1393.5541000000001</v>
      </c>
      <c r="AJ1000">
        <v>10.75</v>
      </c>
      <c r="AM1000" s="1">
        <v>-1367.9422</v>
      </c>
      <c r="AN1000">
        <v>8.57</v>
      </c>
      <c r="AO1000" s="1">
        <v>-1358.1884</v>
      </c>
      <c r="AP1000">
        <v>1.44</v>
      </c>
      <c r="AQ1000" s="1">
        <v>-1348.4525000000001</v>
      </c>
      <c r="AR1000">
        <v>-4.79</v>
      </c>
      <c r="AU1000" s="1">
        <v>-1382.105</v>
      </c>
    </row>
    <row r="1001" spans="1:47" x14ac:dyDescent="0.2">
      <c r="A1001">
        <v>986</v>
      </c>
      <c r="H1001" s="1">
        <v>-1385.1211000000001</v>
      </c>
      <c r="I1001">
        <v>-5.74</v>
      </c>
      <c r="J1001">
        <v>986</v>
      </c>
      <c r="K1001" s="1">
        <v>-1384.4157</v>
      </c>
      <c r="L1001">
        <v>-2.0299999999999998</v>
      </c>
      <c r="M1001" s="1">
        <v>-1385.9811</v>
      </c>
      <c r="N1001">
        <v>-6.13</v>
      </c>
      <c r="O1001" s="1">
        <v>-1385.8123000000001</v>
      </c>
      <c r="P1001">
        <v>2.0699999999999998</v>
      </c>
      <c r="Q1001" s="1">
        <v>-1388.4139</v>
      </c>
      <c r="R1001">
        <v>-5.19</v>
      </c>
      <c r="S1001" s="1">
        <v>-1382.1659999999999</v>
      </c>
      <c r="T1001">
        <v>1.88</v>
      </c>
      <c r="U1001" s="1">
        <v>-1373.1207999999999</v>
      </c>
      <c r="V1001">
        <v>-12.88</v>
      </c>
      <c r="W1001" s="1">
        <v>-1394.1651999999999</v>
      </c>
      <c r="X1001">
        <v>22.57</v>
      </c>
      <c r="Y1001" s="1">
        <v>-1373.7553</v>
      </c>
      <c r="Z1001">
        <v>-0.35</v>
      </c>
      <c r="AA1001" s="1">
        <v>-1396.0023000000001</v>
      </c>
      <c r="AB1001">
        <v>7.42</v>
      </c>
      <c r="AC1001" s="1">
        <v>-1374.0678</v>
      </c>
      <c r="AD1001">
        <v>-6.24</v>
      </c>
      <c r="AE1001" s="1">
        <v>-1384.2014999999999</v>
      </c>
      <c r="AF1001">
        <v>-0.65</v>
      </c>
      <c r="AG1001" s="1">
        <v>-1384.4113</v>
      </c>
      <c r="AH1001">
        <v>-0.14000000000000001</v>
      </c>
      <c r="AI1001" s="1">
        <v>-1393.2234000000001</v>
      </c>
      <c r="AJ1001">
        <v>11.65</v>
      </c>
      <c r="AM1001" s="1">
        <v>-1367.9468999999999</v>
      </c>
      <c r="AN1001">
        <v>8.66</v>
      </c>
      <c r="AO1001" s="1">
        <v>-1358.3397</v>
      </c>
      <c r="AP1001">
        <v>0.7</v>
      </c>
      <c r="AQ1001" s="1">
        <v>-1348.2757999999999</v>
      </c>
      <c r="AR1001">
        <v>-3.38</v>
      </c>
      <c r="AU1001" s="1">
        <v>-1381.9119000000001</v>
      </c>
    </row>
    <row r="1002" spans="1:47" x14ac:dyDescent="0.2">
      <c r="A1002">
        <v>987</v>
      </c>
      <c r="H1002" s="1">
        <v>-1385.2601</v>
      </c>
      <c r="I1002">
        <v>-6.56</v>
      </c>
      <c r="J1002">
        <v>987</v>
      </c>
      <c r="K1002" s="1">
        <v>-1384.3878999999999</v>
      </c>
      <c r="L1002">
        <v>-2.12</v>
      </c>
      <c r="M1002" s="1">
        <v>-1386.2070000000001</v>
      </c>
      <c r="N1002">
        <v>-6.69</v>
      </c>
      <c r="O1002" s="1">
        <v>-1385.9251999999999</v>
      </c>
      <c r="P1002">
        <v>1.82</v>
      </c>
      <c r="Q1002" s="1">
        <v>-1388.3939</v>
      </c>
      <c r="R1002">
        <v>-4.72</v>
      </c>
      <c r="S1002" s="1">
        <v>-1382.3041000000001</v>
      </c>
      <c r="T1002">
        <v>1.36</v>
      </c>
      <c r="U1002" s="1">
        <v>-1372.9168</v>
      </c>
      <c r="V1002">
        <v>-12.8</v>
      </c>
      <c r="W1002" s="1">
        <v>-1393.9894999999999</v>
      </c>
      <c r="X1002">
        <v>22.93</v>
      </c>
      <c r="Y1002" s="1">
        <v>-1373.7872</v>
      </c>
      <c r="Z1002">
        <v>-0.41</v>
      </c>
      <c r="AA1002" s="1">
        <v>-1396.0254</v>
      </c>
      <c r="AB1002">
        <v>7.6</v>
      </c>
      <c r="AC1002" s="1">
        <v>-1373.8316</v>
      </c>
      <c r="AD1002">
        <v>-5.48</v>
      </c>
      <c r="AE1002" s="1">
        <v>-1384.1610000000001</v>
      </c>
      <c r="AF1002">
        <v>-0.57999999999999996</v>
      </c>
      <c r="AG1002" s="1">
        <v>-1384.4422</v>
      </c>
      <c r="AH1002">
        <v>0.57999999999999996</v>
      </c>
      <c r="AI1002" s="1">
        <v>-1392.8779</v>
      </c>
      <c r="AJ1002">
        <v>12.55</v>
      </c>
      <c r="AM1002" s="1">
        <v>-1367.9390000000001</v>
      </c>
      <c r="AN1002">
        <v>8.82</v>
      </c>
      <c r="AO1002" s="1">
        <v>-1358.4711</v>
      </c>
      <c r="AP1002">
        <v>-0.03</v>
      </c>
      <c r="AQ1002" s="1">
        <v>-1348.0735</v>
      </c>
      <c r="AR1002">
        <v>-1.96</v>
      </c>
      <c r="AU1002" s="1">
        <v>-1381.7041999999999</v>
      </c>
    </row>
    <row r="1003" spans="1:47" x14ac:dyDescent="0.2">
      <c r="A1003">
        <v>988</v>
      </c>
      <c r="H1003" s="1">
        <v>-1385.3715</v>
      </c>
      <c r="I1003">
        <v>-7.28</v>
      </c>
      <c r="J1003">
        <v>988</v>
      </c>
      <c r="K1003" s="1">
        <v>-1384.3320000000001</v>
      </c>
      <c r="L1003">
        <v>-2.21</v>
      </c>
      <c r="M1003" s="1">
        <v>-1386.3713</v>
      </c>
      <c r="N1003">
        <v>-7.14</v>
      </c>
      <c r="O1003" s="1">
        <v>-1386.0636</v>
      </c>
      <c r="P1003">
        <v>1.57</v>
      </c>
      <c r="Q1003" s="1">
        <v>-1388.3598999999999</v>
      </c>
      <c r="R1003">
        <v>-4.28</v>
      </c>
      <c r="S1003" s="1">
        <v>-1382.4627</v>
      </c>
      <c r="T1003">
        <v>0.71</v>
      </c>
      <c r="U1003" s="1">
        <v>-1372.6931</v>
      </c>
      <c r="V1003">
        <v>-12.56</v>
      </c>
      <c r="W1003" s="1">
        <v>-1393.6952000000001</v>
      </c>
      <c r="X1003">
        <v>23.35</v>
      </c>
      <c r="Y1003" s="1">
        <v>-1373.7527</v>
      </c>
      <c r="Z1003">
        <v>-0.2</v>
      </c>
      <c r="AA1003" s="1">
        <v>-1395.9744000000001</v>
      </c>
      <c r="AB1003">
        <v>7.95</v>
      </c>
      <c r="AC1003" s="1">
        <v>-1373.5362</v>
      </c>
      <c r="AD1003">
        <v>-4.6100000000000003</v>
      </c>
      <c r="AE1003" s="1">
        <v>-1384.1415</v>
      </c>
      <c r="AF1003">
        <v>-0.51</v>
      </c>
      <c r="AG1003" s="1">
        <v>-1384.4854</v>
      </c>
      <c r="AH1003">
        <v>1.22</v>
      </c>
      <c r="AI1003" s="1">
        <v>-1392.5491999999999</v>
      </c>
      <c r="AJ1003">
        <v>13.48</v>
      </c>
      <c r="AM1003" s="1">
        <v>-1367.9215999999999</v>
      </c>
      <c r="AN1003">
        <v>9.0299999999999994</v>
      </c>
      <c r="AO1003" s="1">
        <v>-1358.5769</v>
      </c>
      <c r="AP1003">
        <v>-0.79</v>
      </c>
      <c r="AQ1003" s="1">
        <v>-1347.8514</v>
      </c>
      <c r="AR1003">
        <v>-0.6</v>
      </c>
      <c r="AU1003" s="1">
        <v>-1381.5123000000001</v>
      </c>
    </row>
    <row r="1004" spans="1:47" x14ac:dyDescent="0.2">
      <c r="A1004">
        <v>989</v>
      </c>
      <c r="H1004" s="1">
        <v>-1385.4554000000001</v>
      </c>
      <c r="I1004">
        <v>-7.92</v>
      </c>
      <c r="J1004">
        <v>989</v>
      </c>
      <c r="K1004" s="1">
        <v>-1384.2460000000001</v>
      </c>
      <c r="L1004">
        <v>-2.21</v>
      </c>
      <c r="M1004" s="1">
        <v>-1386.4716000000001</v>
      </c>
      <c r="N1004">
        <v>-7.38</v>
      </c>
      <c r="O1004" s="1">
        <v>-1386.2162000000001</v>
      </c>
      <c r="P1004">
        <v>1.1599999999999999</v>
      </c>
      <c r="Q1004" s="1">
        <v>-1388.3091999999999</v>
      </c>
      <c r="R1004">
        <v>-3.72</v>
      </c>
      <c r="S1004" s="1">
        <v>-1382.6373000000001</v>
      </c>
      <c r="T1004">
        <v>0.16</v>
      </c>
      <c r="U1004" s="1">
        <v>-1372.4563000000001</v>
      </c>
      <c r="V1004">
        <v>-12.19</v>
      </c>
      <c r="W1004" s="1">
        <v>-1393.2971</v>
      </c>
      <c r="X1004">
        <v>23.86</v>
      </c>
      <c r="Y1004" s="1">
        <v>-1373.6497999999999</v>
      </c>
      <c r="Z1004">
        <v>0.19</v>
      </c>
      <c r="AA1004" s="1">
        <v>-1395.8549</v>
      </c>
      <c r="AB1004">
        <v>8.4600000000000009</v>
      </c>
      <c r="AC1004" s="1">
        <v>-1373.2134000000001</v>
      </c>
      <c r="AD1004">
        <v>-3.7</v>
      </c>
      <c r="AE1004" s="1">
        <v>-1384.1478999999999</v>
      </c>
      <c r="AF1004">
        <v>-0.52</v>
      </c>
      <c r="AG1004" s="1">
        <v>-1384.5392999999999</v>
      </c>
      <c r="AH1004">
        <v>1.82</v>
      </c>
      <c r="AI1004" s="1">
        <v>-1392.2670000000001</v>
      </c>
      <c r="AJ1004">
        <v>14.21</v>
      </c>
      <c r="AM1004" s="1">
        <v>-1367.9025999999999</v>
      </c>
      <c r="AN1004">
        <v>9.25</v>
      </c>
      <c r="AO1004" s="1">
        <v>-1358.653</v>
      </c>
      <c r="AP1004">
        <v>-1.45</v>
      </c>
      <c r="AQ1004" s="1">
        <v>-1347.6192000000001</v>
      </c>
      <c r="AR1004">
        <v>0.62</v>
      </c>
      <c r="AU1004" s="1">
        <v>-1381.3608999999999</v>
      </c>
    </row>
    <row r="1005" spans="1:47" x14ac:dyDescent="0.2">
      <c r="A1005">
        <v>990</v>
      </c>
      <c r="H1005" s="1">
        <v>-1385.5165999999999</v>
      </c>
      <c r="I1005">
        <v>-8.43</v>
      </c>
      <c r="J1005">
        <v>990</v>
      </c>
      <c r="K1005" s="1">
        <v>-1384.1323</v>
      </c>
      <c r="L1005">
        <v>-2.13</v>
      </c>
      <c r="M1005" s="1">
        <v>-1386.5135</v>
      </c>
      <c r="N1005">
        <v>-7.5</v>
      </c>
      <c r="O1005" s="1">
        <v>-1386.3687</v>
      </c>
      <c r="P1005">
        <v>0.8</v>
      </c>
      <c r="Q1005" s="1">
        <v>-1388.2393</v>
      </c>
      <c r="R1005">
        <v>-3.23</v>
      </c>
      <c r="S1005" s="1">
        <v>-1382.8230000000001</v>
      </c>
      <c r="T1005">
        <v>-0.33</v>
      </c>
      <c r="U1005" s="1">
        <v>-1372.2127</v>
      </c>
      <c r="V1005">
        <v>-11.79</v>
      </c>
      <c r="W1005" s="1">
        <v>-1392.8358000000001</v>
      </c>
      <c r="X1005">
        <v>24.22</v>
      </c>
      <c r="Y1005" s="1">
        <v>-1373.4827</v>
      </c>
      <c r="Z1005">
        <v>0.72</v>
      </c>
      <c r="AA1005" s="1">
        <v>-1395.6839</v>
      </c>
      <c r="AB1005">
        <v>9.06</v>
      </c>
      <c r="AC1005" s="1">
        <v>-1372.9058</v>
      </c>
      <c r="AD1005">
        <v>-2.98</v>
      </c>
      <c r="AE1005" s="1">
        <v>-1384.1795</v>
      </c>
      <c r="AF1005">
        <v>-0.48</v>
      </c>
      <c r="AG1005" s="1">
        <v>-1384.6001000000001</v>
      </c>
      <c r="AH1005">
        <v>2.4500000000000002</v>
      </c>
      <c r="AI1005" s="1">
        <v>-1392.0543</v>
      </c>
      <c r="AJ1005">
        <v>14.73</v>
      </c>
      <c r="AM1005" s="1">
        <v>-1367.8893</v>
      </c>
      <c r="AN1005">
        <v>9.49</v>
      </c>
      <c r="AO1005" s="1">
        <v>-1358.6971000000001</v>
      </c>
      <c r="AP1005">
        <v>-2.06</v>
      </c>
      <c r="AQ1005" s="1">
        <v>-1347.3905</v>
      </c>
      <c r="AR1005">
        <v>1.72</v>
      </c>
      <c r="AU1005" s="1">
        <v>-1381.2691</v>
      </c>
    </row>
    <row r="1006" spans="1:47" x14ac:dyDescent="0.2">
      <c r="A1006">
        <v>991</v>
      </c>
      <c r="H1006" s="1">
        <v>-1385.5608999999999</v>
      </c>
      <c r="I1006">
        <v>-8.8800000000000008</v>
      </c>
      <c r="J1006">
        <v>991</v>
      </c>
      <c r="K1006" s="1">
        <v>-1383.9978000000001</v>
      </c>
      <c r="L1006">
        <v>-2</v>
      </c>
      <c r="M1006" s="1">
        <v>-1386.5109</v>
      </c>
      <c r="N1006">
        <v>-7.64</v>
      </c>
      <c r="O1006" s="1">
        <v>-1386.5038999999999</v>
      </c>
      <c r="P1006">
        <v>0.5</v>
      </c>
      <c r="Q1006" s="1">
        <v>-1388.1487999999999</v>
      </c>
      <c r="R1006">
        <v>-2.67</v>
      </c>
      <c r="S1006" s="1">
        <v>-1383.0117</v>
      </c>
      <c r="T1006">
        <v>-0.69</v>
      </c>
      <c r="U1006" s="1">
        <v>-1371.9692</v>
      </c>
      <c r="V1006">
        <v>-11.28</v>
      </c>
      <c r="W1006" s="1">
        <v>-1392.3732</v>
      </c>
      <c r="X1006">
        <v>24.47</v>
      </c>
      <c r="Y1006" s="1">
        <v>-1373.2651000000001</v>
      </c>
      <c r="Z1006">
        <v>1.3</v>
      </c>
      <c r="AA1006" s="1">
        <v>-1395.4855</v>
      </c>
      <c r="AB1006">
        <v>9.73</v>
      </c>
      <c r="AC1006" s="1">
        <v>-1372.6577</v>
      </c>
      <c r="AD1006">
        <v>-2.35</v>
      </c>
      <c r="AE1006" s="1">
        <v>-1384.2313999999999</v>
      </c>
      <c r="AF1006">
        <v>-0.46</v>
      </c>
      <c r="AG1006" s="1">
        <v>-1384.6641</v>
      </c>
      <c r="AH1006">
        <v>2.89</v>
      </c>
      <c r="AI1006" s="1">
        <v>-1391.9222</v>
      </c>
      <c r="AJ1006">
        <v>15.11</v>
      </c>
      <c r="AM1006" s="1">
        <v>-1367.8874000000001</v>
      </c>
      <c r="AN1006">
        <v>9.75</v>
      </c>
      <c r="AO1006" s="1">
        <v>-1358.7091</v>
      </c>
      <c r="AP1006">
        <v>-2.5499999999999998</v>
      </c>
      <c r="AQ1006" s="1">
        <v>-1347.1786</v>
      </c>
      <c r="AR1006">
        <v>2.66</v>
      </c>
      <c r="AU1006" s="1">
        <v>-1381.2437</v>
      </c>
    </row>
    <row r="1007" spans="1:47" x14ac:dyDescent="0.2">
      <c r="A1007">
        <v>992</v>
      </c>
      <c r="H1007" s="1">
        <v>-1385.5916</v>
      </c>
      <c r="I1007">
        <v>-9.16</v>
      </c>
      <c r="J1007">
        <v>992</v>
      </c>
      <c r="K1007" s="1">
        <v>-1383.8523</v>
      </c>
      <c r="L1007">
        <v>-1.76</v>
      </c>
      <c r="M1007" s="1">
        <v>-1386.4844000000001</v>
      </c>
      <c r="N1007">
        <v>-7.83</v>
      </c>
      <c r="O1007" s="1">
        <v>-1386.6058</v>
      </c>
      <c r="P1007">
        <v>0.35</v>
      </c>
      <c r="Q1007" s="1">
        <v>-1388.0382999999999</v>
      </c>
      <c r="R1007">
        <v>-2.11</v>
      </c>
      <c r="S1007" s="1">
        <v>-1383.194</v>
      </c>
      <c r="T1007">
        <v>-0.85</v>
      </c>
      <c r="U1007" s="1">
        <v>-1371.7356</v>
      </c>
      <c r="V1007">
        <v>-10.7</v>
      </c>
      <c r="W1007" s="1">
        <v>-1391.9802999999999</v>
      </c>
      <c r="X1007">
        <v>24.37</v>
      </c>
      <c r="Y1007" s="1">
        <v>-1373.0179000000001</v>
      </c>
      <c r="Z1007">
        <v>1.95</v>
      </c>
      <c r="AA1007" s="1">
        <v>-1395.2881</v>
      </c>
      <c r="AB1007">
        <v>10.4</v>
      </c>
      <c r="AC1007" s="1">
        <v>-1372.5035</v>
      </c>
      <c r="AD1007">
        <v>-1.99</v>
      </c>
      <c r="AE1007" s="1">
        <v>-1384.2943</v>
      </c>
      <c r="AF1007">
        <v>-0.47</v>
      </c>
      <c r="AG1007" s="1">
        <v>-1384.7285999999999</v>
      </c>
      <c r="AH1007">
        <v>3.25</v>
      </c>
      <c r="AI1007" s="1">
        <v>-1391.8684000000001</v>
      </c>
      <c r="AJ1007">
        <v>15.21</v>
      </c>
      <c r="AM1007" s="1">
        <v>-1367.8966</v>
      </c>
      <c r="AN1007">
        <v>9.98</v>
      </c>
      <c r="AO1007" s="1">
        <v>-1358.6886999999999</v>
      </c>
      <c r="AP1007">
        <v>-2.94</v>
      </c>
      <c r="AQ1007" s="1">
        <v>-1346.999</v>
      </c>
      <c r="AR1007">
        <v>3.34</v>
      </c>
      <c r="AU1007" s="1">
        <v>-1381.2800999999999</v>
      </c>
    </row>
    <row r="1008" spans="1:47" x14ac:dyDescent="0.2">
      <c r="A1008">
        <v>993</v>
      </c>
      <c r="H1008" s="1">
        <v>-1385.6085</v>
      </c>
      <c r="I1008">
        <v>-9.44</v>
      </c>
      <c r="J1008">
        <v>993</v>
      </c>
      <c r="K1008" s="1">
        <v>-1383.7098000000001</v>
      </c>
      <c r="L1008">
        <v>-1.62</v>
      </c>
      <c r="M1008" s="1">
        <v>-1386.4585</v>
      </c>
      <c r="N1008">
        <v>-7.98</v>
      </c>
      <c r="O1008" s="1">
        <v>-1386.6603</v>
      </c>
      <c r="P1008">
        <v>0.3</v>
      </c>
      <c r="Q1008" s="1">
        <v>-1387.9097999999999</v>
      </c>
      <c r="R1008">
        <v>-1.52</v>
      </c>
      <c r="S1008" s="1">
        <v>-1383.3596</v>
      </c>
      <c r="T1008">
        <v>-0.85</v>
      </c>
      <c r="U1008" s="1">
        <v>-1371.5228999999999</v>
      </c>
      <c r="V1008">
        <v>-10.14</v>
      </c>
      <c r="W1008" s="1">
        <v>-1391.7159999999999</v>
      </c>
      <c r="X1008">
        <v>24.01</v>
      </c>
      <c r="Y1008" s="1">
        <v>-1372.7699</v>
      </c>
      <c r="Z1008">
        <v>2.5499999999999998</v>
      </c>
      <c r="AA1008" s="1">
        <v>-1395.1198999999999</v>
      </c>
      <c r="AB1008">
        <v>10.95</v>
      </c>
      <c r="AC1008" s="1">
        <v>-1372.4597000000001</v>
      </c>
      <c r="AD1008">
        <v>-1.86</v>
      </c>
      <c r="AE1008" s="1">
        <v>-1384.3562999999999</v>
      </c>
      <c r="AF1008">
        <v>-0.52</v>
      </c>
      <c r="AG1008" s="1">
        <v>-1384.7918</v>
      </c>
      <c r="AH1008">
        <v>3.56</v>
      </c>
      <c r="AI1008" s="1">
        <v>-1391.8798999999999</v>
      </c>
      <c r="AJ1008">
        <v>15.1</v>
      </c>
      <c r="AM1008" s="1">
        <v>-1367.9123</v>
      </c>
      <c r="AN1008">
        <v>10.29</v>
      </c>
      <c r="AO1008" s="1">
        <v>-1358.6369999999999</v>
      </c>
      <c r="AP1008">
        <v>-3.28</v>
      </c>
      <c r="AQ1008" s="1">
        <v>-1346.8592000000001</v>
      </c>
      <c r="AR1008">
        <v>3.87</v>
      </c>
      <c r="AU1008" s="1">
        <v>-1381.3677</v>
      </c>
    </row>
    <row r="1009" spans="1:47" x14ac:dyDescent="0.2">
      <c r="A1009">
        <v>994</v>
      </c>
      <c r="H1009" s="1">
        <v>-1385.6061999999999</v>
      </c>
      <c r="I1009">
        <v>-9.48</v>
      </c>
      <c r="J1009">
        <v>994</v>
      </c>
      <c r="K1009" s="1">
        <v>-1383.5852</v>
      </c>
      <c r="L1009">
        <v>-1.59</v>
      </c>
      <c r="M1009" s="1">
        <v>-1386.4563000000001</v>
      </c>
      <c r="N1009">
        <v>-8.34</v>
      </c>
      <c r="O1009" s="1">
        <v>-1386.6588999999999</v>
      </c>
      <c r="P1009">
        <v>0.28999999999999998</v>
      </c>
      <c r="Q1009" s="1">
        <v>-1387.7682</v>
      </c>
      <c r="R1009">
        <v>-0.95</v>
      </c>
      <c r="S1009" s="1">
        <v>-1383.4989</v>
      </c>
      <c r="T1009">
        <v>-0.56000000000000005</v>
      </c>
      <c r="U1009" s="1">
        <v>-1371.3447000000001</v>
      </c>
      <c r="V1009">
        <v>-9.66</v>
      </c>
      <c r="W1009" s="1">
        <v>-1391.6069</v>
      </c>
      <c r="X1009">
        <v>23.13</v>
      </c>
      <c r="Y1009" s="1">
        <v>-1372.5500999999999</v>
      </c>
      <c r="Z1009">
        <v>2.85</v>
      </c>
      <c r="AA1009" s="1">
        <v>-1395.0047</v>
      </c>
      <c r="AB1009">
        <v>11.36</v>
      </c>
      <c r="AC1009" s="1">
        <v>-1372.5201999999999</v>
      </c>
      <c r="AD1009">
        <v>-2.1</v>
      </c>
      <c r="AE1009" s="1">
        <v>-1384.4045000000001</v>
      </c>
      <c r="AF1009">
        <v>-0.5</v>
      </c>
      <c r="AG1009" s="1">
        <v>-1384.8541</v>
      </c>
      <c r="AH1009">
        <v>3.78</v>
      </c>
      <c r="AI1009" s="1">
        <v>-1391.9384</v>
      </c>
      <c r="AJ1009">
        <v>14.85</v>
      </c>
      <c r="AM1009" s="1">
        <v>-1367.924</v>
      </c>
      <c r="AN1009">
        <v>10.58</v>
      </c>
      <c r="AO1009" s="1">
        <v>-1358.5536</v>
      </c>
      <c r="AP1009">
        <v>-3.45</v>
      </c>
      <c r="AQ1009" s="1">
        <v>-1346.7637</v>
      </c>
      <c r="AR1009">
        <v>4.1500000000000004</v>
      </c>
      <c r="AU1009" s="1">
        <v>-1381.4945</v>
      </c>
    </row>
    <row r="1010" spans="1:47" x14ac:dyDescent="0.2">
      <c r="A1010">
        <v>995</v>
      </c>
      <c r="H1010" s="1">
        <v>-1385.5778</v>
      </c>
      <c r="I1010">
        <v>-9.42</v>
      </c>
      <c r="J1010">
        <v>995</v>
      </c>
      <c r="K1010" s="1">
        <v>-1383.4931999999999</v>
      </c>
      <c r="L1010">
        <v>-1.68</v>
      </c>
      <c r="M1010" s="1">
        <v>-1386.4938</v>
      </c>
      <c r="N1010">
        <v>-8.84</v>
      </c>
      <c r="O1010" s="1">
        <v>-1386.5994000000001</v>
      </c>
      <c r="P1010">
        <v>0.36</v>
      </c>
      <c r="Q1010" s="1">
        <v>-1387.6179</v>
      </c>
      <c r="R1010">
        <v>-0.44</v>
      </c>
      <c r="S1010" s="1">
        <v>-1383.6045999999999</v>
      </c>
      <c r="T1010">
        <v>-0.01</v>
      </c>
      <c r="U1010" s="1">
        <v>-1371.2104999999999</v>
      </c>
      <c r="V1010">
        <v>-9.17</v>
      </c>
      <c r="W1010" s="1">
        <v>-1391.6374000000001</v>
      </c>
      <c r="X1010">
        <v>21.93</v>
      </c>
      <c r="Y1010" s="1">
        <v>-1372.3822</v>
      </c>
      <c r="Z1010">
        <v>3.02</v>
      </c>
      <c r="AA1010" s="1">
        <v>-1394.9589000000001</v>
      </c>
      <c r="AB1010">
        <v>11.57</v>
      </c>
      <c r="AC1010" s="1">
        <v>-1372.6590000000001</v>
      </c>
      <c r="AD1010">
        <v>-2.61</v>
      </c>
      <c r="AE1010" s="1">
        <v>-1384.4282000000001</v>
      </c>
      <c r="AF1010">
        <v>-0.46</v>
      </c>
      <c r="AG1010" s="1">
        <v>-1384.9172000000001</v>
      </c>
      <c r="AH1010">
        <v>3.91</v>
      </c>
      <c r="AI1010" s="1">
        <v>-1392.0255999999999</v>
      </c>
      <c r="AJ1010">
        <v>14.43</v>
      </c>
      <c r="AM1010" s="1">
        <v>-1367.9196999999999</v>
      </c>
      <c r="AN1010">
        <v>10.89</v>
      </c>
      <c r="AO1010" s="1">
        <v>-1358.4421</v>
      </c>
      <c r="AP1010">
        <v>-3.44</v>
      </c>
      <c r="AQ1010" s="1">
        <v>-1346.7094</v>
      </c>
      <c r="AR1010">
        <v>4.18</v>
      </c>
      <c r="AU1010" s="1">
        <v>-1381.6454000000001</v>
      </c>
    </row>
    <row r="1011" spans="1:47" x14ac:dyDescent="0.2">
      <c r="A1011">
        <v>996</v>
      </c>
      <c r="H1011" s="1">
        <v>-1385.5168000000001</v>
      </c>
      <c r="I1011">
        <v>-9.15</v>
      </c>
      <c r="J1011">
        <v>996</v>
      </c>
      <c r="K1011" s="1">
        <v>-1383.4459999999999</v>
      </c>
      <c r="L1011">
        <v>-1.84</v>
      </c>
      <c r="M1011" s="1">
        <v>-1386.5749000000001</v>
      </c>
      <c r="N1011">
        <v>-9.4</v>
      </c>
      <c r="O1011" s="1">
        <v>-1386.4856</v>
      </c>
      <c r="P1011">
        <v>0.66</v>
      </c>
      <c r="Q1011" s="1">
        <v>-1387.4641999999999</v>
      </c>
      <c r="R1011">
        <v>0.11</v>
      </c>
      <c r="S1011" s="1">
        <v>-1383.67</v>
      </c>
      <c r="T1011">
        <v>0.76</v>
      </c>
      <c r="U1011" s="1">
        <v>-1371.1225999999999</v>
      </c>
      <c r="V1011">
        <v>-8.61</v>
      </c>
      <c r="W1011" s="1">
        <v>-1391.7591</v>
      </c>
      <c r="X1011">
        <v>20.55</v>
      </c>
      <c r="Y1011" s="1">
        <v>-1372.277</v>
      </c>
      <c r="Z1011">
        <v>3.02</v>
      </c>
      <c r="AA1011" s="1">
        <v>-1394.9906000000001</v>
      </c>
      <c r="AB1011">
        <v>11.56</v>
      </c>
      <c r="AC1011" s="1">
        <v>-1372.8403000000001</v>
      </c>
      <c r="AD1011">
        <v>-3.07</v>
      </c>
      <c r="AE1011" s="1">
        <v>-1384.4212</v>
      </c>
      <c r="AF1011">
        <v>-0.41</v>
      </c>
      <c r="AG1011" s="1">
        <v>-1384.9836</v>
      </c>
      <c r="AH1011">
        <v>3.88</v>
      </c>
      <c r="AI1011" s="1">
        <v>-1392.1238000000001</v>
      </c>
      <c r="AJ1011">
        <v>13.94</v>
      </c>
      <c r="AM1011" s="1">
        <v>-1367.8879999999999</v>
      </c>
      <c r="AN1011">
        <v>11.3</v>
      </c>
      <c r="AO1011" s="1">
        <v>-1358.3054999999999</v>
      </c>
      <c r="AP1011">
        <v>-3.32</v>
      </c>
      <c r="AQ1011" s="1">
        <v>-1346.6895999999999</v>
      </c>
      <c r="AR1011">
        <v>3.9</v>
      </c>
      <c r="AU1011" s="1">
        <v>-1381.8068000000001</v>
      </c>
    </row>
    <row r="1012" spans="1:47" x14ac:dyDescent="0.2">
      <c r="A1012">
        <v>997</v>
      </c>
      <c r="H1012" s="1">
        <v>-1385.4199000000001</v>
      </c>
      <c r="I1012">
        <v>-8.74</v>
      </c>
      <c r="J1012">
        <v>997</v>
      </c>
      <c r="K1012" s="1">
        <v>-1383.452</v>
      </c>
      <c r="L1012">
        <v>-2.15</v>
      </c>
      <c r="M1012" s="1">
        <v>-1386.6929</v>
      </c>
      <c r="N1012">
        <v>-10.11</v>
      </c>
      <c r="O1012" s="1">
        <v>-1386.3263999999999</v>
      </c>
      <c r="P1012">
        <v>0.95</v>
      </c>
      <c r="Q1012" s="1">
        <v>-1387.3115</v>
      </c>
      <c r="R1012">
        <v>0.65</v>
      </c>
      <c r="S1012" s="1">
        <v>-1383.692</v>
      </c>
      <c r="T1012">
        <v>1.81</v>
      </c>
      <c r="U1012" s="1">
        <v>-1371.0725</v>
      </c>
      <c r="V1012">
        <v>-8.23</v>
      </c>
      <c r="W1012" s="1">
        <v>-1391.9131</v>
      </c>
      <c r="X1012">
        <v>19.05</v>
      </c>
      <c r="Y1012" s="1">
        <v>-1372.2306000000001</v>
      </c>
      <c r="Z1012">
        <v>2.69</v>
      </c>
      <c r="AA1012" s="1">
        <v>-1395.0985000000001</v>
      </c>
      <c r="AB1012">
        <v>11.35</v>
      </c>
      <c r="AC1012" s="1">
        <v>-1373.0278000000001</v>
      </c>
      <c r="AD1012">
        <v>-3.55</v>
      </c>
      <c r="AE1012" s="1">
        <v>-1384.3816999999999</v>
      </c>
      <c r="AF1012">
        <v>-0.32</v>
      </c>
      <c r="AG1012" s="1">
        <v>-1385.0537999999999</v>
      </c>
      <c r="AH1012">
        <v>3.77</v>
      </c>
      <c r="AI1012" s="1">
        <v>-1392.2186999999999</v>
      </c>
      <c r="AJ1012">
        <v>13.36</v>
      </c>
      <c r="AM1012" s="1">
        <v>-1367.8213000000001</v>
      </c>
      <c r="AN1012">
        <v>11.77</v>
      </c>
      <c r="AO1012" s="1">
        <v>-1358.1472000000001</v>
      </c>
      <c r="AP1012">
        <v>-3.12</v>
      </c>
      <c r="AQ1012" s="1">
        <v>-1346.7028</v>
      </c>
      <c r="AR1012">
        <v>3.5</v>
      </c>
      <c r="AU1012" s="1">
        <v>-1381.9603999999999</v>
      </c>
    </row>
    <row r="1013" spans="1:47" x14ac:dyDescent="0.2">
      <c r="A1013">
        <v>998</v>
      </c>
      <c r="H1013" s="1">
        <v>-1385.2896000000001</v>
      </c>
      <c r="I1013">
        <v>-8.18</v>
      </c>
      <c r="J1013">
        <v>998</v>
      </c>
      <c r="K1013" s="1">
        <v>-1383.5135</v>
      </c>
      <c r="L1013">
        <v>-2.77</v>
      </c>
      <c r="M1013" s="1">
        <v>-1386.8327999999999</v>
      </c>
      <c r="N1013">
        <v>-10.9</v>
      </c>
      <c r="O1013" s="1">
        <v>-1386.1337000000001</v>
      </c>
      <c r="P1013">
        <v>1.3</v>
      </c>
      <c r="Q1013" s="1">
        <v>-1387.1632999999999</v>
      </c>
      <c r="R1013">
        <v>1.0900000000000001</v>
      </c>
      <c r="S1013" s="1">
        <v>-1383.6702</v>
      </c>
      <c r="T1013">
        <v>3.02</v>
      </c>
      <c r="U1013" s="1">
        <v>-1371.0447999999999</v>
      </c>
      <c r="V1013">
        <v>-7.8</v>
      </c>
      <c r="W1013" s="1">
        <v>-1392.0496000000001</v>
      </c>
      <c r="X1013">
        <v>17.579999999999998</v>
      </c>
      <c r="Y1013" s="1">
        <v>-1372.2283</v>
      </c>
      <c r="Z1013">
        <v>2.2000000000000002</v>
      </c>
      <c r="AA1013" s="1">
        <v>-1395.2727</v>
      </c>
      <c r="AB1013">
        <v>10.94</v>
      </c>
      <c r="AC1013" s="1">
        <v>-1373.1919</v>
      </c>
      <c r="AD1013">
        <v>-3.98</v>
      </c>
      <c r="AE1013" s="1">
        <v>-1384.3119999999999</v>
      </c>
      <c r="AF1013">
        <v>-0.12</v>
      </c>
      <c r="AG1013" s="1">
        <v>-1385.1249</v>
      </c>
      <c r="AH1013">
        <v>3.63</v>
      </c>
      <c r="AI1013" s="1">
        <v>-1392.2992999999999</v>
      </c>
      <c r="AJ1013">
        <v>12.81</v>
      </c>
      <c r="AM1013" s="1">
        <v>-1367.7209</v>
      </c>
      <c r="AN1013">
        <v>12.25</v>
      </c>
      <c r="AO1013" s="1">
        <v>-1357.9717000000001</v>
      </c>
      <c r="AP1013">
        <v>-2.89</v>
      </c>
      <c r="AQ1013" s="1">
        <v>-1346.7462</v>
      </c>
      <c r="AR1013">
        <v>2.93</v>
      </c>
      <c r="AU1013" s="1">
        <v>-1382.0909999999999</v>
      </c>
    </row>
    <row r="1014" spans="1:47" x14ac:dyDescent="0.2">
      <c r="A1014">
        <v>999</v>
      </c>
      <c r="H1014" s="1">
        <v>-1385.1370999999999</v>
      </c>
      <c r="I1014">
        <v>-7.57</v>
      </c>
      <c r="J1014">
        <v>999</v>
      </c>
      <c r="K1014" s="1">
        <v>-1383.6268</v>
      </c>
      <c r="L1014">
        <v>-3.44</v>
      </c>
      <c r="M1014" s="1">
        <v>-1386.9760000000001</v>
      </c>
      <c r="N1014">
        <v>-11.72</v>
      </c>
      <c r="O1014" s="1">
        <v>-1385.9204</v>
      </c>
      <c r="P1014">
        <v>1.74</v>
      </c>
      <c r="Q1014" s="1">
        <v>-1387.0218</v>
      </c>
      <c r="R1014">
        <v>1.49</v>
      </c>
      <c r="S1014" s="1">
        <v>-1383.6085</v>
      </c>
      <c r="T1014">
        <v>4.32</v>
      </c>
      <c r="U1014" s="1">
        <v>-1371.0215000000001</v>
      </c>
      <c r="V1014">
        <v>-7.21</v>
      </c>
      <c r="W1014" s="1">
        <v>-1392.1409000000001</v>
      </c>
      <c r="X1014">
        <v>16.27</v>
      </c>
      <c r="Y1014" s="1">
        <v>-1372.2499</v>
      </c>
      <c r="Z1014">
        <v>1.62</v>
      </c>
      <c r="AA1014" s="1">
        <v>-1395.4976999999999</v>
      </c>
      <c r="AB1014">
        <v>10.27</v>
      </c>
      <c r="AC1014" s="1">
        <v>-1373.3118999999999</v>
      </c>
      <c r="AD1014">
        <v>-4.2300000000000004</v>
      </c>
      <c r="AE1014" s="1">
        <v>-1384.2167999999999</v>
      </c>
      <c r="AF1014">
        <v>0.06</v>
      </c>
      <c r="AG1014" s="1">
        <v>-1385.1903</v>
      </c>
      <c r="AH1014">
        <v>3.41</v>
      </c>
      <c r="AI1014" s="1">
        <v>-1392.36</v>
      </c>
      <c r="AJ1014">
        <v>12.2</v>
      </c>
      <c r="AM1014" s="1">
        <v>-1367.5957000000001</v>
      </c>
      <c r="AN1014">
        <v>12.7</v>
      </c>
      <c r="AO1014" s="1">
        <v>-1357.7824000000001</v>
      </c>
      <c r="AP1014">
        <v>-2.56</v>
      </c>
      <c r="AQ1014" s="1">
        <v>-1346.8153</v>
      </c>
      <c r="AR1014">
        <v>2.2599999999999998</v>
      </c>
      <c r="AU1014" s="1">
        <v>-1382.1811</v>
      </c>
    </row>
    <row r="1015" spans="1:47" x14ac:dyDescent="0.2">
      <c r="A1015">
        <v>1000</v>
      </c>
      <c r="H1015" s="1">
        <v>-1384.9806000000001</v>
      </c>
      <c r="I1015">
        <v>-6.82</v>
      </c>
      <c r="J1015">
        <v>1000</v>
      </c>
      <c r="K1015" s="1">
        <v>-1383.7826</v>
      </c>
      <c r="L1015">
        <v>-4.28</v>
      </c>
      <c r="M1015" s="1">
        <v>-1387.1052</v>
      </c>
      <c r="N1015">
        <v>-12.51</v>
      </c>
      <c r="O1015" s="1">
        <v>-1385.6978999999999</v>
      </c>
      <c r="P1015">
        <v>2.19</v>
      </c>
      <c r="Q1015" s="1">
        <v>-1386.8891000000001</v>
      </c>
      <c r="R1015">
        <v>1.8</v>
      </c>
      <c r="S1015" s="1">
        <v>-1383.5161000000001</v>
      </c>
      <c r="T1015">
        <v>5.74</v>
      </c>
      <c r="U1015" s="1">
        <v>-1370.9876999999999</v>
      </c>
      <c r="V1015">
        <v>-6.62</v>
      </c>
      <c r="W1015" s="1">
        <v>-1392.183</v>
      </c>
      <c r="X1015">
        <v>15.09</v>
      </c>
      <c r="Y1015" s="1">
        <v>-1372.2789</v>
      </c>
      <c r="Z1015">
        <v>0.91</v>
      </c>
      <c r="AA1015" s="1">
        <v>-1395.7550000000001</v>
      </c>
      <c r="AB1015">
        <v>9.5399999999999991</v>
      </c>
      <c r="AC1015" s="1">
        <v>-1373.3793000000001</v>
      </c>
      <c r="AD1015">
        <v>-4.25</v>
      </c>
      <c r="AE1015" s="1">
        <v>-1384.1022</v>
      </c>
      <c r="AF1015">
        <v>0.31</v>
      </c>
      <c r="AG1015" s="1">
        <v>-1385.2421999999999</v>
      </c>
      <c r="AH1015">
        <v>3.15</v>
      </c>
      <c r="AI1015" s="1">
        <v>-1392.4009000000001</v>
      </c>
      <c r="AJ1015">
        <v>11.67</v>
      </c>
      <c r="AM1015" s="1">
        <v>-1367.4665</v>
      </c>
      <c r="AN1015">
        <v>13.1</v>
      </c>
      <c r="AO1015" s="1">
        <v>-1357.579</v>
      </c>
      <c r="AP1015">
        <v>-2.04</v>
      </c>
      <c r="AQ1015" s="1">
        <v>-1346.9018000000001</v>
      </c>
      <c r="AR1015">
        <v>1.41</v>
      </c>
      <c r="AU1015" s="1">
        <v>-1382.2231999999999</v>
      </c>
    </row>
    <row r="1016" spans="1:47" x14ac:dyDescent="0.2">
      <c r="AO1016" s="1">
        <v>-1357.364</v>
      </c>
      <c r="AP1016">
        <v>-1.48</v>
      </c>
      <c r="AQ1016" s="1">
        <v>-1346.9929</v>
      </c>
      <c r="AR1016">
        <v>0.51</v>
      </c>
      <c r="AU1016" s="1">
        <v>-1382.2108000000001</v>
      </c>
    </row>
    <row r="1017" spans="1:47" x14ac:dyDescent="0.2">
      <c r="A1017" t="s">
        <v>11</v>
      </c>
      <c r="B1017" s="2" t="e">
        <f t="shared" ref="B1017:I1017" si="35">AVERAGE(B516:B1015)</f>
        <v>#DIV/0!</v>
      </c>
      <c r="C1017" s="2" t="e">
        <f t="shared" si="35"/>
        <v>#DIV/0!</v>
      </c>
      <c r="D1017" s="2" t="e">
        <f t="shared" si="35"/>
        <v>#DIV/0!</v>
      </c>
      <c r="E1017" s="2" t="e">
        <f t="shared" si="35"/>
        <v>#DIV/0!</v>
      </c>
      <c r="F1017" s="2" t="e">
        <f t="shared" si="35"/>
        <v>#DIV/0!</v>
      </c>
      <c r="G1017" s="2" t="e">
        <f t="shared" si="35"/>
        <v>#DIV/0!</v>
      </c>
      <c r="H1017" s="2">
        <f t="shared" si="35"/>
        <v>-1385.3557860000019</v>
      </c>
      <c r="I1017" s="2">
        <f t="shared" si="35"/>
        <v>-5.5150399999999991</v>
      </c>
      <c r="J1017" t="s">
        <v>11</v>
      </c>
      <c r="K1017" s="2">
        <f t="shared" ref="K1017:P1017" si="36">AVERAGE(K516:K1015)</f>
        <v>-1385.3707896000005</v>
      </c>
      <c r="L1017" s="2">
        <f t="shared" si="36"/>
        <v>-5.1287000000000065</v>
      </c>
      <c r="M1017" s="2">
        <f t="shared" si="36"/>
        <v>-1384.5294362000002</v>
      </c>
      <c r="N1017" s="2">
        <f t="shared" si="36"/>
        <v>-2.4972400000000023</v>
      </c>
      <c r="O1017" s="2">
        <f t="shared" si="36"/>
        <v>-1386.0061335999981</v>
      </c>
      <c r="P1017" s="2">
        <f t="shared" si="36"/>
        <v>-1.0051200000000002</v>
      </c>
      <c r="Q1017" s="2">
        <f t="shared" ref="Q1017:AN1017" si="37">AVERAGE(Q516:Q1015)</f>
        <v>-1386.1213706000015</v>
      </c>
      <c r="R1017" s="2">
        <f t="shared" si="37"/>
        <v>-2.3999999999995717E-3</v>
      </c>
      <c r="S1017" s="2">
        <f t="shared" si="37"/>
        <v>-1385.0962959999988</v>
      </c>
      <c r="T1017" s="2">
        <f t="shared" si="37"/>
        <v>-1.1960600000000003</v>
      </c>
      <c r="U1017" s="2">
        <f t="shared" si="37"/>
        <v>-1373.1429557999998</v>
      </c>
      <c r="V1017" s="2">
        <f t="shared" si="37"/>
        <v>-7.8281999999999945</v>
      </c>
      <c r="W1017" s="2">
        <f t="shared" si="37"/>
        <v>-1395.5642618000004</v>
      </c>
      <c r="X1017" s="2">
        <f t="shared" si="37"/>
        <v>11.585779999999998</v>
      </c>
      <c r="Y1017" s="2">
        <f t="shared" si="37"/>
        <v>-1372.7627893999995</v>
      </c>
      <c r="Z1017" s="2">
        <f t="shared" si="37"/>
        <v>-4.6741999999999981</v>
      </c>
      <c r="AA1017" s="2">
        <f t="shared" si="37"/>
        <v>-1396.2465020000004</v>
      </c>
      <c r="AB1017" s="2">
        <f t="shared" si="37"/>
        <v>7.118140000000003</v>
      </c>
      <c r="AC1017" s="2">
        <f t="shared" si="37"/>
        <v>-1373.790757400001</v>
      </c>
      <c r="AD1017" s="2">
        <f t="shared" si="37"/>
        <v>-4.6502000000000017</v>
      </c>
      <c r="AE1017" s="2">
        <f t="shared" si="37"/>
        <v>-1385.6554943999993</v>
      </c>
      <c r="AF1017" s="2">
        <f t="shared" si="37"/>
        <v>0.49943999999999988</v>
      </c>
      <c r="AG1017" s="2">
        <f t="shared" si="37"/>
        <v>-1385.4861684000007</v>
      </c>
      <c r="AH1017" s="2">
        <f t="shared" si="37"/>
        <v>-2.5528799999999987</v>
      </c>
      <c r="AI1017" s="2">
        <f t="shared" si="37"/>
        <v>-1395.5857991999999</v>
      </c>
      <c r="AJ1017" s="2">
        <f t="shared" si="37"/>
        <v>7.2100799999999987</v>
      </c>
      <c r="AK1017" s="2"/>
      <c r="AL1017" s="2"/>
      <c r="AM1017" s="2">
        <f t="shared" si="37"/>
        <v>-1369.0180955999999</v>
      </c>
      <c r="AN1017" s="2">
        <f t="shared" si="37"/>
        <v>6.6159199999999965</v>
      </c>
      <c r="AO1017" s="2">
        <v>-1357.1369</v>
      </c>
      <c r="AP1017" s="2">
        <v>-0.88</v>
      </c>
      <c r="AQ1017" s="1">
        <v>-1347.0781999999999</v>
      </c>
      <c r="AR1017">
        <v>-0.41</v>
      </c>
      <c r="AU1017" s="1">
        <v>-1382.146</v>
      </c>
    </row>
    <row r="1018" spans="1:47" x14ac:dyDescent="0.2">
      <c r="B1018" s="1"/>
      <c r="D1018" s="1"/>
      <c r="F1018" s="1"/>
      <c r="H1018" s="1"/>
      <c r="AO1018" s="1">
        <v>-1356.8988999999999</v>
      </c>
      <c r="AP1018">
        <v>-0.21</v>
      </c>
      <c r="AQ1018" s="1">
        <v>-1347.1443999999999</v>
      </c>
      <c r="AR1018">
        <v>-1.17</v>
      </c>
      <c r="AU1018" s="1">
        <v>-1382.0326</v>
      </c>
    </row>
    <row r="1019" spans="1:47" x14ac:dyDescent="0.2">
      <c r="B1019">
        <v>-1386.7173241999999</v>
      </c>
      <c r="C1019">
        <v>16.88646</v>
      </c>
      <c r="D1019">
        <v>-1383.9600144000001</v>
      </c>
      <c r="E1019">
        <v>-17.484259999999999</v>
      </c>
      <c r="F1019">
        <v>-1385.179134</v>
      </c>
      <c r="G1019">
        <v>5.2558599999999904</v>
      </c>
      <c r="H1019">
        <v>-1385.3557860000019</v>
      </c>
      <c r="I1019">
        <v>-5.5150399999999991</v>
      </c>
      <c r="K1019">
        <v>-1385.3707896000005</v>
      </c>
      <c r="L1019">
        <v>-5.1287000000000065</v>
      </c>
      <c r="M1019" s="2">
        <v>-1384.8341486000008</v>
      </c>
      <c r="N1019" s="2">
        <v>-2.6301199999999998</v>
      </c>
      <c r="O1019">
        <v>-1385.5519131999999</v>
      </c>
      <c r="P1019">
        <v>-0.54037999999999997</v>
      </c>
      <c r="Q1019">
        <v>-1384.6897858000004</v>
      </c>
      <c r="R1019">
        <v>0.90768000000000026</v>
      </c>
      <c r="S1019">
        <v>-1385.7719876000012</v>
      </c>
      <c r="T1019">
        <v>-1.4973400000000008</v>
      </c>
      <c r="U1019">
        <v>-1373.3327290000007</v>
      </c>
      <c r="V1019">
        <v>-6.5436799999999957</v>
      </c>
      <c r="W1019">
        <v>-1395.6270896000001</v>
      </c>
      <c r="X1019">
        <v>8.902239999999999</v>
      </c>
      <c r="Y1019">
        <v>-1373.0966133999993</v>
      </c>
      <c r="Z1019">
        <v>-5.2319599999999973</v>
      </c>
      <c r="AA1019">
        <v>-1395.4302754</v>
      </c>
      <c r="AB1019">
        <v>8.6681799999999996</v>
      </c>
      <c r="AC1019">
        <v>-1373.9545553999999</v>
      </c>
      <c r="AD1019">
        <v>-5.4879199999999946</v>
      </c>
      <c r="AE1019">
        <v>-1385.4785246000013</v>
      </c>
      <c r="AF1019">
        <v>1.6344199999999993</v>
      </c>
      <c r="AG1019">
        <v>-1385.1899695999987</v>
      </c>
      <c r="AH1019">
        <v>-2.2299999999999982</v>
      </c>
      <c r="AI1019">
        <v>-1395.9357221999992</v>
      </c>
      <c r="AJ1019">
        <v>7.2800000000000029</v>
      </c>
      <c r="AM1019">
        <v>-1369.0160641999996</v>
      </c>
      <c r="AN1019">
        <v>7.5487399999999969</v>
      </c>
      <c r="AO1019" s="1">
        <v>-1356.6542999999999</v>
      </c>
      <c r="AP1019">
        <v>0.51</v>
      </c>
      <c r="AQ1019" s="1">
        <v>-1347.1851999999999</v>
      </c>
      <c r="AR1019">
        <v>-1.74</v>
      </c>
      <c r="AU1019" s="1">
        <v>-1381.8748000000001</v>
      </c>
    </row>
    <row r="1020" spans="1:47" x14ac:dyDescent="0.2">
      <c r="B1020">
        <v>-1386.1654166000001</v>
      </c>
      <c r="C1020">
        <v>18.283300000000001</v>
      </c>
      <c r="D1020">
        <v>-1384.0378923999999</v>
      </c>
      <c r="E1020">
        <v>-17.63552</v>
      </c>
      <c r="F1020">
        <v>-1386.2265034</v>
      </c>
      <c r="G1020">
        <v>2.4623599999999999</v>
      </c>
      <c r="M1020">
        <v>-1385.3923516000004</v>
      </c>
      <c r="N1020">
        <v>-3.8273599999999965</v>
      </c>
      <c r="O1020">
        <v>-1385.1303850000004</v>
      </c>
      <c r="P1020">
        <v>-0.20864000000000016</v>
      </c>
      <c r="Q1020">
        <v>-1384.2424046000008</v>
      </c>
      <c r="R1020">
        <v>1.289200000000001</v>
      </c>
      <c r="S1020">
        <v>-1385.208510200001</v>
      </c>
      <c r="T1020">
        <v>-0.38202000000000008</v>
      </c>
      <c r="U1020">
        <v>-1373.3617686000002</v>
      </c>
      <c r="V1020">
        <v>-7.5360200000000024</v>
      </c>
      <c r="W1020">
        <v>-1395.6791322000008</v>
      </c>
      <c r="X1020">
        <v>8.2410200000000078</v>
      </c>
      <c r="Y1020">
        <v>-1373.0690870000008</v>
      </c>
      <c r="Z1020">
        <v>-5.4202200000000031</v>
      </c>
      <c r="AA1020">
        <v>-1396.3767849999997</v>
      </c>
      <c r="AB1020">
        <v>7.9739399999999989</v>
      </c>
      <c r="AC1020">
        <v>-1373.4461327999995</v>
      </c>
      <c r="AD1020">
        <v>-4.6736599999999981</v>
      </c>
      <c r="AE1020">
        <v>-1385.8212998000001</v>
      </c>
      <c r="AF1020">
        <v>1.0590599999999997</v>
      </c>
      <c r="AG1020">
        <v>-1385.2167248000014</v>
      </c>
      <c r="AH1020">
        <v>-2.4117000000000011</v>
      </c>
      <c r="AI1020">
        <v>-1395.7408917999992</v>
      </c>
      <c r="AJ1020">
        <v>7.684140000000002</v>
      </c>
      <c r="AM1020">
        <v>-1369.3641501999998</v>
      </c>
      <c r="AN1020">
        <v>5.7469600000000023</v>
      </c>
      <c r="AO1020" s="1">
        <v>-1356.4133999999999</v>
      </c>
      <c r="AP1020">
        <v>1.18</v>
      </c>
      <c r="AQ1020" s="1">
        <v>-1347.1916000000001</v>
      </c>
      <c r="AR1020">
        <v>-2.25</v>
      </c>
      <c r="AU1020" s="1">
        <v>-1381.6768</v>
      </c>
    </row>
    <row r="1021" spans="1:47" x14ac:dyDescent="0.2">
      <c r="B1021">
        <v>-1386.648782</v>
      </c>
      <c r="C1021">
        <v>18.255379999999999</v>
      </c>
      <c r="D1021">
        <v>-1383.2076598000001</v>
      </c>
      <c r="E1021">
        <v>-17.044260000000001</v>
      </c>
      <c r="F1021">
        <v>-1385.8973172000001</v>
      </c>
      <c r="G1021">
        <v>4.5107799999999996</v>
      </c>
      <c r="M1021">
        <v>-1384.5294362000002</v>
      </c>
      <c r="N1021">
        <v>-2.4972400000000023</v>
      </c>
      <c r="O1021">
        <v>-1385.2557847999992</v>
      </c>
      <c r="P1021">
        <v>-0.97155999999999987</v>
      </c>
      <c r="Q1021">
        <v>-1386.1213706000015</v>
      </c>
      <c r="R1021">
        <v>-2.3999999999995717E-3</v>
      </c>
      <c r="S1021">
        <v>-1385.0962959999988</v>
      </c>
      <c r="T1021">
        <v>-1.1960600000000003</v>
      </c>
      <c r="U1021">
        <v>-1373.5246621999997</v>
      </c>
      <c r="V1021">
        <v>-7.368520000000002</v>
      </c>
      <c r="W1021">
        <v>-1395.8299060000008</v>
      </c>
      <c r="X1021">
        <v>8.487680000000001</v>
      </c>
      <c r="Y1021">
        <v>-1372.7627893999995</v>
      </c>
      <c r="Z1021">
        <v>-4.6741999999999981</v>
      </c>
      <c r="AA1021">
        <v>-1396.2465020000004</v>
      </c>
      <c r="AB1021">
        <v>7.118140000000003</v>
      </c>
      <c r="AC1021">
        <v>-1373.790757400001</v>
      </c>
      <c r="AD1021">
        <v>-4.6502000000000017</v>
      </c>
      <c r="AE1021">
        <v>-1385.6554943999993</v>
      </c>
      <c r="AF1021">
        <v>0.49943999999999988</v>
      </c>
      <c r="AG1021">
        <v>-1385.4861684000007</v>
      </c>
      <c r="AH1021">
        <v>-2.5528799999999987</v>
      </c>
      <c r="AI1021">
        <v>-1396.0012916000005</v>
      </c>
      <c r="AJ1021">
        <v>5.9285399999999964</v>
      </c>
      <c r="AM1021">
        <v>-1369.0180955999999</v>
      </c>
      <c r="AN1021">
        <v>6.6159199999999965</v>
      </c>
      <c r="AO1021" s="1">
        <v>-1356.1899000000001</v>
      </c>
      <c r="AP1021">
        <v>1.91</v>
      </c>
      <c r="AQ1021" s="1">
        <v>-1347.1611</v>
      </c>
      <c r="AR1021">
        <v>-2.5299999999999998</v>
      </c>
      <c r="AU1021" s="1">
        <v>-1381.4453000000001</v>
      </c>
    </row>
    <row r="1022" spans="1:47" x14ac:dyDescent="0.2">
      <c r="O1022">
        <v>-1385.7908389999989</v>
      </c>
      <c r="P1022">
        <v>-1.207679999999999</v>
      </c>
      <c r="U1022">
        <v>-1373.6048221999999</v>
      </c>
      <c r="V1022">
        <v>-6.908599999999999</v>
      </c>
      <c r="W1022">
        <v>-1395.2790476000002</v>
      </c>
      <c r="X1022">
        <v>10.068959999999995</v>
      </c>
      <c r="AI1022">
        <v>-1395.4930370000006</v>
      </c>
      <c r="AJ1022">
        <v>7.8393199999999998</v>
      </c>
      <c r="AO1022" s="1">
        <v>-1356.001</v>
      </c>
      <c r="AP1022">
        <v>2.58</v>
      </c>
      <c r="AQ1022" s="1">
        <v>-1347.0920000000001</v>
      </c>
      <c r="AR1022">
        <v>-2.71</v>
      </c>
      <c r="AU1022" s="1">
        <v>-1381.1866</v>
      </c>
    </row>
    <row r="1023" spans="1:47" x14ac:dyDescent="0.2">
      <c r="O1023">
        <v>-1385.4795384000004</v>
      </c>
      <c r="P1023">
        <v>-0.94280000000000053</v>
      </c>
      <c r="U1023">
        <v>-1373.4510050000013</v>
      </c>
      <c r="V1023">
        <v>-6.3342799999999944</v>
      </c>
      <c r="W1023">
        <v>-1396.0236870000015</v>
      </c>
      <c r="X1023">
        <v>9.0665600000000044</v>
      </c>
      <c r="AI1023">
        <v>-1395.5857991999999</v>
      </c>
      <c r="AJ1023">
        <v>7.2100799999999987</v>
      </c>
      <c r="AO1023" s="1">
        <v>-1355.8641</v>
      </c>
      <c r="AP1023">
        <v>3.13</v>
      </c>
      <c r="AQ1023" s="1">
        <v>-1346.9839999999999</v>
      </c>
      <c r="AR1023">
        <v>-2.76</v>
      </c>
      <c r="AU1023" s="1">
        <v>-1380.9079999999999</v>
      </c>
    </row>
    <row r="1024" spans="1:47" x14ac:dyDescent="0.2">
      <c r="O1024">
        <v>-1384.5871624000008</v>
      </c>
      <c r="P1024">
        <v>9.9720000000000503E-2</v>
      </c>
      <c r="U1024">
        <v>-1373.2248277999993</v>
      </c>
      <c r="V1024">
        <v>-6.9100199999999994</v>
      </c>
      <c r="W1024">
        <v>-1395.9308842000003</v>
      </c>
      <c r="X1024">
        <v>9.3810599999999997</v>
      </c>
      <c r="AO1024" s="1"/>
      <c r="AQ1024" s="1"/>
      <c r="AU1024" s="1"/>
    </row>
    <row r="1025" spans="2:47" x14ac:dyDescent="0.2">
      <c r="O1025">
        <v>-1385.1312919999996</v>
      </c>
      <c r="P1025">
        <v>0.16751999999999939</v>
      </c>
      <c r="U1025">
        <v>-1373.0008686000003</v>
      </c>
      <c r="V1025">
        <v>-6.3753200000000048</v>
      </c>
      <c r="W1025">
        <v>-1395.6158742000005</v>
      </c>
      <c r="X1025">
        <v>9.1242000000000054</v>
      </c>
      <c r="AO1025" s="1"/>
      <c r="AQ1025" s="1"/>
      <c r="AU1025" s="1"/>
    </row>
    <row r="1026" spans="2:47" x14ac:dyDescent="0.2">
      <c r="O1026">
        <v>-1385.7818190000019</v>
      </c>
      <c r="P1026">
        <v>-1.2381000000000009</v>
      </c>
      <c r="U1026">
        <v>-1373.0798466000003</v>
      </c>
      <c r="V1026">
        <v>-6.1330999999999962</v>
      </c>
      <c r="W1026">
        <v>-1395.7128099999995</v>
      </c>
      <c r="X1026">
        <v>8.2109600000000018</v>
      </c>
      <c r="AO1026" s="1"/>
      <c r="AQ1026" s="1"/>
      <c r="AU1026" s="1"/>
    </row>
    <row r="1027" spans="2:47" x14ac:dyDescent="0.2">
      <c r="O1027">
        <v>-1385.2452069999983</v>
      </c>
      <c r="P1027">
        <v>-1.9480000000000039E-2</v>
      </c>
      <c r="U1027">
        <v>-1373.7242756000005</v>
      </c>
      <c r="V1027">
        <v>-7.0847999999999933</v>
      </c>
      <c r="W1027">
        <v>-1396.4227244000001</v>
      </c>
      <c r="X1027">
        <v>7.9197600000000064</v>
      </c>
      <c r="AO1027" s="1"/>
      <c r="AQ1027" s="1"/>
      <c r="AU1027" s="1"/>
    </row>
    <row r="1028" spans="2:47" x14ac:dyDescent="0.2">
      <c r="O1028">
        <v>-1386.0061335999981</v>
      </c>
      <c r="P1028">
        <v>-1.0051200000000002</v>
      </c>
      <c r="U1028">
        <v>-1373.1429557999998</v>
      </c>
      <c r="V1028">
        <v>-7.8281999999999945</v>
      </c>
      <c r="W1028">
        <v>-1395.5642618000004</v>
      </c>
      <c r="X1028">
        <v>11.585779999999998</v>
      </c>
      <c r="AO1028" s="1"/>
      <c r="AQ1028" s="1"/>
      <c r="AU1028" s="1"/>
    </row>
    <row r="1029" spans="2:47" x14ac:dyDescent="0.2">
      <c r="AO1029" s="1">
        <v>-1355.7955999999999</v>
      </c>
      <c r="AP1029">
        <v>3.5</v>
      </c>
      <c r="AQ1029" s="1">
        <v>-1346.837</v>
      </c>
      <c r="AR1029">
        <v>-2.58</v>
      </c>
      <c r="AU1029" s="1">
        <v>-1380.617</v>
      </c>
    </row>
    <row r="1030" spans="2:47" x14ac:dyDescent="0.2">
      <c r="B1030">
        <f t="shared" ref="B1030:I1030" si="38">AVERAGE(B1019:B1028)</f>
        <v>-1386.5105076</v>
      </c>
      <c r="C1030">
        <f t="shared" si="38"/>
        <v>17.80838</v>
      </c>
      <c r="D1030">
        <f t="shared" si="38"/>
        <v>-1383.7351888666669</v>
      </c>
      <c r="E1030">
        <f t="shared" si="38"/>
        <v>-17.388013333333333</v>
      </c>
      <c r="F1030">
        <f t="shared" si="38"/>
        <v>-1385.7676515333333</v>
      </c>
      <c r="G1030">
        <f t="shared" si="38"/>
        <v>4.0763333333333298</v>
      </c>
      <c r="H1030">
        <f t="shared" si="38"/>
        <v>-1385.3557860000019</v>
      </c>
      <c r="I1030">
        <f t="shared" si="38"/>
        <v>-5.5150399999999991</v>
      </c>
      <c r="J1030" t="e">
        <f t="shared" ref="J1030:AM1030" si="39">AVERAGE(J1019:J1023)</f>
        <v>#DIV/0!</v>
      </c>
      <c r="K1030">
        <f t="shared" ref="K1030:AJ1030" si="40">AVERAGE(K1019:K1028)</f>
        <v>-1385.3707896000005</v>
      </c>
      <c r="L1030">
        <f t="shared" si="40"/>
        <v>-5.1287000000000065</v>
      </c>
      <c r="M1030">
        <f t="shared" si="40"/>
        <v>-1384.9186454666672</v>
      </c>
      <c r="N1030">
        <f t="shared" si="40"/>
        <v>-2.9849066666666659</v>
      </c>
      <c r="O1030">
        <f t="shared" si="40"/>
        <v>-1385.3960074399997</v>
      </c>
      <c r="P1030">
        <f t="shared" si="40"/>
        <v>-0.58665200000000017</v>
      </c>
      <c r="Q1030">
        <f t="shared" si="40"/>
        <v>-1385.0178536666674</v>
      </c>
      <c r="R1030">
        <f t="shared" si="40"/>
        <v>0.73149333333333377</v>
      </c>
      <c r="S1030">
        <f t="shared" si="40"/>
        <v>-1385.358931266667</v>
      </c>
      <c r="T1030">
        <f t="shared" si="40"/>
        <v>-1.0251400000000004</v>
      </c>
      <c r="U1030">
        <f t="shared" si="40"/>
        <v>-1373.34477614</v>
      </c>
      <c r="V1030">
        <f t="shared" si="40"/>
        <v>-6.9022539999999974</v>
      </c>
      <c r="W1030">
        <f t="shared" si="40"/>
        <v>-1395.7685417000005</v>
      </c>
      <c r="X1030">
        <f t="shared" si="40"/>
        <v>9.098822000000002</v>
      </c>
      <c r="Y1030">
        <f t="shared" si="40"/>
        <v>-1372.9761632666666</v>
      </c>
      <c r="Z1030">
        <f t="shared" si="40"/>
        <v>-5.1087933333333337</v>
      </c>
      <c r="AA1030">
        <f t="shared" si="40"/>
        <v>-1396.0178541333335</v>
      </c>
      <c r="AB1030">
        <f t="shared" si="40"/>
        <v>7.9200866666666672</v>
      </c>
      <c r="AC1030">
        <f t="shared" si="40"/>
        <v>-1373.7304818666669</v>
      </c>
      <c r="AD1030">
        <f t="shared" si="40"/>
        <v>-4.9372599999999984</v>
      </c>
      <c r="AE1030">
        <f t="shared" si="40"/>
        <v>-1385.6517729333336</v>
      </c>
      <c r="AF1030">
        <f t="shared" si="40"/>
        <v>1.0643066666666663</v>
      </c>
      <c r="AG1030">
        <f t="shared" si="40"/>
        <v>-1385.2976209333337</v>
      </c>
      <c r="AH1030">
        <f t="shared" si="40"/>
        <v>-2.398193333333333</v>
      </c>
      <c r="AI1030">
        <f t="shared" si="40"/>
        <v>-1395.7513483600001</v>
      </c>
      <c r="AJ1030">
        <f t="shared" si="40"/>
        <v>7.1884159999999993</v>
      </c>
      <c r="AM1030">
        <f t="shared" si="39"/>
        <v>-1369.1327699999995</v>
      </c>
      <c r="AN1030">
        <f>AVERAGE(AN1019:AN1023)</f>
        <v>6.6372066666666649</v>
      </c>
      <c r="AO1030" s="1">
        <v>-1355.8049000000001</v>
      </c>
      <c r="AP1030">
        <v>3.68</v>
      </c>
      <c r="AQ1030" s="1">
        <v>-1346.6549</v>
      </c>
      <c r="AR1030">
        <v>-2.27</v>
      </c>
      <c r="AU1030" s="1">
        <v>-1380.3278</v>
      </c>
    </row>
    <row r="1031" spans="2:47" x14ac:dyDescent="0.2">
      <c r="B1031">
        <f>STDEV(B1019:B1028)</f>
        <v>0.30081615150438812</v>
      </c>
      <c r="D1031">
        <f>STDEV(D1019:D1028)</f>
        <v>0.45851001390874307</v>
      </c>
      <c r="F1031">
        <f>STDEV(F1019:F1028)</f>
        <v>0.53558897846032871</v>
      </c>
      <c r="H1031" t="e">
        <f>STDEV(H1019:H1028)</f>
        <v>#DIV/0!</v>
      </c>
      <c r="K1031" t="e">
        <f>STDEV(K1019:K1028)</f>
        <v>#DIV/0!</v>
      </c>
      <c r="M1031">
        <f>STDEV(M1019:M1028)</f>
        <v>0.43761916919476374</v>
      </c>
      <c r="O1031">
        <f>STDEV(O1019:O1028)</f>
        <v>0.4143996305241115</v>
      </c>
      <c r="Q1031">
        <f>STDEV(Q1019:Q1028)</f>
        <v>0.98150379578699021</v>
      </c>
      <c r="S1031">
        <f>STDEV(S1019:S1028)</f>
        <v>0.36209067586886207</v>
      </c>
      <c r="U1031">
        <f>STDEV(U1019:U1028)</f>
        <v>0.23553729290954112</v>
      </c>
      <c r="W1031">
        <f>STDEV(W1019:W1028)</f>
        <v>0.30892747951891059</v>
      </c>
      <c r="Y1031">
        <f>STDEV(Y1019:Y1028)</f>
        <v>0.1852990310458949</v>
      </c>
      <c r="AA1031">
        <f>STDEV(AA1019:AA1028)</f>
        <v>0.51301071228720463</v>
      </c>
      <c r="AC1031">
        <f>STDEV(AC1019:AC1028)</f>
        <v>0.25951539450834349</v>
      </c>
      <c r="AE1031">
        <f>STDEV(AE1019:AE1028)</f>
        <v>0.17141789993805814</v>
      </c>
      <c r="AG1031">
        <f>STDEV(AG1019:AG1028)</f>
        <v>0.16383397258117197</v>
      </c>
      <c r="AI1031">
        <f>STDEV(AI1019:AI1028)</f>
        <v>0.21834946692545129</v>
      </c>
      <c r="AO1031" s="1">
        <v>-1355.8884</v>
      </c>
      <c r="AP1031">
        <v>3.68</v>
      </c>
      <c r="AQ1031" s="1">
        <v>-1346.443</v>
      </c>
      <c r="AR1031">
        <v>-2.0099999999999998</v>
      </c>
      <c r="AU1031" s="1">
        <v>-1380.0539000000001</v>
      </c>
    </row>
    <row r="1032" spans="2:47" x14ac:dyDescent="0.2">
      <c r="B1032">
        <f>B1031/SQRT(COUNT(B1019:B1028))</f>
        <v>0.17367628604764573</v>
      </c>
      <c r="D1032">
        <f>D1031/SQRT(COUNT(D1019:D1028))</f>
        <v>0.26472087995635191</v>
      </c>
      <c r="F1032">
        <f>F1031/SQRT(COUNT(F1019:F1028))</f>
        <v>0.30922244088906747</v>
      </c>
      <c r="H1032" t="e">
        <f>H1031/SQRT(COUNT(H1019:H1028))</f>
        <v>#DIV/0!</v>
      </c>
      <c r="K1032" t="e">
        <f>K1031/SQRT(COUNT(K1019:K1028))</f>
        <v>#DIV/0!</v>
      </c>
      <c r="M1032">
        <f>M1031/SQRT(COUNT(M1019:M1028))</f>
        <v>0.25265954513713723</v>
      </c>
      <c r="O1032">
        <f>O1031/SQRT(COUNT(O1019:O1028))</f>
        <v>0.13104466939884282</v>
      </c>
      <c r="Q1032">
        <f>Q1031/SQRT(COUNT(Q1019:Q1028))</f>
        <v>0.56667148070825835</v>
      </c>
      <c r="S1032">
        <f>S1031/SQRT(COUNT(S1019:S1028))</f>
        <v>0.20905314918394105</v>
      </c>
      <c r="U1032">
        <f>U1031/SQRT(COUNT(U1019:U1028))</f>
        <v>7.4483431950437787E-2</v>
      </c>
      <c r="W1032">
        <f>W1031/SQRT(COUNT(W1019:W1028))</f>
        <v>9.7691446709477547E-2</v>
      </c>
      <c r="Y1032">
        <f>Y1031/SQRT(COUNT(Y1019:Y1028))</f>
        <v>0.10698244545492425</v>
      </c>
      <c r="AA1032">
        <f>AA1031/SQRT(COUNT(AA1019:AA1028))</f>
        <v>0.29618687283617928</v>
      </c>
      <c r="AC1032">
        <f>AC1031/SQRT(COUNT(AC1019:AC1028))</f>
        <v>0.14983128287824404</v>
      </c>
      <c r="AE1032">
        <f>AE1031/SQRT(COUNT(AE1019:AE1028))</f>
        <v>9.8968170673158204E-2</v>
      </c>
      <c r="AG1032">
        <f>AG1031/SQRT(COUNT(AG1019:AG1028))</f>
        <v>9.4589588172145411E-2</v>
      </c>
      <c r="AI1032">
        <f>AI1031/SQRT(COUNT(AI1019:AI1028))</f>
        <v>9.7648850179230209E-2</v>
      </c>
      <c r="AO1032" s="1">
        <v>-1356.0309999999999</v>
      </c>
      <c r="AP1032">
        <v>3.44</v>
      </c>
      <c r="AQ1032" s="1">
        <v>-1346.2180000000001</v>
      </c>
      <c r="AR1032">
        <v>-1.71</v>
      </c>
      <c r="AU1032" s="1">
        <v>-1379.8132000000001</v>
      </c>
    </row>
    <row r="1033" spans="2:47" x14ac:dyDescent="0.2">
      <c r="AO1033" s="1">
        <v>-1356.2098000000001</v>
      </c>
      <c r="AP1033">
        <v>3.06</v>
      </c>
      <c r="AQ1033" s="1">
        <v>-1345.9940999999999</v>
      </c>
      <c r="AR1033">
        <v>-1.49</v>
      </c>
      <c r="AU1033" s="1">
        <v>-1379.6223</v>
      </c>
    </row>
    <row r="1034" spans="2:47" x14ac:dyDescent="0.2">
      <c r="B1034">
        <v>3.48</v>
      </c>
      <c r="D1034">
        <v>3.52</v>
      </c>
      <c r="F1034">
        <v>3.4950000000000001</v>
      </c>
      <c r="H1034">
        <v>3.5049999999999999</v>
      </c>
      <c r="K1034">
        <v>3.504</v>
      </c>
      <c r="M1034">
        <v>3.5030000000000001</v>
      </c>
      <c r="O1034">
        <v>3.5</v>
      </c>
      <c r="Q1034">
        <v>3.4990000000000001</v>
      </c>
      <c r="S1034">
        <v>3.5009999999999999</v>
      </c>
      <c r="U1034" t="s">
        <v>12</v>
      </c>
      <c r="W1034" t="s">
        <v>116</v>
      </c>
      <c r="Y1034" t="s">
        <v>122</v>
      </c>
      <c r="AA1034" t="s">
        <v>123</v>
      </c>
      <c r="AC1034" t="s">
        <v>146</v>
      </c>
      <c r="AE1034">
        <v>3.4980000000000002</v>
      </c>
      <c r="AO1034" s="1">
        <v>-1356.4055000000001</v>
      </c>
      <c r="AP1034">
        <v>2.5499999999999998</v>
      </c>
      <c r="AQ1034" s="1">
        <v>-1345.7954</v>
      </c>
      <c r="AR1034">
        <v>-1.38</v>
      </c>
      <c r="AU1034" s="1">
        <v>-1379.4966999999999</v>
      </c>
    </row>
    <row r="1035" spans="2:47" x14ac:dyDescent="0.2">
      <c r="AO1035" s="1">
        <v>-1356.5954999999999</v>
      </c>
      <c r="AP1035">
        <v>2.0299999999999998</v>
      </c>
      <c r="AQ1035" s="1">
        <v>-1345.6414</v>
      </c>
      <c r="AR1035">
        <v>-1.42</v>
      </c>
      <c r="AU1035" s="1">
        <v>-1379.4466</v>
      </c>
    </row>
    <row r="1036" spans="2:47" x14ac:dyDescent="0.2">
      <c r="AO1036" s="1">
        <v>-1356.7722000000001</v>
      </c>
      <c r="AP1036">
        <v>1.45</v>
      </c>
      <c r="AQ1036" s="1">
        <v>-1345.5436999999999</v>
      </c>
      <c r="AR1036">
        <v>-1.65</v>
      </c>
      <c r="AU1036" s="1">
        <v>-1379.4758999999999</v>
      </c>
    </row>
    <row r="1037" spans="2:47" x14ac:dyDescent="0.2">
      <c r="AO1037" s="1">
        <v>-1356.9259999999999</v>
      </c>
      <c r="AP1037">
        <v>0.81</v>
      </c>
      <c r="AQ1037" s="1">
        <v>-1345.5</v>
      </c>
      <c r="AR1037">
        <v>-1.99</v>
      </c>
      <c r="AU1037" s="1">
        <v>-1379.5762</v>
      </c>
    </row>
    <row r="1038" spans="2:47" x14ac:dyDescent="0.2">
      <c r="AO1038" s="1">
        <v>-1357.0601999999999</v>
      </c>
      <c r="AP1038">
        <v>0.21</v>
      </c>
      <c r="AQ1038" s="1">
        <v>-1345.4944</v>
      </c>
      <c r="AR1038">
        <v>-2.5</v>
      </c>
      <c r="AU1038" s="1">
        <v>-1379.7288000000001</v>
      </c>
    </row>
    <row r="1039" spans="2:47" x14ac:dyDescent="0.2">
      <c r="AO1039" s="1">
        <v>-1357.1805999999999</v>
      </c>
      <c r="AP1039">
        <v>-0.43</v>
      </c>
      <c r="AQ1039" s="1">
        <v>-1345.4985999999999</v>
      </c>
      <c r="AR1039">
        <v>-3.05</v>
      </c>
      <c r="AU1039" s="1">
        <v>-1379.9084</v>
      </c>
    </row>
    <row r="1040" spans="2:47" x14ac:dyDescent="0.2">
      <c r="AO1040" s="1">
        <v>-1357.2964999999999</v>
      </c>
      <c r="AP1040">
        <v>-0.99</v>
      </c>
      <c r="AQ1040" s="1">
        <v>-1345.4863</v>
      </c>
      <c r="AR1040">
        <v>-3.6</v>
      </c>
      <c r="AU1040" s="1">
        <v>-1380.0794000000001</v>
      </c>
    </row>
    <row r="1041" spans="41:47" x14ac:dyDescent="0.2">
      <c r="AO1041" s="1">
        <v>-1357.4147</v>
      </c>
      <c r="AP1041">
        <v>-1.62</v>
      </c>
      <c r="AQ1041" s="1">
        <v>-1345.4376</v>
      </c>
      <c r="AR1041">
        <v>-4.08</v>
      </c>
      <c r="AU1041" s="1">
        <v>-1380.2095999999999</v>
      </c>
    </row>
    <row r="1042" spans="41:47" x14ac:dyDescent="0.2">
      <c r="AO1042" s="1">
        <v>-1357.5459000000001</v>
      </c>
      <c r="AP1042">
        <v>-2.17</v>
      </c>
      <c r="AQ1042" s="1">
        <v>-1345.3510000000001</v>
      </c>
      <c r="AR1042">
        <v>-4.5599999999999996</v>
      </c>
      <c r="AU1042" s="1">
        <v>-1380.2765999999999</v>
      </c>
    </row>
    <row r="1043" spans="41:47" x14ac:dyDescent="0.2">
      <c r="AO1043" s="1">
        <v>-1357.6907000000001</v>
      </c>
      <c r="AP1043">
        <v>-2.76</v>
      </c>
      <c r="AQ1043" s="1">
        <v>-1345.232</v>
      </c>
      <c r="AR1043">
        <v>-4.97</v>
      </c>
      <c r="AU1043" s="1">
        <v>-1380.2701</v>
      </c>
    </row>
    <row r="1044" spans="41:47" x14ac:dyDescent="0.2">
      <c r="AO1044" s="1">
        <v>-1357.8454999999999</v>
      </c>
      <c r="AP1044">
        <v>-3.3</v>
      </c>
      <c r="AQ1044" s="1">
        <v>-1345.1004</v>
      </c>
      <c r="AR1044">
        <v>-5.4</v>
      </c>
      <c r="AU1044" s="1">
        <v>-1380.1980000000001</v>
      </c>
    </row>
    <row r="1045" spans="41:47" x14ac:dyDescent="0.2">
      <c r="AO1045" s="1">
        <v>-1357.9934000000001</v>
      </c>
      <c r="AP1045">
        <v>-3.67</v>
      </c>
      <c r="AQ1045" s="1">
        <v>-1344.9781</v>
      </c>
      <c r="AR1045">
        <v>-5.87</v>
      </c>
      <c r="AU1045" s="1">
        <v>-1380.0844</v>
      </c>
    </row>
    <row r="1046" spans="41:47" x14ac:dyDescent="0.2">
      <c r="AO1046" s="1">
        <v>-1358.1152999999999</v>
      </c>
      <c r="AP1046">
        <v>-3.82</v>
      </c>
      <c r="AQ1046" s="1">
        <v>-1344.8859</v>
      </c>
      <c r="AR1046">
        <v>-6.38</v>
      </c>
      <c r="AU1046" s="1">
        <v>-1379.9622999999999</v>
      </c>
    </row>
    <row r="1047" spans="41:47" x14ac:dyDescent="0.2">
      <c r="AO1047" s="1">
        <v>-1358.1892</v>
      </c>
      <c r="AP1047">
        <v>-3.83</v>
      </c>
      <c r="AQ1047" s="1">
        <v>-1344.8357000000001</v>
      </c>
      <c r="AR1047">
        <v>-6.97</v>
      </c>
      <c r="AU1047" s="1">
        <v>-1379.8661</v>
      </c>
    </row>
    <row r="1048" spans="41:47" x14ac:dyDescent="0.2">
      <c r="AO1048" s="1">
        <v>-1358.201</v>
      </c>
      <c r="AP1048">
        <v>-3.52</v>
      </c>
      <c r="AQ1048" s="1">
        <v>-1344.8314</v>
      </c>
      <c r="AR1048">
        <v>-7.55</v>
      </c>
      <c r="AU1048" s="1">
        <v>-1379.8208</v>
      </c>
    </row>
    <row r="1049" spans="41:47" x14ac:dyDescent="0.2">
      <c r="AO1049" s="1">
        <v>-1358.1441</v>
      </c>
      <c r="AP1049">
        <v>-3.02</v>
      </c>
      <c r="AQ1049" s="1">
        <v>-1344.8701000000001</v>
      </c>
      <c r="AR1049">
        <v>-8.16</v>
      </c>
      <c r="AU1049" s="1">
        <v>-1379.8303000000001</v>
      </c>
    </row>
    <row r="1050" spans="41:47" x14ac:dyDescent="0.2">
      <c r="AO1050" s="1">
        <v>-1358.0173</v>
      </c>
      <c r="AP1050">
        <v>-2.25</v>
      </c>
      <c r="AQ1050" s="1">
        <v>-1344.9407000000001</v>
      </c>
      <c r="AR1050">
        <v>-8.7799999999999994</v>
      </c>
      <c r="AU1050" s="1">
        <v>-1379.8831</v>
      </c>
    </row>
    <row r="1051" spans="41:47" x14ac:dyDescent="0.2">
      <c r="AO1051" s="1">
        <v>-1357.8251</v>
      </c>
      <c r="AP1051">
        <v>-1.26</v>
      </c>
      <c r="AQ1051" s="1">
        <v>-1345.0286000000001</v>
      </c>
      <c r="AR1051">
        <v>-9.31</v>
      </c>
      <c r="AU1051" s="1">
        <v>-1379.9567</v>
      </c>
    </row>
    <row r="1052" spans="41:47" x14ac:dyDescent="0.2">
      <c r="AO1052" s="1">
        <v>-1357.5766000000001</v>
      </c>
      <c r="AP1052">
        <v>-0.11</v>
      </c>
      <c r="AQ1052" s="1">
        <v>-1345.115</v>
      </c>
      <c r="AR1052">
        <v>-9.7100000000000009</v>
      </c>
      <c r="AU1052" s="1">
        <v>-1380.0263</v>
      </c>
    </row>
    <row r="1053" spans="41:47" x14ac:dyDescent="0.2">
      <c r="AO1053" s="1">
        <v>-1357.2856999999999</v>
      </c>
      <c r="AP1053">
        <v>1.1599999999999999</v>
      </c>
      <c r="AQ1053" s="1">
        <v>-1345.1817000000001</v>
      </c>
      <c r="AR1053">
        <v>-9.86</v>
      </c>
      <c r="AU1053" s="1">
        <v>-1380.0736999999999</v>
      </c>
    </row>
    <row r="1054" spans="41:47" x14ac:dyDescent="0.2">
      <c r="AO1054" s="1">
        <v>-1356.9739</v>
      </c>
      <c r="AP1054">
        <v>2.42</v>
      </c>
      <c r="AQ1054" s="1">
        <v>-1345.2103999999999</v>
      </c>
      <c r="AR1054">
        <v>-9.7799999999999994</v>
      </c>
      <c r="AU1054" s="1">
        <v>-1380.0932</v>
      </c>
    </row>
    <row r="1055" spans="41:47" x14ac:dyDescent="0.2">
      <c r="AO1055" s="1">
        <v>-1356.6692</v>
      </c>
      <c r="AP1055">
        <v>3.58</v>
      </c>
      <c r="AQ1055" s="1">
        <v>-1345.1841999999999</v>
      </c>
      <c r="AR1055">
        <v>-9.3800000000000008</v>
      </c>
      <c r="AU1055" s="1">
        <v>-1380.0893000000001</v>
      </c>
    </row>
    <row r="1056" spans="41:47" x14ac:dyDescent="0.2">
      <c r="AO1056" s="1">
        <v>-1356.4096999999999</v>
      </c>
      <c r="AP1056">
        <v>4.5599999999999996</v>
      </c>
      <c r="AQ1056" s="1">
        <v>-1345.0871999999999</v>
      </c>
      <c r="AR1056">
        <v>-8.6300000000000008</v>
      </c>
      <c r="AU1056" s="1">
        <v>-1380.0716</v>
      </c>
    </row>
    <row r="1057" spans="41:47" x14ac:dyDescent="0.2">
      <c r="AO1057" s="1">
        <v>-1356.2361000000001</v>
      </c>
      <c r="AP1057">
        <v>5.28</v>
      </c>
      <c r="AQ1057" s="1">
        <v>-1344.9101000000001</v>
      </c>
      <c r="AR1057">
        <v>-7.57</v>
      </c>
      <c r="AU1057" s="1">
        <v>-1380.0554999999999</v>
      </c>
    </row>
    <row r="1058" spans="41:47" x14ac:dyDescent="0.2">
      <c r="AO1058" s="1">
        <v>-1356.1841999999999</v>
      </c>
      <c r="AP1058">
        <v>5.62</v>
      </c>
      <c r="AQ1058" s="1">
        <v>-1344.6483000000001</v>
      </c>
      <c r="AR1058">
        <v>-6.17</v>
      </c>
      <c r="AU1058" s="1">
        <v>-1380.058</v>
      </c>
    </row>
    <row r="1059" spans="41:47" x14ac:dyDescent="0.2">
      <c r="AO1059" s="1">
        <v>-1356.2729999999999</v>
      </c>
      <c r="AP1059">
        <v>5.57</v>
      </c>
      <c r="AQ1059" s="1">
        <v>-1344.3067000000001</v>
      </c>
      <c r="AR1059">
        <v>-4.4400000000000004</v>
      </c>
      <c r="AU1059" s="1">
        <v>-1380.0907999999999</v>
      </c>
    </row>
    <row r="1060" spans="41:47" x14ac:dyDescent="0.2">
      <c r="AO1060" s="1">
        <v>-1356.4966999999999</v>
      </c>
      <c r="AP1060">
        <v>5.18</v>
      </c>
      <c r="AQ1060" s="1">
        <v>-1343.9019000000001</v>
      </c>
      <c r="AR1060">
        <v>-2.57</v>
      </c>
      <c r="AU1060" s="1">
        <v>-1380.1633999999999</v>
      </c>
    </row>
    <row r="1061" spans="41:47" x14ac:dyDescent="0.2">
      <c r="AO1061" s="1">
        <v>-1356.8235</v>
      </c>
      <c r="AP1061">
        <v>4.5199999999999996</v>
      </c>
      <c r="AQ1061" s="1">
        <v>-1343.4668999999999</v>
      </c>
      <c r="AR1061">
        <v>-0.55000000000000004</v>
      </c>
      <c r="AU1061" s="1">
        <v>-1380.2747999999999</v>
      </c>
    </row>
    <row r="1062" spans="41:47" x14ac:dyDescent="0.2">
      <c r="AO1062" s="1">
        <v>-1357.2005999999999</v>
      </c>
      <c r="AP1062">
        <v>3.76</v>
      </c>
      <c r="AQ1062" s="1">
        <v>-1343.0458000000001</v>
      </c>
      <c r="AR1062">
        <v>1.35</v>
      </c>
      <c r="AU1062" s="1">
        <v>-1380.4199000000001</v>
      </c>
    </row>
    <row r="1063" spans="41:47" x14ac:dyDescent="0.2">
      <c r="AO1063" s="1">
        <v>-1357.5702000000001</v>
      </c>
      <c r="AP1063">
        <v>3</v>
      </c>
      <c r="AQ1063" s="1">
        <v>-1342.6899000000001</v>
      </c>
      <c r="AR1063">
        <v>3.1</v>
      </c>
      <c r="AU1063" s="1">
        <v>-1380.5895</v>
      </c>
    </row>
    <row r="1064" spans="41:47" x14ac:dyDescent="0.2">
      <c r="AO1064" s="1">
        <v>-1357.8733999999999</v>
      </c>
      <c r="AP1064">
        <v>2.35</v>
      </c>
      <c r="AQ1064" s="1">
        <v>-1342.4458999999999</v>
      </c>
      <c r="AR1064">
        <v>4.57</v>
      </c>
      <c r="AU1064" s="1">
        <v>-1380.7722000000001</v>
      </c>
    </row>
    <row r="1065" spans="41:47" x14ac:dyDescent="0.2">
      <c r="AO1065" s="1">
        <v>-1358.0617</v>
      </c>
      <c r="AP1065">
        <v>1.98</v>
      </c>
      <c r="AQ1065" s="1">
        <v>-1342.3434999999999</v>
      </c>
      <c r="AR1065">
        <v>5.64</v>
      </c>
      <c r="AU1065" s="1">
        <v>-1380.9571000000001</v>
      </c>
    </row>
    <row r="1066" spans="41:47" x14ac:dyDescent="0.2">
      <c r="AO1066" s="1">
        <v>-1358.1065000000001</v>
      </c>
      <c r="AP1066">
        <v>1.96</v>
      </c>
      <c r="AQ1066" s="1">
        <v>-1342.3851</v>
      </c>
      <c r="AR1066">
        <v>6.41</v>
      </c>
      <c r="AU1066" s="1">
        <v>-1381.1351999999999</v>
      </c>
    </row>
    <row r="1067" spans="41:47" x14ac:dyDescent="0.2">
      <c r="AO1067" s="1">
        <v>-1357.9972</v>
      </c>
      <c r="AP1067">
        <v>2.2999999999999998</v>
      </c>
      <c r="AQ1067" s="1">
        <v>-1342.547</v>
      </c>
      <c r="AR1067">
        <v>6.77</v>
      </c>
      <c r="AU1067" s="1">
        <v>-1381.2973</v>
      </c>
    </row>
    <row r="1068" spans="41:47" x14ac:dyDescent="0.2">
      <c r="AO1068" s="1">
        <v>-1357.7472</v>
      </c>
      <c r="AP1068">
        <v>2.88</v>
      </c>
      <c r="AQ1068" s="1">
        <v>-1342.7855</v>
      </c>
      <c r="AR1068">
        <v>6.93</v>
      </c>
      <c r="AU1068" s="1">
        <v>-1381.4358999999999</v>
      </c>
    </row>
    <row r="1069" spans="41:47" x14ac:dyDescent="0.2">
      <c r="AO1069" s="1">
        <v>-1357.3933</v>
      </c>
      <c r="AP1069">
        <v>3.71</v>
      </c>
      <c r="AQ1069" s="1">
        <v>-1343.0581999999999</v>
      </c>
      <c r="AR1069">
        <v>6.89</v>
      </c>
      <c r="AU1069" s="1">
        <v>-1381.5428999999999</v>
      </c>
    </row>
    <row r="1070" spans="41:47" x14ac:dyDescent="0.2">
      <c r="AO1070" s="1">
        <v>-1356.9912999999999</v>
      </c>
      <c r="AP1070">
        <v>4.66</v>
      </c>
      <c r="AQ1070" s="1">
        <v>-1343.3273999999999</v>
      </c>
      <c r="AR1070">
        <v>6.73</v>
      </c>
      <c r="AU1070" s="1">
        <v>-1381.6081999999999</v>
      </c>
    </row>
    <row r="1071" spans="41:47" x14ac:dyDescent="0.2">
      <c r="AO1071" s="1">
        <v>-1356.6061</v>
      </c>
      <c r="AP1071">
        <v>5.59</v>
      </c>
      <c r="AQ1071" s="1">
        <v>-1343.5698</v>
      </c>
      <c r="AR1071">
        <v>6.51</v>
      </c>
      <c r="AU1071" s="1">
        <v>-1381.624</v>
      </c>
    </row>
    <row r="1072" spans="41:47" x14ac:dyDescent="0.2">
      <c r="AO1072" s="1">
        <v>-1356.2964999999999</v>
      </c>
      <c r="AP1072">
        <v>6.26</v>
      </c>
      <c r="AQ1072" s="1">
        <v>-1343.7754</v>
      </c>
      <c r="AR1072">
        <v>6.25</v>
      </c>
      <c r="AU1072" s="1">
        <v>-1381.5835999999999</v>
      </c>
    </row>
    <row r="1073" spans="41:47" x14ac:dyDescent="0.2">
      <c r="AO1073" s="1">
        <v>-1356.1024</v>
      </c>
      <c r="AP1073">
        <v>6.76</v>
      </c>
      <c r="AQ1073" s="1">
        <v>-1343.9460999999999</v>
      </c>
      <c r="AR1073">
        <v>6.02</v>
      </c>
      <c r="AU1073" s="1">
        <v>-1381.4851000000001</v>
      </c>
    </row>
    <row r="1074" spans="41:47" x14ac:dyDescent="0.2">
      <c r="AO1074" s="1">
        <v>-1356.0340000000001</v>
      </c>
      <c r="AP1074">
        <v>6.89</v>
      </c>
      <c r="AQ1074" s="1">
        <v>-1344.0916999999999</v>
      </c>
      <c r="AR1074">
        <v>5.69</v>
      </c>
      <c r="AU1074" s="1">
        <v>-1381.3352</v>
      </c>
    </row>
    <row r="1075" spans="41:47" x14ac:dyDescent="0.2">
      <c r="AO1075" s="1">
        <v>-1356.0675000000001</v>
      </c>
      <c r="AP1075">
        <v>6.82</v>
      </c>
      <c r="AQ1075" s="1">
        <v>-1344.2247</v>
      </c>
      <c r="AR1075">
        <v>5.25</v>
      </c>
      <c r="AU1075" s="1">
        <v>-1381.1469999999999</v>
      </c>
    </row>
    <row r="1076" spans="41:47" x14ac:dyDescent="0.2">
      <c r="AO1076" s="1">
        <v>-1356.1574000000001</v>
      </c>
      <c r="AP1076">
        <v>6.64</v>
      </c>
      <c r="AQ1076" s="1">
        <v>-1344.3561999999999</v>
      </c>
      <c r="AR1076">
        <v>4.7</v>
      </c>
      <c r="AU1076" s="1">
        <v>-1380.9412</v>
      </c>
    </row>
    <row r="1077" spans="41:47" x14ac:dyDescent="0.2">
      <c r="AO1077" s="1">
        <v>-1356.2550000000001</v>
      </c>
      <c r="AP1077">
        <v>6.42</v>
      </c>
      <c r="AQ1077" s="1">
        <v>-1344.4943000000001</v>
      </c>
      <c r="AR1077">
        <v>4.08</v>
      </c>
      <c r="AU1077" s="1">
        <v>-1380.7398000000001</v>
      </c>
    </row>
    <row r="1078" spans="41:47" x14ac:dyDescent="0.2">
      <c r="AO1078" s="1">
        <v>-1356.3153</v>
      </c>
      <c r="AP1078">
        <v>6.18</v>
      </c>
      <c r="AQ1078" s="1">
        <v>-1344.6423</v>
      </c>
      <c r="AR1078">
        <v>3.37</v>
      </c>
      <c r="AU1078" s="1">
        <v>-1380.5617999999999</v>
      </c>
    </row>
    <row r="1079" spans="41:47" x14ac:dyDescent="0.2">
      <c r="AO1079" s="1">
        <v>-1356.3114</v>
      </c>
      <c r="AP1079">
        <v>6.11</v>
      </c>
      <c r="AQ1079" s="1">
        <v>-1344.7969000000001</v>
      </c>
      <c r="AR1079">
        <v>2.57</v>
      </c>
      <c r="AU1079" s="1">
        <v>-1380.4257</v>
      </c>
    </row>
    <row r="1080" spans="41:47" x14ac:dyDescent="0.2">
      <c r="AO1080" s="1">
        <v>-1356.2356</v>
      </c>
      <c r="AP1080">
        <v>6.17</v>
      </c>
      <c r="AQ1080" s="1">
        <v>-1344.953</v>
      </c>
      <c r="AR1080">
        <v>1.69</v>
      </c>
      <c r="AU1080" s="1">
        <v>-1380.3416</v>
      </c>
    </row>
    <row r="1081" spans="41:47" x14ac:dyDescent="0.2">
      <c r="AO1081" s="1">
        <v>-1356.0967000000001</v>
      </c>
      <c r="AP1081">
        <v>6.3</v>
      </c>
      <c r="AQ1081" s="1">
        <v>-1345.0989999999999</v>
      </c>
      <c r="AR1081">
        <v>0.76</v>
      </c>
      <c r="AU1081" s="1">
        <v>-1380.3225</v>
      </c>
    </row>
    <row r="1082" spans="41:47" x14ac:dyDescent="0.2">
      <c r="AO1082" s="1">
        <v>-1355.921</v>
      </c>
      <c r="AP1082">
        <v>6.58</v>
      </c>
      <c r="AQ1082" s="1">
        <v>-1345.2249999999999</v>
      </c>
      <c r="AR1082">
        <v>-0.18</v>
      </c>
      <c r="AU1082" s="1">
        <v>-1380.3751</v>
      </c>
    </row>
    <row r="1083" spans="41:47" x14ac:dyDescent="0.2">
      <c r="AO1083" s="1">
        <v>-1355.7475999999999</v>
      </c>
      <c r="AP1083">
        <v>6.85</v>
      </c>
      <c r="AQ1083" s="1">
        <v>-1345.3231000000001</v>
      </c>
      <c r="AR1083">
        <v>-1.07</v>
      </c>
      <c r="AU1083" s="1">
        <v>-1380.5001</v>
      </c>
    </row>
    <row r="1084" spans="41:47" x14ac:dyDescent="0.2">
      <c r="AO1084" s="1">
        <v>-1355.6187</v>
      </c>
      <c r="AP1084">
        <v>7.08</v>
      </c>
      <c r="AQ1084" s="1">
        <v>-1345.3892000000001</v>
      </c>
      <c r="AR1084">
        <v>-1.91</v>
      </c>
      <c r="AU1084" s="1">
        <v>-1380.6804999999999</v>
      </c>
    </row>
    <row r="1085" spans="41:47" x14ac:dyDescent="0.2">
      <c r="AO1085" s="1">
        <v>-1355.5705</v>
      </c>
      <c r="AP1085">
        <v>7.07</v>
      </c>
      <c r="AQ1085" s="1">
        <v>-1345.4232999999999</v>
      </c>
      <c r="AR1085">
        <v>-2.78</v>
      </c>
      <c r="AU1085" s="1">
        <v>-1380.8878</v>
      </c>
    </row>
    <row r="1086" spans="41:47" x14ac:dyDescent="0.2">
      <c r="AO1086" s="1">
        <v>-1355.6210000000001</v>
      </c>
      <c r="AP1086">
        <v>6.87</v>
      </c>
      <c r="AQ1086" s="1">
        <v>-1345.4306999999999</v>
      </c>
      <c r="AR1086">
        <v>-3.6</v>
      </c>
      <c r="AU1086" s="1">
        <v>-1381.0832</v>
      </c>
    </row>
    <row r="1087" spans="41:47" x14ac:dyDescent="0.2">
      <c r="AO1087" s="1">
        <v>-1355.7637999999999</v>
      </c>
      <c r="AP1087">
        <v>6.54</v>
      </c>
      <c r="AQ1087" s="1">
        <v>-1345.4195</v>
      </c>
      <c r="AR1087">
        <v>-4.3899999999999997</v>
      </c>
      <c r="AU1087" s="1">
        <v>-1381.2312999999999</v>
      </c>
    </row>
    <row r="1088" spans="41:47" x14ac:dyDescent="0.2">
      <c r="AO1088" s="1">
        <v>-1355.9727</v>
      </c>
      <c r="AP1088">
        <v>6.04</v>
      </c>
      <c r="AQ1088" s="1">
        <v>-1345.4010000000001</v>
      </c>
      <c r="AR1088">
        <v>-5.16</v>
      </c>
      <c r="AU1088" s="1">
        <v>-1381.3095000000001</v>
      </c>
    </row>
    <row r="1089" spans="41:47" x14ac:dyDescent="0.2">
      <c r="AO1089" s="1">
        <v>-1356.2088000000001</v>
      </c>
      <c r="AP1089">
        <v>5.42</v>
      </c>
      <c r="AQ1089" s="1">
        <v>-1345.3891000000001</v>
      </c>
      <c r="AR1089">
        <v>-5.93</v>
      </c>
      <c r="AU1089" s="1">
        <v>-1381.3041000000001</v>
      </c>
    </row>
    <row r="1090" spans="41:47" x14ac:dyDescent="0.2">
      <c r="AO1090" s="1">
        <v>-1356.4327000000001</v>
      </c>
      <c r="AP1090">
        <v>4.8499999999999996</v>
      </c>
      <c r="AQ1090" s="1">
        <v>-1345.3974000000001</v>
      </c>
      <c r="AR1090">
        <v>-6.66</v>
      </c>
      <c r="AU1090" s="1">
        <v>-1381.2161000000001</v>
      </c>
    </row>
    <row r="1091" spans="41:47" x14ac:dyDescent="0.2">
      <c r="AO1091" s="1">
        <v>-1356.6170999999999</v>
      </c>
      <c r="AP1091">
        <v>4.33</v>
      </c>
      <c r="AQ1091" s="1">
        <v>-1345.4324999999999</v>
      </c>
      <c r="AR1091">
        <v>-7.48</v>
      </c>
      <c r="AU1091" s="1">
        <v>-1381.0521000000001</v>
      </c>
    </row>
    <row r="1092" spans="41:47" x14ac:dyDescent="0.2">
      <c r="AO1092" s="1">
        <v>-1356.7492</v>
      </c>
      <c r="AP1092">
        <v>3.86</v>
      </c>
      <c r="AQ1092" s="1">
        <v>-1345.4957999999999</v>
      </c>
      <c r="AR1092">
        <v>-8.32</v>
      </c>
      <c r="AU1092" s="1">
        <v>-1380.8262</v>
      </c>
    </row>
    <row r="1093" spans="41:47" x14ac:dyDescent="0.2">
      <c r="AO1093" s="1">
        <v>-1356.8284000000001</v>
      </c>
      <c r="AP1093">
        <v>3.54</v>
      </c>
      <c r="AQ1093" s="1">
        <v>-1345.5822000000001</v>
      </c>
      <c r="AR1093">
        <v>-9.14</v>
      </c>
      <c r="AU1093" s="1">
        <v>-1380.5549000000001</v>
      </c>
    </row>
    <row r="1094" spans="41:47" x14ac:dyDescent="0.2">
      <c r="AO1094" s="1">
        <v>-1356.8606</v>
      </c>
      <c r="AP1094">
        <v>3.29</v>
      </c>
      <c r="AQ1094" s="1">
        <v>-1345.6831999999999</v>
      </c>
      <c r="AR1094">
        <v>-9.91</v>
      </c>
      <c r="AU1094" s="1">
        <v>-1380.2582</v>
      </c>
    </row>
    <row r="1095" spans="41:47" x14ac:dyDescent="0.2">
      <c r="AO1095" s="1">
        <v>-1356.854</v>
      </c>
      <c r="AP1095">
        <v>3.19</v>
      </c>
      <c r="AQ1095" s="1">
        <v>-1345.7837999999999</v>
      </c>
      <c r="AR1095">
        <v>-10.63</v>
      </c>
      <c r="AU1095" s="1">
        <v>-1379.9582</v>
      </c>
    </row>
    <row r="1096" spans="41:47" x14ac:dyDescent="0.2">
      <c r="AO1096" s="1">
        <v>-1356.8143</v>
      </c>
      <c r="AP1096">
        <v>3.16</v>
      </c>
      <c r="AQ1096" s="1">
        <v>-1345.8678</v>
      </c>
      <c r="AR1096">
        <v>-11.17</v>
      </c>
      <c r="AU1096" s="1">
        <v>-1379.6780000000001</v>
      </c>
    </row>
    <row r="1097" spans="41:47" x14ac:dyDescent="0.2">
      <c r="AO1097" s="1">
        <v>-1356.7460000000001</v>
      </c>
      <c r="AP1097">
        <v>3.24</v>
      </c>
      <c r="AQ1097" s="1">
        <v>-1345.9217000000001</v>
      </c>
      <c r="AR1097">
        <v>-11.48</v>
      </c>
      <c r="AU1097" s="1">
        <v>-1379.4408000000001</v>
      </c>
    </row>
    <row r="1098" spans="41:47" x14ac:dyDescent="0.2">
      <c r="AO1098" s="1">
        <v>-1356.6532999999999</v>
      </c>
      <c r="AP1098">
        <v>3.49</v>
      </c>
      <c r="AQ1098" s="1">
        <v>-1345.934</v>
      </c>
      <c r="AR1098">
        <v>-11.63</v>
      </c>
      <c r="AU1098" s="1">
        <v>-1379.2661000000001</v>
      </c>
    </row>
    <row r="1099" spans="41:47" x14ac:dyDescent="0.2">
      <c r="AO1099" s="1">
        <v>-1356.5432000000001</v>
      </c>
      <c r="AP1099">
        <v>3.77</v>
      </c>
      <c r="AQ1099" s="1">
        <v>-1345.8992000000001</v>
      </c>
      <c r="AR1099">
        <v>-11.5</v>
      </c>
      <c r="AU1099" s="1">
        <v>-1379.1648</v>
      </c>
    </row>
    <row r="1100" spans="41:47" x14ac:dyDescent="0.2">
      <c r="AO1100" s="1">
        <v>-1356.4295999999999</v>
      </c>
      <c r="AP1100">
        <v>4.13</v>
      </c>
      <c r="AQ1100" s="1">
        <v>-1345.8179</v>
      </c>
      <c r="AR1100">
        <v>-11.15</v>
      </c>
      <c r="AU1100" s="1">
        <v>-1379.1351</v>
      </c>
    </row>
    <row r="1101" spans="41:47" x14ac:dyDescent="0.2">
      <c r="AO1101" s="1">
        <v>-1356.3327999999999</v>
      </c>
      <c r="AP1101">
        <v>4.45</v>
      </c>
      <c r="AQ1101" s="1">
        <v>-1345.6981000000001</v>
      </c>
      <c r="AR1101">
        <v>-10.59</v>
      </c>
      <c r="AU1101" s="1">
        <v>-1379.1658</v>
      </c>
    </row>
    <row r="1102" spans="41:47" x14ac:dyDescent="0.2">
      <c r="AO1102" s="1">
        <v>-1356.2757999999999</v>
      </c>
      <c r="AP1102">
        <v>4.78</v>
      </c>
      <c r="AQ1102" s="1">
        <v>-1345.5534</v>
      </c>
      <c r="AR1102">
        <v>-9.91</v>
      </c>
      <c r="AU1102" s="1">
        <v>-1379.2393</v>
      </c>
    </row>
    <row r="1103" spans="41:47" x14ac:dyDescent="0.2">
      <c r="AO1103" s="1">
        <v>-1356.2823000000001</v>
      </c>
      <c r="AP1103">
        <v>4.88</v>
      </c>
      <c r="AQ1103" s="1">
        <v>-1345.3995</v>
      </c>
      <c r="AR1103">
        <v>-9.1</v>
      </c>
      <c r="AU1103" s="1">
        <v>-1379.3382999999999</v>
      </c>
    </row>
    <row r="1104" spans="41:47" x14ac:dyDescent="0.2">
      <c r="AO1104" s="1">
        <v>-1356.3662999999999</v>
      </c>
      <c r="AP1104">
        <v>4.8</v>
      </c>
      <c r="AQ1104" s="1">
        <v>-1345.2530999999999</v>
      </c>
      <c r="AR1104">
        <v>-8.25</v>
      </c>
      <c r="AU1104" s="1">
        <v>-1379.443</v>
      </c>
    </row>
    <row r="1105" spans="41:47" x14ac:dyDescent="0.2">
      <c r="AO1105" s="1">
        <v>-1356.5300999999999</v>
      </c>
      <c r="AP1105">
        <v>4.46</v>
      </c>
      <c r="AQ1105" s="1">
        <v>-1345.1259</v>
      </c>
      <c r="AR1105">
        <v>-7.44</v>
      </c>
      <c r="AU1105" s="1">
        <v>-1379.54</v>
      </c>
    </row>
    <row r="1106" spans="41:47" x14ac:dyDescent="0.2">
      <c r="AO1106" s="1">
        <v>-1356.7593999999999</v>
      </c>
      <c r="AP1106">
        <v>4.03</v>
      </c>
      <c r="AQ1106" s="1">
        <v>-1345.0251000000001</v>
      </c>
      <c r="AR1106">
        <v>-6.63</v>
      </c>
      <c r="AU1106" s="1">
        <v>-1379.6203</v>
      </c>
    </row>
    <row r="1107" spans="41:47" x14ac:dyDescent="0.2">
      <c r="AO1107" s="1">
        <v>-1357.0256999999999</v>
      </c>
      <c r="AP1107">
        <v>3.45</v>
      </c>
      <c r="AQ1107" s="1">
        <v>-1344.9519</v>
      </c>
      <c r="AR1107">
        <v>-5.89</v>
      </c>
      <c r="AU1107" s="1">
        <v>-1379.6775</v>
      </c>
    </row>
    <row r="1108" spans="41:47" x14ac:dyDescent="0.2">
      <c r="AO1108" s="1">
        <v>-1357.2968000000001</v>
      </c>
      <c r="AP1108">
        <v>2.76</v>
      </c>
      <c r="AQ1108" s="1">
        <v>-1344.9028000000001</v>
      </c>
      <c r="AR1108">
        <v>-5.21</v>
      </c>
      <c r="AU1108" s="1">
        <v>-1379.7094999999999</v>
      </c>
    </row>
    <row r="1109" spans="41:47" x14ac:dyDescent="0.2">
      <c r="AO1109" s="1">
        <v>-1357.5416</v>
      </c>
      <c r="AP1109">
        <v>2.04</v>
      </c>
      <c r="AQ1109" s="1">
        <v>-1344.8723</v>
      </c>
      <c r="AR1109">
        <v>-4.5599999999999996</v>
      </c>
      <c r="AU1109" s="1">
        <v>-1379.7159999999999</v>
      </c>
    </row>
    <row r="1110" spans="41:47" x14ac:dyDescent="0.2">
      <c r="AO1110" s="1">
        <v>-1357.7381</v>
      </c>
      <c r="AP1110">
        <v>1.39</v>
      </c>
      <c r="AQ1110" s="1">
        <v>-1344.8512000000001</v>
      </c>
      <c r="AR1110">
        <v>-3.99</v>
      </c>
      <c r="AU1110" s="1">
        <v>-1379.6941999999999</v>
      </c>
    </row>
    <row r="1111" spans="41:47" x14ac:dyDescent="0.2">
      <c r="AO1111" s="1">
        <v>-1357.8785</v>
      </c>
      <c r="AP1111">
        <v>0.71</v>
      </c>
      <c r="AQ1111" s="1">
        <v>-1344.8271</v>
      </c>
      <c r="AR1111">
        <v>-3.41</v>
      </c>
      <c r="AU1111" s="1">
        <v>-1379.6528000000001</v>
      </c>
    </row>
    <row r="1112" spans="41:47" x14ac:dyDescent="0.2">
      <c r="AO1112" s="1">
        <v>-1357.9641999999999</v>
      </c>
      <c r="AP1112">
        <v>0.08</v>
      </c>
      <c r="AQ1112" s="1">
        <v>-1344.7822000000001</v>
      </c>
      <c r="AR1112">
        <v>-2.78</v>
      </c>
      <c r="AU1112" s="1">
        <v>-1379.5984000000001</v>
      </c>
    </row>
    <row r="1113" spans="41:47" x14ac:dyDescent="0.2">
      <c r="AO1113" s="1">
        <v>-1358.0053</v>
      </c>
      <c r="AP1113">
        <v>-0.47</v>
      </c>
      <c r="AQ1113" s="1">
        <v>-1344.6985</v>
      </c>
      <c r="AR1113">
        <v>-2.06</v>
      </c>
      <c r="AU1113" s="1">
        <v>-1379.5441000000001</v>
      </c>
    </row>
    <row r="1114" spans="41:47" x14ac:dyDescent="0.2">
      <c r="AO1114" s="1">
        <v>-1358.0174999999999</v>
      </c>
      <c r="AP1114">
        <v>-0.97</v>
      </c>
      <c r="AQ1114" s="1">
        <v>-1344.5579</v>
      </c>
      <c r="AR1114">
        <v>-1.2</v>
      </c>
      <c r="AU1114" s="1">
        <v>-1379.5050000000001</v>
      </c>
    </row>
    <row r="1115" spans="41:47" x14ac:dyDescent="0.2">
      <c r="AO1115" s="1">
        <v>-1358.0170000000001</v>
      </c>
      <c r="AP1115">
        <v>-1.5</v>
      </c>
      <c r="AQ1115" s="1">
        <v>-1344.3477</v>
      </c>
      <c r="AR1115">
        <v>-0.2</v>
      </c>
      <c r="AU1115" s="1">
        <v>-1379.5001</v>
      </c>
    </row>
    <row r="1116" spans="41:47" x14ac:dyDescent="0.2">
      <c r="AO1116" s="1">
        <v>-1358.0184999999999</v>
      </c>
      <c r="AP1116">
        <v>-1.99</v>
      </c>
      <c r="AQ1116" s="1">
        <v>-1344.0679</v>
      </c>
      <c r="AR1116">
        <v>0.87</v>
      </c>
      <c r="AU1116" s="1">
        <v>-1379.5428999999999</v>
      </c>
    </row>
    <row r="1117" spans="41:47" x14ac:dyDescent="0.2">
      <c r="AO1117" s="1">
        <v>-1358.0287000000001</v>
      </c>
      <c r="AP1117">
        <v>-2.46</v>
      </c>
      <c r="AQ1117" s="1">
        <v>-1343.7285999999999</v>
      </c>
      <c r="AR1117">
        <v>2.0499999999999998</v>
      </c>
      <c r="AU1117" s="1">
        <v>-1379.6446000000001</v>
      </c>
    </row>
    <row r="1118" spans="41:47" x14ac:dyDescent="0.2">
      <c r="AO1118" s="1">
        <v>-1358.0418999999999</v>
      </c>
      <c r="AP1118">
        <v>-2.94</v>
      </c>
      <c r="AQ1118" s="1">
        <v>-1343.3526999999999</v>
      </c>
      <c r="AR1118">
        <v>3.29</v>
      </c>
      <c r="AU1118" s="1">
        <v>-1379.8076000000001</v>
      </c>
    </row>
    <row r="1119" spans="41:47" x14ac:dyDescent="0.2">
      <c r="AO1119" s="1">
        <v>-1358.0547999999999</v>
      </c>
      <c r="AP1119">
        <v>-3.32</v>
      </c>
      <c r="AQ1119" s="1">
        <v>-1342.971</v>
      </c>
      <c r="AR1119">
        <v>4.4800000000000004</v>
      </c>
      <c r="AU1119" s="1">
        <v>-1380.0233000000001</v>
      </c>
    </row>
    <row r="1120" spans="41:47" x14ac:dyDescent="0.2">
      <c r="AO1120" s="1">
        <v>-1358.0617</v>
      </c>
      <c r="AP1120">
        <v>-3.65</v>
      </c>
      <c r="AQ1120" s="1">
        <v>-1342.6157000000001</v>
      </c>
      <c r="AR1120">
        <v>5.57</v>
      </c>
      <c r="AU1120" s="1">
        <v>-1380.2698</v>
      </c>
    </row>
    <row r="1121" spans="41:47" x14ac:dyDescent="0.2">
      <c r="AO1121" s="1">
        <v>-1358.0537999999999</v>
      </c>
      <c r="AP1121">
        <v>-3.76</v>
      </c>
      <c r="AQ1121" s="1">
        <v>-1342.3177000000001</v>
      </c>
      <c r="AR1121">
        <v>6.47</v>
      </c>
      <c r="AU1121" s="1">
        <v>-1380.519</v>
      </c>
    </row>
    <row r="1122" spans="41:47" x14ac:dyDescent="0.2">
      <c r="AO1122" s="1">
        <v>-1358.0207</v>
      </c>
      <c r="AP1122">
        <v>-3.82</v>
      </c>
      <c r="AQ1122" s="1">
        <v>-1342.1</v>
      </c>
      <c r="AR1122">
        <v>7.18</v>
      </c>
      <c r="AU1122" s="1">
        <v>-1380.7345</v>
      </c>
    </row>
    <row r="1123" spans="41:47" x14ac:dyDescent="0.2">
      <c r="AO1123" s="1">
        <v>-1357.963</v>
      </c>
      <c r="AP1123">
        <v>-3.72</v>
      </c>
      <c r="AQ1123" s="1">
        <v>-1341.9762000000001</v>
      </c>
      <c r="AR1123">
        <v>7.56</v>
      </c>
      <c r="AU1123" s="1">
        <v>-1380.8835999999999</v>
      </c>
    </row>
    <row r="1124" spans="41:47" x14ac:dyDescent="0.2">
      <c r="AO1124" s="1">
        <v>-1357.876</v>
      </c>
      <c r="AP1124">
        <v>-3.44</v>
      </c>
      <c r="AQ1124" s="1">
        <v>-1341.9487999999999</v>
      </c>
      <c r="AR1124">
        <v>7.7</v>
      </c>
      <c r="AU1124" s="1">
        <v>-1380.9462000000001</v>
      </c>
    </row>
    <row r="1125" spans="41:47" x14ac:dyDescent="0.2">
      <c r="AO1125" s="1">
        <v>-1357.7611999999999</v>
      </c>
      <c r="AP1125">
        <v>-3.03</v>
      </c>
      <c r="AQ1125" s="1">
        <v>-1342.0108</v>
      </c>
      <c r="AR1125">
        <v>7.62</v>
      </c>
      <c r="AU1125" s="1">
        <v>-1380.9151999999999</v>
      </c>
    </row>
    <row r="1126" spans="41:47" x14ac:dyDescent="0.2">
      <c r="AO1126" s="1">
        <v>-1357.6264000000001</v>
      </c>
      <c r="AP1126">
        <v>-2.5099999999999998</v>
      </c>
      <c r="AQ1126" s="1">
        <v>-1342.1481000000001</v>
      </c>
      <c r="AR1126">
        <v>7.3</v>
      </c>
      <c r="AU1126" s="1">
        <v>-1380.7987000000001</v>
      </c>
    </row>
    <row r="1127" spans="41:47" x14ac:dyDescent="0.2">
      <c r="AO1127" s="1">
        <v>-1357.4798000000001</v>
      </c>
      <c r="AP1127">
        <v>-1.97</v>
      </c>
      <c r="AQ1127" s="1">
        <v>-1342.3416999999999</v>
      </c>
      <c r="AR1127">
        <v>6.76</v>
      </c>
      <c r="AU1127" s="1">
        <v>-1380.6206</v>
      </c>
    </row>
    <row r="1128" spans="41:47" x14ac:dyDescent="0.2">
      <c r="AO1128" s="1">
        <v>-1357.3429000000001</v>
      </c>
      <c r="AP1128">
        <v>-1.46</v>
      </c>
      <c r="AQ1128" s="1">
        <v>-1342.5755999999999</v>
      </c>
      <c r="AR1128">
        <v>6.05</v>
      </c>
      <c r="AU1128" s="1">
        <v>-1380.4128000000001</v>
      </c>
    </row>
    <row r="1129" spans="41:47" x14ac:dyDescent="0.2">
      <c r="AO1129" s="1">
        <v>-1357.2405000000001</v>
      </c>
      <c r="AP1129">
        <v>-0.93</v>
      </c>
      <c r="AQ1129" s="1">
        <v>-1342.8358000000001</v>
      </c>
      <c r="AR1129">
        <v>5.24</v>
      </c>
      <c r="AU1129" s="1">
        <v>-1380.2090000000001</v>
      </c>
    </row>
    <row r="1130" spans="41:47" x14ac:dyDescent="0.2">
      <c r="AO1130" s="1">
        <v>-1357.1844000000001</v>
      </c>
      <c r="AP1130">
        <v>-0.59</v>
      </c>
      <c r="AQ1130" s="1">
        <v>-1343.1125</v>
      </c>
      <c r="AR1130">
        <v>4.28</v>
      </c>
      <c r="AU1130" s="1">
        <v>-1380.0374999999999</v>
      </c>
    </row>
    <row r="1131" spans="41:47" x14ac:dyDescent="0.2">
      <c r="AO1131" s="1">
        <v>-1357.1832999999999</v>
      </c>
      <c r="AP1131">
        <v>-0.35</v>
      </c>
      <c r="AQ1131" s="1">
        <v>-1343.3966</v>
      </c>
      <c r="AR1131">
        <v>3.3</v>
      </c>
      <c r="AU1131" s="1">
        <v>-1379.9186999999999</v>
      </c>
    </row>
    <row r="1132" spans="41:47" x14ac:dyDescent="0.2">
      <c r="AO1132" s="1">
        <v>-1357.2317</v>
      </c>
      <c r="AP1132">
        <v>-0.19</v>
      </c>
      <c r="AQ1132" s="1">
        <v>-1343.6839</v>
      </c>
      <c r="AR1132">
        <v>2.2799999999999998</v>
      </c>
      <c r="AU1132" s="1">
        <v>-1379.8596</v>
      </c>
    </row>
    <row r="1133" spans="41:47" x14ac:dyDescent="0.2">
      <c r="AO1133" s="1">
        <v>-1357.3146999999999</v>
      </c>
      <c r="AP1133">
        <v>-0.1</v>
      </c>
      <c r="AQ1133" s="1">
        <v>-1343.9675999999999</v>
      </c>
      <c r="AR1133">
        <v>1.27</v>
      </c>
      <c r="AU1133" s="1">
        <v>-1379.8561</v>
      </c>
    </row>
    <row r="1134" spans="41:47" x14ac:dyDescent="0.2">
      <c r="AO1134" s="1">
        <v>-1357.4079999999999</v>
      </c>
      <c r="AP1134">
        <v>-0.04</v>
      </c>
      <c r="AQ1134" s="1">
        <v>-1344.2415000000001</v>
      </c>
      <c r="AR1134">
        <v>0.34</v>
      </c>
      <c r="AU1134" s="1">
        <v>-1379.8981000000001</v>
      </c>
    </row>
    <row r="1135" spans="41:47" x14ac:dyDescent="0.2">
      <c r="AO1135" s="1">
        <v>-1357.4902999999999</v>
      </c>
      <c r="AP1135">
        <v>0.02</v>
      </c>
      <c r="AQ1135" s="1">
        <v>-1344.4978000000001</v>
      </c>
      <c r="AR1135">
        <v>-0.6</v>
      </c>
      <c r="AU1135" s="1">
        <v>-1379.9716000000001</v>
      </c>
    </row>
    <row r="1136" spans="41:47" x14ac:dyDescent="0.2">
      <c r="AO1136" s="1">
        <v>-1357.5427</v>
      </c>
      <c r="AP1136">
        <v>0.11</v>
      </c>
      <c r="AQ1136" s="1">
        <v>-1344.7312999999999</v>
      </c>
      <c r="AR1136">
        <v>-1.42</v>
      </c>
      <c r="AU1136" s="1">
        <v>-1380.0600999999999</v>
      </c>
    </row>
    <row r="1137" spans="41:47" x14ac:dyDescent="0.2">
      <c r="AO1137" s="1">
        <v>-1357.5554999999999</v>
      </c>
      <c r="AP1137">
        <v>0.25</v>
      </c>
      <c r="AQ1137" s="1">
        <v>-1344.9365</v>
      </c>
      <c r="AR1137">
        <v>-2.04</v>
      </c>
      <c r="AU1137" s="1">
        <v>-1380.1494</v>
      </c>
    </row>
    <row r="1138" spans="41:47" x14ac:dyDescent="0.2">
      <c r="AO1138" s="1">
        <v>-1357.5223000000001</v>
      </c>
      <c r="AP1138">
        <v>0.44</v>
      </c>
      <c r="AQ1138" s="1">
        <v>-1345.1126999999999</v>
      </c>
      <c r="AR1138">
        <v>-2.59</v>
      </c>
      <c r="AU1138" s="1">
        <v>-1380.2266</v>
      </c>
    </row>
    <row r="1139" spans="41:47" x14ac:dyDescent="0.2">
      <c r="AO1139" s="1">
        <v>-1357.4486999999999</v>
      </c>
      <c r="AP1139">
        <v>0.73</v>
      </c>
      <c r="AQ1139" s="1">
        <v>-1345.2642000000001</v>
      </c>
      <c r="AR1139">
        <v>-2.97</v>
      </c>
      <c r="AU1139" s="1">
        <v>-1380.2822000000001</v>
      </c>
    </row>
    <row r="1140" spans="41:47" x14ac:dyDescent="0.2">
      <c r="AO1140" s="1">
        <v>-1357.3456000000001</v>
      </c>
      <c r="AP1140">
        <v>1.06</v>
      </c>
      <c r="AQ1140" s="1">
        <v>-1345.3961999999999</v>
      </c>
      <c r="AR1140">
        <v>-3.35</v>
      </c>
      <c r="AU1140" s="1">
        <v>-1380.3094000000001</v>
      </c>
    </row>
    <row r="1141" spans="41:47" x14ac:dyDescent="0.2">
      <c r="AO1141" s="1">
        <v>-1357.2292</v>
      </c>
      <c r="AP1141">
        <v>1.32</v>
      </c>
      <c r="AQ1141" s="1">
        <v>-1345.5183999999999</v>
      </c>
      <c r="AR1141">
        <v>-3.62</v>
      </c>
      <c r="AU1141" s="1">
        <v>-1380.3059000000001</v>
      </c>
    </row>
    <row r="1142" spans="41:47" x14ac:dyDescent="0.2">
      <c r="AO1142" s="1">
        <v>-1357.1204</v>
      </c>
      <c r="AP1142">
        <v>1.55</v>
      </c>
      <c r="AQ1142" s="1">
        <v>-1345.6396999999999</v>
      </c>
      <c r="AR1142">
        <v>-3.87</v>
      </c>
      <c r="AU1142" s="1">
        <v>-1380.2787000000001</v>
      </c>
    </row>
    <row r="1143" spans="41:47" x14ac:dyDescent="0.2">
      <c r="AO1143" s="1">
        <v>-1357.0405000000001</v>
      </c>
      <c r="AP1143">
        <v>1.68</v>
      </c>
      <c r="AQ1143" s="1">
        <v>-1345.7693999999999</v>
      </c>
      <c r="AR1143">
        <v>-4.09</v>
      </c>
      <c r="AU1143" s="1">
        <v>-1380.2457999999999</v>
      </c>
    </row>
    <row r="1144" spans="41:47" x14ac:dyDescent="0.2">
      <c r="AO1144" s="1">
        <v>-1357.0072</v>
      </c>
      <c r="AP1144">
        <v>1.61</v>
      </c>
      <c r="AQ1144" s="1">
        <v>-1345.9156</v>
      </c>
      <c r="AR1144">
        <v>-4.3</v>
      </c>
      <c r="AU1144" s="1">
        <v>-1380.2301</v>
      </c>
    </row>
    <row r="1145" spans="41:47" x14ac:dyDescent="0.2">
      <c r="AO1145" s="1">
        <v>-1357.0325</v>
      </c>
      <c r="AP1145">
        <v>1.36</v>
      </c>
      <c r="AQ1145" s="1">
        <v>-1346.0818999999999</v>
      </c>
      <c r="AR1145">
        <v>-4.59</v>
      </c>
      <c r="AU1145" s="1">
        <v>-1380.2530999999999</v>
      </c>
    </row>
    <row r="1146" spans="41:47" x14ac:dyDescent="0.2">
      <c r="AO1146" s="1">
        <v>-1357.1204</v>
      </c>
      <c r="AP1146">
        <v>0.88</v>
      </c>
      <c r="AQ1146" s="1">
        <v>-1346.2647999999999</v>
      </c>
      <c r="AR1146">
        <v>-4.9400000000000004</v>
      </c>
      <c r="AU1146" s="1">
        <v>-1380.3253</v>
      </c>
    </row>
    <row r="1147" spans="41:47" x14ac:dyDescent="0.2">
      <c r="AO1147" s="1">
        <v>-1357.2645</v>
      </c>
      <c r="AP1147">
        <v>0.26</v>
      </c>
      <c r="AQ1147" s="1">
        <v>-1346.4565</v>
      </c>
      <c r="AR1147">
        <v>-5.27</v>
      </c>
      <c r="AU1147" s="1">
        <v>-1380.4381000000001</v>
      </c>
    </row>
    <row r="1148" spans="41:47" x14ac:dyDescent="0.2">
      <c r="AO1148" s="1">
        <v>-1357.4508000000001</v>
      </c>
      <c r="AP1148">
        <v>-0.5</v>
      </c>
      <c r="AQ1148" s="1">
        <v>-1346.6427000000001</v>
      </c>
      <c r="AR1148">
        <v>-5.7</v>
      </c>
      <c r="AU1148" s="1">
        <v>-1380.5649000000001</v>
      </c>
    </row>
    <row r="1149" spans="41:47" x14ac:dyDescent="0.2">
      <c r="AO1149" s="1">
        <v>-1357.6592000000001</v>
      </c>
      <c r="AP1149">
        <v>-1.33</v>
      </c>
      <c r="AQ1149" s="1">
        <v>-1346.8136999999999</v>
      </c>
      <c r="AR1149">
        <v>-6.05</v>
      </c>
      <c r="AU1149" s="1">
        <v>-1380.6727000000001</v>
      </c>
    </row>
    <row r="1150" spans="41:47" x14ac:dyDescent="0.2">
      <c r="AO1150" s="1">
        <v>-1357.8647000000001</v>
      </c>
      <c r="AP1150">
        <v>-2.14</v>
      </c>
      <c r="AQ1150" s="1">
        <v>-1346.9556</v>
      </c>
      <c r="AR1150">
        <v>-6.4</v>
      </c>
      <c r="AU1150" s="1">
        <v>-1380.7351000000001</v>
      </c>
    </row>
    <row r="1151" spans="41:47" x14ac:dyDescent="0.2">
      <c r="AO1151" s="1">
        <v>-1358.0415</v>
      </c>
      <c r="AP1151">
        <v>-2.82</v>
      </c>
      <c r="AQ1151" s="1">
        <v>-1347.058</v>
      </c>
      <c r="AR1151">
        <v>-6.68</v>
      </c>
      <c r="AU1151" s="1">
        <v>-1380.7346</v>
      </c>
    </row>
    <row r="1152" spans="41:47" x14ac:dyDescent="0.2">
      <c r="AO1152" s="1">
        <v>-1358.1676</v>
      </c>
      <c r="AP1152">
        <v>-3.36</v>
      </c>
      <c r="AQ1152" s="1">
        <v>-1347.1161</v>
      </c>
      <c r="AR1152">
        <v>-6.92</v>
      </c>
      <c r="AU1152" s="1">
        <v>-1380.6682000000001</v>
      </c>
    </row>
    <row r="1153" spans="41:47" x14ac:dyDescent="0.2">
      <c r="AO1153" s="1">
        <v>-1358.223</v>
      </c>
      <c r="AP1153">
        <v>-3.75</v>
      </c>
      <c r="AQ1153" s="1">
        <v>-1347.1285</v>
      </c>
      <c r="AR1153">
        <v>-7</v>
      </c>
      <c r="AU1153" s="1">
        <v>-1380.5379</v>
      </c>
    </row>
    <row r="1154" spans="41:47" x14ac:dyDescent="0.2">
      <c r="AO1154" s="1">
        <v>-1358.1959999999999</v>
      </c>
      <c r="AP1154">
        <v>-3.87</v>
      </c>
      <c r="AQ1154" s="1">
        <v>-1347.0990999999999</v>
      </c>
      <c r="AR1154">
        <v>-7.07</v>
      </c>
      <c r="AU1154" s="1">
        <v>-1380.3490999999999</v>
      </c>
    </row>
    <row r="1155" spans="41:47" x14ac:dyDescent="0.2">
      <c r="AO1155" s="1">
        <v>-1358.0826999999999</v>
      </c>
      <c r="AP1155">
        <v>-3.75</v>
      </c>
      <c r="AQ1155" s="1">
        <v>-1347.0331000000001</v>
      </c>
      <c r="AR1155">
        <v>-7.1</v>
      </c>
      <c r="AU1155" s="1">
        <v>-1380.1022</v>
      </c>
    </row>
    <row r="1156" spans="41:47" x14ac:dyDescent="0.2">
      <c r="AO1156" s="1">
        <v>-1357.8905999999999</v>
      </c>
      <c r="AP1156">
        <v>-3.44</v>
      </c>
      <c r="AQ1156" s="1">
        <v>-1346.9386</v>
      </c>
      <c r="AR1156">
        <v>-7</v>
      </c>
      <c r="AU1156" s="1">
        <v>-1379.7925</v>
      </c>
    </row>
    <row r="1157" spans="41:47" x14ac:dyDescent="0.2">
      <c r="AO1157" s="1">
        <v>-1357.6361999999999</v>
      </c>
      <c r="AP1157">
        <v>-2.97</v>
      </c>
      <c r="AQ1157" s="1">
        <v>-1346.8219999999999</v>
      </c>
      <c r="AR1157">
        <v>-6.87</v>
      </c>
      <c r="AU1157" s="1">
        <v>-1379.4217000000001</v>
      </c>
    </row>
    <row r="1158" spans="41:47" x14ac:dyDescent="0.2">
      <c r="AO1158" s="1">
        <v>-1357.347</v>
      </c>
      <c r="AP1158">
        <v>-2.41</v>
      </c>
      <c r="AQ1158" s="1">
        <v>-1346.6902</v>
      </c>
      <c r="AR1158">
        <v>-6.68</v>
      </c>
      <c r="AU1158" s="1">
        <v>-1378.9985999999999</v>
      </c>
    </row>
    <row r="1159" spans="41:47" x14ac:dyDescent="0.2">
      <c r="AO1159" s="1">
        <v>-1357.0567000000001</v>
      </c>
      <c r="AP1159">
        <v>-1.88</v>
      </c>
      <c r="AQ1159" s="1">
        <v>-1346.5473999999999</v>
      </c>
      <c r="AR1159">
        <v>-6.45</v>
      </c>
      <c r="AU1159" s="1">
        <v>-1378.5523000000001</v>
      </c>
    </row>
    <row r="1160" spans="41:47" x14ac:dyDescent="0.2">
      <c r="AO1160" s="1">
        <v>-1356.8013000000001</v>
      </c>
      <c r="AP1160">
        <v>-1.43</v>
      </c>
      <c r="AQ1160" s="1">
        <v>-1346.3976</v>
      </c>
      <c r="AR1160">
        <v>-6.17</v>
      </c>
      <c r="AU1160" s="1">
        <v>-1378.125</v>
      </c>
    </row>
    <row r="1161" spans="41:47" x14ac:dyDescent="0.2">
      <c r="AO1161" s="1">
        <v>-1356.6102000000001</v>
      </c>
      <c r="AP1161">
        <v>-1.2</v>
      </c>
      <c r="AQ1161" s="1">
        <v>-1346.2402999999999</v>
      </c>
      <c r="AR1161">
        <v>-5.83</v>
      </c>
      <c r="AU1161" s="1">
        <v>-1377.7724000000001</v>
      </c>
    </row>
    <row r="1162" spans="41:47" x14ac:dyDescent="0.2">
      <c r="AO1162" s="1">
        <v>-1356.5001999999999</v>
      </c>
      <c r="AP1162">
        <v>-1.18</v>
      </c>
      <c r="AQ1162" s="1">
        <v>-1346.0773999999999</v>
      </c>
      <c r="AR1162">
        <v>-5.45</v>
      </c>
      <c r="AU1162" s="1">
        <v>-1377.5473999999999</v>
      </c>
    </row>
    <row r="1163" spans="41:47" x14ac:dyDescent="0.2">
      <c r="AO1163" s="1">
        <v>-1356.4738</v>
      </c>
      <c r="AP1163">
        <v>-1.31</v>
      </c>
      <c r="AQ1163" s="1">
        <v>-1345.9114999999999</v>
      </c>
      <c r="AR1163">
        <v>-5.0599999999999996</v>
      </c>
      <c r="AU1163" s="1">
        <v>-1377.4848</v>
      </c>
    </row>
    <row r="1164" spans="41:47" x14ac:dyDescent="0.2">
      <c r="AO1164" s="1">
        <v>-1356.5156999999999</v>
      </c>
      <c r="AP1164">
        <v>-1.52</v>
      </c>
      <c r="AQ1164" s="1">
        <v>-1345.7453</v>
      </c>
      <c r="AR1164">
        <v>-4.6500000000000004</v>
      </c>
      <c r="AU1164" s="1">
        <v>-1377.5897</v>
      </c>
    </row>
    <row r="1165" spans="41:47" x14ac:dyDescent="0.2">
      <c r="AO1165" s="1">
        <v>-1356.6006</v>
      </c>
      <c r="AP1165">
        <v>-1.81</v>
      </c>
      <c r="AQ1165" s="1">
        <v>-1345.5847000000001</v>
      </c>
      <c r="AR1165">
        <v>-4.2300000000000004</v>
      </c>
      <c r="AU1165" s="1">
        <v>-1377.8362999999999</v>
      </c>
    </row>
    <row r="1166" spans="41:47" x14ac:dyDescent="0.2">
      <c r="AO1166" s="1">
        <v>-1356.7</v>
      </c>
      <c r="AP1166">
        <v>-2.08</v>
      </c>
      <c r="AQ1166" s="1">
        <v>-1345.4375</v>
      </c>
      <c r="AR1166">
        <v>-3.89</v>
      </c>
      <c r="AU1166" s="1">
        <v>-1378.1768999999999</v>
      </c>
    </row>
    <row r="1167" spans="41:47" x14ac:dyDescent="0.2">
      <c r="AO1167" s="1">
        <v>-1356.7873</v>
      </c>
      <c r="AP1167">
        <v>-2.27</v>
      </c>
      <c r="AQ1167" s="1">
        <v>-1345.3150000000001</v>
      </c>
      <c r="AR1167">
        <v>-3.53</v>
      </c>
      <c r="AU1167" s="1">
        <v>-1378.5572999999999</v>
      </c>
    </row>
    <row r="1168" spans="41:47" x14ac:dyDescent="0.2">
      <c r="AO1168" s="1">
        <v>-1356.8440000000001</v>
      </c>
      <c r="AP1168">
        <v>-2.33</v>
      </c>
      <c r="AQ1168" s="1">
        <v>-1345.2246</v>
      </c>
      <c r="AR1168">
        <v>-3.17</v>
      </c>
      <c r="AU1168" s="1">
        <v>-1378.9308000000001</v>
      </c>
    </row>
    <row r="1169" spans="41:47" x14ac:dyDescent="0.2">
      <c r="AO1169" s="1">
        <v>-1356.8637000000001</v>
      </c>
      <c r="AP1169">
        <v>-2.2400000000000002</v>
      </c>
      <c r="AQ1169" s="1">
        <v>-1345.1697999999999</v>
      </c>
      <c r="AR1169">
        <v>-2.92</v>
      </c>
      <c r="AU1169" s="1">
        <v>-1379.2669000000001</v>
      </c>
    </row>
    <row r="1170" spans="41:47" x14ac:dyDescent="0.2">
      <c r="AO1170" s="1">
        <v>-1356.8510000000001</v>
      </c>
      <c r="AP1170">
        <v>-2</v>
      </c>
      <c r="AQ1170" s="1">
        <v>-1345.1469999999999</v>
      </c>
      <c r="AR1170">
        <v>-2.78</v>
      </c>
      <c r="AU1170" s="1">
        <v>-1379.5489</v>
      </c>
    </row>
    <row r="1171" spans="41:47" x14ac:dyDescent="0.2">
      <c r="AO1171" s="1">
        <v>-1356.8181999999999</v>
      </c>
      <c r="AP1171">
        <v>-1.64</v>
      </c>
      <c r="AQ1171" s="1">
        <v>-1345.1456000000001</v>
      </c>
      <c r="AR1171">
        <v>-2.65</v>
      </c>
      <c r="AU1171" s="1">
        <v>-1379.7751000000001</v>
      </c>
    </row>
    <row r="1172" spans="41:47" x14ac:dyDescent="0.2">
      <c r="AO1172" s="1">
        <v>-1356.7862</v>
      </c>
      <c r="AP1172">
        <v>-1.22</v>
      </c>
      <c r="AQ1172" s="1">
        <v>-1345.1513</v>
      </c>
      <c r="AR1172">
        <v>-2.5499999999999998</v>
      </c>
      <c r="AU1172" s="1">
        <v>-1379.9511</v>
      </c>
    </row>
    <row r="1173" spans="41:47" x14ac:dyDescent="0.2">
      <c r="AO1173" s="1">
        <v>-1356.7778000000001</v>
      </c>
      <c r="AP1173">
        <v>-0.82</v>
      </c>
      <c r="AQ1173" s="1">
        <v>-1345.1461999999999</v>
      </c>
      <c r="AR1173">
        <v>-2.4700000000000002</v>
      </c>
      <c r="AU1173" s="1">
        <v>-1380.0871999999999</v>
      </c>
    </row>
    <row r="1174" spans="41:47" x14ac:dyDescent="0.2">
      <c r="AO1174" s="1">
        <v>-1356.8085000000001</v>
      </c>
      <c r="AP1174">
        <v>-0.37</v>
      </c>
      <c r="AQ1174" s="1">
        <v>-1345.1174000000001</v>
      </c>
      <c r="AR1174">
        <v>-2.37</v>
      </c>
      <c r="AU1174" s="1">
        <v>-1380.1935000000001</v>
      </c>
    </row>
    <row r="1175" spans="41:47" x14ac:dyDescent="0.2">
      <c r="AO1175" s="1">
        <v>-1356.8832</v>
      </c>
      <c r="AP1175">
        <v>0.04</v>
      </c>
      <c r="AQ1175" s="1">
        <v>-1345.0569</v>
      </c>
      <c r="AR1175">
        <v>-2.34</v>
      </c>
      <c r="AU1175" s="1">
        <v>-1380.2809</v>
      </c>
    </row>
    <row r="1176" spans="41:47" x14ac:dyDescent="0.2">
      <c r="AO1176" s="1">
        <v>-1356.9927</v>
      </c>
      <c r="AP1176">
        <v>0.47</v>
      </c>
      <c r="AQ1176" s="1">
        <v>-1344.9627</v>
      </c>
      <c r="AR1176">
        <v>-2.14</v>
      </c>
      <c r="AU1176" s="1">
        <v>-1380.3549</v>
      </c>
    </row>
    <row r="1177" spans="41:47" x14ac:dyDescent="0.2">
      <c r="AO1177" s="1">
        <v>-1357.1184000000001</v>
      </c>
      <c r="AP1177">
        <v>0.86</v>
      </c>
      <c r="AQ1177" s="1">
        <v>-1344.8371999999999</v>
      </c>
      <c r="AR1177">
        <v>-2.02</v>
      </c>
      <c r="AU1177" s="1">
        <v>-1380.4196999999999</v>
      </c>
    </row>
    <row r="1178" spans="41:47" x14ac:dyDescent="0.2">
      <c r="AO1178" s="1">
        <v>-1357.2349999999999</v>
      </c>
      <c r="AP1178">
        <v>1.25</v>
      </c>
      <c r="AQ1178" s="1">
        <v>-1344.6883</v>
      </c>
      <c r="AR1178">
        <v>-1.88</v>
      </c>
      <c r="AU1178" s="1">
        <v>-1380.4743000000001</v>
      </c>
    </row>
    <row r="1179" spans="41:47" x14ac:dyDescent="0.2">
      <c r="AO1179" s="1">
        <v>-1357.3210999999999</v>
      </c>
      <c r="AP1179">
        <v>1.78</v>
      </c>
      <c r="AQ1179" s="1">
        <v>-1344.5279</v>
      </c>
      <c r="AR1179">
        <v>-1.82</v>
      </c>
      <c r="AU1179" s="1">
        <v>-1380.5163</v>
      </c>
    </row>
    <row r="1180" spans="41:47" x14ac:dyDescent="0.2">
      <c r="AO1180" s="1">
        <v>-1357.3652999999999</v>
      </c>
      <c r="AP1180">
        <v>2.4</v>
      </c>
      <c r="AQ1180" s="1">
        <v>-1344.3706999999999</v>
      </c>
      <c r="AR1180">
        <v>-1.86</v>
      </c>
      <c r="AU1180" s="1">
        <v>-1380.5435</v>
      </c>
    </row>
    <row r="1181" spans="41:47" x14ac:dyDescent="0.2">
      <c r="AO1181" s="1">
        <v>-1357.3680999999999</v>
      </c>
      <c r="AP1181">
        <v>3.12</v>
      </c>
      <c r="AQ1181" s="1">
        <v>-1344.2275</v>
      </c>
      <c r="AR1181">
        <v>-1.92</v>
      </c>
      <c r="AU1181" s="1">
        <v>-1380.5537999999999</v>
      </c>
    </row>
    <row r="1182" spans="41:47" x14ac:dyDescent="0.2">
      <c r="AO1182" s="1">
        <v>-1357.3418999999999</v>
      </c>
      <c r="AP1182">
        <v>3.88</v>
      </c>
      <c r="AQ1182" s="1">
        <v>-1344.1104</v>
      </c>
      <c r="AR1182">
        <v>-2.08</v>
      </c>
      <c r="AU1182" s="1">
        <v>-1380.5473999999999</v>
      </c>
    </row>
    <row r="1183" spans="41:47" x14ac:dyDescent="0.2">
      <c r="AO1183" s="1">
        <v>-1357.3067000000001</v>
      </c>
      <c r="AP1183">
        <v>4.59</v>
      </c>
      <c r="AQ1183" s="1">
        <v>-1344.0269000000001</v>
      </c>
      <c r="AR1183">
        <v>-2.33</v>
      </c>
      <c r="AU1183" s="1">
        <v>-1380.5214000000001</v>
      </c>
    </row>
    <row r="1184" spans="41:47" x14ac:dyDescent="0.2">
      <c r="AO1184" s="1">
        <v>-1357.2846</v>
      </c>
      <c r="AP1184">
        <v>5.17</v>
      </c>
      <c r="AQ1184" s="1">
        <v>-1343.9755</v>
      </c>
      <c r="AR1184">
        <v>-2.73</v>
      </c>
      <c r="AU1184" s="1">
        <v>-1380.4721999999999</v>
      </c>
    </row>
    <row r="1185" spans="41:47" x14ac:dyDescent="0.2">
      <c r="AO1185" s="1">
        <v>-1357.2962</v>
      </c>
      <c r="AP1185">
        <v>5.61</v>
      </c>
      <c r="AQ1185" s="1">
        <v>-1343.9532999999999</v>
      </c>
      <c r="AR1185">
        <v>-3.26</v>
      </c>
      <c r="AU1185" s="1">
        <v>-1380.3936000000001</v>
      </c>
    </row>
    <row r="1186" spans="41:47" x14ac:dyDescent="0.2">
      <c r="AO1186" s="1">
        <v>-1357.3575000000001</v>
      </c>
      <c r="AP1186">
        <v>5.82</v>
      </c>
      <c r="AQ1186" s="1">
        <v>-1343.9516000000001</v>
      </c>
      <c r="AR1186">
        <v>-3.86</v>
      </c>
      <c r="AU1186" s="1">
        <v>-1380.2800999999999</v>
      </c>
    </row>
    <row r="1187" spans="41:47" x14ac:dyDescent="0.2">
      <c r="AO1187" s="1">
        <v>-1357.4763</v>
      </c>
      <c r="AP1187">
        <v>5.75</v>
      </c>
      <c r="AQ1187" s="1">
        <v>-1343.9611</v>
      </c>
      <c r="AR1187">
        <v>-4.4400000000000004</v>
      </c>
      <c r="AU1187" s="1">
        <v>-1380.1295</v>
      </c>
    </row>
    <row r="1188" spans="41:47" x14ac:dyDescent="0.2">
      <c r="AO1188" s="1">
        <v>-1357.6521</v>
      </c>
      <c r="AP1188">
        <v>5.43</v>
      </c>
      <c r="AQ1188" s="1">
        <v>-1343.9784</v>
      </c>
      <c r="AR1188">
        <v>-5.0999999999999996</v>
      </c>
      <c r="AU1188" s="1">
        <v>-1379.9449</v>
      </c>
    </row>
    <row r="1189" spans="41:47" x14ac:dyDescent="0.2">
      <c r="AO1189" s="1">
        <v>-1357.8758</v>
      </c>
      <c r="AP1189">
        <v>4.91</v>
      </c>
      <c r="AQ1189" s="1">
        <v>-1343.9940999999999</v>
      </c>
      <c r="AR1189">
        <v>-5.76</v>
      </c>
      <c r="AU1189" s="1">
        <v>-1379.7361000000001</v>
      </c>
    </row>
    <row r="1190" spans="41:47" x14ac:dyDescent="0.2">
      <c r="AO1190" s="1">
        <v>-1358.1288</v>
      </c>
      <c r="AP1190">
        <v>4.1900000000000004</v>
      </c>
      <c r="AQ1190" s="1">
        <v>-1344.0048999999999</v>
      </c>
      <c r="AR1190">
        <v>-6.44</v>
      </c>
      <c r="AU1190" s="1">
        <v>-1379.5184999999999</v>
      </c>
    </row>
    <row r="1191" spans="41:47" x14ac:dyDescent="0.2">
      <c r="AO1191" s="1">
        <v>-1358.3882000000001</v>
      </c>
      <c r="AP1191">
        <v>3.28</v>
      </c>
      <c r="AQ1191" s="1">
        <v>-1344.0145</v>
      </c>
      <c r="AR1191">
        <v>-7.16</v>
      </c>
      <c r="AU1191" s="1">
        <v>-1379.3153</v>
      </c>
    </row>
    <row r="1192" spans="41:47" x14ac:dyDescent="0.2">
      <c r="AO1192" s="1">
        <v>-1358.6329000000001</v>
      </c>
      <c r="AP1192">
        <v>2.2999999999999998</v>
      </c>
      <c r="AQ1192" s="1">
        <v>-1344.0220999999999</v>
      </c>
      <c r="AR1192">
        <v>-7.81</v>
      </c>
      <c r="AU1192" s="1">
        <v>-1379.1555000000001</v>
      </c>
    </row>
    <row r="1193" spans="41:47" x14ac:dyDescent="0.2">
      <c r="AO1193" s="1">
        <v>-1358.8426999999999</v>
      </c>
      <c r="AP1193">
        <v>1.26</v>
      </c>
      <c r="AQ1193" s="1">
        <v>-1344.0301999999999</v>
      </c>
      <c r="AR1193">
        <v>-8.48</v>
      </c>
      <c r="AU1193" s="1">
        <v>-1379.0615</v>
      </c>
    </row>
    <row r="1194" spans="41:47" x14ac:dyDescent="0.2">
      <c r="AO1194" s="1">
        <v>-1359.0062</v>
      </c>
      <c r="AP1194">
        <v>0.24</v>
      </c>
      <c r="AQ1194" s="1">
        <v>-1344.0361</v>
      </c>
      <c r="AR1194">
        <v>-9.08</v>
      </c>
      <c r="AU1194" s="1">
        <v>-1379.047</v>
      </c>
    </row>
    <row r="1195" spans="41:47" x14ac:dyDescent="0.2">
      <c r="AO1195" s="1">
        <v>-1359.1197</v>
      </c>
      <c r="AP1195">
        <v>-0.64</v>
      </c>
      <c r="AQ1195" s="1">
        <v>-1344.0435</v>
      </c>
      <c r="AR1195">
        <v>-9.77</v>
      </c>
      <c r="AU1195" s="1">
        <v>-1379.1146000000001</v>
      </c>
    </row>
    <row r="1196" spans="41:47" x14ac:dyDescent="0.2">
      <c r="AO1196" s="1">
        <v>-1359.1856</v>
      </c>
      <c r="AP1196">
        <v>-1.53</v>
      </c>
      <c r="AQ1196" s="1">
        <v>-1344.0526</v>
      </c>
      <c r="AR1196">
        <v>-10.35</v>
      </c>
      <c r="AU1196" s="1">
        <v>-1379.2583</v>
      </c>
    </row>
    <row r="1197" spans="41:47" x14ac:dyDescent="0.2">
      <c r="AO1197" s="1">
        <v>-1359.2170000000001</v>
      </c>
      <c r="AP1197">
        <v>-2.37</v>
      </c>
      <c r="AQ1197" s="1">
        <v>-1344.0563999999999</v>
      </c>
      <c r="AR1197">
        <v>-10.92</v>
      </c>
      <c r="AU1197" s="1">
        <v>-1379.4648999999999</v>
      </c>
    </row>
    <row r="1198" spans="41:47" x14ac:dyDescent="0.2">
      <c r="AO1198" s="1">
        <v>-1359.2338</v>
      </c>
      <c r="AP1198">
        <v>-3.11</v>
      </c>
      <c r="AQ1198" s="1">
        <v>-1344.0572999999999</v>
      </c>
      <c r="AR1198">
        <v>-11.41</v>
      </c>
      <c r="AU1198" s="1">
        <v>-1379.7222999999999</v>
      </c>
    </row>
    <row r="1199" spans="41:47" x14ac:dyDescent="0.2">
      <c r="AO1199" s="1">
        <v>-1359.2572</v>
      </c>
      <c r="AP1199">
        <v>-3.89</v>
      </c>
      <c r="AQ1199" s="1">
        <v>-1344.0503000000001</v>
      </c>
      <c r="AR1199">
        <v>-11.81</v>
      </c>
      <c r="AU1199" s="1">
        <v>-1380.0244</v>
      </c>
    </row>
    <row r="1200" spans="41:47" x14ac:dyDescent="0.2">
      <c r="AO1200" s="1">
        <v>-1359.3076000000001</v>
      </c>
      <c r="AP1200">
        <v>-4.72</v>
      </c>
      <c r="AQ1200" s="1">
        <v>-1344.0364999999999</v>
      </c>
      <c r="AR1200">
        <v>-12.05</v>
      </c>
      <c r="AU1200" s="1">
        <v>-1380.36</v>
      </c>
    </row>
    <row r="1201" spans="41:47" x14ac:dyDescent="0.2">
      <c r="AO1201" s="1">
        <v>-1359.3997999999999</v>
      </c>
      <c r="AP1201">
        <v>-5.53</v>
      </c>
      <c r="AQ1201" s="1">
        <v>-1344.0124000000001</v>
      </c>
      <c r="AR1201">
        <v>-12.23</v>
      </c>
      <c r="AU1201" s="1">
        <v>-1380.7201</v>
      </c>
    </row>
    <row r="1202" spans="41:47" x14ac:dyDescent="0.2">
      <c r="AO1202" s="1">
        <v>-1359.5300999999999</v>
      </c>
      <c r="AP1202">
        <v>-6.43</v>
      </c>
      <c r="AQ1202" s="1">
        <v>-1343.9785999999999</v>
      </c>
      <c r="AR1202">
        <v>-12.31</v>
      </c>
      <c r="AU1202" s="1">
        <v>-1381.0923</v>
      </c>
    </row>
    <row r="1203" spans="41:47" x14ac:dyDescent="0.2">
      <c r="AO1203" s="1">
        <v>-1359.6877999999999</v>
      </c>
      <c r="AP1203">
        <v>-7.29</v>
      </c>
      <c r="AQ1203" s="1">
        <v>-1343.9399000000001</v>
      </c>
      <c r="AR1203">
        <v>-12.25</v>
      </c>
      <c r="AU1203" s="1">
        <v>-1381.4599000000001</v>
      </c>
    </row>
    <row r="1204" spans="41:47" x14ac:dyDescent="0.2">
      <c r="AO1204" s="1">
        <v>-1359.8574000000001</v>
      </c>
      <c r="AP1204">
        <v>-8.0500000000000007</v>
      </c>
      <c r="AQ1204" s="1">
        <v>-1343.8997999999999</v>
      </c>
      <c r="AR1204">
        <v>-12.09</v>
      </c>
      <c r="AU1204" s="1">
        <v>-1381.8027999999999</v>
      </c>
    </row>
    <row r="1205" spans="41:47" x14ac:dyDescent="0.2">
      <c r="AO1205" s="1">
        <v>-1360.0181</v>
      </c>
      <c r="AP1205">
        <v>-8.7799999999999994</v>
      </c>
      <c r="AQ1205" s="1">
        <v>-1343.8656000000001</v>
      </c>
      <c r="AR1205">
        <v>-11.89</v>
      </c>
      <c r="AU1205" s="1">
        <v>-1382.1007999999999</v>
      </c>
    </row>
    <row r="1206" spans="41:47" x14ac:dyDescent="0.2">
      <c r="AO1206" s="1">
        <v>-1360.1524999999999</v>
      </c>
      <c r="AP1206">
        <v>-9.3699999999999992</v>
      </c>
      <c r="AQ1206" s="1">
        <v>-1343.8465000000001</v>
      </c>
      <c r="AR1206">
        <v>-11.59</v>
      </c>
      <c r="AU1206" s="1">
        <v>-1382.3275000000001</v>
      </c>
    </row>
    <row r="1207" spans="41:47" x14ac:dyDescent="0.2">
      <c r="AO1207" s="1">
        <v>-1360.2508</v>
      </c>
      <c r="AP1207">
        <v>-9.77</v>
      </c>
      <c r="AQ1207" s="1">
        <v>-1343.8516</v>
      </c>
      <c r="AR1207">
        <v>-11.27</v>
      </c>
      <c r="AU1207" s="1">
        <v>-1382.4599000000001</v>
      </c>
    </row>
    <row r="1208" spans="41:47" x14ac:dyDescent="0.2">
      <c r="AO1208" s="1">
        <v>-1360.3044</v>
      </c>
      <c r="AP1208">
        <v>-9.9600000000000009</v>
      </c>
      <c r="AQ1208" s="1">
        <v>-1343.8827000000001</v>
      </c>
      <c r="AR1208">
        <v>-10.89</v>
      </c>
      <c r="AU1208" s="1">
        <v>-1382.4780000000001</v>
      </c>
    </row>
    <row r="1209" spans="41:47" x14ac:dyDescent="0.2">
      <c r="AO1209" s="1">
        <v>-1360.3092999999999</v>
      </c>
      <c r="AP1209">
        <v>-9.94</v>
      </c>
      <c r="AQ1209" s="1">
        <v>-1343.9401</v>
      </c>
      <c r="AR1209">
        <v>-10.5</v>
      </c>
      <c r="AU1209" s="1">
        <v>-1382.3711000000001</v>
      </c>
    </row>
    <row r="1210" spans="41:47" x14ac:dyDescent="0.2">
      <c r="AO1210" s="1">
        <v>-1360.2639999999999</v>
      </c>
      <c r="AP1210">
        <v>-9.7100000000000009</v>
      </c>
      <c r="AQ1210" s="1">
        <v>-1344.0163</v>
      </c>
      <c r="AR1210">
        <v>-10.14</v>
      </c>
      <c r="AU1210" s="1">
        <v>-1382.1442999999999</v>
      </c>
    </row>
    <row r="1211" spans="41:47" x14ac:dyDescent="0.2">
      <c r="AO1211" s="1">
        <v>-1360.1758</v>
      </c>
      <c r="AP1211">
        <v>-9.33</v>
      </c>
      <c r="AQ1211" s="1">
        <v>-1344.0978</v>
      </c>
      <c r="AR1211">
        <v>-9.74</v>
      </c>
      <c r="AU1211" s="1">
        <v>-1381.8143</v>
      </c>
    </row>
    <row r="1212" spans="41:47" x14ac:dyDescent="0.2">
      <c r="AO1212" s="1">
        <v>-1360.0547999999999</v>
      </c>
      <c r="AP1212">
        <v>-8.7899999999999991</v>
      </c>
      <c r="AQ1212" s="1">
        <v>-1344.1697999999999</v>
      </c>
      <c r="AR1212">
        <v>-9.24</v>
      </c>
      <c r="AU1212" s="1">
        <v>-1381.4078999999999</v>
      </c>
    </row>
    <row r="1213" spans="41:47" x14ac:dyDescent="0.2">
      <c r="AO1213" s="1">
        <v>-1359.9157</v>
      </c>
      <c r="AP1213">
        <v>-8.1999999999999993</v>
      </c>
      <c r="AQ1213" s="1">
        <v>-1344.2092</v>
      </c>
      <c r="AR1213">
        <v>-8.6300000000000008</v>
      </c>
      <c r="AU1213" s="1">
        <v>-1380.9630999999999</v>
      </c>
    </row>
    <row r="1214" spans="41:47" x14ac:dyDescent="0.2">
      <c r="AO1214" s="1">
        <v>-1359.7755999999999</v>
      </c>
      <c r="AP1214">
        <v>-7.54</v>
      </c>
      <c r="AQ1214" s="1">
        <v>-1344.2019</v>
      </c>
      <c r="AR1214">
        <v>-7.97</v>
      </c>
      <c r="AU1214" s="1">
        <v>-1380.5241000000001</v>
      </c>
    </row>
    <row r="1215" spans="41:47" x14ac:dyDescent="0.2">
      <c r="AO1215" s="1">
        <v>-1359.6497999999999</v>
      </c>
      <c r="AP1215">
        <v>-6.9</v>
      </c>
      <c r="AQ1215" s="1">
        <v>-1344.1396999999999</v>
      </c>
      <c r="AR1215">
        <v>-7.18</v>
      </c>
      <c r="AU1215" s="1">
        <v>-1380.1347000000001</v>
      </c>
    </row>
    <row r="1216" spans="41:47" x14ac:dyDescent="0.2">
      <c r="AO1216" s="1">
        <v>-1359.5498</v>
      </c>
      <c r="AP1216">
        <v>-6.22</v>
      </c>
      <c r="AQ1216" s="1">
        <v>-1344.0228</v>
      </c>
      <c r="AR1216">
        <v>-6.27</v>
      </c>
      <c r="AU1216" s="1">
        <v>-1379.8306</v>
      </c>
    </row>
    <row r="1217" spans="41:47" x14ac:dyDescent="0.2">
      <c r="AO1217" s="1">
        <v>-1359.4801</v>
      </c>
      <c r="AP1217">
        <v>-5.59</v>
      </c>
      <c r="AQ1217" s="1">
        <v>-1343.8592000000001</v>
      </c>
      <c r="AR1217">
        <v>-5.33</v>
      </c>
      <c r="AU1217" s="1">
        <v>-1379.6306999999999</v>
      </c>
    </row>
    <row r="1218" spans="41:47" x14ac:dyDescent="0.2">
      <c r="AO1218" s="1">
        <v>-1359.4380000000001</v>
      </c>
      <c r="AP1218">
        <v>-4.9800000000000004</v>
      </c>
      <c r="AQ1218" s="1">
        <v>-1343.6638</v>
      </c>
      <c r="AR1218">
        <v>-4.3600000000000003</v>
      </c>
      <c r="AU1218" s="1">
        <v>-1379.5381</v>
      </c>
    </row>
    <row r="1219" spans="41:47" x14ac:dyDescent="0.2">
      <c r="AO1219" s="1">
        <v>-1359.4133999999999</v>
      </c>
      <c r="AP1219">
        <v>-4.3899999999999997</v>
      </c>
      <c r="AQ1219" s="1">
        <v>-1343.4602</v>
      </c>
      <c r="AR1219">
        <v>-3.39</v>
      </c>
      <c r="AU1219" s="1">
        <v>-1379.5383999999999</v>
      </c>
    </row>
    <row r="1220" spans="41:47" x14ac:dyDescent="0.2">
      <c r="AO1220" s="1">
        <v>-1359.3922</v>
      </c>
      <c r="AP1220">
        <v>-3.85</v>
      </c>
      <c r="AQ1220" s="1">
        <v>-1343.2679000000001</v>
      </c>
      <c r="AR1220">
        <v>-2.48</v>
      </c>
      <c r="AU1220" s="1">
        <v>-1379.6101000000001</v>
      </c>
    </row>
    <row r="1221" spans="41:47" x14ac:dyDescent="0.2">
      <c r="AO1221" s="1">
        <v>-1359.3580999999999</v>
      </c>
      <c r="AP1221">
        <v>-3.2</v>
      </c>
      <c r="AQ1221" s="1">
        <v>-1343.1001000000001</v>
      </c>
      <c r="AR1221">
        <v>-1.62</v>
      </c>
      <c r="AU1221" s="1">
        <v>-1379.7291</v>
      </c>
    </row>
    <row r="1222" spans="41:47" x14ac:dyDescent="0.2">
      <c r="AO1222" s="1">
        <v>-1359.2962</v>
      </c>
      <c r="AP1222">
        <v>-2.54</v>
      </c>
      <c r="AQ1222" s="1">
        <v>-1342.9631999999999</v>
      </c>
      <c r="AR1222">
        <v>-0.92</v>
      </c>
      <c r="AU1222" s="1">
        <v>-1379.877</v>
      </c>
    </row>
    <row r="1223" spans="41:47" x14ac:dyDescent="0.2">
      <c r="AO1223" s="1">
        <v>-1359.1940999999999</v>
      </c>
      <c r="AP1223">
        <v>-1.76</v>
      </c>
      <c r="AQ1223" s="1">
        <v>-1342.8558</v>
      </c>
      <c r="AR1223">
        <v>-0.4</v>
      </c>
      <c r="AU1223" s="1">
        <v>-1380.039</v>
      </c>
    </row>
    <row r="1224" spans="41:47" x14ac:dyDescent="0.2">
      <c r="AO1224" s="1">
        <v>-1359.0444</v>
      </c>
      <c r="AP1224">
        <v>-0.92</v>
      </c>
      <c r="AQ1224" s="1">
        <v>-1342.7738999999999</v>
      </c>
      <c r="AR1224">
        <v>0.14000000000000001</v>
      </c>
      <c r="AU1224" s="1">
        <v>-1380.2053000000001</v>
      </c>
    </row>
    <row r="1225" spans="41:47" x14ac:dyDescent="0.2">
      <c r="AO1225" s="1">
        <v>-1358.8393000000001</v>
      </c>
      <c r="AP1225">
        <v>0.04</v>
      </c>
      <c r="AQ1225" s="1">
        <v>-1342.7058999999999</v>
      </c>
      <c r="AR1225">
        <v>0.57999999999999996</v>
      </c>
      <c r="AU1225" s="1">
        <v>-1380.3737000000001</v>
      </c>
    </row>
    <row r="1226" spans="41:47" x14ac:dyDescent="0.2">
      <c r="AO1226" s="1">
        <v>-1358.5808</v>
      </c>
      <c r="AP1226">
        <v>1.08</v>
      </c>
      <c r="AQ1226" s="1">
        <v>-1342.646</v>
      </c>
      <c r="AR1226">
        <v>0.9</v>
      </c>
      <c r="AU1226" s="1">
        <v>-1380.5427999999999</v>
      </c>
    </row>
    <row r="1227" spans="41:47" x14ac:dyDescent="0.2">
      <c r="AO1227" s="1">
        <v>-1358.2748999999999</v>
      </c>
      <c r="AP1227">
        <v>2.2599999999999998</v>
      </c>
      <c r="AQ1227" s="1">
        <v>-1342.5854999999999</v>
      </c>
      <c r="AR1227">
        <v>1.26</v>
      </c>
      <c r="AU1227" s="1">
        <v>-1380.7154</v>
      </c>
    </row>
    <row r="1228" spans="41:47" x14ac:dyDescent="0.2">
      <c r="AO1228" s="1">
        <v>-1357.9349999999999</v>
      </c>
      <c r="AP1228">
        <v>3.37</v>
      </c>
      <c r="AQ1228" s="1">
        <v>-1342.5254</v>
      </c>
      <c r="AR1228">
        <v>1.48</v>
      </c>
      <c r="AU1228" s="1">
        <v>-1380.8892000000001</v>
      </c>
    </row>
    <row r="1229" spans="41:47" x14ac:dyDescent="0.2">
      <c r="AO1229" s="1">
        <v>-1357.5787</v>
      </c>
      <c r="AP1229">
        <v>4.4800000000000004</v>
      </c>
      <c r="AQ1229" s="1">
        <v>-1342.4689000000001</v>
      </c>
      <c r="AR1229">
        <v>1.67</v>
      </c>
      <c r="AU1229" s="1">
        <v>-1381.0601999999999</v>
      </c>
    </row>
    <row r="1230" spans="41:47" x14ac:dyDescent="0.2">
      <c r="AO1230" s="1">
        <v>-1357.2243000000001</v>
      </c>
      <c r="AP1230">
        <v>5.54</v>
      </c>
      <c r="AQ1230" s="1">
        <v>-1342.4195</v>
      </c>
      <c r="AR1230">
        <v>1.79</v>
      </c>
      <c r="AU1230" s="1">
        <v>-1381.2238</v>
      </c>
    </row>
    <row r="1231" spans="41:47" x14ac:dyDescent="0.2">
      <c r="AO1231" s="1">
        <v>-1356.8905999999999</v>
      </c>
      <c r="AP1231">
        <v>6.52</v>
      </c>
      <c r="AQ1231" s="1">
        <v>-1342.3809000000001</v>
      </c>
      <c r="AR1231">
        <v>1.85</v>
      </c>
      <c r="AU1231" s="1">
        <v>-1381.3713</v>
      </c>
    </row>
    <row r="1232" spans="41:47" x14ac:dyDescent="0.2">
      <c r="AO1232" s="1">
        <v>-1356.5909999999999</v>
      </c>
      <c r="AP1232">
        <v>7.28</v>
      </c>
      <c r="AQ1232" s="1">
        <v>-1342.3570999999999</v>
      </c>
      <c r="AR1232">
        <v>1.83</v>
      </c>
      <c r="AU1232" s="1">
        <v>-1381.4937</v>
      </c>
    </row>
    <row r="1233" spans="41:47" x14ac:dyDescent="0.2">
      <c r="AO1233" s="1">
        <v>-1356.3299</v>
      </c>
      <c r="AP1233">
        <v>8.01</v>
      </c>
      <c r="AQ1233" s="1">
        <v>-1342.347</v>
      </c>
      <c r="AR1233">
        <v>1.78</v>
      </c>
      <c r="AU1233" s="1">
        <v>-1381.5830000000001</v>
      </c>
    </row>
    <row r="1234" spans="41:47" x14ac:dyDescent="0.2">
      <c r="AO1234" s="1">
        <v>-1356.1134</v>
      </c>
      <c r="AP1234">
        <v>8.56</v>
      </c>
      <c r="AQ1234" s="1">
        <v>-1342.3492000000001</v>
      </c>
      <c r="AR1234">
        <v>1.68</v>
      </c>
      <c r="AU1234" s="1">
        <v>-1381.6359</v>
      </c>
    </row>
    <row r="1235" spans="41:47" x14ac:dyDescent="0.2">
      <c r="AO1235" s="1">
        <v>-1355.9434000000001</v>
      </c>
      <c r="AP1235">
        <v>8.8800000000000008</v>
      </c>
      <c r="AQ1235" s="1">
        <v>-1342.3603000000001</v>
      </c>
      <c r="AR1235">
        <v>1.47</v>
      </c>
      <c r="AU1235" s="1">
        <v>-1381.6493</v>
      </c>
    </row>
    <row r="1236" spans="41:47" x14ac:dyDescent="0.2">
      <c r="AO1236" s="1">
        <v>-1355.8146999999999</v>
      </c>
      <c r="AP1236">
        <v>9.06</v>
      </c>
      <c r="AQ1236" s="1">
        <v>-1342.3756000000001</v>
      </c>
      <c r="AR1236">
        <v>1.25</v>
      </c>
      <c r="AU1236" s="1">
        <v>-1381.6253999999999</v>
      </c>
    </row>
    <row r="1237" spans="41:47" x14ac:dyDescent="0.2">
      <c r="AO1237" s="1">
        <v>-1355.7217000000001</v>
      </c>
      <c r="AP1237">
        <v>9.08</v>
      </c>
      <c r="AQ1237" s="1">
        <v>-1342.3922</v>
      </c>
      <c r="AR1237">
        <v>0.9</v>
      </c>
      <c r="AU1237" s="1">
        <v>-1381.5713000000001</v>
      </c>
    </row>
    <row r="1238" spans="41:47" x14ac:dyDescent="0.2">
      <c r="AO1238" s="1">
        <v>-1355.6582000000001</v>
      </c>
      <c r="AP1238">
        <v>8.92</v>
      </c>
      <c r="AQ1238" s="1">
        <v>-1342.4112</v>
      </c>
      <c r="AR1238">
        <v>0.55000000000000004</v>
      </c>
      <c r="AU1238" s="1">
        <v>-1381.4964</v>
      </c>
    </row>
    <row r="1239" spans="41:47" x14ac:dyDescent="0.2">
      <c r="AO1239" s="1">
        <v>-1355.6190999999999</v>
      </c>
      <c r="AP1239">
        <v>8.66</v>
      </c>
      <c r="AQ1239" s="1">
        <v>-1342.4356</v>
      </c>
      <c r="AR1239">
        <v>0.16</v>
      </c>
      <c r="AU1239" s="1">
        <v>-1381.4114</v>
      </c>
    </row>
    <row r="1240" spans="41:47" x14ac:dyDescent="0.2">
      <c r="AO1240" s="1">
        <v>-1355.6</v>
      </c>
      <c r="AP1240">
        <v>8.32</v>
      </c>
      <c r="AQ1240" s="1">
        <v>-1342.4676999999999</v>
      </c>
      <c r="AR1240">
        <v>-0.25</v>
      </c>
      <c r="AU1240" s="1">
        <v>-1381.3253999999999</v>
      </c>
    </row>
    <row r="1241" spans="41:47" x14ac:dyDescent="0.2">
      <c r="AO1241" s="1">
        <v>-1355.5989</v>
      </c>
      <c r="AP1241">
        <v>7.93</v>
      </c>
      <c r="AQ1241" s="1">
        <v>-1342.5074999999999</v>
      </c>
      <c r="AR1241">
        <v>-0.74</v>
      </c>
      <c r="AU1241" s="1">
        <v>-1381.2385999999999</v>
      </c>
    </row>
    <row r="1242" spans="41:47" x14ac:dyDescent="0.2">
      <c r="AO1242" s="1">
        <v>-1355.6203</v>
      </c>
      <c r="AP1242">
        <v>7.48</v>
      </c>
      <c r="AQ1242" s="1">
        <v>-1342.5509999999999</v>
      </c>
      <c r="AR1242">
        <v>-1.3</v>
      </c>
      <c r="AU1242" s="1">
        <v>-1381.1507999999999</v>
      </c>
    </row>
    <row r="1243" spans="41:47" x14ac:dyDescent="0.2">
      <c r="AO1243" s="1">
        <v>-1355.6674</v>
      </c>
      <c r="AP1243">
        <v>6.95</v>
      </c>
      <c r="AQ1243" s="1">
        <v>-1342.5906</v>
      </c>
      <c r="AR1243">
        <v>-1.82</v>
      </c>
      <c r="AU1243" s="1">
        <v>-1381.0613000000001</v>
      </c>
    </row>
    <row r="1244" spans="41:47" x14ac:dyDescent="0.2">
      <c r="AO1244" s="1">
        <v>-1355.7469000000001</v>
      </c>
      <c r="AP1244">
        <v>6.28</v>
      </c>
      <c r="AQ1244" s="1">
        <v>-1342.6170999999999</v>
      </c>
      <c r="AR1244">
        <v>-2.33</v>
      </c>
      <c r="AU1244" s="1">
        <v>-1380.9717000000001</v>
      </c>
    </row>
    <row r="1245" spans="41:47" x14ac:dyDescent="0.2">
      <c r="AO1245" s="1">
        <v>-1355.8534999999999</v>
      </c>
      <c r="AP1245">
        <v>5.62</v>
      </c>
      <c r="AQ1245" s="1">
        <v>-1342.6238000000001</v>
      </c>
      <c r="AR1245">
        <v>-2.79</v>
      </c>
      <c r="AU1245" s="1">
        <v>-1380.8875</v>
      </c>
    </row>
    <row r="1246" spans="41:47" x14ac:dyDescent="0.2">
      <c r="AO1246" s="1">
        <v>-1355.9756</v>
      </c>
      <c r="AP1246">
        <v>4.92</v>
      </c>
      <c r="AQ1246" s="1">
        <v>-1342.6101000000001</v>
      </c>
      <c r="AR1246">
        <v>-3.18</v>
      </c>
      <c r="AU1246" s="1">
        <v>-1380.8233</v>
      </c>
    </row>
    <row r="1247" spans="41:47" x14ac:dyDescent="0.2">
      <c r="AO1247" s="1">
        <v>-1356.0979</v>
      </c>
      <c r="AP1247">
        <v>4.2</v>
      </c>
      <c r="AQ1247" s="1">
        <v>-1342.5841</v>
      </c>
      <c r="AR1247">
        <v>-3.53</v>
      </c>
      <c r="AU1247" s="1">
        <v>-1380.7941000000001</v>
      </c>
    </row>
    <row r="1248" spans="41:47" x14ac:dyDescent="0.2">
      <c r="AO1248" s="1">
        <v>-1356.2112</v>
      </c>
      <c r="AP1248">
        <v>3.52</v>
      </c>
      <c r="AQ1248" s="1">
        <v>-1342.5574999999999</v>
      </c>
      <c r="AR1248">
        <v>-3.86</v>
      </c>
      <c r="AU1248" s="1">
        <v>-1380.8145</v>
      </c>
    </row>
    <row r="1249" spans="41:47" x14ac:dyDescent="0.2">
      <c r="AO1249" s="1">
        <v>-1356.3149000000001</v>
      </c>
      <c r="AP1249">
        <v>2.88</v>
      </c>
      <c r="AQ1249" s="1">
        <v>-1342.5445</v>
      </c>
      <c r="AR1249">
        <v>-4.1399999999999997</v>
      </c>
      <c r="AU1249" s="1">
        <v>-1380.8918000000001</v>
      </c>
    </row>
    <row r="1250" spans="41:47" x14ac:dyDescent="0.2">
      <c r="AO1250" s="1">
        <v>-1356.4191000000001</v>
      </c>
      <c r="AP1250">
        <v>2.27</v>
      </c>
      <c r="AQ1250" s="1">
        <v>-1342.5543</v>
      </c>
      <c r="AR1250">
        <v>-4.38</v>
      </c>
      <c r="AU1250" s="1">
        <v>-1381.0282999999999</v>
      </c>
    </row>
    <row r="1251" spans="41:47" x14ac:dyDescent="0.2">
      <c r="AO1251" s="1">
        <v>-1356.5389</v>
      </c>
      <c r="AP1251">
        <v>1.68</v>
      </c>
      <c r="AQ1251" s="1">
        <v>-1342.5876000000001</v>
      </c>
      <c r="AR1251">
        <v>-4.5599999999999996</v>
      </c>
      <c r="AU1251" s="1">
        <v>-1381.2197000000001</v>
      </c>
    </row>
    <row r="1252" spans="41:47" x14ac:dyDescent="0.2">
      <c r="AO1252" s="1">
        <v>-1356.6871000000001</v>
      </c>
      <c r="AP1252">
        <v>1.0900000000000001</v>
      </c>
      <c r="AQ1252" s="1">
        <v>-1342.6382000000001</v>
      </c>
      <c r="AR1252">
        <v>-4.6399999999999997</v>
      </c>
      <c r="AU1252" s="1">
        <v>-1381.4576999999999</v>
      </c>
    </row>
    <row r="1253" spans="41:47" x14ac:dyDescent="0.2">
      <c r="AO1253" s="1">
        <v>-1356.8696</v>
      </c>
      <c r="AP1253">
        <v>0.51</v>
      </c>
      <c r="AQ1253" s="1">
        <v>-1342.6944000000001</v>
      </c>
      <c r="AR1253">
        <v>-4.58</v>
      </c>
      <c r="AU1253" s="1">
        <v>-1381.7299</v>
      </c>
    </row>
    <row r="1254" spans="41:47" x14ac:dyDescent="0.2">
      <c r="AO1254" s="1">
        <v>-1357.0790999999999</v>
      </c>
      <c r="AP1254">
        <v>-7.0000000000000007E-2</v>
      </c>
      <c r="AQ1254" s="1">
        <v>-1342.7433000000001</v>
      </c>
      <c r="AR1254">
        <v>-4.38</v>
      </c>
      <c r="AU1254" s="1">
        <v>-1382.0255</v>
      </c>
    </row>
    <row r="1255" spans="41:47" x14ac:dyDescent="0.2">
      <c r="AO1255" s="1">
        <v>-1357.2969000000001</v>
      </c>
      <c r="AP1255">
        <v>-0.64</v>
      </c>
      <c r="AQ1255" s="1">
        <v>-1342.7731000000001</v>
      </c>
      <c r="AR1255">
        <v>-4.0199999999999996</v>
      </c>
      <c r="AU1255" s="1">
        <v>-1382.3327999999999</v>
      </c>
    </row>
    <row r="1256" spans="41:47" x14ac:dyDescent="0.2">
      <c r="AO1256" s="1">
        <v>-1357.4997000000001</v>
      </c>
      <c r="AP1256">
        <v>-1.1399999999999999</v>
      </c>
      <c r="AQ1256" s="1">
        <v>-1342.7754</v>
      </c>
      <c r="AR1256">
        <v>-3.42</v>
      </c>
      <c r="AU1256" s="1">
        <v>-1382.6402</v>
      </c>
    </row>
    <row r="1257" spans="41:47" x14ac:dyDescent="0.2">
      <c r="AO1257" s="1">
        <v>-1357.6635000000001</v>
      </c>
      <c r="AP1257">
        <v>-1.5</v>
      </c>
      <c r="AQ1257" s="1">
        <v>-1342.7457999999999</v>
      </c>
      <c r="AR1257">
        <v>-2.6</v>
      </c>
      <c r="AU1257" s="1">
        <v>-1382.9390000000001</v>
      </c>
    </row>
    <row r="1258" spans="41:47" x14ac:dyDescent="0.2">
      <c r="AO1258" s="1">
        <v>-1357.7713000000001</v>
      </c>
      <c r="AP1258">
        <v>-1.68</v>
      </c>
      <c r="AQ1258" s="1">
        <v>-1342.6848</v>
      </c>
      <c r="AR1258">
        <v>-1.69</v>
      </c>
      <c r="AU1258" s="1">
        <v>-1383.2188000000001</v>
      </c>
    </row>
    <row r="1259" spans="41:47" x14ac:dyDescent="0.2">
      <c r="AO1259" s="1">
        <v>-1357.8130000000001</v>
      </c>
      <c r="AP1259">
        <v>-1.71</v>
      </c>
      <c r="AQ1259" s="1">
        <v>-1342.6021000000001</v>
      </c>
      <c r="AR1259">
        <v>-0.69</v>
      </c>
      <c r="AU1259" s="1">
        <v>-1383.4728</v>
      </c>
    </row>
    <row r="1260" spans="41:47" x14ac:dyDescent="0.2">
      <c r="AO1260" s="1">
        <v>-1357.7876000000001</v>
      </c>
      <c r="AP1260">
        <v>-1.61</v>
      </c>
      <c r="AQ1260" s="1">
        <v>-1342.5188000000001</v>
      </c>
      <c r="AR1260">
        <v>0.41</v>
      </c>
      <c r="AU1260" s="1">
        <v>-1383.6874</v>
      </c>
    </row>
    <row r="1261" spans="41:47" x14ac:dyDescent="0.2">
      <c r="AO1261" s="1">
        <v>-1357.7088000000001</v>
      </c>
      <c r="AP1261">
        <v>-1.39</v>
      </c>
      <c r="AQ1261" s="1">
        <v>-1342.4627</v>
      </c>
      <c r="AR1261">
        <v>1.53</v>
      </c>
      <c r="AU1261" s="1">
        <v>-1383.8559</v>
      </c>
    </row>
    <row r="1262" spans="41:47" x14ac:dyDescent="0.2">
      <c r="AO1262" s="1">
        <v>-1357.5895</v>
      </c>
      <c r="AP1262">
        <v>-1.0900000000000001</v>
      </c>
      <c r="AQ1262" s="1">
        <v>-1342.4647</v>
      </c>
      <c r="AR1262">
        <v>2.4500000000000002</v>
      </c>
      <c r="AU1262" s="1">
        <v>-1383.9739</v>
      </c>
    </row>
    <row r="1263" spans="41:47" x14ac:dyDescent="0.2">
      <c r="AO1263" s="1">
        <v>-1357.4460999999999</v>
      </c>
      <c r="AP1263">
        <v>-0.7</v>
      </c>
      <c r="AQ1263" s="1">
        <v>-1342.5486000000001</v>
      </c>
      <c r="AR1263">
        <v>3.13</v>
      </c>
      <c r="AU1263" s="1">
        <v>-1384.0436</v>
      </c>
    </row>
    <row r="1264" spans="41:47" x14ac:dyDescent="0.2">
      <c r="AO1264" s="1">
        <v>-1357.2973</v>
      </c>
      <c r="AP1264">
        <v>-0.23</v>
      </c>
      <c r="AQ1264" s="1">
        <v>-1342.7311999999999</v>
      </c>
      <c r="AR1264">
        <v>3.57</v>
      </c>
      <c r="AU1264" s="1">
        <v>-1384.0663999999999</v>
      </c>
    </row>
    <row r="1265" spans="41:47" x14ac:dyDescent="0.2">
      <c r="AO1265" s="1">
        <v>-1357.1545000000001</v>
      </c>
      <c r="AP1265">
        <v>0.25</v>
      </c>
      <c r="AQ1265" s="1">
        <v>-1343.009</v>
      </c>
      <c r="AR1265">
        <v>3.68</v>
      </c>
      <c r="AU1265" s="1">
        <v>-1384.0462</v>
      </c>
    </row>
    <row r="1266" spans="41:47" x14ac:dyDescent="0.2">
      <c r="AO1266" s="1">
        <v>-1357.0281</v>
      </c>
      <c r="AP1266">
        <v>0.79</v>
      </c>
      <c r="AQ1266" s="1">
        <v>-1343.36</v>
      </c>
      <c r="AR1266">
        <v>3.51</v>
      </c>
      <c r="AU1266" s="1">
        <v>-1383.992</v>
      </c>
    </row>
    <row r="1267" spans="41:47" x14ac:dyDescent="0.2">
      <c r="AO1267" s="1">
        <v>-1356.9221</v>
      </c>
      <c r="AP1267">
        <v>1.26</v>
      </c>
      <c r="AQ1267" s="1">
        <v>-1343.7484999999999</v>
      </c>
      <c r="AR1267">
        <v>3.14</v>
      </c>
      <c r="AU1267" s="1">
        <v>-1383.9075</v>
      </c>
    </row>
    <row r="1268" spans="41:47" x14ac:dyDescent="0.2">
      <c r="AO1268" s="1">
        <v>-1356.8418999999999</v>
      </c>
      <c r="AP1268">
        <v>1.75</v>
      </c>
      <c r="AQ1268" s="1">
        <v>-1344.1451</v>
      </c>
      <c r="AR1268">
        <v>2.52</v>
      </c>
      <c r="AU1268" s="1">
        <v>-1383.8009</v>
      </c>
    </row>
    <row r="1269" spans="41:47" x14ac:dyDescent="0.2">
      <c r="AO1269" s="1">
        <v>-1356.7900999999999</v>
      </c>
      <c r="AP1269">
        <v>2.2599999999999998</v>
      </c>
      <c r="AQ1269" s="1">
        <v>-1344.5214000000001</v>
      </c>
      <c r="AR1269">
        <v>1.86</v>
      </c>
      <c r="AU1269" s="1">
        <v>-1383.6741</v>
      </c>
    </row>
    <row r="1270" spans="41:47" x14ac:dyDescent="0.2">
      <c r="AO1270" s="1">
        <v>-1356.769</v>
      </c>
      <c r="AP1270">
        <v>2.84</v>
      </c>
      <c r="AQ1270" s="1">
        <v>-1344.8552999999999</v>
      </c>
      <c r="AR1270">
        <v>1.1299999999999999</v>
      </c>
      <c r="AU1270" s="1">
        <v>-1383.5327</v>
      </c>
    </row>
    <row r="1271" spans="41:47" x14ac:dyDescent="0.2">
      <c r="AO1271" s="1">
        <v>-1356.7783999999999</v>
      </c>
      <c r="AP1271">
        <v>3.31</v>
      </c>
      <c r="AQ1271" s="1">
        <v>-1345.1324</v>
      </c>
      <c r="AR1271">
        <v>0.39</v>
      </c>
      <c r="AU1271" s="1">
        <v>-1383.3823</v>
      </c>
    </row>
    <row r="1272" spans="41:47" x14ac:dyDescent="0.2">
      <c r="AO1272" s="1">
        <v>-1356.8215</v>
      </c>
      <c r="AP1272">
        <v>3.76</v>
      </c>
      <c r="AQ1272" s="1">
        <v>-1345.3440000000001</v>
      </c>
      <c r="AR1272">
        <v>-0.37</v>
      </c>
      <c r="AU1272" s="1">
        <v>-1383.2221</v>
      </c>
    </row>
    <row r="1273" spans="41:47" x14ac:dyDescent="0.2">
      <c r="AO1273" s="1">
        <v>-1356.9006999999999</v>
      </c>
      <c r="AP1273">
        <v>4.3499999999999996</v>
      </c>
      <c r="AQ1273" s="1">
        <v>-1345.4894999999999</v>
      </c>
      <c r="AR1273">
        <v>-1.0900000000000001</v>
      </c>
      <c r="AU1273" s="1">
        <v>-1383.0624</v>
      </c>
    </row>
    <row r="1274" spans="41:47" x14ac:dyDescent="0.2">
      <c r="AO1274" s="1">
        <v>-1357.0075999999999</v>
      </c>
      <c r="AP1274">
        <v>4.87</v>
      </c>
      <c r="AQ1274" s="1">
        <v>-1345.577</v>
      </c>
      <c r="AR1274">
        <v>-1.77</v>
      </c>
      <c r="AU1274" s="1">
        <v>-1382.9069999999999</v>
      </c>
    </row>
    <row r="1275" spans="41:47" x14ac:dyDescent="0.2">
      <c r="AO1275" s="1">
        <v>-1357.1327000000001</v>
      </c>
      <c r="AP1275">
        <v>5.46</v>
      </c>
      <c r="AQ1275" s="1">
        <v>-1345.6222</v>
      </c>
      <c r="AR1275">
        <v>-2.4500000000000002</v>
      </c>
      <c r="AU1275" s="1">
        <v>-1382.7574</v>
      </c>
    </row>
    <row r="1276" spans="41:47" x14ac:dyDescent="0.2">
      <c r="AO1276" s="1">
        <v>-1357.2628999999999</v>
      </c>
      <c r="AP1276">
        <v>6.05</v>
      </c>
      <c r="AQ1276" s="1">
        <v>-1345.6481000000001</v>
      </c>
      <c r="AR1276">
        <v>-3.14</v>
      </c>
      <c r="AU1276" s="1">
        <v>-1382.6155000000001</v>
      </c>
    </row>
    <row r="1277" spans="41:47" x14ac:dyDescent="0.2">
      <c r="AO1277" s="1">
        <v>-1357.3919000000001</v>
      </c>
      <c r="AP1277">
        <v>6.73</v>
      </c>
      <c r="AQ1277" s="1">
        <v>-1345.6787999999999</v>
      </c>
      <c r="AR1277">
        <v>-3.93</v>
      </c>
      <c r="AU1277" s="1">
        <v>-1382.4830999999999</v>
      </c>
    </row>
    <row r="1278" spans="41:47" x14ac:dyDescent="0.2">
      <c r="AO1278" s="1">
        <v>-1357.5119</v>
      </c>
      <c r="AP1278">
        <v>7.51</v>
      </c>
      <c r="AQ1278" s="1">
        <v>-1345.7369000000001</v>
      </c>
      <c r="AR1278">
        <v>-4.79</v>
      </c>
      <c r="AU1278" s="1">
        <v>-1382.3643999999999</v>
      </c>
    </row>
    <row r="1279" spans="41:47" x14ac:dyDescent="0.2">
      <c r="AO1279" s="1">
        <v>-1357.6208999999999</v>
      </c>
      <c r="AP1279">
        <v>8.24</v>
      </c>
      <c r="AQ1279" s="1">
        <v>-1345.8377</v>
      </c>
      <c r="AR1279">
        <v>-5.73</v>
      </c>
      <c r="AU1279" s="1">
        <v>-1382.2619999999999</v>
      </c>
    </row>
    <row r="1280" spans="41:47" x14ac:dyDescent="0.2">
      <c r="AO1280" s="1">
        <v>-1357.7249999999999</v>
      </c>
      <c r="AP1280">
        <v>8.9700000000000006</v>
      </c>
      <c r="AQ1280" s="1">
        <v>-1345.9854</v>
      </c>
      <c r="AR1280">
        <v>-6.78</v>
      </c>
      <c r="AU1280" s="1">
        <v>-1382.1757</v>
      </c>
    </row>
    <row r="1281" spans="41:47" x14ac:dyDescent="0.2">
      <c r="AO1281" s="1">
        <v>-1357.8351</v>
      </c>
      <c r="AP1281">
        <v>9.69</v>
      </c>
      <c r="AQ1281" s="1">
        <v>-1346.1717000000001</v>
      </c>
      <c r="AR1281">
        <v>-7.86</v>
      </c>
      <c r="AU1281" s="1">
        <v>-1382.1048000000001</v>
      </c>
    </row>
    <row r="1282" spans="41:47" x14ac:dyDescent="0.2">
      <c r="AO1282" s="1">
        <v>-1357.9584</v>
      </c>
      <c r="AP1282">
        <v>10.32</v>
      </c>
      <c r="AQ1282" s="1">
        <v>-1346.3793000000001</v>
      </c>
      <c r="AR1282">
        <v>-8.93</v>
      </c>
      <c r="AU1282" s="1">
        <v>-1382.0408</v>
      </c>
    </row>
    <row r="1283" spans="41:47" x14ac:dyDescent="0.2">
      <c r="AO1283" s="1">
        <v>-1358.0925999999999</v>
      </c>
      <c r="AP1283">
        <v>10.76</v>
      </c>
      <c r="AQ1283" s="1">
        <v>-1346.587</v>
      </c>
      <c r="AR1283">
        <v>-9.9499999999999993</v>
      </c>
      <c r="AU1283" s="1">
        <v>-1381.9779000000001</v>
      </c>
    </row>
    <row r="1284" spans="41:47" x14ac:dyDescent="0.2">
      <c r="AO1284" s="1">
        <v>-1358.2251000000001</v>
      </c>
      <c r="AP1284">
        <v>11.05</v>
      </c>
      <c r="AQ1284" s="1">
        <v>-1346.7748999999999</v>
      </c>
      <c r="AR1284">
        <v>-10.94</v>
      </c>
      <c r="AU1284" s="1">
        <v>-1381.902</v>
      </c>
    </row>
    <row r="1285" spans="41:47" x14ac:dyDescent="0.2">
      <c r="AO1285" s="1">
        <v>-1358.3305</v>
      </c>
      <c r="AP1285">
        <v>11.27</v>
      </c>
      <c r="AQ1285" s="1">
        <v>-1346.9276</v>
      </c>
      <c r="AR1285">
        <v>-11.76</v>
      </c>
      <c r="AU1285" s="1">
        <v>-1381.8052</v>
      </c>
    </row>
    <row r="1286" spans="41:47" x14ac:dyDescent="0.2">
      <c r="AO1286" s="1">
        <v>-1358.3827000000001</v>
      </c>
      <c r="AP1286">
        <v>11.45</v>
      </c>
      <c r="AQ1286" s="1">
        <v>-1347.0363</v>
      </c>
      <c r="AR1286">
        <v>-12.43</v>
      </c>
      <c r="AU1286" s="1">
        <v>-1381.6762000000001</v>
      </c>
    </row>
    <row r="1287" spans="41:47" x14ac:dyDescent="0.2">
      <c r="AO1287" s="1">
        <v>-1358.3595</v>
      </c>
      <c r="AP1287">
        <v>11.49</v>
      </c>
      <c r="AQ1287" s="1">
        <v>-1347.1016</v>
      </c>
      <c r="AR1287">
        <v>-12.96</v>
      </c>
      <c r="AU1287" s="1">
        <v>-1381.509</v>
      </c>
    </row>
    <row r="1288" spans="41:47" x14ac:dyDescent="0.2">
      <c r="AO1288" s="1">
        <v>-1358.2525000000001</v>
      </c>
      <c r="AP1288">
        <v>11.48</v>
      </c>
      <c r="AQ1288" s="1">
        <v>-1347.1295</v>
      </c>
      <c r="AR1288">
        <v>-13.27</v>
      </c>
      <c r="AU1288" s="1">
        <v>-1381.3000999999999</v>
      </c>
    </row>
    <row r="1289" spans="41:47" x14ac:dyDescent="0.2">
      <c r="AO1289" s="1">
        <v>-1358.0733</v>
      </c>
      <c r="AP1289">
        <v>11.38</v>
      </c>
      <c r="AQ1289" s="1">
        <v>-1347.1280999999999</v>
      </c>
      <c r="AR1289">
        <v>-13.41</v>
      </c>
      <c r="AU1289" s="1">
        <v>-1381.0499</v>
      </c>
    </row>
    <row r="1290" spans="41:47" x14ac:dyDescent="0.2">
      <c r="AO1290" s="1">
        <v>-1357.8501000000001</v>
      </c>
      <c r="AP1290">
        <v>11.17</v>
      </c>
      <c r="AQ1290" s="1">
        <v>-1347.1085</v>
      </c>
      <c r="AR1290">
        <v>-13.41</v>
      </c>
      <c r="AU1290" s="1">
        <v>-1380.7594999999999</v>
      </c>
    </row>
    <row r="1291" spans="41:47" x14ac:dyDescent="0.2">
      <c r="AO1291" s="1">
        <v>-1357.6166000000001</v>
      </c>
      <c r="AP1291">
        <v>10.81</v>
      </c>
      <c r="AQ1291" s="1">
        <v>-1347.077</v>
      </c>
      <c r="AR1291">
        <v>-13.31</v>
      </c>
      <c r="AU1291" s="1">
        <v>-1380.4422999999999</v>
      </c>
    </row>
    <row r="1292" spans="41:47" x14ac:dyDescent="0.2">
      <c r="AO1292" s="1">
        <v>-1357.4091000000001</v>
      </c>
      <c r="AP1292">
        <v>10.28</v>
      </c>
      <c r="AQ1292" s="1">
        <v>-1347.0327</v>
      </c>
      <c r="AR1292">
        <v>-13.07</v>
      </c>
      <c r="AU1292" s="1">
        <v>-1380.1143</v>
      </c>
    </row>
    <row r="1293" spans="41:47" x14ac:dyDescent="0.2">
      <c r="AO1293" s="1">
        <v>-1357.2555</v>
      </c>
      <c r="AP1293">
        <v>9.5299999999999994</v>
      </c>
      <c r="AQ1293" s="1">
        <v>-1346.9721</v>
      </c>
      <c r="AR1293">
        <v>-12.61</v>
      </c>
      <c r="AU1293" s="1">
        <v>-1379.7899</v>
      </c>
    </row>
    <row r="1294" spans="41:47" x14ac:dyDescent="0.2">
      <c r="AO1294" s="1">
        <v>-1357.1685</v>
      </c>
      <c r="AP1294">
        <v>8.6</v>
      </c>
      <c r="AQ1294" s="1">
        <v>-1346.8887999999999</v>
      </c>
      <c r="AR1294">
        <v>-11.99</v>
      </c>
      <c r="AU1294" s="1">
        <v>-1379.4898000000001</v>
      </c>
    </row>
    <row r="1295" spans="41:47" x14ac:dyDescent="0.2">
      <c r="AO1295" s="1">
        <v>-1357.1489999999999</v>
      </c>
      <c r="AP1295">
        <v>7.49</v>
      </c>
      <c r="AQ1295" s="1">
        <v>-1346.7792999999999</v>
      </c>
      <c r="AR1295">
        <v>-11.27</v>
      </c>
      <c r="AU1295" s="1">
        <v>-1379.2285999999999</v>
      </c>
    </row>
    <row r="1296" spans="41:47" x14ac:dyDescent="0.2">
      <c r="AO1296" s="1">
        <v>-1357.1864</v>
      </c>
      <c r="AP1296">
        <v>6.25</v>
      </c>
      <c r="AQ1296" s="1">
        <v>-1346.6457</v>
      </c>
      <c r="AR1296">
        <v>-10.42</v>
      </c>
      <c r="AU1296" s="1">
        <v>-1379.0087000000001</v>
      </c>
    </row>
    <row r="1297" spans="41:47" x14ac:dyDescent="0.2">
      <c r="AO1297" s="1">
        <v>-1357.2578000000001</v>
      </c>
      <c r="AP1297">
        <v>5</v>
      </c>
      <c r="AQ1297" s="1">
        <v>-1346.4956999999999</v>
      </c>
      <c r="AR1297">
        <v>-9.4600000000000009</v>
      </c>
      <c r="AU1297" s="1">
        <v>-1378.8240000000001</v>
      </c>
    </row>
    <row r="1298" spans="41:47" x14ac:dyDescent="0.2">
      <c r="AO1298" s="1">
        <v>-1357.3390999999999</v>
      </c>
      <c r="AP1298">
        <v>3.79</v>
      </c>
      <c r="AQ1298" s="1">
        <v>-1346.345</v>
      </c>
      <c r="AR1298">
        <v>-8.48</v>
      </c>
      <c r="AU1298" s="1">
        <v>-1378.6631</v>
      </c>
    </row>
    <row r="1299" spans="41:47" x14ac:dyDescent="0.2">
      <c r="AO1299" s="1">
        <v>-1357.41</v>
      </c>
      <c r="AP1299">
        <v>2.66</v>
      </c>
      <c r="AQ1299" s="1">
        <v>-1346.2107000000001</v>
      </c>
      <c r="AR1299">
        <v>-7.48</v>
      </c>
      <c r="AU1299" s="1">
        <v>-1378.5098</v>
      </c>
    </row>
    <row r="1300" spans="41:47" x14ac:dyDescent="0.2">
      <c r="AO1300" s="1">
        <v>-1357.4573</v>
      </c>
      <c r="AP1300">
        <v>1.63</v>
      </c>
      <c r="AQ1300" s="1">
        <v>-1346.1102000000001</v>
      </c>
      <c r="AR1300">
        <v>-6.57</v>
      </c>
      <c r="AU1300" s="1">
        <v>-1378.3462</v>
      </c>
    </row>
    <row r="1301" spans="41:47" x14ac:dyDescent="0.2">
      <c r="AO1301" s="1">
        <v>-1357.4807000000001</v>
      </c>
      <c r="AP1301">
        <v>0.7</v>
      </c>
      <c r="AQ1301" s="1">
        <v>-1346.0552</v>
      </c>
      <c r="AR1301">
        <v>-5.72</v>
      </c>
      <c r="AU1301" s="1">
        <v>-1378.1614</v>
      </c>
    </row>
    <row r="1302" spans="41:47" x14ac:dyDescent="0.2">
      <c r="AO1302" s="1">
        <v>-1357.4917</v>
      </c>
      <c r="AP1302">
        <v>-0.14000000000000001</v>
      </c>
      <c r="AQ1302" s="1">
        <v>-1346.0500999999999</v>
      </c>
      <c r="AR1302">
        <v>-4.99</v>
      </c>
      <c r="AU1302" s="1">
        <v>-1377.9552000000001</v>
      </c>
    </row>
    <row r="1303" spans="41:47" x14ac:dyDescent="0.2">
      <c r="AO1303" s="1">
        <v>-1357.5146999999999</v>
      </c>
      <c r="AP1303">
        <v>-0.95</v>
      </c>
      <c r="AQ1303" s="1">
        <v>-1346.0889</v>
      </c>
      <c r="AR1303">
        <v>-4.32</v>
      </c>
      <c r="AU1303" s="1">
        <v>-1377.7362000000001</v>
      </c>
    </row>
    <row r="1304" spans="41:47" x14ac:dyDescent="0.2">
      <c r="AO1304" s="1">
        <v>-1357.5798</v>
      </c>
      <c r="AP1304">
        <v>-1.79</v>
      </c>
      <c r="AQ1304" s="1">
        <v>-1346.1569</v>
      </c>
      <c r="AR1304">
        <v>-3.73</v>
      </c>
      <c r="AU1304" s="1">
        <v>-1377.5201</v>
      </c>
    </row>
    <row r="1305" spans="41:47" x14ac:dyDescent="0.2">
      <c r="AO1305" s="1">
        <v>-1357.7134000000001</v>
      </c>
      <c r="AP1305">
        <v>-2.69</v>
      </c>
      <c r="AQ1305" s="1">
        <v>-1346.2334000000001</v>
      </c>
      <c r="AR1305">
        <v>-3.18</v>
      </c>
      <c r="AU1305" s="1">
        <v>-1377.3271999999999</v>
      </c>
    </row>
    <row r="1306" spans="41:47" x14ac:dyDescent="0.2">
      <c r="AO1306" s="1">
        <v>-1357.9304</v>
      </c>
      <c r="AP1306">
        <v>-3.7</v>
      </c>
      <c r="AQ1306" s="1">
        <v>-1346.2963999999999</v>
      </c>
      <c r="AR1306">
        <v>-2.5499999999999998</v>
      </c>
      <c r="AU1306" s="1">
        <v>-1377.1804999999999</v>
      </c>
    </row>
    <row r="1307" spans="41:47" x14ac:dyDescent="0.2">
      <c r="AO1307" s="1">
        <v>-1358.2254</v>
      </c>
      <c r="AP1307">
        <v>-4.8</v>
      </c>
      <c r="AQ1307" s="1">
        <v>-1346.3264999999999</v>
      </c>
      <c r="AR1307">
        <v>-1.91</v>
      </c>
      <c r="AU1307" s="1">
        <v>-1377.0997</v>
      </c>
    </row>
    <row r="1308" spans="41:47" x14ac:dyDescent="0.2">
      <c r="AO1308" s="1">
        <v>-1358.5743</v>
      </c>
      <c r="AP1308">
        <v>-5.89</v>
      </c>
      <c r="AQ1308" s="1">
        <v>-1346.3106</v>
      </c>
      <c r="AR1308">
        <v>-1.2</v>
      </c>
      <c r="AU1308" s="1">
        <v>-1377.0998</v>
      </c>
    </row>
    <row r="1309" spans="41:47" x14ac:dyDescent="0.2">
      <c r="AO1309" s="1">
        <v>-1358.9399000000001</v>
      </c>
      <c r="AP1309">
        <v>-6.88</v>
      </c>
      <c r="AQ1309" s="1">
        <v>-1346.2470000000001</v>
      </c>
      <c r="AR1309">
        <v>-0.44</v>
      </c>
      <c r="AU1309" s="1">
        <v>-1377.1887999999999</v>
      </c>
    </row>
    <row r="1310" spans="41:47" x14ac:dyDescent="0.2">
      <c r="AO1310" s="1">
        <v>-1359.2828999999999</v>
      </c>
      <c r="AP1310">
        <v>-7.78</v>
      </c>
      <c r="AQ1310" s="1">
        <v>-1346.1431</v>
      </c>
      <c r="AR1310">
        <v>0.33</v>
      </c>
      <c r="AU1310" s="1">
        <v>-1377.3635999999999</v>
      </c>
    </row>
    <row r="1311" spans="41:47" x14ac:dyDescent="0.2">
      <c r="AO1311" s="1">
        <v>-1359.5694000000001</v>
      </c>
      <c r="AP1311">
        <v>-8.4</v>
      </c>
      <c r="AQ1311" s="1">
        <v>-1346.0138999999999</v>
      </c>
      <c r="AR1311">
        <v>1.02</v>
      </c>
      <c r="AU1311" s="1">
        <v>-1377.6146000000001</v>
      </c>
    </row>
    <row r="1312" spans="41:47" x14ac:dyDescent="0.2">
      <c r="AO1312" s="1">
        <v>-1359.7765999999999</v>
      </c>
      <c r="AP1312">
        <v>-8.77</v>
      </c>
      <c r="AQ1312" s="1">
        <v>-1345.8805</v>
      </c>
      <c r="AR1312">
        <v>1.54</v>
      </c>
      <c r="AU1312" s="1">
        <v>-1377.9241</v>
      </c>
    </row>
    <row r="1313" spans="41:47" x14ac:dyDescent="0.2">
      <c r="AO1313" s="1">
        <v>-1359.8924</v>
      </c>
      <c r="AP1313">
        <v>-8.8699999999999992</v>
      </c>
      <c r="AQ1313" s="1">
        <v>-1345.7611999999999</v>
      </c>
      <c r="AR1313">
        <v>1.97</v>
      </c>
      <c r="AU1313" s="1">
        <v>-1378.2708</v>
      </c>
    </row>
    <row r="1314" spans="41:47" x14ac:dyDescent="0.2">
      <c r="AO1314" s="1">
        <v>-1359.9138</v>
      </c>
      <c r="AP1314">
        <v>-8.69</v>
      </c>
      <c r="AQ1314" s="1">
        <v>-1345.6777999999999</v>
      </c>
      <c r="AR1314">
        <v>2.12</v>
      </c>
      <c r="AU1314" s="1">
        <v>-1378.6291000000001</v>
      </c>
    </row>
    <row r="1315" spans="41:47" x14ac:dyDescent="0.2">
      <c r="AO1315" s="1">
        <v>-1359.8456000000001</v>
      </c>
      <c r="AP1315">
        <v>-8.18</v>
      </c>
      <c r="AQ1315" s="1">
        <v>-1345.6414</v>
      </c>
      <c r="AR1315">
        <v>2.1</v>
      </c>
      <c r="AU1315" s="1">
        <v>-1378.9784</v>
      </c>
    </row>
    <row r="1316" spans="41:47" x14ac:dyDescent="0.2">
      <c r="AO1316" s="1">
        <v>-1359.6948</v>
      </c>
      <c r="AP1316">
        <v>-7.49</v>
      </c>
      <c r="AQ1316" s="1">
        <v>-1345.6528000000001</v>
      </c>
      <c r="AR1316">
        <v>1.78</v>
      </c>
      <c r="AU1316" s="1">
        <v>-1379.2991</v>
      </c>
    </row>
    <row r="1317" spans="41:47" x14ac:dyDescent="0.2">
      <c r="AO1317" s="1">
        <v>-1359.4702</v>
      </c>
      <c r="AP1317">
        <v>-6.57</v>
      </c>
      <c r="AQ1317" s="1">
        <v>-1345.7055</v>
      </c>
      <c r="AR1317">
        <v>1.22</v>
      </c>
      <c r="AU1317" s="1">
        <v>-1379.5764999999999</v>
      </c>
    </row>
    <row r="1318" spans="41:47" x14ac:dyDescent="0.2">
      <c r="AO1318" s="1">
        <v>-1359.1844000000001</v>
      </c>
      <c r="AP1318">
        <v>-5.48</v>
      </c>
      <c r="AQ1318" s="1">
        <v>-1345.7834</v>
      </c>
      <c r="AR1318">
        <v>0.51</v>
      </c>
      <c r="AU1318" s="1">
        <v>-1379.7982</v>
      </c>
    </row>
    <row r="1319" spans="41:47" x14ac:dyDescent="0.2">
      <c r="AO1319" s="1">
        <v>-1358.8529000000001</v>
      </c>
      <c r="AP1319">
        <v>-4.3</v>
      </c>
      <c r="AQ1319" s="1">
        <v>-1345.8712</v>
      </c>
      <c r="AR1319">
        <v>-0.33</v>
      </c>
      <c r="AU1319" s="1">
        <v>-1379.9580000000001</v>
      </c>
    </row>
    <row r="1320" spans="41:47" x14ac:dyDescent="0.2">
      <c r="AO1320" s="1">
        <v>-1358.4951000000001</v>
      </c>
      <c r="AP1320">
        <v>-3.06</v>
      </c>
      <c r="AQ1320" s="1">
        <v>-1345.9573</v>
      </c>
      <c r="AR1320">
        <v>-1.23</v>
      </c>
      <c r="AU1320" s="1">
        <v>-1380.0533</v>
      </c>
    </row>
    <row r="1321" spans="41:47" x14ac:dyDescent="0.2">
      <c r="AO1321" s="1">
        <v>-1358.1369</v>
      </c>
      <c r="AP1321">
        <v>-1.84</v>
      </c>
      <c r="AQ1321" s="1">
        <v>-1346.0343</v>
      </c>
      <c r="AR1321">
        <v>-2.15</v>
      </c>
      <c r="AU1321" s="1">
        <v>-1380.0844</v>
      </c>
    </row>
    <row r="1322" spans="41:47" x14ac:dyDescent="0.2">
      <c r="AO1322" s="1">
        <v>-1357.8096</v>
      </c>
      <c r="AP1322">
        <v>-0.76</v>
      </c>
      <c r="AQ1322" s="1">
        <v>-1346.0996</v>
      </c>
      <c r="AR1322">
        <v>-3.1</v>
      </c>
      <c r="AU1322" s="1">
        <v>-1380.0530000000001</v>
      </c>
    </row>
    <row r="1323" spans="41:47" x14ac:dyDescent="0.2">
      <c r="AO1323" s="1">
        <v>-1357.5440000000001</v>
      </c>
      <c r="AP1323">
        <v>0.19</v>
      </c>
      <c r="AQ1323" s="1">
        <v>-1346.1536000000001</v>
      </c>
      <c r="AR1323">
        <v>-4</v>
      </c>
      <c r="AU1323" s="1">
        <v>-1379.9641999999999</v>
      </c>
    </row>
    <row r="1324" spans="41:47" x14ac:dyDescent="0.2">
      <c r="AO1324" s="1">
        <v>-1357.3615</v>
      </c>
      <c r="AP1324">
        <v>0.9</v>
      </c>
      <c r="AQ1324" s="1">
        <v>-1346.1975</v>
      </c>
      <c r="AR1324">
        <v>-4.84</v>
      </c>
      <c r="AU1324" s="1">
        <v>-1379.8287</v>
      </c>
    </row>
    <row r="1325" spans="41:47" x14ac:dyDescent="0.2">
      <c r="AO1325" s="1">
        <v>-1357.2696000000001</v>
      </c>
      <c r="AP1325">
        <v>1.31</v>
      </c>
      <c r="AQ1325" s="1">
        <v>-1346.2306000000001</v>
      </c>
      <c r="AR1325">
        <v>-5.62</v>
      </c>
      <c r="AU1325" s="1">
        <v>-1379.6597999999999</v>
      </c>
    </row>
    <row r="1326" spans="41:47" x14ac:dyDescent="0.2">
      <c r="AO1326" s="1">
        <v>-1357.2608</v>
      </c>
      <c r="AP1326">
        <v>1.59</v>
      </c>
      <c r="AQ1326" s="1">
        <v>-1346.2501999999999</v>
      </c>
      <c r="AR1326">
        <v>-6.25</v>
      </c>
      <c r="AU1326" s="1">
        <v>-1379.4740999999999</v>
      </c>
    </row>
    <row r="1327" spans="41:47" x14ac:dyDescent="0.2">
      <c r="AO1327" s="1">
        <v>-1357.317</v>
      </c>
      <c r="AP1327">
        <v>1.75</v>
      </c>
      <c r="AQ1327" s="1">
        <v>-1346.2519</v>
      </c>
      <c r="AR1327">
        <v>-6.79</v>
      </c>
      <c r="AU1327" s="1">
        <v>-1379.2917</v>
      </c>
    </row>
    <row r="1328" spans="41:47" x14ac:dyDescent="0.2">
      <c r="AO1328" s="1">
        <v>-1357.4154000000001</v>
      </c>
      <c r="AP1328">
        <v>1.7</v>
      </c>
      <c r="AQ1328" s="1">
        <v>-1346.2319</v>
      </c>
      <c r="AR1328">
        <v>-7.19</v>
      </c>
      <c r="AU1328" s="1">
        <v>-1379.1335999999999</v>
      </c>
    </row>
    <row r="1329" spans="41:47" x14ac:dyDescent="0.2">
      <c r="AO1329" s="1">
        <v>-1357.5364999999999</v>
      </c>
      <c r="AP1329">
        <v>1.72</v>
      </c>
      <c r="AQ1329" s="1">
        <v>-1346.1883</v>
      </c>
      <c r="AR1329">
        <v>-7.49</v>
      </c>
      <c r="AU1329" s="1">
        <v>-1379.0177000000001</v>
      </c>
    </row>
    <row r="1330" spans="41:47" x14ac:dyDescent="0.2">
      <c r="AO1330" s="1">
        <v>-1357.6638</v>
      </c>
      <c r="AP1330">
        <v>1.68</v>
      </c>
      <c r="AQ1330" s="1">
        <v>-1346.1221</v>
      </c>
      <c r="AR1330">
        <v>-7.67</v>
      </c>
      <c r="AU1330" s="1">
        <v>-1378.9541999999999</v>
      </c>
    </row>
    <row r="1331" spans="41:47" x14ac:dyDescent="0.2">
      <c r="AO1331" s="1">
        <v>-1357.7855999999999</v>
      </c>
      <c r="AP1331">
        <v>1.7</v>
      </c>
      <c r="AQ1331" s="1">
        <v>-1346.0361</v>
      </c>
      <c r="AR1331">
        <v>-7.68</v>
      </c>
      <c r="AU1331" s="1">
        <v>-1378.9437</v>
      </c>
    </row>
    <row r="1332" spans="41:47" x14ac:dyDescent="0.2">
      <c r="AO1332" s="1">
        <v>-1357.8941</v>
      </c>
      <c r="AP1332">
        <v>1.73</v>
      </c>
      <c r="AQ1332" s="1">
        <v>-1345.9369999999999</v>
      </c>
      <c r="AR1332">
        <v>-7.61</v>
      </c>
      <c r="AU1332" s="1">
        <v>-1378.9797000000001</v>
      </c>
    </row>
    <row r="1333" spans="41:47" x14ac:dyDescent="0.2">
      <c r="AO1333" s="1">
        <v>-1357.9834000000001</v>
      </c>
      <c r="AP1333">
        <v>1.8</v>
      </c>
      <c r="AQ1333" s="1">
        <v>-1345.8309999999999</v>
      </c>
      <c r="AR1333">
        <v>-7.49</v>
      </c>
      <c r="AU1333" s="1">
        <v>-1379.06</v>
      </c>
    </row>
    <row r="1334" spans="41:47" x14ac:dyDescent="0.2">
      <c r="AO1334" s="1">
        <v>-1358.0558000000001</v>
      </c>
      <c r="AP1334">
        <v>1.97</v>
      </c>
      <c r="AQ1334" s="1">
        <v>-1345.7221999999999</v>
      </c>
      <c r="AR1334">
        <v>-7.34</v>
      </c>
      <c r="AU1334" s="1">
        <v>-1379.183</v>
      </c>
    </row>
    <row r="1335" spans="41:47" x14ac:dyDescent="0.2">
      <c r="AO1335" s="1">
        <v>-1358.1079</v>
      </c>
      <c r="AP1335">
        <v>2.25</v>
      </c>
      <c r="AQ1335" s="1">
        <v>-1345.6153999999999</v>
      </c>
      <c r="AR1335">
        <v>-7.2</v>
      </c>
      <c r="AU1335" s="1">
        <v>-1379.3487</v>
      </c>
    </row>
    <row r="1336" spans="41:47" x14ac:dyDescent="0.2">
      <c r="AO1336" s="1">
        <v>-1358.1356000000001</v>
      </c>
      <c r="AP1336">
        <v>2.57</v>
      </c>
      <c r="AQ1336" s="1">
        <v>-1345.5175999999999</v>
      </c>
      <c r="AR1336">
        <v>-7.03</v>
      </c>
      <c r="AU1336" s="1">
        <v>-1379.5588</v>
      </c>
    </row>
    <row r="1337" spans="41:47" x14ac:dyDescent="0.2">
      <c r="AO1337" s="1">
        <v>-1358.1352999999999</v>
      </c>
      <c r="AP1337">
        <v>2.92</v>
      </c>
      <c r="AQ1337" s="1">
        <v>-1345.4358</v>
      </c>
      <c r="AR1337">
        <v>-6.92</v>
      </c>
      <c r="AU1337" s="1">
        <v>-1379.8026</v>
      </c>
    </row>
    <row r="1338" spans="41:47" x14ac:dyDescent="0.2">
      <c r="AO1338" s="1">
        <v>-1358.1030000000001</v>
      </c>
      <c r="AP1338">
        <v>3.37</v>
      </c>
      <c r="AQ1338" s="1">
        <v>-1345.3774000000001</v>
      </c>
      <c r="AR1338">
        <v>-6.84</v>
      </c>
      <c r="AU1338" s="1">
        <v>-1380.0621000000001</v>
      </c>
    </row>
    <row r="1339" spans="41:47" x14ac:dyDescent="0.2">
      <c r="AO1339" s="1">
        <v>-1358.0329999999999</v>
      </c>
      <c r="AP1339">
        <v>3.9</v>
      </c>
      <c r="AQ1339" s="1">
        <v>-1345.3475000000001</v>
      </c>
      <c r="AR1339">
        <v>-6.89</v>
      </c>
      <c r="AU1339" s="1">
        <v>-1380.3136</v>
      </c>
    </row>
    <row r="1340" spans="41:47" x14ac:dyDescent="0.2">
      <c r="AO1340" s="1">
        <v>-1357.9250999999999</v>
      </c>
      <c r="AP1340">
        <v>4.43</v>
      </c>
      <c r="AQ1340" s="1">
        <v>-1345.3438000000001</v>
      </c>
      <c r="AR1340">
        <v>-6.95</v>
      </c>
      <c r="AU1340" s="1">
        <v>-1380.5316</v>
      </c>
    </row>
    <row r="1341" spans="41:47" x14ac:dyDescent="0.2">
      <c r="AO1341" s="1">
        <v>-1357.7814000000001</v>
      </c>
      <c r="AP1341">
        <v>4.9400000000000004</v>
      </c>
      <c r="AQ1341" s="1">
        <v>-1345.3559</v>
      </c>
      <c r="AR1341">
        <v>-7.07</v>
      </c>
      <c r="AU1341" s="1">
        <v>-1380.6956</v>
      </c>
    </row>
    <row r="1342" spans="41:47" x14ac:dyDescent="0.2">
      <c r="AO1342" s="1">
        <v>-1357.6077</v>
      </c>
      <c r="AP1342">
        <v>5.42</v>
      </c>
      <c r="AQ1342" s="1">
        <v>-1345.3688</v>
      </c>
      <c r="AR1342">
        <v>-7.15</v>
      </c>
      <c r="AU1342" s="1">
        <v>-1380.7943</v>
      </c>
    </row>
    <row r="1343" spans="41:47" x14ac:dyDescent="0.2">
      <c r="AO1343" s="1">
        <v>-1357.4137000000001</v>
      </c>
      <c r="AP1343">
        <v>5.79</v>
      </c>
      <c r="AQ1343" s="1">
        <v>-1345.3642</v>
      </c>
      <c r="AR1343">
        <v>-7.25</v>
      </c>
      <c r="AU1343" s="1">
        <v>-1380.8305</v>
      </c>
    </row>
    <row r="1344" spans="41:47" x14ac:dyDescent="0.2">
      <c r="AO1344" s="1">
        <v>-1357.2081000000001</v>
      </c>
      <c r="AP1344">
        <v>6.07</v>
      </c>
      <c r="AQ1344" s="1">
        <v>-1345.3277</v>
      </c>
      <c r="AR1344">
        <v>-7.24</v>
      </c>
      <c r="AU1344" s="1">
        <v>-1380.8125</v>
      </c>
    </row>
    <row r="1345" spans="41:47" x14ac:dyDescent="0.2">
      <c r="AO1345" s="1">
        <v>-1357.0003999999999</v>
      </c>
      <c r="AP1345">
        <v>6.3</v>
      </c>
      <c r="AQ1345" s="1">
        <v>-1345.2492</v>
      </c>
      <c r="AR1345">
        <v>-7.16</v>
      </c>
      <c r="AU1345" s="1">
        <v>-1380.7517</v>
      </c>
    </row>
    <row r="1346" spans="41:47" x14ac:dyDescent="0.2">
      <c r="AO1346" s="1">
        <v>-1356.7997</v>
      </c>
      <c r="AP1346">
        <v>6.41</v>
      </c>
      <c r="AQ1346" s="1">
        <v>-1345.1261</v>
      </c>
      <c r="AR1346">
        <v>-7.03</v>
      </c>
      <c r="AU1346" s="1">
        <v>-1380.6628000000001</v>
      </c>
    </row>
    <row r="1347" spans="41:47" x14ac:dyDescent="0.2">
      <c r="AO1347" s="1">
        <v>-1356.6158</v>
      </c>
      <c r="AP1347">
        <v>6.29</v>
      </c>
      <c r="AQ1347" s="1">
        <v>-1344.9634000000001</v>
      </c>
      <c r="AR1347">
        <v>-6.76</v>
      </c>
      <c r="AU1347" s="1">
        <v>-1380.5563999999999</v>
      </c>
    </row>
    <row r="1348" spans="41:47" x14ac:dyDescent="0.2">
      <c r="AO1348" s="1">
        <v>-1356.46</v>
      </c>
      <c r="AP1348">
        <v>6.06</v>
      </c>
      <c r="AQ1348" s="1">
        <v>-1344.7728999999999</v>
      </c>
      <c r="AR1348">
        <v>-6.49</v>
      </c>
      <c r="AU1348" s="1">
        <v>-1380.4494</v>
      </c>
    </row>
    <row r="1349" spans="41:47" x14ac:dyDescent="0.2">
      <c r="AO1349" s="1">
        <v>-1356.3418999999999</v>
      </c>
      <c r="AP1349">
        <v>5.65</v>
      </c>
      <c r="AQ1349" s="1">
        <v>-1344.5703000000001</v>
      </c>
      <c r="AR1349">
        <v>-6.18</v>
      </c>
      <c r="AU1349" s="1">
        <v>-1380.35</v>
      </c>
    </row>
    <row r="1350" spans="41:47" x14ac:dyDescent="0.2">
      <c r="AO1350" s="1">
        <v>-1356.2635</v>
      </c>
      <c r="AP1350">
        <v>5.14</v>
      </c>
      <c r="AQ1350" s="1">
        <v>-1344.3719000000001</v>
      </c>
      <c r="AR1350">
        <v>-5.92</v>
      </c>
      <c r="AU1350" s="1">
        <v>-1380.2621999999999</v>
      </c>
    </row>
    <row r="1351" spans="41:47" x14ac:dyDescent="0.2">
      <c r="AO1351" s="1">
        <v>-1356.2221</v>
      </c>
      <c r="AP1351">
        <v>4.38</v>
      </c>
      <c r="AQ1351" s="1">
        <v>-1344.1903</v>
      </c>
      <c r="AR1351">
        <v>-5.66</v>
      </c>
      <c r="AU1351" s="1">
        <v>-1380.1892</v>
      </c>
    </row>
    <row r="1352" spans="41:47" x14ac:dyDescent="0.2">
      <c r="AO1352" s="1">
        <v>-1356.2159999999999</v>
      </c>
      <c r="AP1352">
        <v>3.63</v>
      </c>
      <c r="AQ1352" s="1">
        <v>-1344.0347999999999</v>
      </c>
      <c r="AR1352">
        <v>-5.5</v>
      </c>
      <c r="AU1352" s="1">
        <v>-1380.1332</v>
      </c>
    </row>
    <row r="1353" spans="41:47" x14ac:dyDescent="0.2">
      <c r="AO1353" s="1">
        <v>-1356.2394999999999</v>
      </c>
      <c r="AP1353">
        <v>2.77</v>
      </c>
      <c r="AQ1353" s="1">
        <v>-1343.9093</v>
      </c>
      <c r="AR1353">
        <v>-5.44</v>
      </c>
      <c r="AU1353" s="1">
        <v>-1380.0945999999999</v>
      </c>
    </row>
    <row r="1354" spans="41:47" x14ac:dyDescent="0.2">
      <c r="AO1354" s="1">
        <v>-1356.287</v>
      </c>
      <c r="AP1354">
        <v>1.86</v>
      </c>
      <c r="AQ1354" s="1">
        <v>-1343.8172</v>
      </c>
      <c r="AR1354">
        <v>-5.43</v>
      </c>
      <c r="AU1354" s="1">
        <v>-1380.0804000000001</v>
      </c>
    </row>
    <row r="1355" spans="41:47" x14ac:dyDescent="0.2">
      <c r="AO1355" s="1">
        <v>-1356.3563999999999</v>
      </c>
      <c r="AP1355">
        <v>1.03</v>
      </c>
      <c r="AQ1355" s="1">
        <v>-1343.7603999999999</v>
      </c>
      <c r="AR1355">
        <v>-5.52</v>
      </c>
      <c r="AU1355" s="1">
        <v>-1380.0942</v>
      </c>
    </row>
    <row r="1356" spans="41:47" x14ac:dyDescent="0.2">
      <c r="AO1356" s="1">
        <v>-1356.443</v>
      </c>
      <c r="AP1356">
        <v>0.16</v>
      </c>
      <c r="AQ1356" s="1">
        <v>-1343.7383</v>
      </c>
      <c r="AR1356">
        <v>-5.72</v>
      </c>
      <c r="AU1356" s="1">
        <v>-1380.1419000000001</v>
      </c>
    </row>
    <row r="1357" spans="41:47" x14ac:dyDescent="0.2">
      <c r="AO1357" s="1">
        <v>-1356.5444</v>
      </c>
      <c r="AP1357">
        <v>-0.64</v>
      </c>
      <c r="AQ1357" s="1">
        <v>-1343.7507000000001</v>
      </c>
      <c r="AR1357">
        <v>-5.98</v>
      </c>
      <c r="AU1357" s="1">
        <v>-1380.2236</v>
      </c>
    </row>
    <row r="1358" spans="41:47" x14ac:dyDescent="0.2">
      <c r="AO1358" s="1">
        <v>-1356.6596999999999</v>
      </c>
      <c r="AP1358">
        <v>-1.39</v>
      </c>
      <c r="AQ1358" s="1">
        <v>-1343.7916</v>
      </c>
      <c r="AR1358">
        <v>-6.27</v>
      </c>
      <c r="AU1358" s="1">
        <v>-1380.3345999999999</v>
      </c>
    </row>
    <row r="1359" spans="41:47" x14ac:dyDescent="0.2">
      <c r="AO1359" s="1">
        <v>-1356.7829999999999</v>
      </c>
      <c r="AP1359">
        <v>-2.0499999999999998</v>
      </c>
      <c r="AQ1359" s="1">
        <v>-1343.8507</v>
      </c>
      <c r="AR1359">
        <v>-6.61</v>
      </c>
      <c r="AU1359" s="1">
        <v>-1380.47</v>
      </c>
    </row>
    <row r="1360" spans="41:47" x14ac:dyDescent="0.2">
      <c r="AO1360" s="1">
        <v>-1356.9072000000001</v>
      </c>
      <c r="AP1360">
        <v>-2.6</v>
      </c>
      <c r="AQ1360" s="1">
        <v>-1343.9164000000001</v>
      </c>
      <c r="AR1360">
        <v>-7</v>
      </c>
      <c r="AU1360" s="1">
        <v>-1380.6167</v>
      </c>
    </row>
    <row r="1361" spans="41:47" x14ac:dyDescent="0.2">
      <c r="AO1361" s="1">
        <v>-1357.0243</v>
      </c>
      <c r="AP1361">
        <v>-3.07</v>
      </c>
      <c r="AQ1361" s="1">
        <v>-1343.9740999999999</v>
      </c>
      <c r="AR1361">
        <v>-7.38</v>
      </c>
      <c r="AU1361" s="1">
        <v>-1380.7596000000001</v>
      </c>
    </row>
    <row r="1362" spans="41:47" x14ac:dyDescent="0.2">
      <c r="AO1362" s="1">
        <v>-1357.1255000000001</v>
      </c>
      <c r="AP1362">
        <v>-3.51</v>
      </c>
      <c r="AQ1362" s="1">
        <v>-1344.0103999999999</v>
      </c>
      <c r="AR1362">
        <v>-7.7</v>
      </c>
      <c r="AU1362" s="1">
        <v>-1380.8834999999999</v>
      </c>
    </row>
    <row r="1363" spans="41:47" x14ac:dyDescent="0.2">
      <c r="AO1363" s="1">
        <v>-1357.2045000000001</v>
      </c>
      <c r="AP1363">
        <v>-3.84</v>
      </c>
      <c r="AQ1363" s="1">
        <v>-1344.0177000000001</v>
      </c>
      <c r="AR1363">
        <v>-7.91</v>
      </c>
      <c r="AU1363" s="1">
        <v>-1380.9782</v>
      </c>
    </row>
    <row r="1364" spans="41:47" x14ac:dyDescent="0.2">
      <c r="AO1364" s="1">
        <v>-1357.2550000000001</v>
      </c>
      <c r="AP1364">
        <v>-4.08</v>
      </c>
      <c r="AQ1364" s="1">
        <v>-1343.9944</v>
      </c>
      <c r="AR1364">
        <v>-8.1</v>
      </c>
      <c r="AU1364" s="1">
        <v>-1381.0424</v>
      </c>
    </row>
    <row r="1365" spans="41:47" x14ac:dyDescent="0.2">
      <c r="AO1365" s="1">
        <v>-1357.2768000000001</v>
      </c>
      <c r="AP1365">
        <v>-4.25</v>
      </c>
      <c r="AQ1365" s="1">
        <v>-1343.9398000000001</v>
      </c>
      <c r="AR1365">
        <v>-8.23</v>
      </c>
      <c r="AU1365" s="1">
        <v>-1381.0766000000001</v>
      </c>
    </row>
    <row r="1366" spans="41:47" x14ac:dyDescent="0.2">
      <c r="AO1366" s="1">
        <v>-1357.2719999999999</v>
      </c>
      <c r="AP1366">
        <v>-4.3</v>
      </c>
      <c r="AQ1366" s="1">
        <v>-1343.8569</v>
      </c>
      <c r="AR1366">
        <v>-8.25</v>
      </c>
      <c r="AU1366" s="1">
        <v>-1381.0886</v>
      </c>
    </row>
    <row r="1367" spans="41:47" x14ac:dyDescent="0.2">
      <c r="AO1367" s="1">
        <v>-1357.2443000000001</v>
      </c>
      <c r="AP1367">
        <v>-4.32</v>
      </c>
      <c r="AQ1367" s="1">
        <v>-1343.7528</v>
      </c>
      <c r="AR1367">
        <v>-8.24</v>
      </c>
      <c r="AU1367" s="1">
        <v>-1381.0854999999999</v>
      </c>
    </row>
    <row r="1368" spans="41:47" x14ac:dyDescent="0.2">
      <c r="AO1368" s="1">
        <v>-1357.1975</v>
      </c>
      <c r="AP1368">
        <v>-4.4000000000000004</v>
      </c>
      <c r="AQ1368" s="1">
        <v>-1343.6335999999999</v>
      </c>
      <c r="AR1368">
        <v>-8.18</v>
      </c>
      <c r="AU1368" s="1">
        <v>-1381.0696</v>
      </c>
    </row>
    <row r="1369" spans="41:47" x14ac:dyDescent="0.2">
      <c r="AO1369" s="1">
        <v>-1357.1419000000001</v>
      </c>
      <c r="AP1369">
        <v>-4.42</v>
      </c>
      <c r="AQ1369" s="1">
        <v>-1343.5091</v>
      </c>
      <c r="AR1369">
        <v>-8.14</v>
      </c>
      <c r="AU1369" s="1">
        <v>-1381.04</v>
      </c>
    </row>
    <row r="1370" spans="41:47" x14ac:dyDescent="0.2">
      <c r="AO1370" s="1">
        <v>-1357.0844</v>
      </c>
      <c r="AP1370">
        <v>-4.41</v>
      </c>
      <c r="AQ1370" s="1">
        <v>-1343.3916999999999</v>
      </c>
      <c r="AR1370">
        <v>-8.08</v>
      </c>
      <c r="AU1370" s="1">
        <v>-1380.9921999999999</v>
      </c>
    </row>
    <row r="1371" spans="41:47" x14ac:dyDescent="0.2">
      <c r="AO1371" s="1">
        <v>-1357.0309999999999</v>
      </c>
      <c r="AP1371">
        <v>-4.43</v>
      </c>
      <c r="AQ1371" s="1">
        <v>-1343.2918999999999</v>
      </c>
      <c r="AR1371">
        <v>-8.06</v>
      </c>
      <c r="AU1371" s="1">
        <v>-1380.9190000000001</v>
      </c>
    </row>
    <row r="1372" spans="41:47" x14ac:dyDescent="0.2">
      <c r="AO1372" s="1">
        <v>-1356.9834000000001</v>
      </c>
      <c r="AP1372">
        <v>-4.41</v>
      </c>
      <c r="AQ1372" s="1">
        <v>-1343.2186999999999</v>
      </c>
      <c r="AR1372">
        <v>-8.08</v>
      </c>
      <c r="AU1372" s="1">
        <v>-1380.8113000000001</v>
      </c>
    </row>
    <row r="1373" spans="41:47" x14ac:dyDescent="0.2">
      <c r="AO1373" s="1">
        <v>-1356.9409000000001</v>
      </c>
      <c r="AP1373">
        <v>-4.38</v>
      </c>
      <c r="AQ1373" s="1">
        <v>-1343.1804999999999</v>
      </c>
      <c r="AR1373">
        <v>-8.16</v>
      </c>
      <c r="AU1373" s="1">
        <v>-1380.6578</v>
      </c>
    </row>
    <row r="1374" spans="41:47" x14ac:dyDescent="0.2">
      <c r="AO1374" s="1">
        <v>-1356.8974000000001</v>
      </c>
      <c r="AP1374">
        <v>-4.34</v>
      </c>
      <c r="AQ1374" s="1">
        <v>-1343.181</v>
      </c>
      <c r="AR1374">
        <v>-8.24</v>
      </c>
      <c r="AU1374" s="1">
        <v>-1380.4544000000001</v>
      </c>
    </row>
    <row r="1375" spans="41:47" x14ac:dyDescent="0.2">
      <c r="AO1375" s="1">
        <v>-1356.8471999999999</v>
      </c>
      <c r="AP1375">
        <v>-4.1900000000000004</v>
      </c>
      <c r="AQ1375" s="1">
        <v>-1343.2208000000001</v>
      </c>
      <c r="AR1375">
        <v>-8.3000000000000007</v>
      </c>
      <c r="AU1375" s="1">
        <v>-1380.2067</v>
      </c>
    </row>
    <row r="1376" spans="41:47" x14ac:dyDescent="0.2">
      <c r="AO1376" s="1">
        <v>-1356.7843</v>
      </c>
      <c r="AP1376">
        <v>-3.96</v>
      </c>
      <c r="AQ1376" s="1">
        <v>-1343.3007</v>
      </c>
      <c r="AR1376">
        <v>-8.42</v>
      </c>
      <c r="AU1376" s="1">
        <v>-1379.9214999999999</v>
      </c>
    </row>
    <row r="1377" spans="41:47" x14ac:dyDescent="0.2">
      <c r="AO1377" s="1">
        <v>-1356.7034000000001</v>
      </c>
      <c r="AP1377">
        <v>-3.64</v>
      </c>
      <c r="AQ1377" s="1">
        <v>-1343.4147</v>
      </c>
      <c r="AR1377">
        <v>-8.5</v>
      </c>
      <c r="AU1377" s="1">
        <v>-1379.6131</v>
      </c>
    </row>
    <row r="1378" spans="41:47" x14ac:dyDescent="0.2">
      <c r="AO1378" s="1">
        <v>-1356.6</v>
      </c>
      <c r="AP1378">
        <v>-3.08</v>
      </c>
      <c r="AQ1378" s="1">
        <v>-1343.5604000000001</v>
      </c>
      <c r="AR1378">
        <v>-8.5299999999999994</v>
      </c>
      <c r="AU1378" s="1">
        <v>-1379.3013000000001</v>
      </c>
    </row>
    <row r="1379" spans="41:47" x14ac:dyDescent="0.2">
      <c r="AO1379" s="1">
        <v>-1356.4733000000001</v>
      </c>
      <c r="AP1379">
        <v>-2.5499999999999998</v>
      </c>
      <c r="AQ1379" s="1">
        <v>-1343.7346</v>
      </c>
      <c r="AR1379">
        <v>-8.66</v>
      </c>
      <c r="AU1379" s="1">
        <v>-1379.0029</v>
      </c>
    </row>
    <row r="1380" spans="41:47" x14ac:dyDescent="0.2">
      <c r="AO1380" s="1">
        <v>-1356.3275000000001</v>
      </c>
      <c r="AP1380">
        <v>-1.84</v>
      </c>
      <c r="AQ1380" s="1">
        <v>-1343.9346</v>
      </c>
      <c r="AR1380">
        <v>-8.7799999999999994</v>
      </c>
      <c r="AU1380" s="1">
        <v>-1378.7367999999999</v>
      </c>
    </row>
    <row r="1381" spans="41:47" x14ac:dyDescent="0.2">
      <c r="AO1381" s="1">
        <v>-1356.1723</v>
      </c>
      <c r="AP1381">
        <v>-1.0900000000000001</v>
      </c>
      <c r="AQ1381" s="1">
        <v>-1344.1578</v>
      </c>
      <c r="AR1381">
        <v>-8.8800000000000008</v>
      </c>
      <c r="AU1381" s="1">
        <v>-1378.5214000000001</v>
      </c>
    </row>
    <row r="1382" spans="41:47" x14ac:dyDescent="0.2">
      <c r="AO1382" s="1">
        <v>-1356.0204000000001</v>
      </c>
      <c r="AP1382">
        <v>-0.35</v>
      </c>
      <c r="AQ1382" s="1">
        <v>-1344.4042999999999</v>
      </c>
      <c r="AR1382">
        <v>-9.0399999999999991</v>
      </c>
      <c r="AU1382" s="1">
        <v>-1378.365</v>
      </c>
    </row>
    <row r="1383" spans="41:47" x14ac:dyDescent="0.2">
      <c r="AO1383" s="1">
        <v>-1355.8927000000001</v>
      </c>
      <c r="AP1383">
        <v>0.38</v>
      </c>
      <c r="AQ1383" s="1">
        <v>-1344.6737000000001</v>
      </c>
      <c r="AR1383">
        <v>-9.1999999999999993</v>
      </c>
      <c r="AU1383" s="1">
        <v>-1378.2728</v>
      </c>
    </row>
    <row r="1384" spans="41:47" x14ac:dyDescent="0.2">
      <c r="AO1384" s="1">
        <v>-1355.8128999999999</v>
      </c>
      <c r="AP1384">
        <v>1</v>
      </c>
      <c r="AQ1384" s="1">
        <v>-1344.9609</v>
      </c>
      <c r="AR1384">
        <v>-9.39</v>
      </c>
      <c r="AU1384" s="1">
        <v>-1378.2462</v>
      </c>
    </row>
    <row r="1385" spans="41:47" x14ac:dyDescent="0.2">
      <c r="AO1385" s="1">
        <v>-1355.7988</v>
      </c>
      <c r="AP1385">
        <v>1.5</v>
      </c>
      <c r="AQ1385" s="1">
        <v>-1345.2592</v>
      </c>
      <c r="AR1385">
        <v>-9.52</v>
      </c>
      <c r="AU1385" s="1">
        <v>-1378.2791</v>
      </c>
    </row>
    <row r="1386" spans="41:47" x14ac:dyDescent="0.2">
      <c r="AO1386" s="1">
        <v>-1355.8562999999999</v>
      </c>
      <c r="AP1386">
        <v>1.82</v>
      </c>
      <c r="AQ1386" s="1">
        <v>-1345.5596</v>
      </c>
      <c r="AR1386">
        <v>-9.75</v>
      </c>
      <c r="AU1386" s="1">
        <v>-1378.3610000000001</v>
      </c>
    </row>
    <row r="1387" spans="41:47" x14ac:dyDescent="0.2">
      <c r="AO1387" s="1">
        <v>-1355.9772</v>
      </c>
      <c r="AP1387">
        <v>1.98</v>
      </c>
      <c r="AQ1387" s="1">
        <v>-1345.8507</v>
      </c>
      <c r="AR1387">
        <v>-9.92</v>
      </c>
      <c r="AU1387" s="1">
        <v>-1378.4802</v>
      </c>
    </row>
    <row r="1388" spans="41:47" x14ac:dyDescent="0.2">
      <c r="AO1388" s="1">
        <v>-1356.1415</v>
      </c>
      <c r="AP1388">
        <v>2</v>
      </c>
      <c r="AQ1388" s="1">
        <v>-1346.1206999999999</v>
      </c>
      <c r="AR1388">
        <v>-10.08</v>
      </c>
      <c r="AU1388" s="1">
        <v>-1378.6216999999999</v>
      </c>
    </row>
    <row r="1389" spans="41:47" x14ac:dyDescent="0.2">
      <c r="AO1389" s="1">
        <v>-1356.3279</v>
      </c>
      <c r="AP1389">
        <v>1.98</v>
      </c>
      <c r="AQ1389" s="1">
        <v>-1346.3549</v>
      </c>
      <c r="AR1389">
        <v>-10.15</v>
      </c>
      <c r="AU1389" s="1">
        <v>-1378.7719999999999</v>
      </c>
    </row>
    <row r="1390" spans="41:47" x14ac:dyDescent="0.2">
      <c r="AO1390" s="1">
        <v>-1356.5189</v>
      </c>
      <c r="AP1390">
        <v>1.91</v>
      </c>
      <c r="AQ1390" s="1">
        <v>-1346.5436</v>
      </c>
      <c r="AR1390">
        <v>-10.17</v>
      </c>
      <c r="AU1390" s="1">
        <v>-1378.9209000000001</v>
      </c>
    </row>
    <row r="1391" spans="41:47" x14ac:dyDescent="0.2">
      <c r="AO1391" s="1">
        <v>-1356.7037</v>
      </c>
      <c r="AP1391">
        <v>1.77</v>
      </c>
      <c r="AQ1391" s="1">
        <v>-1346.6777999999999</v>
      </c>
      <c r="AR1391">
        <v>-10.16</v>
      </c>
      <c r="AU1391" s="1">
        <v>-1379.0572</v>
      </c>
    </row>
    <row r="1392" spans="41:47" x14ac:dyDescent="0.2">
      <c r="AO1392" s="1">
        <v>-1356.8758</v>
      </c>
      <c r="AP1392">
        <v>1.6</v>
      </c>
      <c r="AQ1392" s="1">
        <v>-1346.7618</v>
      </c>
      <c r="AR1392">
        <v>-10.07</v>
      </c>
      <c r="AU1392" s="1">
        <v>-1379.1794</v>
      </c>
    </row>
    <row r="1393" spans="41:47" x14ac:dyDescent="0.2">
      <c r="AO1393" s="1">
        <v>-1357.0308</v>
      </c>
      <c r="AP1393">
        <v>1.46</v>
      </c>
      <c r="AQ1393" s="1">
        <v>-1346.8041000000001</v>
      </c>
      <c r="AR1393">
        <v>-10.039999999999999</v>
      </c>
      <c r="AU1393" s="1">
        <v>-1379.2859000000001</v>
      </c>
    </row>
    <row r="1394" spans="41:47" x14ac:dyDescent="0.2">
      <c r="AO1394" s="1">
        <v>-1357.1658</v>
      </c>
      <c r="AP1394">
        <v>1.29</v>
      </c>
      <c r="AQ1394" s="1">
        <v>-1346.818</v>
      </c>
      <c r="AR1394">
        <v>-10.01</v>
      </c>
      <c r="AU1394" s="1">
        <v>-1379.3803</v>
      </c>
    </row>
    <row r="1395" spans="41:47" x14ac:dyDescent="0.2">
      <c r="AO1395" s="1">
        <v>-1357.2788</v>
      </c>
      <c r="AP1395">
        <v>1.1000000000000001</v>
      </c>
      <c r="AQ1395" s="1">
        <v>-1346.817</v>
      </c>
      <c r="AR1395">
        <v>-10</v>
      </c>
      <c r="AU1395" s="1">
        <v>-1379.4644000000001</v>
      </c>
    </row>
    <row r="1396" spans="41:47" x14ac:dyDescent="0.2">
      <c r="AO1396" s="1">
        <v>-1357.3702000000001</v>
      </c>
      <c r="AP1396">
        <v>0.9</v>
      </c>
      <c r="AQ1396" s="1">
        <v>-1346.8121000000001</v>
      </c>
      <c r="AR1396">
        <v>-10.050000000000001</v>
      </c>
      <c r="AU1396" s="1">
        <v>-1379.5417</v>
      </c>
    </row>
    <row r="1397" spans="41:47" x14ac:dyDescent="0.2">
      <c r="AO1397" s="1">
        <v>-1357.4404</v>
      </c>
      <c r="AP1397">
        <v>0.7</v>
      </c>
      <c r="AQ1397" s="1">
        <v>-1346.8124</v>
      </c>
      <c r="AR1397">
        <v>-10.119999999999999</v>
      </c>
      <c r="AU1397" s="1">
        <v>-1379.6143</v>
      </c>
    </row>
    <row r="1398" spans="41:47" x14ac:dyDescent="0.2">
      <c r="AO1398" s="1">
        <v>-1357.4884</v>
      </c>
      <c r="AP1398">
        <v>0.48</v>
      </c>
      <c r="AQ1398" s="1">
        <v>-1346.8221000000001</v>
      </c>
      <c r="AR1398">
        <v>-10.23</v>
      </c>
      <c r="AU1398" s="1">
        <v>-1379.6935000000001</v>
      </c>
    </row>
    <row r="1399" spans="41:47" x14ac:dyDescent="0.2">
      <c r="AO1399" s="1">
        <v>-1357.5151000000001</v>
      </c>
      <c r="AP1399">
        <v>0.28999999999999998</v>
      </c>
      <c r="AQ1399" s="1">
        <v>-1346.847</v>
      </c>
      <c r="AR1399">
        <v>-10.44</v>
      </c>
      <c r="AU1399" s="1">
        <v>-1379.7792999999999</v>
      </c>
    </row>
    <row r="1400" spans="41:47" x14ac:dyDescent="0.2">
      <c r="AO1400" s="1">
        <v>-1357.518</v>
      </c>
      <c r="AP1400">
        <v>0.1</v>
      </c>
      <c r="AQ1400" s="1">
        <v>-1346.8966</v>
      </c>
      <c r="AR1400">
        <v>-10.68</v>
      </c>
      <c r="AU1400" s="1">
        <v>-1379.8806</v>
      </c>
    </row>
    <row r="1401" spans="41:47" x14ac:dyDescent="0.2">
      <c r="AO1401" s="1">
        <v>-1357.4957999999999</v>
      </c>
      <c r="AP1401">
        <v>-0.12</v>
      </c>
      <c r="AQ1401" s="1">
        <v>-1346.9793</v>
      </c>
      <c r="AR1401">
        <v>-11.02</v>
      </c>
      <c r="AU1401" s="1">
        <v>-1380.0021999999999</v>
      </c>
    </row>
    <row r="1402" spans="41:47" x14ac:dyDescent="0.2">
      <c r="AO1402" s="1">
        <v>-1357.4482</v>
      </c>
      <c r="AP1402">
        <v>-0.28000000000000003</v>
      </c>
      <c r="AQ1402" s="1">
        <v>-1347.1010000000001</v>
      </c>
      <c r="AR1402">
        <v>-11.45</v>
      </c>
      <c r="AU1402" s="1">
        <v>-1380.1414</v>
      </c>
    </row>
    <row r="1403" spans="41:47" x14ac:dyDescent="0.2">
      <c r="AO1403" s="1">
        <v>-1357.3795</v>
      </c>
      <c r="AP1403">
        <v>-0.28999999999999998</v>
      </c>
      <c r="AQ1403" s="1">
        <v>-1347.259</v>
      </c>
      <c r="AR1403">
        <v>-11.86</v>
      </c>
      <c r="AU1403" s="1">
        <v>-1380.2977000000001</v>
      </c>
    </row>
    <row r="1404" spans="41:47" x14ac:dyDescent="0.2">
      <c r="AO1404" s="1">
        <v>-1357.2983999999999</v>
      </c>
      <c r="AP1404">
        <v>-0.31</v>
      </c>
      <c r="AQ1404" s="1">
        <v>-1347.4398000000001</v>
      </c>
      <c r="AR1404">
        <v>-12.31</v>
      </c>
      <c r="AU1404" s="1">
        <v>-1380.4722999999999</v>
      </c>
    </row>
    <row r="1405" spans="41:47" x14ac:dyDescent="0.2">
      <c r="AO1405" s="1">
        <v>-1357.2164</v>
      </c>
      <c r="AP1405">
        <v>-0.24</v>
      </c>
      <c r="AQ1405" s="1">
        <v>-1347.6228000000001</v>
      </c>
      <c r="AR1405">
        <v>-12.68</v>
      </c>
      <c r="AU1405" s="1">
        <v>-1380.6570999999999</v>
      </c>
    </row>
    <row r="1406" spans="41:47" x14ac:dyDescent="0.2">
      <c r="AO1406" s="1">
        <v>-1357.1403</v>
      </c>
      <c r="AP1406">
        <v>-0.18</v>
      </c>
      <c r="AQ1406" s="1">
        <v>-1347.7861</v>
      </c>
      <c r="AR1406">
        <v>-12.9</v>
      </c>
      <c r="AU1406" s="1">
        <v>-1380.8506</v>
      </c>
    </row>
    <row r="1407" spans="41:47" x14ac:dyDescent="0.2">
      <c r="AO1407" s="1">
        <v>-1357.0790999999999</v>
      </c>
      <c r="AP1407">
        <v>-0.02</v>
      </c>
      <c r="AQ1407" s="1">
        <v>-1347.9128000000001</v>
      </c>
      <c r="AR1407">
        <v>-12.93</v>
      </c>
      <c r="AU1407" s="1">
        <v>-1381.0444</v>
      </c>
    </row>
    <row r="1408" spans="41:47" x14ac:dyDescent="0.2">
      <c r="AO1408" s="1">
        <v>-1357.0372</v>
      </c>
      <c r="AP1408">
        <v>0.18</v>
      </c>
      <c r="AQ1408" s="1">
        <v>-1347.9917</v>
      </c>
      <c r="AR1408">
        <v>-12.8</v>
      </c>
      <c r="AU1408" s="1">
        <v>-1381.2286999999999</v>
      </c>
    </row>
    <row r="1409" spans="41:47" x14ac:dyDescent="0.2">
      <c r="AO1409" s="1">
        <v>-1357.021</v>
      </c>
      <c r="AP1409">
        <v>0.34</v>
      </c>
      <c r="AQ1409" s="1">
        <v>-1348.0192999999999</v>
      </c>
      <c r="AR1409">
        <v>-12.44</v>
      </c>
      <c r="AU1409" s="1">
        <v>-1381.3951</v>
      </c>
    </row>
    <row r="1410" spans="41:47" x14ac:dyDescent="0.2">
      <c r="AO1410" s="1">
        <v>-1357.0319</v>
      </c>
      <c r="AP1410">
        <v>0.54</v>
      </c>
      <c r="AQ1410" s="1">
        <v>-1347.9976999999999</v>
      </c>
      <c r="AR1410">
        <v>-11.9</v>
      </c>
      <c r="AU1410" s="1">
        <v>-1381.5333000000001</v>
      </c>
    </row>
    <row r="1411" spans="41:47" x14ac:dyDescent="0.2">
      <c r="AO1411" s="1">
        <v>-1357.0741</v>
      </c>
      <c r="AP1411">
        <v>0.72</v>
      </c>
      <c r="AQ1411" s="1">
        <v>-1347.9346</v>
      </c>
      <c r="AR1411">
        <v>-11.29</v>
      </c>
      <c r="AU1411" s="1">
        <v>-1381.6356000000001</v>
      </c>
    </row>
    <row r="1412" spans="41:47" x14ac:dyDescent="0.2">
      <c r="AO1412" s="1">
        <v>-1357.1492000000001</v>
      </c>
      <c r="AP1412">
        <v>0.82</v>
      </c>
      <c r="AQ1412" s="1">
        <v>-1347.8391999999999</v>
      </c>
      <c r="AR1412">
        <v>-10.55</v>
      </c>
      <c r="AU1412" s="1">
        <v>-1381.7030999999999</v>
      </c>
    </row>
    <row r="1413" spans="41:47" x14ac:dyDescent="0.2">
      <c r="AO1413" s="1">
        <v>-1357.2596000000001</v>
      </c>
      <c r="AP1413">
        <v>0.91</v>
      </c>
      <c r="AQ1413" s="1">
        <v>-1347.7209</v>
      </c>
      <c r="AR1413">
        <v>-9.7799999999999994</v>
      </c>
      <c r="AU1413" s="1">
        <v>-1381.7393999999999</v>
      </c>
    </row>
    <row r="1414" spans="41:47" x14ac:dyDescent="0.2">
      <c r="AO1414" s="1">
        <v>-1357.4032999999999</v>
      </c>
      <c r="AP1414">
        <v>1</v>
      </c>
      <c r="AQ1414" s="1">
        <v>-1347.5896</v>
      </c>
      <c r="AR1414">
        <v>-8.99</v>
      </c>
      <c r="AU1414" s="1">
        <v>-1381.7566999999999</v>
      </c>
    </row>
    <row r="1415" spans="41:47" x14ac:dyDescent="0.2">
      <c r="AO1415" s="1">
        <v>-1357.5751</v>
      </c>
      <c r="AP1415">
        <v>0.99</v>
      </c>
      <c r="AQ1415" s="1">
        <v>-1347.4531999999999</v>
      </c>
      <c r="AR1415">
        <v>-8.2200000000000006</v>
      </c>
      <c r="AU1415" s="1">
        <v>-1381.7663</v>
      </c>
    </row>
    <row r="1416" spans="41:47" x14ac:dyDescent="0.2">
      <c r="AO1416" s="1">
        <v>-1357.7713000000001</v>
      </c>
      <c r="AP1416">
        <v>0.96</v>
      </c>
      <c r="AQ1416" s="1">
        <v>-1347.3136999999999</v>
      </c>
      <c r="AR1416">
        <v>-7.46</v>
      </c>
      <c r="AU1416" s="1">
        <v>-1381.7808</v>
      </c>
    </row>
    <row r="1417" spans="41:47" x14ac:dyDescent="0.2">
      <c r="AO1417" s="1">
        <v>-1357.9824000000001</v>
      </c>
      <c r="AP1417">
        <v>0.88</v>
      </c>
      <c r="AQ1417" s="1">
        <v>-1347.1713999999999</v>
      </c>
      <c r="AR1417">
        <v>-6.83</v>
      </c>
      <c r="AU1417" s="1">
        <v>-1381.8064999999999</v>
      </c>
    </row>
    <row r="1418" spans="41:47" x14ac:dyDescent="0.2">
      <c r="AO1418" s="1">
        <v>-1358.2021</v>
      </c>
      <c r="AP1418">
        <v>0.75</v>
      </c>
      <c r="AQ1418" s="1">
        <v>-1347.0218</v>
      </c>
      <c r="AR1418">
        <v>-6.34</v>
      </c>
      <c r="AU1418" s="1">
        <v>-1381.8434</v>
      </c>
    </row>
    <row r="1419" spans="41:47" x14ac:dyDescent="0.2">
      <c r="AO1419" s="1">
        <v>-1358.4209000000001</v>
      </c>
      <c r="AP1419">
        <v>0.6</v>
      </c>
      <c r="AQ1419" s="1">
        <v>-1346.8595</v>
      </c>
      <c r="AR1419">
        <v>-5.87</v>
      </c>
      <c r="AU1419" s="1">
        <v>-1381.8891000000001</v>
      </c>
    </row>
    <row r="1420" spans="41:47" x14ac:dyDescent="0.2">
      <c r="AO1420" s="1">
        <v>-1358.6310000000001</v>
      </c>
      <c r="AP1420">
        <v>0.49</v>
      </c>
      <c r="AQ1420" s="1">
        <v>-1346.6796999999999</v>
      </c>
      <c r="AR1420">
        <v>-5.5</v>
      </c>
      <c r="AU1420" s="1">
        <v>-1381.9358</v>
      </c>
    </row>
    <row r="1421" spans="41:47" x14ac:dyDescent="0.2">
      <c r="AO1421" s="1">
        <v>-1358.8239000000001</v>
      </c>
      <c r="AP1421">
        <v>0.38</v>
      </c>
      <c r="AQ1421" s="1">
        <v>-1346.48</v>
      </c>
      <c r="AR1421">
        <v>-5.16</v>
      </c>
      <c r="AU1421" s="1">
        <v>-1381.9752000000001</v>
      </c>
    </row>
    <row r="1422" spans="41:47" x14ac:dyDescent="0.2">
      <c r="AO1422" s="1">
        <v>-1358.9908</v>
      </c>
      <c r="AP1422">
        <v>0.33</v>
      </c>
      <c r="AQ1422" s="1">
        <v>-1346.2638999999999</v>
      </c>
      <c r="AR1422">
        <v>-4.95</v>
      </c>
      <c r="AU1422" s="1">
        <v>-1382.0012999999999</v>
      </c>
    </row>
    <row r="1423" spans="41:47" x14ac:dyDescent="0.2">
      <c r="AO1423" s="1">
        <v>-1359.1225999999999</v>
      </c>
      <c r="AP1423">
        <v>0.3</v>
      </c>
      <c r="AQ1423" s="1">
        <v>-1346.0396000000001</v>
      </c>
      <c r="AR1423">
        <v>-4.78</v>
      </c>
      <c r="AU1423" s="1">
        <v>-1382.0132000000001</v>
      </c>
    </row>
    <row r="1424" spans="41:47" x14ac:dyDescent="0.2">
      <c r="AO1424" s="1">
        <v>-1359.2113999999999</v>
      </c>
      <c r="AP1424">
        <v>0.38</v>
      </c>
      <c r="AQ1424" s="1">
        <v>-1345.8207</v>
      </c>
      <c r="AR1424">
        <v>-4.6900000000000004</v>
      </c>
      <c r="AU1424" s="1">
        <v>-1382.0146999999999</v>
      </c>
    </row>
    <row r="1425" spans="41:47" x14ac:dyDescent="0.2">
      <c r="AO1425" s="1">
        <v>-1359.2483</v>
      </c>
      <c r="AP1425">
        <v>0.52</v>
      </c>
      <c r="AQ1425" s="1">
        <v>-1345.6239</v>
      </c>
      <c r="AR1425">
        <v>-4.66</v>
      </c>
      <c r="AU1425" s="1">
        <v>-1382.0151000000001</v>
      </c>
    </row>
    <row r="1426" spans="41:47" x14ac:dyDescent="0.2">
      <c r="AO1426" s="1">
        <v>-1359.2257</v>
      </c>
      <c r="AP1426">
        <v>0.76</v>
      </c>
      <c r="AQ1426" s="1">
        <v>-1345.4634000000001</v>
      </c>
      <c r="AR1426">
        <v>-4.76</v>
      </c>
      <c r="AU1426" s="1">
        <v>-1382.0243</v>
      </c>
    </row>
    <row r="1427" spans="41:47" x14ac:dyDescent="0.2">
      <c r="AO1427" s="1">
        <v>-1359.14</v>
      </c>
      <c r="AP1427">
        <v>1.1000000000000001</v>
      </c>
      <c r="AQ1427" s="1">
        <v>-1345.3452</v>
      </c>
      <c r="AR1427">
        <v>-4.93</v>
      </c>
      <c r="AU1427" s="1">
        <v>-1382.0562</v>
      </c>
    </row>
    <row r="1428" spans="41:47" x14ac:dyDescent="0.2">
      <c r="AO1428" s="1">
        <v>-1358.9929</v>
      </c>
      <c r="AP1428">
        <v>1.51</v>
      </c>
      <c r="AQ1428" s="1">
        <v>-1345.2633000000001</v>
      </c>
      <c r="AR1428">
        <v>-5.14</v>
      </c>
      <c r="AU1428" s="1">
        <v>-1382.1134</v>
      </c>
    </row>
    <row r="1429" spans="41:47" x14ac:dyDescent="0.2">
      <c r="AO1429" s="1">
        <v>-1358.7922000000001</v>
      </c>
      <c r="AP1429">
        <v>1.98</v>
      </c>
      <c r="AQ1429" s="1">
        <v>-1345.2003</v>
      </c>
      <c r="AR1429">
        <v>-5.32</v>
      </c>
      <c r="AU1429" s="1">
        <v>-1382.1971000000001</v>
      </c>
    </row>
    <row r="1430" spans="41:47" x14ac:dyDescent="0.2">
      <c r="AO1430" s="1">
        <v>-1358.5527999999999</v>
      </c>
      <c r="AP1430">
        <v>2.48</v>
      </c>
      <c r="AQ1430" s="1">
        <v>-1345.1278</v>
      </c>
      <c r="AR1430">
        <v>-5.41</v>
      </c>
      <c r="AU1430" s="1">
        <v>-1382.2974999999999</v>
      </c>
    </row>
    <row r="1431" spans="41:47" x14ac:dyDescent="0.2">
      <c r="AO1431" s="1">
        <v>-1358.2935</v>
      </c>
      <c r="AP1431">
        <v>2.97</v>
      </c>
      <c r="AQ1431" s="1">
        <v>-1345.0145</v>
      </c>
      <c r="AR1431">
        <v>-5.35</v>
      </c>
      <c r="AU1431" s="1">
        <v>-1382.3998999999999</v>
      </c>
    </row>
    <row r="1432" spans="41:47" x14ac:dyDescent="0.2">
      <c r="AO1432" s="1">
        <v>-1358.0355</v>
      </c>
      <c r="AP1432">
        <v>3.37</v>
      </c>
      <c r="AQ1432" s="1">
        <v>-1344.8322000000001</v>
      </c>
      <c r="AR1432">
        <v>-5.03</v>
      </c>
      <c r="AU1432" s="1">
        <v>-1382.4874</v>
      </c>
    </row>
    <row r="1433" spans="41:47" x14ac:dyDescent="0.2">
      <c r="AO1433" s="1">
        <v>-1357.8001999999999</v>
      </c>
      <c r="AP1433">
        <v>3.66</v>
      </c>
      <c r="AQ1433" s="1">
        <v>-1344.5633</v>
      </c>
      <c r="AR1433">
        <v>-4.46</v>
      </c>
      <c r="AU1433" s="1">
        <v>-1382.5426</v>
      </c>
    </row>
    <row r="1434" spans="41:47" x14ac:dyDescent="0.2">
      <c r="AO1434" s="1">
        <v>-1357.6070999999999</v>
      </c>
      <c r="AP1434">
        <v>3.77</v>
      </c>
      <c r="AQ1434" s="1">
        <v>-1344.2049</v>
      </c>
      <c r="AR1434">
        <v>-3.61</v>
      </c>
      <c r="AU1434" s="1">
        <v>-1382.5479</v>
      </c>
    </row>
    <row r="1435" spans="41:47" x14ac:dyDescent="0.2">
      <c r="AO1435" s="1">
        <v>-1357.4724000000001</v>
      </c>
      <c r="AP1435">
        <v>3.67</v>
      </c>
      <c r="AQ1435" s="1">
        <v>-1343.7705000000001</v>
      </c>
      <c r="AR1435">
        <v>-2.54</v>
      </c>
      <c r="AU1435" s="1">
        <v>-1382.4929999999999</v>
      </c>
    </row>
    <row r="1436" spans="41:47" x14ac:dyDescent="0.2">
      <c r="AO1436" s="1">
        <v>-1357.4060999999999</v>
      </c>
      <c r="AP1436">
        <v>3.31</v>
      </c>
      <c r="AQ1436" s="1">
        <v>-1343.2902999999999</v>
      </c>
      <c r="AR1436">
        <v>-1.42</v>
      </c>
      <c r="AU1436" s="1">
        <v>-1382.3704</v>
      </c>
    </row>
    <row r="1437" spans="41:47" x14ac:dyDescent="0.2">
      <c r="AO1437" s="1">
        <v>-1357.4087999999999</v>
      </c>
      <c r="AP1437">
        <v>2.72</v>
      </c>
      <c r="AQ1437" s="1">
        <v>-1342.8074999999999</v>
      </c>
      <c r="AR1437">
        <v>-0.28000000000000003</v>
      </c>
      <c r="AU1437" s="1">
        <v>-1382.1778999999999</v>
      </c>
    </row>
    <row r="1438" spans="41:47" x14ac:dyDescent="0.2">
      <c r="AO1438" s="1">
        <v>-1357.4711</v>
      </c>
      <c r="AP1438">
        <v>1.94</v>
      </c>
      <c r="AQ1438" s="1">
        <v>-1342.3634999999999</v>
      </c>
      <c r="AR1438">
        <v>0.77</v>
      </c>
      <c r="AU1438" s="1">
        <v>-1381.9195999999999</v>
      </c>
    </row>
    <row r="1439" spans="41:47" x14ac:dyDescent="0.2">
      <c r="AO1439" s="1">
        <v>-1357.5753</v>
      </c>
      <c r="AP1439">
        <v>1.01</v>
      </c>
      <c r="AQ1439" s="1">
        <v>-1341.9966999999999</v>
      </c>
      <c r="AR1439">
        <v>1.65</v>
      </c>
      <c r="AU1439" s="1">
        <v>-1381.6072999999999</v>
      </c>
    </row>
    <row r="1440" spans="41:47" x14ac:dyDescent="0.2">
      <c r="AO1440" s="1">
        <v>-1357.7028</v>
      </c>
      <c r="AP1440">
        <v>-0.04</v>
      </c>
      <c r="AQ1440" s="1">
        <v>-1341.73</v>
      </c>
      <c r="AR1440">
        <v>2.2799999999999998</v>
      </c>
      <c r="AU1440" s="1">
        <v>-1381.2606000000001</v>
      </c>
    </row>
    <row r="1441" spans="41:47" x14ac:dyDescent="0.2">
      <c r="AO1441" s="1">
        <v>-1357.8341</v>
      </c>
      <c r="AP1441">
        <v>-1.19</v>
      </c>
      <c r="AQ1441" s="1">
        <v>-1341.5732</v>
      </c>
      <c r="AR1441">
        <v>2.58</v>
      </c>
      <c r="AU1441" s="1">
        <v>-1380.9126000000001</v>
      </c>
    </row>
    <row r="1442" spans="41:47" x14ac:dyDescent="0.2">
      <c r="AO1442" s="1">
        <v>-1357.9540999999999</v>
      </c>
      <c r="AP1442">
        <v>-2.2799999999999998</v>
      </c>
      <c r="AQ1442" s="1">
        <v>-1341.5225</v>
      </c>
      <c r="AR1442">
        <v>2.54</v>
      </c>
      <c r="AU1442" s="1">
        <v>-1380.6008999999999</v>
      </c>
    </row>
    <row r="1443" spans="41:47" x14ac:dyDescent="0.2">
      <c r="AO1443" s="1">
        <v>-1358.0518</v>
      </c>
      <c r="AP1443">
        <v>-3.32</v>
      </c>
      <c r="AQ1443" s="1">
        <v>-1341.5668000000001</v>
      </c>
      <c r="AR1443">
        <v>2.27</v>
      </c>
      <c r="AU1443" s="1">
        <v>-1380.364</v>
      </c>
    </row>
    <row r="1444" spans="41:47" x14ac:dyDescent="0.2">
      <c r="AO1444" s="1">
        <v>-1358.1193000000001</v>
      </c>
      <c r="AP1444">
        <v>-4.34</v>
      </c>
      <c r="AQ1444" s="1">
        <v>-1341.693</v>
      </c>
      <c r="AR1444">
        <v>1.8</v>
      </c>
      <c r="AU1444" s="1">
        <v>-1380.2229</v>
      </c>
    </row>
    <row r="1445" spans="41:47" x14ac:dyDescent="0.2">
      <c r="AO1445" s="1">
        <v>-1358.1487999999999</v>
      </c>
      <c r="AP1445">
        <v>-5.21</v>
      </c>
      <c r="AQ1445" s="1">
        <v>-1341.8864000000001</v>
      </c>
      <c r="AR1445">
        <v>1.1399999999999999</v>
      </c>
      <c r="AU1445" s="1">
        <v>-1380.1787999999999</v>
      </c>
    </row>
    <row r="1446" spans="41:47" x14ac:dyDescent="0.2">
      <c r="AO1446" s="1">
        <v>-1358.1327000000001</v>
      </c>
      <c r="AP1446">
        <v>-5.83</v>
      </c>
      <c r="AQ1446" s="1">
        <v>-1342.1371999999999</v>
      </c>
      <c r="AR1446">
        <v>0.31</v>
      </c>
      <c r="AU1446" s="1">
        <v>-1380.2035000000001</v>
      </c>
    </row>
    <row r="1447" spans="41:47" x14ac:dyDescent="0.2">
      <c r="AO1447" s="1">
        <v>-1358.0690999999999</v>
      </c>
      <c r="AP1447">
        <v>-6.28</v>
      </c>
      <c r="AQ1447" s="1">
        <v>-1342.4374</v>
      </c>
      <c r="AR1447">
        <v>-0.59</v>
      </c>
      <c r="AU1447" s="1">
        <v>-1380.2619</v>
      </c>
    </row>
    <row r="1448" spans="41:47" x14ac:dyDescent="0.2">
      <c r="AO1448" s="1">
        <v>-1357.9561000000001</v>
      </c>
      <c r="AP1448">
        <v>-6.5</v>
      </c>
      <c r="AQ1448" s="1">
        <v>-1342.7793999999999</v>
      </c>
      <c r="AR1448">
        <v>-1.63</v>
      </c>
      <c r="AU1448" s="1">
        <v>-1380.3210999999999</v>
      </c>
    </row>
    <row r="1449" spans="41:47" x14ac:dyDescent="0.2">
      <c r="AO1449" s="1">
        <v>-1357.7923000000001</v>
      </c>
      <c r="AP1449">
        <v>-6.47</v>
      </c>
      <c r="AQ1449" s="1">
        <v>-1343.1512</v>
      </c>
      <c r="AR1449">
        <v>-2.68</v>
      </c>
      <c r="AU1449" s="1">
        <v>-1380.3693000000001</v>
      </c>
    </row>
    <row r="1450" spans="41:47" x14ac:dyDescent="0.2">
      <c r="AO1450" s="1">
        <v>-1357.5815</v>
      </c>
      <c r="AP1450">
        <v>-6.24</v>
      </c>
      <c r="AQ1450" s="1">
        <v>-1343.5360000000001</v>
      </c>
      <c r="AR1450">
        <v>-3.75</v>
      </c>
      <c r="AU1450" s="1">
        <v>-1380.4059</v>
      </c>
    </row>
    <row r="1451" spans="41:47" x14ac:dyDescent="0.2">
      <c r="AO1451" s="1">
        <v>-1357.3296</v>
      </c>
      <c r="AP1451">
        <v>-5.78</v>
      </c>
      <c r="AQ1451" s="1">
        <v>-1343.9096999999999</v>
      </c>
      <c r="AR1451">
        <v>-4.75</v>
      </c>
      <c r="AU1451" s="1">
        <v>-1380.4432999999999</v>
      </c>
    </row>
    <row r="1452" spans="41:47" x14ac:dyDescent="0.2">
      <c r="AO1452" s="1">
        <v>-1357.0427999999999</v>
      </c>
      <c r="AP1452">
        <v>-5.09</v>
      </c>
      <c r="AQ1452" s="1">
        <v>-1344.2462</v>
      </c>
      <c r="AR1452">
        <v>-5.67</v>
      </c>
      <c r="AU1452" s="1">
        <v>-1380.4984999999999</v>
      </c>
    </row>
    <row r="1453" spans="41:47" x14ac:dyDescent="0.2">
      <c r="AO1453" s="1">
        <v>-1356.7351000000001</v>
      </c>
      <c r="AP1453">
        <v>-4.21</v>
      </c>
      <c r="AQ1453" s="1">
        <v>-1344.5222000000001</v>
      </c>
      <c r="AR1453">
        <v>-6.37</v>
      </c>
      <c r="AU1453" s="1">
        <v>-1380.585</v>
      </c>
    </row>
    <row r="1454" spans="41:47" x14ac:dyDescent="0.2">
      <c r="AO1454" s="1">
        <v>-1356.4229</v>
      </c>
      <c r="AP1454">
        <v>-3.3</v>
      </c>
      <c r="AQ1454" s="1">
        <v>-1344.7180000000001</v>
      </c>
      <c r="AR1454">
        <v>-6.91</v>
      </c>
      <c r="AU1454" s="1">
        <v>-1380.7122999999999</v>
      </c>
    </row>
    <row r="1455" spans="41:47" x14ac:dyDescent="0.2">
      <c r="AO1455" s="1">
        <v>-1356.125</v>
      </c>
      <c r="AP1455">
        <v>-2.3199999999999998</v>
      </c>
      <c r="AQ1455" s="1">
        <v>-1344.8246999999999</v>
      </c>
      <c r="AR1455">
        <v>-7.26</v>
      </c>
      <c r="AU1455" s="1">
        <v>-1380.8868</v>
      </c>
    </row>
    <row r="1456" spans="41:47" x14ac:dyDescent="0.2">
      <c r="AO1456" s="1">
        <v>-1355.8605</v>
      </c>
      <c r="AP1456">
        <v>-1.37</v>
      </c>
      <c r="AQ1456" s="1">
        <v>-1344.846</v>
      </c>
      <c r="AR1456">
        <v>-7.46</v>
      </c>
      <c r="AU1456" s="1">
        <v>-1381.106</v>
      </c>
    </row>
    <row r="1457" spans="41:47" x14ac:dyDescent="0.2">
      <c r="AO1457" s="1">
        <v>-1355.6447000000001</v>
      </c>
      <c r="AP1457">
        <v>-0.47</v>
      </c>
      <c r="AQ1457" s="1">
        <v>-1344.7981</v>
      </c>
      <c r="AR1457">
        <v>-7.53</v>
      </c>
      <c r="AU1457" s="1">
        <v>-1381.3625</v>
      </c>
    </row>
    <row r="1458" spans="41:47" x14ac:dyDescent="0.2">
      <c r="AO1458" s="1">
        <v>-1355.4863</v>
      </c>
      <c r="AP1458">
        <v>0.36</v>
      </c>
      <c r="AQ1458" s="1">
        <v>-1344.7073</v>
      </c>
      <c r="AR1458">
        <v>-7.51</v>
      </c>
      <c r="AU1458" s="1">
        <v>-1381.6387</v>
      </c>
    </row>
    <row r="1459" spans="41:47" x14ac:dyDescent="0.2">
      <c r="AO1459" s="1">
        <v>-1355.3871999999999</v>
      </c>
      <c r="AP1459">
        <v>1.1100000000000001</v>
      </c>
      <c r="AQ1459" s="1">
        <v>-1344.6054999999999</v>
      </c>
      <c r="AR1459">
        <v>-7.52</v>
      </c>
      <c r="AU1459" s="1">
        <v>-1381.915</v>
      </c>
    </row>
    <row r="1460" spans="41:47" x14ac:dyDescent="0.2">
      <c r="AO1460" s="1">
        <v>-1355.3443</v>
      </c>
      <c r="AP1460">
        <v>1.63</v>
      </c>
      <c r="AQ1460" s="1">
        <v>-1344.5246</v>
      </c>
      <c r="AR1460">
        <v>-7.63</v>
      </c>
      <c r="AU1460" s="1">
        <v>-1382.1679999999999</v>
      </c>
    </row>
    <row r="1461" spans="41:47" x14ac:dyDescent="0.2">
      <c r="AO1461" s="1">
        <v>-1355.3525</v>
      </c>
      <c r="AP1461">
        <v>2.0499999999999998</v>
      </c>
      <c r="AQ1461" s="1">
        <v>-1344.4891</v>
      </c>
      <c r="AR1461">
        <v>-7.9</v>
      </c>
      <c r="AU1461" s="1">
        <v>-1382.3725999999999</v>
      </c>
    </row>
    <row r="1462" spans="41:47" x14ac:dyDescent="0.2">
      <c r="AO1462" s="1">
        <v>-1355.4097999999999</v>
      </c>
      <c r="AP1462">
        <v>2.2599999999999998</v>
      </c>
      <c r="AQ1462" s="1">
        <v>-1344.5137</v>
      </c>
      <c r="AR1462">
        <v>-8.33</v>
      </c>
      <c r="AU1462" s="1">
        <v>-1382.5033000000001</v>
      </c>
    </row>
    <row r="1463" spans="41:47" x14ac:dyDescent="0.2">
      <c r="AO1463" s="1">
        <v>-1355.5196000000001</v>
      </c>
      <c r="AP1463">
        <v>2.31</v>
      </c>
      <c r="AQ1463" s="1">
        <v>-1344.6029000000001</v>
      </c>
      <c r="AR1463">
        <v>-8.86</v>
      </c>
      <c r="AU1463" s="1">
        <v>-1382.5445</v>
      </c>
    </row>
    <row r="1464" spans="41:47" x14ac:dyDescent="0.2">
      <c r="AO1464" s="1">
        <v>-1355.6887999999999</v>
      </c>
      <c r="AP1464">
        <v>2.13</v>
      </c>
      <c r="AQ1464" s="1">
        <v>-1344.7538999999999</v>
      </c>
      <c r="AR1464">
        <v>-9.5500000000000007</v>
      </c>
      <c r="AU1464" s="1">
        <v>-1382.4901</v>
      </c>
    </row>
    <row r="1465" spans="41:47" x14ac:dyDescent="0.2">
      <c r="AO1465" s="1">
        <v>-1355.9193</v>
      </c>
      <c r="AP1465">
        <v>1.79</v>
      </c>
      <c r="AQ1465" s="1">
        <v>-1344.9550999999999</v>
      </c>
      <c r="AR1465">
        <v>-10.34</v>
      </c>
      <c r="AU1465" s="1">
        <v>-1382.3465000000001</v>
      </c>
    </row>
    <row r="1466" spans="41:47" x14ac:dyDescent="0.2">
      <c r="AO1466" s="1">
        <v>-1356.1992</v>
      </c>
      <c r="AP1466">
        <v>1.33</v>
      </c>
      <c r="AQ1466" s="1">
        <v>-1345.1886</v>
      </c>
      <c r="AR1466">
        <v>-11.26</v>
      </c>
      <c r="AU1466" s="1">
        <v>-1382.1328000000001</v>
      </c>
    </row>
    <row r="1467" spans="41:47" x14ac:dyDescent="0.2">
      <c r="AO1467" s="1">
        <v>-1356.5084999999999</v>
      </c>
      <c r="AP1467">
        <v>0.76</v>
      </c>
      <c r="AQ1467" s="1">
        <v>-1345.4341999999999</v>
      </c>
      <c r="AR1467">
        <v>-12.1</v>
      </c>
      <c r="AU1467" s="1">
        <v>-1381.8783000000001</v>
      </c>
    </row>
    <row r="1468" spans="41:47" x14ac:dyDescent="0.2">
      <c r="AO1468" s="1">
        <v>-1356.8152</v>
      </c>
      <c r="AP1468">
        <v>0.15</v>
      </c>
      <c r="AQ1468" s="1">
        <v>-1345.671</v>
      </c>
      <c r="AR1468">
        <v>-12.87</v>
      </c>
      <c r="AU1468" s="1">
        <v>-1381.6166000000001</v>
      </c>
    </row>
    <row r="1469" spans="41:47" x14ac:dyDescent="0.2">
      <c r="AO1469" s="1">
        <v>-1357.0941</v>
      </c>
      <c r="AP1469">
        <v>-0.35</v>
      </c>
      <c r="AQ1469" s="1">
        <v>-1345.8824999999999</v>
      </c>
      <c r="AR1469">
        <v>-13.55</v>
      </c>
      <c r="AU1469" s="1">
        <v>-1381.3815999999999</v>
      </c>
    </row>
    <row r="1470" spans="41:47" x14ac:dyDescent="0.2">
      <c r="AO1470" s="1">
        <v>-1357.3295000000001</v>
      </c>
      <c r="AP1470">
        <v>-0.74</v>
      </c>
      <c r="AQ1470" s="1">
        <v>-1346.0526</v>
      </c>
      <c r="AR1470">
        <v>-14.06</v>
      </c>
      <c r="AU1470" s="1">
        <v>-1381.1983</v>
      </c>
    </row>
    <row r="1471" spans="41:47" x14ac:dyDescent="0.2">
      <c r="AO1471" s="1">
        <v>-1357.5079000000001</v>
      </c>
      <c r="AP1471">
        <v>-1.07</v>
      </c>
      <c r="AQ1471" s="1">
        <v>-1346.171</v>
      </c>
      <c r="AR1471">
        <v>-14.36</v>
      </c>
      <c r="AU1471" s="1">
        <v>-1381.0782999999999</v>
      </c>
    </row>
    <row r="1472" spans="41:47" x14ac:dyDescent="0.2">
      <c r="AO1472" s="1">
        <v>-1357.6283000000001</v>
      </c>
      <c r="AP1472">
        <v>-1.26</v>
      </c>
      <c r="AQ1472" s="1">
        <v>-1346.2302</v>
      </c>
      <c r="AR1472">
        <v>-14.44</v>
      </c>
      <c r="AU1472" s="1">
        <v>-1381.0198</v>
      </c>
    </row>
    <row r="1473" spans="41:47" x14ac:dyDescent="0.2">
      <c r="AO1473" s="1">
        <v>-1357.6971000000001</v>
      </c>
      <c r="AP1473">
        <v>-1.31</v>
      </c>
      <c r="AQ1473" s="1">
        <v>-1346.2286999999999</v>
      </c>
      <c r="AR1473">
        <v>-14.34</v>
      </c>
      <c r="AU1473" s="1">
        <v>-1381.0120999999999</v>
      </c>
    </row>
    <row r="1474" spans="41:47" x14ac:dyDescent="0.2">
      <c r="AO1474" s="1">
        <v>-1357.7134000000001</v>
      </c>
      <c r="AP1474">
        <v>-1.2</v>
      </c>
      <c r="AQ1474" s="1">
        <v>-1346.1686</v>
      </c>
      <c r="AR1474">
        <v>-14.01</v>
      </c>
      <c r="AU1474" s="1">
        <v>-1381.0400999999999</v>
      </c>
    </row>
    <row r="1475" spans="41:47" x14ac:dyDescent="0.2">
      <c r="AO1475" s="1">
        <v>-1357.6760999999999</v>
      </c>
      <c r="AP1475">
        <v>-1.1000000000000001</v>
      </c>
      <c r="AQ1475" s="1">
        <v>-1346.0572</v>
      </c>
      <c r="AR1475">
        <v>-13.5</v>
      </c>
      <c r="AU1475" s="1">
        <v>-1381.0895</v>
      </c>
    </row>
    <row r="1476" spans="41:47" x14ac:dyDescent="0.2">
      <c r="AO1476" s="1">
        <v>-1357.5953999999999</v>
      </c>
      <c r="AP1476">
        <v>-0.88</v>
      </c>
      <c r="AQ1476" s="1">
        <v>-1345.9023999999999</v>
      </c>
      <c r="AR1476">
        <v>-12.83</v>
      </c>
      <c r="AU1476" s="1">
        <v>-1381.1489999999999</v>
      </c>
    </row>
    <row r="1477" spans="41:47" x14ac:dyDescent="0.2">
      <c r="AO1477" s="1">
        <v>-1357.4734000000001</v>
      </c>
      <c r="AP1477">
        <v>-0.61</v>
      </c>
      <c r="AQ1477" s="1">
        <v>-1345.7207000000001</v>
      </c>
      <c r="AR1477">
        <v>-12.09</v>
      </c>
      <c r="AU1477" s="1">
        <v>-1381.2098000000001</v>
      </c>
    </row>
    <row r="1478" spans="41:47" x14ac:dyDescent="0.2">
      <c r="AO1478" s="1">
        <v>-1357.3128999999999</v>
      </c>
      <c r="AP1478">
        <v>-0.21</v>
      </c>
      <c r="AQ1478" s="1">
        <v>-1345.5313000000001</v>
      </c>
      <c r="AR1478">
        <v>-11.34</v>
      </c>
      <c r="AU1478" s="1">
        <v>-1381.2651000000001</v>
      </c>
    </row>
    <row r="1479" spans="41:47" x14ac:dyDescent="0.2">
      <c r="AO1479" s="1">
        <v>-1357.125</v>
      </c>
      <c r="AP1479">
        <v>0.16</v>
      </c>
      <c r="AQ1479" s="1">
        <v>-1345.3525</v>
      </c>
      <c r="AR1479">
        <v>-10.65</v>
      </c>
      <c r="AU1479" s="1">
        <v>-1381.308</v>
      </c>
    </row>
    <row r="1480" spans="41:47" x14ac:dyDescent="0.2">
      <c r="AO1480" s="1">
        <v>-1356.9238</v>
      </c>
      <c r="AP1480">
        <v>0.6</v>
      </c>
      <c r="AQ1480" s="1">
        <v>-1345.2065</v>
      </c>
      <c r="AR1480">
        <v>-10.050000000000001</v>
      </c>
      <c r="AU1480" s="1">
        <v>-1381.3312000000001</v>
      </c>
    </row>
    <row r="1481" spans="41:47" x14ac:dyDescent="0.2">
      <c r="AO1481" s="1">
        <v>-1356.7271000000001</v>
      </c>
      <c r="AP1481">
        <v>0.9</v>
      </c>
      <c r="AQ1481" s="1">
        <v>-1345.1143999999999</v>
      </c>
      <c r="AR1481">
        <v>-9.59</v>
      </c>
      <c r="AU1481" s="1">
        <v>-1381.3281999999999</v>
      </c>
    </row>
    <row r="1482" spans="41:47" x14ac:dyDescent="0.2">
      <c r="AO1482" s="1">
        <v>-1356.5609999999999</v>
      </c>
      <c r="AP1482">
        <v>1.08</v>
      </c>
      <c r="AQ1482" s="1">
        <v>-1345.0908999999999</v>
      </c>
      <c r="AR1482">
        <v>-9.36</v>
      </c>
      <c r="AU1482" s="1">
        <v>-1381.2933</v>
      </c>
    </row>
    <row r="1483" spans="41:47" x14ac:dyDescent="0.2">
      <c r="AO1483" s="1">
        <v>-1356.4482</v>
      </c>
      <c r="AP1483">
        <v>1.1599999999999999</v>
      </c>
      <c r="AQ1483" s="1">
        <v>-1345.1428000000001</v>
      </c>
      <c r="AR1483">
        <v>-9.35</v>
      </c>
      <c r="AU1483" s="1">
        <v>-1381.2244000000001</v>
      </c>
    </row>
    <row r="1484" spans="41:47" x14ac:dyDescent="0.2">
      <c r="AO1484" s="1">
        <v>-1356.4028000000001</v>
      </c>
      <c r="AP1484">
        <v>1.1200000000000001</v>
      </c>
      <c r="AQ1484" s="1">
        <v>-1345.2705000000001</v>
      </c>
      <c r="AR1484">
        <v>-9.58</v>
      </c>
      <c r="AU1484" s="1">
        <v>-1381.1219000000001</v>
      </c>
    </row>
    <row r="1485" spans="41:47" x14ac:dyDescent="0.2">
      <c r="AO1485" s="1">
        <v>-1356.4291000000001</v>
      </c>
      <c r="AP1485">
        <v>0.93</v>
      </c>
      <c r="AQ1485" s="1">
        <v>-1345.4583</v>
      </c>
      <c r="AR1485">
        <v>-9.9700000000000006</v>
      </c>
      <c r="AU1485" s="1">
        <v>-1380.9894999999999</v>
      </c>
    </row>
    <row r="1486" spans="41:47" x14ac:dyDescent="0.2">
      <c r="AO1486" s="1">
        <v>-1356.5170000000001</v>
      </c>
      <c r="AP1486">
        <v>0.69</v>
      </c>
      <c r="AQ1486" s="1">
        <v>-1345.6862000000001</v>
      </c>
      <c r="AR1486">
        <v>-10.48</v>
      </c>
      <c r="AU1486" s="1">
        <v>-1380.8294000000001</v>
      </c>
    </row>
    <row r="1487" spans="41:47" x14ac:dyDescent="0.2">
      <c r="AO1487" s="1">
        <v>-1356.6486</v>
      </c>
      <c r="AP1487">
        <v>0.28999999999999998</v>
      </c>
      <c r="AQ1487" s="1">
        <v>-1345.9295999999999</v>
      </c>
      <c r="AR1487">
        <v>-11.04</v>
      </c>
      <c r="AU1487" s="1">
        <v>-1380.6465000000001</v>
      </c>
    </row>
    <row r="1488" spans="41:47" x14ac:dyDescent="0.2">
      <c r="AO1488" s="1">
        <v>-1356.8015</v>
      </c>
      <c r="AP1488">
        <v>-0.1</v>
      </c>
      <c r="AQ1488" s="1">
        <v>-1346.1564000000001</v>
      </c>
      <c r="AR1488">
        <v>-11.59</v>
      </c>
      <c r="AU1488" s="1">
        <v>-1380.4431999999999</v>
      </c>
    </row>
    <row r="1489" spans="41:47" x14ac:dyDescent="0.2">
      <c r="AO1489" s="1">
        <v>-1356.9550999999999</v>
      </c>
      <c r="AP1489">
        <v>-0.48</v>
      </c>
      <c r="AQ1489" s="1">
        <v>-1346.3409999999999</v>
      </c>
      <c r="AR1489">
        <v>-12.07</v>
      </c>
      <c r="AU1489" s="1">
        <v>-1380.2208000000001</v>
      </c>
    </row>
    <row r="1490" spans="41:47" x14ac:dyDescent="0.2">
      <c r="AO1490" s="1">
        <v>-1357.0938000000001</v>
      </c>
      <c r="AP1490">
        <v>-0.79</v>
      </c>
      <c r="AQ1490" s="1">
        <v>-1346.4631999999999</v>
      </c>
      <c r="AR1490">
        <v>-12.35</v>
      </c>
      <c r="AU1490" s="1">
        <v>-1379.9799</v>
      </c>
    </row>
    <row r="1491" spans="41:47" x14ac:dyDescent="0.2">
      <c r="AO1491" s="1">
        <v>-1357.2080000000001</v>
      </c>
      <c r="AP1491">
        <v>-1.1000000000000001</v>
      </c>
      <c r="AQ1491" s="1">
        <v>-1346.5107</v>
      </c>
      <c r="AR1491">
        <v>-12.47</v>
      </c>
      <c r="AU1491" s="1">
        <v>-1379.7207000000001</v>
      </c>
    </row>
    <row r="1492" spans="41:47" x14ac:dyDescent="0.2">
      <c r="AO1492" s="1">
        <v>-1357.2940000000001</v>
      </c>
      <c r="AP1492">
        <v>-1.32</v>
      </c>
      <c r="AQ1492" s="1">
        <v>-1346.4811999999999</v>
      </c>
      <c r="AR1492">
        <v>-12.38</v>
      </c>
      <c r="AU1492" s="1">
        <v>-1379.4453000000001</v>
      </c>
    </row>
    <row r="1493" spans="41:47" x14ac:dyDescent="0.2">
      <c r="AO1493" s="1">
        <v>-1357.3516999999999</v>
      </c>
      <c r="AP1493">
        <v>-1.5</v>
      </c>
      <c r="AQ1493" s="1">
        <v>-1346.3786</v>
      </c>
      <c r="AR1493">
        <v>-12.13</v>
      </c>
      <c r="AU1493" s="1">
        <v>-1379.1608000000001</v>
      </c>
    </row>
    <row r="1494" spans="41:47" x14ac:dyDescent="0.2">
      <c r="AO1494" s="1">
        <v>-1357.384</v>
      </c>
      <c r="AP1494">
        <v>-1.65</v>
      </c>
      <c r="AQ1494" s="1">
        <v>-1346.2139999999999</v>
      </c>
      <c r="AR1494">
        <v>-11.62</v>
      </c>
      <c r="AU1494" s="1">
        <v>-1378.8813</v>
      </c>
    </row>
    <row r="1495" spans="41:47" x14ac:dyDescent="0.2">
      <c r="AO1495" s="1">
        <v>-1357.3956000000001</v>
      </c>
      <c r="AP1495">
        <v>-1.73</v>
      </c>
      <c r="AQ1495" s="1">
        <v>-1346.001</v>
      </c>
      <c r="AR1495">
        <v>-10.94</v>
      </c>
      <c r="AU1495" s="1">
        <v>-1378.6267</v>
      </c>
    </row>
    <row r="1496" spans="41:47" x14ac:dyDescent="0.2">
      <c r="AO1496" s="1">
        <v>-1357.3898999999999</v>
      </c>
      <c r="AP1496">
        <v>-1.75</v>
      </c>
      <c r="AQ1496" s="1">
        <v>-1345.7529</v>
      </c>
      <c r="AR1496">
        <v>-10.09</v>
      </c>
      <c r="AU1496" s="1">
        <v>-1378.4232999999999</v>
      </c>
    </row>
    <row r="1497" spans="41:47" x14ac:dyDescent="0.2">
      <c r="AO1497" s="1">
        <v>-1357.3728000000001</v>
      </c>
      <c r="AP1497">
        <v>-1.83</v>
      </c>
      <c r="AQ1497" s="1">
        <v>-1345.4831999999999</v>
      </c>
      <c r="AR1497">
        <v>-9.11</v>
      </c>
      <c r="AU1497" s="1">
        <v>-1378.2963</v>
      </c>
    </row>
    <row r="1498" spans="41:47" x14ac:dyDescent="0.2">
      <c r="AO1498" s="1">
        <v>-1357.3469</v>
      </c>
      <c r="AP1498">
        <v>-1.95</v>
      </c>
      <c r="AQ1498" s="1">
        <v>-1345.2058</v>
      </c>
      <c r="AR1498">
        <v>-8.1</v>
      </c>
      <c r="AU1498" s="1">
        <v>-1378.2621999999999</v>
      </c>
    </row>
    <row r="1499" spans="41:47" x14ac:dyDescent="0.2">
      <c r="AO1499" s="1">
        <v>-1357.3148000000001</v>
      </c>
      <c r="AP1499">
        <v>-2.0099999999999998</v>
      </c>
      <c r="AQ1499" s="1">
        <v>-1344.9357</v>
      </c>
      <c r="AR1499">
        <v>-7.05</v>
      </c>
      <c r="AU1499" s="1">
        <v>-1378.3243</v>
      </c>
    </row>
    <row r="1500" spans="41:47" x14ac:dyDescent="0.2">
      <c r="AO1500" s="1">
        <v>-1357.2752</v>
      </c>
      <c r="AP1500">
        <v>-2.0299999999999998</v>
      </c>
      <c r="AQ1500" s="1">
        <v>-1344.6896999999999</v>
      </c>
      <c r="AR1500">
        <v>-6.02</v>
      </c>
      <c r="AU1500" s="1">
        <v>-1378.4706000000001</v>
      </c>
    </row>
    <row r="1501" spans="41:47" x14ac:dyDescent="0.2">
      <c r="AO1501" s="1">
        <v>-1357.2266999999999</v>
      </c>
      <c r="AP1501">
        <v>-1.99</v>
      </c>
      <c r="AQ1501" s="1">
        <v>-1344.4857</v>
      </c>
      <c r="AR1501">
        <v>-5.0599999999999996</v>
      </c>
      <c r="AU1501" s="1">
        <v>-1378.6796999999999</v>
      </c>
    </row>
    <row r="1502" spans="41:47" x14ac:dyDescent="0.2">
      <c r="AO1502" s="1">
        <v>-1357.1660999999999</v>
      </c>
      <c r="AP1502">
        <v>-1.9</v>
      </c>
      <c r="AQ1502" s="1">
        <v>-1344.3381999999999</v>
      </c>
      <c r="AR1502">
        <v>-4.26</v>
      </c>
      <c r="AU1502" s="1">
        <v>-1378.9259</v>
      </c>
    </row>
    <row r="1503" spans="41:47" x14ac:dyDescent="0.2">
      <c r="AO1503" s="1">
        <v>-1357.0896</v>
      </c>
      <c r="AP1503">
        <v>-1.72</v>
      </c>
      <c r="AQ1503" s="1">
        <v>-1344.2569000000001</v>
      </c>
      <c r="AR1503">
        <v>-3.57</v>
      </c>
      <c r="AU1503" s="1">
        <v>-1379.1845000000001</v>
      </c>
    </row>
    <row r="1504" spans="41:47" x14ac:dyDescent="0.2">
      <c r="AO1504" s="1">
        <v>-1356.9973</v>
      </c>
      <c r="AP1504">
        <v>-1.51</v>
      </c>
      <c r="AQ1504" s="1">
        <v>-1344.2422999999999</v>
      </c>
      <c r="AR1504">
        <v>-3.04</v>
      </c>
      <c r="AU1504" s="1">
        <v>-1379.4362000000001</v>
      </c>
    </row>
    <row r="1505" spans="41:47" x14ac:dyDescent="0.2">
      <c r="AO1505" s="1">
        <v>-1356.8909000000001</v>
      </c>
      <c r="AP1505">
        <v>-1.23</v>
      </c>
      <c r="AQ1505" s="1">
        <v>-1344.2859000000001</v>
      </c>
      <c r="AR1505">
        <v>-2.69</v>
      </c>
      <c r="AU1505" s="1">
        <v>-1379.6651999999999</v>
      </c>
    </row>
    <row r="1506" spans="41:47" x14ac:dyDescent="0.2">
      <c r="AO1506" s="1">
        <v>-1356.7797</v>
      </c>
      <c r="AP1506">
        <v>-0.93</v>
      </c>
      <c r="AQ1506" s="1">
        <v>-1344.3696</v>
      </c>
      <c r="AR1506">
        <v>-2.42</v>
      </c>
      <c r="AU1506" s="1">
        <v>-1379.8624</v>
      </c>
    </row>
    <row r="1507" spans="41:47" x14ac:dyDescent="0.2">
      <c r="AO1507" s="1">
        <v>-1356.6749</v>
      </c>
      <c r="AP1507">
        <v>-0.64</v>
      </c>
      <c r="AQ1507" s="1">
        <v>-1344.4724000000001</v>
      </c>
      <c r="AR1507">
        <v>-2.31</v>
      </c>
      <c r="AU1507" s="1">
        <v>-1380.0241000000001</v>
      </c>
    </row>
    <row r="1508" spans="41:47" x14ac:dyDescent="0.2">
      <c r="AO1508" s="1">
        <v>-1356.5896</v>
      </c>
      <c r="AP1508">
        <v>-0.35</v>
      </c>
      <c r="AQ1508" s="1">
        <v>-1344.5741</v>
      </c>
      <c r="AR1508">
        <v>-2.2599999999999998</v>
      </c>
      <c r="AU1508" s="1">
        <v>-1380.1504</v>
      </c>
    </row>
    <row r="1509" spans="41:47" x14ac:dyDescent="0.2">
      <c r="AO1509" s="1">
        <v>-1356.5344</v>
      </c>
      <c r="AP1509">
        <v>-0.14000000000000001</v>
      </c>
      <c r="AQ1509" s="1">
        <v>-1344.6605999999999</v>
      </c>
      <c r="AR1509">
        <v>-2.2400000000000002</v>
      </c>
      <c r="AU1509" s="1">
        <v>-1380.2439999999999</v>
      </c>
    </row>
    <row r="1510" spans="41:47" x14ac:dyDescent="0.2">
      <c r="AO1510" s="1">
        <v>-1356.5109</v>
      </c>
      <c r="AP1510">
        <v>0.08</v>
      </c>
      <c r="AQ1510" s="1">
        <v>-1344.7239999999999</v>
      </c>
      <c r="AR1510">
        <v>-2.25</v>
      </c>
      <c r="AU1510" s="1">
        <v>-1380.3085000000001</v>
      </c>
    </row>
    <row r="1511" spans="41:47" x14ac:dyDescent="0.2">
      <c r="AO1511" s="1">
        <v>-1356.5123000000001</v>
      </c>
      <c r="AP1511">
        <v>0.25</v>
      </c>
      <c r="AQ1511" s="1">
        <v>-1344.7592999999999</v>
      </c>
      <c r="AR1511">
        <v>-2.33</v>
      </c>
      <c r="AU1511" s="1">
        <v>-1380.3426999999999</v>
      </c>
    </row>
    <row r="1512" spans="41:47" x14ac:dyDescent="0.2">
      <c r="AO1512" s="1">
        <v>-1356.5247999999999</v>
      </c>
      <c r="AP1512">
        <v>0.42</v>
      </c>
      <c r="AQ1512" s="1">
        <v>-1344.7637</v>
      </c>
      <c r="AR1512">
        <v>-2.44</v>
      </c>
      <c r="AU1512" s="1">
        <v>-1380.3425</v>
      </c>
    </row>
    <row r="1513" spans="41:47" x14ac:dyDescent="0.2">
      <c r="AO1513" s="1">
        <v>-1356.5355999999999</v>
      </c>
      <c r="AP1513">
        <v>0.67</v>
      </c>
      <c r="AQ1513" s="1">
        <v>-1344.7335</v>
      </c>
      <c r="AR1513">
        <v>-2.5099999999999998</v>
      </c>
      <c r="AU1513" s="1">
        <v>-1380.3017</v>
      </c>
    </row>
    <row r="1514" spans="41:47" x14ac:dyDescent="0.2">
      <c r="AO1514" s="1">
        <v>-1356.5358000000001</v>
      </c>
      <c r="AP1514">
        <v>0.97</v>
      </c>
      <c r="AQ1514" s="1">
        <v>-1344.6622</v>
      </c>
      <c r="AR1514">
        <v>-2.59</v>
      </c>
      <c r="AU1514" s="1">
        <v>-1380.2131999999999</v>
      </c>
    </row>
    <row r="1515" spans="41:47" x14ac:dyDescent="0.2">
      <c r="AO1515" s="1">
        <v>-1356.5215000000001</v>
      </c>
      <c r="AP1515">
        <v>1.31</v>
      </c>
      <c r="AQ1515" s="1">
        <v>-1344.5453</v>
      </c>
      <c r="AR1515">
        <v>-2.68</v>
      </c>
      <c r="AU1515" s="1">
        <v>-1380.0757000000001</v>
      </c>
    </row>
    <row r="1516" spans="41:47" x14ac:dyDescent="0.2">
      <c r="AO1516" s="1">
        <v>-1356.4957999999999</v>
      </c>
      <c r="AP1516">
        <v>1.67</v>
      </c>
      <c r="AQ1516" s="1">
        <v>-1344.3851</v>
      </c>
      <c r="AR1516">
        <v>-2.71</v>
      </c>
      <c r="AU1516" s="1">
        <v>-1379.8909000000001</v>
      </c>
    </row>
    <row r="1517" spans="41:47" x14ac:dyDescent="0.2">
      <c r="AO1517" s="1">
        <v>-1356.4627</v>
      </c>
      <c r="AP1517">
        <v>2.06</v>
      </c>
      <c r="AQ1517" s="1">
        <v>-1344.1898000000001</v>
      </c>
      <c r="AR1517">
        <v>-2.74</v>
      </c>
      <c r="AU1517" s="1">
        <v>-1379.6712</v>
      </c>
    </row>
    <row r="1518" spans="41:47" x14ac:dyDescent="0.2">
      <c r="AO1518" s="1">
        <v>-1356.4281000000001</v>
      </c>
      <c r="AP1518">
        <v>2.5</v>
      </c>
      <c r="AQ1518" s="1">
        <v>-1343.981</v>
      </c>
      <c r="AR1518">
        <v>-2.84</v>
      </c>
      <c r="AU1518" s="1">
        <v>-1379.4328</v>
      </c>
    </row>
    <row r="1519" spans="41:47" x14ac:dyDescent="0.2">
      <c r="AO1519" s="1">
        <v>-1356.3961999999999</v>
      </c>
      <c r="AP1519">
        <v>2.99</v>
      </c>
      <c r="AQ1519" s="1">
        <v>-1343.7865999999999</v>
      </c>
      <c r="AR1519">
        <v>-2.98</v>
      </c>
      <c r="AU1519" s="1">
        <v>-1379.1931999999999</v>
      </c>
    </row>
    <row r="1520" spans="41:47" x14ac:dyDescent="0.2">
      <c r="AO1520" s="1">
        <v>-1356.3669</v>
      </c>
      <c r="AP1520">
        <v>3.45</v>
      </c>
      <c r="AQ1520" s="1">
        <v>-1343.6383000000001</v>
      </c>
      <c r="AR1520">
        <v>-3.27</v>
      </c>
      <c r="AU1520" s="1">
        <v>-1378.9697000000001</v>
      </c>
    </row>
    <row r="1521" spans="41:47" x14ac:dyDescent="0.2">
      <c r="AO1521" s="1">
        <v>-1356.3344999999999</v>
      </c>
      <c r="AP1521">
        <v>3.95</v>
      </c>
      <c r="AQ1521" s="1">
        <v>-1343.5613000000001</v>
      </c>
      <c r="AR1521">
        <v>-3.74</v>
      </c>
      <c r="AU1521" s="1">
        <v>-1378.7791999999999</v>
      </c>
    </row>
    <row r="1522" spans="41:47" x14ac:dyDescent="0.2">
      <c r="AO1522" s="1">
        <v>-1356.2902999999999</v>
      </c>
      <c r="AP1522">
        <v>4.49</v>
      </c>
      <c r="AQ1522" s="1">
        <v>-1343.5731000000001</v>
      </c>
      <c r="AR1522">
        <v>-4.5199999999999996</v>
      </c>
      <c r="AU1522" s="1">
        <v>-1378.6367</v>
      </c>
    </row>
    <row r="1523" spans="41:47" x14ac:dyDescent="0.2">
      <c r="AO1523" s="1">
        <v>-1356.2285999999999</v>
      </c>
      <c r="AP1523">
        <v>5.0599999999999996</v>
      </c>
      <c r="AQ1523" s="1">
        <v>-1343.6781000000001</v>
      </c>
      <c r="AR1523">
        <v>-5.39</v>
      </c>
      <c r="AU1523" s="1">
        <v>-1378.5540000000001</v>
      </c>
    </row>
    <row r="1524" spans="41:47" x14ac:dyDescent="0.2">
      <c r="AO1524" s="1">
        <v>-1356.1483000000001</v>
      </c>
      <c r="AP1524">
        <v>5.65</v>
      </c>
      <c r="AQ1524" s="1">
        <v>-1343.864</v>
      </c>
      <c r="AR1524">
        <v>-6.45</v>
      </c>
      <c r="AU1524" s="1">
        <v>-1378.5391999999999</v>
      </c>
    </row>
    <row r="1525" spans="41:47" x14ac:dyDescent="0.2">
      <c r="AO1525" s="1">
        <v>-1356.0556999999999</v>
      </c>
      <c r="AP1525">
        <v>6.18</v>
      </c>
      <c r="AQ1525" s="1">
        <v>-1344.1079999999999</v>
      </c>
      <c r="AR1525">
        <v>-7.61</v>
      </c>
      <c r="AU1525" s="1">
        <v>-1378.5940000000001</v>
      </c>
    </row>
    <row r="1526" spans="41:47" x14ac:dyDescent="0.2">
      <c r="AO1526" s="1">
        <v>-1355.962</v>
      </c>
      <c r="AP1526">
        <v>6.72</v>
      </c>
      <c r="AQ1526" s="1">
        <v>-1344.3779</v>
      </c>
      <c r="AR1526">
        <v>-8.83</v>
      </c>
      <c r="AU1526" s="1">
        <v>-1378.7093</v>
      </c>
    </row>
    <row r="1527" spans="41:47" x14ac:dyDescent="0.2">
      <c r="AO1527" s="1">
        <v>-1355.8848</v>
      </c>
      <c r="AP1527">
        <v>7.1</v>
      </c>
      <c r="AQ1527" s="1">
        <v>-1344.6403</v>
      </c>
      <c r="AR1527">
        <v>-9.98</v>
      </c>
      <c r="AU1527" s="1">
        <v>-1378.8715999999999</v>
      </c>
    </row>
    <row r="1528" spans="41:47" x14ac:dyDescent="0.2">
      <c r="AO1528" s="1">
        <v>-1355.8377</v>
      </c>
      <c r="AP1528">
        <v>7.36</v>
      </c>
      <c r="AQ1528" s="1">
        <v>-1344.865</v>
      </c>
      <c r="AR1528">
        <v>-10.93</v>
      </c>
      <c r="AU1528" s="1">
        <v>-1379.0642</v>
      </c>
    </row>
    <row r="1529" spans="41:47" x14ac:dyDescent="0.2">
      <c r="AO1529" s="1">
        <v>-1355.836</v>
      </c>
      <c r="AP1529">
        <v>7.37</v>
      </c>
      <c r="AQ1529" s="1">
        <v>-1345.0264</v>
      </c>
      <c r="AR1529">
        <v>-11.8</v>
      </c>
      <c r="AU1529" s="1">
        <v>-1379.27</v>
      </c>
    </row>
    <row r="1530" spans="41:47" x14ac:dyDescent="0.2">
      <c r="AO1530" s="1">
        <v>-1355.8886</v>
      </c>
      <c r="AP1530">
        <v>7.14</v>
      </c>
      <c r="AQ1530" s="1">
        <v>-1345.1068</v>
      </c>
      <c r="AR1530">
        <v>-12.37</v>
      </c>
      <c r="AU1530" s="1">
        <v>-1379.4726000000001</v>
      </c>
    </row>
    <row r="1531" spans="41:47" x14ac:dyDescent="0.2">
      <c r="AO1531" s="1">
        <v>-1355.9965</v>
      </c>
      <c r="AP1531">
        <v>6.7</v>
      </c>
      <c r="AQ1531" s="1">
        <v>-1345.1004</v>
      </c>
      <c r="AR1531">
        <v>-12.69</v>
      </c>
      <c r="AU1531" s="1">
        <v>-1379.6579999999999</v>
      </c>
    </row>
    <row r="1532" spans="41:47" x14ac:dyDescent="0.2">
      <c r="AO1532" s="1">
        <v>-1356.1596</v>
      </c>
      <c r="AP1532">
        <v>5.97</v>
      </c>
      <c r="AQ1532" s="1">
        <v>-1345.0062</v>
      </c>
      <c r="AR1532">
        <v>-12.79</v>
      </c>
      <c r="AU1532" s="1">
        <v>-1379.818</v>
      </c>
    </row>
    <row r="1533" spans="41:47" x14ac:dyDescent="0.2">
      <c r="AO1533" s="1">
        <v>-1356.3642</v>
      </c>
      <c r="AP1533">
        <v>5.13</v>
      </c>
      <c r="AQ1533" s="1">
        <v>-1344.8313000000001</v>
      </c>
      <c r="AR1533">
        <v>-12.67</v>
      </c>
      <c r="AU1533" s="1">
        <v>-1379.9494999999999</v>
      </c>
    </row>
    <row r="1534" spans="41:47" x14ac:dyDescent="0.2">
      <c r="AO1534" s="1">
        <v>-1356.5926999999999</v>
      </c>
      <c r="AP1534">
        <v>4.22</v>
      </c>
      <c r="AQ1534" s="1">
        <v>-1344.5925</v>
      </c>
      <c r="AR1534">
        <v>-12.3</v>
      </c>
      <c r="AU1534" s="1">
        <v>-1380.0554</v>
      </c>
    </row>
    <row r="1535" spans="41:47" x14ac:dyDescent="0.2">
      <c r="AO1535" s="1">
        <v>-1356.8252</v>
      </c>
      <c r="AP1535">
        <v>3.22</v>
      </c>
      <c r="AQ1535" s="1">
        <v>-1344.3108999999999</v>
      </c>
      <c r="AR1535">
        <v>-11.76</v>
      </c>
      <c r="AU1535" s="1">
        <v>-1380.1398999999999</v>
      </c>
    </row>
    <row r="1536" spans="41:47" x14ac:dyDescent="0.2">
      <c r="AO1536" s="1">
        <v>-1357.0435</v>
      </c>
      <c r="AP1536">
        <v>2.1800000000000002</v>
      </c>
      <c r="AQ1536" s="1">
        <v>-1344.0112999999999</v>
      </c>
      <c r="AR1536">
        <v>-11.15</v>
      </c>
      <c r="AU1536" s="1">
        <v>-1380.2062000000001</v>
      </c>
    </row>
    <row r="1537" spans="41:47" x14ac:dyDescent="0.2">
      <c r="AO1537" s="1">
        <v>-1357.2335</v>
      </c>
      <c r="AP1537">
        <v>1.22</v>
      </c>
      <c r="AQ1537" s="1">
        <v>-1343.7206000000001</v>
      </c>
      <c r="AR1537">
        <v>-10.48</v>
      </c>
      <c r="AU1537" s="1">
        <v>-1380.2517</v>
      </c>
    </row>
    <row r="1538" spans="41:47" x14ac:dyDescent="0.2">
      <c r="AO1538" s="1">
        <v>-1357.384</v>
      </c>
      <c r="AP1538">
        <v>0.34</v>
      </c>
      <c r="AQ1538" s="1">
        <v>-1343.4598000000001</v>
      </c>
      <c r="AR1538">
        <v>-9.86</v>
      </c>
      <c r="AU1538" s="1">
        <v>-1380.2702999999999</v>
      </c>
    </row>
    <row r="1539" spans="41:47" x14ac:dyDescent="0.2">
      <c r="AO1539" s="1">
        <v>-1357.4889000000001</v>
      </c>
      <c r="AP1539">
        <v>-0.35</v>
      </c>
      <c r="AQ1539" s="1">
        <v>-1343.2449999999999</v>
      </c>
      <c r="AR1539">
        <v>-9.2899999999999991</v>
      </c>
      <c r="AU1539" s="1">
        <v>-1380.2534000000001</v>
      </c>
    </row>
    <row r="1540" spans="41:47" x14ac:dyDescent="0.2">
      <c r="AO1540" s="1">
        <v>-1357.5444</v>
      </c>
      <c r="AP1540">
        <v>-0.92</v>
      </c>
      <c r="AQ1540" s="1">
        <v>-1343.0835999999999</v>
      </c>
      <c r="AR1540">
        <v>-8.81</v>
      </c>
      <c r="AU1540" s="1">
        <v>-1380.1929</v>
      </c>
    </row>
    <row r="1541" spans="41:47" x14ac:dyDescent="0.2">
      <c r="AO1541" s="1">
        <v>-1357.5542</v>
      </c>
      <c r="AP1541">
        <v>-1.39</v>
      </c>
      <c r="AQ1541" s="1">
        <v>-1342.9760000000001</v>
      </c>
      <c r="AR1541">
        <v>-8.43</v>
      </c>
      <c r="AU1541" s="1">
        <v>-1380.0876000000001</v>
      </c>
    </row>
    <row r="1542" spans="41:47" x14ac:dyDescent="0.2">
      <c r="AO1542" s="1">
        <v>-1357.5209</v>
      </c>
      <c r="AP1542">
        <v>-1.68</v>
      </c>
      <c r="AQ1542" s="1">
        <v>-1342.9178999999999</v>
      </c>
      <c r="AR1542">
        <v>-8.17</v>
      </c>
      <c r="AU1542" s="1">
        <v>-1379.9417000000001</v>
      </c>
    </row>
    <row r="1543" spans="41:47" x14ac:dyDescent="0.2">
      <c r="AO1543" s="1">
        <v>-1357.4503</v>
      </c>
      <c r="AP1543">
        <v>-1.85</v>
      </c>
      <c r="AQ1543" s="1">
        <v>-1342.9041999999999</v>
      </c>
      <c r="AR1543">
        <v>-7.98</v>
      </c>
      <c r="AU1543" s="1">
        <v>-1379.7661000000001</v>
      </c>
    </row>
    <row r="1544" spans="41:47" x14ac:dyDescent="0.2">
      <c r="AO1544" s="1">
        <v>-1357.3536999999999</v>
      </c>
      <c r="AP1544">
        <v>-1.87</v>
      </c>
      <c r="AQ1544" s="1">
        <v>-1342.9304999999999</v>
      </c>
      <c r="AR1544">
        <v>-7.93</v>
      </c>
      <c r="AU1544" s="1">
        <v>-1379.5755999999999</v>
      </c>
    </row>
    <row r="1545" spans="41:47" x14ac:dyDescent="0.2">
      <c r="AO1545" s="1">
        <v>-1357.2455</v>
      </c>
      <c r="AP1545">
        <v>-1.85</v>
      </c>
      <c r="AQ1545" s="1">
        <v>-1342.9929</v>
      </c>
      <c r="AR1545">
        <v>-7.94</v>
      </c>
      <c r="AU1545" s="1">
        <v>-1379.39</v>
      </c>
    </row>
    <row r="1546" spans="41:47" x14ac:dyDescent="0.2">
      <c r="AO1546" s="1">
        <v>-1357.1469999999999</v>
      </c>
      <c r="AP1546">
        <v>-1.78</v>
      </c>
      <c r="AQ1546" s="1">
        <v>-1343.0864999999999</v>
      </c>
      <c r="AR1546">
        <v>-8.0399999999999991</v>
      </c>
      <c r="AU1546" s="1">
        <v>-1379.2260000000001</v>
      </c>
    </row>
    <row r="1547" spans="41:47" x14ac:dyDescent="0.2">
      <c r="AO1547" s="1">
        <v>-1357.0795000000001</v>
      </c>
      <c r="AP1547">
        <v>-1.76</v>
      </c>
      <c r="AQ1547" s="1">
        <v>-1343.2049999999999</v>
      </c>
      <c r="AR1547">
        <v>-8.1999999999999993</v>
      </c>
      <c r="AU1547" s="1">
        <v>-1379.1003000000001</v>
      </c>
    </row>
    <row r="1548" spans="41:47" x14ac:dyDescent="0.2">
      <c r="AO1548" s="1">
        <v>-1357.0622000000001</v>
      </c>
      <c r="AP1548">
        <v>-1.82</v>
      </c>
      <c r="AQ1548" s="1">
        <v>-1343.3407</v>
      </c>
      <c r="AR1548">
        <v>-8.4</v>
      </c>
      <c r="AU1548" s="1">
        <v>-1379.0275999999999</v>
      </c>
    </row>
    <row r="1549" spans="41:47" x14ac:dyDescent="0.2">
      <c r="AO1549" s="1">
        <v>-1357.1018999999999</v>
      </c>
      <c r="AP1549">
        <v>-1.96</v>
      </c>
      <c r="AQ1549" s="1">
        <v>-1343.4816000000001</v>
      </c>
      <c r="AR1549">
        <v>-8.5299999999999994</v>
      </c>
      <c r="AU1549" s="1">
        <v>-1379.0179000000001</v>
      </c>
    </row>
    <row r="1550" spans="41:47" x14ac:dyDescent="0.2">
      <c r="AO1550" s="1">
        <v>-1357.1940999999999</v>
      </c>
      <c r="AP1550">
        <v>-2.19</v>
      </c>
      <c r="AQ1550" s="1">
        <v>-1343.6138000000001</v>
      </c>
      <c r="AR1550">
        <v>-8.6999999999999993</v>
      </c>
      <c r="AU1550" s="1">
        <v>-1379.0726</v>
      </c>
    </row>
    <row r="1551" spans="41:47" x14ac:dyDescent="0.2">
      <c r="AO1551" s="1">
        <v>-1357.3271999999999</v>
      </c>
      <c r="AP1551">
        <v>-2.52</v>
      </c>
      <c r="AQ1551" s="1">
        <v>-1343.7249999999999</v>
      </c>
      <c r="AR1551">
        <v>-8.7899999999999991</v>
      </c>
      <c r="AU1551" s="1">
        <v>-1379.184</v>
      </c>
    </row>
    <row r="1552" spans="41:47" x14ac:dyDescent="0.2">
      <c r="AO1552" s="1">
        <v>-1357.4912999999999</v>
      </c>
      <c r="AP1552">
        <v>-2.96</v>
      </c>
      <c r="AQ1552" s="1">
        <v>-1343.8058000000001</v>
      </c>
      <c r="AR1552">
        <v>-8.77</v>
      </c>
      <c r="AU1552" s="1">
        <v>-1379.3367000000001</v>
      </c>
    </row>
    <row r="1553" spans="41:47" x14ac:dyDescent="0.2">
      <c r="AO1553" s="1">
        <v>-1357.6796999999999</v>
      </c>
      <c r="AP1553">
        <v>-3.38</v>
      </c>
      <c r="AQ1553" s="1">
        <v>-1343.8508999999999</v>
      </c>
      <c r="AR1553">
        <v>-8.64</v>
      </c>
      <c r="AU1553" s="1">
        <v>-1379.5073</v>
      </c>
    </row>
    <row r="1554" spans="41:47" x14ac:dyDescent="0.2">
      <c r="AO1554" s="1">
        <v>-1357.8866</v>
      </c>
      <c r="AP1554">
        <v>-3.88</v>
      </c>
      <c r="AQ1554" s="1">
        <v>-1343.8578</v>
      </c>
      <c r="AR1554">
        <v>-8.42</v>
      </c>
      <c r="AU1554" s="1">
        <v>-1379.6702</v>
      </c>
    </row>
    <row r="1555" spans="41:47" x14ac:dyDescent="0.2">
      <c r="AO1555" s="1">
        <v>-1358.1098999999999</v>
      </c>
      <c r="AP1555">
        <v>-4.43</v>
      </c>
      <c r="AQ1555" s="1">
        <v>-1343.8326</v>
      </c>
      <c r="AR1555">
        <v>-8.11</v>
      </c>
      <c r="AU1555" s="1">
        <v>-1379.8003000000001</v>
      </c>
    </row>
    <row r="1556" spans="41:47" x14ac:dyDescent="0.2">
      <c r="AO1556" s="1">
        <v>-1358.3449000000001</v>
      </c>
      <c r="AP1556">
        <v>-4.9800000000000004</v>
      </c>
      <c r="AQ1556" s="1">
        <v>-1343.7829999999999</v>
      </c>
      <c r="AR1556">
        <v>-7.72</v>
      </c>
      <c r="AU1556" s="1">
        <v>-1379.8806</v>
      </c>
    </row>
    <row r="1557" spans="41:47" x14ac:dyDescent="0.2">
      <c r="AO1557" s="1">
        <v>-1358.5816</v>
      </c>
      <c r="AP1557">
        <v>-5.62</v>
      </c>
      <c r="AQ1557" s="1">
        <v>-1343.7203999999999</v>
      </c>
      <c r="AR1557">
        <v>-7.27</v>
      </c>
      <c r="AU1557" s="1">
        <v>-1379.9019000000001</v>
      </c>
    </row>
    <row r="1558" spans="41:47" x14ac:dyDescent="0.2">
      <c r="AO1558" s="1">
        <v>-1358.8098</v>
      </c>
      <c r="AP1558">
        <v>-6.2</v>
      </c>
      <c r="AQ1558" s="1">
        <v>-1343.6549</v>
      </c>
      <c r="AR1558">
        <v>-6.83</v>
      </c>
      <c r="AU1558" s="1">
        <v>-1379.8669</v>
      </c>
    </row>
    <row r="1559" spans="41:47" x14ac:dyDescent="0.2">
      <c r="AO1559" s="1">
        <v>-1359.0193999999999</v>
      </c>
      <c r="AP1559">
        <v>-6.78</v>
      </c>
      <c r="AQ1559" s="1">
        <v>-1343.5974000000001</v>
      </c>
      <c r="AR1559">
        <v>-6.38</v>
      </c>
      <c r="AU1559" s="1">
        <v>-1379.7873999999999</v>
      </c>
    </row>
    <row r="1560" spans="41:47" x14ac:dyDescent="0.2">
      <c r="AO1560" s="1">
        <v>-1359.2037</v>
      </c>
      <c r="AP1560">
        <v>-7.33</v>
      </c>
      <c r="AQ1560" s="1">
        <v>-1343.5546999999999</v>
      </c>
      <c r="AR1560">
        <v>-5.91</v>
      </c>
      <c r="AU1560" s="1">
        <v>-1379.6783</v>
      </c>
    </row>
    <row r="1561" spans="41:47" x14ac:dyDescent="0.2">
      <c r="AO1561" s="1">
        <v>-1359.3621000000001</v>
      </c>
      <c r="AP1561">
        <v>-7.86</v>
      </c>
      <c r="AQ1561" s="1">
        <v>-1343.5328</v>
      </c>
      <c r="AR1561">
        <v>-5.56</v>
      </c>
      <c r="AU1561" s="1">
        <v>-1379.5607</v>
      </c>
    </row>
    <row r="1562" spans="41:47" x14ac:dyDescent="0.2">
      <c r="AO1562" s="1">
        <v>-1359.4924000000001</v>
      </c>
      <c r="AP1562">
        <v>-8.24</v>
      </c>
      <c r="AQ1562" s="1">
        <v>-1343.537</v>
      </c>
      <c r="AR1562">
        <v>-5.23</v>
      </c>
      <c r="AU1562" s="1">
        <v>-1379.4554000000001</v>
      </c>
    </row>
    <row r="1563" spans="41:47" x14ac:dyDescent="0.2">
      <c r="AO1563" s="1">
        <v>-1359.5953</v>
      </c>
      <c r="AP1563">
        <v>-8.5299999999999994</v>
      </c>
      <c r="AQ1563" s="1">
        <v>-1343.5702000000001</v>
      </c>
      <c r="AR1563">
        <v>-4.96</v>
      </c>
      <c r="AU1563" s="1">
        <v>-1379.3787</v>
      </c>
    </row>
    <row r="1564" spans="41:47" x14ac:dyDescent="0.2">
      <c r="AO1564" s="1">
        <v>-1359.6686999999999</v>
      </c>
      <c r="AP1564">
        <v>-8.8000000000000007</v>
      </c>
      <c r="AQ1564" s="1">
        <v>-1343.6331</v>
      </c>
      <c r="AR1564">
        <v>-4.84</v>
      </c>
      <c r="AU1564" s="1">
        <v>-1379.3426999999999</v>
      </c>
    </row>
    <row r="1565" spans="41:47" x14ac:dyDescent="0.2">
      <c r="AO1565" s="1">
        <v>-1359.7140999999999</v>
      </c>
      <c r="AP1565">
        <v>-9</v>
      </c>
      <c r="AQ1565" s="1">
        <v>-1343.7253000000001</v>
      </c>
      <c r="AR1565">
        <v>-4.82</v>
      </c>
      <c r="AU1565" s="1">
        <v>-1379.3516999999999</v>
      </c>
    </row>
    <row r="1566" spans="41:47" x14ac:dyDescent="0.2">
      <c r="AO1566" s="1">
        <v>-1359.7322999999999</v>
      </c>
      <c r="AP1566">
        <v>-9.08</v>
      </c>
      <c r="AQ1566" s="1">
        <v>-1343.8434</v>
      </c>
      <c r="AR1566">
        <v>-4.88</v>
      </c>
      <c r="AU1566" s="1">
        <v>-1379.402</v>
      </c>
    </row>
    <row r="1567" spans="41:47" x14ac:dyDescent="0.2">
      <c r="AO1567" s="1">
        <v>-1359.7272</v>
      </c>
      <c r="AP1567">
        <v>-9.11</v>
      </c>
      <c r="AQ1567" s="1">
        <v>-1343.9849999999999</v>
      </c>
      <c r="AR1567">
        <v>-5.03</v>
      </c>
      <c r="AU1567" s="1">
        <v>-1379.4867999999999</v>
      </c>
    </row>
    <row r="1568" spans="41:47" x14ac:dyDescent="0.2">
      <c r="AO1568" s="1">
        <v>-1359.7026000000001</v>
      </c>
      <c r="AP1568">
        <v>-8.98</v>
      </c>
      <c r="AQ1568" s="1">
        <v>-1344.1464000000001</v>
      </c>
      <c r="AR1568">
        <v>-5.29</v>
      </c>
      <c r="AU1568" s="1">
        <v>-1379.5977</v>
      </c>
    </row>
    <row r="1569" spans="41:47" x14ac:dyDescent="0.2">
      <c r="AO1569" s="1">
        <v>-1359.6652999999999</v>
      </c>
      <c r="AP1569">
        <v>-8.8699999999999992</v>
      </c>
      <c r="AQ1569" s="1">
        <v>-1344.3258000000001</v>
      </c>
      <c r="AR1569">
        <v>-5.64</v>
      </c>
      <c r="AU1569" s="1">
        <v>-1379.7306000000001</v>
      </c>
    </row>
    <row r="1570" spans="41:47" x14ac:dyDescent="0.2">
      <c r="AO1570" s="1">
        <v>-1359.6235999999999</v>
      </c>
      <c r="AP1570">
        <v>-8.66</v>
      </c>
      <c r="AQ1570" s="1">
        <v>-1344.5188000000001</v>
      </c>
      <c r="AR1570">
        <v>-6.09</v>
      </c>
      <c r="AU1570" s="1">
        <v>-1379.8866</v>
      </c>
    </row>
    <row r="1571" spans="41:47" x14ac:dyDescent="0.2">
      <c r="AO1571" s="1">
        <v>-1359.5859</v>
      </c>
      <c r="AP1571">
        <v>-8.4</v>
      </c>
      <c r="AQ1571" s="1">
        <v>-1344.7170000000001</v>
      </c>
      <c r="AR1571">
        <v>-6.52</v>
      </c>
      <c r="AU1571" s="1">
        <v>-1380.0706</v>
      </c>
    </row>
    <row r="1572" spans="41:47" x14ac:dyDescent="0.2">
      <c r="AO1572" s="1">
        <v>-1359.5587</v>
      </c>
      <c r="AP1572">
        <v>-8.14</v>
      </c>
      <c r="AQ1572" s="1">
        <v>-1344.9112</v>
      </c>
      <c r="AR1572">
        <v>-6.94</v>
      </c>
      <c r="AU1572" s="1">
        <v>-1380.287</v>
      </c>
    </row>
    <row r="1573" spans="41:47" x14ac:dyDescent="0.2">
      <c r="AO1573" s="1">
        <v>-1359.5507</v>
      </c>
      <c r="AP1573">
        <v>-7.85</v>
      </c>
      <c r="AQ1573" s="1">
        <v>-1345.0879</v>
      </c>
      <c r="AR1573">
        <v>-7.28</v>
      </c>
      <c r="AU1573" s="1">
        <v>-1380.5345</v>
      </c>
    </row>
    <row r="1574" spans="41:47" x14ac:dyDescent="0.2">
      <c r="AO1574" s="1">
        <v>-1359.5663</v>
      </c>
      <c r="AP1574">
        <v>-7.62</v>
      </c>
      <c r="AQ1574" s="1">
        <v>-1345.2375</v>
      </c>
      <c r="AR1574">
        <v>-7.63</v>
      </c>
      <c r="AU1574" s="1">
        <v>-1380.8022000000001</v>
      </c>
    </row>
    <row r="1575" spans="41:47" x14ac:dyDescent="0.2">
      <c r="AO1575" s="1">
        <v>-1359.6111000000001</v>
      </c>
      <c r="AP1575">
        <v>-7.4</v>
      </c>
      <c r="AQ1575" s="1">
        <v>-1345.3554999999999</v>
      </c>
      <c r="AR1575">
        <v>-7.92</v>
      </c>
      <c r="AU1575" s="1">
        <v>-1381.0743</v>
      </c>
    </row>
    <row r="1576" spans="41:47" x14ac:dyDescent="0.2">
      <c r="AO1576" s="1">
        <v>-1359.6858999999999</v>
      </c>
      <c r="AP1576">
        <v>-7.18</v>
      </c>
      <c r="AQ1576" s="1">
        <v>-1345.4413999999999</v>
      </c>
      <c r="AR1576">
        <v>-8.1199999999999992</v>
      </c>
      <c r="AU1576" s="1">
        <v>-1381.3304000000001</v>
      </c>
    </row>
    <row r="1577" spans="41:47" x14ac:dyDescent="0.2">
      <c r="AO1577" s="1">
        <v>-1359.7885000000001</v>
      </c>
      <c r="AP1577">
        <v>-6.99</v>
      </c>
      <c r="AQ1577" s="1">
        <v>-1345.4982</v>
      </c>
      <c r="AR1577">
        <v>-8.25</v>
      </c>
      <c r="AU1577" s="1">
        <v>-1381.5503000000001</v>
      </c>
    </row>
    <row r="1578" spans="41:47" x14ac:dyDescent="0.2">
      <c r="AO1578" s="1">
        <v>-1359.9168999999999</v>
      </c>
      <c r="AP1578">
        <v>-6.95</v>
      </c>
      <c r="AQ1578" s="1">
        <v>-1345.5320999999999</v>
      </c>
      <c r="AR1578">
        <v>-8.33</v>
      </c>
      <c r="AU1578" s="1">
        <v>-1381.7222999999999</v>
      </c>
    </row>
    <row r="1579" spans="41:47" x14ac:dyDescent="0.2">
      <c r="AO1579" s="1">
        <v>-1360.0623000000001</v>
      </c>
      <c r="AP1579">
        <v>-6.93</v>
      </c>
      <c r="AQ1579" s="1">
        <v>-1345.55</v>
      </c>
      <c r="AR1579">
        <v>-8.36</v>
      </c>
      <c r="AU1579" s="1">
        <v>-1381.8407</v>
      </c>
    </row>
    <row r="1580" spans="41:47" x14ac:dyDescent="0.2">
      <c r="AO1580" s="1">
        <v>-1360.2116000000001</v>
      </c>
      <c r="AP1580">
        <v>-6.94</v>
      </c>
      <c r="AQ1580" s="1">
        <v>-1345.5588</v>
      </c>
      <c r="AR1580">
        <v>-8.36</v>
      </c>
      <c r="AU1580" s="1">
        <v>-1381.9077</v>
      </c>
    </row>
    <row r="1581" spans="41:47" x14ac:dyDescent="0.2">
      <c r="AO1581" s="1">
        <v>-1360.3514</v>
      </c>
      <c r="AP1581">
        <v>-6.98</v>
      </c>
      <c r="AQ1581" s="1">
        <v>-1345.5657000000001</v>
      </c>
      <c r="AR1581">
        <v>-8.3699999999999992</v>
      </c>
      <c r="AU1581" s="1">
        <v>-1381.9276</v>
      </c>
    </row>
    <row r="1582" spans="41:47" x14ac:dyDescent="0.2">
      <c r="AO1582" s="1">
        <v>-1360.4697000000001</v>
      </c>
      <c r="AP1582">
        <v>-7</v>
      </c>
      <c r="AQ1582" s="1">
        <v>-1345.5769</v>
      </c>
      <c r="AR1582">
        <v>-8.41</v>
      </c>
      <c r="AU1582" s="1">
        <v>-1381.9052999999999</v>
      </c>
    </row>
    <row r="1583" spans="41:47" x14ac:dyDescent="0.2">
      <c r="AO1583" s="1">
        <v>-1360.5559000000001</v>
      </c>
      <c r="AP1583">
        <v>-7.01</v>
      </c>
      <c r="AQ1583" s="1">
        <v>-1345.5986</v>
      </c>
      <c r="AR1583">
        <v>-8.4700000000000006</v>
      </c>
      <c r="AU1583" s="1">
        <v>-1381.8443</v>
      </c>
    </row>
    <row r="1584" spans="41:47" x14ac:dyDescent="0.2">
      <c r="AO1584" s="1">
        <v>-1360.6027999999999</v>
      </c>
      <c r="AP1584">
        <v>-6.94</v>
      </c>
      <c r="AQ1584" s="1">
        <v>-1345.6369999999999</v>
      </c>
      <c r="AR1584">
        <v>-8.57</v>
      </c>
      <c r="AU1584" s="1">
        <v>-1381.7501</v>
      </c>
    </row>
    <row r="1585" spans="41:47" x14ac:dyDescent="0.2">
      <c r="AO1585" s="1">
        <v>-1360.6081999999999</v>
      </c>
      <c r="AP1585">
        <v>-6.82</v>
      </c>
      <c r="AQ1585" s="1">
        <v>-1345.6964</v>
      </c>
      <c r="AR1585">
        <v>-8.67</v>
      </c>
      <c r="AU1585" s="1">
        <v>-1381.6288999999999</v>
      </c>
    </row>
    <row r="1586" spans="41:47" x14ac:dyDescent="0.2">
      <c r="AO1586" s="1">
        <v>-1360.5731000000001</v>
      </c>
      <c r="AP1586">
        <v>-6.66</v>
      </c>
      <c r="AQ1586" s="1">
        <v>-1345.7781</v>
      </c>
      <c r="AR1586">
        <v>-8.8000000000000007</v>
      </c>
      <c r="AU1586" s="1">
        <v>-1381.4908</v>
      </c>
    </row>
    <row r="1587" spans="41:47" x14ac:dyDescent="0.2">
      <c r="AO1587" s="1">
        <v>-1360.4956</v>
      </c>
      <c r="AP1587">
        <v>-6.42</v>
      </c>
      <c r="AQ1587" s="1">
        <v>-1345.8788999999999</v>
      </c>
      <c r="AR1587">
        <v>-8.9499999999999993</v>
      </c>
      <c r="AU1587" s="1">
        <v>-1381.3434</v>
      </c>
    </row>
    <row r="1588" spans="41:47" x14ac:dyDescent="0.2">
      <c r="AO1588" s="1">
        <v>-1360.3747000000001</v>
      </c>
      <c r="AP1588">
        <v>-6.14</v>
      </c>
      <c r="AQ1588" s="1">
        <v>-1345.9915000000001</v>
      </c>
      <c r="AR1588">
        <v>-9.01</v>
      </c>
      <c r="AU1588" s="1">
        <v>-1381.1954000000001</v>
      </c>
    </row>
    <row r="1589" spans="41:47" x14ac:dyDescent="0.2">
      <c r="AO1589" s="1">
        <v>-1360.2093</v>
      </c>
      <c r="AP1589">
        <v>-5.71</v>
      </c>
      <c r="AQ1589" s="1">
        <v>-1346.1047000000001</v>
      </c>
      <c r="AR1589">
        <v>-9.02</v>
      </c>
      <c r="AU1589" s="1">
        <v>-1381.0509999999999</v>
      </c>
    </row>
    <row r="1590" spans="41:47" x14ac:dyDescent="0.2">
      <c r="AO1590" s="1">
        <v>-1359.9946</v>
      </c>
      <c r="AP1590">
        <v>-5.26</v>
      </c>
      <c r="AQ1590" s="1">
        <v>-1346.2063000000001</v>
      </c>
      <c r="AR1590">
        <v>-8.9600000000000009</v>
      </c>
      <c r="AU1590" s="1">
        <v>-1380.9086</v>
      </c>
    </row>
    <row r="1591" spans="41:47" x14ac:dyDescent="0.2">
      <c r="AO1591" s="1">
        <v>-1359.7284</v>
      </c>
      <c r="AP1591">
        <v>-4.6900000000000004</v>
      </c>
      <c r="AQ1591" s="1">
        <v>-1346.2827</v>
      </c>
      <c r="AR1591">
        <v>-8.7799999999999994</v>
      </c>
      <c r="AU1591" s="1">
        <v>-1380.7645</v>
      </c>
    </row>
    <row r="1592" spans="41:47" x14ac:dyDescent="0.2">
      <c r="AO1592" s="1">
        <v>-1359.4087999999999</v>
      </c>
      <c r="AP1592">
        <v>-4.05</v>
      </c>
      <c r="AQ1592" s="1">
        <v>-1346.3242</v>
      </c>
      <c r="AR1592">
        <v>-8.4600000000000009</v>
      </c>
      <c r="AU1592" s="1">
        <v>-1380.6122</v>
      </c>
    </row>
    <row r="1593" spans="41:47" x14ac:dyDescent="0.2">
      <c r="AO1593" s="1">
        <v>-1359.0382999999999</v>
      </c>
      <c r="AP1593">
        <v>-3.3</v>
      </c>
      <c r="AQ1593" s="1">
        <v>-1346.3221000000001</v>
      </c>
      <c r="AR1593">
        <v>-8.01</v>
      </c>
      <c r="AU1593" s="1">
        <v>-1380.4475</v>
      </c>
    </row>
    <row r="1594" spans="41:47" x14ac:dyDescent="0.2">
      <c r="AO1594" s="1">
        <v>-1358.6289999999999</v>
      </c>
      <c r="AP1594">
        <v>-2.5</v>
      </c>
      <c r="AQ1594" s="1">
        <v>-1346.2716</v>
      </c>
      <c r="AR1594">
        <v>-7.34</v>
      </c>
      <c r="AU1594" s="1">
        <v>-1380.2693999999999</v>
      </c>
    </row>
    <row r="1595" spans="41:47" x14ac:dyDescent="0.2">
      <c r="AO1595" s="1">
        <v>-1358.193</v>
      </c>
      <c r="AP1595">
        <v>-1.64</v>
      </c>
      <c r="AQ1595" s="1">
        <v>-1346.1699000000001</v>
      </c>
      <c r="AR1595">
        <v>-6.51</v>
      </c>
      <c r="AU1595" s="1">
        <v>-1380.0814</v>
      </c>
    </row>
    <row r="1596" spans="41:47" x14ac:dyDescent="0.2">
      <c r="AO1596" s="1">
        <v>-1357.752</v>
      </c>
      <c r="AP1596">
        <v>-0.77</v>
      </c>
      <c r="AQ1596" s="1">
        <v>-1346.0162</v>
      </c>
      <c r="AR1596">
        <v>-5.45</v>
      </c>
      <c r="AU1596" s="1">
        <v>-1379.8891000000001</v>
      </c>
    </row>
    <row r="1597" spans="41:47" x14ac:dyDescent="0.2">
      <c r="AO1597" s="1">
        <v>-1357.3308</v>
      </c>
      <c r="AP1597">
        <v>-0.01</v>
      </c>
      <c r="AQ1597" s="1">
        <v>-1345.8104000000001</v>
      </c>
      <c r="AR1597">
        <v>-4.28</v>
      </c>
      <c r="AU1597" s="1">
        <v>-1379.7032999999999</v>
      </c>
    </row>
    <row r="1598" spans="41:47" x14ac:dyDescent="0.2">
      <c r="AO1598" s="1">
        <v>-1356.9536000000001</v>
      </c>
      <c r="AP1598">
        <v>0.71</v>
      </c>
      <c r="AQ1598" s="1">
        <v>-1345.5561</v>
      </c>
      <c r="AR1598">
        <v>-3.01</v>
      </c>
      <c r="AU1598" s="1">
        <v>-1379.5352</v>
      </c>
    </row>
    <row r="1599" spans="41:47" x14ac:dyDescent="0.2">
      <c r="AO1599" s="1">
        <v>-1356.6409000000001</v>
      </c>
      <c r="AP1599">
        <v>1.23</v>
      </c>
      <c r="AQ1599" s="1">
        <v>-1345.2602999999999</v>
      </c>
      <c r="AR1599">
        <v>-1.65</v>
      </c>
      <c r="AU1599" s="1">
        <v>-1379.3963000000001</v>
      </c>
    </row>
    <row r="1600" spans="41:47" x14ac:dyDescent="0.2">
      <c r="AO1600" s="1">
        <v>-1356.4084</v>
      </c>
      <c r="AP1600">
        <v>1.64</v>
      </c>
      <c r="AQ1600" s="1">
        <v>-1344.9403</v>
      </c>
      <c r="AR1600">
        <v>-0.28000000000000003</v>
      </c>
      <c r="AU1600" s="1">
        <v>-1379.2974999999999</v>
      </c>
    </row>
    <row r="1601" spans="41:47" x14ac:dyDescent="0.2">
      <c r="AO1601" s="1">
        <v>-1356.2637</v>
      </c>
      <c r="AP1601">
        <v>1.88</v>
      </c>
      <c r="AQ1601" s="1">
        <v>-1344.6197</v>
      </c>
      <c r="AR1601">
        <v>0.97</v>
      </c>
      <c r="AU1601" s="1">
        <v>-1379.2467999999999</v>
      </c>
    </row>
    <row r="1602" spans="41:47" x14ac:dyDescent="0.2">
      <c r="AO1602" s="1">
        <v>-1356.2056</v>
      </c>
      <c r="AP1602">
        <v>1.97</v>
      </c>
      <c r="AQ1602" s="1">
        <v>-1344.3311000000001</v>
      </c>
      <c r="AR1602">
        <v>1.95</v>
      </c>
      <c r="AU1602" s="1">
        <v>-1379.2481</v>
      </c>
    </row>
    <row r="1603" spans="41:47" x14ac:dyDescent="0.2">
      <c r="AO1603" s="1">
        <v>-1356.2245</v>
      </c>
      <c r="AP1603">
        <v>1.96</v>
      </c>
      <c r="AQ1603" s="1">
        <v>-1344.1079</v>
      </c>
      <c r="AR1603">
        <v>2.67</v>
      </c>
      <c r="AU1603" s="1">
        <v>-1379.3013000000001</v>
      </c>
    </row>
    <row r="1604" spans="41:47" x14ac:dyDescent="0.2">
      <c r="AO1604" s="1">
        <v>-1356.3062</v>
      </c>
      <c r="AP1604">
        <v>1.87</v>
      </c>
      <c r="AQ1604" s="1">
        <v>-1343.9818</v>
      </c>
      <c r="AR1604">
        <v>3.04</v>
      </c>
      <c r="AU1604" s="1">
        <v>-1379.3995</v>
      </c>
    </row>
    <row r="1605" spans="41:47" x14ac:dyDescent="0.2">
      <c r="AO1605" s="1">
        <v>-1356.4331</v>
      </c>
      <c r="AP1605">
        <v>1.71</v>
      </c>
      <c r="AQ1605" s="1">
        <v>-1343.9746</v>
      </c>
      <c r="AR1605">
        <v>3.02</v>
      </c>
      <c r="AU1605" s="1">
        <v>-1379.5341000000001</v>
      </c>
    </row>
    <row r="1606" spans="41:47" x14ac:dyDescent="0.2">
      <c r="AO1606" s="1">
        <v>-1356.5861</v>
      </c>
      <c r="AP1606">
        <v>1.52</v>
      </c>
      <c r="AQ1606" s="1">
        <v>-1344.0926999999999</v>
      </c>
      <c r="AR1606">
        <v>2.57</v>
      </c>
      <c r="AU1606" s="1">
        <v>-1379.6886</v>
      </c>
    </row>
    <row r="1607" spans="41:47" x14ac:dyDescent="0.2">
      <c r="AO1607" s="1">
        <v>-1356.7473</v>
      </c>
      <c r="AP1607">
        <v>1.41</v>
      </c>
      <c r="AQ1607" s="1">
        <v>-1344.3255999999999</v>
      </c>
      <c r="AR1607">
        <v>1.79</v>
      </c>
      <c r="AU1607" s="1">
        <v>-1379.8444999999999</v>
      </c>
    </row>
    <row r="1608" spans="41:47" x14ac:dyDescent="0.2">
      <c r="AO1608" s="1">
        <v>-1356.8985</v>
      </c>
      <c r="AP1608">
        <v>1.33</v>
      </c>
      <c r="AQ1608" s="1">
        <v>-1344.6472000000001</v>
      </c>
      <c r="AR1608">
        <v>0.71</v>
      </c>
      <c r="AU1608" s="1">
        <v>-1379.9791</v>
      </c>
    </row>
    <row r="1609" spans="41:47" x14ac:dyDescent="0.2">
      <c r="AO1609" s="1">
        <v>-1357.0250000000001</v>
      </c>
      <c r="AP1609">
        <v>1.33</v>
      </c>
      <c r="AQ1609" s="1">
        <v>-1345.0226</v>
      </c>
      <c r="AR1609">
        <v>-0.55000000000000004</v>
      </c>
      <c r="AU1609" s="1">
        <v>-1380.0662</v>
      </c>
    </row>
    <row r="1610" spans="41:47" x14ac:dyDescent="0.2">
      <c r="AO1610" s="1">
        <v>-1357.1141</v>
      </c>
      <c r="AP1610">
        <v>1.42</v>
      </c>
      <c r="AQ1610" s="1">
        <v>-1345.4148</v>
      </c>
      <c r="AR1610">
        <v>-1.93</v>
      </c>
      <c r="AU1610" s="1">
        <v>-1380.085</v>
      </c>
    </row>
    <row r="1611" spans="41:47" x14ac:dyDescent="0.2">
      <c r="AO1611" s="1">
        <v>-1357.1566</v>
      </c>
      <c r="AP1611">
        <v>1.67</v>
      </c>
      <c r="AQ1611" s="1">
        <v>-1345.7908</v>
      </c>
      <c r="AR1611">
        <v>-3.29</v>
      </c>
      <c r="AU1611" s="1">
        <v>-1380.0241000000001</v>
      </c>
    </row>
    <row r="1612" spans="41:47" x14ac:dyDescent="0.2">
      <c r="AO1612" s="1">
        <v>-1357.1488999999999</v>
      </c>
      <c r="AP1612">
        <v>1.96</v>
      </c>
      <c r="AQ1612" s="1">
        <v>-1346.1252999999999</v>
      </c>
      <c r="AR1612">
        <v>-4.53</v>
      </c>
      <c r="AU1612" s="1">
        <v>-1379.8866</v>
      </c>
    </row>
    <row r="1613" spans="41:47" x14ac:dyDescent="0.2">
      <c r="AO1613" s="1">
        <v>-1357.0871999999999</v>
      </c>
      <c r="AP1613">
        <v>2.39</v>
      </c>
      <c r="AQ1613" s="1">
        <v>-1346.4024999999999</v>
      </c>
      <c r="AR1613">
        <v>-5.65</v>
      </c>
      <c r="AU1613" s="1">
        <v>-1379.691</v>
      </c>
    </row>
    <row r="1614" spans="41:47" x14ac:dyDescent="0.2">
      <c r="AO1614" s="1">
        <v>-1356.9724000000001</v>
      </c>
      <c r="AP1614">
        <v>2.88</v>
      </c>
      <c r="AQ1614" s="1">
        <v>-1346.6114</v>
      </c>
      <c r="AR1614">
        <v>-6.52</v>
      </c>
      <c r="AU1614" s="1">
        <v>-1379.4695999999999</v>
      </c>
    </row>
    <row r="1615" spans="41:47" x14ac:dyDescent="0.2">
      <c r="AO1615" s="1">
        <v>-1356.8092999999999</v>
      </c>
      <c r="AP1615">
        <v>3.4</v>
      </c>
      <c r="AQ1615" s="1">
        <v>-1346.7470000000001</v>
      </c>
      <c r="AR1615">
        <v>-7.2</v>
      </c>
      <c r="AU1615" s="1">
        <v>-1379.2607</v>
      </c>
    </row>
    <row r="1616" spans="41:47" x14ac:dyDescent="0.2">
      <c r="AO1616" s="1">
        <v>-1356.6088</v>
      </c>
      <c r="AP1616">
        <v>3.87</v>
      </c>
      <c r="AQ1616" s="1">
        <v>-1346.8092999999999</v>
      </c>
      <c r="AR1616">
        <v>-7.67</v>
      </c>
      <c r="AU1616" s="1">
        <v>-1379.0948000000001</v>
      </c>
    </row>
    <row r="1617" spans="41:47" x14ac:dyDescent="0.2">
      <c r="AO1617" s="1">
        <v>-1356.3874000000001</v>
      </c>
      <c r="AP1617">
        <v>4.4000000000000004</v>
      </c>
      <c r="AQ1617" s="1">
        <v>-1346.8047999999999</v>
      </c>
      <c r="AR1617">
        <v>-7.97</v>
      </c>
      <c r="AU1617" s="1">
        <v>-1378.9903999999999</v>
      </c>
    </row>
    <row r="1618" spans="41:47" x14ac:dyDescent="0.2">
      <c r="AO1618" s="1">
        <v>-1356.1667</v>
      </c>
      <c r="AP1618">
        <v>4.8499999999999996</v>
      </c>
      <c r="AQ1618" s="1">
        <v>-1346.7482</v>
      </c>
      <c r="AR1618">
        <v>-8.14</v>
      </c>
      <c r="AU1618" s="1">
        <v>-1378.9491</v>
      </c>
    </row>
    <row r="1619" spans="41:47" x14ac:dyDescent="0.2">
      <c r="AO1619" s="1">
        <v>-1355.9704999999999</v>
      </c>
      <c r="AP1619">
        <v>5.2</v>
      </c>
      <c r="AQ1619" s="1">
        <v>-1346.6631</v>
      </c>
      <c r="AR1619">
        <v>-8.3000000000000007</v>
      </c>
      <c r="AU1619" s="1">
        <v>-1378.9557</v>
      </c>
    </row>
    <row r="1620" spans="41:47" x14ac:dyDescent="0.2">
      <c r="AO1620" s="1">
        <v>-1355.8218999999999</v>
      </c>
      <c r="AP1620">
        <v>5.38</v>
      </c>
      <c r="AQ1620" s="1">
        <v>-1346.5775000000001</v>
      </c>
      <c r="AR1620">
        <v>-8.48</v>
      </c>
      <c r="AU1620" s="1">
        <v>-1378.9848999999999</v>
      </c>
    </row>
    <row r="1621" spans="41:47" x14ac:dyDescent="0.2">
      <c r="AO1621" s="1">
        <v>-1355.7353000000001</v>
      </c>
      <c r="AP1621">
        <v>5.4</v>
      </c>
      <c r="AQ1621" s="1">
        <v>-1346.5201999999999</v>
      </c>
      <c r="AR1621">
        <v>-8.74</v>
      </c>
      <c r="AU1621" s="1">
        <v>-1379.0130999999999</v>
      </c>
    </row>
    <row r="1622" spans="41:47" x14ac:dyDescent="0.2">
      <c r="AO1622" s="1">
        <v>-1355.7173</v>
      </c>
      <c r="AP1622">
        <v>5.22</v>
      </c>
      <c r="AQ1622" s="1">
        <v>-1346.5129999999999</v>
      </c>
      <c r="AR1622">
        <v>-9.09</v>
      </c>
      <c r="AU1622" s="1">
        <v>-1379.0254</v>
      </c>
    </row>
    <row r="1623" spans="41:47" x14ac:dyDescent="0.2">
      <c r="AO1623" s="1">
        <v>-1355.7610999999999</v>
      </c>
      <c r="AP1623">
        <v>4.9800000000000004</v>
      </c>
      <c r="AQ1623" s="1">
        <v>-1346.5658000000001</v>
      </c>
      <c r="AR1623">
        <v>-9.61</v>
      </c>
      <c r="AU1623" s="1">
        <v>-1379.0170000000001</v>
      </c>
    </row>
    <row r="1624" spans="41:47" x14ac:dyDescent="0.2">
      <c r="AO1624" s="1">
        <v>-1355.8531</v>
      </c>
      <c r="AP1624">
        <v>4.6399999999999997</v>
      </c>
      <c r="AQ1624" s="1">
        <v>-1346.6749</v>
      </c>
      <c r="AR1624">
        <v>-10.28</v>
      </c>
      <c r="AU1624" s="1">
        <v>-1378.9966999999999</v>
      </c>
    </row>
    <row r="1625" spans="41:47" x14ac:dyDescent="0.2">
      <c r="AO1625" s="1">
        <v>-1355.9747</v>
      </c>
      <c r="AP1625">
        <v>4.3</v>
      </c>
      <c r="AQ1625" s="1">
        <v>-1346.827</v>
      </c>
      <c r="AR1625">
        <v>-11.02</v>
      </c>
      <c r="AU1625" s="1">
        <v>-1378.9775999999999</v>
      </c>
    </row>
    <row r="1626" spans="41:47" x14ac:dyDescent="0.2">
      <c r="AO1626" s="1">
        <v>-1356.1079999999999</v>
      </c>
      <c r="AP1626">
        <v>3.99</v>
      </c>
      <c r="AQ1626" s="1">
        <v>-1347.0035</v>
      </c>
      <c r="AR1626">
        <v>-11.76</v>
      </c>
      <c r="AU1626" s="1">
        <v>-1378.98</v>
      </c>
    </row>
    <row r="1627" spans="41:47" x14ac:dyDescent="0.2">
      <c r="AO1627" s="1">
        <v>-1356.239</v>
      </c>
      <c r="AP1627">
        <v>3.66</v>
      </c>
      <c r="AQ1627" s="1">
        <v>-1347.1851999999999</v>
      </c>
      <c r="AR1627">
        <v>-12.49</v>
      </c>
      <c r="AU1627" s="1">
        <v>-1379.0168000000001</v>
      </c>
    </row>
    <row r="1628" spans="41:47" x14ac:dyDescent="0.2">
      <c r="AO1628" s="1">
        <v>-1356.3562999999999</v>
      </c>
      <c r="AP1628">
        <v>3.35</v>
      </c>
      <c r="AQ1628" s="1">
        <v>-1347.356</v>
      </c>
      <c r="AR1628">
        <v>-13.14</v>
      </c>
      <c r="AU1628" s="1">
        <v>-1379.0952</v>
      </c>
    </row>
    <row r="1629" spans="41:47" x14ac:dyDescent="0.2">
      <c r="AO1629" s="1">
        <v>-1356.4579000000001</v>
      </c>
      <c r="AP1629">
        <v>3.03</v>
      </c>
      <c r="AQ1629" s="1">
        <v>-1347.5021999999999</v>
      </c>
      <c r="AR1629">
        <v>-13.72</v>
      </c>
      <c r="AU1629" s="1">
        <v>-1379.2139999999999</v>
      </c>
    </row>
    <row r="1630" spans="41:47" x14ac:dyDescent="0.2">
      <c r="AO1630" s="1">
        <v>-1356.5462</v>
      </c>
      <c r="AP1630">
        <v>2.81</v>
      </c>
      <c r="AQ1630" s="1">
        <v>-1347.6155000000001</v>
      </c>
      <c r="AR1630">
        <v>-14.14</v>
      </c>
      <c r="AU1630" s="1">
        <v>-1379.3661999999999</v>
      </c>
    </row>
    <row r="1631" spans="41:47" x14ac:dyDescent="0.2">
      <c r="AO1631" s="1">
        <v>-1356.6287</v>
      </c>
      <c r="AP1631">
        <v>2.56</v>
      </c>
      <c r="AQ1631" s="1">
        <v>-1347.6918000000001</v>
      </c>
      <c r="AR1631">
        <v>-14.32</v>
      </c>
      <c r="AU1631" s="1">
        <v>-1379.5405000000001</v>
      </c>
    </row>
    <row r="1632" spans="41:47" x14ac:dyDescent="0.2">
      <c r="AO1632" s="1">
        <v>-1356.7166999999999</v>
      </c>
      <c r="AP1632">
        <v>2.2999999999999998</v>
      </c>
      <c r="AQ1632" s="1">
        <v>-1347.7301</v>
      </c>
      <c r="AR1632">
        <v>-14.38</v>
      </c>
      <c r="AU1632" s="1">
        <v>-1379.7225000000001</v>
      </c>
    </row>
    <row r="1633" spans="41:47" x14ac:dyDescent="0.2">
      <c r="AO1633" s="1">
        <v>-1356.8188</v>
      </c>
      <c r="AP1633">
        <v>2.02</v>
      </c>
      <c r="AQ1633" s="1">
        <v>-1347.7302999999999</v>
      </c>
      <c r="AR1633">
        <v>-14.27</v>
      </c>
      <c r="AU1633" s="1">
        <v>-1379.9001000000001</v>
      </c>
    </row>
    <row r="1634" spans="41:47" x14ac:dyDescent="0.2">
      <c r="AO1634" s="1">
        <v>-1356.9395</v>
      </c>
      <c r="AP1634">
        <v>1.74</v>
      </c>
      <c r="AQ1634" s="1">
        <v>-1347.6974</v>
      </c>
      <c r="AR1634">
        <v>-14.02</v>
      </c>
      <c r="AU1634" s="1">
        <v>-1380.0654999999999</v>
      </c>
    </row>
    <row r="1635" spans="41:47" x14ac:dyDescent="0.2">
      <c r="AO1635" s="1">
        <v>-1357.0761</v>
      </c>
      <c r="AP1635">
        <v>1.44</v>
      </c>
      <c r="AQ1635" s="1">
        <v>-1347.6374000000001</v>
      </c>
      <c r="AR1635">
        <v>-13.62</v>
      </c>
      <c r="AU1635" s="1">
        <v>-1380.2112</v>
      </c>
    </row>
    <row r="1636" spans="41:47" x14ac:dyDescent="0.2">
      <c r="AO1636" s="1">
        <v>-1357.22</v>
      </c>
      <c r="AP1636">
        <v>1.1399999999999999</v>
      </c>
      <c r="AQ1636" s="1">
        <v>-1347.5563</v>
      </c>
      <c r="AR1636">
        <v>-13.14</v>
      </c>
      <c r="AU1636" s="1">
        <v>-1380.3340000000001</v>
      </c>
    </row>
    <row r="1637" spans="41:47" x14ac:dyDescent="0.2">
      <c r="AO1637" s="1">
        <v>-1357.3643999999999</v>
      </c>
      <c r="AP1637">
        <v>0.88</v>
      </c>
      <c r="AQ1637" s="1">
        <v>-1347.46</v>
      </c>
      <c r="AR1637">
        <v>-12.61</v>
      </c>
      <c r="AU1637" s="1">
        <v>-1380.4354000000001</v>
      </c>
    </row>
    <row r="1638" spans="41:47" x14ac:dyDescent="0.2">
      <c r="AO1638" s="1">
        <v>-1357.5077000000001</v>
      </c>
      <c r="AP1638">
        <v>0.66</v>
      </c>
      <c r="AQ1638" s="1">
        <v>-1347.3548000000001</v>
      </c>
      <c r="AR1638">
        <v>-12.02</v>
      </c>
      <c r="AU1638" s="1">
        <v>-1380.521</v>
      </c>
    </row>
    <row r="1639" spans="41:47" x14ac:dyDescent="0.2">
      <c r="AO1639" s="1">
        <v>-1357.6514999999999</v>
      </c>
      <c r="AP1639">
        <v>0.46</v>
      </c>
      <c r="AQ1639" s="1">
        <v>-1347.2483999999999</v>
      </c>
      <c r="AR1639">
        <v>-11.44</v>
      </c>
      <c r="AU1639" s="1">
        <v>-1380.5986</v>
      </c>
    </row>
    <row r="1640" spans="41:47" x14ac:dyDescent="0.2">
      <c r="AO1640" s="1">
        <v>-1357.8007</v>
      </c>
      <c r="AP1640">
        <v>0.27</v>
      </c>
      <c r="AQ1640" s="1">
        <v>-1347.146</v>
      </c>
      <c r="AR1640">
        <v>-10.82</v>
      </c>
      <c r="AU1640" s="1">
        <v>-1380.6737000000001</v>
      </c>
    </row>
    <row r="1641" spans="41:47" x14ac:dyDescent="0.2">
      <c r="AO1641" s="1">
        <v>-1357.9631999999999</v>
      </c>
      <c r="AP1641">
        <v>0.05</v>
      </c>
      <c r="AQ1641" s="1">
        <v>-1347.0512000000001</v>
      </c>
      <c r="AR1641">
        <v>-10.35</v>
      </c>
      <c r="AU1641" s="1">
        <v>-1380.7485999999999</v>
      </c>
    </row>
    <row r="1642" spans="41:47" x14ac:dyDescent="0.2">
      <c r="AO1642" s="1">
        <v>-1358.1407999999999</v>
      </c>
      <c r="AP1642">
        <v>-0.16</v>
      </c>
      <c r="AQ1642" s="1">
        <v>-1346.9685999999999</v>
      </c>
      <c r="AR1642">
        <v>-9.86</v>
      </c>
      <c r="AU1642" s="1">
        <v>-1380.8181999999999</v>
      </c>
    </row>
    <row r="1643" spans="41:47" x14ac:dyDescent="0.2">
      <c r="AO1643" s="1">
        <v>-1358.3315</v>
      </c>
      <c r="AP1643">
        <v>-0.38</v>
      </c>
      <c r="AQ1643" s="1">
        <v>-1346.8954000000001</v>
      </c>
      <c r="AR1643">
        <v>-9.4600000000000009</v>
      </c>
      <c r="AU1643" s="1">
        <v>-1380.8746000000001</v>
      </c>
    </row>
    <row r="1644" spans="41:47" x14ac:dyDescent="0.2">
      <c r="AO1644" s="1">
        <v>-1358.5284999999999</v>
      </c>
      <c r="AP1644">
        <v>-0.59</v>
      </c>
      <c r="AQ1644" s="1">
        <v>-1346.828</v>
      </c>
      <c r="AR1644">
        <v>-9.09</v>
      </c>
      <c r="AU1644" s="1">
        <v>-1380.9070999999999</v>
      </c>
    </row>
    <row r="1645" spans="41:47" x14ac:dyDescent="0.2">
      <c r="AO1645" s="1">
        <v>-1358.7212999999999</v>
      </c>
      <c r="AP1645">
        <v>-0.78</v>
      </c>
      <c r="AQ1645" s="1">
        <v>-1346.7527</v>
      </c>
      <c r="AR1645">
        <v>-8.76</v>
      </c>
      <c r="AU1645" s="1">
        <v>-1380.9104</v>
      </c>
    </row>
    <row r="1646" spans="41:47" x14ac:dyDescent="0.2">
      <c r="AO1646" s="1">
        <v>-1358.8960999999999</v>
      </c>
      <c r="AP1646">
        <v>-0.97</v>
      </c>
      <c r="AQ1646" s="1">
        <v>-1346.6594</v>
      </c>
      <c r="AR1646">
        <v>-8.25</v>
      </c>
      <c r="AU1646" s="1">
        <v>-1380.8839</v>
      </c>
    </row>
    <row r="1647" spans="41:47" x14ac:dyDescent="0.2">
      <c r="AO1647" s="1">
        <v>-1359.0423000000001</v>
      </c>
      <c r="AP1647">
        <v>-1.1100000000000001</v>
      </c>
      <c r="AQ1647" s="1">
        <v>-1346.5342000000001</v>
      </c>
      <c r="AR1647">
        <v>-7.73</v>
      </c>
      <c r="AU1647" s="1">
        <v>-1380.8327999999999</v>
      </c>
    </row>
    <row r="1648" spans="41:47" x14ac:dyDescent="0.2">
      <c r="AO1648" s="1">
        <v>-1359.1491000000001</v>
      </c>
      <c r="AP1648">
        <v>-1.17</v>
      </c>
      <c r="AQ1648" s="1">
        <v>-1346.3675000000001</v>
      </c>
      <c r="AR1648">
        <v>-7.16</v>
      </c>
      <c r="AU1648" s="1">
        <v>-1380.7661000000001</v>
      </c>
    </row>
    <row r="1649" spans="41:47" x14ac:dyDescent="0.2">
      <c r="AO1649" s="1">
        <v>-1359.2118</v>
      </c>
      <c r="AP1649">
        <v>-1.19</v>
      </c>
      <c r="AQ1649" s="1">
        <v>-1346.1542999999999</v>
      </c>
      <c r="AR1649">
        <v>-6.45</v>
      </c>
      <c r="AU1649" s="1">
        <v>-1380.6925000000001</v>
      </c>
    </row>
    <row r="1650" spans="41:47" x14ac:dyDescent="0.2">
      <c r="AO1650" s="1">
        <v>-1359.2322999999999</v>
      </c>
      <c r="AP1650">
        <v>-1.0900000000000001</v>
      </c>
      <c r="AQ1650" s="1">
        <v>-1345.8966</v>
      </c>
      <c r="AR1650">
        <v>-5.63</v>
      </c>
      <c r="AU1650" s="1">
        <v>-1380.6158</v>
      </c>
    </row>
    <row r="1651" spans="41:47" x14ac:dyDescent="0.2">
      <c r="AO1651" s="1">
        <v>-1359.2201</v>
      </c>
      <c r="AP1651">
        <v>-0.96</v>
      </c>
      <c r="AQ1651" s="1">
        <v>-1345.6002000000001</v>
      </c>
      <c r="AR1651">
        <v>-4.8</v>
      </c>
      <c r="AU1651" s="1">
        <v>-1380.5344</v>
      </c>
    </row>
    <row r="1652" spans="41:47" x14ac:dyDescent="0.2">
      <c r="AO1652" s="1">
        <v>-1359.1914999999999</v>
      </c>
      <c r="AP1652">
        <v>-0.8</v>
      </c>
      <c r="AQ1652" s="1">
        <v>-1345.2742000000001</v>
      </c>
      <c r="AR1652">
        <v>-3.86</v>
      </c>
      <c r="AU1652" s="1">
        <v>-1380.4449</v>
      </c>
    </row>
    <row r="1653" spans="41:47" x14ac:dyDescent="0.2">
      <c r="AO1653" s="1">
        <v>-1359.1631</v>
      </c>
      <c r="AP1653">
        <v>-0.68</v>
      </c>
      <c r="AQ1653" s="1">
        <v>-1344.9304</v>
      </c>
      <c r="AR1653">
        <v>-2.93</v>
      </c>
      <c r="AU1653" s="1">
        <v>-1380.3434999999999</v>
      </c>
    </row>
    <row r="1654" spans="41:47" x14ac:dyDescent="0.2">
      <c r="AO1654" s="1">
        <v>-1359.1485</v>
      </c>
      <c r="AP1654">
        <v>-0.56999999999999995</v>
      </c>
      <c r="AQ1654" s="1">
        <v>-1344.5844</v>
      </c>
      <c r="AR1654">
        <v>-2.06</v>
      </c>
      <c r="AU1654" s="1">
        <v>-1380.2298000000001</v>
      </c>
    </row>
    <row r="1655" spans="41:47" x14ac:dyDescent="0.2">
      <c r="AO1655" s="1">
        <v>-1359.1546000000001</v>
      </c>
      <c r="AP1655">
        <v>-0.5</v>
      </c>
      <c r="AQ1655" s="1">
        <v>-1344.2536</v>
      </c>
      <c r="AR1655">
        <v>-1.27</v>
      </c>
      <c r="AU1655" s="1">
        <v>-1380.1086</v>
      </c>
    </row>
    <row r="1656" spans="41:47" x14ac:dyDescent="0.2">
      <c r="AO1656" s="1">
        <v>-1359.1763000000001</v>
      </c>
      <c r="AP1656">
        <v>-0.41</v>
      </c>
      <c r="AQ1656" s="1">
        <v>-1343.9567999999999</v>
      </c>
      <c r="AR1656">
        <v>-0.65</v>
      </c>
      <c r="AU1656" s="1">
        <v>-1379.9896000000001</v>
      </c>
    </row>
    <row r="1657" spans="41:47" x14ac:dyDescent="0.2">
      <c r="AO1657" s="1">
        <v>-1359.1990000000001</v>
      </c>
      <c r="AP1657">
        <v>-0.38</v>
      </c>
      <c r="AQ1657" s="1">
        <v>-1343.7106000000001</v>
      </c>
      <c r="AR1657">
        <v>-0.22</v>
      </c>
      <c r="AU1657" s="1">
        <v>-1379.8823</v>
      </c>
    </row>
    <row r="1658" spans="41:47" x14ac:dyDescent="0.2">
      <c r="AO1658" s="1">
        <v>-1359.2057</v>
      </c>
      <c r="AP1658">
        <v>-0.34</v>
      </c>
      <c r="AQ1658" s="1">
        <v>-1343.5253</v>
      </c>
      <c r="AR1658">
        <v>-0.01</v>
      </c>
      <c r="AU1658" s="1">
        <v>-1379.7958000000001</v>
      </c>
    </row>
    <row r="1659" spans="41:47" x14ac:dyDescent="0.2">
      <c r="AO1659" s="1">
        <v>-1359.1818000000001</v>
      </c>
      <c r="AP1659">
        <v>-0.21</v>
      </c>
      <c r="AQ1659" s="1">
        <v>-1343.4049</v>
      </c>
      <c r="AR1659">
        <v>-0.02</v>
      </c>
      <c r="AU1659" s="1">
        <v>-1379.7317</v>
      </c>
    </row>
    <row r="1660" spans="41:47" x14ac:dyDescent="0.2">
      <c r="AO1660" s="1">
        <v>-1359.1197999999999</v>
      </c>
      <c r="AP1660">
        <v>-0.05</v>
      </c>
      <c r="AQ1660" s="1">
        <v>-1343.3478</v>
      </c>
      <c r="AR1660">
        <v>-0.3</v>
      </c>
      <c r="AU1660" s="1">
        <v>-1379.6838</v>
      </c>
    </row>
    <row r="1661" spans="41:47" x14ac:dyDescent="0.2">
      <c r="AO1661" s="1">
        <v>-1359.0205000000001</v>
      </c>
      <c r="AP1661">
        <v>0.15</v>
      </c>
      <c r="AQ1661" s="1">
        <v>-1343.3517999999999</v>
      </c>
      <c r="AR1661">
        <v>-0.77</v>
      </c>
      <c r="AU1661" s="1">
        <v>-1379.6378</v>
      </c>
    </row>
    <row r="1662" spans="41:47" x14ac:dyDescent="0.2">
      <c r="AO1662" s="1">
        <v>-1358.8924</v>
      </c>
      <c r="AP1662">
        <v>0.38</v>
      </c>
      <c r="AQ1662" s="1">
        <v>-1343.4142999999999</v>
      </c>
      <c r="AR1662">
        <v>-1.42</v>
      </c>
      <c r="AU1662" s="1">
        <v>-1379.5798</v>
      </c>
    </row>
    <row r="1663" spans="41:47" x14ac:dyDescent="0.2">
      <c r="AO1663" s="1">
        <v>-1358.7518</v>
      </c>
      <c r="AP1663">
        <v>0.53</v>
      </c>
      <c r="AQ1663" s="1">
        <v>-1343.5354</v>
      </c>
      <c r="AR1663">
        <v>-2.25</v>
      </c>
      <c r="AU1663" s="1">
        <v>-1379.5</v>
      </c>
    </row>
    <row r="1664" spans="41:47" x14ac:dyDescent="0.2">
      <c r="AO1664" s="1">
        <v>-1358.6151</v>
      </c>
      <c r="AP1664">
        <v>0.71</v>
      </c>
      <c r="AQ1664" s="1">
        <v>-1343.7136</v>
      </c>
      <c r="AR1664">
        <v>-3.28</v>
      </c>
      <c r="AU1664" s="1">
        <v>-1379.4014</v>
      </c>
    </row>
    <row r="1665" spans="41:47" x14ac:dyDescent="0.2">
      <c r="AO1665" s="1">
        <v>-1358.4978000000001</v>
      </c>
      <c r="AP1665">
        <v>0.78</v>
      </c>
      <c r="AQ1665" s="1">
        <v>-1343.9457</v>
      </c>
      <c r="AR1665">
        <v>-4.33</v>
      </c>
      <c r="AU1665" s="1">
        <v>-1379.2973</v>
      </c>
    </row>
    <row r="1666" spans="41:47" x14ac:dyDescent="0.2">
      <c r="AO1666" s="1">
        <v>-1358.4099000000001</v>
      </c>
      <c r="AP1666">
        <v>0.79</v>
      </c>
      <c r="AQ1666" s="1">
        <v>-1344.2231999999999</v>
      </c>
      <c r="AR1666">
        <v>-5.45</v>
      </c>
      <c r="AU1666" s="1">
        <v>-1379.2076999999999</v>
      </c>
    </row>
    <row r="1667" spans="41:47" x14ac:dyDescent="0.2">
      <c r="AO1667" s="1">
        <v>-1358.3565000000001</v>
      </c>
      <c r="AP1667">
        <v>0.7</v>
      </c>
      <c r="AQ1667" s="1">
        <v>-1344.5305000000001</v>
      </c>
      <c r="AR1667">
        <v>-6.63</v>
      </c>
      <c r="AU1667" s="1">
        <v>-1379.1541999999999</v>
      </c>
    </row>
    <row r="1668" spans="41:47" x14ac:dyDescent="0.2">
      <c r="AO1668" s="1">
        <v>-1358.3381999999999</v>
      </c>
      <c r="AP1668">
        <v>0.54</v>
      </c>
      <c r="AQ1668" s="1">
        <v>-1344.8467000000001</v>
      </c>
      <c r="AR1668">
        <v>-7.8</v>
      </c>
      <c r="AU1668" s="1">
        <v>-1379.1523999999999</v>
      </c>
    </row>
    <row r="1669" spans="41:47" x14ac:dyDescent="0.2">
      <c r="AO1669" s="1">
        <v>-1358.3533</v>
      </c>
      <c r="AP1669">
        <v>0.27</v>
      </c>
      <c r="AQ1669" s="1">
        <v>-1345.1543999999999</v>
      </c>
      <c r="AR1669">
        <v>-8.8699999999999992</v>
      </c>
      <c r="AU1669" s="1">
        <v>-1379.2057</v>
      </c>
    </row>
    <row r="1670" spans="41:47" x14ac:dyDescent="0.2">
      <c r="AO1670" s="1">
        <v>-1358.3991000000001</v>
      </c>
      <c r="AP1670">
        <v>-0.03</v>
      </c>
      <c r="AQ1670" s="1">
        <v>-1345.4344000000001</v>
      </c>
      <c r="AR1670">
        <v>-9.85</v>
      </c>
      <c r="AU1670" s="1">
        <v>-1379.3091999999999</v>
      </c>
    </row>
    <row r="1671" spans="41:47" x14ac:dyDescent="0.2">
      <c r="AO1671" s="1">
        <v>-1358.4721999999999</v>
      </c>
      <c r="AP1671">
        <v>-0.44</v>
      </c>
      <c r="AQ1671" s="1">
        <v>-1345.6686999999999</v>
      </c>
      <c r="AR1671">
        <v>-10.55</v>
      </c>
      <c r="AU1671" s="1">
        <v>-1379.4548</v>
      </c>
    </row>
    <row r="1672" spans="41:47" x14ac:dyDescent="0.2">
      <c r="AO1672" s="1">
        <v>-1358.5684000000001</v>
      </c>
      <c r="AP1672">
        <v>-0.86</v>
      </c>
      <c r="AQ1672" s="1">
        <v>-1345.8429000000001</v>
      </c>
      <c r="AR1672">
        <v>-11.13</v>
      </c>
      <c r="AU1672" s="1">
        <v>-1379.6357</v>
      </c>
    </row>
    <row r="1673" spans="41:47" x14ac:dyDescent="0.2">
      <c r="AO1673" s="1">
        <v>-1358.6814999999999</v>
      </c>
      <c r="AP1673">
        <v>-1.22</v>
      </c>
      <c r="AQ1673" s="1">
        <v>-1345.9466</v>
      </c>
      <c r="AR1673">
        <v>-11.35</v>
      </c>
      <c r="AU1673" s="1">
        <v>-1379.847</v>
      </c>
    </row>
    <row r="1674" spans="41:47" x14ac:dyDescent="0.2">
      <c r="AO1674" s="1">
        <v>-1358.7998</v>
      </c>
      <c r="AP1674">
        <v>-1.55</v>
      </c>
      <c r="AQ1674" s="1">
        <v>-1345.9762000000001</v>
      </c>
      <c r="AR1674">
        <v>-11.33</v>
      </c>
      <c r="AU1674" s="1">
        <v>-1380.0839000000001</v>
      </c>
    </row>
    <row r="1675" spans="41:47" x14ac:dyDescent="0.2">
      <c r="AO1675" s="1">
        <v>-1358.9105999999999</v>
      </c>
      <c r="AP1675">
        <v>-1.86</v>
      </c>
      <c r="AQ1675" s="1">
        <v>-1345.93</v>
      </c>
      <c r="AR1675">
        <v>-11.05</v>
      </c>
      <c r="AU1675" s="1">
        <v>-1380.3389999999999</v>
      </c>
    </row>
    <row r="1676" spans="41:47" x14ac:dyDescent="0.2">
      <c r="AO1676" s="1">
        <v>-1358.9978000000001</v>
      </c>
      <c r="AP1676">
        <v>-2.11</v>
      </c>
      <c r="AQ1676" s="1">
        <v>-1345.8117999999999</v>
      </c>
      <c r="AR1676">
        <v>-10.54</v>
      </c>
      <c r="AU1676" s="1">
        <v>-1380.6006</v>
      </c>
    </row>
    <row r="1677" spans="41:47" x14ac:dyDescent="0.2">
      <c r="AO1677" s="1">
        <v>-1359.0453</v>
      </c>
      <c r="AP1677">
        <v>-2.2400000000000002</v>
      </c>
      <c r="AQ1677" s="1">
        <v>-1345.6306</v>
      </c>
      <c r="AR1677">
        <v>-9.82</v>
      </c>
      <c r="AU1677" s="1">
        <v>-1380.8516</v>
      </c>
    </row>
    <row r="1678" spans="41:47" x14ac:dyDescent="0.2">
      <c r="AO1678" s="1">
        <v>-1359.0429999999999</v>
      </c>
      <c r="AP1678">
        <v>-2.2200000000000002</v>
      </c>
      <c r="AQ1678" s="1">
        <v>-1345.4002</v>
      </c>
      <c r="AR1678">
        <v>-8.92</v>
      </c>
      <c r="AU1678" s="1">
        <v>-1381.0696</v>
      </c>
    </row>
    <row r="1679" spans="41:47" x14ac:dyDescent="0.2">
      <c r="AO1679" s="1">
        <v>-1358.9851000000001</v>
      </c>
      <c r="AP1679">
        <v>-2.1</v>
      </c>
      <c r="AQ1679" s="1">
        <v>-1345.1398999999999</v>
      </c>
      <c r="AR1679">
        <v>-7.95</v>
      </c>
      <c r="AU1679" s="1">
        <v>-1381.2334000000001</v>
      </c>
    </row>
    <row r="1680" spans="41:47" x14ac:dyDescent="0.2">
      <c r="AO1680" s="1">
        <v>-1358.8715</v>
      </c>
      <c r="AP1680">
        <v>-1.86</v>
      </c>
      <c r="AQ1680" s="1">
        <v>-1344.8695</v>
      </c>
      <c r="AR1680">
        <v>-7.01</v>
      </c>
      <c r="AU1680" s="1">
        <v>-1381.3248000000001</v>
      </c>
    </row>
    <row r="1681" spans="41:47" x14ac:dyDescent="0.2">
      <c r="AO1681" s="1">
        <v>-1358.7103</v>
      </c>
      <c r="AP1681">
        <v>-1.55</v>
      </c>
      <c r="AQ1681" s="1">
        <v>-1344.6130000000001</v>
      </c>
      <c r="AR1681">
        <v>-6.14</v>
      </c>
      <c r="AU1681" s="1">
        <v>-1381.3347000000001</v>
      </c>
    </row>
    <row r="1682" spans="41:47" x14ac:dyDescent="0.2">
      <c r="AO1682" s="1">
        <v>-1358.5150000000001</v>
      </c>
      <c r="AP1682">
        <v>-1.19</v>
      </c>
      <c r="AQ1682" s="1">
        <v>-1344.3941</v>
      </c>
      <c r="AR1682">
        <v>-5.38</v>
      </c>
      <c r="AU1682" s="1">
        <v>-1381.2646</v>
      </c>
    </row>
    <row r="1683" spans="41:47" x14ac:dyDescent="0.2">
      <c r="AO1683" s="1">
        <v>-1358.3013000000001</v>
      </c>
      <c r="AP1683">
        <v>-0.78</v>
      </c>
      <c r="AQ1683" s="1">
        <v>-1344.2353000000001</v>
      </c>
      <c r="AR1683">
        <v>-4.8</v>
      </c>
      <c r="AU1683" s="1">
        <v>-1381.1314</v>
      </c>
    </row>
    <row r="1684" spans="41:47" x14ac:dyDescent="0.2">
      <c r="AO1684" s="1">
        <v>-1358.0823</v>
      </c>
      <c r="AP1684">
        <v>-0.43</v>
      </c>
      <c r="AQ1684" s="1">
        <v>-1344.1536000000001</v>
      </c>
      <c r="AR1684">
        <v>-4.43</v>
      </c>
      <c r="AU1684" s="1">
        <v>-1380.9632999999999</v>
      </c>
    </row>
    <row r="1685" spans="41:47" x14ac:dyDescent="0.2">
      <c r="AO1685" s="1">
        <v>-1357.8721</v>
      </c>
      <c r="AP1685">
        <v>-0.11</v>
      </c>
      <c r="AQ1685" s="1">
        <v>-1344.1550999999999</v>
      </c>
      <c r="AR1685">
        <v>-4.25</v>
      </c>
      <c r="AU1685" s="1">
        <v>-1380.7911999999999</v>
      </c>
    </row>
    <row r="1686" spans="41:47" x14ac:dyDescent="0.2">
      <c r="AO1686" s="1">
        <v>-1357.6828</v>
      </c>
      <c r="AP1686">
        <v>0.16</v>
      </c>
      <c r="AQ1686" s="1">
        <v>-1344.2375</v>
      </c>
      <c r="AR1686">
        <v>-4.2699999999999996</v>
      </c>
      <c r="AU1686" s="1">
        <v>-1380.6454000000001</v>
      </c>
    </row>
    <row r="1687" spans="41:47" x14ac:dyDescent="0.2">
      <c r="AO1687" s="1">
        <v>-1357.5220999999999</v>
      </c>
      <c r="AP1687">
        <v>0.31</v>
      </c>
      <c r="AQ1687" s="1">
        <v>-1344.3871999999999</v>
      </c>
      <c r="AR1687">
        <v>-4.41</v>
      </c>
      <c r="AU1687" s="1">
        <v>-1380.5503000000001</v>
      </c>
    </row>
    <row r="1688" spans="41:47" x14ac:dyDescent="0.2">
      <c r="AO1688" s="1">
        <v>-1357.3942999999999</v>
      </c>
      <c r="AP1688">
        <v>0.42</v>
      </c>
      <c r="AQ1688" s="1">
        <v>-1344.5843</v>
      </c>
      <c r="AR1688">
        <v>-4.66</v>
      </c>
      <c r="AU1688" s="1">
        <v>-1380.5171</v>
      </c>
    </row>
    <row r="1689" spans="41:47" x14ac:dyDescent="0.2">
      <c r="AO1689" s="1">
        <v>-1357.2995000000001</v>
      </c>
      <c r="AP1689">
        <v>0.44</v>
      </c>
      <c r="AQ1689" s="1">
        <v>-1344.8018</v>
      </c>
      <c r="AR1689">
        <v>-4.88</v>
      </c>
      <c r="AU1689" s="1">
        <v>-1380.5478000000001</v>
      </c>
    </row>
    <row r="1690" spans="41:47" x14ac:dyDescent="0.2">
      <c r="AO1690" s="1">
        <v>-1357.2348</v>
      </c>
      <c r="AP1690">
        <v>0.39</v>
      </c>
      <c r="AQ1690" s="1">
        <v>-1345.0098</v>
      </c>
      <c r="AR1690">
        <v>-5.03</v>
      </c>
      <c r="AU1690" s="1">
        <v>-1380.6351999999999</v>
      </c>
    </row>
    <row r="1691" spans="41:47" x14ac:dyDescent="0.2">
      <c r="AO1691" s="1">
        <v>-1357.1964</v>
      </c>
      <c r="AP1691">
        <v>0.26</v>
      </c>
      <c r="AQ1691" s="1">
        <v>-1345.1796999999999</v>
      </c>
      <c r="AR1691">
        <v>-4.99</v>
      </c>
      <c r="AU1691" s="1">
        <v>-1380.7725</v>
      </c>
    </row>
    <row r="1692" spans="41:47" x14ac:dyDescent="0.2">
      <c r="AO1692" s="1">
        <v>-1357.1796999999999</v>
      </c>
      <c r="AP1692">
        <v>0.11</v>
      </c>
      <c r="AQ1692" s="1">
        <v>-1345.2859000000001</v>
      </c>
      <c r="AR1692">
        <v>-4.82</v>
      </c>
      <c r="AU1692" s="1">
        <v>-1380.9485</v>
      </c>
    </row>
    <row r="1693" spans="41:47" x14ac:dyDescent="0.2">
      <c r="AO1693" s="1">
        <v>-1357.1806999999999</v>
      </c>
      <c r="AP1693">
        <v>-7.0000000000000007E-2</v>
      </c>
      <c r="AQ1693" s="1">
        <v>-1345.3097</v>
      </c>
      <c r="AR1693">
        <v>-4.4000000000000004</v>
      </c>
      <c r="AU1693" s="1">
        <v>-1381.1563000000001</v>
      </c>
    </row>
    <row r="1694" spans="41:47" x14ac:dyDescent="0.2">
      <c r="AO1694" s="1">
        <v>-1357.1940999999999</v>
      </c>
      <c r="AP1694">
        <v>-0.33</v>
      </c>
      <c r="AQ1694" s="1">
        <v>-1345.2405000000001</v>
      </c>
      <c r="AR1694">
        <v>-3.72</v>
      </c>
      <c r="AU1694" s="1">
        <v>-1381.3823</v>
      </c>
    </row>
    <row r="1695" spans="41:47" x14ac:dyDescent="0.2">
      <c r="AO1695" s="1">
        <v>-1357.2112999999999</v>
      </c>
      <c r="AP1695">
        <v>-0.66</v>
      </c>
      <c r="AQ1695" s="1">
        <v>-1345.0807</v>
      </c>
      <c r="AR1695">
        <v>-2.88</v>
      </c>
      <c r="AU1695" s="1">
        <v>-1381.6142</v>
      </c>
    </row>
    <row r="1696" spans="41:47" x14ac:dyDescent="0.2">
      <c r="AO1696" s="1">
        <v>-1357.22</v>
      </c>
      <c r="AP1696">
        <v>-1</v>
      </c>
      <c r="AQ1696" s="1">
        <v>-1344.8424</v>
      </c>
      <c r="AR1696">
        <v>-1.89</v>
      </c>
      <c r="AU1696" s="1">
        <v>-1381.8363999999999</v>
      </c>
    </row>
    <row r="1697" spans="41:47" x14ac:dyDescent="0.2">
      <c r="AO1697" s="1">
        <v>-1357.2113999999999</v>
      </c>
      <c r="AP1697">
        <v>-1.33</v>
      </c>
      <c r="AQ1697" s="1">
        <v>-1344.5506</v>
      </c>
      <c r="AR1697">
        <v>-0.87</v>
      </c>
      <c r="AU1697" s="1">
        <v>-1382.0333000000001</v>
      </c>
    </row>
    <row r="1698" spans="41:47" x14ac:dyDescent="0.2">
      <c r="AO1698" s="1">
        <v>-1357.1808000000001</v>
      </c>
      <c r="AP1698">
        <v>-1.69</v>
      </c>
      <c r="AQ1698" s="1">
        <v>-1344.2357</v>
      </c>
      <c r="AR1698">
        <v>0.04</v>
      </c>
      <c r="AU1698" s="1">
        <v>-1382.1904</v>
      </c>
    </row>
    <row r="1699" spans="41:47" x14ac:dyDescent="0.2">
      <c r="AO1699" s="1">
        <v>-1357.1312</v>
      </c>
      <c r="AP1699">
        <v>-2.0299999999999998</v>
      </c>
      <c r="AQ1699" s="1">
        <v>-1343.9322999999999</v>
      </c>
      <c r="AR1699">
        <v>0.76</v>
      </c>
      <c r="AU1699" s="1">
        <v>-1382.2971</v>
      </c>
    </row>
    <row r="1700" spans="41:47" x14ac:dyDescent="0.2">
      <c r="AO1700" s="1">
        <v>-1357.0763999999999</v>
      </c>
      <c r="AP1700">
        <v>-2.4</v>
      </c>
      <c r="AQ1700" s="1">
        <v>-1343.6737000000001</v>
      </c>
      <c r="AR1700">
        <v>1.19</v>
      </c>
      <c r="AU1700" s="1">
        <v>-1382.3512000000001</v>
      </c>
    </row>
    <row r="1701" spans="41:47" x14ac:dyDescent="0.2">
      <c r="AO1701" s="1">
        <v>-1357.0354</v>
      </c>
      <c r="AP1701">
        <v>-2.75</v>
      </c>
      <c r="AQ1701" s="1">
        <v>-1343.4889000000001</v>
      </c>
      <c r="AR1701">
        <v>1.32</v>
      </c>
      <c r="AU1701" s="1">
        <v>-1382.3501000000001</v>
      </c>
    </row>
    <row r="1702" spans="41:47" x14ac:dyDescent="0.2">
      <c r="AO1702" s="1">
        <v>-1357.0277000000001</v>
      </c>
      <c r="AP1702">
        <v>-3.18</v>
      </c>
      <c r="AQ1702" s="1">
        <v>-1343.3970999999999</v>
      </c>
      <c r="AR1702">
        <v>1.03</v>
      </c>
      <c r="AU1702" s="1">
        <v>-1382.2964999999999</v>
      </c>
    </row>
    <row r="1703" spans="41:47" x14ac:dyDescent="0.2">
      <c r="AO1703" s="1">
        <v>-1357.069</v>
      </c>
      <c r="AP1703">
        <v>-3.69</v>
      </c>
      <c r="AQ1703" s="1">
        <v>-1343.4054000000001</v>
      </c>
      <c r="AR1703">
        <v>0.41</v>
      </c>
      <c r="AU1703" s="1">
        <v>-1382.1918000000001</v>
      </c>
    </row>
    <row r="1704" spans="41:47" x14ac:dyDescent="0.2">
      <c r="AO1704" s="1">
        <v>-1357.1622</v>
      </c>
      <c r="AP1704">
        <v>-4.2300000000000004</v>
      </c>
      <c r="AQ1704" s="1">
        <v>-1343.5089</v>
      </c>
      <c r="AR1704">
        <v>-0.52</v>
      </c>
      <c r="AU1704" s="1">
        <v>-1382.0422000000001</v>
      </c>
    </row>
    <row r="1705" spans="41:47" x14ac:dyDescent="0.2">
      <c r="AO1705" s="1">
        <v>-1357.2987000000001</v>
      </c>
      <c r="AP1705">
        <v>-4.78</v>
      </c>
      <c r="AQ1705" s="1">
        <v>-1343.6913</v>
      </c>
      <c r="AR1705">
        <v>-1.73</v>
      </c>
      <c r="AU1705" s="1">
        <v>-1381.8595</v>
      </c>
    </row>
    <row r="1706" spans="41:47" x14ac:dyDescent="0.2">
      <c r="AO1706" s="1">
        <v>-1357.4634000000001</v>
      </c>
      <c r="AP1706">
        <v>-5.38</v>
      </c>
      <c r="AQ1706" s="1">
        <v>-1343.9295</v>
      </c>
      <c r="AR1706">
        <v>-3.07</v>
      </c>
      <c r="AU1706" s="1">
        <v>-1381.6611</v>
      </c>
    </row>
    <row r="1707" spans="41:47" x14ac:dyDescent="0.2">
      <c r="AO1707" s="1">
        <v>-1357.6337000000001</v>
      </c>
      <c r="AP1707">
        <v>-5.87</v>
      </c>
      <c r="AQ1707" s="1">
        <v>-1344.1973</v>
      </c>
      <c r="AR1707">
        <v>-4.47</v>
      </c>
      <c r="AU1707" s="1">
        <v>-1381.4665</v>
      </c>
    </row>
    <row r="1708" spans="41:47" x14ac:dyDescent="0.2">
      <c r="AO1708" s="1">
        <v>-1357.7869000000001</v>
      </c>
      <c r="AP1708">
        <v>-6.33</v>
      </c>
      <c r="AQ1708" s="1">
        <v>-1344.4673</v>
      </c>
      <c r="AR1708">
        <v>-5.82</v>
      </c>
      <c r="AU1708" s="1">
        <v>-1381.2979</v>
      </c>
    </row>
    <row r="1709" spans="41:47" x14ac:dyDescent="0.2">
      <c r="AO1709" s="1">
        <v>-1357.9063000000001</v>
      </c>
      <c r="AP1709">
        <v>-6.63</v>
      </c>
      <c r="AQ1709" s="1">
        <v>-1344.7157999999999</v>
      </c>
      <c r="AR1709">
        <v>-7.09</v>
      </c>
      <c r="AU1709" s="1">
        <v>-1381.181</v>
      </c>
    </row>
    <row r="1710" spans="41:47" x14ac:dyDescent="0.2">
      <c r="AO1710" s="1">
        <v>-1357.9797000000001</v>
      </c>
      <c r="AP1710">
        <v>-6.77</v>
      </c>
      <c r="AQ1710" s="1">
        <v>-1344.9266</v>
      </c>
      <c r="AR1710">
        <v>-8.17</v>
      </c>
      <c r="AU1710" s="1">
        <v>-1381.1359</v>
      </c>
    </row>
    <row r="1711" spans="41:47" x14ac:dyDescent="0.2">
      <c r="AO1711" s="1">
        <v>-1358.0020999999999</v>
      </c>
      <c r="AP1711">
        <v>-6.83</v>
      </c>
      <c r="AQ1711" s="1">
        <v>-1345.0917999999999</v>
      </c>
      <c r="AR1711">
        <v>-9.07</v>
      </c>
      <c r="AU1711" s="1">
        <v>-1381.1773000000001</v>
      </c>
    </row>
    <row r="1712" spans="41:47" x14ac:dyDescent="0.2">
      <c r="AO1712" s="1">
        <v>-1357.9773</v>
      </c>
      <c r="AP1712">
        <v>-6.76</v>
      </c>
      <c r="AQ1712" s="1">
        <v>-1345.2091</v>
      </c>
      <c r="AR1712">
        <v>-9.7799999999999994</v>
      </c>
      <c r="AU1712" s="1">
        <v>-1381.3064999999999</v>
      </c>
    </row>
    <row r="1713" spans="41:47" x14ac:dyDescent="0.2">
      <c r="AO1713" s="1">
        <v>-1357.9177999999999</v>
      </c>
      <c r="AP1713">
        <v>-6.58</v>
      </c>
      <c r="AQ1713" s="1">
        <v>-1345.2838999999999</v>
      </c>
      <c r="AR1713">
        <v>-10.31</v>
      </c>
      <c r="AU1713" s="1">
        <v>-1381.5143</v>
      </c>
    </row>
    <row r="1714" spans="41:47" x14ac:dyDescent="0.2">
      <c r="AO1714" s="1">
        <v>-1357.8406</v>
      </c>
      <c r="AP1714">
        <v>-6.35</v>
      </c>
      <c r="AQ1714" s="1">
        <v>-1345.3251</v>
      </c>
      <c r="AR1714">
        <v>-10.58</v>
      </c>
      <c r="AU1714" s="1">
        <v>-1381.7836</v>
      </c>
    </row>
    <row r="1715" spans="41:47" x14ac:dyDescent="0.2">
      <c r="AO1715" s="1">
        <v>-1357.7656999999999</v>
      </c>
      <c r="AP1715">
        <v>-6.15</v>
      </c>
      <c r="AQ1715" s="1">
        <v>-1345.3444999999999</v>
      </c>
      <c r="AR1715">
        <v>-10.7</v>
      </c>
      <c r="AU1715" s="1">
        <v>-1382.0912000000001</v>
      </c>
    </row>
    <row r="1716" spans="41:47" x14ac:dyDescent="0.2">
      <c r="AO1716" s="1">
        <v>-1357.7085999999999</v>
      </c>
      <c r="AP1716">
        <v>-6.07</v>
      </c>
      <c r="AQ1716" s="1">
        <v>-1345.356</v>
      </c>
      <c r="AR1716">
        <v>-10.76</v>
      </c>
      <c r="AU1716" s="1">
        <v>-1382.4121</v>
      </c>
    </row>
    <row r="1717" spans="41:47" x14ac:dyDescent="0.2">
      <c r="AO1717" s="1">
        <v>-1357.6696999999999</v>
      </c>
      <c r="AP1717">
        <v>-6.01</v>
      </c>
      <c r="AQ1717" s="1">
        <v>-1345.3702000000001</v>
      </c>
      <c r="AR1717">
        <v>-10.73</v>
      </c>
      <c r="AU1717" s="1">
        <v>-1382.7239</v>
      </c>
    </row>
    <row r="1718" spans="41:47" x14ac:dyDescent="0.2">
      <c r="AO1718" s="1">
        <v>-1357.6420000000001</v>
      </c>
      <c r="AP1718">
        <v>-6.02</v>
      </c>
      <c r="AQ1718" s="1">
        <v>-1345.3936000000001</v>
      </c>
      <c r="AR1718">
        <v>-10.66</v>
      </c>
      <c r="AU1718" s="1">
        <v>-1383.0033000000001</v>
      </c>
    </row>
    <row r="1719" spans="41:47" x14ac:dyDescent="0.2">
      <c r="AO1719" s="1">
        <v>-1357.6167</v>
      </c>
      <c r="AP1719">
        <v>-6.03</v>
      </c>
      <c r="AQ1719" s="1">
        <v>-1345.4259999999999</v>
      </c>
      <c r="AR1719">
        <v>-10.57</v>
      </c>
      <c r="AU1719" s="1">
        <v>-1383.2328</v>
      </c>
    </row>
    <row r="1720" spans="41:47" x14ac:dyDescent="0.2">
      <c r="AO1720" s="1">
        <v>-1357.5853</v>
      </c>
      <c r="AP1720">
        <v>-6.02</v>
      </c>
      <c r="AQ1720" s="1">
        <v>-1345.4666</v>
      </c>
      <c r="AR1720">
        <v>-10.43</v>
      </c>
      <c r="AU1720" s="1">
        <v>-1383.3960999999999</v>
      </c>
    </row>
    <row r="1721" spans="41:47" x14ac:dyDescent="0.2">
      <c r="AO1721" s="1">
        <v>-1357.5425</v>
      </c>
      <c r="AP1721">
        <v>-5.98</v>
      </c>
      <c r="AQ1721" s="1">
        <v>-1345.51</v>
      </c>
      <c r="AR1721">
        <v>-10.25</v>
      </c>
      <c r="AU1721" s="1">
        <v>-1383.4857</v>
      </c>
    </row>
    <row r="1722" spans="41:47" x14ac:dyDescent="0.2">
      <c r="AO1722" s="1">
        <v>-1357.4874</v>
      </c>
      <c r="AP1722">
        <v>-5.95</v>
      </c>
      <c r="AQ1722" s="1">
        <v>-1345.5537999999999</v>
      </c>
      <c r="AR1722">
        <v>-10.14</v>
      </c>
      <c r="AU1722" s="1">
        <v>-1383.4996000000001</v>
      </c>
    </row>
    <row r="1723" spans="41:47" x14ac:dyDescent="0.2">
      <c r="AO1723" s="1">
        <v>-1357.4235000000001</v>
      </c>
      <c r="AP1723">
        <v>-5.77</v>
      </c>
      <c r="AQ1723" s="1">
        <v>-1345.5953999999999</v>
      </c>
      <c r="AR1723">
        <v>-9.9499999999999993</v>
      </c>
      <c r="AU1723" s="1">
        <v>-1383.4417000000001</v>
      </c>
    </row>
    <row r="1724" spans="41:47" x14ac:dyDescent="0.2">
      <c r="AO1724" s="1">
        <v>-1357.3572999999999</v>
      </c>
      <c r="AP1724">
        <v>-5.59</v>
      </c>
      <c r="AQ1724" s="1">
        <v>-1345.6329000000001</v>
      </c>
      <c r="AR1724">
        <v>-9.8000000000000007</v>
      </c>
      <c r="AU1724" s="1">
        <v>-1383.3163999999999</v>
      </c>
    </row>
    <row r="1725" spans="41:47" x14ac:dyDescent="0.2">
      <c r="AO1725" s="1">
        <v>-1357.2979</v>
      </c>
      <c r="AP1725">
        <v>-5.33</v>
      </c>
      <c r="AQ1725" s="1">
        <v>-1345.6665</v>
      </c>
      <c r="AR1725">
        <v>-9.65</v>
      </c>
      <c r="AU1725" s="1">
        <v>-1383.1348</v>
      </c>
    </row>
    <row r="1726" spans="41:47" x14ac:dyDescent="0.2">
      <c r="AO1726" s="1">
        <v>-1357.2543000000001</v>
      </c>
      <c r="AP1726">
        <v>-5.07</v>
      </c>
      <c r="AQ1726" s="1">
        <v>-1345.6986999999999</v>
      </c>
      <c r="AR1726">
        <v>-9.52</v>
      </c>
      <c r="AU1726" s="1">
        <v>-1382.9051999999999</v>
      </c>
    </row>
    <row r="1727" spans="41:47" x14ac:dyDescent="0.2">
      <c r="AO1727" s="1">
        <v>-1357.2322999999999</v>
      </c>
      <c r="AP1727">
        <v>-4.83</v>
      </c>
      <c r="AQ1727" s="1">
        <v>-1345.7311</v>
      </c>
      <c r="AR1727">
        <v>-9.34</v>
      </c>
      <c r="AU1727" s="1">
        <v>-1382.6315</v>
      </c>
    </row>
    <row r="1728" spans="41:47" x14ac:dyDescent="0.2">
      <c r="AO1728" s="1">
        <v>-1357.2348</v>
      </c>
      <c r="AP1728">
        <v>-4.54</v>
      </c>
      <c r="AQ1728" s="1">
        <v>-1345.7634</v>
      </c>
      <c r="AR1728">
        <v>-9.17</v>
      </c>
      <c r="AU1728" s="1">
        <v>-1382.3177000000001</v>
      </c>
    </row>
    <row r="1729" spans="41:47" x14ac:dyDescent="0.2">
      <c r="AO1729" s="1">
        <v>-1357.2601999999999</v>
      </c>
      <c r="AP1729">
        <v>-4.25</v>
      </c>
      <c r="AQ1729" s="1">
        <v>-1345.7963999999999</v>
      </c>
      <c r="AR1729">
        <v>-8.98</v>
      </c>
      <c r="AU1729" s="1">
        <v>-1381.9702</v>
      </c>
    </row>
    <row r="1730" spans="41:47" x14ac:dyDescent="0.2">
      <c r="AO1730" s="1">
        <v>-1357.3028999999999</v>
      </c>
      <c r="AP1730">
        <v>-3.88</v>
      </c>
      <c r="AQ1730" s="1">
        <v>-1345.8269</v>
      </c>
      <c r="AR1730">
        <v>-8.85</v>
      </c>
      <c r="AU1730" s="1">
        <v>-1381.5966000000001</v>
      </c>
    </row>
    <row r="1731" spans="41:47" x14ac:dyDescent="0.2">
      <c r="AO1731" s="1">
        <v>-1357.3521000000001</v>
      </c>
      <c r="AP1731">
        <v>-3.49</v>
      </c>
      <c r="AQ1731" s="1">
        <v>-1345.8514</v>
      </c>
      <c r="AR1731">
        <v>-8.82</v>
      </c>
      <c r="AU1731" s="1">
        <v>-1381.2091</v>
      </c>
    </row>
    <row r="1732" spans="41:47" x14ac:dyDescent="0.2">
      <c r="AO1732" s="1">
        <v>-1357.3958</v>
      </c>
      <c r="AP1732">
        <v>-2.94</v>
      </c>
      <c r="AQ1732" s="1">
        <v>-1345.8668</v>
      </c>
      <c r="AR1732">
        <v>-8.76</v>
      </c>
      <c r="AU1732" s="1">
        <v>-1380.8226</v>
      </c>
    </row>
    <row r="1733" spans="41:47" x14ac:dyDescent="0.2">
      <c r="AO1733" s="1">
        <v>-1357.4248</v>
      </c>
      <c r="AP1733">
        <v>-2.39</v>
      </c>
      <c r="AQ1733" s="1">
        <v>-1345.8715</v>
      </c>
      <c r="AR1733">
        <v>-8.7100000000000009</v>
      </c>
      <c r="AU1733" s="1">
        <v>-1380.4545000000001</v>
      </c>
    </row>
    <row r="1734" spans="41:47" x14ac:dyDescent="0.2">
      <c r="AO1734" s="1">
        <v>-1357.4293</v>
      </c>
      <c r="AP1734">
        <v>-1.7</v>
      </c>
      <c r="AQ1734" s="1">
        <v>-1345.8690999999999</v>
      </c>
      <c r="AR1734">
        <v>-8.73</v>
      </c>
      <c r="AU1734" s="1">
        <v>-1380.1222</v>
      </c>
    </row>
    <row r="1735" spans="41:47" x14ac:dyDescent="0.2">
      <c r="AO1735" s="1">
        <v>-1357.4094</v>
      </c>
      <c r="AP1735">
        <v>-0.99</v>
      </c>
      <c r="AQ1735" s="1">
        <v>-1345.865</v>
      </c>
      <c r="AR1735">
        <v>-8.83</v>
      </c>
      <c r="AU1735" s="1">
        <v>-1379.8393000000001</v>
      </c>
    </row>
    <row r="1736" spans="41:47" x14ac:dyDescent="0.2">
      <c r="AO1736" s="1">
        <v>-1357.3731</v>
      </c>
      <c r="AP1736">
        <v>-0.18</v>
      </c>
      <c r="AQ1736" s="1">
        <v>-1345.8664000000001</v>
      </c>
      <c r="AR1736">
        <v>-9.01</v>
      </c>
      <c r="AU1736" s="1">
        <v>-1379.6071999999999</v>
      </c>
    </row>
    <row r="1737" spans="41:47" x14ac:dyDescent="0.2">
      <c r="AO1737" s="1">
        <v>-1357.3294000000001</v>
      </c>
      <c r="AP1737">
        <v>0.61</v>
      </c>
      <c r="AQ1737" s="1">
        <v>-1345.8751999999999</v>
      </c>
      <c r="AR1737">
        <v>-9.26</v>
      </c>
      <c r="AU1737" s="1">
        <v>-1379.4213</v>
      </c>
    </row>
    <row r="1738" spans="41:47" x14ac:dyDescent="0.2">
      <c r="AO1738" s="1">
        <v>-1357.2931000000001</v>
      </c>
      <c r="AP1738">
        <v>1.42</v>
      </c>
      <c r="AQ1738" s="1">
        <v>-1345.8858</v>
      </c>
      <c r="AR1738">
        <v>-9.4700000000000006</v>
      </c>
      <c r="AU1738" s="1">
        <v>-1379.2708</v>
      </c>
    </row>
    <row r="1739" spans="41:47" x14ac:dyDescent="0.2">
      <c r="AO1739" s="1">
        <v>-1357.2772</v>
      </c>
      <c r="AP1739">
        <v>2.19</v>
      </c>
      <c r="AQ1739" s="1">
        <v>-1345.8869</v>
      </c>
      <c r="AR1739">
        <v>-9.7200000000000006</v>
      </c>
      <c r="AU1739" s="1">
        <v>-1379.1433</v>
      </c>
    </row>
    <row r="1740" spans="41:47" x14ac:dyDescent="0.2">
      <c r="AO1740" s="1">
        <v>-1357.2888</v>
      </c>
      <c r="AP1740">
        <v>2.82</v>
      </c>
      <c r="AQ1740" s="1">
        <v>-1345.8632</v>
      </c>
      <c r="AR1740">
        <v>-9.8800000000000008</v>
      </c>
      <c r="AU1740" s="1">
        <v>-1379.0301999999999</v>
      </c>
    </row>
    <row r="1741" spans="41:47" x14ac:dyDescent="0.2">
      <c r="AO1741" s="1">
        <v>-1357.3293000000001</v>
      </c>
      <c r="AP1741">
        <v>3.35</v>
      </c>
      <c r="AQ1741" s="1">
        <v>-1345.8015</v>
      </c>
      <c r="AR1741">
        <v>-9.86</v>
      </c>
      <c r="AU1741" s="1">
        <v>-1378.9289000000001</v>
      </c>
    </row>
    <row r="1742" spans="41:47" x14ac:dyDescent="0.2">
      <c r="AO1742" s="1">
        <v>-1357.3924</v>
      </c>
      <c r="AP1742">
        <v>3.77</v>
      </c>
      <c r="AQ1742" s="1">
        <v>-1345.6959999999999</v>
      </c>
      <c r="AR1742">
        <v>-9.6199999999999992</v>
      </c>
      <c r="AU1742" s="1">
        <v>-1378.8407</v>
      </c>
    </row>
    <row r="1743" spans="41:47" x14ac:dyDescent="0.2">
      <c r="AO1743" s="1">
        <v>-1357.4649999999999</v>
      </c>
      <c r="AP1743">
        <v>4.13</v>
      </c>
      <c r="AQ1743" s="1">
        <v>-1345.5478000000001</v>
      </c>
      <c r="AR1743">
        <v>-9.23</v>
      </c>
      <c r="AU1743" s="1">
        <v>-1378.7689</v>
      </c>
    </row>
    <row r="1744" spans="41:47" x14ac:dyDescent="0.2">
      <c r="AO1744" s="1">
        <v>-1357.5363</v>
      </c>
      <c r="AP1744">
        <v>4.3899999999999997</v>
      </c>
      <c r="AQ1744" s="1">
        <v>-1345.3620000000001</v>
      </c>
      <c r="AR1744">
        <v>-8.6</v>
      </c>
      <c r="AU1744" s="1">
        <v>-1378.7239</v>
      </c>
    </row>
    <row r="1745" spans="41:47" x14ac:dyDescent="0.2">
      <c r="AO1745" s="1">
        <v>-1357.6005</v>
      </c>
      <c r="AP1745">
        <v>4.4800000000000004</v>
      </c>
      <c r="AQ1745" s="1">
        <v>-1345.1468</v>
      </c>
      <c r="AR1745">
        <v>-7.77</v>
      </c>
      <c r="AU1745" s="1">
        <v>-1378.7098000000001</v>
      </c>
    </row>
    <row r="1746" spans="41:47" x14ac:dyDescent="0.2">
      <c r="AO1746" s="1">
        <v>-1357.66</v>
      </c>
      <c r="AP1746">
        <v>4.54</v>
      </c>
      <c r="AQ1746" s="1">
        <v>-1344.9079999999999</v>
      </c>
      <c r="AR1746">
        <v>-6.83</v>
      </c>
      <c r="AU1746" s="1">
        <v>-1378.7262000000001</v>
      </c>
    </row>
    <row r="1747" spans="41:47" x14ac:dyDescent="0.2">
      <c r="AO1747" s="1">
        <v>-1357.7275999999999</v>
      </c>
      <c r="AP1747">
        <v>4.46</v>
      </c>
      <c r="AQ1747" s="1">
        <v>-1344.6433999999999</v>
      </c>
      <c r="AR1747">
        <v>-5.66</v>
      </c>
      <c r="AU1747" s="1">
        <v>-1378.7655</v>
      </c>
    </row>
    <row r="1748" spans="41:47" x14ac:dyDescent="0.2">
      <c r="AO1748" s="1">
        <v>-1357.8210999999999</v>
      </c>
      <c r="AP1748">
        <v>4.21</v>
      </c>
      <c r="AQ1748" s="1">
        <v>-1344.3465000000001</v>
      </c>
      <c r="AR1748">
        <v>-4.33</v>
      </c>
      <c r="AU1748" s="1">
        <v>-1378.8099</v>
      </c>
    </row>
    <row r="1749" spans="41:47" x14ac:dyDescent="0.2">
      <c r="AO1749" s="1">
        <v>-1357.9512999999999</v>
      </c>
      <c r="AP1749">
        <v>3.77</v>
      </c>
      <c r="AQ1749" s="1">
        <v>-1344.0075999999999</v>
      </c>
      <c r="AR1749">
        <v>-2.88</v>
      </c>
      <c r="AU1749" s="1">
        <v>-1378.8387</v>
      </c>
    </row>
    <row r="1750" spans="41:47" x14ac:dyDescent="0.2">
      <c r="AO1750" s="1">
        <v>-1358.1205</v>
      </c>
      <c r="AP1750">
        <v>3.16</v>
      </c>
      <c r="AQ1750" s="1">
        <v>-1343.6244999999999</v>
      </c>
      <c r="AR1750">
        <v>-1.41</v>
      </c>
      <c r="AU1750" s="1">
        <v>-1378.8269</v>
      </c>
    </row>
    <row r="1751" spans="41:47" x14ac:dyDescent="0.2">
      <c r="AO1751" s="1">
        <v>-1358.3161</v>
      </c>
      <c r="AP1751">
        <v>2.44</v>
      </c>
      <c r="AQ1751" s="1">
        <v>-1343.204</v>
      </c>
      <c r="AR1751">
        <v>0.16</v>
      </c>
      <c r="AU1751" s="1">
        <v>-1378.7542000000001</v>
      </c>
    </row>
    <row r="1752" spans="41:47" x14ac:dyDescent="0.2">
      <c r="AO1752" s="1">
        <v>-1358.5151000000001</v>
      </c>
      <c r="AP1752">
        <v>1.6</v>
      </c>
      <c r="AQ1752" s="1">
        <v>-1342.7695000000001</v>
      </c>
      <c r="AR1752">
        <v>1.58</v>
      </c>
      <c r="AU1752" s="1">
        <v>-1378.6087</v>
      </c>
    </row>
    <row r="1753" spans="41:47" x14ac:dyDescent="0.2">
      <c r="AO1753" s="1">
        <v>-1358.6916000000001</v>
      </c>
      <c r="AP1753">
        <v>0.76</v>
      </c>
      <c r="AQ1753" s="1">
        <v>-1342.3706</v>
      </c>
      <c r="AR1753">
        <v>2.87</v>
      </c>
      <c r="AU1753" s="1">
        <v>-1378.3922</v>
      </c>
    </row>
    <row r="1754" spans="41:47" x14ac:dyDescent="0.2">
      <c r="AO1754" s="1">
        <v>-1358.8198</v>
      </c>
      <c r="AP1754">
        <v>-0.04</v>
      </c>
      <c r="AQ1754" s="1">
        <v>-1342.0659000000001</v>
      </c>
      <c r="AR1754">
        <v>3.83</v>
      </c>
      <c r="AU1754" s="1">
        <v>-1378.1296</v>
      </c>
    </row>
    <row r="1755" spans="41:47" x14ac:dyDescent="0.2">
      <c r="AO1755" s="1">
        <v>-1358.8877</v>
      </c>
      <c r="AP1755">
        <v>-0.75</v>
      </c>
      <c r="AQ1755" s="1">
        <v>-1341.913</v>
      </c>
      <c r="AR1755">
        <v>4.42</v>
      </c>
      <c r="AU1755" s="1">
        <v>-1377.8625999999999</v>
      </c>
    </row>
    <row r="1756" spans="41:47" x14ac:dyDescent="0.2">
      <c r="AO1756" s="1">
        <v>-1358.8906999999999</v>
      </c>
      <c r="AP1756">
        <v>-1.41</v>
      </c>
      <c r="AQ1756" s="1">
        <v>-1341.9422</v>
      </c>
      <c r="AR1756">
        <v>4.45</v>
      </c>
      <c r="AU1756" s="1">
        <v>-1377.6404</v>
      </c>
    </row>
    <row r="1757" spans="41:47" x14ac:dyDescent="0.2">
      <c r="AO1757" s="1">
        <v>-1358.8326</v>
      </c>
      <c r="AP1757">
        <v>-1.93</v>
      </c>
      <c r="AQ1757" s="1">
        <v>-1342.1449</v>
      </c>
      <c r="AR1757">
        <v>4.01</v>
      </c>
      <c r="AU1757" s="1">
        <v>-1377.5052000000001</v>
      </c>
    </row>
    <row r="1758" spans="41:47" x14ac:dyDescent="0.2">
      <c r="AO1758" s="1">
        <v>-1358.7256</v>
      </c>
      <c r="AP1758">
        <v>-2.29</v>
      </c>
      <c r="AQ1758" s="1">
        <v>-1342.4789000000001</v>
      </c>
      <c r="AR1758">
        <v>3.21</v>
      </c>
      <c r="AU1758" s="1">
        <v>-1377.4785999999999</v>
      </c>
    </row>
    <row r="1759" spans="41:47" x14ac:dyDescent="0.2">
      <c r="AO1759" s="1">
        <v>-1358.5861</v>
      </c>
      <c r="AP1759">
        <v>-2.64</v>
      </c>
      <c r="AQ1759" s="1">
        <v>-1342.8874000000001</v>
      </c>
      <c r="AR1759">
        <v>2.21</v>
      </c>
      <c r="AU1759" s="1">
        <v>-1377.5559000000001</v>
      </c>
    </row>
    <row r="1760" spans="41:47" x14ac:dyDescent="0.2">
      <c r="AO1760" s="1">
        <v>-1358.4317000000001</v>
      </c>
      <c r="AP1760">
        <v>-2.88</v>
      </c>
      <c r="AQ1760" s="1">
        <v>-1343.3154999999999</v>
      </c>
      <c r="AR1760">
        <v>1.1100000000000001</v>
      </c>
      <c r="AU1760" s="1">
        <v>-1377.7081000000001</v>
      </c>
    </row>
    <row r="1761" spans="41:47" x14ac:dyDescent="0.2">
      <c r="AO1761" s="1">
        <v>-1358.2813000000001</v>
      </c>
      <c r="AP1761">
        <v>-3.09</v>
      </c>
      <c r="AQ1761" s="1">
        <v>-1343.7206000000001</v>
      </c>
      <c r="AR1761">
        <v>-0.01</v>
      </c>
      <c r="AU1761" s="1">
        <v>-1377.8986</v>
      </c>
    </row>
    <row r="1762" spans="41:47" x14ac:dyDescent="0.2">
      <c r="AO1762" s="1">
        <v>-1358.1523</v>
      </c>
      <c r="AP1762">
        <v>-3.36</v>
      </c>
      <c r="AQ1762" s="1">
        <v>-1344.0716</v>
      </c>
      <c r="AR1762">
        <v>-1.07</v>
      </c>
      <c r="AU1762" s="1">
        <v>-1378.0920000000001</v>
      </c>
    </row>
    <row r="1763" spans="41:47" x14ac:dyDescent="0.2">
      <c r="AO1763" s="1">
        <v>-1358.0600999999999</v>
      </c>
      <c r="AP1763">
        <v>-3.67</v>
      </c>
      <c r="AQ1763" s="1">
        <v>-1344.3548000000001</v>
      </c>
      <c r="AR1763">
        <v>-1.9</v>
      </c>
      <c r="AU1763" s="1">
        <v>-1378.2596000000001</v>
      </c>
    </row>
    <row r="1764" spans="41:47" x14ac:dyDescent="0.2">
      <c r="AO1764" s="1">
        <v>-1358.0135</v>
      </c>
      <c r="AP1764">
        <v>-4.0199999999999996</v>
      </c>
      <c r="AQ1764" s="1">
        <v>-1344.5650000000001</v>
      </c>
      <c r="AR1764">
        <v>-2.6</v>
      </c>
      <c r="AU1764" s="1">
        <v>-1378.38</v>
      </c>
    </row>
    <row r="1765" spans="41:47" x14ac:dyDescent="0.2">
      <c r="AO1765" s="1">
        <v>-1358.0139999999999</v>
      </c>
      <c r="AP1765">
        <v>-4.38</v>
      </c>
      <c r="AQ1765" s="1">
        <v>-1344.7095999999999</v>
      </c>
      <c r="AR1765">
        <v>-3.05</v>
      </c>
      <c r="AU1765" s="1">
        <v>-1378.4423999999999</v>
      </c>
    </row>
    <row r="1766" spans="41:47" x14ac:dyDescent="0.2">
      <c r="AO1766" s="1">
        <v>-1358.0589</v>
      </c>
      <c r="AP1766">
        <v>-4.82</v>
      </c>
      <c r="AQ1766" s="1">
        <v>-1344.8015</v>
      </c>
      <c r="AR1766">
        <v>-3.36</v>
      </c>
      <c r="AU1766" s="1">
        <v>-1378.4446</v>
      </c>
    </row>
    <row r="1767" spans="41:47" x14ac:dyDescent="0.2">
      <c r="AO1767" s="1">
        <v>-1358.1369999999999</v>
      </c>
      <c r="AP1767">
        <v>-5.23</v>
      </c>
      <c r="AQ1767" s="1">
        <v>-1344.8601000000001</v>
      </c>
      <c r="AR1767">
        <v>-3.61</v>
      </c>
      <c r="AU1767" s="1">
        <v>-1378.3934999999999</v>
      </c>
    </row>
    <row r="1768" spans="41:47" x14ac:dyDescent="0.2">
      <c r="AO1768" s="1">
        <v>-1358.2343000000001</v>
      </c>
      <c r="AP1768">
        <v>-5.63</v>
      </c>
      <c r="AQ1768" s="1">
        <v>-1344.9083000000001</v>
      </c>
      <c r="AR1768">
        <v>-3.77</v>
      </c>
      <c r="AU1768" s="1">
        <v>-1378.3054999999999</v>
      </c>
    </row>
    <row r="1769" spans="41:47" x14ac:dyDescent="0.2">
      <c r="AO1769" s="1">
        <v>-1358.3356000000001</v>
      </c>
      <c r="AP1769">
        <v>-6.01</v>
      </c>
      <c r="AQ1769" s="1">
        <v>-1344.9644000000001</v>
      </c>
      <c r="AR1769">
        <v>-3.95</v>
      </c>
      <c r="AU1769" s="1">
        <v>-1378.2030999999999</v>
      </c>
    </row>
    <row r="1770" spans="41:47" x14ac:dyDescent="0.2">
      <c r="AO1770" s="1">
        <v>-1358.4264000000001</v>
      </c>
      <c r="AP1770">
        <v>-6.31</v>
      </c>
      <c r="AQ1770" s="1">
        <v>-1345.0389</v>
      </c>
      <c r="AR1770">
        <v>-4.04</v>
      </c>
      <c r="AU1770" s="1">
        <v>-1378.1095</v>
      </c>
    </row>
    <row r="1771" spans="41:47" x14ac:dyDescent="0.2">
      <c r="AO1771" s="1">
        <v>-1358.4961000000001</v>
      </c>
      <c r="AP1771">
        <v>-6.48</v>
      </c>
      <c r="AQ1771" s="1">
        <v>-1345.1270999999999</v>
      </c>
      <c r="AR1771">
        <v>-4.24</v>
      </c>
      <c r="AU1771" s="1">
        <v>-1378.0444</v>
      </c>
    </row>
    <row r="1772" spans="41:47" x14ac:dyDescent="0.2">
      <c r="AO1772" s="1">
        <v>-1358.5385000000001</v>
      </c>
      <c r="AP1772">
        <v>-6.58</v>
      </c>
      <c r="AQ1772" s="1">
        <v>-1345.2191</v>
      </c>
      <c r="AR1772">
        <v>-4.46</v>
      </c>
      <c r="AU1772" s="1">
        <v>-1378.0228999999999</v>
      </c>
    </row>
    <row r="1773" spans="41:47" x14ac:dyDescent="0.2">
      <c r="AO1773" s="1">
        <v>-1358.5510999999999</v>
      </c>
      <c r="AP1773">
        <v>-6.56</v>
      </c>
      <c r="AQ1773" s="1">
        <v>-1345.3045999999999</v>
      </c>
      <c r="AR1773">
        <v>-4.66</v>
      </c>
      <c r="AU1773" s="1">
        <v>-1378.0543</v>
      </c>
    </row>
    <row r="1774" spans="41:47" x14ac:dyDescent="0.2">
      <c r="AO1774" s="1">
        <v>-1358.5311999999999</v>
      </c>
      <c r="AP1774">
        <v>-6.4</v>
      </c>
      <c r="AQ1774" s="1">
        <v>-1345.3725999999999</v>
      </c>
      <c r="AR1774">
        <v>-4.8499999999999996</v>
      </c>
      <c r="AU1774" s="1">
        <v>-1378.1389999999999</v>
      </c>
    </row>
    <row r="1775" spans="41:47" x14ac:dyDescent="0.2">
      <c r="AO1775" s="1">
        <v>-1358.4793999999999</v>
      </c>
      <c r="AP1775">
        <v>-6.14</v>
      </c>
      <c r="AQ1775" s="1">
        <v>-1345.4175</v>
      </c>
      <c r="AR1775">
        <v>-5.0199999999999996</v>
      </c>
      <c r="AU1775" s="1">
        <v>-1378.2737999999999</v>
      </c>
    </row>
    <row r="1776" spans="41:47" x14ac:dyDescent="0.2">
      <c r="AO1776" s="1">
        <v>-1358.3947000000001</v>
      </c>
      <c r="AP1776">
        <v>-5.74</v>
      </c>
      <c r="AQ1776" s="1">
        <v>-1345.4474</v>
      </c>
      <c r="AR1776">
        <v>-5.26</v>
      </c>
      <c r="AU1776" s="1">
        <v>-1378.4523999999999</v>
      </c>
    </row>
    <row r="1777" spans="41:47" x14ac:dyDescent="0.2">
      <c r="AO1777" s="1">
        <v>-1358.2750000000001</v>
      </c>
      <c r="AP1777">
        <v>-5.25</v>
      </c>
      <c r="AQ1777" s="1">
        <v>-1345.4739</v>
      </c>
      <c r="AR1777">
        <v>-5.46</v>
      </c>
      <c r="AU1777" s="1">
        <v>-1378.6635000000001</v>
      </c>
    </row>
    <row r="1778" spans="41:47" x14ac:dyDescent="0.2">
      <c r="AO1778" s="1">
        <v>-1358.1188999999999</v>
      </c>
      <c r="AP1778">
        <v>-4.68</v>
      </c>
      <c r="AQ1778" s="1">
        <v>-1345.5138999999999</v>
      </c>
      <c r="AR1778">
        <v>-5.74</v>
      </c>
      <c r="AU1778" s="1">
        <v>-1378.8963000000001</v>
      </c>
    </row>
    <row r="1779" spans="41:47" x14ac:dyDescent="0.2">
      <c r="AO1779" s="1">
        <v>-1357.9275</v>
      </c>
      <c r="AP1779">
        <v>-4.01</v>
      </c>
      <c r="AQ1779" s="1">
        <v>-1345.5826</v>
      </c>
      <c r="AR1779">
        <v>-6.13</v>
      </c>
      <c r="AU1779" s="1">
        <v>-1379.1387</v>
      </c>
    </row>
    <row r="1780" spans="41:47" x14ac:dyDescent="0.2">
      <c r="AO1780" s="1">
        <v>-1357.7052000000001</v>
      </c>
      <c r="AP1780">
        <v>-3.19</v>
      </c>
      <c r="AQ1780" s="1">
        <v>-1345.6878999999999</v>
      </c>
      <c r="AR1780">
        <v>-6.63</v>
      </c>
      <c r="AU1780" s="1">
        <v>-1379.3779999999999</v>
      </c>
    </row>
    <row r="1781" spans="41:47" x14ac:dyDescent="0.2">
      <c r="AO1781" s="1">
        <v>-1357.4630999999999</v>
      </c>
      <c r="AP1781">
        <v>-2.35</v>
      </c>
      <c r="AQ1781" s="1">
        <v>-1345.8266000000001</v>
      </c>
      <c r="AR1781">
        <v>-7.12</v>
      </c>
      <c r="AU1781" s="1">
        <v>-1379.6001000000001</v>
      </c>
    </row>
    <row r="1782" spans="41:47" x14ac:dyDescent="0.2">
      <c r="AO1782" s="1">
        <v>-1357.2183</v>
      </c>
      <c r="AP1782">
        <v>-1.36</v>
      </c>
      <c r="AQ1782" s="1">
        <v>-1345.9780000000001</v>
      </c>
      <c r="AR1782">
        <v>-7.69</v>
      </c>
      <c r="AU1782" s="1">
        <v>-1379.7908</v>
      </c>
    </row>
    <row r="1783" spans="41:47" x14ac:dyDescent="0.2">
      <c r="AO1783" s="1">
        <v>-1356.9909</v>
      </c>
      <c r="AP1783">
        <v>-0.39</v>
      </c>
      <c r="AQ1783" s="1">
        <v>-1346.1265000000001</v>
      </c>
      <c r="AR1783">
        <v>-8.2799999999999994</v>
      </c>
      <c r="AU1783" s="1">
        <v>-1379.9390000000001</v>
      </c>
    </row>
    <row r="1784" spans="41:47" x14ac:dyDescent="0.2">
      <c r="AO1784" s="1">
        <v>-1356.8012000000001</v>
      </c>
      <c r="AP1784">
        <v>0.49</v>
      </c>
      <c r="AQ1784" s="1">
        <v>-1346.2435</v>
      </c>
      <c r="AR1784">
        <v>-8.76</v>
      </c>
      <c r="AU1784" s="1">
        <v>-1380.0355999999999</v>
      </c>
    </row>
    <row r="1785" spans="41:47" x14ac:dyDescent="0.2">
      <c r="AO1785" s="1">
        <v>-1356.6632</v>
      </c>
      <c r="AP1785">
        <v>1.36</v>
      </c>
      <c r="AQ1785" s="1">
        <v>-1346.3151</v>
      </c>
      <c r="AR1785">
        <v>-9.06</v>
      </c>
      <c r="AU1785" s="1">
        <v>-1380.0794000000001</v>
      </c>
    </row>
    <row r="1786" spans="41:47" x14ac:dyDescent="0.2">
      <c r="AO1786" s="1">
        <v>-1356.5809999999999</v>
      </c>
      <c r="AP1786">
        <v>2.13</v>
      </c>
      <c r="AQ1786" s="1">
        <v>-1346.3329000000001</v>
      </c>
      <c r="AR1786">
        <v>-9.25</v>
      </c>
      <c r="AU1786" s="1">
        <v>-1380.0753</v>
      </c>
    </row>
    <row r="1787" spans="41:47" x14ac:dyDescent="0.2">
      <c r="AO1787" s="1">
        <v>-1356.5445</v>
      </c>
      <c r="AP1787">
        <v>2.92</v>
      </c>
      <c r="AQ1787" s="1">
        <v>-1346.3009999999999</v>
      </c>
      <c r="AR1787">
        <v>-9.24</v>
      </c>
      <c r="AU1787" s="1">
        <v>-1380.0308</v>
      </c>
    </row>
    <row r="1788" spans="41:47" x14ac:dyDescent="0.2">
      <c r="AO1788" s="1">
        <v>-1356.5343</v>
      </c>
      <c r="AP1788">
        <v>3.67</v>
      </c>
      <c r="AQ1788" s="1">
        <v>-1346.2352000000001</v>
      </c>
      <c r="AR1788">
        <v>-9.2200000000000006</v>
      </c>
      <c r="AU1788" s="1">
        <v>-1379.9594999999999</v>
      </c>
    </row>
    <row r="1789" spans="41:47" x14ac:dyDescent="0.2">
      <c r="AO1789" s="1">
        <v>-1356.5244</v>
      </c>
      <c r="AP1789">
        <v>4.4800000000000004</v>
      </c>
      <c r="AQ1789" s="1">
        <v>-1346.163</v>
      </c>
      <c r="AR1789">
        <v>-9.0500000000000007</v>
      </c>
      <c r="AU1789" s="1">
        <v>-1379.874</v>
      </c>
    </row>
    <row r="1790" spans="41:47" x14ac:dyDescent="0.2">
      <c r="AO1790" s="1">
        <v>-1356.4944</v>
      </c>
      <c r="AP1790">
        <v>5.3</v>
      </c>
      <c r="AQ1790" s="1">
        <v>-1346.1184000000001</v>
      </c>
      <c r="AR1790">
        <v>-8.99</v>
      </c>
      <c r="AU1790" s="1">
        <v>-1379.7841000000001</v>
      </c>
    </row>
    <row r="1791" spans="41:47" x14ac:dyDescent="0.2">
      <c r="AO1791" s="1">
        <v>-1356.4311</v>
      </c>
      <c r="AP1791">
        <v>6.15</v>
      </c>
      <c r="AQ1791" s="1">
        <v>-1346.1332</v>
      </c>
      <c r="AR1791">
        <v>-9</v>
      </c>
      <c r="AU1791" s="1">
        <v>-1379.6926000000001</v>
      </c>
    </row>
    <row r="1792" spans="41:47" x14ac:dyDescent="0.2">
      <c r="AO1792" s="1">
        <v>-1356.328</v>
      </c>
      <c r="AP1792">
        <v>7.05</v>
      </c>
      <c r="AQ1792" s="1">
        <v>-1346.2256</v>
      </c>
      <c r="AR1792">
        <v>-9.18</v>
      </c>
      <c r="AU1792" s="1">
        <v>-1379.6030000000001</v>
      </c>
    </row>
    <row r="1793" spans="41:47" x14ac:dyDescent="0.2">
      <c r="AO1793" s="1">
        <v>-1356.1927000000001</v>
      </c>
      <c r="AP1793">
        <v>7.96</v>
      </c>
      <c r="AQ1793" s="1">
        <v>-1346.3977</v>
      </c>
      <c r="AR1793">
        <v>-9.49</v>
      </c>
      <c r="AU1793" s="1">
        <v>-1379.5216</v>
      </c>
    </row>
    <row r="1794" spans="41:47" x14ac:dyDescent="0.2">
      <c r="AO1794" s="1">
        <v>-1356.0474999999999</v>
      </c>
      <c r="AP1794">
        <v>8.77</v>
      </c>
      <c r="AQ1794" s="1">
        <v>-1346.6314</v>
      </c>
      <c r="AR1794">
        <v>-9.9</v>
      </c>
      <c r="AU1794" s="1">
        <v>-1379.4525000000001</v>
      </c>
    </row>
    <row r="1795" spans="41:47" x14ac:dyDescent="0.2">
      <c r="AO1795" s="1">
        <v>-1355.9226000000001</v>
      </c>
      <c r="AP1795">
        <v>9.3699999999999992</v>
      </c>
      <c r="AQ1795" s="1">
        <v>-1346.8995</v>
      </c>
      <c r="AR1795">
        <v>-10.41</v>
      </c>
      <c r="AU1795" s="1">
        <v>-1379.4025999999999</v>
      </c>
    </row>
    <row r="1796" spans="41:47" x14ac:dyDescent="0.2">
      <c r="AO1796" s="1">
        <v>-1355.8521000000001</v>
      </c>
      <c r="AP1796">
        <v>9.73</v>
      </c>
      <c r="AQ1796" s="1">
        <v>-1347.1737000000001</v>
      </c>
      <c r="AR1796">
        <v>-10.93</v>
      </c>
      <c r="AU1796" s="1">
        <v>-1379.373</v>
      </c>
    </row>
    <row r="1797" spans="41:47" x14ac:dyDescent="0.2">
      <c r="AO1797" s="1">
        <v>-1355.8603000000001</v>
      </c>
      <c r="AP1797">
        <v>9.7799999999999994</v>
      </c>
      <c r="AQ1797" s="1">
        <v>-1347.4305999999999</v>
      </c>
      <c r="AR1797">
        <v>-11.37</v>
      </c>
      <c r="AU1797" s="1">
        <v>-1379.3575000000001</v>
      </c>
    </row>
    <row r="1798" spans="41:47" x14ac:dyDescent="0.2">
      <c r="AO1798" s="1">
        <v>-1355.9561000000001</v>
      </c>
      <c r="AP1798">
        <v>9.5</v>
      </c>
      <c r="AQ1798" s="1">
        <v>-1347.6569</v>
      </c>
      <c r="AR1798">
        <v>-11.78</v>
      </c>
      <c r="AU1798" s="1">
        <v>-1379.3452</v>
      </c>
    </row>
    <row r="1799" spans="41:47" x14ac:dyDescent="0.2">
      <c r="AO1799" s="1">
        <v>-1356.1248000000001</v>
      </c>
      <c r="AP1799">
        <v>8.9600000000000009</v>
      </c>
      <c r="AQ1799" s="1">
        <v>-1347.8427999999999</v>
      </c>
      <c r="AR1799">
        <v>-12.07</v>
      </c>
      <c r="AU1799" s="1">
        <v>-1379.3290999999999</v>
      </c>
    </row>
    <row r="1800" spans="41:47" x14ac:dyDescent="0.2">
      <c r="AO1800" s="1">
        <v>-1356.3398999999999</v>
      </c>
      <c r="AP1800">
        <v>8.23</v>
      </c>
      <c r="AQ1800" s="1">
        <v>-1347.982</v>
      </c>
      <c r="AR1800">
        <v>-12.29</v>
      </c>
      <c r="AU1800" s="1">
        <v>-1379.3010999999999</v>
      </c>
    </row>
    <row r="1801" spans="41:47" x14ac:dyDescent="0.2">
      <c r="AO1801" s="1">
        <v>-1356.569</v>
      </c>
      <c r="AP1801">
        <v>7.36</v>
      </c>
      <c r="AQ1801" s="1">
        <v>-1348.0713000000001</v>
      </c>
      <c r="AR1801">
        <v>-12.34</v>
      </c>
      <c r="AU1801" s="1">
        <v>-1379.2656999999999</v>
      </c>
    </row>
    <row r="1802" spans="41:47" x14ac:dyDescent="0.2">
      <c r="AO1802" s="1">
        <v>-1356.7836</v>
      </c>
      <c r="AP1802">
        <v>6.51</v>
      </c>
      <c r="AQ1802" s="1">
        <v>-1348.1084000000001</v>
      </c>
      <c r="AR1802">
        <v>-12.24</v>
      </c>
      <c r="AU1802" s="1">
        <v>-1379.231</v>
      </c>
    </row>
    <row r="1803" spans="41:47" x14ac:dyDescent="0.2">
      <c r="AO1803" s="1">
        <v>-1356.9657999999999</v>
      </c>
      <c r="AP1803">
        <v>5.72</v>
      </c>
      <c r="AQ1803" s="1">
        <v>-1348.0963999999999</v>
      </c>
      <c r="AR1803">
        <v>-12.02</v>
      </c>
      <c r="AU1803" s="1">
        <v>-1379.2102</v>
      </c>
    </row>
    <row r="1804" spans="41:47" x14ac:dyDescent="0.2">
      <c r="AO1804" s="1">
        <v>-1357.1105</v>
      </c>
      <c r="AP1804">
        <v>4.9800000000000004</v>
      </c>
      <c r="AQ1804" s="1">
        <v>-1348.0418999999999</v>
      </c>
      <c r="AR1804">
        <v>-11.75</v>
      </c>
      <c r="AU1804" s="1">
        <v>-1379.2179000000001</v>
      </c>
    </row>
    <row r="1805" spans="41:47" x14ac:dyDescent="0.2">
      <c r="AO1805" s="1">
        <v>-1357.2221</v>
      </c>
      <c r="AP1805">
        <v>4.3600000000000003</v>
      </c>
      <c r="AQ1805" s="1">
        <v>-1347.9544000000001</v>
      </c>
      <c r="AR1805">
        <v>-11.4</v>
      </c>
      <c r="AU1805" s="1">
        <v>-1379.2599</v>
      </c>
    </row>
    <row r="1806" spans="41:47" x14ac:dyDescent="0.2">
      <c r="AO1806" s="1">
        <v>-1357.3126999999999</v>
      </c>
      <c r="AP1806">
        <v>3.82</v>
      </c>
      <c r="AQ1806" s="1">
        <v>-1347.8463999999999</v>
      </c>
      <c r="AR1806">
        <v>-11.05</v>
      </c>
      <c r="AU1806" s="1">
        <v>-1379.3407</v>
      </c>
    </row>
    <row r="1807" spans="41:47" x14ac:dyDescent="0.2">
      <c r="AO1807" s="1">
        <v>-1357.3973000000001</v>
      </c>
      <c r="AP1807">
        <v>3.33</v>
      </c>
      <c r="AQ1807" s="1">
        <v>-1347.7297000000001</v>
      </c>
      <c r="AR1807">
        <v>-10.72</v>
      </c>
      <c r="AU1807" s="1">
        <v>-1379.454</v>
      </c>
    </row>
    <row r="1808" spans="41:47" x14ac:dyDescent="0.2">
      <c r="AO1808" s="1">
        <v>-1357.4894999999999</v>
      </c>
      <c r="AP1808">
        <v>2.87</v>
      </c>
      <c r="AQ1808" s="1">
        <v>-1347.6098</v>
      </c>
      <c r="AR1808">
        <v>-10.4</v>
      </c>
      <c r="AU1808" s="1">
        <v>-1379.5957000000001</v>
      </c>
    </row>
    <row r="1809" spans="41:47" x14ac:dyDescent="0.2">
      <c r="AO1809" s="1">
        <v>-1357.5971</v>
      </c>
      <c r="AP1809">
        <v>2.44</v>
      </c>
      <c r="AQ1809" s="1">
        <v>-1347.4925000000001</v>
      </c>
      <c r="AR1809">
        <v>-10.15</v>
      </c>
      <c r="AU1809" s="1">
        <v>-1379.7616</v>
      </c>
    </row>
    <row r="1810" spans="41:47" x14ac:dyDescent="0.2">
      <c r="AO1810" s="1">
        <v>-1357.7193</v>
      </c>
      <c r="AP1810">
        <v>2.0099999999999998</v>
      </c>
      <c r="AQ1810" s="1">
        <v>-1347.3771999999999</v>
      </c>
      <c r="AR1810">
        <v>-9.9</v>
      </c>
      <c r="AU1810" s="1">
        <v>-1379.9422</v>
      </c>
    </row>
    <row r="1811" spans="41:47" x14ac:dyDescent="0.2">
      <c r="AO1811" s="1">
        <v>-1357.8462999999999</v>
      </c>
      <c r="AP1811">
        <v>1.62</v>
      </c>
      <c r="AQ1811" s="1">
        <v>-1347.2601999999999</v>
      </c>
      <c r="AR1811">
        <v>-9.69</v>
      </c>
      <c r="AU1811" s="1">
        <v>-1380.1255000000001</v>
      </c>
    </row>
    <row r="1812" spans="41:47" x14ac:dyDescent="0.2">
      <c r="AO1812" s="1">
        <v>-1357.9657</v>
      </c>
      <c r="AP1812">
        <v>1.26</v>
      </c>
      <c r="AQ1812" s="1">
        <v>-1347.1378999999999</v>
      </c>
      <c r="AR1812">
        <v>-9.49</v>
      </c>
      <c r="AU1812" s="1">
        <v>-1380.3004000000001</v>
      </c>
    </row>
    <row r="1813" spans="41:47" x14ac:dyDescent="0.2">
      <c r="AO1813" s="1">
        <v>-1358.0663</v>
      </c>
      <c r="AP1813">
        <v>0.89</v>
      </c>
      <c r="AQ1813" s="1">
        <v>-1347.0099</v>
      </c>
      <c r="AR1813">
        <v>-9.3699999999999992</v>
      </c>
      <c r="AU1813" s="1">
        <v>-1380.4558999999999</v>
      </c>
    </row>
    <row r="1814" spans="41:47" x14ac:dyDescent="0.2">
      <c r="AO1814" s="1">
        <v>-1358.1469</v>
      </c>
      <c r="AP1814">
        <v>0.54</v>
      </c>
      <c r="AQ1814" s="1">
        <v>-1346.8749</v>
      </c>
      <c r="AR1814">
        <v>-9.26</v>
      </c>
      <c r="AU1814" s="1">
        <v>-1380.5785000000001</v>
      </c>
    </row>
    <row r="1815" spans="41:47" x14ac:dyDescent="0.2">
      <c r="AO1815" s="1">
        <v>-1358.2180000000001</v>
      </c>
      <c r="AP1815">
        <v>0.16</v>
      </c>
      <c r="AQ1815" s="1">
        <v>-1346.7407000000001</v>
      </c>
      <c r="AR1815">
        <v>-9.2200000000000006</v>
      </c>
      <c r="AU1815" s="1">
        <v>-1380.6603</v>
      </c>
    </row>
    <row r="1816" spans="41:47" x14ac:dyDescent="0.2">
      <c r="AO1816" s="1">
        <v>-1358.3010999999999</v>
      </c>
      <c r="AP1816">
        <v>-0.31</v>
      </c>
      <c r="AQ1816" s="1">
        <v>-1346.6169</v>
      </c>
      <c r="AR1816">
        <v>-9.2100000000000009</v>
      </c>
      <c r="AU1816" s="1">
        <v>-1380.7021</v>
      </c>
    </row>
    <row r="1817" spans="41:47" x14ac:dyDescent="0.2">
      <c r="AO1817" s="1">
        <v>-1358.4199000000001</v>
      </c>
      <c r="AP1817">
        <v>-0.89</v>
      </c>
      <c r="AQ1817" s="1">
        <v>-1346.5164</v>
      </c>
      <c r="AR1817">
        <v>-9.36</v>
      </c>
      <c r="AU1817" s="1">
        <v>-1380.7083</v>
      </c>
    </row>
    <row r="1818" spans="41:47" x14ac:dyDescent="0.2">
      <c r="AO1818" s="1">
        <v>-1358.5921000000001</v>
      </c>
      <c r="AP1818">
        <v>-1.58</v>
      </c>
      <c r="AQ1818" s="1">
        <v>-1346.4523999999999</v>
      </c>
      <c r="AR1818">
        <v>-9.61</v>
      </c>
      <c r="AU1818" s="1">
        <v>-1380.6917000000001</v>
      </c>
    </row>
    <row r="1819" spans="41:47" x14ac:dyDescent="0.2">
      <c r="AO1819" s="1">
        <v>-1358.8254999999999</v>
      </c>
      <c r="AP1819">
        <v>-2.4300000000000002</v>
      </c>
      <c r="AQ1819" s="1">
        <v>-1346.4363000000001</v>
      </c>
      <c r="AR1819">
        <v>-9.99</v>
      </c>
      <c r="AU1819" s="1">
        <v>-1380.6676</v>
      </c>
    </row>
    <row r="1820" spans="41:47" x14ac:dyDescent="0.2">
      <c r="AO1820" s="1">
        <v>-1359.1125999999999</v>
      </c>
      <c r="AP1820">
        <v>-3.44</v>
      </c>
      <c r="AQ1820" s="1">
        <v>-1346.4717000000001</v>
      </c>
      <c r="AR1820">
        <v>-10.58</v>
      </c>
      <c r="AU1820" s="1">
        <v>-1380.6501000000001</v>
      </c>
    </row>
    <row r="1821" spans="41:47" x14ac:dyDescent="0.2">
      <c r="AO1821" s="1">
        <v>-1359.4382000000001</v>
      </c>
      <c r="AP1821">
        <v>-4.55</v>
      </c>
      <c r="AQ1821" s="1">
        <v>-1346.5562</v>
      </c>
      <c r="AR1821">
        <v>-11.27</v>
      </c>
      <c r="AU1821" s="1">
        <v>-1380.6528000000001</v>
      </c>
    </row>
    <row r="1822" spans="41:47" x14ac:dyDescent="0.2">
      <c r="AO1822" s="1">
        <v>-1359.7838999999999</v>
      </c>
      <c r="AP1822">
        <v>-5.75</v>
      </c>
      <c r="AQ1822" s="1">
        <v>-1346.6785</v>
      </c>
      <c r="AR1822">
        <v>-12.03</v>
      </c>
      <c r="AU1822" s="1">
        <v>-1380.6806999999999</v>
      </c>
    </row>
    <row r="1823" spans="41:47" x14ac:dyDescent="0.2">
      <c r="AO1823" s="1">
        <v>-1360.126</v>
      </c>
      <c r="AP1823">
        <v>-6.88</v>
      </c>
      <c r="AQ1823" s="1">
        <v>-1346.8204000000001</v>
      </c>
      <c r="AR1823">
        <v>-12.88</v>
      </c>
      <c r="AU1823" s="1">
        <v>-1380.7301</v>
      </c>
    </row>
    <row r="1824" spans="41:47" x14ac:dyDescent="0.2">
      <c r="AO1824" s="1">
        <v>-1360.4411</v>
      </c>
      <c r="AP1824">
        <v>-7.95</v>
      </c>
      <c r="AQ1824" s="1">
        <v>-1346.9631999999999</v>
      </c>
      <c r="AR1824">
        <v>-13.62</v>
      </c>
      <c r="AU1824" s="1">
        <v>-1380.7925</v>
      </c>
    </row>
    <row r="1825" spans="41:47" x14ac:dyDescent="0.2">
      <c r="AO1825" s="1">
        <v>-1360.7138</v>
      </c>
      <c r="AP1825">
        <v>-8.9499999999999993</v>
      </c>
      <c r="AQ1825" s="1">
        <v>-1347.0907</v>
      </c>
      <c r="AR1825">
        <v>-14.35</v>
      </c>
      <c r="AU1825" s="1">
        <v>-1380.8530000000001</v>
      </c>
    </row>
    <row r="1826" spans="41:47" x14ac:dyDescent="0.2">
      <c r="AO1826" s="1">
        <v>-1360.9328</v>
      </c>
      <c r="AP1826">
        <v>-9.6999999999999993</v>
      </c>
      <c r="AQ1826" s="1">
        <v>-1347.1886</v>
      </c>
      <c r="AR1826">
        <v>-14.87</v>
      </c>
      <c r="AU1826" s="1">
        <v>-1380.8972000000001</v>
      </c>
    </row>
    <row r="1827" spans="41:47" x14ac:dyDescent="0.2">
      <c r="AO1827" s="1">
        <v>-1361.0906</v>
      </c>
      <c r="AP1827">
        <v>-10.26</v>
      </c>
      <c r="AQ1827" s="1">
        <v>-1347.2461000000001</v>
      </c>
      <c r="AR1827">
        <v>-15.2</v>
      </c>
      <c r="AU1827" s="1">
        <v>-1380.9092000000001</v>
      </c>
    </row>
    <row r="1828" spans="41:47" x14ac:dyDescent="0.2">
      <c r="AO1828" s="1">
        <v>-1361.1818000000001</v>
      </c>
      <c r="AP1828">
        <v>-10.62</v>
      </c>
      <c r="AQ1828" s="1">
        <v>-1347.2552000000001</v>
      </c>
      <c r="AR1828">
        <v>-15.29</v>
      </c>
      <c r="AU1828" s="1">
        <v>-1380.8783000000001</v>
      </c>
    </row>
    <row r="1829" spans="41:47" x14ac:dyDescent="0.2">
      <c r="AO1829" s="1">
        <v>-1361.2052000000001</v>
      </c>
      <c r="AP1829">
        <v>-10.75</v>
      </c>
      <c r="AQ1829" s="1">
        <v>-1347.2097000000001</v>
      </c>
      <c r="AR1829">
        <v>-15.11</v>
      </c>
      <c r="AU1829" s="1">
        <v>-1380.7992999999999</v>
      </c>
    </row>
    <row r="1830" spans="41:47" x14ac:dyDescent="0.2">
      <c r="AO1830" s="1">
        <v>-1361.1674</v>
      </c>
      <c r="AP1830">
        <v>-10.63</v>
      </c>
      <c r="AQ1830" s="1">
        <v>-1347.1025</v>
      </c>
      <c r="AR1830">
        <v>-14.67</v>
      </c>
      <c r="AU1830" s="1">
        <v>-1380.6747</v>
      </c>
    </row>
    <row r="1831" spans="41:47" x14ac:dyDescent="0.2">
      <c r="AO1831" s="1">
        <v>-1361.0748000000001</v>
      </c>
      <c r="AP1831">
        <v>-10.32</v>
      </c>
      <c r="AQ1831" s="1">
        <v>-1346.9269999999999</v>
      </c>
      <c r="AR1831">
        <v>-13.96</v>
      </c>
      <c r="AU1831" s="1">
        <v>-1380.5120999999999</v>
      </c>
    </row>
    <row r="1832" spans="41:47" x14ac:dyDescent="0.2">
      <c r="AO1832" s="1">
        <v>-1360.9402</v>
      </c>
      <c r="AP1832">
        <v>-9.8699999999999992</v>
      </c>
      <c r="AQ1832" s="1">
        <v>-1346.6787999999999</v>
      </c>
      <c r="AR1832">
        <v>-13.01</v>
      </c>
      <c r="AU1832" s="1">
        <v>-1380.3226</v>
      </c>
    </row>
    <row r="1833" spans="41:47" x14ac:dyDescent="0.2">
      <c r="AO1833" s="1">
        <v>-1360.7837</v>
      </c>
      <c r="AP1833">
        <v>-9.2899999999999991</v>
      </c>
      <c r="AQ1833" s="1">
        <v>-1346.3572999999999</v>
      </c>
      <c r="AR1833">
        <v>-11.81</v>
      </c>
      <c r="AU1833" s="1">
        <v>-1380.1194</v>
      </c>
    </row>
    <row r="1834" spans="41:47" x14ac:dyDescent="0.2">
      <c r="AO1834" s="1">
        <v>-1360.6278</v>
      </c>
      <c r="AP1834">
        <v>-8.65</v>
      </c>
      <c r="AQ1834" s="1">
        <v>-1345.9719</v>
      </c>
      <c r="AR1834">
        <v>-10.4</v>
      </c>
      <c r="AU1834" s="1">
        <v>-1379.9156</v>
      </c>
    </row>
    <row r="1835" spans="41:47" x14ac:dyDescent="0.2">
      <c r="AO1835" s="1">
        <v>-1360.4981</v>
      </c>
      <c r="AP1835">
        <v>-8.07</v>
      </c>
      <c r="AQ1835" s="1">
        <v>-1345.5391999999999</v>
      </c>
      <c r="AR1835">
        <v>-8.8800000000000008</v>
      </c>
      <c r="AU1835" s="1">
        <v>-1379.7222999999999</v>
      </c>
    </row>
    <row r="1836" spans="41:47" x14ac:dyDescent="0.2">
      <c r="AO1836" s="1">
        <v>-1360.413</v>
      </c>
      <c r="AP1836">
        <v>-7.63</v>
      </c>
      <c r="AQ1836" s="1">
        <v>-1345.0839000000001</v>
      </c>
      <c r="AR1836">
        <v>-7.3</v>
      </c>
      <c r="AU1836" s="1">
        <v>-1379.5477000000001</v>
      </c>
    </row>
    <row r="1837" spans="41:47" x14ac:dyDescent="0.2">
      <c r="AO1837" s="1">
        <v>-1360.386</v>
      </c>
      <c r="AP1837">
        <v>-7.33</v>
      </c>
      <c r="AQ1837" s="1">
        <v>-1344.6387</v>
      </c>
      <c r="AR1837">
        <v>-5.75</v>
      </c>
      <c r="AU1837" s="1">
        <v>-1379.4003</v>
      </c>
    </row>
    <row r="1838" spans="41:47" x14ac:dyDescent="0.2">
      <c r="AO1838" s="1">
        <v>-1360.4204</v>
      </c>
      <c r="AP1838">
        <v>-7.13</v>
      </c>
      <c r="AQ1838" s="1">
        <v>-1344.2383</v>
      </c>
      <c r="AR1838">
        <v>-4.3499999999999996</v>
      </c>
      <c r="AU1838" s="1">
        <v>-1379.2858000000001</v>
      </c>
    </row>
    <row r="1839" spans="41:47" x14ac:dyDescent="0.2">
      <c r="AO1839" s="1">
        <v>-1360.5085999999999</v>
      </c>
      <c r="AP1839">
        <v>-7.08</v>
      </c>
      <c r="AQ1839" s="1">
        <v>-1343.9124999999999</v>
      </c>
      <c r="AR1839">
        <v>-3.17</v>
      </c>
      <c r="AU1839" s="1">
        <v>-1379.2094</v>
      </c>
    </row>
    <row r="1840" spans="41:47" x14ac:dyDescent="0.2">
      <c r="AO1840" s="1">
        <v>-1360.63</v>
      </c>
      <c r="AP1840">
        <v>-7.11</v>
      </c>
      <c r="AQ1840" s="1">
        <v>-1343.6749</v>
      </c>
      <c r="AR1840">
        <v>-2.27</v>
      </c>
      <c r="AU1840" s="1">
        <v>-1379.1729</v>
      </c>
    </row>
    <row r="1841" spans="41:47" x14ac:dyDescent="0.2">
      <c r="AO1841" s="1">
        <v>-1360.7538</v>
      </c>
      <c r="AP1841">
        <v>-7.16</v>
      </c>
      <c r="AQ1841" s="1">
        <v>-1343.5261</v>
      </c>
      <c r="AR1841">
        <v>-1.58</v>
      </c>
      <c r="AU1841" s="1">
        <v>-1379.1764000000001</v>
      </c>
    </row>
    <row r="1842" spans="41:47" x14ac:dyDescent="0.2">
      <c r="AO1842" s="1">
        <v>-1360.847</v>
      </c>
      <c r="AP1842">
        <v>-7.15</v>
      </c>
      <c r="AQ1842" s="1">
        <v>-1343.4521999999999</v>
      </c>
      <c r="AR1842">
        <v>-1.1100000000000001</v>
      </c>
      <c r="AU1842" s="1">
        <v>-1379.2139999999999</v>
      </c>
    </row>
    <row r="1843" spans="41:47" x14ac:dyDescent="0.2">
      <c r="AO1843" s="1">
        <v>-1360.8807999999999</v>
      </c>
      <c r="AP1843">
        <v>-7.03</v>
      </c>
      <c r="AQ1843" s="1">
        <v>-1343.4338</v>
      </c>
      <c r="AR1843">
        <v>-0.89</v>
      </c>
      <c r="AU1843" s="1">
        <v>-1379.2764</v>
      </c>
    </row>
    <row r="1844" spans="41:47" x14ac:dyDescent="0.2">
      <c r="AO1844" s="1">
        <v>-1360.8398999999999</v>
      </c>
      <c r="AP1844">
        <v>-6.75</v>
      </c>
      <c r="AQ1844" s="1">
        <v>-1343.4475</v>
      </c>
      <c r="AR1844">
        <v>-0.71</v>
      </c>
      <c r="AU1844" s="1">
        <v>-1379.3525999999999</v>
      </c>
    </row>
    <row r="1845" spans="41:47" x14ac:dyDescent="0.2">
      <c r="AO1845" s="1">
        <v>-1360.7213999999999</v>
      </c>
      <c r="AP1845">
        <v>-6.29</v>
      </c>
      <c r="AQ1845" s="1">
        <v>-1343.4719</v>
      </c>
      <c r="AR1845">
        <v>-0.57999999999999996</v>
      </c>
      <c r="AU1845" s="1">
        <v>-1379.4305999999999</v>
      </c>
    </row>
    <row r="1846" spans="41:47" x14ac:dyDescent="0.2">
      <c r="AO1846" s="1">
        <v>-1360.5387000000001</v>
      </c>
      <c r="AP1846">
        <v>-5.73</v>
      </c>
      <c r="AQ1846" s="1">
        <v>-1343.4875</v>
      </c>
      <c r="AR1846">
        <v>-0.5</v>
      </c>
      <c r="AU1846" s="1">
        <v>-1379.4983999999999</v>
      </c>
    </row>
    <row r="1847" spans="41:47" x14ac:dyDescent="0.2">
      <c r="AO1847" s="1">
        <v>-1360.3144</v>
      </c>
      <c r="AP1847">
        <v>-5.08</v>
      </c>
      <c r="AQ1847" s="1">
        <v>-1343.4798000000001</v>
      </c>
      <c r="AR1847">
        <v>-0.31</v>
      </c>
      <c r="AU1847" s="1">
        <v>-1379.5472</v>
      </c>
    </row>
    <row r="1848" spans="41:47" x14ac:dyDescent="0.2">
      <c r="AO1848" s="1">
        <v>-1360.0766000000001</v>
      </c>
      <c r="AP1848">
        <v>-4.37</v>
      </c>
      <c r="AQ1848" s="1">
        <v>-1343.4437</v>
      </c>
      <c r="AR1848">
        <v>-0.15</v>
      </c>
      <c r="AU1848" s="1">
        <v>-1379.5713000000001</v>
      </c>
    </row>
    <row r="1849" spans="41:47" x14ac:dyDescent="0.2">
      <c r="AO1849" s="1">
        <v>-1359.8538000000001</v>
      </c>
      <c r="AP1849">
        <v>-3.71</v>
      </c>
      <c r="AQ1849" s="1">
        <v>-1343.3744999999999</v>
      </c>
      <c r="AR1849">
        <v>0.11</v>
      </c>
      <c r="AU1849" s="1">
        <v>-1379.566</v>
      </c>
    </row>
    <row r="1850" spans="41:47" x14ac:dyDescent="0.2">
      <c r="AO1850" s="1">
        <v>-1359.6704</v>
      </c>
      <c r="AP1850">
        <v>-3.15</v>
      </c>
      <c r="AQ1850" s="1">
        <v>-1343.279</v>
      </c>
      <c r="AR1850">
        <v>0.36</v>
      </c>
      <c r="AU1850" s="1">
        <v>-1379.5273999999999</v>
      </c>
    </row>
    <row r="1851" spans="41:47" x14ac:dyDescent="0.2">
      <c r="AO1851" s="1">
        <v>-1359.5391999999999</v>
      </c>
      <c r="AP1851">
        <v>-2.58</v>
      </c>
      <c r="AQ1851" s="1">
        <v>-1343.171</v>
      </c>
      <c r="AR1851">
        <v>0.73</v>
      </c>
      <c r="AU1851" s="1">
        <v>-1379.4521999999999</v>
      </c>
    </row>
    <row r="1852" spans="41:47" x14ac:dyDescent="0.2">
      <c r="AO1852" s="1">
        <v>-1359.4586999999999</v>
      </c>
      <c r="AP1852">
        <v>-2.14</v>
      </c>
      <c r="AQ1852" s="1">
        <v>-1343.0652</v>
      </c>
      <c r="AR1852">
        <v>1.01</v>
      </c>
      <c r="AU1852" s="1">
        <v>-1379.34</v>
      </c>
    </row>
    <row r="1853" spans="41:47" x14ac:dyDescent="0.2">
      <c r="AO1853" s="1">
        <v>-1359.4150999999999</v>
      </c>
      <c r="AP1853">
        <v>-1.8</v>
      </c>
      <c r="AQ1853" s="1">
        <v>-1342.9809</v>
      </c>
      <c r="AR1853">
        <v>1.17</v>
      </c>
      <c r="AU1853" s="1">
        <v>-1379.1957</v>
      </c>
    </row>
    <row r="1854" spans="41:47" x14ac:dyDescent="0.2">
      <c r="AO1854" s="1">
        <v>-1359.3919000000001</v>
      </c>
      <c r="AP1854">
        <v>-1.48</v>
      </c>
      <c r="AQ1854" s="1">
        <v>-1342.9301</v>
      </c>
      <c r="AR1854">
        <v>1.23</v>
      </c>
      <c r="AU1854" s="1">
        <v>-1379.0274999999999</v>
      </c>
    </row>
    <row r="1855" spans="41:47" x14ac:dyDescent="0.2">
      <c r="AO1855" s="1">
        <v>-1359.3667</v>
      </c>
      <c r="AP1855">
        <v>-1.22</v>
      </c>
      <c r="AQ1855" s="1">
        <v>-1342.9213</v>
      </c>
      <c r="AR1855">
        <v>1.0900000000000001</v>
      </c>
      <c r="AU1855" s="1">
        <v>-1378.8478</v>
      </c>
    </row>
    <row r="1856" spans="41:47" x14ac:dyDescent="0.2">
      <c r="AO1856" s="1">
        <v>-1359.3242</v>
      </c>
      <c r="AP1856">
        <v>-0.9</v>
      </c>
      <c r="AQ1856" s="1">
        <v>-1342.953</v>
      </c>
      <c r="AR1856">
        <v>0.81</v>
      </c>
      <c r="AU1856" s="1">
        <v>-1378.6695999999999</v>
      </c>
    </row>
    <row r="1857" spans="41:47" x14ac:dyDescent="0.2">
      <c r="AO1857" s="1">
        <v>-1359.2538</v>
      </c>
      <c r="AP1857">
        <v>-0.54</v>
      </c>
      <c r="AQ1857" s="1">
        <v>-1343.0163</v>
      </c>
      <c r="AR1857">
        <v>0.39</v>
      </c>
      <c r="AU1857" s="1">
        <v>-1378.5038</v>
      </c>
    </row>
    <row r="1858" spans="41:47" x14ac:dyDescent="0.2">
      <c r="AO1858" s="1">
        <v>-1359.1541999999999</v>
      </c>
      <c r="AP1858">
        <v>-0.12</v>
      </c>
      <c r="AQ1858" s="1">
        <v>-1343.0952</v>
      </c>
      <c r="AR1858">
        <v>-7.0000000000000007E-2</v>
      </c>
      <c r="AU1858" s="1">
        <v>-1378.3592000000001</v>
      </c>
    </row>
    <row r="1859" spans="41:47" x14ac:dyDescent="0.2">
      <c r="AO1859" s="1">
        <v>-1359.0323000000001</v>
      </c>
      <c r="AP1859">
        <v>0.28999999999999998</v>
      </c>
      <c r="AQ1859" s="1">
        <v>-1343.1746000000001</v>
      </c>
      <c r="AR1859">
        <v>-0.64</v>
      </c>
      <c r="AU1859" s="1">
        <v>-1378.2367999999999</v>
      </c>
    </row>
    <row r="1860" spans="41:47" x14ac:dyDescent="0.2">
      <c r="AO1860" s="1">
        <v>-1358.9024999999999</v>
      </c>
      <c r="AP1860">
        <v>0.71</v>
      </c>
      <c r="AQ1860" s="1">
        <v>-1343.2478000000001</v>
      </c>
      <c r="AR1860">
        <v>-1.27</v>
      </c>
      <c r="AU1860" s="1">
        <v>-1378.1401000000001</v>
      </c>
    </row>
    <row r="1861" spans="41:47" x14ac:dyDescent="0.2">
      <c r="AO1861" s="1">
        <v>-1358.7832000000001</v>
      </c>
      <c r="AP1861">
        <v>1.02</v>
      </c>
      <c r="AQ1861" s="1">
        <v>-1343.3096</v>
      </c>
      <c r="AR1861">
        <v>-1.92</v>
      </c>
      <c r="AU1861" s="1">
        <v>-1378.0695000000001</v>
      </c>
    </row>
    <row r="1862" spans="41:47" x14ac:dyDescent="0.2">
      <c r="AO1862" s="1">
        <v>-1358.6931</v>
      </c>
      <c r="AP1862">
        <v>1.41</v>
      </c>
      <c r="AQ1862" s="1">
        <v>-1343.3692000000001</v>
      </c>
      <c r="AR1862">
        <v>-2.57</v>
      </c>
      <c r="AU1862" s="1">
        <v>-1378.0319</v>
      </c>
    </row>
    <row r="1863" spans="41:47" x14ac:dyDescent="0.2">
      <c r="AO1863" s="1">
        <v>-1358.6507999999999</v>
      </c>
      <c r="AP1863">
        <v>1.58</v>
      </c>
      <c r="AQ1863" s="1">
        <v>-1343.4384</v>
      </c>
      <c r="AR1863">
        <v>-3.13</v>
      </c>
      <c r="AU1863" s="1">
        <v>-1378.0389</v>
      </c>
    </row>
    <row r="1864" spans="41:47" x14ac:dyDescent="0.2">
      <c r="AO1864" s="1">
        <v>-1358.6685</v>
      </c>
      <c r="AP1864">
        <v>1.63</v>
      </c>
      <c r="AQ1864" s="1">
        <v>-1343.5286000000001</v>
      </c>
      <c r="AR1864">
        <v>-3.78</v>
      </c>
      <c r="AU1864" s="1">
        <v>-1378.1045999999999</v>
      </c>
    </row>
    <row r="1865" spans="41:47" x14ac:dyDescent="0.2">
      <c r="AO1865" s="1">
        <v>-1358.7457999999999</v>
      </c>
      <c r="AP1865">
        <v>1.59</v>
      </c>
      <c r="AQ1865" s="1">
        <v>-1343.6476</v>
      </c>
      <c r="AR1865">
        <v>-4.4000000000000004</v>
      </c>
      <c r="AU1865" s="1">
        <v>-1378.2382</v>
      </c>
    </row>
    <row r="1866" spans="41:47" x14ac:dyDescent="0.2">
      <c r="AO1866" s="1">
        <v>-1358.8706</v>
      </c>
      <c r="AP1866">
        <v>1.45</v>
      </c>
      <c r="AQ1866" s="1">
        <v>-1343.7968000000001</v>
      </c>
      <c r="AR1866">
        <v>-5.08</v>
      </c>
      <c r="AU1866" s="1">
        <v>-1378.4405999999999</v>
      </c>
    </row>
    <row r="1867" spans="41:47" x14ac:dyDescent="0.2">
      <c r="AO1867" s="1">
        <v>-1359.0186000000001</v>
      </c>
      <c r="AP1867">
        <v>1.24</v>
      </c>
      <c r="AQ1867" s="1">
        <v>-1343.9716000000001</v>
      </c>
      <c r="AR1867">
        <v>-5.66</v>
      </c>
      <c r="AU1867" s="1">
        <v>-1378.6999000000001</v>
      </c>
    </row>
    <row r="1868" spans="41:47" x14ac:dyDescent="0.2">
      <c r="AO1868" s="1">
        <v>-1359.1623</v>
      </c>
      <c r="AP1868">
        <v>1.07</v>
      </c>
      <c r="AQ1868" s="1">
        <v>-1344.1629</v>
      </c>
      <c r="AR1868">
        <v>-6.3</v>
      </c>
      <c r="AU1868" s="1">
        <v>-1378.9897000000001</v>
      </c>
    </row>
    <row r="1869" spans="41:47" x14ac:dyDescent="0.2">
      <c r="AO1869" s="1">
        <v>-1359.2773999999999</v>
      </c>
      <c r="AP1869">
        <v>0.95</v>
      </c>
      <c r="AQ1869" s="1">
        <v>-1344.3583000000001</v>
      </c>
      <c r="AR1869">
        <v>-6.77</v>
      </c>
      <c r="AU1869" s="1">
        <v>-1379.28</v>
      </c>
    </row>
    <row r="1870" spans="41:47" x14ac:dyDescent="0.2">
      <c r="AO1870" s="1">
        <v>-1359.348</v>
      </c>
      <c r="AP1870">
        <v>0.88</v>
      </c>
      <c r="AQ1870" s="1">
        <v>-1344.5454999999999</v>
      </c>
      <c r="AR1870">
        <v>-7.15</v>
      </c>
      <c r="AU1870" s="1">
        <v>-1379.5482</v>
      </c>
    </row>
    <row r="1871" spans="41:47" x14ac:dyDescent="0.2">
      <c r="AO1871" s="1">
        <v>-1359.3702000000001</v>
      </c>
      <c r="AP1871">
        <v>0.87</v>
      </c>
      <c r="AQ1871" s="1">
        <v>-1344.7123999999999</v>
      </c>
      <c r="AR1871">
        <v>-7.42</v>
      </c>
      <c r="AU1871" s="1">
        <v>-1379.779</v>
      </c>
    </row>
    <row r="1872" spans="41:47" x14ac:dyDescent="0.2">
      <c r="AO1872" s="1">
        <v>-1359.3493000000001</v>
      </c>
      <c r="AP1872">
        <v>0.9</v>
      </c>
      <c r="AQ1872" s="1">
        <v>-1344.857</v>
      </c>
      <c r="AR1872">
        <v>-7.59</v>
      </c>
      <c r="AU1872" s="1">
        <v>-1379.9626000000001</v>
      </c>
    </row>
    <row r="1873" spans="41:47" x14ac:dyDescent="0.2">
      <c r="AO1873" s="1">
        <v>-1359.2982</v>
      </c>
      <c r="AP1873">
        <v>1</v>
      </c>
      <c r="AQ1873" s="1">
        <v>-1344.9825000000001</v>
      </c>
      <c r="AR1873">
        <v>-7.72</v>
      </c>
      <c r="AU1873" s="1">
        <v>-1380.0974000000001</v>
      </c>
    </row>
    <row r="1874" spans="41:47" x14ac:dyDescent="0.2">
      <c r="AO1874" s="1">
        <v>-1359.2336</v>
      </c>
      <c r="AP1874">
        <v>1.04</v>
      </c>
      <c r="AQ1874" s="1">
        <v>-1345.0967000000001</v>
      </c>
      <c r="AR1874">
        <v>-7.76</v>
      </c>
      <c r="AU1874" s="1">
        <v>-1380.1874</v>
      </c>
    </row>
    <row r="1875" spans="41:47" x14ac:dyDescent="0.2">
      <c r="AO1875" s="1">
        <v>-1359.1713</v>
      </c>
      <c r="AP1875">
        <v>1</v>
      </c>
      <c r="AQ1875" s="1">
        <v>-1345.2121999999999</v>
      </c>
      <c r="AR1875">
        <v>-7.72</v>
      </c>
      <c r="AU1875" s="1">
        <v>-1380.2406000000001</v>
      </c>
    </row>
    <row r="1876" spans="41:47" x14ac:dyDescent="0.2">
      <c r="AO1876" s="1">
        <v>-1359.1239</v>
      </c>
      <c r="AP1876">
        <v>0.86</v>
      </c>
      <c r="AQ1876" s="1">
        <v>-1345.3417999999999</v>
      </c>
      <c r="AR1876">
        <v>-7.69</v>
      </c>
      <c r="AU1876" s="1">
        <v>-1380.2647999999999</v>
      </c>
    </row>
    <row r="1877" spans="41:47" x14ac:dyDescent="0.2">
      <c r="AO1877" s="1">
        <v>-1359.0985000000001</v>
      </c>
      <c r="AP1877">
        <v>0.65</v>
      </c>
      <c r="AQ1877" s="1">
        <v>-1345.4884</v>
      </c>
      <c r="AR1877">
        <v>-7.65</v>
      </c>
      <c r="AU1877" s="1">
        <v>-1380.2671</v>
      </c>
    </row>
    <row r="1878" spans="41:47" x14ac:dyDescent="0.2">
      <c r="AO1878" s="1">
        <v>-1359.0936999999999</v>
      </c>
      <c r="AP1878">
        <v>0.36</v>
      </c>
      <c r="AQ1878" s="1">
        <v>-1345.6458</v>
      </c>
      <c r="AR1878">
        <v>-7.61</v>
      </c>
      <c r="AU1878" s="1">
        <v>-1380.2560000000001</v>
      </c>
    </row>
    <row r="1879" spans="41:47" x14ac:dyDescent="0.2">
      <c r="AO1879" s="1">
        <v>-1359.1052</v>
      </c>
      <c r="AP1879">
        <v>0.04</v>
      </c>
      <c r="AQ1879" s="1">
        <v>-1345.7982999999999</v>
      </c>
      <c r="AR1879">
        <v>-7.5</v>
      </c>
      <c r="AU1879" s="1">
        <v>-1380.2379000000001</v>
      </c>
    </row>
    <row r="1880" spans="41:47" x14ac:dyDescent="0.2">
      <c r="AO1880" s="1">
        <v>-1359.127</v>
      </c>
      <c r="AP1880">
        <v>-0.35</v>
      </c>
      <c r="AQ1880" s="1">
        <v>-1345.9251999999999</v>
      </c>
      <c r="AR1880">
        <v>-7.28</v>
      </c>
      <c r="AU1880" s="1">
        <v>-1380.2167999999999</v>
      </c>
    </row>
    <row r="1881" spans="41:47" x14ac:dyDescent="0.2">
      <c r="AO1881" s="1">
        <v>-1359.1513</v>
      </c>
      <c r="AP1881">
        <v>-0.71</v>
      </c>
      <c r="AQ1881" s="1">
        <v>-1346.0096000000001</v>
      </c>
      <c r="AR1881">
        <v>-6.91</v>
      </c>
      <c r="AU1881" s="1">
        <v>-1380.1980000000001</v>
      </c>
    </row>
    <row r="1882" spans="41:47" x14ac:dyDescent="0.2">
      <c r="AO1882" s="1">
        <v>-1359.1745000000001</v>
      </c>
      <c r="AP1882">
        <v>-1.1000000000000001</v>
      </c>
      <c r="AQ1882" s="1">
        <v>-1346.039</v>
      </c>
      <c r="AR1882">
        <v>-6.41</v>
      </c>
      <c r="AU1882" s="1">
        <v>-1380.1829</v>
      </c>
    </row>
    <row r="1883" spans="41:47" x14ac:dyDescent="0.2">
      <c r="AO1883" s="1">
        <v>-1359.194</v>
      </c>
      <c r="AP1883">
        <v>-1.43</v>
      </c>
      <c r="AQ1883" s="1">
        <v>-1346.0133000000001</v>
      </c>
      <c r="AR1883">
        <v>-5.88</v>
      </c>
      <c r="AU1883" s="1">
        <v>-1380.1702</v>
      </c>
    </row>
    <row r="1884" spans="41:47" x14ac:dyDescent="0.2">
      <c r="AO1884" s="1">
        <v>-1359.2045000000001</v>
      </c>
      <c r="AP1884">
        <v>-1.68</v>
      </c>
      <c r="AQ1884" s="1">
        <v>-1345.9414999999999</v>
      </c>
      <c r="AR1884">
        <v>-5.25</v>
      </c>
      <c r="AU1884" s="1">
        <v>-1380.1561999999999</v>
      </c>
    </row>
    <row r="1885" spans="41:47" x14ac:dyDescent="0.2">
      <c r="AO1885" s="1">
        <v>-1359.2055</v>
      </c>
      <c r="AP1885">
        <v>-1.96</v>
      </c>
      <c r="AQ1885" s="1">
        <v>-1345.8462</v>
      </c>
      <c r="AR1885">
        <v>-4.71</v>
      </c>
      <c r="AU1885" s="1">
        <v>-1380.135</v>
      </c>
    </row>
    <row r="1886" spans="41:47" x14ac:dyDescent="0.2">
      <c r="AO1886" s="1">
        <v>-1359.1958</v>
      </c>
      <c r="AP1886">
        <v>-2.08</v>
      </c>
      <c r="AQ1886" s="1">
        <v>-1345.7592</v>
      </c>
      <c r="AR1886">
        <v>-4.24</v>
      </c>
      <c r="AU1886" s="1">
        <v>-1380.0998999999999</v>
      </c>
    </row>
    <row r="1887" spans="41:47" x14ac:dyDescent="0.2">
      <c r="AO1887" s="1">
        <v>-1359.1786</v>
      </c>
      <c r="AP1887">
        <v>-2.17</v>
      </c>
      <c r="AQ1887" s="1">
        <v>-1345.7136</v>
      </c>
      <c r="AR1887">
        <v>-3.97</v>
      </c>
      <c r="AU1887" s="1">
        <v>-1380.0432000000001</v>
      </c>
    </row>
    <row r="1888" spans="41:47" x14ac:dyDescent="0.2">
      <c r="AO1888" s="1">
        <v>-1359.1585</v>
      </c>
      <c r="AP1888">
        <v>-2.2400000000000002</v>
      </c>
      <c r="AQ1888" s="1">
        <v>-1345.7326</v>
      </c>
      <c r="AR1888">
        <v>-4</v>
      </c>
      <c r="AU1888" s="1">
        <v>-1379.9618</v>
      </c>
    </row>
    <row r="1889" spans="41:47" x14ac:dyDescent="0.2">
      <c r="AO1889" s="1">
        <v>-1359.1416999999999</v>
      </c>
      <c r="AP1889">
        <v>-2.33</v>
      </c>
      <c r="AQ1889" s="1">
        <v>-1345.8286000000001</v>
      </c>
      <c r="AR1889">
        <v>-4.28</v>
      </c>
      <c r="AU1889" s="1">
        <v>-1379.8581999999999</v>
      </c>
    </row>
    <row r="1890" spans="41:47" x14ac:dyDescent="0.2">
      <c r="AO1890" s="1">
        <v>-1359.1315999999999</v>
      </c>
      <c r="AP1890">
        <v>-2.4700000000000002</v>
      </c>
      <c r="AQ1890" s="1">
        <v>-1345.9975999999999</v>
      </c>
      <c r="AR1890">
        <v>-4.8499999999999996</v>
      </c>
      <c r="AU1890" s="1">
        <v>-1379.7415000000001</v>
      </c>
    </row>
    <row r="1891" spans="41:47" x14ac:dyDescent="0.2">
      <c r="AO1891" s="1">
        <v>-1359.1301000000001</v>
      </c>
      <c r="AP1891">
        <v>-2.65</v>
      </c>
      <c r="AQ1891" s="1">
        <v>-1346.2211</v>
      </c>
      <c r="AR1891">
        <v>-5.68</v>
      </c>
      <c r="AU1891" s="1">
        <v>-1379.6255000000001</v>
      </c>
    </row>
    <row r="1892" spans="41:47" x14ac:dyDescent="0.2">
      <c r="AO1892" s="1">
        <v>-1359.1391000000001</v>
      </c>
      <c r="AP1892">
        <v>-2.89</v>
      </c>
      <c r="AQ1892" s="1">
        <v>-1346.4795999999999</v>
      </c>
      <c r="AR1892">
        <v>-6.67</v>
      </c>
      <c r="AU1892" s="1">
        <v>-1379.5274999999999</v>
      </c>
    </row>
    <row r="1893" spans="41:47" x14ac:dyDescent="0.2">
      <c r="AO1893" s="1">
        <v>-1359.1576</v>
      </c>
      <c r="AP1893">
        <v>-3.19</v>
      </c>
      <c r="AQ1893" s="1">
        <v>-1346.7482</v>
      </c>
      <c r="AR1893">
        <v>-7.75</v>
      </c>
      <c r="AU1893" s="1">
        <v>-1379.4682</v>
      </c>
    </row>
    <row r="1894" spans="41:47" x14ac:dyDescent="0.2">
      <c r="AO1894" s="1">
        <v>-1359.1831999999999</v>
      </c>
      <c r="AP1894">
        <v>-3.54</v>
      </c>
      <c r="AQ1894" s="1">
        <v>-1347.0063</v>
      </c>
      <c r="AR1894">
        <v>-8.8699999999999992</v>
      </c>
      <c r="AU1894" s="1">
        <v>-1379.4635000000001</v>
      </c>
    </row>
    <row r="1895" spans="41:47" x14ac:dyDescent="0.2">
      <c r="AO1895" s="1">
        <v>-1359.2144000000001</v>
      </c>
      <c r="AP1895">
        <v>-3.99</v>
      </c>
      <c r="AQ1895" s="1">
        <v>-1347.2365</v>
      </c>
      <c r="AR1895">
        <v>-9.9</v>
      </c>
      <c r="AU1895" s="1">
        <v>-1379.5202999999999</v>
      </c>
    </row>
    <row r="1896" spans="41:47" x14ac:dyDescent="0.2">
      <c r="AO1896" s="1">
        <v>-1359.2482</v>
      </c>
      <c r="AP1896">
        <v>-4.49</v>
      </c>
      <c r="AQ1896" s="1">
        <v>-1347.4328</v>
      </c>
      <c r="AR1896">
        <v>-10.86</v>
      </c>
      <c r="AU1896" s="1">
        <v>-1379.6387999999999</v>
      </c>
    </row>
    <row r="1897" spans="41:47" x14ac:dyDescent="0.2">
      <c r="AO1897" s="1">
        <v>-1359.2768000000001</v>
      </c>
      <c r="AP1897">
        <v>-4.99</v>
      </c>
      <c r="AQ1897" s="1">
        <v>-1347.5888</v>
      </c>
      <c r="AR1897">
        <v>-11.59</v>
      </c>
      <c r="AU1897" s="1">
        <v>-1379.8056999999999</v>
      </c>
    </row>
    <row r="1898" spans="41:47" x14ac:dyDescent="0.2">
      <c r="AO1898" s="1">
        <v>-1359.2918999999999</v>
      </c>
      <c r="AP1898">
        <v>-5.51</v>
      </c>
      <c r="AQ1898" s="1">
        <v>-1347.7080000000001</v>
      </c>
      <c r="AR1898">
        <v>-12.1</v>
      </c>
      <c r="AU1898" s="1">
        <v>-1380.0015000000001</v>
      </c>
    </row>
    <row r="1899" spans="41:47" x14ac:dyDescent="0.2">
      <c r="AO1899" s="1">
        <v>-1359.2810999999999</v>
      </c>
      <c r="AP1899">
        <v>-5.97</v>
      </c>
      <c r="AQ1899" s="1">
        <v>-1347.7897</v>
      </c>
      <c r="AR1899">
        <v>-12.53</v>
      </c>
      <c r="AU1899" s="1">
        <v>-1380.2003999999999</v>
      </c>
    </row>
    <row r="1900" spans="41:47" x14ac:dyDescent="0.2">
      <c r="AO1900" s="1">
        <v>-1359.2340999999999</v>
      </c>
      <c r="AP1900">
        <v>-6.35</v>
      </c>
      <c r="AQ1900" s="1">
        <v>-1347.8434</v>
      </c>
      <c r="AR1900">
        <v>-12.61</v>
      </c>
      <c r="AU1900" s="1">
        <v>-1380.3779999999999</v>
      </c>
    </row>
    <row r="1901" spans="41:47" x14ac:dyDescent="0.2">
      <c r="AO1901" s="1">
        <v>-1359.1481000000001</v>
      </c>
      <c r="AP1901">
        <v>-6.57</v>
      </c>
      <c r="AQ1901" s="1">
        <v>-1347.8717999999999</v>
      </c>
      <c r="AR1901">
        <v>-12.49</v>
      </c>
      <c r="AU1901" s="1">
        <v>-1380.5143</v>
      </c>
    </row>
    <row r="1902" spans="41:47" x14ac:dyDescent="0.2">
      <c r="AO1902" s="1">
        <v>-1359.0226</v>
      </c>
      <c r="AP1902">
        <v>-6.67</v>
      </c>
      <c r="AQ1902" s="1">
        <v>-1347.8720000000001</v>
      </c>
      <c r="AR1902">
        <v>-12.18</v>
      </c>
      <c r="AU1902" s="1">
        <v>-1380.5958000000001</v>
      </c>
    </row>
    <row r="1903" spans="41:47" x14ac:dyDescent="0.2">
      <c r="AO1903" s="1">
        <v>-1358.8576</v>
      </c>
      <c r="AP1903">
        <v>-6.71</v>
      </c>
      <c r="AQ1903" s="1">
        <v>-1347.8493000000001</v>
      </c>
      <c r="AR1903">
        <v>-11.72</v>
      </c>
      <c r="AU1903" s="1">
        <v>-1380.6139000000001</v>
      </c>
    </row>
    <row r="1904" spans="41:47" x14ac:dyDescent="0.2">
      <c r="AO1904" s="1">
        <v>-1358.6605999999999</v>
      </c>
      <c r="AP1904">
        <v>-6.55</v>
      </c>
      <c r="AQ1904" s="1">
        <v>-1347.8045</v>
      </c>
      <c r="AR1904">
        <v>-11.05</v>
      </c>
      <c r="AU1904" s="1">
        <v>-1380.5662</v>
      </c>
    </row>
    <row r="1905" spans="41:47" x14ac:dyDescent="0.2">
      <c r="AO1905" s="1">
        <v>-1358.4422999999999</v>
      </c>
      <c r="AP1905">
        <v>-6.22</v>
      </c>
      <c r="AQ1905" s="1">
        <v>-1347.7406000000001</v>
      </c>
      <c r="AR1905">
        <v>-10.199999999999999</v>
      </c>
      <c r="AU1905" s="1">
        <v>-1380.4543000000001</v>
      </c>
    </row>
    <row r="1906" spans="41:47" x14ac:dyDescent="0.2">
      <c r="AO1906" s="1">
        <v>-1358.2098000000001</v>
      </c>
      <c r="AP1906">
        <v>-5.74</v>
      </c>
      <c r="AQ1906" s="1">
        <v>-1347.6604</v>
      </c>
      <c r="AR1906">
        <v>-9.32</v>
      </c>
      <c r="AU1906" s="1">
        <v>-1380.2761</v>
      </c>
    </row>
    <row r="1907" spans="41:47" x14ac:dyDescent="0.2">
      <c r="AO1907" s="1">
        <v>-1357.9757</v>
      </c>
      <c r="AP1907">
        <v>-5.14</v>
      </c>
      <c r="AQ1907" s="1">
        <v>-1347.5693000000001</v>
      </c>
      <c r="AR1907">
        <v>-8.33</v>
      </c>
      <c r="AU1907" s="1">
        <v>-1380.0340000000001</v>
      </c>
    </row>
    <row r="1908" spans="41:47" x14ac:dyDescent="0.2">
      <c r="AO1908" s="1">
        <v>-1357.7445</v>
      </c>
      <c r="AP1908">
        <v>-4.47</v>
      </c>
      <c r="AQ1908" s="1">
        <v>-1347.4740999999999</v>
      </c>
      <c r="AR1908">
        <v>-7.44</v>
      </c>
      <c r="AU1908" s="1">
        <v>-1379.7316000000001</v>
      </c>
    </row>
    <row r="1909" spans="41:47" x14ac:dyDescent="0.2">
      <c r="AO1909" s="1">
        <v>-1357.5257999999999</v>
      </c>
      <c r="AP1909">
        <v>-3.75</v>
      </c>
      <c r="AQ1909" s="1">
        <v>-1347.3884</v>
      </c>
      <c r="AR1909">
        <v>-6.66</v>
      </c>
      <c r="AU1909" s="1">
        <v>-1379.3787</v>
      </c>
    </row>
    <row r="1910" spans="41:47" x14ac:dyDescent="0.2">
      <c r="AO1910" s="1">
        <v>-1357.3285000000001</v>
      </c>
      <c r="AP1910">
        <v>-2.97</v>
      </c>
      <c r="AQ1910" s="1">
        <v>-1347.3276000000001</v>
      </c>
      <c r="AR1910">
        <v>-6.01</v>
      </c>
      <c r="AU1910" s="1">
        <v>-1378.9844000000001</v>
      </c>
    </row>
    <row r="1911" spans="41:47" x14ac:dyDescent="0.2">
      <c r="AO1911" s="1">
        <v>-1357.1533999999999</v>
      </c>
      <c r="AP1911">
        <v>-2.1</v>
      </c>
      <c r="AQ1911" s="1">
        <v>-1347.3155999999999</v>
      </c>
      <c r="AR1911">
        <v>-5.57</v>
      </c>
      <c r="AU1911" s="1">
        <v>-1378.5689</v>
      </c>
    </row>
    <row r="1912" spans="41:47" x14ac:dyDescent="0.2">
      <c r="AO1912" s="1">
        <v>-1357.0029</v>
      </c>
      <c r="AP1912">
        <v>-1.2</v>
      </c>
      <c r="AQ1912" s="1">
        <v>-1347.3757000000001</v>
      </c>
      <c r="AR1912">
        <v>-5.48</v>
      </c>
      <c r="AU1912" s="1">
        <v>-1378.1498999999999</v>
      </c>
    </row>
    <row r="1913" spans="41:47" x14ac:dyDescent="0.2">
      <c r="AO1913" s="1">
        <v>-1356.8774000000001</v>
      </c>
      <c r="AP1913">
        <v>-0.4</v>
      </c>
      <c r="AQ1913" s="1">
        <v>-1347.5193999999999</v>
      </c>
      <c r="AR1913">
        <v>-5.6</v>
      </c>
      <c r="AU1913" s="1">
        <v>-1377.7465</v>
      </c>
    </row>
    <row r="1914" spans="41:47" x14ac:dyDescent="0.2">
      <c r="AO1914" s="1">
        <v>-1356.7798</v>
      </c>
      <c r="AP1914">
        <v>0.38</v>
      </c>
      <c r="AQ1914" s="1">
        <v>-1347.7492999999999</v>
      </c>
      <c r="AR1914">
        <v>-5.98</v>
      </c>
      <c r="AU1914" s="1">
        <v>-1377.3715</v>
      </c>
    </row>
    <row r="1915" spans="41:47" x14ac:dyDescent="0.2">
      <c r="AO1915" s="1">
        <v>-1356.7171000000001</v>
      </c>
      <c r="AP1915">
        <v>1.05</v>
      </c>
      <c r="AQ1915" s="1">
        <v>-1348.0531000000001</v>
      </c>
      <c r="AR1915">
        <v>-6.58</v>
      </c>
      <c r="AU1915" s="1">
        <v>-1377.0326</v>
      </c>
    </row>
    <row r="1916" spans="41:47" x14ac:dyDescent="0.2">
      <c r="AO1916" s="1">
        <v>-1356.6971000000001</v>
      </c>
      <c r="AP1916">
        <v>1.69</v>
      </c>
      <c r="AQ1916" s="1">
        <v>-1348.4074000000001</v>
      </c>
      <c r="AR1916">
        <v>-7.44</v>
      </c>
      <c r="AU1916" s="1">
        <v>-1376.7414000000001</v>
      </c>
    </row>
    <row r="1917" spans="41:47" x14ac:dyDescent="0.2">
      <c r="AO1917" s="1">
        <v>-1356.7281</v>
      </c>
      <c r="AP1917">
        <v>2.2200000000000002</v>
      </c>
      <c r="AQ1917" s="1">
        <v>-1348.7789</v>
      </c>
      <c r="AR1917">
        <v>-8.25</v>
      </c>
      <c r="AU1917" s="1">
        <v>-1376.5043000000001</v>
      </c>
    </row>
    <row r="1918" spans="41:47" x14ac:dyDescent="0.2">
      <c r="AO1918" s="1">
        <v>-1356.8159000000001</v>
      </c>
      <c r="AP1918">
        <v>2.65</v>
      </c>
      <c r="AQ1918" s="1">
        <v>-1349.136</v>
      </c>
      <c r="AR1918">
        <v>-9.11</v>
      </c>
      <c r="AU1918" s="1">
        <v>-1376.3297</v>
      </c>
    </row>
    <row r="1919" spans="41:47" x14ac:dyDescent="0.2">
      <c r="AO1919" s="1">
        <v>-1356.9531999999999</v>
      </c>
      <c r="AP1919">
        <v>2.87</v>
      </c>
      <c r="AQ1919" s="1">
        <v>-1349.4469999999999</v>
      </c>
      <c r="AR1919">
        <v>-9.85</v>
      </c>
      <c r="AU1919" s="1">
        <v>-1376.2246</v>
      </c>
    </row>
    <row r="1920" spans="41:47" x14ac:dyDescent="0.2">
      <c r="AO1920" s="1">
        <v>-1357.1294</v>
      </c>
      <c r="AP1920">
        <v>3</v>
      </c>
      <c r="AQ1920" s="1">
        <v>-1349.6846</v>
      </c>
      <c r="AR1920">
        <v>-10.39</v>
      </c>
      <c r="AU1920" s="1">
        <v>-1376.2012999999999</v>
      </c>
    </row>
    <row r="1921" spans="41:47" x14ac:dyDescent="0.2">
      <c r="AO1921" s="1">
        <v>-1357.3191999999999</v>
      </c>
      <c r="AP1921">
        <v>3.01</v>
      </c>
      <c r="AQ1921" s="1">
        <v>-1349.8334</v>
      </c>
      <c r="AR1921">
        <v>-10.72</v>
      </c>
      <c r="AU1921" s="1">
        <v>-1376.2686000000001</v>
      </c>
    </row>
    <row r="1922" spans="41:47" x14ac:dyDescent="0.2">
      <c r="AO1922" s="1">
        <v>-1357.4966999999999</v>
      </c>
      <c r="AP1922">
        <v>2.96</v>
      </c>
      <c r="AQ1922" s="1">
        <v>-1349.8884</v>
      </c>
      <c r="AR1922">
        <v>-10.72</v>
      </c>
      <c r="AU1922" s="1">
        <v>-1376.4259</v>
      </c>
    </row>
    <row r="1923" spans="41:47" x14ac:dyDescent="0.2">
      <c r="AO1923" s="1">
        <v>-1357.6420000000001</v>
      </c>
      <c r="AP1923">
        <v>2.88</v>
      </c>
      <c r="AQ1923" s="1">
        <v>-1349.8619000000001</v>
      </c>
      <c r="AR1923">
        <v>-10.67</v>
      </c>
      <c r="AU1923" s="1">
        <v>-1376.6659999999999</v>
      </c>
    </row>
    <row r="1924" spans="41:47" x14ac:dyDescent="0.2">
      <c r="AO1924" s="1">
        <v>-1357.7396000000001</v>
      </c>
      <c r="AP1924">
        <v>2.79</v>
      </c>
      <c r="AQ1924" s="1">
        <v>-1349.7789</v>
      </c>
      <c r="AR1924">
        <v>-10.43</v>
      </c>
      <c r="AU1924" s="1">
        <v>-1376.9692</v>
      </c>
    </row>
    <row r="1925" spans="41:47" x14ac:dyDescent="0.2">
      <c r="AO1925" s="1">
        <v>-1357.7829999999999</v>
      </c>
      <c r="AP1925">
        <v>2.72</v>
      </c>
      <c r="AQ1925" s="1">
        <v>-1349.6682000000001</v>
      </c>
      <c r="AR1925">
        <v>-10.18</v>
      </c>
      <c r="AU1925" s="1">
        <v>-1377.3079</v>
      </c>
    </row>
    <row r="1926" spans="41:47" x14ac:dyDescent="0.2">
      <c r="AO1926" s="1">
        <v>-1357.7753</v>
      </c>
      <c r="AP1926">
        <v>2.63</v>
      </c>
      <c r="AQ1926" s="1">
        <v>-1349.5654</v>
      </c>
      <c r="AR1926">
        <v>-9.8699999999999992</v>
      </c>
      <c r="AU1926" s="1">
        <v>-1377.6486</v>
      </c>
    </row>
    <row r="1927" spans="41:47" x14ac:dyDescent="0.2">
      <c r="AO1927" s="1">
        <v>-1357.7233000000001</v>
      </c>
      <c r="AP1927">
        <v>2.57</v>
      </c>
      <c r="AQ1927" s="1">
        <v>-1349.4985999999999</v>
      </c>
      <c r="AR1927">
        <v>-9.7899999999999991</v>
      </c>
      <c r="AU1927" s="1">
        <v>-1377.9584</v>
      </c>
    </row>
    <row r="1928" spans="41:47" x14ac:dyDescent="0.2">
      <c r="AO1928" s="1">
        <v>-1357.636</v>
      </c>
      <c r="AP1928">
        <v>2.54</v>
      </c>
      <c r="AQ1928" s="1">
        <v>-1349.4879000000001</v>
      </c>
      <c r="AR1928">
        <v>-9.85</v>
      </c>
      <c r="AU1928" s="1">
        <v>-1378.2076</v>
      </c>
    </row>
    <row r="1929" spans="41:47" x14ac:dyDescent="0.2">
      <c r="AO1929" s="1">
        <v>-1357.5237999999999</v>
      </c>
      <c r="AP1929">
        <v>2.54</v>
      </c>
      <c r="AQ1929" s="1">
        <v>-1349.5389</v>
      </c>
      <c r="AR1929">
        <v>-10.15</v>
      </c>
      <c r="AU1929" s="1">
        <v>-1378.3811000000001</v>
      </c>
    </row>
    <row r="1930" spans="41:47" x14ac:dyDescent="0.2">
      <c r="AO1930" s="1">
        <v>-1357.3936000000001</v>
      </c>
      <c r="AP1930">
        <v>2.58</v>
      </c>
      <c r="AQ1930" s="1">
        <v>-1349.6365000000001</v>
      </c>
      <c r="AR1930">
        <v>-10.55</v>
      </c>
      <c r="AU1930" s="1">
        <v>-1378.4707000000001</v>
      </c>
    </row>
    <row r="1931" spans="41:47" x14ac:dyDescent="0.2">
      <c r="AO1931" s="1">
        <v>-1357.2494999999999</v>
      </c>
      <c r="AP1931">
        <v>2.67</v>
      </c>
      <c r="AQ1931" s="1">
        <v>-1349.7554</v>
      </c>
      <c r="AR1931">
        <v>-11.03</v>
      </c>
      <c r="AU1931" s="1">
        <v>-1378.4777999999999</v>
      </c>
    </row>
    <row r="1932" spans="41:47" x14ac:dyDescent="0.2">
      <c r="AO1932" s="1">
        <v>-1357.0924</v>
      </c>
      <c r="AP1932">
        <v>2.81</v>
      </c>
      <c r="AQ1932" s="1">
        <v>-1349.8681999999999</v>
      </c>
      <c r="AR1932">
        <v>-11.52</v>
      </c>
      <c r="AU1932" s="1">
        <v>-1378.4102</v>
      </c>
    </row>
    <row r="1933" spans="41:47" x14ac:dyDescent="0.2">
      <c r="AO1933" s="1">
        <v>-1356.9231</v>
      </c>
      <c r="AP1933">
        <v>2.98</v>
      </c>
      <c r="AQ1933" s="1">
        <v>-1349.9527</v>
      </c>
      <c r="AR1933">
        <v>-11.95</v>
      </c>
      <c r="AU1933" s="1">
        <v>-1378.2806</v>
      </c>
    </row>
    <row r="1934" spans="41:47" x14ac:dyDescent="0.2">
      <c r="AO1934" s="1">
        <v>-1356.7448999999999</v>
      </c>
      <c r="AP1934">
        <v>3.19</v>
      </c>
      <c r="AQ1934" s="1">
        <v>-1349.9942000000001</v>
      </c>
      <c r="AR1934">
        <v>-12.3</v>
      </c>
      <c r="AU1934" s="1">
        <v>-1378.1032</v>
      </c>
    </row>
    <row r="1935" spans="41:47" x14ac:dyDescent="0.2">
      <c r="AO1935" s="1">
        <v>-1356.5598</v>
      </c>
      <c r="AP1935">
        <v>3.47</v>
      </c>
      <c r="AQ1935" s="1">
        <v>-1349.9916000000001</v>
      </c>
      <c r="AR1935">
        <v>-12.57</v>
      </c>
      <c r="AU1935" s="1">
        <v>-1377.8969999999999</v>
      </c>
    </row>
    <row r="1936" spans="41:47" x14ac:dyDescent="0.2">
      <c r="AO1936" s="1">
        <v>-1356.3711000000001</v>
      </c>
      <c r="AP1936">
        <v>3.76</v>
      </c>
      <c r="AQ1936" s="1">
        <v>-1349.9467</v>
      </c>
      <c r="AR1936">
        <v>-12.82</v>
      </c>
      <c r="AU1936" s="1">
        <v>-1377.6813</v>
      </c>
    </row>
    <row r="1937" spans="41:47" x14ac:dyDescent="0.2">
      <c r="AO1937" s="1">
        <v>-1356.1786</v>
      </c>
      <c r="AP1937">
        <v>4.1100000000000003</v>
      </c>
      <c r="AQ1937" s="1">
        <v>-1349.8672999999999</v>
      </c>
      <c r="AR1937">
        <v>-12.83</v>
      </c>
      <c r="AU1937" s="1">
        <v>-1377.4822999999999</v>
      </c>
    </row>
    <row r="1938" spans="41:47" x14ac:dyDescent="0.2">
      <c r="AO1938" s="1">
        <v>-1355.9803999999999</v>
      </c>
      <c r="AP1938">
        <v>4.49</v>
      </c>
      <c r="AQ1938" s="1">
        <v>-1349.7704000000001</v>
      </c>
      <c r="AR1938">
        <v>-12.89</v>
      </c>
      <c r="AU1938" s="1">
        <v>-1377.3210999999999</v>
      </c>
    </row>
    <row r="1939" spans="41:47" x14ac:dyDescent="0.2">
      <c r="AO1939" s="1">
        <v>-1355.7755</v>
      </c>
      <c r="AP1939">
        <v>4.88</v>
      </c>
      <c r="AQ1939" s="1">
        <v>-1349.6649</v>
      </c>
      <c r="AR1939">
        <v>-12.86</v>
      </c>
      <c r="AU1939" s="1">
        <v>-1377.2174</v>
      </c>
    </row>
    <row r="1940" spans="41:47" x14ac:dyDescent="0.2">
      <c r="AO1940" s="1">
        <v>-1355.566</v>
      </c>
      <c r="AP1940">
        <v>5.25</v>
      </c>
      <c r="AQ1940" s="1">
        <v>-1349.558</v>
      </c>
      <c r="AR1940">
        <v>-12.78</v>
      </c>
      <c r="AU1940" s="1">
        <v>-1377.1784</v>
      </c>
    </row>
    <row r="1941" spans="41:47" x14ac:dyDescent="0.2">
      <c r="AO1941" s="1">
        <v>-1355.3604</v>
      </c>
      <c r="AP1941">
        <v>5.7</v>
      </c>
      <c r="AQ1941" s="1">
        <v>-1349.4503</v>
      </c>
      <c r="AR1941">
        <v>-12.63</v>
      </c>
      <c r="AU1941" s="1">
        <v>-1377.2052000000001</v>
      </c>
    </row>
    <row r="1942" spans="41:47" x14ac:dyDescent="0.2">
      <c r="AO1942" s="1">
        <v>-1355.1723</v>
      </c>
      <c r="AP1942">
        <v>6.12</v>
      </c>
      <c r="AQ1942" s="1">
        <v>-1349.3387</v>
      </c>
      <c r="AR1942">
        <v>-12.45</v>
      </c>
      <c r="AU1942" s="1">
        <v>-1377.2864999999999</v>
      </c>
    </row>
    <row r="1943" spans="41:47" x14ac:dyDescent="0.2">
      <c r="AO1943" s="1">
        <v>-1355.0137999999999</v>
      </c>
      <c r="AP1943">
        <v>6.41</v>
      </c>
      <c r="AQ1943" s="1">
        <v>-1349.212</v>
      </c>
      <c r="AR1943">
        <v>-12.22</v>
      </c>
      <c r="AU1943" s="1">
        <v>-1377.4060999999999</v>
      </c>
    </row>
    <row r="1944" spans="41:47" x14ac:dyDescent="0.2">
      <c r="AO1944" s="1">
        <v>-1354.8939</v>
      </c>
      <c r="AP1944">
        <v>6.59</v>
      </c>
      <c r="AQ1944" s="1">
        <v>-1349.0591999999999</v>
      </c>
      <c r="AR1944">
        <v>-11.85</v>
      </c>
      <c r="AU1944" s="1">
        <v>-1377.5463999999999</v>
      </c>
    </row>
    <row r="1945" spans="41:47" x14ac:dyDescent="0.2">
      <c r="AO1945" s="1">
        <v>-1354.8115</v>
      </c>
      <c r="AP1945">
        <v>6.65</v>
      </c>
      <c r="AQ1945" s="1">
        <v>-1348.8749</v>
      </c>
      <c r="AR1945">
        <v>-11.42</v>
      </c>
      <c r="AU1945" s="1">
        <v>-1377.69</v>
      </c>
    </row>
    <row r="1946" spans="41:47" x14ac:dyDescent="0.2">
      <c r="AO1946" s="1">
        <v>-1354.7594999999999</v>
      </c>
      <c r="AP1946">
        <v>6.81</v>
      </c>
      <c r="AQ1946" s="1">
        <v>-1348.653</v>
      </c>
      <c r="AR1946">
        <v>-10.85</v>
      </c>
      <c r="AU1946" s="1">
        <v>-1377.8219999999999</v>
      </c>
    </row>
    <row r="1947" spans="41:47" x14ac:dyDescent="0.2">
      <c r="AO1947" s="1">
        <v>-1354.729</v>
      </c>
      <c r="AP1947">
        <v>6.81</v>
      </c>
      <c r="AQ1947" s="1">
        <v>-1348.396</v>
      </c>
      <c r="AR1947">
        <v>-10.220000000000001</v>
      </c>
      <c r="AU1947" s="1">
        <v>-1377.931</v>
      </c>
    </row>
    <row r="1948" spans="41:47" x14ac:dyDescent="0.2">
      <c r="AO1948" s="1">
        <v>-1354.7082</v>
      </c>
      <c r="AP1948">
        <v>6.7</v>
      </c>
      <c r="AQ1948" s="1">
        <v>-1348.1070999999999</v>
      </c>
      <c r="AR1948">
        <v>-9.57</v>
      </c>
      <c r="AU1948" s="1">
        <v>-1378.0110999999999</v>
      </c>
    </row>
    <row r="1949" spans="41:47" x14ac:dyDescent="0.2">
      <c r="AO1949" s="1">
        <v>-1354.6886999999999</v>
      </c>
      <c r="AP1949">
        <v>6.58</v>
      </c>
      <c r="AQ1949" s="1">
        <v>-1347.8032000000001</v>
      </c>
      <c r="AR1949">
        <v>-8.85</v>
      </c>
      <c r="AU1949" s="1">
        <v>-1378.0581</v>
      </c>
    </row>
    <row r="1950" spans="41:47" x14ac:dyDescent="0.2">
      <c r="AO1950" s="1">
        <v>-1354.6646000000001</v>
      </c>
      <c r="AP1950">
        <v>6.51</v>
      </c>
      <c r="AQ1950" s="1">
        <v>-1347.4962</v>
      </c>
      <c r="AR1950">
        <v>-8.1</v>
      </c>
      <c r="AU1950" s="1">
        <v>-1378.0712000000001</v>
      </c>
    </row>
    <row r="1951" spans="41:47" x14ac:dyDescent="0.2">
      <c r="AO1951" s="1">
        <v>-1354.6322</v>
      </c>
      <c r="AP1951">
        <v>6.4</v>
      </c>
      <c r="AQ1951" s="1">
        <v>-1347.1945000000001</v>
      </c>
      <c r="AR1951">
        <v>-7.51</v>
      </c>
      <c r="AU1951" s="1">
        <v>-1378.0504000000001</v>
      </c>
    </row>
    <row r="1952" spans="41:47" x14ac:dyDescent="0.2">
      <c r="AO1952" s="1">
        <v>-1354.5906</v>
      </c>
      <c r="AP1952">
        <v>6.26</v>
      </c>
      <c r="AQ1952" s="1">
        <v>-1346.9092000000001</v>
      </c>
      <c r="AR1952">
        <v>-6.93</v>
      </c>
      <c r="AU1952" s="1">
        <v>-1377.9955</v>
      </c>
    </row>
    <row r="1953" spans="41:47" x14ac:dyDescent="0.2">
      <c r="AO1953" s="1">
        <v>-1354.5404000000001</v>
      </c>
      <c r="AP1953">
        <v>6.12</v>
      </c>
      <c r="AQ1953" s="1">
        <v>-1346.6455000000001</v>
      </c>
      <c r="AR1953">
        <v>-6.34</v>
      </c>
      <c r="AU1953" s="1">
        <v>-1377.9085</v>
      </c>
    </row>
    <row r="1954" spans="41:47" x14ac:dyDescent="0.2">
      <c r="AO1954" s="1">
        <v>-1354.4869000000001</v>
      </c>
      <c r="AP1954">
        <v>5.94</v>
      </c>
      <c r="AQ1954" s="1">
        <v>-1346.4058</v>
      </c>
      <c r="AR1954">
        <v>-5.85</v>
      </c>
      <c r="AU1954" s="1">
        <v>-1377.7923000000001</v>
      </c>
    </row>
    <row r="1955" spans="41:47" x14ac:dyDescent="0.2">
      <c r="AO1955" s="1">
        <v>-1354.4369999999999</v>
      </c>
      <c r="AP1955">
        <v>5.76</v>
      </c>
      <c r="AQ1955" s="1">
        <v>-1346.1873000000001</v>
      </c>
      <c r="AR1955">
        <v>-5.47</v>
      </c>
      <c r="AU1955" s="1">
        <v>-1377.6531</v>
      </c>
    </row>
    <row r="1956" spans="41:47" x14ac:dyDescent="0.2">
      <c r="AO1956" s="1">
        <v>-1354.4007999999999</v>
      </c>
      <c r="AP1956">
        <v>5.51</v>
      </c>
      <c r="AQ1956" s="1">
        <v>-1345.9908</v>
      </c>
      <c r="AR1956">
        <v>-5.17</v>
      </c>
      <c r="AU1956" s="1">
        <v>-1377.5034000000001</v>
      </c>
    </row>
    <row r="1957" spans="41:47" x14ac:dyDescent="0.2">
      <c r="AO1957" s="1">
        <v>-1354.3878999999999</v>
      </c>
      <c r="AP1957">
        <v>5.23</v>
      </c>
      <c r="AQ1957" s="1">
        <v>-1345.8157000000001</v>
      </c>
      <c r="AR1957">
        <v>-4.97</v>
      </c>
      <c r="AU1957" s="1">
        <v>-1377.3585</v>
      </c>
    </row>
    <row r="1958" spans="41:47" x14ac:dyDescent="0.2">
      <c r="AO1958" s="1">
        <v>-1354.4074000000001</v>
      </c>
      <c r="AP1958">
        <v>4.87</v>
      </c>
      <c r="AQ1958" s="1">
        <v>-1345.6665</v>
      </c>
      <c r="AR1958">
        <v>-4.83</v>
      </c>
      <c r="AU1958" s="1">
        <v>-1377.2371000000001</v>
      </c>
    </row>
    <row r="1959" spans="41:47" x14ac:dyDescent="0.2">
      <c r="AO1959" s="1">
        <v>-1354.4627</v>
      </c>
      <c r="AP1959">
        <v>4.4400000000000004</v>
      </c>
      <c r="AQ1959" s="1">
        <v>-1345.5506</v>
      </c>
      <c r="AR1959">
        <v>-4.79</v>
      </c>
      <c r="AU1959" s="1">
        <v>-1377.154</v>
      </c>
    </row>
    <row r="1960" spans="41:47" x14ac:dyDescent="0.2">
      <c r="AO1960" s="1">
        <v>-1354.5524</v>
      </c>
      <c r="AP1960">
        <v>3.98</v>
      </c>
      <c r="AQ1960" s="1">
        <v>-1345.4816000000001</v>
      </c>
      <c r="AR1960">
        <v>-4.9000000000000004</v>
      </c>
      <c r="AU1960" s="1">
        <v>-1377.1174000000001</v>
      </c>
    </row>
    <row r="1961" spans="41:47" x14ac:dyDescent="0.2">
      <c r="AO1961" s="1">
        <v>-1354.6686999999999</v>
      </c>
      <c r="AP1961">
        <v>3.48</v>
      </c>
      <c r="AQ1961" s="1">
        <v>-1345.4707000000001</v>
      </c>
      <c r="AR1961">
        <v>-5.12</v>
      </c>
      <c r="AU1961" s="1">
        <v>-1377.1286</v>
      </c>
    </row>
    <row r="1962" spans="41:47" x14ac:dyDescent="0.2">
      <c r="AO1962" s="1">
        <v>-1354.7978000000001</v>
      </c>
      <c r="AP1962">
        <v>2.96</v>
      </c>
      <c r="AQ1962" s="1">
        <v>-1345.5237</v>
      </c>
      <c r="AR1962">
        <v>-5.44</v>
      </c>
      <c r="AU1962" s="1">
        <v>-1377.1826000000001</v>
      </c>
    </row>
    <row r="1963" spans="41:47" x14ac:dyDescent="0.2">
      <c r="AO1963" s="1">
        <v>-1354.92</v>
      </c>
      <c r="AP1963">
        <v>2.4500000000000002</v>
      </c>
      <c r="AQ1963" s="1">
        <v>-1345.6351</v>
      </c>
      <c r="AR1963">
        <v>-5.82</v>
      </c>
      <c r="AU1963" s="1">
        <v>-1377.2669000000001</v>
      </c>
    </row>
    <row r="1964" spans="41:47" x14ac:dyDescent="0.2">
      <c r="AO1964" s="1">
        <v>-1355.0127</v>
      </c>
      <c r="AP1964">
        <v>2.09</v>
      </c>
      <c r="AQ1964" s="1">
        <v>-1345.7860000000001</v>
      </c>
      <c r="AR1964">
        <v>-6.19</v>
      </c>
      <c r="AU1964" s="1">
        <v>-1377.3643999999999</v>
      </c>
    </row>
    <row r="1965" spans="41:47" x14ac:dyDescent="0.2">
      <c r="AO1965" s="1">
        <v>-1355.0563999999999</v>
      </c>
      <c r="AP1965">
        <v>1.79</v>
      </c>
      <c r="AQ1965" s="1">
        <v>-1345.9455</v>
      </c>
      <c r="AR1965">
        <v>-6.48</v>
      </c>
      <c r="AU1965" s="1">
        <v>-1377.4550999999999</v>
      </c>
    </row>
    <row r="1966" spans="41:47" x14ac:dyDescent="0.2">
      <c r="AO1966" s="1">
        <v>-1355.0415</v>
      </c>
      <c r="AP1966">
        <v>1.67</v>
      </c>
      <c r="AQ1966" s="1">
        <v>-1346.0781999999999</v>
      </c>
      <c r="AR1966">
        <v>-6.64</v>
      </c>
      <c r="AU1966" s="1">
        <v>-1377.5161000000001</v>
      </c>
    </row>
    <row r="1967" spans="41:47" x14ac:dyDescent="0.2">
      <c r="AO1967" s="1">
        <v>-1354.9717000000001</v>
      </c>
      <c r="AP1967">
        <v>1.58</v>
      </c>
      <c r="AQ1967" s="1">
        <v>-1346.1516999999999</v>
      </c>
      <c r="AR1967">
        <v>-6.54</v>
      </c>
      <c r="AU1967" s="1">
        <v>-1377.5278000000001</v>
      </c>
    </row>
    <row r="1968" spans="41:47" x14ac:dyDescent="0.2">
      <c r="AO1968" s="1">
        <v>-1354.8604</v>
      </c>
      <c r="AP1968">
        <v>1.53</v>
      </c>
      <c r="AQ1968" s="1">
        <v>-1346.1420000000001</v>
      </c>
      <c r="AR1968">
        <v>-6.21</v>
      </c>
      <c r="AU1968" s="1">
        <v>-1377.4770000000001</v>
      </c>
    </row>
    <row r="1969" spans="41:47" x14ac:dyDescent="0.2">
      <c r="AO1969" s="1">
        <v>-1354.7360000000001</v>
      </c>
      <c r="AP1969">
        <v>1.53</v>
      </c>
      <c r="AQ1969" s="1">
        <v>-1346.0326</v>
      </c>
      <c r="AR1969">
        <v>-5.57</v>
      </c>
      <c r="AU1969" s="1">
        <v>-1377.3587</v>
      </c>
    </row>
    <row r="1970" spans="41:47" x14ac:dyDescent="0.2">
      <c r="AO1970" s="1">
        <v>-1354.6296</v>
      </c>
      <c r="AP1970">
        <v>1.42</v>
      </c>
      <c r="AQ1970" s="1">
        <v>-1345.8224</v>
      </c>
      <c r="AR1970">
        <v>-4.6900000000000004</v>
      </c>
      <c r="AU1970" s="1">
        <v>-1377.1822</v>
      </c>
    </row>
    <row r="1971" spans="41:47" x14ac:dyDescent="0.2">
      <c r="AO1971" s="1">
        <v>-1354.5676000000001</v>
      </c>
      <c r="AP1971">
        <v>1.36</v>
      </c>
      <c r="AQ1971" s="1">
        <v>-1345.5206000000001</v>
      </c>
      <c r="AR1971">
        <v>-3.6</v>
      </c>
      <c r="AU1971" s="1">
        <v>-1376.9697000000001</v>
      </c>
    </row>
    <row r="1972" spans="41:47" x14ac:dyDescent="0.2">
      <c r="AO1972" s="1">
        <v>-1354.5503000000001</v>
      </c>
      <c r="AP1972">
        <v>1.1100000000000001</v>
      </c>
      <c r="AQ1972" s="1">
        <v>-1345.1498999999999</v>
      </c>
      <c r="AR1972">
        <v>-2.39</v>
      </c>
      <c r="AU1972" s="1">
        <v>-1376.7499</v>
      </c>
    </row>
    <row r="1973" spans="41:47" x14ac:dyDescent="0.2">
      <c r="AO1973" s="1">
        <v>-1354.5661</v>
      </c>
      <c r="AP1973">
        <v>0.88</v>
      </c>
      <c r="AQ1973" s="1">
        <v>-1344.7409</v>
      </c>
      <c r="AR1973">
        <v>-1.1000000000000001</v>
      </c>
      <c r="AU1973" s="1">
        <v>-1376.5582999999999</v>
      </c>
    </row>
    <row r="1974" spans="41:47" x14ac:dyDescent="0.2">
      <c r="AO1974" s="1">
        <v>-1354.5959</v>
      </c>
      <c r="AP1974">
        <v>0.52</v>
      </c>
      <c r="AQ1974" s="1">
        <v>-1344.3343</v>
      </c>
      <c r="AR1974">
        <v>0.2</v>
      </c>
      <c r="AU1974" s="1">
        <v>-1376.4295</v>
      </c>
    </row>
    <row r="1975" spans="41:47" x14ac:dyDescent="0.2">
      <c r="AO1975" s="1">
        <v>-1354.6297</v>
      </c>
      <c r="AP1975">
        <v>0.15</v>
      </c>
      <c r="AQ1975" s="1">
        <v>-1343.9681</v>
      </c>
      <c r="AR1975">
        <v>1.27</v>
      </c>
      <c r="AU1975" s="1">
        <v>-1376.3895</v>
      </c>
    </row>
    <row r="1976" spans="41:47" x14ac:dyDescent="0.2">
      <c r="AO1976" s="1">
        <v>-1354.6586</v>
      </c>
      <c r="AP1976">
        <v>-0.15</v>
      </c>
      <c r="AQ1976" s="1">
        <v>-1343.6778999999999</v>
      </c>
      <c r="AR1976">
        <v>2.0099999999999998</v>
      </c>
      <c r="AU1976" s="1">
        <v>-1376.4469999999999</v>
      </c>
    </row>
    <row r="1977" spans="41:47" x14ac:dyDescent="0.2">
      <c r="AO1977" s="1">
        <v>-1354.6823999999999</v>
      </c>
      <c r="AP1977">
        <v>-0.47</v>
      </c>
      <c r="AQ1977" s="1">
        <v>-1343.4861000000001</v>
      </c>
      <c r="AR1977">
        <v>2.54</v>
      </c>
      <c r="AU1977" s="1">
        <v>-1376.5878</v>
      </c>
    </row>
    <row r="1978" spans="41:47" x14ac:dyDescent="0.2">
      <c r="AO1978" s="1">
        <v>-1354.71</v>
      </c>
      <c r="AP1978">
        <v>-0.77</v>
      </c>
      <c r="AQ1978" s="1">
        <v>-1343.4067</v>
      </c>
      <c r="AR1978">
        <v>2.61</v>
      </c>
      <c r="AU1978" s="1">
        <v>-1376.7829999999999</v>
      </c>
    </row>
    <row r="1979" spans="41:47" x14ac:dyDescent="0.2">
      <c r="AO1979" s="1">
        <v>-1354.752</v>
      </c>
      <c r="AP1979">
        <v>-1.1299999999999999</v>
      </c>
      <c r="AQ1979" s="1">
        <v>-1343.4331</v>
      </c>
      <c r="AR1979">
        <v>2.42</v>
      </c>
      <c r="AU1979" s="1">
        <v>-1376.9982</v>
      </c>
    </row>
    <row r="1980" spans="41:47" x14ac:dyDescent="0.2">
      <c r="AO1980" s="1">
        <v>-1354.8126</v>
      </c>
      <c r="AP1980">
        <v>-1.48</v>
      </c>
      <c r="AQ1980" s="1">
        <v>-1343.5456999999999</v>
      </c>
      <c r="AR1980">
        <v>1.93</v>
      </c>
      <c r="AU1980" s="1">
        <v>-1377.2052000000001</v>
      </c>
    </row>
    <row r="1981" spans="41:47" x14ac:dyDescent="0.2">
      <c r="AO1981" s="1">
        <v>-1354.8961999999999</v>
      </c>
      <c r="AP1981">
        <v>-1.86</v>
      </c>
      <c r="AQ1981" s="1">
        <v>-1343.7138</v>
      </c>
      <c r="AR1981">
        <v>1.1000000000000001</v>
      </c>
      <c r="AU1981" s="1">
        <v>-1377.3848</v>
      </c>
    </row>
    <row r="1982" spans="41:47" x14ac:dyDescent="0.2">
      <c r="AO1982" s="1">
        <v>-1355.0003999999999</v>
      </c>
      <c r="AP1982">
        <v>-2.34</v>
      </c>
      <c r="AQ1982" s="1">
        <v>-1343.9073000000001</v>
      </c>
      <c r="AR1982">
        <v>0.09</v>
      </c>
      <c r="AU1982" s="1">
        <v>-1377.5273999999999</v>
      </c>
    </row>
    <row r="1983" spans="41:47" x14ac:dyDescent="0.2">
      <c r="AO1983" s="1">
        <v>-1355.1131</v>
      </c>
      <c r="AP1983">
        <v>-2.76</v>
      </c>
      <c r="AQ1983" s="1">
        <v>-1344.1023</v>
      </c>
      <c r="AR1983">
        <v>-0.98</v>
      </c>
      <c r="AU1983" s="1">
        <v>-1377.6297999999999</v>
      </c>
    </row>
    <row r="1984" spans="41:47" x14ac:dyDescent="0.2">
      <c r="AO1984" s="1">
        <v>-1355.2190000000001</v>
      </c>
      <c r="AP1984">
        <v>-3.13</v>
      </c>
      <c r="AQ1984" s="1">
        <v>-1344.2837</v>
      </c>
      <c r="AR1984">
        <v>-2.14</v>
      </c>
      <c r="AU1984" s="1">
        <v>-1377.6946</v>
      </c>
    </row>
    <row r="1985" spans="41:47" x14ac:dyDescent="0.2">
      <c r="AO1985" s="1">
        <v>-1355.3001999999999</v>
      </c>
      <c r="AP1985">
        <v>-3.3</v>
      </c>
      <c r="AQ1985" s="1">
        <v>-1344.4508000000001</v>
      </c>
      <c r="AR1985">
        <v>-3.25</v>
      </c>
      <c r="AU1985" s="1">
        <v>-1377.7316000000001</v>
      </c>
    </row>
    <row r="1986" spans="41:47" x14ac:dyDescent="0.2">
      <c r="AO1986" s="1">
        <v>-1355.3397</v>
      </c>
      <c r="AP1986">
        <v>-3.35</v>
      </c>
      <c r="AQ1986" s="1">
        <v>-1344.6116999999999</v>
      </c>
      <c r="AR1986">
        <v>-4.3</v>
      </c>
      <c r="AU1986" s="1">
        <v>-1377.7584999999999</v>
      </c>
    </row>
    <row r="1987" spans="41:47" x14ac:dyDescent="0.2">
      <c r="AO1987" s="1">
        <v>-1355.3269</v>
      </c>
      <c r="AP1987">
        <v>-3.18</v>
      </c>
      <c r="AQ1987" s="1">
        <v>-1344.78</v>
      </c>
      <c r="AR1987">
        <v>-5.41</v>
      </c>
      <c r="AU1987" s="1">
        <v>-1377.7987000000001</v>
      </c>
    </row>
    <row r="1988" spans="41:47" x14ac:dyDescent="0.2">
      <c r="AO1988" s="1">
        <v>-1355.2556</v>
      </c>
      <c r="AP1988">
        <v>-2.78</v>
      </c>
      <c r="AQ1988" s="1">
        <v>-1344.9598000000001</v>
      </c>
      <c r="AR1988">
        <v>-6.4</v>
      </c>
      <c r="AU1988" s="1">
        <v>-1377.8761999999999</v>
      </c>
    </row>
    <row r="1989" spans="41:47" x14ac:dyDescent="0.2">
      <c r="AO1989" s="1">
        <v>-1355.1318000000001</v>
      </c>
      <c r="AP1989">
        <v>-2.16</v>
      </c>
      <c r="AQ1989" s="1">
        <v>-1345.145</v>
      </c>
      <c r="AR1989">
        <v>-7.27</v>
      </c>
      <c r="AU1989" s="1">
        <v>-1378.0069000000001</v>
      </c>
    </row>
    <row r="1990" spans="41:47" x14ac:dyDescent="0.2">
      <c r="AO1990" s="1">
        <v>-1354.9663</v>
      </c>
      <c r="AP1990">
        <v>-1.38</v>
      </c>
      <c r="AQ1990" s="1">
        <v>-1345.3172999999999</v>
      </c>
      <c r="AR1990">
        <v>-7.92</v>
      </c>
      <c r="AU1990" s="1">
        <v>-1378.1973</v>
      </c>
    </row>
    <row r="1991" spans="41:47" x14ac:dyDescent="0.2">
      <c r="AO1991" s="1">
        <v>-1354.7761</v>
      </c>
      <c r="AP1991">
        <v>-0.42</v>
      </c>
      <c r="AQ1991" s="1">
        <v>-1345.451</v>
      </c>
      <c r="AR1991">
        <v>-8.32</v>
      </c>
      <c r="AU1991" s="1">
        <v>-1378.4431</v>
      </c>
    </row>
    <row r="1992" spans="41:47" x14ac:dyDescent="0.2">
      <c r="AO1992" s="1">
        <v>-1354.5816</v>
      </c>
      <c r="AP1992">
        <v>0.56999999999999995</v>
      </c>
      <c r="AQ1992" s="1">
        <v>-1345.5192999999999</v>
      </c>
      <c r="AR1992">
        <v>-8.41</v>
      </c>
      <c r="AU1992" s="1">
        <v>-1378.7277999999999</v>
      </c>
    </row>
    <row r="1993" spans="41:47" x14ac:dyDescent="0.2">
      <c r="AO1993" s="1">
        <v>-1354.3977</v>
      </c>
      <c r="AP1993">
        <v>1.59</v>
      </c>
      <c r="AQ1993" s="1">
        <v>-1345.5012999999999</v>
      </c>
      <c r="AR1993">
        <v>-8.1999999999999993</v>
      </c>
      <c r="AU1993" s="1">
        <v>-1379.0271</v>
      </c>
    </row>
    <row r="1994" spans="41:47" x14ac:dyDescent="0.2">
      <c r="AO1994" s="1">
        <v>-1354.2346</v>
      </c>
      <c r="AP1994">
        <v>2.68</v>
      </c>
      <c r="AQ1994" s="1">
        <v>-1345.3876</v>
      </c>
      <c r="AR1994">
        <v>-7.67</v>
      </c>
      <c r="AU1994" s="1">
        <v>-1379.318</v>
      </c>
    </row>
    <row r="1995" spans="41:47" x14ac:dyDescent="0.2">
      <c r="AO1995" s="1">
        <v>-1354.1006</v>
      </c>
      <c r="AP1995">
        <v>3.58</v>
      </c>
      <c r="AQ1995" s="1">
        <v>-1345.1853000000001</v>
      </c>
      <c r="AR1995">
        <v>-6.93</v>
      </c>
      <c r="AU1995" s="1">
        <v>-1379.5811000000001</v>
      </c>
    </row>
    <row r="1996" spans="41:47" x14ac:dyDescent="0.2">
      <c r="AO1996" s="1">
        <v>-1353.9938999999999</v>
      </c>
      <c r="AP1996">
        <v>4.45</v>
      </c>
      <c r="AQ1996" s="1">
        <v>-1344.9215999999999</v>
      </c>
      <c r="AR1996">
        <v>-6</v>
      </c>
      <c r="AU1996" s="1">
        <v>-1379.796</v>
      </c>
    </row>
    <row r="1997" spans="41:47" x14ac:dyDescent="0.2">
      <c r="AO1997" s="1">
        <v>-1353.9117000000001</v>
      </c>
      <c r="AP1997">
        <v>5.27</v>
      </c>
      <c r="AQ1997" s="1">
        <v>-1344.6403</v>
      </c>
      <c r="AR1997">
        <v>-5.07</v>
      </c>
      <c r="AU1997" s="1">
        <v>-1379.962</v>
      </c>
    </row>
    <row r="1998" spans="41:47" x14ac:dyDescent="0.2">
      <c r="AO1998" s="1">
        <v>-1353.848</v>
      </c>
      <c r="AP1998">
        <v>5.99</v>
      </c>
      <c r="AQ1998" s="1">
        <v>-1344.3882000000001</v>
      </c>
      <c r="AR1998">
        <v>-4.17</v>
      </c>
      <c r="AU1998" s="1">
        <v>-1380.0793000000001</v>
      </c>
    </row>
    <row r="1999" spans="41:47" x14ac:dyDescent="0.2">
      <c r="AO1999" s="1">
        <v>-1353.7988</v>
      </c>
      <c r="AP1999">
        <v>6.64</v>
      </c>
      <c r="AQ1999" s="1">
        <v>-1344.1982</v>
      </c>
      <c r="AR1999">
        <v>-3.43</v>
      </c>
      <c r="AU1999" s="1">
        <v>-1380.1503</v>
      </c>
    </row>
    <row r="2000" spans="41:47" x14ac:dyDescent="0.2">
      <c r="AO2000" s="1">
        <v>-1353.7607</v>
      </c>
      <c r="AP2000">
        <v>7.19</v>
      </c>
      <c r="AQ2000" s="1">
        <v>-1344.08</v>
      </c>
      <c r="AR2000">
        <v>-2.84</v>
      </c>
      <c r="AU2000" s="1">
        <v>-1380.1766</v>
      </c>
    </row>
    <row r="2001" spans="41:47" x14ac:dyDescent="0.2">
      <c r="AO2001" s="1">
        <v>-1353.732</v>
      </c>
      <c r="AP2001">
        <v>7.65</v>
      </c>
      <c r="AQ2001" s="1">
        <v>-1344.0202999999999</v>
      </c>
      <c r="AR2001">
        <v>-2.46</v>
      </c>
      <c r="AU2001" s="1">
        <v>-1380.1708000000001</v>
      </c>
    </row>
    <row r="2002" spans="41:47" x14ac:dyDescent="0.2">
      <c r="AO2002" s="1">
        <v>-1353.7167999999999</v>
      </c>
      <c r="AP2002">
        <v>8.01</v>
      </c>
      <c r="AQ2002" s="1">
        <v>-1343.9905000000001</v>
      </c>
      <c r="AR2002">
        <v>-2.13</v>
      </c>
      <c r="AU2002" s="1">
        <v>-1380.1427000000001</v>
      </c>
    </row>
    <row r="2003" spans="41:47" x14ac:dyDescent="0.2">
      <c r="AO2003" s="1">
        <v>-1353.721</v>
      </c>
      <c r="AP2003">
        <v>8.26</v>
      </c>
      <c r="AQ2003" s="1">
        <v>-1343.9643000000001</v>
      </c>
      <c r="AR2003">
        <v>-1.81</v>
      </c>
      <c r="AU2003" s="1">
        <v>-1380.0979</v>
      </c>
    </row>
    <row r="2004" spans="41:47" x14ac:dyDescent="0.2">
      <c r="AO2004" s="1">
        <v>-1353.7532000000001</v>
      </c>
      <c r="AP2004">
        <v>8.35</v>
      </c>
      <c r="AQ2004" s="1">
        <v>-1343.9264000000001</v>
      </c>
      <c r="AR2004">
        <v>-1.53</v>
      </c>
      <c r="AU2004" s="1">
        <v>-1380.0449000000001</v>
      </c>
    </row>
    <row r="2005" spans="41:47" x14ac:dyDescent="0.2">
      <c r="AO2005" s="1">
        <v>-1353.8224</v>
      </c>
      <c r="AP2005">
        <v>8.41</v>
      </c>
      <c r="AQ2005" s="1">
        <v>-1343.8706999999999</v>
      </c>
      <c r="AR2005">
        <v>-1.17</v>
      </c>
      <c r="AU2005" s="1">
        <v>-1379.9848</v>
      </c>
    </row>
    <row r="2006" spans="41:47" x14ac:dyDescent="0.2">
      <c r="AO2006" s="1">
        <v>-1353.9345000000001</v>
      </c>
      <c r="AP2006">
        <v>8.2799999999999994</v>
      </c>
      <c r="AQ2006" s="1">
        <v>-1343.8016</v>
      </c>
      <c r="AR2006">
        <v>-0.9</v>
      </c>
      <c r="AU2006" s="1">
        <v>-1379.9142999999999</v>
      </c>
    </row>
    <row r="2007" spans="41:47" x14ac:dyDescent="0.2">
      <c r="AO2007" s="1">
        <v>-1354.0907</v>
      </c>
      <c r="AP2007">
        <v>8</v>
      </c>
      <c r="AQ2007" s="1">
        <v>-1343.7261000000001</v>
      </c>
      <c r="AR2007">
        <v>-0.46</v>
      </c>
      <c r="AU2007" s="1">
        <v>-1379.8261</v>
      </c>
    </row>
    <row r="2008" spans="41:47" x14ac:dyDescent="0.2">
      <c r="AO2008" s="1">
        <v>-1354.2860000000001</v>
      </c>
      <c r="AP2008">
        <v>7.58</v>
      </c>
      <c r="AQ2008" s="1">
        <v>-1343.6525999999999</v>
      </c>
      <c r="AR2008">
        <v>-0.01</v>
      </c>
      <c r="AU2008" s="1">
        <v>-1379.7166999999999</v>
      </c>
    </row>
    <row r="2009" spans="41:47" x14ac:dyDescent="0.2">
      <c r="AO2009" s="1">
        <v>-1354.5105000000001</v>
      </c>
      <c r="AP2009">
        <v>7.07</v>
      </c>
      <c r="AQ2009" s="1">
        <v>-1343.5898999999999</v>
      </c>
      <c r="AR2009">
        <v>0.47</v>
      </c>
      <c r="AU2009" s="1">
        <v>-1379.5889</v>
      </c>
    </row>
    <row r="2010" spans="41:47" x14ac:dyDescent="0.2">
      <c r="AO2010" s="1">
        <v>-1354.7514000000001</v>
      </c>
      <c r="AP2010">
        <v>6.51</v>
      </c>
      <c r="AQ2010" s="1">
        <v>-1343.5443</v>
      </c>
      <c r="AR2010">
        <v>0.91</v>
      </c>
      <c r="AU2010" s="1">
        <v>-1379.4507000000001</v>
      </c>
    </row>
    <row r="2011" spans="41:47" x14ac:dyDescent="0.2">
      <c r="AO2011" s="1">
        <v>-1354.9946</v>
      </c>
      <c r="AP2011">
        <v>5.92</v>
      </c>
      <c r="AQ2011" s="1">
        <v>-1343.5211999999999</v>
      </c>
      <c r="AR2011">
        <v>1.37</v>
      </c>
      <c r="AU2011" s="1">
        <v>-1379.3194000000001</v>
      </c>
    </row>
    <row r="2012" spans="41:47" x14ac:dyDescent="0.2">
      <c r="AO2012" s="1">
        <v>-1355.2280000000001</v>
      </c>
      <c r="AP2012">
        <v>5.31</v>
      </c>
      <c r="AQ2012" s="1">
        <v>-1343.5281</v>
      </c>
      <c r="AR2012">
        <v>1.76</v>
      </c>
      <c r="AU2012" s="1">
        <v>-1379.2185999999999</v>
      </c>
    </row>
    <row r="2013" spans="41:47" x14ac:dyDescent="0.2">
      <c r="AO2013" s="1">
        <v>-1355.4431999999999</v>
      </c>
      <c r="AP2013">
        <v>4.7699999999999996</v>
      </c>
      <c r="AQ2013" s="1">
        <v>-1343.5717999999999</v>
      </c>
      <c r="AR2013">
        <v>2.0499999999999998</v>
      </c>
      <c r="AU2013" s="1">
        <v>-1379.1758</v>
      </c>
    </row>
    <row r="2014" spans="41:47" x14ac:dyDescent="0.2">
      <c r="AO2014" s="1">
        <v>-1355.6343999999999</v>
      </c>
      <c r="AP2014">
        <v>4.28</v>
      </c>
      <c r="AQ2014" s="1">
        <v>-1343.6482000000001</v>
      </c>
      <c r="AR2014">
        <v>2.31</v>
      </c>
      <c r="AU2014" s="1">
        <v>-1379.2091</v>
      </c>
    </row>
    <row r="2015" spans="41:47" x14ac:dyDescent="0.2">
      <c r="AO2015" s="1">
        <v>-1355.8027</v>
      </c>
      <c r="AP2015">
        <v>3.85</v>
      </c>
      <c r="AQ2015" s="1">
        <v>-1343.7516000000001</v>
      </c>
      <c r="AR2015">
        <v>2.4500000000000002</v>
      </c>
      <c r="AU2015" s="1">
        <v>-1379.3231000000001</v>
      </c>
    </row>
    <row r="2016" spans="41:47" x14ac:dyDescent="0.2">
      <c r="AO2016" s="1">
        <v>-1355.953</v>
      </c>
      <c r="AP2016">
        <v>3.44</v>
      </c>
      <c r="AQ2016" s="1">
        <v>-1343.8679999999999</v>
      </c>
      <c r="AR2016">
        <v>2.59</v>
      </c>
      <c r="AU2016" s="1">
        <v>-1379.5002999999999</v>
      </c>
    </row>
    <row r="2017" spans="40:47" x14ac:dyDescent="0.2">
      <c r="AO2017" s="1">
        <v>-1356.095</v>
      </c>
      <c r="AP2017">
        <v>2.9</v>
      </c>
      <c r="AQ2017" s="1">
        <v>-1343.9793</v>
      </c>
      <c r="AR2017">
        <v>2.73</v>
      </c>
      <c r="AU2017" s="1">
        <v>-1379.7111</v>
      </c>
    </row>
    <row r="2018" spans="40:47" x14ac:dyDescent="0.2">
      <c r="AO2018" s="1">
        <v>-1356.2427</v>
      </c>
      <c r="AP2018">
        <v>2.41</v>
      </c>
      <c r="AQ2018" s="1">
        <v>-1344.0702000000001</v>
      </c>
      <c r="AR2018">
        <v>2.86</v>
      </c>
      <c r="AU2018" s="1">
        <v>-1379.9246000000001</v>
      </c>
    </row>
    <row r="2019" spans="40:47" x14ac:dyDescent="0.2">
      <c r="AO2019" s="1">
        <v>-1356.4102</v>
      </c>
      <c r="AP2019">
        <v>1.72</v>
      </c>
      <c r="AQ2019" s="1">
        <v>-1344.1324</v>
      </c>
      <c r="AR2019">
        <v>2.98</v>
      </c>
      <c r="AU2019" s="1">
        <v>-1380.1107</v>
      </c>
    </row>
    <row r="2020" spans="40:47" x14ac:dyDescent="0.2">
      <c r="AO2020" s="1">
        <v>-1356.6110000000001</v>
      </c>
      <c r="AP2020">
        <v>0.93</v>
      </c>
      <c r="AQ2020" s="1">
        <v>-1344.1614999999999</v>
      </c>
      <c r="AR2020">
        <v>3.13</v>
      </c>
      <c r="AU2020" s="1">
        <v>-1380.2551000000001</v>
      </c>
    </row>
    <row r="2021" spans="40:47" x14ac:dyDescent="0.2">
      <c r="AQ2021" s="1"/>
    </row>
    <row r="2022" spans="40:47" x14ac:dyDescent="0.2">
      <c r="AO2022" s="2">
        <f>AVERAGE(AO1521:AO2020)</f>
        <v>-1357.5788837999999</v>
      </c>
      <c r="AP2022" s="2">
        <f>AVERAGE(AP1521:AP2020)</f>
        <v>-0.46690000000000065</v>
      </c>
      <c r="AQ2022" s="2">
        <f>AVERAGE(AQ1521:AQ2020)</f>
        <v>-1345.5208616000009</v>
      </c>
      <c r="AR2022" s="2">
        <f>AVERAGE(AR1521:AR2020)</f>
        <v>-6.5347600000000003</v>
      </c>
      <c r="AU2022" s="2">
        <f>AVERAGE(AU1521:AU2020)</f>
        <v>-1379.5376442000008</v>
      </c>
    </row>
    <row r="2023" spans="40:47" x14ac:dyDescent="0.2">
      <c r="AQ2023" s="1"/>
    </row>
    <row r="2024" spans="40:47" x14ac:dyDescent="0.2">
      <c r="AO2024">
        <v>-1357.5212385999989</v>
      </c>
      <c r="AP2024">
        <v>-0.66242000000000056</v>
      </c>
      <c r="AQ2024" s="1">
        <v>-1345.6789937999999</v>
      </c>
      <c r="AR2024">
        <v>-7.5480799999999952</v>
      </c>
    </row>
    <row r="2025" spans="40:47" x14ac:dyDescent="0.2">
      <c r="AO2025">
        <v>-1358.051090800001</v>
      </c>
      <c r="AP2025">
        <v>-0.33043999999999862</v>
      </c>
      <c r="AQ2025" s="1">
        <v>-1343.8477513999999</v>
      </c>
      <c r="AR2025">
        <v>-4.9910000000000032</v>
      </c>
    </row>
    <row r="2026" spans="40:47" x14ac:dyDescent="0.2">
      <c r="AO2026">
        <v>-1357.5788837999999</v>
      </c>
      <c r="AP2026">
        <v>-0.46690000000000065</v>
      </c>
      <c r="AQ2026" s="1">
        <v>-1345.5208616000009</v>
      </c>
      <c r="AR2026">
        <v>-6.5347600000000003</v>
      </c>
    </row>
    <row r="2027" spans="40:47" x14ac:dyDescent="0.2">
      <c r="AQ2027" s="1"/>
    </row>
    <row r="2028" spans="40:47" x14ac:dyDescent="0.2">
      <c r="AO2028">
        <f>AVERAGE(AO2024:AO2026)</f>
        <v>-1357.7170710666667</v>
      </c>
      <c r="AP2028">
        <f>AVERAGE(AP2024:AP2026)</f>
        <v>-0.48658666666666656</v>
      </c>
      <c r="AQ2028">
        <f>AVERAGE(AQ2024:AQ2026)</f>
        <v>-1345.0158689333336</v>
      </c>
      <c r="AR2028">
        <f>AVERAGE(AR2024:AR2026)</f>
        <v>-6.357946666666666</v>
      </c>
    </row>
    <row r="2029" spans="40:47" x14ac:dyDescent="0.2">
      <c r="AQ2029" s="1"/>
    </row>
    <row r="2030" spans="40:47" x14ac:dyDescent="0.2">
      <c r="AN2030" t="s">
        <v>7</v>
      </c>
      <c r="AQ2030" s="1"/>
    </row>
    <row r="2031" spans="40:47" x14ac:dyDescent="0.2">
      <c r="AQ2031" s="1"/>
    </row>
    <row r="2032" spans="40:47" x14ac:dyDescent="0.2">
      <c r="AQ2032" s="1"/>
    </row>
    <row r="2033" spans="43:43" x14ac:dyDescent="0.2">
      <c r="AQ2033" s="1"/>
    </row>
    <row r="2034" spans="43:43" x14ac:dyDescent="0.2">
      <c r="AQ2034" s="1"/>
    </row>
    <row r="2035" spans="43:43" x14ac:dyDescent="0.2">
      <c r="AQ2035" s="1"/>
    </row>
    <row r="2036" spans="43:43" x14ac:dyDescent="0.2">
      <c r="AQ2036" s="1"/>
    </row>
    <row r="2037" spans="43:43" x14ac:dyDescent="0.2">
      <c r="AQ2037" s="1"/>
    </row>
    <row r="2038" spans="43:43" x14ac:dyDescent="0.2">
      <c r="AQ2038" s="1"/>
    </row>
    <row r="2039" spans="43:43" x14ac:dyDescent="0.2">
      <c r="AQ2039" s="1"/>
    </row>
    <row r="2040" spans="43:43" x14ac:dyDescent="0.2">
      <c r="AQ2040" s="1"/>
    </row>
    <row r="2041" spans="43:43" x14ac:dyDescent="0.2">
      <c r="AQ2041" s="1"/>
    </row>
    <row r="2042" spans="43:43" x14ac:dyDescent="0.2">
      <c r="AQ2042" s="1"/>
    </row>
    <row r="2043" spans="43:43" x14ac:dyDescent="0.2">
      <c r="AQ2043" s="1"/>
    </row>
    <row r="2044" spans="43:43" x14ac:dyDescent="0.2">
      <c r="AQ2044" s="1"/>
    </row>
    <row r="2045" spans="43:43" x14ac:dyDescent="0.2">
      <c r="AQ2045" s="1"/>
    </row>
    <row r="2046" spans="43:43" x14ac:dyDescent="0.2">
      <c r="AQ2046" s="1"/>
    </row>
    <row r="2047" spans="43:43" x14ac:dyDescent="0.2">
      <c r="AQ2047" s="1"/>
    </row>
    <row r="2048" spans="43:43" x14ac:dyDescent="0.2">
      <c r="AQ2048" s="1"/>
    </row>
    <row r="2049" spans="43:43" x14ac:dyDescent="0.2">
      <c r="AQ2049" s="1"/>
    </row>
    <row r="2050" spans="43:43" x14ac:dyDescent="0.2">
      <c r="AQ2050" s="1"/>
    </row>
    <row r="2051" spans="43:43" x14ac:dyDescent="0.2">
      <c r="AQ2051" s="1"/>
    </row>
    <row r="2052" spans="43:43" x14ac:dyDescent="0.2">
      <c r="AQ2052" s="1"/>
    </row>
    <row r="2053" spans="43:43" x14ac:dyDescent="0.2">
      <c r="AQ2053" s="1"/>
    </row>
    <row r="2054" spans="43:43" x14ac:dyDescent="0.2">
      <c r="AQ2054" s="1"/>
    </row>
    <row r="2055" spans="43:43" x14ac:dyDescent="0.2">
      <c r="AQ2055" s="1"/>
    </row>
    <row r="2056" spans="43:43" x14ac:dyDescent="0.2">
      <c r="AQ2056" s="1"/>
    </row>
    <row r="2057" spans="43:43" x14ac:dyDescent="0.2">
      <c r="AQ2057" s="1"/>
    </row>
    <row r="2058" spans="43:43" x14ac:dyDescent="0.2">
      <c r="AQ2058" s="1"/>
    </row>
    <row r="2059" spans="43:43" x14ac:dyDescent="0.2">
      <c r="AQ2059" s="1"/>
    </row>
    <row r="2060" spans="43:43" x14ac:dyDescent="0.2">
      <c r="AQ2060" s="1"/>
    </row>
    <row r="2061" spans="43:43" x14ac:dyDescent="0.2">
      <c r="AQ2061" s="1"/>
    </row>
    <row r="2062" spans="43:43" x14ac:dyDescent="0.2">
      <c r="AQ2062" s="1"/>
    </row>
    <row r="2063" spans="43:43" x14ac:dyDescent="0.2">
      <c r="AQ2063" s="1"/>
    </row>
    <row r="2064" spans="43:43" x14ac:dyDescent="0.2">
      <c r="AQ2064" s="1"/>
    </row>
    <row r="2065" spans="43:43" x14ac:dyDescent="0.2">
      <c r="AQ2065" s="1"/>
    </row>
    <row r="2066" spans="43:43" x14ac:dyDescent="0.2">
      <c r="AQ2066" s="1"/>
    </row>
    <row r="2067" spans="43:43" x14ac:dyDescent="0.2">
      <c r="AQ2067" s="1"/>
    </row>
    <row r="2068" spans="43:43" x14ac:dyDescent="0.2">
      <c r="AQ2068" s="1"/>
    </row>
    <row r="2069" spans="43:43" x14ac:dyDescent="0.2">
      <c r="AQ2069" s="1"/>
    </row>
    <row r="2070" spans="43:43" x14ac:dyDescent="0.2">
      <c r="AQ2070" s="1"/>
    </row>
    <row r="2071" spans="43:43" x14ac:dyDescent="0.2">
      <c r="AQ2071" s="1"/>
    </row>
    <row r="2072" spans="43:43" x14ac:dyDescent="0.2">
      <c r="AQ2072" s="1"/>
    </row>
    <row r="2073" spans="43:43" x14ac:dyDescent="0.2">
      <c r="AQ2073" s="1"/>
    </row>
    <row r="2074" spans="43:43" x14ac:dyDescent="0.2">
      <c r="AQ2074" s="1"/>
    </row>
    <row r="2075" spans="43:43" x14ac:dyDescent="0.2">
      <c r="AQ2075" s="1"/>
    </row>
    <row r="2076" spans="43:43" x14ac:dyDescent="0.2">
      <c r="AQ2076" s="1"/>
    </row>
    <row r="2077" spans="43:43" x14ac:dyDescent="0.2">
      <c r="AQ2077" s="1"/>
    </row>
    <row r="2078" spans="43:43" x14ac:dyDescent="0.2">
      <c r="AQ2078" s="1"/>
    </row>
    <row r="2079" spans="43:43" x14ac:dyDescent="0.2">
      <c r="AQ2079" s="1"/>
    </row>
    <row r="2080" spans="43:43" x14ac:dyDescent="0.2">
      <c r="AQ2080" s="1"/>
    </row>
    <row r="2081" spans="43:43" x14ac:dyDescent="0.2">
      <c r="AQ2081" s="1"/>
    </row>
    <row r="2082" spans="43:43" x14ac:dyDescent="0.2">
      <c r="AQ2082" s="1"/>
    </row>
    <row r="2083" spans="43:43" x14ac:dyDescent="0.2">
      <c r="AQ2083" s="1"/>
    </row>
    <row r="2084" spans="43:43" x14ac:dyDescent="0.2">
      <c r="AQ2084" s="1"/>
    </row>
    <row r="2085" spans="43:43" x14ac:dyDescent="0.2">
      <c r="AQ2085" s="1"/>
    </row>
    <row r="2086" spans="43:43" x14ac:dyDescent="0.2">
      <c r="AQ2086" s="1"/>
    </row>
    <row r="2087" spans="43:43" x14ac:dyDescent="0.2">
      <c r="AQ2087" s="1"/>
    </row>
    <row r="2088" spans="43:43" x14ac:dyDescent="0.2">
      <c r="AQ2088" s="1"/>
    </row>
    <row r="2089" spans="43:43" x14ac:dyDescent="0.2">
      <c r="AQ2089" s="1"/>
    </row>
    <row r="2090" spans="43:43" x14ac:dyDescent="0.2">
      <c r="AQ2090" s="1"/>
    </row>
    <row r="2091" spans="43:43" x14ac:dyDescent="0.2">
      <c r="AQ2091" s="1"/>
    </row>
    <row r="2092" spans="43:43" x14ac:dyDescent="0.2">
      <c r="AQ2092" s="1"/>
    </row>
    <row r="2093" spans="43:43" x14ac:dyDescent="0.2">
      <c r="AQ2093" s="1"/>
    </row>
    <row r="2094" spans="43:43" x14ac:dyDescent="0.2">
      <c r="AQ2094" s="1"/>
    </row>
    <row r="2095" spans="43:43" x14ac:dyDescent="0.2">
      <c r="AQ2095" s="1"/>
    </row>
    <row r="2096" spans="43:43" x14ac:dyDescent="0.2">
      <c r="AQ2096" s="1"/>
    </row>
    <row r="2097" spans="43:43" x14ac:dyDescent="0.2">
      <c r="AQ2097" s="1"/>
    </row>
    <row r="2098" spans="43:43" x14ac:dyDescent="0.2">
      <c r="AQ2098" s="1"/>
    </row>
    <row r="2099" spans="43:43" x14ac:dyDescent="0.2">
      <c r="AQ2099" s="1"/>
    </row>
    <row r="2100" spans="43:43" x14ac:dyDescent="0.2">
      <c r="AQ2100" s="1"/>
    </row>
    <row r="2101" spans="43:43" x14ac:dyDescent="0.2">
      <c r="AQ2101" s="1"/>
    </row>
    <row r="2102" spans="43:43" x14ac:dyDescent="0.2">
      <c r="AQ2102" s="1"/>
    </row>
    <row r="2103" spans="43:43" x14ac:dyDescent="0.2">
      <c r="AQ2103" s="1"/>
    </row>
    <row r="2104" spans="43:43" x14ac:dyDescent="0.2">
      <c r="AQ2104" s="1"/>
    </row>
    <row r="2105" spans="43:43" x14ac:dyDescent="0.2">
      <c r="AQ2105" s="1"/>
    </row>
    <row r="2106" spans="43:43" x14ac:dyDescent="0.2">
      <c r="AQ2106" s="1"/>
    </row>
    <row r="2107" spans="43:43" x14ac:dyDescent="0.2">
      <c r="AQ2107" s="1"/>
    </row>
    <row r="2108" spans="43:43" x14ac:dyDescent="0.2">
      <c r="AQ2108" s="1"/>
    </row>
    <row r="2109" spans="43:43" x14ac:dyDescent="0.2">
      <c r="AQ2109" s="1"/>
    </row>
    <row r="2110" spans="43:43" x14ac:dyDescent="0.2">
      <c r="AQ2110" s="1"/>
    </row>
    <row r="2111" spans="43:43" x14ac:dyDescent="0.2">
      <c r="AQ2111" s="1"/>
    </row>
    <row r="2112" spans="43:43" x14ac:dyDescent="0.2">
      <c r="AQ2112" s="1"/>
    </row>
    <row r="2113" spans="43:43" x14ac:dyDescent="0.2">
      <c r="AQ2113" s="1"/>
    </row>
    <row r="2114" spans="43:43" x14ac:dyDescent="0.2">
      <c r="AQ2114" s="1"/>
    </row>
    <row r="2115" spans="43:43" x14ac:dyDescent="0.2">
      <c r="AQ2115" s="1"/>
    </row>
    <row r="2116" spans="43:43" x14ac:dyDescent="0.2">
      <c r="AQ2116" s="1"/>
    </row>
    <row r="2117" spans="43:43" x14ac:dyDescent="0.2">
      <c r="AQ2117" s="1"/>
    </row>
    <row r="2118" spans="43:43" x14ac:dyDescent="0.2">
      <c r="AQ2118" s="1"/>
    </row>
    <row r="2119" spans="43:43" x14ac:dyDescent="0.2">
      <c r="AQ2119" s="1"/>
    </row>
    <row r="2120" spans="43:43" x14ac:dyDescent="0.2">
      <c r="AQ2120" s="1"/>
    </row>
    <row r="2121" spans="43:43" x14ac:dyDescent="0.2">
      <c r="AQ2121" s="1"/>
    </row>
    <row r="2122" spans="43:43" x14ac:dyDescent="0.2">
      <c r="AQ2122" s="1"/>
    </row>
    <row r="2123" spans="43:43" x14ac:dyDescent="0.2">
      <c r="AQ2123" s="1"/>
    </row>
    <row r="2124" spans="43:43" x14ac:dyDescent="0.2">
      <c r="AQ2124" s="1"/>
    </row>
    <row r="2125" spans="43:43" x14ac:dyDescent="0.2">
      <c r="AQ2125" s="1"/>
    </row>
    <row r="2126" spans="43:43" x14ac:dyDescent="0.2">
      <c r="AQ2126" s="1"/>
    </row>
    <row r="2127" spans="43:43" x14ac:dyDescent="0.2">
      <c r="AQ2127" s="1"/>
    </row>
    <row r="2128" spans="43:43" x14ac:dyDescent="0.2">
      <c r="AQ2128" s="1"/>
    </row>
    <row r="2129" spans="43:43" x14ac:dyDescent="0.2">
      <c r="AQ2129" s="1"/>
    </row>
    <row r="2130" spans="43:43" x14ac:dyDescent="0.2">
      <c r="AQ2130" s="1"/>
    </row>
    <row r="2131" spans="43:43" x14ac:dyDescent="0.2">
      <c r="AQ2131" s="1"/>
    </row>
    <row r="2132" spans="43:43" x14ac:dyDescent="0.2">
      <c r="AQ2132" s="1"/>
    </row>
    <row r="2133" spans="43:43" x14ac:dyDescent="0.2">
      <c r="AQ2133" s="1"/>
    </row>
    <row r="2134" spans="43:43" x14ac:dyDescent="0.2">
      <c r="AQ2134" s="1"/>
    </row>
    <row r="2135" spans="43:43" x14ac:dyDescent="0.2">
      <c r="AQ2135" s="1"/>
    </row>
    <row r="2136" spans="43:43" x14ac:dyDescent="0.2">
      <c r="AQ2136" s="1"/>
    </row>
    <row r="2137" spans="43:43" x14ac:dyDescent="0.2">
      <c r="AQ2137" s="1"/>
    </row>
    <row r="2138" spans="43:43" x14ac:dyDescent="0.2">
      <c r="AQ2138" s="1"/>
    </row>
    <row r="2139" spans="43:43" x14ac:dyDescent="0.2">
      <c r="AQ2139" s="1"/>
    </row>
    <row r="2140" spans="43:43" x14ac:dyDescent="0.2">
      <c r="AQ2140" s="1"/>
    </row>
    <row r="2141" spans="43:43" x14ac:dyDescent="0.2">
      <c r="AQ2141" s="1"/>
    </row>
    <row r="2142" spans="43:43" x14ac:dyDescent="0.2">
      <c r="AQ2142" s="1"/>
    </row>
    <row r="2143" spans="43:43" x14ac:dyDescent="0.2">
      <c r="AQ2143" s="1"/>
    </row>
    <row r="2144" spans="43:43" x14ac:dyDescent="0.2">
      <c r="AQ2144" s="1"/>
    </row>
    <row r="2145" spans="43:43" x14ac:dyDescent="0.2">
      <c r="AQ2145" s="1"/>
    </row>
    <row r="2146" spans="43:43" x14ac:dyDescent="0.2">
      <c r="AQ2146" s="1"/>
    </row>
    <row r="2147" spans="43:43" x14ac:dyDescent="0.2">
      <c r="AQ2147" s="1"/>
    </row>
    <row r="2148" spans="43:43" x14ac:dyDescent="0.2">
      <c r="AQ2148" s="1"/>
    </row>
    <row r="2149" spans="43:43" x14ac:dyDescent="0.2">
      <c r="AQ2149" s="1"/>
    </row>
    <row r="2150" spans="43:43" x14ac:dyDescent="0.2">
      <c r="AQ2150" s="1"/>
    </row>
    <row r="2151" spans="43:43" x14ac:dyDescent="0.2">
      <c r="AQ2151" s="1"/>
    </row>
    <row r="2152" spans="43:43" x14ac:dyDescent="0.2">
      <c r="AQ2152" s="1"/>
    </row>
    <row r="2153" spans="43:43" x14ac:dyDescent="0.2">
      <c r="AQ2153" s="1"/>
    </row>
    <row r="2154" spans="43:43" x14ac:dyDescent="0.2">
      <c r="AQ2154" s="1"/>
    </row>
    <row r="2155" spans="43:43" x14ac:dyDescent="0.2">
      <c r="AQ2155" s="1"/>
    </row>
    <row r="2156" spans="43:43" x14ac:dyDescent="0.2">
      <c r="AQ2156" s="1"/>
    </row>
    <row r="2157" spans="43:43" x14ac:dyDescent="0.2">
      <c r="AQ2157" s="1"/>
    </row>
    <row r="2158" spans="43:43" x14ac:dyDescent="0.2">
      <c r="AQ2158" s="1"/>
    </row>
    <row r="2159" spans="43:43" x14ac:dyDescent="0.2">
      <c r="AQ2159" s="1"/>
    </row>
    <row r="2160" spans="43:43" x14ac:dyDescent="0.2">
      <c r="AQ2160" s="1"/>
    </row>
    <row r="2161" spans="43:43" x14ac:dyDescent="0.2">
      <c r="AQ2161" s="1"/>
    </row>
    <row r="2162" spans="43:43" x14ac:dyDescent="0.2">
      <c r="AQ2162" s="1"/>
    </row>
    <row r="2163" spans="43:43" x14ac:dyDescent="0.2">
      <c r="AQ2163" s="1"/>
    </row>
    <row r="2164" spans="43:43" x14ac:dyDescent="0.2">
      <c r="AQ2164" s="1"/>
    </row>
    <row r="2165" spans="43:43" x14ac:dyDescent="0.2">
      <c r="AQ2165" s="1"/>
    </row>
    <row r="2166" spans="43:43" x14ac:dyDescent="0.2">
      <c r="AQ2166" s="1"/>
    </row>
    <row r="2167" spans="43:43" x14ac:dyDescent="0.2">
      <c r="AQ2167" s="1"/>
    </row>
    <row r="2168" spans="43:43" x14ac:dyDescent="0.2">
      <c r="AQ2168" s="1"/>
    </row>
    <row r="2169" spans="43:43" x14ac:dyDescent="0.2">
      <c r="AQ2169" s="1"/>
    </row>
    <row r="2170" spans="43:43" x14ac:dyDescent="0.2">
      <c r="AQ2170" s="1"/>
    </row>
    <row r="2171" spans="43:43" x14ac:dyDescent="0.2">
      <c r="AQ2171" s="1"/>
    </row>
    <row r="2172" spans="43:43" x14ac:dyDescent="0.2">
      <c r="AQ2172" s="1"/>
    </row>
    <row r="2173" spans="43:43" x14ac:dyDescent="0.2">
      <c r="AQ2173" s="1"/>
    </row>
    <row r="2174" spans="43:43" x14ac:dyDescent="0.2">
      <c r="AQ2174" s="1"/>
    </row>
    <row r="2175" spans="43:43" x14ac:dyDescent="0.2">
      <c r="AQ2175" s="1"/>
    </row>
    <row r="2176" spans="43:43" x14ac:dyDescent="0.2">
      <c r="AQ2176" s="1"/>
    </row>
    <row r="2177" spans="43:43" x14ac:dyDescent="0.2">
      <c r="AQ2177" s="1"/>
    </row>
    <row r="2178" spans="43:43" x14ac:dyDescent="0.2">
      <c r="AQ2178" s="1"/>
    </row>
    <row r="2179" spans="43:43" x14ac:dyDescent="0.2">
      <c r="AQ2179" s="1"/>
    </row>
    <row r="2180" spans="43:43" x14ac:dyDescent="0.2">
      <c r="AQ2180" s="1"/>
    </row>
    <row r="2181" spans="43:43" x14ac:dyDescent="0.2">
      <c r="AQ2181" s="1"/>
    </row>
    <row r="2182" spans="43:43" x14ac:dyDescent="0.2">
      <c r="AQ2182" s="1"/>
    </row>
    <row r="2183" spans="43:43" x14ac:dyDescent="0.2">
      <c r="AQ2183" s="1"/>
    </row>
    <row r="2184" spans="43:43" x14ac:dyDescent="0.2">
      <c r="AQ2184" s="1"/>
    </row>
    <row r="2185" spans="43:43" x14ac:dyDescent="0.2">
      <c r="AQ2185" s="1"/>
    </row>
    <row r="2186" spans="43:43" x14ac:dyDescent="0.2">
      <c r="AQ2186" s="1"/>
    </row>
    <row r="2187" spans="43:43" x14ac:dyDescent="0.2">
      <c r="AQ2187" s="1"/>
    </row>
    <row r="2188" spans="43:43" x14ac:dyDescent="0.2">
      <c r="AQ2188" s="1"/>
    </row>
    <row r="2189" spans="43:43" x14ac:dyDescent="0.2">
      <c r="AQ2189" s="1"/>
    </row>
    <row r="2190" spans="43:43" x14ac:dyDescent="0.2">
      <c r="AQ2190" s="1"/>
    </row>
    <row r="2191" spans="43:43" x14ac:dyDescent="0.2">
      <c r="AQ2191" s="1"/>
    </row>
    <row r="2192" spans="43:43" x14ac:dyDescent="0.2">
      <c r="AQ2192" s="1"/>
    </row>
    <row r="2193" spans="43:43" x14ac:dyDescent="0.2">
      <c r="AQ2193" s="1"/>
    </row>
    <row r="2194" spans="43:43" x14ac:dyDescent="0.2">
      <c r="AQ2194" s="1"/>
    </row>
    <row r="2195" spans="43:43" x14ac:dyDescent="0.2">
      <c r="AQ2195" s="1"/>
    </row>
    <row r="2196" spans="43:43" x14ac:dyDescent="0.2">
      <c r="AQ2196" s="1"/>
    </row>
    <row r="2197" spans="43:43" x14ac:dyDescent="0.2">
      <c r="AQ2197" s="1"/>
    </row>
    <row r="2198" spans="43:43" x14ac:dyDescent="0.2">
      <c r="AQ2198" s="1"/>
    </row>
    <row r="2199" spans="43:43" x14ac:dyDescent="0.2">
      <c r="AQ2199" s="1"/>
    </row>
    <row r="2200" spans="43:43" x14ac:dyDescent="0.2">
      <c r="AQ2200" s="1"/>
    </row>
    <row r="2201" spans="43:43" x14ac:dyDescent="0.2">
      <c r="AQ2201" s="1"/>
    </row>
    <row r="2202" spans="43:43" x14ac:dyDescent="0.2">
      <c r="AQ2202" s="1"/>
    </row>
    <row r="2203" spans="43:43" x14ac:dyDescent="0.2">
      <c r="AQ2203" s="1"/>
    </row>
    <row r="2204" spans="43:43" x14ac:dyDescent="0.2">
      <c r="AQ2204" s="1"/>
    </row>
    <row r="2205" spans="43:43" x14ac:dyDescent="0.2">
      <c r="AQ2205" s="1"/>
    </row>
    <row r="2206" spans="43:43" x14ac:dyDescent="0.2">
      <c r="AQ2206" s="1"/>
    </row>
    <row r="2207" spans="43:43" x14ac:dyDescent="0.2">
      <c r="AQ2207" s="1"/>
    </row>
    <row r="2208" spans="43:43" x14ac:dyDescent="0.2">
      <c r="AQ2208" s="1"/>
    </row>
    <row r="2209" spans="43:43" x14ac:dyDescent="0.2">
      <c r="AQ2209" s="1"/>
    </row>
    <row r="2210" spans="43:43" x14ac:dyDescent="0.2">
      <c r="AQ2210" s="1"/>
    </row>
    <row r="2211" spans="43:43" x14ac:dyDescent="0.2">
      <c r="AQ2211" s="1"/>
    </row>
    <row r="2212" spans="43:43" x14ac:dyDescent="0.2">
      <c r="AQ2212" s="1"/>
    </row>
    <row r="2213" spans="43:43" x14ac:dyDescent="0.2">
      <c r="AQ2213" s="1"/>
    </row>
    <row r="2214" spans="43:43" x14ac:dyDescent="0.2">
      <c r="AQ2214" s="1"/>
    </row>
    <row r="2215" spans="43:43" x14ac:dyDescent="0.2">
      <c r="AQ2215" s="1"/>
    </row>
    <row r="2216" spans="43:43" x14ac:dyDescent="0.2">
      <c r="AQ2216" s="1"/>
    </row>
    <row r="2217" spans="43:43" x14ac:dyDescent="0.2">
      <c r="AQ2217" s="1"/>
    </row>
    <row r="2218" spans="43:43" x14ac:dyDescent="0.2">
      <c r="AQ2218" s="1"/>
    </row>
    <row r="2219" spans="43:43" x14ac:dyDescent="0.2">
      <c r="AQ2219" s="1"/>
    </row>
    <row r="2220" spans="43:43" x14ac:dyDescent="0.2">
      <c r="AQ2220" s="1"/>
    </row>
    <row r="2221" spans="43:43" x14ac:dyDescent="0.2">
      <c r="AQ2221" s="1"/>
    </row>
    <row r="2222" spans="43:43" x14ac:dyDescent="0.2">
      <c r="AQ2222" s="1"/>
    </row>
    <row r="2223" spans="43:43" x14ac:dyDescent="0.2">
      <c r="AQ2223" s="1"/>
    </row>
    <row r="2224" spans="43:43" x14ac:dyDescent="0.2">
      <c r="AQ2224" s="1"/>
    </row>
    <row r="2225" spans="43:43" x14ac:dyDescent="0.2">
      <c r="AQ2225" s="1"/>
    </row>
    <row r="2226" spans="43:43" x14ac:dyDescent="0.2">
      <c r="AQ2226" s="1"/>
    </row>
    <row r="2227" spans="43:43" x14ac:dyDescent="0.2">
      <c r="AQ2227" s="1"/>
    </row>
    <row r="2228" spans="43:43" x14ac:dyDescent="0.2">
      <c r="AQ2228" s="1"/>
    </row>
    <row r="2229" spans="43:43" x14ac:dyDescent="0.2">
      <c r="AQ2229" s="1"/>
    </row>
    <row r="2230" spans="43:43" x14ac:dyDescent="0.2">
      <c r="AQ2230" s="1"/>
    </row>
    <row r="2231" spans="43:43" x14ac:dyDescent="0.2">
      <c r="AQ2231" s="1"/>
    </row>
    <row r="2232" spans="43:43" x14ac:dyDescent="0.2">
      <c r="AQ2232" s="1"/>
    </row>
    <row r="2233" spans="43:43" x14ac:dyDescent="0.2">
      <c r="AQ2233" s="1"/>
    </row>
    <row r="2234" spans="43:43" x14ac:dyDescent="0.2">
      <c r="AQ2234" s="1"/>
    </row>
    <row r="2235" spans="43:43" x14ac:dyDescent="0.2">
      <c r="AQ2235" s="1"/>
    </row>
    <row r="2236" spans="43:43" x14ac:dyDescent="0.2">
      <c r="AQ2236" s="1"/>
    </row>
    <row r="2237" spans="43:43" x14ac:dyDescent="0.2">
      <c r="AQ2237" s="1"/>
    </row>
    <row r="2238" spans="43:43" x14ac:dyDescent="0.2">
      <c r="AQ2238" s="1"/>
    </row>
    <row r="2239" spans="43:43" x14ac:dyDescent="0.2">
      <c r="AQ2239" s="1"/>
    </row>
    <row r="2240" spans="43:43" x14ac:dyDescent="0.2">
      <c r="AQ2240" s="1"/>
    </row>
    <row r="2241" spans="43:43" x14ac:dyDescent="0.2">
      <c r="AQ2241" s="1"/>
    </row>
    <row r="2242" spans="43:43" x14ac:dyDescent="0.2">
      <c r="AQ2242" s="1"/>
    </row>
    <row r="2243" spans="43:43" x14ac:dyDescent="0.2">
      <c r="AQ2243" s="1"/>
    </row>
    <row r="2244" spans="43:43" x14ac:dyDescent="0.2">
      <c r="AQ2244" s="1"/>
    </row>
    <row r="2245" spans="43:43" x14ac:dyDescent="0.2">
      <c r="AQ2245" s="1"/>
    </row>
    <row r="2246" spans="43:43" x14ac:dyDescent="0.2">
      <c r="AQ2246" s="1"/>
    </row>
    <row r="2247" spans="43:43" x14ac:dyDescent="0.2">
      <c r="AQ2247" s="1"/>
    </row>
    <row r="2248" spans="43:43" x14ac:dyDescent="0.2">
      <c r="AQ2248" s="1"/>
    </row>
    <row r="2249" spans="43:43" x14ac:dyDescent="0.2">
      <c r="AQ2249" s="1"/>
    </row>
    <row r="2250" spans="43:43" x14ac:dyDescent="0.2">
      <c r="AQ2250" s="1"/>
    </row>
    <row r="2251" spans="43:43" x14ac:dyDescent="0.2">
      <c r="AQ2251" s="1"/>
    </row>
    <row r="2252" spans="43:43" x14ac:dyDescent="0.2">
      <c r="AQ2252" s="1"/>
    </row>
    <row r="2253" spans="43:43" x14ac:dyDescent="0.2">
      <c r="AQ2253" s="1"/>
    </row>
    <row r="2254" spans="43:43" x14ac:dyDescent="0.2">
      <c r="AQ2254" s="1"/>
    </row>
    <row r="2255" spans="43:43" x14ac:dyDescent="0.2">
      <c r="AQ2255" s="1"/>
    </row>
    <row r="2256" spans="43:43" x14ac:dyDescent="0.2">
      <c r="AQ2256" s="1"/>
    </row>
    <row r="2257" spans="43:43" x14ac:dyDescent="0.2">
      <c r="AQ2257" s="1"/>
    </row>
    <row r="2258" spans="43:43" x14ac:dyDescent="0.2">
      <c r="AQ2258" s="1"/>
    </row>
    <row r="2259" spans="43:43" x14ac:dyDescent="0.2">
      <c r="AQ2259" s="1"/>
    </row>
    <row r="2260" spans="43:43" x14ac:dyDescent="0.2">
      <c r="AQ2260" s="1"/>
    </row>
    <row r="2261" spans="43:43" x14ac:dyDescent="0.2">
      <c r="AQ2261" s="1"/>
    </row>
    <row r="2262" spans="43:43" x14ac:dyDescent="0.2">
      <c r="AQ2262" s="1"/>
    </row>
    <row r="2263" spans="43:43" x14ac:dyDescent="0.2">
      <c r="AQ2263" s="1"/>
    </row>
    <row r="2264" spans="43:43" x14ac:dyDescent="0.2">
      <c r="AQ2264" s="1"/>
    </row>
    <row r="2265" spans="43:43" x14ac:dyDescent="0.2">
      <c r="AQ2265" s="1"/>
    </row>
    <row r="2266" spans="43:43" x14ac:dyDescent="0.2">
      <c r="AQ2266" s="1"/>
    </row>
    <row r="2267" spans="43:43" x14ac:dyDescent="0.2">
      <c r="AQ2267" s="1"/>
    </row>
    <row r="2268" spans="43:43" x14ac:dyDescent="0.2">
      <c r="AQ2268" s="1"/>
    </row>
    <row r="2269" spans="43:43" x14ac:dyDescent="0.2">
      <c r="AQ2269" s="1"/>
    </row>
    <row r="2270" spans="43:43" x14ac:dyDescent="0.2">
      <c r="AQ2270" s="1"/>
    </row>
    <row r="2271" spans="43:43" x14ac:dyDescent="0.2">
      <c r="AQ2271" s="1"/>
    </row>
    <row r="2272" spans="43:43" x14ac:dyDescent="0.2">
      <c r="AQ2272" s="1"/>
    </row>
    <row r="2273" spans="43:43" x14ac:dyDescent="0.2">
      <c r="AQ2273" s="1"/>
    </row>
    <row r="2274" spans="43:43" x14ac:dyDescent="0.2">
      <c r="AQ2274" s="1"/>
    </row>
    <row r="2275" spans="43:43" x14ac:dyDescent="0.2">
      <c r="AQ2275" s="1"/>
    </row>
    <row r="2276" spans="43:43" x14ac:dyDescent="0.2">
      <c r="AQ2276" s="1"/>
    </row>
    <row r="2277" spans="43:43" x14ac:dyDescent="0.2">
      <c r="AQ2277" s="1"/>
    </row>
    <row r="2278" spans="43:43" x14ac:dyDescent="0.2">
      <c r="AQ2278" s="1"/>
    </row>
    <row r="2279" spans="43:43" x14ac:dyDescent="0.2">
      <c r="AQ2279" s="1"/>
    </row>
    <row r="2280" spans="43:43" x14ac:dyDescent="0.2">
      <c r="AQ2280" s="1"/>
    </row>
    <row r="2281" spans="43:43" x14ac:dyDescent="0.2">
      <c r="AQ2281" s="1"/>
    </row>
    <row r="2282" spans="43:43" x14ac:dyDescent="0.2">
      <c r="AQ2282" s="1"/>
    </row>
    <row r="2283" spans="43:43" x14ac:dyDescent="0.2">
      <c r="AQ2283" s="1"/>
    </row>
    <row r="2284" spans="43:43" x14ac:dyDescent="0.2">
      <c r="AQ2284" s="1"/>
    </row>
    <row r="2285" spans="43:43" x14ac:dyDescent="0.2">
      <c r="AQ2285" s="1"/>
    </row>
    <row r="2286" spans="43:43" x14ac:dyDescent="0.2">
      <c r="AQ2286" s="1"/>
    </row>
    <row r="2287" spans="43:43" x14ac:dyDescent="0.2">
      <c r="AQ2287" s="1"/>
    </row>
    <row r="2288" spans="43:43" x14ac:dyDescent="0.2">
      <c r="AQ2288" s="1"/>
    </row>
    <row r="2289" spans="43:43" x14ac:dyDescent="0.2">
      <c r="AQ2289" s="1"/>
    </row>
    <row r="2290" spans="43:43" x14ac:dyDescent="0.2">
      <c r="AQ2290" s="1"/>
    </row>
    <row r="2291" spans="43:43" x14ac:dyDescent="0.2">
      <c r="AQ2291" s="1"/>
    </row>
    <row r="2292" spans="43:43" x14ac:dyDescent="0.2">
      <c r="AQ2292" s="1"/>
    </row>
    <row r="2293" spans="43:43" x14ac:dyDescent="0.2">
      <c r="AQ2293" s="1"/>
    </row>
    <row r="2294" spans="43:43" x14ac:dyDescent="0.2">
      <c r="AQ2294" s="1"/>
    </row>
    <row r="2295" spans="43:43" x14ac:dyDescent="0.2">
      <c r="AQ2295" s="1"/>
    </row>
    <row r="2296" spans="43:43" x14ac:dyDescent="0.2">
      <c r="AQ2296" s="1"/>
    </row>
    <row r="2297" spans="43:43" x14ac:dyDescent="0.2">
      <c r="AQ2297" s="1"/>
    </row>
    <row r="2298" spans="43:43" x14ac:dyDescent="0.2">
      <c r="AQ2298" s="1"/>
    </row>
    <row r="2299" spans="43:43" x14ac:dyDescent="0.2">
      <c r="AQ2299" s="1"/>
    </row>
    <row r="2300" spans="43:43" x14ac:dyDescent="0.2">
      <c r="AQ2300" s="1"/>
    </row>
    <row r="2301" spans="43:43" x14ac:dyDescent="0.2">
      <c r="AQ2301" s="1"/>
    </row>
    <row r="2302" spans="43:43" x14ac:dyDescent="0.2">
      <c r="AQ2302" s="1"/>
    </row>
    <row r="2303" spans="43:43" x14ac:dyDescent="0.2">
      <c r="AQ2303" s="1"/>
    </row>
    <row r="2304" spans="43:43" x14ac:dyDescent="0.2">
      <c r="AQ2304" s="1"/>
    </row>
    <row r="2305" spans="43:43" x14ac:dyDescent="0.2">
      <c r="AQ2305" s="1"/>
    </row>
    <row r="2306" spans="43:43" x14ac:dyDescent="0.2">
      <c r="AQ2306" s="1"/>
    </row>
    <row r="2307" spans="43:43" x14ac:dyDescent="0.2">
      <c r="AQ2307" s="1"/>
    </row>
    <row r="2308" spans="43:43" x14ac:dyDescent="0.2">
      <c r="AQ2308" s="1"/>
    </row>
    <row r="2309" spans="43:43" x14ac:dyDescent="0.2">
      <c r="AQ2309" s="1"/>
    </row>
    <row r="2310" spans="43:43" x14ac:dyDescent="0.2">
      <c r="AQ2310" s="1"/>
    </row>
    <row r="2311" spans="43:43" x14ac:dyDescent="0.2">
      <c r="AQ2311" s="1"/>
    </row>
    <row r="2312" spans="43:43" x14ac:dyDescent="0.2">
      <c r="AQ2312" s="1"/>
    </row>
    <row r="2313" spans="43:43" x14ac:dyDescent="0.2">
      <c r="AQ2313" s="1"/>
    </row>
    <row r="2314" spans="43:43" x14ac:dyDescent="0.2">
      <c r="AQ2314" s="1"/>
    </row>
    <row r="2315" spans="43:43" x14ac:dyDescent="0.2">
      <c r="AQ2315" s="1"/>
    </row>
    <row r="2316" spans="43:43" x14ac:dyDescent="0.2">
      <c r="AQ2316" s="1"/>
    </row>
    <row r="2317" spans="43:43" x14ac:dyDescent="0.2">
      <c r="AQ2317" s="1"/>
    </row>
    <row r="2318" spans="43:43" x14ac:dyDescent="0.2">
      <c r="AQ2318" s="1"/>
    </row>
    <row r="2319" spans="43:43" x14ac:dyDescent="0.2">
      <c r="AQ2319" s="1"/>
    </row>
    <row r="2320" spans="43:43" x14ac:dyDescent="0.2">
      <c r="AQ2320" s="1"/>
    </row>
    <row r="2321" spans="43:43" x14ac:dyDescent="0.2">
      <c r="AQ2321" s="1"/>
    </row>
    <row r="2322" spans="43:43" x14ac:dyDescent="0.2">
      <c r="AQ2322" s="1"/>
    </row>
    <row r="2323" spans="43:43" x14ac:dyDescent="0.2">
      <c r="AQ2323" s="1"/>
    </row>
    <row r="2324" spans="43:43" x14ac:dyDescent="0.2">
      <c r="AQ2324" s="1"/>
    </row>
    <row r="2325" spans="43:43" x14ac:dyDescent="0.2">
      <c r="AQ2325" s="1"/>
    </row>
    <row r="2326" spans="43:43" x14ac:dyDescent="0.2">
      <c r="AQ2326" s="1"/>
    </row>
    <row r="2327" spans="43:43" x14ac:dyDescent="0.2">
      <c r="AQ2327" s="1"/>
    </row>
    <row r="2328" spans="43:43" x14ac:dyDescent="0.2">
      <c r="AQ2328" s="1"/>
    </row>
    <row r="2329" spans="43:43" x14ac:dyDescent="0.2">
      <c r="AQ2329" s="1"/>
    </row>
    <row r="2330" spans="43:43" x14ac:dyDescent="0.2">
      <c r="AQ2330" s="1"/>
    </row>
    <row r="2331" spans="43:43" x14ac:dyDescent="0.2">
      <c r="AQ2331" s="1"/>
    </row>
    <row r="2332" spans="43:43" x14ac:dyDescent="0.2">
      <c r="AQ2332" s="1"/>
    </row>
    <row r="2333" spans="43:43" x14ac:dyDescent="0.2">
      <c r="AQ2333" s="1"/>
    </row>
    <row r="2334" spans="43:43" x14ac:dyDescent="0.2">
      <c r="AQ2334" s="1"/>
    </row>
    <row r="2335" spans="43:43" x14ac:dyDescent="0.2">
      <c r="AQ2335" s="1"/>
    </row>
    <row r="2336" spans="43:43" x14ac:dyDescent="0.2">
      <c r="AQ2336" s="1"/>
    </row>
    <row r="2337" spans="43:43" x14ac:dyDescent="0.2">
      <c r="AQ2337" s="1"/>
    </row>
    <row r="2338" spans="43:43" x14ac:dyDescent="0.2">
      <c r="AQ2338" s="1"/>
    </row>
    <row r="2339" spans="43:43" x14ac:dyDescent="0.2">
      <c r="AQ2339" s="1"/>
    </row>
    <row r="2340" spans="43:43" x14ac:dyDescent="0.2">
      <c r="AQ2340" s="1"/>
    </row>
    <row r="2341" spans="43:43" x14ac:dyDescent="0.2">
      <c r="AQ2341" s="1"/>
    </row>
    <row r="2342" spans="43:43" x14ac:dyDescent="0.2">
      <c r="AQ2342" s="1"/>
    </row>
    <row r="2343" spans="43:43" x14ac:dyDescent="0.2">
      <c r="AQ2343" s="1"/>
    </row>
    <row r="2344" spans="43:43" x14ac:dyDescent="0.2">
      <c r="AQ2344" s="1"/>
    </row>
    <row r="2345" spans="43:43" x14ac:dyDescent="0.2">
      <c r="AQ2345" s="1"/>
    </row>
    <row r="2346" spans="43:43" x14ac:dyDescent="0.2">
      <c r="AQ2346" s="1"/>
    </row>
    <row r="2347" spans="43:43" x14ac:dyDescent="0.2">
      <c r="AQ2347" s="1"/>
    </row>
    <row r="2348" spans="43:43" x14ac:dyDescent="0.2">
      <c r="AQ2348" s="1"/>
    </row>
    <row r="2349" spans="43:43" x14ac:dyDescent="0.2">
      <c r="AQ2349" s="1"/>
    </row>
    <row r="2350" spans="43:43" x14ac:dyDescent="0.2">
      <c r="AQ2350" s="1"/>
    </row>
    <row r="2351" spans="43:43" x14ac:dyDescent="0.2">
      <c r="AQ2351" s="1"/>
    </row>
    <row r="2352" spans="43:43" x14ac:dyDescent="0.2">
      <c r="AQ2352" s="1"/>
    </row>
    <row r="2353" spans="43:43" x14ac:dyDescent="0.2">
      <c r="AQ2353" s="1"/>
    </row>
    <row r="2354" spans="43:43" x14ac:dyDescent="0.2">
      <c r="AQ2354" s="1"/>
    </row>
    <row r="2355" spans="43:43" x14ac:dyDescent="0.2">
      <c r="AQ2355" s="1"/>
    </row>
    <row r="2356" spans="43:43" x14ac:dyDescent="0.2">
      <c r="AQ2356" s="1"/>
    </row>
    <row r="2357" spans="43:43" x14ac:dyDescent="0.2">
      <c r="AQ2357" s="1"/>
    </row>
    <row r="2358" spans="43:43" x14ac:dyDescent="0.2">
      <c r="AQ2358" s="1"/>
    </row>
    <row r="2359" spans="43:43" x14ac:dyDescent="0.2">
      <c r="AQ2359" s="1"/>
    </row>
    <row r="2360" spans="43:43" x14ac:dyDescent="0.2">
      <c r="AQ2360" s="1"/>
    </row>
    <row r="2361" spans="43:43" x14ac:dyDescent="0.2">
      <c r="AQ2361" s="1"/>
    </row>
    <row r="2362" spans="43:43" x14ac:dyDescent="0.2">
      <c r="AQ2362" s="1"/>
    </row>
    <row r="2363" spans="43:43" x14ac:dyDescent="0.2">
      <c r="AQ2363" s="1"/>
    </row>
    <row r="2364" spans="43:43" x14ac:dyDescent="0.2">
      <c r="AQ2364" s="1"/>
    </row>
    <row r="2365" spans="43:43" x14ac:dyDescent="0.2">
      <c r="AQ2365" s="1"/>
    </row>
    <row r="2366" spans="43:43" x14ac:dyDescent="0.2">
      <c r="AQ2366" s="1"/>
    </row>
    <row r="2367" spans="43:43" x14ac:dyDescent="0.2">
      <c r="AQ2367" s="1"/>
    </row>
    <row r="2368" spans="43:43" x14ac:dyDescent="0.2">
      <c r="AQ2368" s="1"/>
    </row>
    <row r="2369" spans="43:43" x14ac:dyDescent="0.2">
      <c r="AQ2369" s="1"/>
    </row>
    <row r="2370" spans="43:43" x14ac:dyDescent="0.2">
      <c r="AQ2370" s="1"/>
    </row>
    <row r="2371" spans="43:43" x14ac:dyDescent="0.2">
      <c r="AQ2371" s="1"/>
    </row>
    <row r="2372" spans="43:43" x14ac:dyDescent="0.2">
      <c r="AQ2372" s="1"/>
    </row>
    <row r="2373" spans="43:43" x14ac:dyDescent="0.2">
      <c r="AQ2373" s="1"/>
    </row>
    <row r="2374" spans="43:43" x14ac:dyDescent="0.2">
      <c r="AQ2374" s="1"/>
    </row>
    <row r="2375" spans="43:43" x14ac:dyDescent="0.2">
      <c r="AQ2375" s="1"/>
    </row>
    <row r="2376" spans="43:43" x14ac:dyDescent="0.2">
      <c r="AQ2376" s="1"/>
    </row>
    <row r="2377" spans="43:43" x14ac:dyDescent="0.2">
      <c r="AQ2377" s="1"/>
    </row>
    <row r="2378" spans="43:43" x14ac:dyDescent="0.2">
      <c r="AQ2378" s="1"/>
    </row>
    <row r="2379" spans="43:43" x14ac:dyDescent="0.2">
      <c r="AQ2379" s="1"/>
    </row>
    <row r="2380" spans="43:43" x14ac:dyDescent="0.2">
      <c r="AQ2380" s="1"/>
    </row>
    <row r="2381" spans="43:43" x14ac:dyDescent="0.2">
      <c r="AQ2381" s="1"/>
    </row>
    <row r="2382" spans="43:43" x14ac:dyDescent="0.2">
      <c r="AQ2382" s="1"/>
    </row>
    <row r="2383" spans="43:43" x14ac:dyDescent="0.2">
      <c r="AQ2383" s="1"/>
    </row>
    <row r="2384" spans="43:43" x14ac:dyDescent="0.2">
      <c r="AQ2384" s="1"/>
    </row>
    <row r="2385" spans="43:43" x14ac:dyDescent="0.2">
      <c r="AQ2385" s="1"/>
    </row>
    <row r="2386" spans="43:43" x14ac:dyDescent="0.2">
      <c r="AQ2386" s="1"/>
    </row>
    <row r="2387" spans="43:43" x14ac:dyDescent="0.2">
      <c r="AQ2387" s="1"/>
    </row>
    <row r="2388" spans="43:43" x14ac:dyDescent="0.2">
      <c r="AQ2388" s="1"/>
    </row>
    <row r="2389" spans="43:43" x14ac:dyDescent="0.2">
      <c r="AQ2389" s="1"/>
    </row>
    <row r="2390" spans="43:43" x14ac:dyDescent="0.2">
      <c r="AQ2390" s="1"/>
    </row>
    <row r="2391" spans="43:43" x14ac:dyDescent="0.2">
      <c r="AQ2391" s="1"/>
    </row>
    <row r="2392" spans="43:43" x14ac:dyDescent="0.2">
      <c r="AQ2392" s="1"/>
    </row>
    <row r="2393" spans="43:43" x14ac:dyDescent="0.2">
      <c r="AQ2393" s="1"/>
    </row>
    <row r="2394" spans="43:43" x14ac:dyDescent="0.2">
      <c r="AQ2394" s="1"/>
    </row>
    <row r="2395" spans="43:43" x14ac:dyDescent="0.2">
      <c r="AQ2395" s="1"/>
    </row>
    <row r="2396" spans="43:43" x14ac:dyDescent="0.2">
      <c r="AQ2396" s="1"/>
    </row>
    <row r="2397" spans="43:43" x14ac:dyDescent="0.2">
      <c r="AQ2397" s="1"/>
    </row>
    <row r="2398" spans="43:43" x14ac:dyDescent="0.2">
      <c r="AQ2398" s="1"/>
    </row>
    <row r="2399" spans="43:43" x14ac:dyDescent="0.2">
      <c r="AQ2399" s="1"/>
    </row>
    <row r="2400" spans="43:43" x14ac:dyDescent="0.2">
      <c r="AQ2400" s="1"/>
    </row>
    <row r="2401" spans="43:43" x14ac:dyDescent="0.2">
      <c r="AQ2401" s="1"/>
    </row>
    <row r="2402" spans="43:43" x14ac:dyDescent="0.2">
      <c r="AQ2402" s="1"/>
    </row>
    <row r="2403" spans="43:43" x14ac:dyDescent="0.2">
      <c r="AQ2403" s="1"/>
    </row>
    <row r="2404" spans="43:43" x14ac:dyDescent="0.2">
      <c r="AQ2404" s="1"/>
    </row>
    <row r="2405" spans="43:43" x14ac:dyDescent="0.2">
      <c r="AQ2405" s="1"/>
    </row>
    <row r="2406" spans="43:43" x14ac:dyDescent="0.2">
      <c r="AQ2406" s="1"/>
    </row>
    <row r="2407" spans="43:43" x14ac:dyDescent="0.2">
      <c r="AQ2407" s="1"/>
    </row>
    <row r="2408" spans="43:43" x14ac:dyDescent="0.2">
      <c r="AQ2408" s="1"/>
    </row>
    <row r="2409" spans="43:43" x14ac:dyDescent="0.2">
      <c r="AQ2409" s="1"/>
    </row>
    <row r="2410" spans="43:43" x14ac:dyDescent="0.2">
      <c r="AQ2410" s="1"/>
    </row>
    <row r="2411" spans="43:43" x14ac:dyDescent="0.2">
      <c r="AQ2411" s="1"/>
    </row>
    <row r="2412" spans="43:43" x14ac:dyDescent="0.2">
      <c r="AQ2412" s="1"/>
    </row>
    <row r="2413" spans="43:43" x14ac:dyDescent="0.2">
      <c r="AQ2413" s="1"/>
    </row>
    <row r="2414" spans="43:43" x14ac:dyDescent="0.2">
      <c r="AQ2414" s="1"/>
    </row>
    <row r="2415" spans="43:43" x14ac:dyDescent="0.2">
      <c r="AQ2415" s="1"/>
    </row>
    <row r="2416" spans="43:43" x14ac:dyDescent="0.2">
      <c r="AQ2416" s="1"/>
    </row>
    <row r="2417" spans="43:43" x14ac:dyDescent="0.2">
      <c r="AQ2417" s="1"/>
    </row>
    <row r="2418" spans="43:43" x14ac:dyDescent="0.2">
      <c r="AQ2418" s="1"/>
    </row>
    <row r="2419" spans="43:43" x14ac:dyDescent="0.2">
      <c r="AQ2419" s="1"/>
    </row>
    <row r="2420" spans="43:43" x14ac:dyDescent="0.2">
      <c r="AQ2420" s="1"/>
    </row>
    <row r="2421" spans="43:43" x14ac:dyDescent="0.2">
      <c r="AQ2421" s="1"/>
    </row>
    <row r="2422" spans="43:43" x14ac:dyDescent="0.2">
      <c r="AQ2422" s="1"/>
    </row>
    <row r="2423" spans="43:43" x14ac:dyDescent="0.2">
      <c r="AQ2423" s="1"/>
    </row>
    <row r="2424" spans="43:43" x14ac:dyDescent="0.2">
      <c r="AQ2424" s="1"/>
    </row>
    <row r="2425" spans="43:43" x14ac:dyDescent="0.2">
      <c r="AQ2425" s="1"/>
    </row>
    <row r="2426" spans="43:43" x14ac:dyDescent="0.2">
      <c r="AQ2426" s="1"/>
    </row>
    <row r="2427" spans="43:43" x14ac:dyDescent="0.2">
      <c r="AQ2427" s="1"/>
    </row>
    <row r="2428" spans="43:43" x14ac:dyDescent="0.2">
      <c r="AQ2428" s="1"/>
    </row>
    <row r="2429" spans="43:43" x14ac:dyDescent="0.2">
      <c r="AQ2429" s="1"/>
    </row>
    <row r="2430" spans="43:43" x14ac:dyDescent="0.2">
      <c r="AQ2430" s="1"/>
    </row>
    <row r="2431" spans="43:43" x14ac:dyDescent="0.2">
      <c r="AQ2431" s="1"/>
    </row>
    <row r="2432" spans="43:43" x14ac:dyDescent="0.2">
      <c r="AQ2432" s="1"/>
    </row>
    <row r="2433" spans="43:43" x14ac:dyDescent="0.2">
      <c r="AQ2433" s="1"/>
    </row>
    <row r="2434" spans="43:43" x14ac:dyDescent="0.2">
      <c r="AQ2434" s="1"/>
    </row>
    <row r="2435" spans="43:43" x14ac:dyDescent="0.2">
      <c r="AQ2435" s="1"/>
    </row>
    <row r="2436" spans="43:43" x14ac:dyDescent="0.2">
      <c r="AQ2436" s="1"/>
    </row>
    <row r="2437" spans="43:43" x14ac:dyDescent="0.2">
      <c r="AQ2437" s="1"/>
    </row>
    <row r="2438" spans="43:43" x14ac:dyDescent="0.2">
      <c r="AQ2438" s="1"/>
    </row>
    <row r="2439" spans="43:43" x14ac:dyDescent="0.2">
      <c r="AQ2439" s="1"/>
    </row>
    <row r="2440" spans="43:43" x14ac:dyDescent="0.2">
      <c r="AQ2440" s="1"/>
    </row>
    <row r="2441" spans="43:43" x14ac:dyDescent="0.2">
      <c r="AQ2441" s="1"/>
    </row>
    <row r="2442" spans="43:43" x14ac:dyDescent="0.2">
      <c r="AQ2442" s="1"/>
    </row>
    <row r="2443" spans="43:43" x14ac:dyDescent="0.2">
      <c r="AQ2443" s="1"/>
    </row>
    <row r="2444" spans="43:43" x14ac:dyDescent="0.2">
      <c r="AQ2444" s="1"/>
    </row>
    <row r="2445" spans="43:43" x14ac:dyDescent="0.2">
      <c r="AQ2445" s="1"/>
    </row>
    <row r="2446" spans="43:43" x14ac:dyDescent="0.2">
      <c r="AQ2446" s="1"/>
    </row>
    <row r="2447" spans="43:43" x14ac:dyDescent="0.2">
      <c r="AQ2447" s="1"/>
    </row>
    <row r="2448" spans="43:43" x14ac:dyDescent="0.2">
      <c r="AQ2448" s="1"/>
    </row>
    <row r="2449" spans="43:43" x14ac:dyDescent="0.2">
      <c r="AQ2449" s="1"/>
    </row>
    <row r="2450" spans="43:43" x14ac:dyDescent="0.2">
      <c r="AQ2450" s="1"/>
    </row>
    <row r="2451" spans="43:43" x14ac:dyDescent="0.2">
      <c r="AQ2451" s="1"/>
    </row>
    <row r="2452" spans="43:43" x14ac:dyDescent="0.2">
      <c r="AQ2452" s="1"/>
    </row>
    <row r="2453" spans="43:43" x14ac:dyDescent="0.2">
      <c r="AQ2453" s="1"/>
    </row>
    <row r="2454" spans="43:43" x14ac:dyDescent="0.2">
      <c r="AQ2454" s="1"/>
    </row>
    <row r="2455" spans="43:43" x14ac:dyDescent="0.2">
      <c r="AQ2455" s="1"/>
    </row>
    <row r="2456" spans="43:43" x14ac:dyDescent="0.2">
      <c r="AQ2456" s="1"/>
    </row>
    <row r="2457" spans="43:43" x14ac:dyDescent="0.2">
      <c r="AQ2457" s="1"/>
    </row>
    <row r="2458" spans="43:43" x14ac:dyDescent="0.2">
      <c r="AQ2458" s="1"/>
    </row>
    <row r="2459" spans="43:43" x14ac:dyDescent="0.2">
      <c r="AQ2459" s="1"/>
    </row>
    <row r="2460" spans="43:43" x14ac:dyDescent="0.2">
      <c r="AQ2460" s="1"/>
    </row>
    <row r="2461" spans="43:43" x14ac:dyDescent="0.2">
      <c r="AQ2461" s="1"/>
    </row>
    <row r="2462" spans="43:43" x14ac:dyDescent="0.2">
      <c r="AQ2462" s="1"/>
    </row>
    <row r="2463" spans="43:43" x14ac:dyDescent="0.2">
      <c r="AQ2463" s="1"/>
    </row>
    <row r="2464" spans="43:43" x14ac:dyDescent="0.2">
      <c r="AQ2464" s="1"/>
    </row>
    <row r="2465" spans="43:43" x14ac:dyDescent="0.2">
      <c r="AQ2465" s="1"/>
    </row>
    <row r="2466" spans="43:43" x14ac:dyDescent="0.2">
      <c r="AQ2466" s="1"/>
    </row>
    <row r="2467" spans="43:43" x14ac:dyDescent="0.2">
      <c r="AQ2467" s="1"/>
    </row>
    <row r="2468" spans="43:43" x14ac:dyDescent="0.2">
      <c r="AQ2468" s="1"/>
    </row>
    <row r="2469" spans="43:43" x14ac:dyDescent="0.2">
      <c r="AQ2469" s="1"/>
    </row>
    <row r="2470" spans="43:43" x14ac:dyDescent="0.2">
      <c r="AQ2470" s="1"/>
    </row>
    <row r="2471" spans="43:43" x14ac:dyDescent="0.2">
      <c r="AQ2471" s="1"/>
    </row>
    <row r="2472" spans="43:43" x14ac:dyDescent="0.2">
      <c r="AQ2472" s="1"/>
    </row>
    <row r="2473" spans="43:43" x14ac:dyDescent="0.2">
      <c r="AQ2473" s="1"/>
    </row>
    <row r="2474" spans="43:43" x14ac:dyDescent="0.2">
      <c r="AQ2474" s="1"/>
    </row>
    <row r="2475" spans="43:43" x14ac:dyDescent="0.2">
      <c r="AQ2475" s="1"/>
    </row>
    <row r="2476" spans="43:43" x14ac:dyDescent="0.2">
      <c r="AQ2476" s="1"/>
    </row>
    <row r="2477" spans="43:43" x14ac:dyDescent="0.2">
      <c r="AQ2477" s="1"/>
    </row>
    <row r="2478" spans="43:43" x14ac:dyDescent="0.2">
      <c r="AQ2478" s="1"/>
    </row>
    <row r="2479" spans="43:43" x14ac:dyDescent="0.2">
      <c r="AQ2479" s="1"/>
    </row>
    <row r="2480" spans="43:43" x14ac:dyDescent="0.2">
      <c r="AQ2480" s="1"/>
    </row>
    <row r="2481" spans="43:43" x14ac:dyDescent="0.2">
      <c r="AQ2481" s="1"/>
    </row>
    <row r="2482" spans="43:43" x14ac:dyDescent="0.2">
      <c r="AQ2482" s="1"/>
    </row>
    <row r="2483" spans="43:43" x14ac:dyDescent="0.2">
      <c r="AQ2483" s="1"/>
    </row>
    <row r="2484" spans="43:43" x14ac:dyDescent="0.2">
      <c r="AQ2484" s="1"/>
    </row>
    <row r="2485" spans="43:43" x14ac:dyDescent="0.2">
      <c r="AQ2485" s="1"/>
    </row>
    <row r="2486" spans="43:43" x14ac:dyDescent="0.2">
      <c r="AQ2486" s="1"/>
    </row>
    <row r="2487" spans="43:43" x14ac:dyDescent="0.2">
      <c r="AQ2487" s="1"/>
    </row>
    <row r="2488" spans="43:43" x14ac:dyDescent="0.2">
      <c r="AQ2488" s="1"/>
    </row>
    <row r="2489" spans="43:43" x14ac:dyDescent="0.2">
      <c r="AQ2489" s="1"/>
    </row>
    <row r="2490" spans="43:43" x14ac:dyDescent="0.2">
      <c r="AQ2490" s="1"/>
    </row>
    <row r="2491" spans="43:43" x14ac:dyDescent="0.2">
      <c r="AQ2491" s="1"/>
    </row>
    <row r="2492" spans="43:43" x14ac:dyDescent="0.2">
      <c r="AQ2492" s="1"/>
    </row>
    <row r="2493" spans="43:43" x14ac:dyDescent="0.2">
      <c r="AQ2493" s="1"/>
    </row>
    <row r="2494" spans="43:43" x14ac:dyDescent="0.2">
      <c r="AQ2494" s="1"/>
    </row>
    <row r="2495" spans="43:43" x14ac:dyDescent="0.2">
      <c r="AQ2495" s="1"/>
    </row>
    <row r="2496" spans="43:43" x14ac:dyDescent="0.2">
      <c r="AQ2496" s="1"/>
    </row>
    <row r="2497" spans="43:43" x14ac:dyDescent="0.2">
      <c r="AQ2497" s="1"/>
    </row>
    <row r="2498" spans="43:43" x14ac:dyDescent="0.2">
      <c r="AQ2498" s="1"/>
    </row>
    <row r="2499" spans="43:43" x14ac:dyDescent="0.2">
      <c r="AQ2499" s="1"/>
    </row>
    <row r="2500" spans="43:43" x14ac:dyDescent="0.2">
      <c r="AQ2500" s="1"/>
    </row>
    <row r="2501" spans="43:43" x14ac:dyDescent="0.2">
      <c r="AQ2501" s="1"/>
    </row>
    <row r="2502" spans="43:43" x14ac:dyDescent="0.2">
      <c r="AQ2502" s="1"/>
    </row>
    <row r="2503" spans="43:43" x14ac:dyDescent="0.2">
      <c r="AQ2503" s="1"/>
    </row>
    <row r="2504" spans="43:43" x14ac:dyDescent="0.2">
      <c r="AQ2504" s="1"/>
    </row>
    <row r="2505" spans="43:43" x14ac:dyDescent="0.2">
      <c r="AQ2505" s="1"/>
    </row>
    <row r="2506" spans="43:43" x14ac:dyDescent="0.2">
      <c r="AQ2506" s="1"/>
    </row>
    <row r="2507" spans="43:43" x14ac:dyDescent="0.2">
      <c r="AQ2507" s="1"/>
    </row>
    <row r="2508" spans="43:43" x14ac:dyDescent="0.2">
      <c r="AQ2508" s="1"/>
    </row>
    <row r="2509" spans="43:43" x14ac:dyDescent="0.2">
      <c r="AQ2509" s="1"/>
    </row>
    <row r="2510" spans="43:43" x14ac:dyDescent="0.2">
      <c r="AQ2510" s="1"/>
    </row>
    <row r="2511" spans="43:43" x14ac:dyDescent="0.2">
      <c r="AQ2511" s="1"/>
    </row>
    <row r="2512" spans="43:43" x14ac:dyDescent="0.2">
      <c r="AQ2512" s="1"/>
    </row>
    <row r="2513" spans="43:43" x14ac:dyDescent="0.2">
      <c r="AQ2513" s="1"/>
    </row>
    <row r="2514" spans="43:43" x14ac:dyDescent="0.2">
      <c r="AQ2514" s="1"/>
    </row>
    <row r="2515" spans="43:43" x14ac:dyDescent="0.2">
      <c r="AQ2515" s="1"/>
    </row>
    <row r="2516" spans="43:43" x14ac:dyDescent="0.2">
      <c r="AQ2516" s="1"/>
    </row>
    <row r="2517" spans="43:43" x14ac:dyDescent="0.2">
      <c r="AQ2517" s="1"/>
    </row>
    <row r="2518" spans="43:43" x14ac:dyDescent="0.2">
      <c r="AQ2518" s="1"/>
    </row>
    <row r="2519" spans="43:43" x14ac:dyDescent="0.2">
      <c r="AQ2519" s="1"/>
    </row>
    <row r="2520" spans="43:43" x14ac:dyDescent="0.2">
      <c r="AQ2520" s="1"/>
    </row>
    <row r="2521" spans="43:43" x14ac:dyDescent="0.2">
      <c r="AQ2521" s="1"/>
    </row>
    <row r="2522" spans="43:43" x14ac:dyDescent="0.2">
      <c r="AQ2522" s="1"/>
    </row>
    <row r="2523" spans="43:43" x14ac:dyDescent="0.2">
      <c r="AQ2523" s="1"/>
    </row>
    <row r="2524" spans="43:43" x14ac:dyDescent="0.2">
      <c r="AQ2524" s="1"/>
    </row>
    <row r="2525" spans="43:43" x14ac:dyDescent="0.2">
      <c r="AQ2525" s="1"/>
    </row>
    <row r="2526" spans="43:43" x14ac:dyDescent="0.2">
      <c r="AQ2526" s="1"/>
    </row>
    <row r="2527" spans="43:43" x14ac:dyDescent="0.2">
      <c r="AQ2527" s="1"/>
    </row>
    <row r="2528" spans="43:43" x14ac:dyDescent="0.2">
      <c r="AQ2528" s="1"/>
    </row>
    <row r="2529" spans="43:43" x14ac:dyDescent="0.2">
      <c r="AQ2529" s="1"/>
    </row>
    <row r="2530" spans="43:43" x14ac:dyDescent="0.2">
      <c r="AQ2530" s="1"/>
    </row>
    <row r="2531" spans="43:43" x14ac:dyDescent="0.2">
      <c r="AQ2531" s="1"/>
    </row>
    <row r="2532" spans="43:43" x14ac:dyDescent="0.2">
      <c r="AQ2532" s="1"/>
    </row>
    <row r="2533" spans="43:43" x14ac:dyDescent="0.2">
      <c r="AQ2533" s="1"/>
    </row>
    <row r="2534" spans="43:43" x14ac:dyDescent="0.2">
      <c r="AQ2534" s="1"/>
    </row>
    <row r="2535" spans="43:43" x14ac:dyDescent="0.2">
      <c r="AQ2535" s="1"/>
    </row>
    <row r="2536" spans="43:43" x14ac:dyDescent="0.2">
      <c r="AQ2536" s="1"/>
    </row>
    <row r="2537" spans="43:43" x14ac:dyDescent="0.2">
      <c r="AQ2537" s="1"/>
    </row>
    <row r="2538" spans="43:43" x14ac:dyDescent="0.2">
      <c r="AQ2538" s="1"/>
    </row>
    <row r="2539" spans="43:43" x14ac:dyDescent="0.2">
      <c r="AQ2539" s="1"/>
    </row>
    <row r="2540" spans="43:43" x14ac:dyDescent="0.2">
      <c r="AQ2540" s="1"/>
    </row>
    <row r="2541" spans="43:43" x14ac:dyDescent="0.2">
      <c r="AQ2541" s="1"/>
    </row>
    <row r="2542" spans="43:43" x14ac:dyDescent="0.2">
      <c r="AQ2542" s="1"/>
    </row>
    <row r="2543" spans="43:43" x14ac:dyDescent="0.2">
      <c r="AQ2543" s="1"/>
    </row>
    <row r="2544" spans="43:43" x14ac:dyDescent="0.2">
      <c r="AQ2544" s="1"/>
    </row>
    <row r="2545" spans="43:43" x14ac:dyDescent="0.2">
      <c r="AQ2545" s="1"/>
    </row>
    <row r="2546" spans="43:43" x14ac:dyDescent="0.2">
      <c r="AQ2546" s="1"/>
    </row>
    <row r="2547" spans="43:43" x14ac:dyDescent="0.2">
      <c r="AQ2547" s="1"/>
    </row>
    <row r="2548" spans="43:43" x14ac:dyDescent="0.2">
      <c r="AQ2548" s="1"/>
    </row>
    <row r="2549" spans="43:43" x14ac:dyDescent="0.2">
      <c r="AQ2549" s="1"/>
    </row>
    <row r="2550" spans="43:43" x14ac:dyDescent="0.2">
      <c r="AQ2550" s="1"/>
    </row>
    <row r="2551" spans="43:43" x14ac:dyDescent="0.2">
      <c r="AQ2551" s="1"/>
    </row>
    <row r="2552" spans="43:43" x14ac:dyDescent="0.2">
      <c r="AQ2552" s="1"/>
    </row>
    <row r="2553" spans="43:43" x14ac:dyDescent="0.2">
      <c r="AQ2553" s="1"/>
    </row>
    <row r="2554" spans="43:43" x14ac:dyDescent="0.2">
      <c r="AQ2554" s="1"/>
    </row>
    <row r="2555" spans="43:43" x14ac:dyDescent="0.2">
      <c r="AQ2555" s="1"/>
    </row>
    <row r="2556" spans="43:43" x14ac:dyDescent="0.2">
      <c r="AQ2556" s="1"/>
    </row>
    <row r="2557" spans="43:43" x14ac:dyDescent="0.2">
      <c r="AQ2557" s="1"/>
    </row>
    <row r="2558" spans="43:43" x14ac:dyDescent="0.2">
      <c r="AQ2558" s="1"/>
    </row>
    <row r="2559" spans="43:43" x14ac:dyDescent="0.2">
      <c r="AQ2559" s="1"/>
    </row>
    <row r="2560" spans="43:43" x14ac:dyDescent="0.2">
      <c r="AQ2560" s="1"/>
    </row>
    <row r="2561" spans="43:43" x14ac:dyDescent="0.2">
      <c r="AQ2561" s="1"/>
    </row>
    <row r="2562" spans="43:43" x14ac:dyDescent="0.2">
      <c r="AQ2562" s="1"/>
    </row>
    <row r="2563" spans="43:43" x14ac:dyDescent="0.2">
      <c r="AQ2563" s="1"/>
    </row>
    <row r="2564" spans="43:43" x14ac:dyDescent="0.2">
      <c r="AQ2564" s="1"/>
    </row>
    <row r="2565" spans="43:43" x14ac:dyDescent="0.2">
      <c r="AQ2565" s="1"/>
    </row>
    <row r="2566" spans="43:43" x14ac:dyDescent="0.2">
      <c r="AQ2566" s="1"/>
    </row>
    <row r="2567" spans="43:43" x14ac:dyDescent="0.2">
      <c r="AQ2567" s="1"/>
    </row>
    <row r="2568" spans="43:43" x14ac:dyDescent="0.2">
      <c r="AQ2568" s="1"/>
    </row>
    <row r="2569" spans="43:43" x14ac:dyDescent="0.2">
      <c r="AQ2569" s="1"/>
    </row>
    <row r="2570" spans="43:43" x14ac:dyDescent="0.2">
      <c r="AQ2570" s="1"/>
    </row>
    <row r="2571" spans="43:43" x14ac:dyDescent="0.2">
      <c r="AQ2571" s="1"/>
    </row>
    <row r="2572" spans="43:43" x14ac:dyDescent="0.2">
      <c r="AQ2572" s="1"/>
    </row>
    <row r="2573" spans="43:43" x14ac:dyDescent="0.2">
      <c r="AQ2573" s="1"/>
    </row>
    <row r="2574" spans="43:43" x14ac:dyDescent="0.2">
      <c r="AQ2574" s="1"/>
    </row>
    <row r="2575" spans="43:43" x14ac:dyDescent="0.2">
      <c r="AQ2575" s="1"/>
    </row>
    <row r="2576" spans="43:43" x14ac:dyDescent="0.2">
      <c r="AQ2576" s="1"/>
    </row>
    <row r="2577" spans="43:43" x14ac:dyDescent="0.2">
      <c r="AQ2577" s="1"/>
    </row>
    <row r="2578" spans="43:43" x14ac:dyDescent="0.2">
      <c r="AQ2578" s="1"/>
    </row>
    <row r="2579" spans="43:43" x14ac:dyDescent="0.2">
      <c r="AQ2579" s="1"/>
    </row>
    <row r="2580" spans="43:43" x14ac:dyDescent="0.2">
      <c r="AQ2580" s="1"/>
    </row>
    <row r="2581" spans="43:43" x14ac:dyDescent="0.2">
      <c r="AQ2581" s="1"/>
    </row>
    <row r="2582" spans="43:43" x14ac:dyDescent="0.2">
      <c r="AQ2582" s="1"/>
    </row>
    <row r="2583" spans="43:43" x14ac:dyDescent="0.2">
      <c r="AQ2583" s="1"/>
    </row>
    <row r="2584" spans="43:43" x14ac:dyDescent="0.2">
      <c r="AQ2584" s="1"/>
    </row>
    <row r="2585" spans="43:43" x14ac:dyDescent="0.2">
      <c r="AQ2585" s="1"/>
    </row>
    <row r="2586" spans="43:43" x14ac:dyDescent="0.2">
      <c r="AQ2586" s="1"/>
    </row>
    <row r="2587" spans="43:43" x14ac:dyDescent="0.2">
      <c r="AQ2587" s="1"/>
    </row>
    <row r="2588" spans="43:43" x14ac:dyDescent="0.2">
      <c r="AQ2588" s="1"/>
    </row>
    <row r="2589" spans="43:43" x14ac:dyDescent="0.2">
      <c r="AQ2589" s="1"/>
    </row>
    <row r="2590" spans="43:43" x14ac:dyDescent="0.2">
      <c r="AQ2590" s="1"/>
    </row>
    <row r="2591" spans="43:43" x14ac:dyDescent="0.2">
      <c r="AQ2591" s="1"/>
    </row>
    <row r="2592" spans="43:43" x14ac:dyDescent="0.2">
      <c r="AQ2592" s="1"/>
    </row>
    <row r="2593" spans="43:43" x14ac:dyDescent="0.2">
      <c r="AQ2593" s="1"/>
    </row>
    <row r="2594" spans="43:43" x14ac:dyDescent="0.2">
      <c r="AQ2594" s="1"/>
    </row>
    <row r="2595" spans="43:43" x14ac:dyDescent="0.2">
      <c r="AQ2595" s="1"/>
    </row>
    <row r="2596" spans="43:43" x14ac:dyDescent="0.2">
      <c r="AQ2596" s="1"/>
    </row>
    <row r="2597" spans="43:43" x14ac:dyDescent="0.2">
      <c r="AQ2597" s="1"/>
    </row>
    <row r="2598" spans="43:43" x14ac:dyDescent="0.2">
      <c r="AQ2598" s="1"/>
    </row>
    <row r="2599" spans="43:43" x14ac:dyDescent="0.2">
      <c r="AQ2599" s="1"/>
    </row>
    <row r="2600" spans="43:43" x14ac:dyDescent="0.2">
      <c r="AQ2600" s="1"/>
    </row>
    <row r="2601" spans="43:43" x14ac:dyDescent="0.2">
      <c r="AQ2601" s="1"/>
    </row>
    <row r="2602" spans="43:43" x14ac:dyDescent="0.2">
      <c r="AQ2602" s="1"/>
    </row>
    <row r="2603" spans="43:43" x14ac:dyDescent="0.2">
      <c r="AQ2603" s="1"/>
    </row>
    <row r="2604" spans="43:43" x14ac:dyDescent="0.2">
      <c r="AQ2604" s="1"/>
    </row>
    <row r="2605" spans="43:43" x14ac:dyDescent="0.2">
      <c r="AQ2605" s="1"/>
    </row>
    <row r="2606" spans="43:43" x14ac:dyDescent="0.2">
      <c r="AQ2606" s="1"/>
    </row>
    <row r="2607" spans="43:43" x14ac:dyDescent="0.2">
      <c r="AQ2607" s="1"/>
    </row>
    <row r="2608" spans="43:43" x14ac:dyDescent="0.2">
      <c r="AQ2608" s="1"/>
    </row>
    <row r="2609" spans="43:43" x14ac:dyDescent="0.2">
      <c r="AQ2609" s="1"/>
    </row>
    <row r="2610" spans="43:43" x14ac:dyDescent="0.2">
      <c r="AQ2610" s="1"/>
    </row>
    <row r="2611" spans="43:43" x14ac:dyDescent="0.2">
      <c r="AQ2611" s="1"/>
    </row>
    <row r="2612" spans="43:43" x14ac:dyDescent="0.2">
      <c r="AQ2612" s="1"/>
    </row>
    <row r="2613" spans="43:43" x14ac:dyDescent="0.2">
      <c r="AQ2613" s="1"/>
    </row>
    <row r="2614" spans="43:43" x14ac:dyDescent="0.2">
      <c r="AQ2614" s="1"/>
    </row>
    <row r="2615" spans="43:43" x14ac:dyDescent="0.2">
      <c r="AQ2615" s="1"/>
    </row>
    <row r="2616" spans="43:43" x14ac:dyDescent="0.2">
      <c r="AQ2616" s="1"/>
    </row>
    <row r="2617" spans="43:43" x14ac:dyDescent="0.2">
      <c r="AQ2617" s="1"/>
    </row>
    <row r="2618" spans="43:43" x14ac:dyDescent="0.2">
      <c r="AQ2618" s="1"/>
    </row>
    <row r="2619" spans="43:43" x14ac:dyDescent="0.2">
      <c r="AQ2619" s="1"/>
    </row>
    <row r="2620" spans="43:43" x14ac:dyDescent="0.2">
      <c r="AQ2620" s="1"/>
    </row>
    <row r="2621" spans="43:43" x14ac:dyDescent="0.2">
      <c r="AQ2621" s="1"/>
    </row>
    <row r="2622" spans="43:43" x14ac:dyDescent="0.2">
      <c r="AQ2622" s="1"/>
    </row>
    <row r="2623" spans="43:43" x14ac:dyDescent="0.2">
      <c r="AQ2623" s="1"/>
    </row>
    <row r="2624" spans="43:43" x14ac:dyDescent="0.2">
      <c r="AQ2624" s="1"/>
    </row>
    <row r="2625" spans="43:43" x14ac:dyDescent="0.2">
      <c r="AQ2625" s="1"/>
    </row>
    <row r="2626" spans="43:43" x14ac:dyDescent="0.2">
      <c r="AQ2626" s="1"/>
    </row>
    <row r="2627" spans="43:43" x14ac:dyDescent="0.2">
      <c r="AQ2627" s="1"/>
    </row>
    <row r="2628" spans="43:43" x14ac:dyDescent="0.2">
      <c r="AQ2628" s="1"/>
    </row>
    <row r="2629" spans="43:43" x14ac:dyDescent="0.2">
      <c r="AQ2629" s="1"/>
    </row>
    <row r="2630" spans="43:43" x14ac:dyDescent="0.2">
      <c r="AQ2630" s="1"/>
    </row>
    <row r="2631" spans="43:43" x14ac:dyDescent="0.2">
      <c r="AQ2631" s="1"/>
    </row>
    <row r="2632" spans="43:43" x14ac:dyDescent="0.2">
      <c r="AQ2632" s="1"/>
    </row>
    <row r="2633" spans="43:43" x14ac:dyDescent="0.2">
      <c r="AQ2633" s="1"/>
    </row>
    <row r="2634" spans="43:43" x14ac:dyDescent="0.2">
      <c r="AQ2634" s="1"/>
    </row>
    <row r="2635" spans="43:43" x14ac:dyDescent="0.2">
      <c r="AQ2635" s="1"/>
    </row>
    <row r="2636" spans="43:43" x14ac:dyDescent="0.2">
      <c r="AQ2636" s="1"/>
    </row>
    <row r="2637" spans="43:43" x14ac:dyDescent="0.2">
      <c r="AQ2637" s="1"/>
    </row>
    <row r="2638" spans="43:43" x14ac:dyDescent="0.2">
      <c r="AQ2638" s="1"/>
    </row>
    <row r="2639" spans="43:43" x14ac:dyDescent="0.2">
      <c r="AQ2639" s="1"/>
    </row>
    <row r="2640" spans="43:43" x14ac:dyDescent="0.2">
      <c r="AQ2640" s="1"/>
    </row>
    <row r="2641" spans="43:43" x14ac:dyDescent="0.2">
      <c r="AQ2641" s="1"/>
    </row>
    <row r="2642" spans="43:43" x14ac:dyDescent="0.2">
      <c r="AQ2642" s="1"/>
    </row>
    <row r="2643" spans="43:43" x14ac:dyDescent="0.2">
      <c r="AQ2643" s="1"/>
    </row>
    <row r="2644" spans="43:43" x14ac:dyDescent="0.2">
      <c r="AQ2644" s="1"/>
    </row>
    <row r="2645" spans="43:43" x14ac:dyDescent="0.2">
      <c r="AQ2645" s="1"/>
    </row>
    <row r="2646" spans="43:43" x14ac:dyDescent="0.2">
      <c r="AQ2646" s="1"/>
    </row>
    <row r="2647" spans="43:43" x14ac:dyDescent="0.2">
      <c r="AQ2647" s="1"/>
    </row>
    <row r="2648" spans="43:43" x14ac:dyDescent="0.2">
      <c r="AQ2648" s="1"/>
    </row>
    <row r="2649" spans="43:43" x14ac:dyDescent="0.2">
      <c r="AQ2649" s="1"/>
    </row>
    <row r="2650" spans="43:43" x14ac:dyDescent="0.2">
      <c r="AQ2650" s="1"/>
    </row>
    <row r="2651" spans="43:43" x14ac:dyDescent="0.2">
      <c r="AQ2651" s="1"/>
    </row>
    <row r="2652" spans="43:43" x14ac:dyDescent="0.2">
      <c r="AQ2652" s="1"/>
    </row>
    <row r="2653" spans="43:43" x14ac:dyDescent="0.2">
      <c r="AQ2653" s="1"/>
    </row>
    <row r="2654" spans="43:43" x14ac:dyDescent="0.2">
      <c r="AQ2654" s="1"/>
    </row>
    <row r="2655" spans="43:43" x14ac:dyDescent="0.2">
      <c r="AQ2655" s="1"/>
    </row>
    <row r="2656" spans="43:43" x14ac:dyDescent="0.2">
      <c r="AQ2656" s="1"/>
    </row>
    <row r="2657" spans="43:43" x14ac:dyDescent="0.2">
      <c r="AQ2657" s="1"/>
    </row>
    <row r="2658" spans="43:43" x14ac:dyDescent="0.2">
      <c r="AQ2658" s="1"/>
    </row>
    <row r="2659" spans="43:43" x14ac:dyDescent="0.2">
      <c r="AQ2659" s="1"/>
    </row>
    <row r="2660" spans="43:43" x14ac:dyDescent="0.2">
      <c r="AQ2660" s="1"/>
    </row>
    <row r="2661" spans="43:43" x14ac:dyDescent="0.2">
      <c r="AQ2661" s="1"/>
    </row>
    <row r="2662" spans="43:43" x14ac:dyDescent="0.2">
      <c r="AQ2662" s="1"/>
    </row>
    <row r="2663" spans="43:43" x14ac:dyDescent="0.2">
      <c r="AQ2663" s="1"/>
    </row>
    <row r="2664" spans="43:43" x14ac:dyDescent="0.2">
      <c r="AQ2664" s="1"/>
    </row>
    <row r="2665" spans="43:43" x14ac:dyDescent="0.2">
      <c r="AQ2665" s="1"/>
    </row>
    <row r="2666" spans="43:43" x14ac:dyDescent="0.2">
      <c r="AQ2666" s="1"/>
    </row>
    <row r="2667" spans="43:43" x14ac:dyDescent="0.2">
      <c r="AQ2667" s="1"/>
    </row>
    <row r="2668" spans="43:43" x14ac:dyDescent="0.2">
      <c r="AQ2668" s="1"/>
    </row>
    <row r="2669" spans="43:43" x14ac:dyDescent="0.2">
      <c r="AQ2669" s="1"/>
    </row>
    <row r="2670" spans="43:43" x14ac:dyDescent="0.2">
      <c r="AQ2670" s="1"/>
    </row>
    <row r="2671" spans="43:43" x14ac:dyDescent="0.2">
      <c r="AQ2671" s="1"/>
    </row>
    <row r="2672" spans="43:43" x14ac:dyDescent="0.2">
      <c r="AQ2672" s="1"/>
    </row>
    <row r="2673" spans="43:43" x14ac:dyDescent="0.2">
      <c r="AQ2673" s="1"/>
    </row>
    <row r="2674" spans="43:43" x14ac:dyDescent="0.2">
      <c r="AQ2674" s="1"/>
    </row>
    <row r="2675" spans="43:43" x14ac:dyDescent="0.2">
      <c r="AQ2675" s="1"/>
    </row>
    <row r="2676" spans="43:43" x14ac:dyDescent="0.2">
      <c r="AQ2676" s="1"/>
    </row>
    <row r="2677" spans="43:43" x14ac:dyDescent="0.2">
      <c r="AQ2677" s="1"/>
    </row>
    <row r="2678" spans="43:43" x14ac:dyDescent="0.2">
      <c r="AQ2678" s="1"/>
    </row>
    <row r="2679" spans="43:43" x14ac:dyDescent="0.2">
      <c r="AQ2679" s="1"/>
    </row>
    <row r="2680" spans="43:43" x14ac:dyDescent="0.2">
      <c r="AQ2680" s="1"/>
    </row>
    <row r="2681" spans="43:43" x14ac:dyDescent="0.2">
      <c r="AQ2681" s="1"/>
    </row>
    <row r="2682" spans="43:43" x14ac:dyDescent="0.2">
      <c r="AQ2682" s="1"/>
    </row>
    <row r="2683" spans="43:43" x14ac:dyDescent="0.2">
      <c r="AQ2683" s="1"/>
    </row>
    <row r="2684" spans="43:43" x14ac:dyDescent="0.2">
      <c r="AQ2684" s="1"/>
    </row>
    <row r="2685" spans="43:43" x14ac:dyDescent="0.2">
      <c r="AQ2685" s="1"/>
    </row>
    <row r="2686" spans="43:43" x14ac:dyDescent="0.2">
      <c r="AQ2686" s="1"/>
    </row>
    <row r="2687" spans="43:43" x14ac:dyDescent="0.2">
      <c r="AQ2687" s="1"/>
    </row>
    <row r="2688" spans="43:43" x14ac:dyDescent="0.2">
      <c r="AQ2688" s="1"/>
    </row>
    <row r="2689" spans="43:43" x14ac:dyDescent="0.2">
      <c r="AQ2689" s="1"/>
    </row>
    <row r="2690" spans="43:43" x14ac:dyDescent="0.2">
      <c r="AQ2690" s="1"/>
    </row>
    <row r="2691" spans="43:43" x14ac:dyDescent="0.2">
      <c r="AQ2691" s="1"/>
    </row>
    <row r="2692" spans="43:43" x14ac:dyDescent="0.2">
      <c r="AQ2692" s="1"/>
    </row>
    <row r="2693" spans="43:43" x14ac:dyDescent="0.2">
      <c r="AQ2693" s="1"/>
    </row>
    <row r="2694" spans="43:43" x14ac:dyDescent="0.2">
      <c r="AQ2694" s="1"/>
    </row>
    <row r="2695" spans="43:43" x14ac:dyDescent="0.2">
      <c r="AQ2695" s="1"/>
    </row>
    <row r="2696" spans="43:43" x14ac:dyDescent="0.2">
      <c r="AQ2696" s="1"/>
    </row>
    <row r="2697" spans="43:43" x14ac:dyDescent="0.2">
      <c r="AQ2697" s="1"/>
    </row>
    <row r="2698" spans="43:43" x14ac:dyDescent="0.2">
      <c r="AQ2698" s="1"/>
    </row>
    <row r="2699" spans="43:43" x14ac:dyDescent="0.2">
      <c r="AQ2699" s="1"/>
    </row>
    <row r="2700" spans="43:43" x14ac:dyDescent="0.2">
      <c r="AQ2700" s="1"/>
    </row>
    <row r="2701" spans="43:43" x14ac:dyDescent="0.2">
      <c r="AQ2701" s="1"/>
    </row>
    <row r="2702" spans="43:43" x14ac:dyDescent="0.2">
      <c r="AQ2702" s="1"/>
    </row>
    <row r="2703" spans="43:43" x14ac:dyDescent="0.2">
      <c r="AQ2703" s="1"/>
    </row>
    <row r="2704" spans="43:43" x14ac:dyDescent="0.2">
      <c r="AQ2704" s="1"/>
    </row>
    <row r="2705" spans="43:43" x14ac:dyDescent="0.2">
      <c r="AQ2705" s="1"/>
    </row>
    <row r="2706" spans="43:43" x14ac:dyDescent="0.2">
      <c r="AQ2706" s="1"/>
    </row>
    <row r="2707" spans="43:43" x14ac:dyDescent="0.2">
      <c r="AQ2707" s="1"/>
    </row>
    <row r="2708" spans="43:43" x14ac:dyDescent="0.2">
      <c r="AQ2708" s="1"/>
    </row>
    <row r="2709" spans="43:43" x14ac:dyDescent="0.2">
      <c r="AQ2709" s="1"/>
    </row>
    <row r="2710" spans="43:43" x14ac:dyDescent="0.2">
      <c r="AQ2710" s="1"/>
    </row>
    <row r="2711" spans="43:43" x14ac:dyDescent="0.2">
      <c r="AQ2711" s="1"/>
    </row>
    <row r="2712" spans="43:43" x14ac:dyDescent="0.2">
      <c r="AQ2712" s="1"/>
    </row>
    <row r="2713" spans="43:43" x14ac:dyDescent="0.2">
      <c r="AQ2713" s="1"/>
    </row>
    <row r="2714" spans="43:43" x14ac:dyDescent="0.2">
      <c r="AQ2714" s="1"/>
    </row>
    <row r="2715" spans="43:43" x14ac:dyDescent="0.2">
      <c r="AQ2715" s="1"/>
    </row>
    <row r="2716" spans="43:43" x14ac:dyDescent="0.2">
      <c r="AQ2716" s="1"/>
    </row>
    <row r="2717" spans="43:43" x14ac:dyDescent="0.2">
      <c r="AQ2717" s="1"/>
    </row>
    <row r="2718" spans="43:43" x14ac:dyDescent="0.2">
      <c r="AQ2718" s="1"/>
    </row>
    <row r="2719" spans="43:43" x14ac:dyDescent="0.2">
      <c r="AQ2719" s="1"/>
    </row>
    <row r="2720" spans="43:43" x14ac:dyDescent="0.2">
      <c r="AQ2720" s="1"/>
    </row>
    <row r="2721" spans="43:43" x14ac:dyDescent="0.2">
      <c r="AQ2721" s="1"/>
    </row>
    <row r="2722" spans="43:43" x14ac:dyDescent="0.2">
      <c r="AQ2722" s="1"/>
    </row>
    <row r="2723" spans="43:43" x14ac:dyDescent="0.2">
      <c r="AQ2723" s="1"/>
    </row>
    <row r="2724" spans="43:43" x14ac:dyDescent="0.2">
      <c r="AQ2724" s="1"/>
    </row>
    <row r="2725" spans="43:43" x14ac:dyDescent="0.2">
      <c r="AQ2725" s="1"/>
    </row>
    <row r="2726" spans="43:43" x14ac:dyDescent="0.2">
      <c r="AQ2726" s="1"/>
    </row>
    <row r="2727" spans="43:43" x14ac:dyDescent="0.2">
      <c r="AQ2727" s="1"/>
    </row>
    <row r="2728" spans="43:43" x14ac:dyDescent="0.2">
      <c r="AQ2728" s="1"/>
    </row>
    <row r="2729" spans="43:43" x14ac:dyDescent="0.2">
      <c r="AQ2729" s="1"/>
    </row>
    <row r="2730" spans="43:43" x14ac:dyDescent="0.2">
      <c r="AQ2730" s="1"/>
    </row>
    <row r="2731" spans="43:43" x14ac:dyDescent="0.2">
      <c r="AQ2731" s="1"/>
    </row>
    <row r="2732" spans="43:43" x14ac:dyDescent="0.2">
      <c r="AQ2732" s="1"/>
    </row>
    <row r="2733" spans="43:43" x14ac:dyDescent="0.2">
      <c r="AQ2733" s="1"/>
    </row>
    <row r="2734" spans="43:43" x14ac:dyDescent="0.2">
      <c r="AQ2734" s="1"/>
    </row>
    <row r="2735" spans="43:43" x14ac:dyDescent="0.2">
      <c r="AQ2735" s="1"/>
    </row>
    <row r="2736" spans="43:43" x14ac:dyDescent="0.2">
      <c r="AQ2736" s="1"/>
    </row>
    <row r="2737" spans="43:43" x14ac:dyDescent="0.2">
      <c r="AQ2737" s="1"/>
    </row>
    <row r="2738" spans="43:43" x14ac:dyDescent="0.2">
      <c r="AQ2738" s="1"/>
    </row>
    <row r="2739" spans="43:43" x14ac:dyDescent="0.2">
      <c r="AQ2739" s="1"/>
    </row>
    <row r="2740" spans="43:43" x14ac:dyDescent="0.2">
      <c r="AQ2740" s="1"/>
    </row>
    <row r="2741" spans="43:43" x14ac:dyDescent="0.2">
      <c r="AQ2741" s="1"/>
    </row>
    <row r="2742" spans="43:43" x14ac:dyDescent="0.2">
      <c r="AQ2742" s="1"/>
    </row>
    <row r="2743" spans="43:43" x14ac:dyDescent="0.2">
      <c r="AQ2743" s="1"/>
    </row>
    <row r="2744" spans="43:43" x14ac:dyDescent="0.2">
      <c r="AQ2744" s="1"/>
    </row>
    <row r="2745" spans="43:43" x14ac:dyDescent="0.2">
      <c r="AQ2745" s="1"/>
    </row>
    <row r="2746" spans="43:43" x14ac:dyDescent="0.2">
      <c r="AQ2746" s="1"/>
    </row>
    <row r="2747" spans="43:43" x14ac:dyDescent="0.2">
      <c r="AQ2747" s="1"/>
    </row>
    <row r="2748" spans="43:43" x14ac:dyDescent="0.2">
      <c r="AQ2748" s="1"/>
    </row>
    <row r="2749" spans="43:43" x14ac:dyDescent="0.2">
      <c r="AQ2749" s="1"/>
    </row>
    <row r="2750" spans="43:43" x14ac:dyDescent="0.2">
      <c r="AQ2750" s="1"/>
    </row>
    <row r="2751" spans="43:43" x14ac:dyDescent="0.2">
      <c r="AQ2751" s="1"/>
    </row>
    <row r="2752" spans="43:43" x14ac:dyDescent="0.2">
      <c r="AQ2752" s="1"/>
    </row>
    <row r="2753" spans="43:43" x14ac:dyDescent="0.2">
      <c r="AQ2753" s="1"/>
    </row>
    <row r="2754" spans="43:43" x14ac:dyDescent="0.2">
      <c r="AQ2754" s="1"/>
    </row>
    <row r="2755" spans="43:43" x14ac:dyDescent="0.2">
      <c r="AQ2755" s="1"/>
    </row>
    <row r="2756" spans="43:43" x14ac:dyDescent="0.2">
      <c r="AQ2756" s="1"/>
    </row>
    <row r="2757" spans="43:43" x14ac:dyDescent="0.2">
      <c r="AQ2757" s="1"/>
    </row>
    <row r="2758" spans="43:43" x14ac:dyDescent="0.2">
      <c r="AQ2758" s="1"/>
    </row>
    <row r="2759" spans="43:43" x14ac:dyDescent="0.2">
      <c r="AQ2759" s="1"/>
    </row>
    <row r="2760" spans="43:43" x14ac:dyDescent="0.2">
      <c r="AQ2760" s="1"/>
    </row>
    <row r="2761" spans="43:43" x14ac:dyDescent="0.2">
      <c r="AQ2761" s="1"/>
    </row>
    <row r="2762" spans="43:43" x14ac:dyDescent="0.2">
      <c r="AQ2762" s="1"/>
    </row>
    <row r="2763" spans="43:43" x14ac:dyDescent="0.2">
      <c r="AQ2763" s="1"/>
    </row>
    <row r="2764" spans="43:43" x14ac:dyDescent="0.2">
      <c r="AQ2764" s="1"/>
    </row>
    <row r="2765" spans="43:43" x14ac:dyDescent="0.2">
      <c r="AQ2765" s="1"/>
    </row>
    <row r="2766" spans="43:43" x14ac:dyDescent="0.2">
      <c r="AQ2766" s="1"/>
    </row>
    <row r="2767" spans="43:43" x14ac:dyDescent="0.2">
      <c r="AQ2767" s="1"/>
    </row>
    <row r="2768" spans="43:43" x14ac:dyDescent="0.2">
      <c r="AQ2768" s="1"/>
    </row>
    <row r="2769" spans="43:43" x14ac:dyDescent="0.2">
      <c r="AQ2769" s="1"/>
    </row>
    <row r="2770" spans="43:43" x14ac:dyDescent="0.2">
      <c r="AQ2770" s="1"/>
    </row>
    <row r="2771" spans="43:43" x14ac:dyDescent="0.2">
      <c r="AQ2771" s="1"/>
    </row>
    <row r="2772" spans="43:43" x14ac:dyDescent="0.2">
      <c r="AQ2772" s="1"/>
    </row>
    <row r="2773" spans="43:43" x14ac:dyDescent="0.2">
      <c r="AQ2773" s="1"/>
    </row>
    <row r="2774" spans="43:43" x14ac:dyDescent="0.2">
      <c r="AQ2774" s="1"/>
    </row>
    <row r="2775" spans="43:43" x14ac:dyDescent="0.2">
      <c r="AQ2775" s="1"/>
    </row>
    <row r="2776" spans="43:43" x14ac:dyDescent="0.2">
      <c r="AQ2776" s="1"/>
    </row>
    <row r="2777" spans="43:43" x14ac:dyDescent="0.2">
      <c r="AQ2777" s="1"/>
    </row>
    <row r="2778" spans="43:43" x14ac:dyDescent="0.2">
      <c r="AQ2778" s="1"/>
    </row>
    <row r="2779" spans="43:43" x14ac:dyDescent="0.2">
      <c r="AQ2779" s="1"/>
    </row>
    <row r="2780" spans="43:43" x14ac:dyDescent="0.2">
      <c r="AQ2780" s="1"/>
    </row>
    <row r="2781" spans="43:43" x14ac:dyDescent="0.2">
      <c r="AQ2781" s="1"/>
    </row>
    <row r="2782" spans="43:43" x14ac:dyDescent="0.2">
      <c r="AQ2782" s="1"/>
    </row>
    <row r="2783" spans="43:43" x14ac:dyDescent="0.2">
      <c r="AQ2783" s="1"/>
    </row>
    <row r="2784" spans="43:43" x14ac:dyDescent="0.2">
      <c r="AQ2784" s="1"/>
    </row>
    <row r="2785" spans="43:43" x14ac:dyDescent="0.2">
      <c r="AQ2785" s="1"/>
    </row>
    <row r="2786" spans="43:43" x14ac:dyDescent="0.2">
      <c r="AQ2786" s="1"/>
    </row>
    <row r="2787" spans="43:43" x14ac:dyDescent="0.2">
      <c r="AQ2787" s="1"/>
    </row>
    <row r="2788" spans="43:43" x14ac:dyDescent="0.2">
      <c r="AQ2788" s="1"/>
    </row>
    <row r="2789" spans="43:43" x14ac:dyDescent="0.2">
      <c r="AQ2789" s="1"/>
    </row>
    <row r="2790" spans="43:43" x14ac:dyDescent="0.2">
      <c r="AQ2790" s="1"/>
    </row>
    <row r="2791" spans="43:43" x14ac:dyDescent="0.2">
      <c r="AQ2791" s="1"/>
    </row>
    <row r="2792" spans="43:43" x14ac:dyDescent="0.2">
      <c r="AQ2792" s="1"/>
    </row>
    <row r="2793" spans="43:43" x14ac:dyDescent="0.2">
      <c r="AQ2793" s="1"/>
    </row>
    <row r="2794" spans="43:43" x14ac:dyDescent="0.2">
      <c r="AQ2794" s="1"/>
    </row>
    <row r="2795" spans="43:43" x14ac:dyDescent="0.2">
      <c r="AQ2795" s="1"/>
    </row>
    <row r="2796" spans="43:43" x14ac:dyDescent="0.2">
      <c r="AQ2796" s="1"/>
    </row>
    <row r="2797" spans="43:43" x14ac:dyDescent="0.2">
      <c r="AQ2797" s="1"/>
    </row>
    <row r="2798" spans="43:43" x14ac:dyDescent="0.2">
      <c r="AQ2798" s="1"/>
    </row>
    <row r="2799" spans="43:43" x14ac:dyDescent="0.2">
      <c r="AQ2799" s="1"/>
    </row>
    <row r="2800" spans="43:43" x14ac:dyDescent="0.2">
      <c r="AQ2800" s="1"/>
    </row>
    <row r="2801" spans="43:43" x14ac:dyDescent="0.2">
      <c r="AQ2801" s="1"/>
    </row>
    <row r="2802" spans="43:43" x14ac:dyDescent="0.2">
      <c r="AQ2802" s="1"/>
    </row>
    <row r="2803" spans="43:43" x14ac:dyDescent="0.2">
      <c r="AQ2803" s="1"/>
    </row>
    <row r="2804" spans="43:43" x14ac:dyDescent="0.2">
      <c r="AQ2804" s="1"/>
    </row>
    <row r="2805" spans="43:43" x14ac:dyDescent="0.2">
      <c r="AQ2805" s="1"/>
    </row>
    <row r="2806" spans="43:43" x14ac:dyDescent="0.2">
      <c r="AQ2806" s="1"/>
    </row>
    <row r="2807" spans="43:43" x14ac:dyDescent="0.2">
      <c r="AQ2807" s="1"/>
    </row>
    <row r="2808" spans="43:43" x14ac:dyDescent="0.2">
      <c r="AQ2808" s="1"/>
    </row>
    <row r="2809" spans="43:43" x14ac:dyDescent="0.2">
      <c r="AQ2809" s="1"/>
    </row>
    <row r="2810" spans="43:43" x14ac:dyDescent="0.2">
      <c r="AQ2810" s="1"/>
    </row>
    <row r="2811" spans="43:43" x14ac:dyDescent="0.2">
      <c r="AQ2811" s="1"/>
    </row>
    <row r="2812" spans="43:43" x14ac:dyDescent="0.2">
      <c r="AQ2812" s="1"/>
    </row>
    <row r="2813" spans="43:43" x14ac:dyDescent="0.2">
      <c r="AQ2813" s="1"/>
    </row>
    <row r="2814" spans="43:43" x14ac:dyDescent="0.2">
      <c r="AQ2814" s="1"/>
    </row>
    <row r="2815" spans="43:43" x14ac:dyDescent="0.2">
      <c r="AQ2815" s="1"/>
    </row>
    <row r="2816" spans="43:43" x14ac:dyDescent="0.2">
      <c r="AQ2816" s="1"/>
    </row>
    <row r="2817" spans="43:43" x14ac:dyDescent="0.2">
      <c r="AQ2817" s="1"/>
    </row>
    <row r="2818" spans="43:43" x14ac:dyDescent="0.2">
      <c r="AQ2818" s="1"/>
    </row>
    <row r="2819" spans="43:43" x14ac:dyDescent="0.2">
      <c r="AQ2819" s="1"/>
    </row>
    <row r="2820" spans="43:43" x14ac:dyDescent="0.2">
      <c r="AQ2820" s="1"/>
    </row>
    <row r="2821" spans="43:43" x14ac:dyDescent="0.2">
      <c r="AQ2821" s="1"/>
    </row>
    <row r="2822" spans="43:43" x14ac:dyDescent="0.2">
      <c r="AQ2822" s="1"/>
    </row>
    <row r="2823" spans="43:43" x14ac:dyDescent="0.2">
      <c r="AQ2823" s="1"/>
    </row>
    <row r="2824" spans="43:43" x14ac:dyDescent="0.2">
      <c r="AQ2824" s="1"/>
    </row>
    <row r="2825" spans="43:43" x14ac:dyDescent="0.2">
      <c r="AQ2825" s="1"/>
    </row>
    <row r="2826" spans="43:43" x14ac:dyDescent="0.2">
      <c r="AQ2826" s="1"/>
    </row>
    <row r="2827" spans="43:43" x14ac:dyDescent="0.2">
      <c r="AQ2827" s="1"/>
    </row>
    <row r="2828" spans="43:43" x14ac:dyDescent="0.2">
      <c r="AQ2828" s="1"/>
    </row>
    <row r="2829" spans="43:43" x14ac:dyDescent="0.2">
      <c r="AQ2829" s="1"/>
    </row>
    <row r="2830" spans="43:43" x14ac:dyDescent="0.2">
      <c r="AQ2830" s="1"/>
    </row>
    <row r="2831" spans="43:43" x14ac:dyDescent="0.2">
      <c r="AQ2831" s="1"/>
    </row>
    <row r="2832" spans="43:43" x14ac:dyDescent="0.2">
      <c r="AQ2832" s="1"/>
    </row>
    <row r="2833" spans="43:43" x14ac:dyDescent="0.2">
      <c r="AQ2833" s="1"/>
    </row>
    <row r="2834" spans="43:43" x14ac:dyDescent="0.2">
      <c r="AQ2834" s="1"/>
    </row>
    <row r="2835" spans="43:43" x14ac:dyDescent="0.2">
      <c r="AQ2835" s="1"/>
    </row>
    <row r="2836" spans="43:43" x14ac:dyDescent="0.2">
      <c r="AQ2836" s="1"/>
    </row>
    <row r="2837" spans="43:43" x14ac:dyDescent="0.2">
      <c r="AQ2837" s="1"/>
    </row>
    <row r="2838" spans="43:43" x14ac:dyDescent="0.2">
      <c r="AQ2838" s="1"/>
    </row>
    <row r="2839" spans="43:43" x14ac:dyDescent="0.2">
      <c r="AQ2839" s="1"/>
    </row>
    <row r="2840" spans="43:43" x14ac:dyDescent="0.2">
      <c r="AQ2840" s="1"/>
    </row>
    <row r="2841" spans="43:43" x14ac:dyDescent="0.2">
      <c r="AQ2841" s="1"/>
    </row>
    <row r="2842" spans="43:43" x14ac:dyDescent="0.2">
      <c r="AQ2842" s="1"/>
    </row>
    <row r="2843" spans="43:43" x14ac:dyDescent="0.2">
      <c r="AQ2843" s="1"/>
    </row>
    <row r="2844" spans="43:43" x14ac:dyDescent="0.2">
      <c r="AQ2844" s="1"/>
    </row>
    <row r="2845" spans="43:43" x14ac:dyDescent="0.2">
      <c r="AQ2845" s="1"/>
    </row>
    <row r="2846" spans="43:43" x14ac:dyDescent="0.2">
      <c r="AQ2846" s="1"/>
    </row>
    <row r="2847" spans="43:43" x14ac:dyDescent="0.2">
      <c r="AQ2847" s="1"/>
    </row>
    <row r="2848" spans="43:43" x14ac:dyDescent="0.2">
      <c r="AQ2848" s="1"/>
    </row>
    <row r="2849" spans="43:43" x14ac:dyDescent="0.2">
      <c r="AQ2849" s="1"/>
    </row>
    <row r="2850" spans="43:43" x14ac:dyDescent="0.2">
      <c r="AQ2850" s="1"/>
    </row>
    <row r="2851" spans="43:43" x14ac:dyDescent="0.2">
      <c r="AQ2851" s="1"/>
    </row>
    <row r="2852" spans="43:43" x14ac:dyDescent="0.2">
      <c r="AQ2852" s="1"/>
    </row>
    <row r="2853" spans="43:43" x14ac:dyDescent="0.2">
      <c r="AQ2853" s="1"/>
    </row>
    <row r="2854" spans="43:43" x14ac:dyDescent="0.2">
      <c r="AQ2854" s="1"/>
    </row>
    <row r="2855" spans="43:43" x14ac:dyDescent="0.2">
      <c r="AQ2855" s="1"/>
    </row>
    <row r="2856" spans="43:43" x14ac:dyDescent="0.2">
      <c r="AQ2856" s="1"/>
    </row>
    <row r="2857" spans="43:43" x14ac:dyDescent="0.2">
      <c r="AQ2857" s="1"/>
    </row>
    <row r="2858" spans="43:43" x14ac:dyDescent="0.2">
      <c r="AQ2858" s="1"/>
    </row>
    <row r="2859" spans="43:43" x14ac:dyDescent="0.2">
      <c r="AQ2859" s="1"/>
    </row>
    <row r="2860" spans="43:43" x14ac:dyDescent="0.2">
      <c r="AQ2860" s="1"/>
    </row>
    <row r="2861" spans="43:43" x14ac:dyDescent="0.2">
      <c r="AQ2861" s="1"/>
    </row>
    <row r="2862" spans="43:43" x14ac:dyDescent="0.2">
      <c r="AQ2862" s="1"/>
    </row>
    <row r="2863" spans="43:43" x14ac:dyDescent="0.2">
      <c r="AQ2863" s="1"/>
    </row>
    <row r="2864" spans="43:43" x14ac:dyDescent="0.2">
      <c r="AQ2864" s="1"/>
    </row>
    <row r="2865" spans="43:43" x14ac:dyDescent="0.2">
      <c r="AQ2865" s="1"/>
    </row>
    <row r="2866" spans="43:43" x14ac:dyDescent="0.2">
      <c r="AQ2866" s="1"/>
    </row>
    <row r="2867" spans="43:43" x14ac:dyDescent="0.2">
      <c r="AQ2867" s="1"/>
    </row>
    <row r="2868" spans="43:43" x14ac:dyDescent="0.2">
      <c r="AQ2868" s="1"/>
    </row>
    <row r="2869" spans="43:43" x14ac:dyDescent="0.2">
      <c r="AQ2869" s="1"/>
    </row>
    <row r="2870" spans="43:43" x14ac:dyDescent="0.2">
      <c r="AQ2870" s="1"/>
    </row>
    <row r="2871" spans="43:43" x14ac:dyDescent="0.2">
      <c r="AQ2871" s="1"/>
    </row>
    <row r="2872" spans="43:43" x14ac:dyDescent="0.2">
      <c r="AQ2872" s="1"/>
    </row>
    <row r="2873" spans="43:43" x14ac:dyDescent="0.2">
      <c r="AQ2873" s="1"/>
    </row>
    <row r="2874" spans="43:43" x14ac:dyDescent="0.2">
      <c r="AQ2874" s="1"/>
    </row>
    <row r="2875" spans="43:43" x14ac:dyDescent="0.2">
      <c r="AQ2875" s="1"/>
    </row>
    <row r="2876" spans="43:43" x14ac:dyDescent="0.2">
      <c r="AQ2876" s="1"/>
    </row>
    <row r="2877" spans="43:43" x14ac:dyDescent="0.2">
      <c r="AQ2877" s="1"/>
    </row>
    <row r="2878" spans="43:43" x14ac:dyDescent="0.2">
      <c r="AQ2878" s="1"/>
    </row>
    <row r="2879" spans="43:43" x14ac:dyDescent="0.2">
      <c r="AQ2879" s="1"/>
    </row>
    <row r="2880" spans="43:43" x14ac:dyDescent="0.2">
      <c r="AQ2880" s="1"/>
    </row>
    <row r="2881" spans="43:43" x14ac:dyDescent="0.2">
      <c r="AQ2881" s="1"/>
    </row>
    <row r="2882" spans="43:43" x14ac:dyDescent="0.2">
      <c r="AQ2882" s="1"/>
    </row>
    <row r="2883" spans="43:43" x14ac:dyDescent="0.2">
      <c r="AQ2883" s="1"/>
    </row>
    <row r="2884" spans="43:43" x14ac:dyDescent="0.2">
      <c r="AQ2884" s="1"/>
    </row>
    <row r="2885" spans="43:43" x14ac:dyDescent="0.2">
      <c r="AQ2885" s="1"/>
    </row>
    <row r="2886" spans="43:43" x14ac:dyDescent="0.2">
      <c r="AQ2886" s="1"/>
    </row>
    <row r="2887" spans="43:43" x14ac:dyDescent="0.2">
      <c r="AQ2887" s="1"/>
    </row>
    <row r="2888" spans="43:43" x14ac:dyDescent="0.2">
      <c r="AQ2888" s="1"/>
    </row>
    <row r="2889" spans="43:43" x14ac:dyDescent="0.2">
      <c r="AQ2889" s="1"/>
    </row>
    <row r="2890" spans="43:43" x14ac:dyDescent="0.2">
      <c r="AQ2890" s="1"/>
    </row>
    <row r="2891" spans="43:43" x14ac:dyDescent="0.2">
      <c r="AQ2891" s="1"/>
    </row>
    <row r="2892" spans="43:43" x14ac:dyDescent="0.2">
      <c r="AQ2892" s="1"/>
    </row>
    <row r="2893" spans="43:43" x14ac:dyDescent="0.2">
      <c r="AQ2893" s="1"/>
    </row>
    <row r="2894" spans="43:43" x14ac:dyDescent="0.2">
      <c r="AQ2894" s="1"/>
    </row>
    <row r="2895" spans="43:43" x14ac:dyDescent="0.2">
      <c r="AQ2895" s="1"/>
    </row>
    <row r="2896" spans="43:43" x14ac:dyDescent="0.2">
      <c r="AQ2896" s="1"/>
    </row>
    <row r="2897" spans="43:43" x14ac:dyDescent="0.2">
      <c r="AQ2897" s="1"/>
    </row>
    <row r="2898" spans="43:43" x14ac:dyDescent="0.2">
      <c r="AQ2898" s="1"/>
    </row>
    <row r="2899" spans="43:43" x14ac:dyDescent="0.2">
      <c r="AQ2899" s="1"/>
    </row>
    <row r="2900" spans="43:43" x14ac:dyDescent="0.2">
      <c r="AQ2900" s="1"/>
    </row>
    <row r="2901" spans="43:43" x14ac:dyDescent="0.2">
      <c r="AQ2901" s="1"/>
    </row>
    <row r="2902" spans="43:43" x14ac:dyDescent="0.2">
      <c r="AQ2902" s="1"/>
    </row>
    <row r="2903" spans="43:43" x14ac:dyDescent="0.2">
      <c r="AQ2903" s="1"/>
    </row>
    <row r="2904" spans="43:43" x14ac:dyDescent="0.2">
      <c r="AQ2904" s="1"/>
    </row>
    <row r="2905" spans="43:43" x14ac:dyDescent="0.2">
      <c r="AQ2905" s="1"/>
    </row>
    <row r="2906" spans="43:43" x14ac:dyDescent="0.2">
      <c r="AQ2906" s="1"/>
    </row>
    <row r="2907" spans="43:43" x14ac:dyDescent="0.2">
      <c r="AQ2907" s="1"/>
    </row>
    <row r="2908" spans="43:43" x14ac:dyDescent="0.2">
      <c r="AQ2908" s="1"/>
    </row>
    <row r="2909" spans="43:43" x14ac:dyDescent="0.2">
      <c r="AQ2909" s="1"/>
    </row>
    <row r="2910" spans="43:43" x14ac:dyDescent="0.2">
      <c r="AQ2910" s="1"/>
    </row>
    <row r="2911" spans="43:43" x14ac:dyDescent="0.2">
      <c r="AQ2911" s="1"/>
    </row>
    <row r="2912" spans="43:43" x14ac:dyDescent="0.2">
      <c r="AQ2912" s="1"/>
    </row>
    <row r="2913" spans="43:43" x14ac:dyDescent="0.2">
      <c r="AQ2913" s="1"/>
    </row>
    <row r="2914" spans="43:43" x14ac:dyDescent="0.2">
      <c r="AQ2914" s="1"/>
    </row>
    <row r="2915" spans="43:43" x14ac:dyDescent="0.2">
      <c r="AQ2915" s="1"/>
    </row>
    <row r="2916" spans="43:43" x14ac:dyDescent="0.2">
      <c r="AQ2916" s="1"/>
    </row>
    <row r="2917" spans="43:43" x14ac:dyDescent="0.2">
      <c r="AQ2917" s="1"/>
    </row>
    <row r="2918" spans="43:43" x14ac:dyDescent="0.2">
      <c r="AQ2918" s="1"/>
    </row>
    <row r="2919" spans="43:43" x14ac:dyDescent="0.2">
      <c r="AQ2919" s="1"/>
    </row>
    <row r="2920" spans="43:43" x14ac:dyDescent="0.2">
      <c r="AQ2920" s="1"/>
    </row>
    <row r="2921" spans="43:43" x14ac:dyDescent="0.2">
      <c r="AQ2921" s="1"/>
    </row>
    <row r="2922" spans="43:43" x14ac:dyDescent="0.2">
      <c r="AQ2922" s="1"/>
    </row>
    <row r="2923" spans="43:43" x14ac:dyDescent="0.2">
      <c r="AQ2923" s="1"/>
    </row>
    <row r="2924" spans="43:43" x14ac:dyDescent="0.2">
      <c r="AQ2924" s="1"/>
    </row>
    <row r="2925" spans="43:43" x14ac:dyDescent="0.2">
      <c r="AQ2925" s="1"/>
    </row>
    <row r="2926" spans="43:43" x14ac:dyDescent="0.2">
      <c r="AQ2926" s="1"/>
    </row>
    <row r="2927" spans="43:43" x14ac:dyDescent="0.2">
      <c r="AQ2927" s="1"/>
    </row>
    <row r="2928" spans="43:43" x14ac:dyDescent="0.2">
      <c r="AQ2928" s="1"/>
    </row>
    <row r="2929" spans="43:43" x14ac:dyDescent="0.2">
      <c r="AQ2929" s="1"/>
    </row>
    <row r="2930" spans="43:43" x14ac:dyDescent="0.2">
      <c r="AQ2930" s="1"/>
    </row>
    <row r="2931" spans="43:43" x14ac:dyDescent="0.2">
      <c r="AQ2931" s="1"/>
    </row>
    <row r="2932" spans="43:43" x14ac:dyDescent="0.2">
      <c r="AQ2932" s="1"/>
    </row>
    <row r="2933" spans="43:43" x14ac:dyDescent="0.2">
      <c r="AQ2933" s="1"/>
    </row>
    <row r="2934" spans="43:43" x14ac:dyDescent="0.2">
      <c r="AQ2934" s="1"/>
    </row>
    <row r="2935" spans="43:43" x14ac:dyDescent="0.2">
      <c r="AQ2935" s="1"/>
    </row>
    <row r="2936" spans="43:43" x14ac:dyDescent="0.2">
      <c r="AQ2936" s="1"/>
    </row>
    <row r="2937" spans="43:43" x14ac:dyDescent="0.2">
      <c r="AQ2937" s="1"/>
    </row>
    <row r="2938" spans="43:43" x14ac:dyDescent="0.2">
      <c r="AQ2938" s="1"/>
    </row>
    <row r="2939" spans="43:43" x14ac:dyDescent="0.2">
      <c r="AQ2939" s="1"/>
    </row>
    <row r="2940" spans="43:43" x14ac:dyDescent="0.2">
      <c r="AQ2940" s="1"/>
    </row>
    <row r="2941" spans="43:43" x14ac:dyDescent="0.2">
      <c r="AQ2941" s="1"/>
    </row>
    <row r="2942" spans="43:43" x14ac:dyDescent="0.2">
      <c r="AQ2942" s="1"/>
    </row>
    <row r="2943" spans="43:43" x14ac:dyDescent="0.2">
      <c r="AQ2943" s="1"/>
    </row>
    <row r="2944" spans="43:43" x14ac:dyDescent="0.2">
      <c r="AQ2944" s="1"/>
    </row>
    <row r="2945" spans="43:43" x14ac:dyDescent="0.2">
      <c r="AQ2945" s="1"/>
    </row>
    <row r="2946" spans="43:43" x14ac:dyDescent="0.2">
      <c r="AQ2946" s="1"/>
    </row>
    <row r="2947" spans="43:43" x14ac:dyDescent="0.2">
      <c r="AQ2947" s="1"/>
    </row>
    <row r="2948" spans="43:43" x14ac:dyDescent="0.2">
      <c r="AQ2948" s="1"/>
    </row>
    <row r="2949" spans="43:43" x14ac:dyDescent="0.2">
      <c r="AQ2949" s="1"/>
    </row>
    <row r="2950" spans="43:43" x14ac:dyDescent="0.2">
      <c r="AQ2950" s="1"/>
    </row>
    <row r="2951" spans="43:43" x14ac:dyDescent="0.2">
      <c r="AQ2951" s="1"/>
    </row>
    <row r="2952" spans="43:43" x14ac:dyDescent="0.2">
      <c r="AQ2952" s="1"/>
    </row>
    <row r="2953" spans="43:43" x14ac:dyDescent="0.2">
      <c r="AQ2953" s="1"/>
    </row>
    <row r="2954" spans="43:43" x14ac:dyDescent="0.2">
      <c r="AQ2954" s="1"/>
    </row>
    <row r="2955" spans="43:43" x14ac:dyDescent="0.2">
      <c r="AQ2955" s="1"/>
    </row>
    <row r="2956" spans="43:43" x14ac:dyDescent="0.2">
      <c r="AQ2956" s="1"/>
    </row>
    <row r="2957" spans="43:43" x14ac:dyDescent="0.2">
      <c r="AQ2957" s="1"/>
    </row>
    <row r="2958" spans="43:43" x14ac:dyDescent="0.2">
      <c r="AQ2958" s="1"/>
    </row>
    <row r="2959" spans="43:43" x14ac:dyDescent="0.2">
      <c r="AQ2959" s="1"/>
    </row>
    <row r="2960" spans="43:43" x14ac:dyDescent="0.2">
      <c r="AQ2960" s="1"/>
    </row>
    <row r="2961" spans="43:43" x14ac:dyDescent="0.2">
      <c r="AQ2961" s="1"/>
    </row>
    <row r="2962" spans="43:43" x14ac:dyDescent="0.2">
      <c r="AQ2962" s="1"/>
    </row>
    <row r="2963" spans="43:43" x14ac:dyDescent="0.2">
      <c r="AQ2963" s="1"/>
    </row>
    <row r="2964" spans="43:43" x14ac:dyDescent="0.2">
      <c r="AQ2964" s="1"/>
    </row>
    <row r="2965" spans="43:43" x14ac:dyDescent="0.2">
      <c r="AQ2965" s="1"/>
    </row>
    <row r="2966" spans="43:43" x14ac:dyDescent="0.2">
      <c r="AQ2966" s="1"/>
    </row>
    <row r="2967" spans="43:43" x14ac:dyDescent="0.2">
      <c r="AQ2967" s="1"/>
    </row>
    <row r="2968" spans="43:43" x14ac:dyDescent="0.2">
      <c r="AQ2968" s="1"/>
    </row>
    <row r="2969" spans="43:43" x14ac:dyDescent="0.2">
      <c r="AQ2969" s="1"/>
    </row>
    <row r="2970" spans="43:43" x14ac:dyDescent="0.2">
      <c r="AQ2970" s="1"/>
    </row>
    <row r="2971" spans="43:43" x14ac:dyDescent="0.2">
      <c r="AQ2971" s="1"/>
    </row>
    <row r="2972" spans="43:43" x14ac:dyDescent="0.2">
      <c r="AQ2972" s="1"/>
    </row>
    <row r="2973" spans="43:43" x14ac:dyDescent="0.2">
      <c r="AQ2973" s="1"/>
    </row>
    <row r="2974" spans="43:43" x14ac:dyDescent="0.2">
      <c r="AQ2974" s="1"/>
    </row>
    <row r="2975" spans="43:43" x14ac:dyDescent="0.2">
      <c r="AQ2975" s="1"/>
    </row>
    <row r="2976" spans="43:43" x14ac:dyDescent="0.2">
      <c r="AQ2976" s="1"/>
    </row>
    <row r="2977" spans="43:43" x14ac:dyDescent="0.2">
      <c r="AQ2977" s="1"/>
    </row>
    <row r="2978" spans="43:43" x14ac:dyDescent="0.2">
      <c r="AQ2978" s="1"/>
    </row>
    <row r="2979" spans="43:43" x14ac:dyDescent="0.2">
      <c r="AQ2979" s="1"/>
    </row>
    <row r="2980" spans="43:43" x14ac:dyDescent="0.2">
      <c r="AQ2980" s="1"/>
    </row>
    <row r="2981" spans="43:43" x14ac:dyDescent="0.2">
      <c r="AQ2981" s="1"/>
    </row>
    <row r="2982" spans="43:43" x14ac:dyDescent="0.2">
      <c r="AQ2982" s="1"/>
    </row>
    <row r="2983" spans="43:43" x14ac:dyDescent="0.2">
      <c r="AQ2983" s="1"/>
    </row>
    <row r="2984" spans="43:43" x14ac:dyDescent="0.2">
      <c r="AQ2984" s="1"/>
    </row>
    <row r="2985" spans="43:43" x14ac:dyDescent="0.2">
      <c r="AQ2985" s="1"/>
    </row>
    <row r="2986" spans="43:43" x14ac:dyDescent="0.2">
      <c r="AQ2986" s="1"/>
    </row>
    <row r="2987" spans="43:43" x14ac:dyDescent="0.2">
      <c r="AQ2987" s="1"/>
    </row>
    <row r="2988" spans="43:43" x14ac:dyDescent="0.2">
      <c r="AQ2988" s="1"/>
    </row>
    <row r="2989" spans="43:43" x14ac:dyDescent="0.2">
      <c r="AQ2989" s="1"/>
    </row>
    <row r="2990" spans="43:43" x14ac:dyDescent="0.2">
      <c r="AQ2990" s="1"/>
    </row>
    <row r="2991" spans="43:43" x14ac:dyDescent="0.2">
      <c r="AQ2991" s="1"/>
    </row>
    <row r="2992" spans="43:43" x14ac:dyDescent="0.2">
      <c r="AQ2992" s="1"/>
    </row>
    <row r="2993" spans="43:43" x14ac:dyDescent="0.2">
      <c r="AQ2993" s="1"/>
    </row>
    <row r="2994" spans="43:43" x14ac:dyDescent="0.2">
      <c r="AQ2994" s="1"/>
    </row>
    <row r="2995" spans="43:43" x14ac:dyDescent="0.2">
      <c r="AQ2995" s="1"/>
    </row>
    <row r="2996" spans="43:43" x14ac:dyDescent="0.2">
      <c r="AQ2996" s="1"/>
    </row>
    <row r="2997" spans="43:43" x14ac:dyDescent="0.2">
      <c r="AQ2997" s="1"/>
    </row>
    <row r="2998" spans="43:43" x14ac:dyDescent="0.2">
      <c r="AQ2998" s="1"/>
    </row>
    <row r="2999" spans="43:43" x14ac:dyDescent="0.2">
      <c r="AQ2999" s="1"/>
    </row>
    <row r="3000" spans="43:43" x14ac:dyDescent="0.2">
      <c r="AQ3000" s="1"/>
    </row>
    <row r="3001" spans="43:43" x14ac:dyDescent="0.2">
      <c r="AQ3001" s="1"/>
    </row>
    <row r="3002" spans="43:43" x14ac:dyDescent="0.2">
      <c r="AQ3002" s="1"/>
    </row>
    <row r="3003" spans="43:43" x14ac:dyDescent="0.2">
      <c r="AQ3003" s="1"/>
    </row>
    <row r="3004" spans="43:43" x14ac:dyDescent="0.2">
      <c r="AQ3004" s="1"/>
    </row>
    <row r="3005" spans="43:43" x14ac:dyDescent="0.2">
      <c r="AQ3005" s="1"/>
    </row>
    <row r="3006" spans="43:43" x14ac:dyDescent="0.2">
      <c r="AQ3006" s="1"/>
    </row>
    <row r="3007" spans="43:43" x14ac:dyDescent="0.2">
      <c r="AQ3007" s="1"/>
    </row>
    <row r="3008" spans="43:43" x14ac:dyDescent="0.2">
      <c r="AQ3008" s="1"/>
    </row>
    <row r="3009" spans="43:43" x14ac:dyDescent="0.2">
      <c r="AQ3009" s="1"/>
    </row>
    <row r="3010" spans="43:43" x14ac:dyDescent="0.2">
      <c r="AQ3010" s="1"/>
    </row>
    <row r="3011" spans="43:43" x14ac:dyDescent="0.2">
      <c r="AQ3011" s="1"/>
    </row>
    <row r="3012" spans="43:43" x14ac:dyDescent="0.2">
      <c r="AQ3012" s="1"/>
    </row>
    <row r="3013" spans="43:43" x14ac:dyDescent="0.2">
      <c r="AQ3013" s="1"/>
    </row>
    <row r="3014" spans="43:43" x14ac:dyDescent="0.2">
      <c r="AQ3014" s="1"/>
    </row>
    <row r="3015" spans="43:43" x14ac:dyDescent="0.2">
      <c r="AQ3015" s="1"/>
    </row>
    <row r="3016" spans="43:43" x14ac:dyDescent="0.2">
      <c r="AQ3016" s="1"/>
    </row>
    <row r="3017" spans="43:43" x14ac:dyDescent="0.2">
      <c r="AQ3017" s="1"/>
    </row>
    <row r="3018" spans="43:43" x14ac:dyDescent="0.2">
      <c r="AQ3018" s="1"/>
    </row>
    <row r="3019" spans="43:43" x14ac:dyDescent="0.2">
      <c r="AQ3019" s="1"/>
    </row>
    <row r="3020" spans="43:43" x14ac:dyDescent="0.2">
      <c r="AQ3020" s="1"/>
    </row>
    <row r="3021" spans="43:43" x14ac:dyDescent="0.2">
      <c r="AQ3021" s="1"/>
    </row>
    <row r="3022" spans="43:43" x14ac:dyDescent="0.2">
      <c r="AQ3022" s="1"/>
    </row>
    <row r="3023" spans="43:43" x14ac:dyDescent="0.2">
      <c r="AQ3023" s="1"/>
    </row>
    <row r="3024" spans="43:43" x14ac:dyDescent="0.2">
      <c r="AQ3024" s="1"/>
    </row>
    <row r="3025" spans="43:43" x14ac:dyDescent="0.2">
      <c r="AQ3025" s="1"/>
    </row>
    <row r="3026" spans="43:43" x14ac:dyDescent="0.2">
      <c r="AQ3026" s="1"/>
    </row>
    <row r="3027" spans="43:43" x14ac:dyDescent="0.2">
      <c r="AQ3027" s="1"/>
    </row>
    <row r="3028" spans="43:43" x14ac:dyDescent="0.2">
      <c r="AQ3028" s="1"/>
    </row>
    <row r="3029" spans="43:43" x14ac:dyDescent="0.2">
      <c r="AQ3029" s="1"/>
    </row>
    <row r="3030" spans="43:43" x14ac:dyDescent="0.2">
      <c r="AQ3030" s="1"/>
    </row>
    <row r="3031" spans="43:43" x14ac:dyDescent="0.2">
      <c r="AQ3031" s="1"/>
    </row>
    <row r="3032" spans="43:43" x14ac:dyDescent="0.2">
      <c r="AQ3032" s="1"/>
    </row>
    <row r="3033" spans="43:43" x14ac:dyDescent="0.2">
      <c r="AQ3033" s="1"/>
    </row>
    <row r="3034" spans="43:43" x14ac:dyDescent="0.2">
      <c r="AQ3034" s="1"/>
    </row>
    <row r="3035" spans="43:43" x14ac:dyDescent="0.2">
      <c r="AQ3035" s="1"/>
    </row>
    <row r="3036" spans="43:43" x14ac:dyDescent="0.2">
      <c r="AQ3036" s="1"/>
    </row>
    <row r="3037" spans="43:43" x14ac:dyDescent="0.2">
      <c r="AQ3037" s="1"/>
    </row>
    <row r="3038" spans="43:43" x14ac:dyDescent="0.2">
      <c r="AQ3038" s="1"/>
    </row>
    <row r="3039" spans="43:43" x14ac:dyDescent="0.2">
      <c r="AQ3039" s="1"/>
    </row>
    <row r="3040" spans="43:43" x14ac:dyDescent="0.2">
      <c r="AQ3040" s="1"/>
    </row>
    <row r="3041" spans="43:43" x14ac:dyDescent="0.2">
      <c r="AQ3041" s="1"/>
    </row>
    <row r="3042" spans="43:43" x14ac:dyDescent="0.2">
      <c r="AQ3042" s="1"/>
    </row>
    <row r="3043" spans="43:43" x14ac:dyDescent="0.2">
      <c r="AQ3043" s="1"/>
    </row>
    <row r="3044" spans="43:43" x14ac:dyDescent="0.2">
      <c r="AQ3044" s="1"/>
    </row>
    <row r="3045" spans="43:43" x14ac:dyDescent="0.2">
      <c r="AQ3045" s="1"/>
    </row>
    <row r="3046" spans="43:43" x14ac:dyDescent="0.2">
      <c r="AQ3046" s="1"/>
    </row>
    <row r="3047" spans="43:43" x14ac:dyDescent="0.2">
      <c r="AQ3047" s="1"/>
    </row>
    <row r="3048" spans="43:43" x14ac:dyDescent="0.2">
      <c r="AQ3048" s="1"/>
    </row>
    <row r="3049" spans="43:43" x14ac:dyDescent="0.2">
      <c r="AQ3049" s="1"/>
    </row>
    <row r="3050" spans="43:43" x14ac:dyDescent="0.2">
      <c r="AQ3050" s="1"/>
    </row>
    <row r="3051" spans="43:43" x14ac:dyDescent="0.2">
      <c r="AQ3051" s="1"/>
    </row>
    <row r="3052" spans="43:43" x14ac:dyDescent="0.2">
      <c r="AQ3052" s="1"/>
    </row>
    <row r="3053" spans="43:43" x14ac:dyDescent="0.2">
      <c r="AQ3053" s="1"/>
    </row>
    <row r="3054" spans="43:43" x14ac:dyDescent="0.2">
      <c r="AQ3054" s="1"/>
    </row>
    <row r="3055" spans="43:43" x14ac:dyDescent="0.2">
      <c r="AQ3055" s="1"/>
    </row>
    <row r="3056" spans="43:43" x14ac:dyDescent="0.2">
      <c r="AQ3056" s="1"/>
    </row>
    <row r="3057" spans="43:43" x14ac:dyDescent="0.2">
      <c r="AQ3057" s="1"/>
    </row>
    <row r="3058" spans="43:43" x14ac:dyDescent="0.2">
      <c r="AQ3058" s="1"/>
    </row>
    <row r="3059" spans="43:43" x14ac:dyDescent="0.2">
      <c r="AQ3059" s="1"/>
    </row>
    <row r="3060" spans="43:43" x14ac:dyDescent="0.2">
      <c r="AQ3060" s="1"/>
    </row>
    <row r="3061" spans="43:43" x14ac:dyDescent="0.2">
      <c r="AQ3061" s="1"/>
    </row>
    <row r="3062" spans="43:43" x14ac:dyDescent="0.2">
      <c r="AQ3062" s="1"/>
    </row>
    <row r="3063" spans="43:43" x14ac:dyDescent="0.2">
      <c r="AQ3063" s="1"/>
    </row>
    <row r="3064" spans="43:43" x14ac:dyDescent="0.2">
      <c r="AQ3064" s="1"/>
    </row>
    <row r="3065" spans="43:43" x14ac:dyDescent="0.2">
      <c r="AQ3065" s="1"/>
    </row>
    <row r="3066" spans="43:43" x14ac:dyDescent="0.2">
      <c r="AQ3066" s="1"/>
    </row>
    <row r="3067" spans="43:43" x14ac:dyDescent="0.2">
      <c r="AQ3067" s="1"/>
    </row>
    <row r="3068" spans="43:43" x14ac:dyDescent="0.2">
      <c r="AQ3068" s="1"/>
    </row>
    <row r="3069" spans="43:43" x14ac:dyDescent="0.2">
      <c r="AQ3069" s="1"/>
    </row>
    <row r="3070" spans="43:43" x14ac:dyDescent="0.2">
      <c r="AQ3070" s="1"/>
    </row>
    <row r="3071" spans="43:43" x14ac:dyDescent="0.2">
      <c r="AQ3071" s="1"/>
    </row>
    <row r="3072" spans="43:43" x14ac:dyDescent="0.2">
      <c r="AQ3072" s="1"/>
    </row>
    <row r="3073" spans="43:43" x14ac:dyDescent="0.2">
      <c r="AQ3073" s="1"/>
    </row>
    <row r="3074" spans="43:43" x14ac:dyDescent="0.2">
      <c r="AQ3074" s="1"/>
    </row>
    <row r="3075" spans="43:43" x14ac:dyDescent="0.2">
      <c r="AQ3075" s="1"/>
    </row>
    <row r="3076" spans="43:43" x14ac:dyDescent="0.2">
      <c r="AQ3076" s="1"/>
    </row>
    <row r="3077" spans="43:43" x14ac:dyDescent="0.2">
      <c r="AQ3077" s="1"/>
    </row>
    <row r="3078" spans="43:43" x14ac:dyDescent="0.2">
      <c r="AQ3078" s="1"/>
    </row>
    <row r="3079" spans="43:43" x14ac:dyDescent="0.2">
      <c r="AQ3079" s="1"/>
    </row>
    <row r="3080" spans="43:43" x14ac:dyDescent="0.2">
      <c r="AQ3080" s="1"/>
    </row>
    <row r="3081" spans="43:43" x14ac:dyDescent="0.2">
      <c r="AQ3081" s="1"/>
    </row>
    <row r="3082" spans="43:43" x14ac:dyDescent="0.2">
      <c r="AQ3082" s="1"/>
    </row>
    <row r="3083" spans="43:43" x14ac:dyDescent="0.2">
      <c r="AQ3083" s="1"/>
    </row>
    <row r="3084" spans="43:43" x14ac:dyDescent="0.2">
      <c r="AQ3084" s="1"/>
    </row>
    <row r="3085" spans="43:43" x14ac:dyDescent="0.2">
      <c r="AQ3085" s="1"/>
    </row>
    <row r="3086" spans="43:43" x14ac:dyDescent="0.2">
      <c r="AQ3086" s="1"/>
    </row>
    <row r="3087" spans="43:43" x14ac:dyDescent="0.2">
      <c r="AQ3087" s="1"/>
    </row>
    <row r="3088" spans="43:43" x14ac:dyDescent="0.2">
      <c r="AQ3088" s="1"/>
    </row>
    <row r="3089" spans="43:43" x14ac:dyDescent="0.2">
      <c r="AQ3089" s="1"/>
    </row>
    <row r="3090" spans="43:43" x14ac:dyDescent="0.2">
      <c r="AQ3090" s="1"/>
    </row>
    <row r="3091" spans="43:43" x14ac:dyDescent="0.2">
      <c r="AQ3091" s="1"/>
    </row>
    <row r="3092" spans="43:43" x14ac:dyDescent="0.2">
      <c r="AQ3092" s="1"/>
    </row>
    <row r="3093" spans="43:43" x14ac:dyDescent="0.2">
      <c r="AQ3093" s="1"/>
    </row>
    <row r="3094" spans="43:43" x14ac:dyDescent="0.2">
      <c r="AQ3094" s="1"/>
    </row>
    <row r="3095" spans="43:43" x14ac:dyDescent="0.2">
      <c r="AQ3095" s="1"/>
    </row>
    <row r="3096" spans="43:43" x14ac:dyDescent="0.2">
      <c r="AQ3096" s="1"/>
    </row>
    <row r="3097" spans="43:43" x14ac:dyDescent="0.2">
      <c r="AQ3097" s="1"/>
    </row>
    <row r="3098" spans="43:43" x14ac:dyDescent="0.2">
      <c r="AQ3098" s="1"/>
    </row>
    <row r="3099" spans="43:43" x14ac:dyDescent="0.2">
      <c r="AQ3099" s="1"/>
    </row>
    <row r="3100" spans="43:43" x14ac:dyDescent="0.2">
      <c r="AQ3100" s="1"/>
    </row>
    <row r="3101" spans="43:43" x14ac:dyDescent="0.2">
      <c r="AQ3101" s="1"/>
    </row>
    <row r="3102" spans="43:43" x14ac:dyDescent="0.2">
      <c r="AQ3102" s="1"/>
    </row>
    <row r="3103" spans="43:43" x14ac:dyDescent="0.2">
      <c r="AQ3103" s="1"/>
    </row>
    <row r="3104" spans="43:43" x14ac:dyDescent="0.2">
      <c r="AQ3104" s="1"/>
    </row>
    <row r="3105" spans="43:43" x14ac:dyDescent="0.2">
      <c r="AQ3105" s="1"/>
    </row>
    <row r="3106" spans="43:43" x14ac:dyDescent="0.2">
      <c r="AQ3106" s="1"/>
    </row>
    <row r="3107" spans="43:43" x14ac:dyDescent="0.2">
      <c r="AQ3107" s="1"/>
    </row>
    <row r="3108" spans="43:43" x14ac:dyDescent="0.2">
      <c r="AQ3108" s="1"/>
    </row>
    <row r="3109" spans="43:43" x14ac:dyDescent="0.2">
      <c r="AQ3109" s="1"/>
    </row>
    <row r="3110" spans="43:43" x14ac:dyDescent="0.2">
      <c r="AQ3110" s="1"/>
    </row>
    <row r="3111" spans="43:43" x14ac:dyDescent="0.2">
      <c r="AQ3111" s="1"/>
    </row>
    <row r="3112" spans="43:43" x14ac:dyDescent="0.2">
      <c r="AQ3112" s="1"/>
    </row>
    <row r="3113" spans="43:43" x14ac:dyDescent="0.2">
      <c r="AQ3113" s="1"/>
    </row>
    <row r="3114" spans="43:43" x14ac:dyDescent="0.2">
      <c r="AQ3114" s="1"/>
    </row>
    <row r="3115" spans="43:43" x14ac:dyDescent="0.2">
      <c r="AQ3115" s="1"/>
    </row>
    <row r="3116" spans="43:43" x14ac:dyDescent="0.2">
      <c r="AQ3116" s="1"/>
    </row>
    <row r="3117" spans="43:43" x14ac:dyDescent="0.2">
      <c r="AQ3117" s="1"/>
    </row>
    <row r="3118" spans="43:43" x14ac:dyDescent="0.2">
      <c r="AQ3118" s="1"/>
    </row>
    <row r="3119" spans="43:43" x14ac:dyDescent="0.2">
      <c r="AQ3119" s="1"/>
    </row>
    <row r="3120" spans="43:43" x14ac:dyDescent="0.2">
      <c r="AQ3120" s="1"/>
    </row>
    <row r="3121" spans="43:43" x14ac:dyDescent="0.2">
      <c r="AQ3121" s="1"/>
    </row>
    <row r="3122" spans="43:43" x14ac:dyDescent="0.2">
      <c r="AQ3122" s="1"/>
    </row>
    <row r="3123" spans="43:43" x14ac:dyDescent="0.2">
      <c r="AQ3123" s="1"/>
    </row>
    <row r="3124" spans="43:43" x14ac:dyDescent="0.2">
      <c r="AQ3124" s="1"/>
    </row>
    <row r="3125" spans="43:43" x14ac:dyDescent="0.2">
      <c r="AQ3125" s="1"/>
    </row>
    <row r="3126" spans="43:43" x14ac:dyDescent="0.2">
      <c r="AQ3126" s="1"/>
    </row>
    <row r="3127" spans="43:43" x14ac:dyDescent="0.2">
      <c r="AQ3127" s="1"/>
    </row>
    <row r="3128" spans="43:43" x14ac:dyDescent="0.2">
      <c r="AQ3128" s="1"/>
    </row>
    <row r="3129" spans="43:43" x14ac:dyDescent="0.2">
      <c r="AQ3129" s="1"/>
    </row>
    <row r="3130" spans="43:43" x14ac:dyDescent="0.2">
      <c r="AQ3130" s="1"/>
    </row>
    <row r="3131" spans="43:43" x14ac:dyDescent="0.2">
      <c r="AQ3131" s="1"/>
    </row>
    <row r="3132" spans="43:43" x14ac:dyDescent="0.2">
      <c r="AQ3132" s="1"/>
    </row>
    <row r="3133" spans="43:43" x14ac:dyDescent="0.2">
      <c r="AQ3133" s="1"/>
    </row>
    <row r="3134" spans="43:43" x14ac:dyDescent="0.2">
      <c r="AQ3134" s="1"/>
    </row>
    <row r="3135" spans="43:43" x14ac:dyDescent="0.2">
      <c r="AQ3135" s="1"/>
    </row>
    <row r="3136" spans="43:43" x14ac:dyDescent="0.2">
      <c r="AQ3136" s="1"/>
    </row>
    <row r="3137" spans="43:43" x14ac:dyDescent="0.2">
      <c r="AQ3137" s="1"/>
    </row>
    <row r="3138" spans="43:43" x14ac:dyDescent="0.2">
      <c r="AQ3138" s="1"/>
    </row>
    <row r="3139" spans="43:43" x14ac:dyDescent="0.2">
      <c r="AQ3139" s="1"/>
    </row>
    <row r="3140" spans="43:43" x14ac:dyDescent="0.2">
      <c r="AQ3140" s="1"/>
    </row>
    <row r="3141" spans="43:43" x14ac:dyDescent="0.2">
      <c r="AQ3141" s="1"/>
    </row>
    <row r="3142" spans="43:43" x14ac:dyDescent="0.2">
      <c r="AQ3142" s="1"/>
    </row>
    <row r="3143" spans="43:43" x14ac:dyDescent="0.2">
      <c r="AQ3143" s="1"/>
    </row>
    <row r="3144" spans="43:43" x14ac:dyDescent="0.2">
      <c r="AQ3144" s="1"/>
    </row>
    <row r="3145" spans="43:43" x14ac:dyDescent="0.2">
      <c r="AQ3145" s="1"/>
    </row>
    <row r="3146" spans="43:43" x14ac:dyDescent="0.2">
      <c r="AQ3146" s="1"/>
    </row>
    <row r="3147" spans="43:43" x14ac:dyDescent="0.2">
      <c r="AQ3147" s="1"/>
    </row>
    <row r="3148" spans="43:43" x14ac:dyDescent="0.2">
      <c r="AQ3148" s="1"/>
    </row>
    <row r="3149" spans="43:43" x14ac:dyDescent="0.2">
      <c r="AQ3149" s="1"/>
    </row>
    <row r="3150" spans="43:43" x14ac:dyDescent="0.2">
      <c r="AQ3150" s="1"/>
    </row>
    <row r="3151" spans="43:43" x14ac:dyDescent="0.2">
      <c r="AQ3151" s="1"/>
    </row>
    <row r="3152" spans="43:43" x14ac:dyDescent="0.2">
      <c r="AQ3152" s="1"/>
    </row>
    <row r="3153" spans="43:43" x14ac:dyDescent="0.2">
      <c r="AQ3153" s="1"/>
    </row>
    <row r="3154" spans="43:43" x14ac:dyDescent="0.2">
      <c r="AQ3154" s="1"/>
    </row>
    <row r="3155" spans="43:43" x14ac:dyDescent="0.2">
      <c r="AQ3155" s="1"/>
    </row>
    <row r="3156" spans="43:43" x14ac:dyDescent="0.2">
      <c r="AQ3156" s="1"/>
    </row>
    <row r="3157" spans="43:43" x14ac:dyDescent="0.2">
      <c r="AQ3157" s="1"/>
    </row>
    <row r="3158" spans="43:43" x14ac:dyDescent="0.2">
      <c r="AQ3158" s="1"/>
    </row>
    <row r="3159" spans="43:43" x14ac:dyDescent="0.2">
      <c r="AQ3159" s="1"/>
    </row>
    <row r="3160" spans="43:43" x14ac:dyDescent="0.2">
      <c r="AQ3160" s="1"/>
    </row>
    <row r="3161" spans="43:43" x14ac:dyDescent="0.2">
      <c r="AQ3161" s="1"/>
    </row>
    <row r="3162" spans="43:43" x14ac:dyDescent="0.2">
      <c r="AQ3162" s="1"/>
    </row>
    <row r="3163" spans="43:43" x14ac:dyDescent="0.2">
      <c r="AQ3163" s="1"/>
    </row>
    <row r="3164" spans="43:43" x14ac:dyDescent="0.2">
      <c r="AQ3164" s="1"/>
    </row>
    <row r="3165" spans="43:43" x14ac:dyDescent="0.2">
      <c r="AQ3165" s="1"/>
    </row>
    <row r="3166" spans="43:43" x14ac:dyDescent="0.2">
      <c r="AQ3166" s="1"/>
    </row>
    <row r="3167" spans="43:43" x14ac:dyDescent="0.2">
      <c r="AQ3167" s="1"/>
    </row>
    <row r="3168" spans="43:43" x14ac:dyDescent="0.2">
      <c r="AQ3168" s="1"/>
    </row>
    <row r="3169" spans="43:43" x14ac:dyDescent="0.2">
      <c r="AQ3169" s="1"/>
    </row>
    <row r="3170" spans="43:43" x14ac:dyDescent="0.2">
      <c r="AQ3170" s="1"/>
    </row>
    <row r="3171" spans="43:43" x14ac:dyDescent="0.2">
      <c r="AQ3171" s="1"/>
    </row>
    <row r="3172" spans="43:43" x14ac:dyDescent="0.2">
      <c r="AQ3172" s="1"/>
    </row>
    <row r="3173" spans="43:43" x14ac:dyDescent="0.2">
      <c r="AQ3173" s="1"/>
    </row>
    <row r="3174" spans="43:43" x14ac:dyDescent="0.2">
      <c r="AQ3174" s="1"/>
    </row>
    <row r="3175" spans="43:43" x14ac:dyDescent="0.2">
      <c r="AQ3175" s="1"/>
    </row>
    <row r="3176" spans="43:43" x14ac:dyDescent="0.2">
      <c r="AQ3176" s="1"/>
    </row>
    <row r="3177" spans="43:43" x14ac:dyDescent="0.2">
      <c r="AQ3177" s="1"/>
    </row>
    <row r="3178" spans="43:43" x14ac:dyDescent="0.2">
      <c r="AQ3178" s="1"/>
    </row>
    <row r="3179" spans="43:43" x14ac:dyDescent="0.2">
      <c r="AQ3179" s="1"/>
    </row>
    <row r="3180" spans="43:43" x14ac:dyDescent="0.2">
      <c r="AQ3180" s="1"/>
    </row>
    <row r="3181" spans="43:43" x14ac:dyDescent="0.2">
      <c r="AQ3181" s="1"/>
    </row>
    <row r="3182" spans="43:43" x14ac:dyDescent="0.2">
      <c r="AQ3182" s="1"/>
    </row>
    <row r="3183" spans="43:43" x14ac:dyDescent="0.2">
      <c r="AQ3183" s="1"/>
    </row>
    <row r="3184" spans="43:43" x14ac:dyDescent="0.2">
      <c r="AQ3184" s="1"/>
    </row>
    <row r="3185" spans="43:43" x14ac:dyDescent="0.2">
      <c r="AQ3185" s="1"/>
    </row>
    <row r="3186" spans="43:43" x14ac:dyDescent="0.2">
      <c r="AQ3186" s="1"/>
    </row>
    <row r="3187" spans="43:43" x14ac:dyDescent="0.2">
      <c r="AQ3187" s="1"/>
    </row>
    <row r="3188" spans="43:43" x14ac:dyDescent="0.2">
      <c r="AQ3188" s="1"/>
    </row>
    <row r="3189" spans="43:43" x14ac:dyDescent="0.2">
      <c r="AQ3189" s="1"/>
    </row>
    <row r="3190" spans="43:43" x14ac:dyDescent="0.2">
      <c r="AQ3190" s="1"/>
    </row>
    <row r="3191" spans="43:43" x14ac:dyDescent="0.2">
      <c r="AQ3191" s="1"/>
    </row>
    <row r="3192" spans="43:43" x14ac:dyDescent="0.2">
      <c r="AQ3192" s="1"/>
    </row>
    <row r="3193" spans="43:43" x14ac:dyDescent="0.2">
      <c r="AQ3193" s="1"/>
    </row>
    <row r="3194" spans="43:43" x14ac:dyDescent="0.2">
      <c r="AQ3194" s="1"/>
    </row>
    <row r="3195" spans="43:43" x14ac:dyDescent="0.2">
      <c r="AQ3195" s="1"/>
    </row>
    <row r="3196" spans="43:43" x14ac:dyDescent="0.2">
      <c r="AQ3196" s="1"/>
    </row>
    <row r="3197" spans="43:43" x14ac:dyDescent="0.2">
      <c r="AQ3197" s="1"/>
    </row>
    <row r="3198" spans="43:43" x14ac:dyDescent="0.2">
      <c r="AQ3198" s="1"/>
    </row>
    <row r="3199" spans="43:43" x14ac:dyDescent="0.2">
      <c r="AQ3199" s="1"/>
    </row>
    <row r="3200" spans="43:43" x14ac:dyDescent="0.2">
      <c r="AQ3200" s="1"/>
    </row>
    <row r="3201" spans="43:43" x14ac:dyDescent="0.2">
      <c r="AQ3201" s="1"/>
    </row>
    <row r="3202" spans="43:43" x14ac:dyDescent="0.2">
      <c r="AQ3202" s="1"/>
    </row>
    <row r="3203" spans="43:43" x14ac:dyDescent="0.2">
      <c r="AQ3203" s="1"/>
    </row>
    <row r="3204" spans="43:43" x14ac:dyDescent="0.2">
      <c r="AQ3204" s="1"/>
    </row>
    <row r="3205" spans="43:43" x14ac:dyDescent="0.2">
      <c r="AQ3205" s="1"/>
    </row>
    <row r="3206" spans="43:43" x14ac:dyDescent="0.2">
      <c r="AQ3206" s="1"/>
    </row>
    <row r="3207" spans="43:43" x14ac:dyDescent="0.2">
      <c r="AQ3207" s="1"/>
    </row>
    <row r="3208" spans="43:43" x14ac:dyDescent="0.2">
      <c r="AQ3208" s="1"/>
    </row>
    <row r="3209" spans="43:43" x14ac:dyDescent="0.2">
      <c r="AQ3209" s="1"/>
    </row>
    <row r="3210" spans="43:43" x14ac:dyDescent="0.2">
      <c r="AQ3210" s="1"/>
    </row>
    <row r="3211" spans="43:43" x14ac:dyDescent="0.2">
      <c r="AQ3211" s="1"/>
    </row>
    <row r="3212" spans="43:43" x14ac:dyDescent="0.2">
      <c r="AQ3212" s="1"/>
    </row>
    <row r="3213" spans="43:43" x14ac:dyDescent="0.2">
      <c r="AQ3213" s="1"/>
    </row>
    <row r="3214" spans="43:43" x14ac:dyDescent="0.2">
      <c r="AQ3214" s="1"/>
    </row>
    <row r="3215" spans="43:43" x14ac:dyDescent="0.2">
      <c r="AQ3215" s="1"/>
    </row>
    <row r="3216" spans="43:43" x14ac:dyDescent="0.2">
      <c r="AQ3216" s="1"/>
    </row>
    <row r="3217" spans="43:43" x14ac:dyDescent="0.2">
      <c r="AQ3217" s="1"/>
    </row>
    <row r="3218" spans="43:43" x14ac:dyDescent="0.2">
      <c r="AQ3218" s="1"/>
    </row>
    <row r="3219" spans="43:43" x14ac:dyDescent="0.2">
      <c r="AQ3219" s="1"/>
    </row>
    <row r="3220" spans="43:43" x14ac:dyDescent="0.2">
      <c r="AQ3220" s="1"/>
    </row>
    <row r="3221" spans="43:43" x14ac:dyDescent="0.2">
      <c r="AQ3221" s="1"/>
    </row>
    <row r="3222" spans="43:43" x14ac:dyDescent="0.2">
      <c r="AQ3222" s="1"/>
    </row>
    <row r="3223" spans="43:43" x14ac:dyDescent="0.2">
      <c r="AQ3223" s="1"/>
    </row>
    <row r="3224" spans="43:43" x14ac:dyDescent="0.2">
      <c r="AQ3224" s="1"/>
    </row>
    <row r="3225" spans="43:43" x14ac:dyDescent="0.2">
      <c r="AQ3225" s="1"/>
    </row>
    <row r="3226" spans="43:43" x14ac:dyDescent="0.2">
      <c r="AQ3226" s="1"/>
    </row>
    <row r="3227" spans="43:43" x14ac:dyDescent="0.2">
      <c r="AQ3227" s="1"/>
    </row>
    <row r="3228" spans="43:43" x14ac:dyDescent="0.2">
      <c r="AQ3228" s="1"/>
    </row>
    <row r="3229" spans="43:43" x14ac:dyDescent="0.2">
      <c r="AQ3229" s="1"/>
    </row>
    <row r="3230" spans="43:43" x14ac:dyDescent="0.2">
      <c r="AQ3230" s="1"/>
    </row>
    <row r="3231" spans="43:43" x14ac:dyDescent="0.2">
      <c r="AQ3231" s="1"/>
    </row>
    <row r="3232" spans="43:43" x14ac:dyDescent="0.2">
      <c r="AQ3232" s="1"/>
    </row>
    <row r="3233" spans="43:43" x14ac:dyDescent="0.2">
      <c r="AQ3233" s="1"/>
    </row>
    <row r="3234" spans="43:43" x14ac:dyDescent="0.2">
      <c r="AQ3234" s="1"/>
    </row>
    <row r="3235" spans="43:43" x14ac:dyDescent="0.2">
      <c r="AQ3235" s="1"/>
    </row>
    <row r="3236" spans="43:43" x14ac:dyDescent="0.2">
      <c r="AQ3236" s="1"/>
    </row>
    <row r="3237" spans="43:43" x14ac:dyDescent="0.2">
      <c r="AQ3237" s="1"/>
    </row>
    <row r="3238" spans="43:43" x14ac:dyDescent="0.2">
      <c r="AQ3238" s="1"/>
    </row>
    <row r="3239" spans="43:43" x14ac:dyDescent="0.2">
      <c r="AQ3239" s="1"/>
    </row>
    <row r="3240" spans="43:43" x14ac:dyDescent="0.2">
      <c r="AQ3240" s="1"/>
    </row>
    <row r="3241" spans="43:43" x14ac:dyDescent="0.2">
      <c r="AQ3241" s="1"/>
    </row>
    <row r="3242" spans="43:43" x14ac:dyDescent="0.2">
      <c r="AQ3242" s="1"/>
    </row>
    <row r="3243" spans="43:43" x14ac:dyDescent="0.2">
      <c r="AQ3243" s="1"/>
    </row>
    <row r="3244" spans="43:43" x14ac:dyDescent="0.2">
      <c r="AQ3244" s="1"/>
    </row>
    <row r="3245" spans="43:43" x14ac:dyDescent="0.2">
      <c r="AQ3245" s="1"/>
    </row>
    <row r="3246" spans="43:43" x14ac:dyDescent="0.2">
      <c r="AQ3246" s="1"/>
    </row>
    <row r="3247" spans="43:43" x14ac:dyDescent="0.2">
      <c r="AQ3247" s="1"/>
    </row>
    <row r="3248" spans="43:43" x14ac:dyDescent="0.2">
      <c r="AQ3248" s="1"/>
    </row>
    <row r="3249" spans="43:43" x14ac:dyDescent="0.2">
      <c r="AQ3249" s="1"/>
    </row>
    <row r="3250" spans="43:43" x14ac:dyDescent="0.2">
      <c r="AQ3250" s="1"/>
    </row>
    <row r="3251" spans="43:43" x14ac:dyDescent="0.2">
      <c r="AQ3251" s="1"/>
    </row>
    <row r="3252" spans="43:43" x14ac:dyDescent="0.2">
      <c r="AQ3252" s="1"/>
    </row>
    <row r="3253" spans="43:43" x14ac:dyDescent="0.2">
      <c r="AQ3253" s="1"/>
    </row>
    <row r="3254" spans="43:43" x14ac:dyDescent="0.2">
      <c r="AQ3254" s="1"/>
    </row>
    <row r="3255" spans="43:43" x14ac:dyDescent="0.2">
      <c r="AQ3255" s="1"/>
    </row>
    <row r="3256" spans="43:43" x14ac:dyDescent="0.2">
      <c r="AQ3256" s="1"/>
    </row>
    <row r="3257" spans="43:43" x14ac:dyDescent="0.2">
      <c r="AQ3257" s="1"/>
    </row>
    <row r="3258" spans="43:43" x14ac:dyDescent="0.2">
      <c r="AQ3258" s="1"/>
    </row>
    <row r="3259" spans="43:43" x14ac:dyDescent="0.2">
      <c r="AQ3259" s="1"/>
    </row>
    <row r="3260" spans="43:43" x14ac:dyDescent="0.2">
      <c r="AQ3260" s="1"/>
    </row>
    <row r="3261" spans="43:43" x14ac:dyDescent="0.2">
      <c r="AQ3261" s="1"/>
    </row>
    <row r="3262" spans="43:43" x14ac:dyDescent="0.2">
      <c r="AQ3262" s="1"/>
    </row>
    <row r="3263" spans="43:43" x14ac:dyDescent="0.2">
      <c r="AQ3263" s="1"/>
    </row>
    <row r="3264" spans="43:43" x14ac:dyDescent="0.2">
      <c r="AQ3264" s="1"/>
    </row>
    <row r="3265" spans="43:43" x14ac:dyDescent="0.2">
      <c r="AQ3265" s="1"/>
    </row>
    <row r="3266" spans="43:43" x14ac:dyDescent="0.2">
      <c r="AQ3266" s="1"/>
    </row>
    <row r="3267" spans="43:43" x14ac:dyDescent="0.2">
      <c r="AQ3267" s="1"/>
    </row>
    <row r="3268" spans="43:43" x14ac:dyDescent="0.2">
      <c r="AQ3268" s="1"/>
    </row>
    <row r="3269" spans="43:43" x14ac:dyDescent="0.2">
      <c r="AQ3269" s="1"/>
    </row>
    <row r="3270" spans="43:43" x14ac:dyDescent="0.2">
      <c r="AQ3270" s="1"/>
    </row>
    <row r="3271" spans="43:43" x14ac:dyDescent="0.2">
      <c r="AQ3271" s="1"/>
    </row>
    <row r="3272" spans="43:43" x14ac:dyDescent="0.2">
      <c r="AQ3272" s="1"/>
    </row>
    <row r="3273" spans="43:43" x14ac:dyDescent="0.2">
      <c r="AQ3273" s="1"/>
    </row>
    <row r="3274" spans="43:43" x14ac:dyDescent="0.2">
      <c r="AQ3274" s="1"/>
    </row>
    <row r="3275" spans="43:43" x14ac:dyDescent="0.2">
      <c r="AQ3275" s="1"/>
    </row>
    <row r="3276" spans="43:43" x14ac:dyDescent="0.2">
      <c r="AQ3276" s="1"/>
    </row>
    <row r="3277" spans="43:43" x14ac:dyDescent="0.2">
      <c r="AQ3277" s="1"/>
    </row>
    <row r="3278" spans="43:43" x14ac:dyDescent="0.2">
      <c r="AQ3278" s="1"/>
    </row>
    <row r="3279" spans="43:43" x14ac:dyDescent="0.2">
      <c r="AQ3279" s="1"/>
    </row>
    <row r="3280" spans="43:43" x14ac:dyDescent="0.2">
      <c r="AQ3280" s="1"/>
    </row>
    <row r="3281" spans="43:43" x14ac:dyDescent="0.2">
      <c r="AQ3281" s="1"/>
    </row>
    <row r="3282" spans="43:43" x14ac:dyDescent="0.2">
      <c r="AQ3282" s="1"/>
    </row>
    <row r="3283" spans="43:43" x14ac:dyDescent="0.2">
      <c r="AQ3283" s="1"/>
    </row>
    <row r="3284" spans="43:43" x14ac:dyDescent="0.2">
      <c r="AQ3284" s="1"/>
    </row>
    <row r="3285" spans="43:43" x14ac:dyDescent="0.2">
      <c r="AQ3285" s="1"/>
    </row>
    <row r="3286" spans="43:43" x14ac:dyDescent="0.2">
      <c r="AQ3286" s="1"/>
    </row>
    <row r="3287" spans="43:43" x14ac:dyDescent="0.2">
      <c r="AQ3287" s="1"/>
    </row>
    <row r="3288" spans="43:43" x14ac:dyDescent="0.2">
      <c r="AQ3288" s="1"/>
    </row>
    <row r="3289" spans="43:43" x14ac:dyDescent="0.2">
      <c r="AQ3289" s="1"/>
    </row>
    <row r="3290" spans="43:43" x14ac:dyDescent="0.2">
      <c r="AQ3290" s="1"/>
    </row>
    <row r="3291" spans="43:43" x14ac:dyDescent="0.2">
      <c r="AQ3291" s="1"/>
    </row>
    <row r="3292" spans="43:43" x14ac:dyDescent="0.2">
      <c r="AQ3292" s="1"/>
    </row>
    <row r="3293" spans="43:43" x14ac:dyDescent="0.2">
      <c r="AQ3293" s="1"/>
    </row>
    <row r="3294" spans="43:43" x14ac:dyDescent="0.2">
      <c r="AQ3294" s="1"/>
    </row>
    <row r="3295" spans="43:43" x14ac:dyDescent="0.2">
      <c r="AQ3295" s="1"/>
    </row>
    <row r="3296" spans="43:43" x14ac:dyDescent="0.2">
      <c r="AQ3296" s="1"/>
    </row>
    <row r="3297" spans="43:43" x14ac:dyDescent="0.2">
      <c r="AQ3297" s="1"/>
    </row>
    <row r="3298" spans="43:43" x14ac:dyDescent="0.2">
      <c r="AQ3298" s="1"/>
    </row>
    <row r="3299" spans="43:43" x14ac:dyDescent="0.2">
      <c r="AQ3299" s="1"/>
    </row>
    <row r="3300" spans="43:43" x14ac:dyDescent="0.2">
      <c r="AQ3300" s="1"/>
    </row>
    <row r="3301" spans="43:43" x14ac:dyDescent="0.2">
      <c r="AQ3301" s="1"/>
    </row>
    <row r="3302" spans="43:43" x14ac:dyDescent="0.2">
      <c r="AQ3302" s="1"/>
    </row>
    <row r="3303" spans="43:43" x14ac:dyDescent="0.2">
      <c r="AQ3303" s="1"/>
    </row>
    <row r="3304" spans="43:43" x14ac:dyDescent="0.2">
      <c r="AQ3304" s="1"/>
    </row>
    <row r="3305" spans="43:43" x14ac:dyDescent="0.2">
      <c r="AQ3305" s="1"/>
    </row>
    <row r="3306" spans="43:43" x14ac:dyDescent="0.2">
      <c r="AQ3306" s="1"/>
    </row>
    <row r="3307" spans="43:43" x14ac:dyDescent="0.2">
      <c r="AQ3307" s="1"/>
    </row>
    <row r="3308" spans="43:43" x14ac:dyDescent="0.2">
      <c r="AQ3308" s="1"/>
    </row>
    <row r="3309" spans="43:43" x14ac:dyDescent="0.2">
      <c r="AQ3309" s="1"/>
    </row>
    <row r="3310" spans="43:43" x14ac:dyDescent="0.2">
      <c r="AQ3310" s="1"/>
    </row>
    <row r="3311" spans="43:43" x14ac:dyDescent="0.2">
      <c r="AQ3311" s="1"/>
    </row>
    <row r="3312" spans="43:43" x14ac:dyDescent="0.2">
      <c r="AQ3312" s="1"/>
    </row>
    <row r="3313" spans="43:43" x14ac:dyDescent="0.2">
      <c r="AQ3313" s="1"/>
    </row>
    <row r="3314" spans="43:43" x14ac:dyDescent="0.2">
      <c r="AQ3314" s="1"/>
    </row>
    <row r="3315" spans="43:43" x14ac:dyDescent="0.2">
      <c r="AQ3315" s="1"/>
    </row>
    <row r="3316" spans="43:43" x14ac:dyDescent="0.2">
      <c r="AQ3316" s="1"/>
    </row>
    <row r="3317" spans="43:43" x14ac:dyDescent="0.2">
      <c r="AQ3317" s="1"/>
    </row>
    <row r="3318" spans="43:43" x14ac:dyDescent="0.2">
      <c r="AQ3318" s="1"/>
    </row>
    <row r="3319" spans="43:43" x14ac:dyDescent="0.2">
      <c r="AQ3319" s="1"/>
    </row>
    <row r="3320" spans="43:43" x14ac:dyDescent="0.2">
      <c r="AQ3320" s="1"/>
    </row>
    <row r="3321" spans="43:43" x14ac:dyDescent="0.2">
      <c r="AQ3321" s="1"/>
    </row>
    <row r="3322" spans="43:43" x14ac:dyDescent="0.2">
      <c r="AQ3322" s="1"/>
    </row>
    <row r="3323" spans="43:43" x14ac:dyDescent="0.2">
      <c r="AQ3323" s="1"/>
    </row>
    <row r="3324" spans="43:43" x14ac:dyDescent="0.2">
      <c r="AQ3324" s="1"/>
    </row>
    <row r="3325" spans="43:43" x14ac:dyDescent="0.2">
      <c r="AQ3325" s="1"/>
    </row>
    <row r="3326" spans="43:43" x14ac:dyDescent="0.2">
      <c r="AQ3326" s="1"/>
    </row>
    <row r="3327" spans="43:43" x14ac:dyDescent="0.2">
      <c r="AQ3327" s="1"/>
    </row>
    <row r="3328" spans="43:43" x14ac:dyDescent="0.2">
      <c r="AQ3328" s="1"/>
    </row>
    <row r="3329" spans="43:43" x14ac:dyDescent="0.2">
      <c r="AQ3329" s="1"/>
    </row>
    <row r="3330" spans="43:43" x14ac:dyDescent="0.2">
      <c r="AQ3330" s="1"/>
    </row>
    <row r="3331" spans="43:43" x14ac:dyDescent="0.2">
      <c r="AQ3331" s="1"/>
    </row>
    <row r="3332" spans="43:43" x14ac:dyDescent="0.2">
      <c r="AQ3332" s="1"/>
    </row>
    <row r="3333" spans="43:43" x14ac:dyDescent="0.2">
      <c r="AQ3333" s="1"/>
    </row>
    <row r="3334" spans="43:43" x14ac:dyDescent="0.2">
      <c r="AQ3334" s="1"/>
    </row>
    <row r="3335" spans="43:43" x14ac:dyDescent="0.2">
      <c r="AQ3335" s="1"/>
    </row>
    <row r="3336" spans="43:43" x14ac:dyDescent="0.2">
      <c r="AQ3336" s="1"/>
    </row>
    <row r="3337" spans="43:43" x14ac:dyDescent="0.2">
      <c r="AQ3337" s="1"/>
    </row>
    <row r="3338" spans="43:43" x14ac:dyDescent="0.2">
      <c r="AQ3338" s="1"/>
    </row>
    <row r="3339" spans="43:43" x14ac:dyDescent="0.2">
      <c r="AQ3339" s="1"/>
    </row>
    <row r="3340" spans="43:43" x14ac:dyDescent="0.2">
      <c r="AQ3340" s="1"/>
    </row>
    <row r="3341" spans="43:43" x14ac:dyDescent="0.2">
      <c r="AQ3341" s="1"/>
    </row>
    <row r="3342" spans="43:43" x14ac:dyDescent="0.2">
      <c r="AQ3342" s="1"/>
    </row>
    <row r="3343" spans="43:43" x14ac:dyDescent="0.2">
      <c r="AQ3343" s="1"/>
    </row>
    <row r="3344" spans="43:43" x14ac:dyDescent="0.2">
      <c r="AQ3344" s="1"/>
    </row>
    <row r="3345" spans="43:43" x14ac:dyDescent="0.2">
      <c r="AQ3345" s="1"/>
    </row>
    <row r="3346" spans="43:43" x14ac:dyDescent="0.2">
      <c r="AQ3346" s="1"/>
    </row>
    <row r="3347" spans="43:43" x14ac:dyDescent="0.2">
      <c r="AQ3347" s="1"/>
    </row>
    <row r="3348" spans="43:43" x14ac:dyDescent="0.2">
      <c r="AQ3348" s="1"/>
    </row>
    <row r="3349" spans="43:43" x14ac:dyDescent="0.2">
      <c r="AQ3349" s="1"/>
    </row>
    <row r="3350" spans="43:43" x14ac:dyDescent="0.2">
      <c r="AQ3350" s="1"/>
    </row>
    <row r="3351" spans="43:43" x14ac:dyDescent="0.2">
      <c r="AQ3351" s="1"/>
    </row>
    <row r="3352" spans="43:43" x14ac:dyDescent="0.2">
      <c r="AQ3352" s="1"/>
    </row>
    <row r="3353" spans="43:43" x14ac:dyDescent="0.2">
      <c r="AQ3353" s="1"/>
    </row>
    <row r="3354" spans="43:43" x14ac:dyDescent="0.2">
      <c r="AQ3354" s="1"/>
    </row>
    <row r="3355" spans="43:43" x14ac:dyDescent="0.2">
      <c r="AQ3355" s="1"/>
    </row>
    <row r="3356" spans="43:43" x14ac:dyDescent="0.2">
      <c r="AQ3356" s="1"/>
    </row>
    <row r="3357" spans="43:43" x14ac:dyDescent="0.2">
      <c r="AQ3357" s="1"/>
    </row>
    <row r="3358" spans="43:43" x14ac:dyDescent="0.2">
      <c r="AQ3358" s="1"/>
    </row>
    <row r="3359" spans="43:43" x14ac:dyDescent="0.2">
      <c r="AQ3359" s="1"/>
    </row>
    <row r="3360" spans="43:43" x14ac:dyDescent="0.2">
      <c r="AQ3360" s="1"/>
    </row>
    <row r="3361" spans="43:43" x14ac:dyDescent="0.2">
      <c r="AQ3361" s="1"/>
    </row>
    <row r="3362" spans="43:43" x14ac:dyDescent="0.2">
      <c r="AQ3362" s="1"/>
    </row>
    <row r="3363" spans="43:43" x14ac:dyDescent="0.2">
      <c r="AQ3363" s="1"/>
    </row>
    <row r="3364" spans="43:43" x14ac:dyDescent="0.2">
      <c r="AQ3364" s="1"/>
    </row>
    <row r="3365" spans="43:43" x14ac:dyDescent="0.2">
      <c r="AQ3365" s="1"/>
    </row>
    <row r="3366" spans="43:43" x14ac:dyDescent="0.2">
      <c r="AQ3366" s="1"/>
    </row>
    <row r="3367" spans="43:43" x14ac:dyDescent="0.2">
      <c r="AQ3367" s="1"/>
    </row>
    <row r="3368" spans="43:43" x14ac:dyDescent="0.2">
      <c r="AQ3368" s="1"/>
    </row>
    <row r="3369" spans="43:43" x14ac:dyDescent="0.2">
      <c r="AQ3369" s="1"/>
    </row>
    <row r="3370" spans="43:43" x14ac:dyDescent="0.2">
      <c r="AQ3370" s="1"/>
    </row>
    <row r="3371" spans="43:43" x14ac:dyDescent="0.2">
      <c r="AQ3371" s="1"/>
    </row>
    <row r="3372" spans="43:43" x14ac:dyDescent="0.2">
      <c r="AQ3372" s="1"/>
    </row>
    <row r="3373" spans="43:43" x14ac:dyDescent="0.2">
      <c r="AQ3373" s="1"/>
    </row>
    <row r="3374" spans="43:43" x14ac:dyDescent="0.2">
      <c r="AQ3374" s="1"/>
    </row>
    <row r="3375" spans="43:43" x14ac:dyDescent="0.2">
      <c r="AQ3375" s="1"/>
    </row>
    <row r="3376" spans="43:43" x14ac:dyDescent="0.2">
      <c r="AQ3376" s="1"/>
    </row>
    <row r="3377" spans="43:43" x14ac:dyDescent="0.2">
      <c r="AQ3377" s="1"/>
    </row>
    <row r="3378" spans="43:43" x14ac:dyDescent="0.2">
      <c r="AQ3378" s="1"/>
    </row>
    <row r="3379" spans="43:43" x14ac:dyDescent="0.2">
      <c r="AQ3379" s="1"/>
    </row>
    <row r="3380" spans="43:43" x14ac:dyDescent="0.2">
      <c r="AQ3380" s="1"/>
    </row>
    <row r="3381" spans="43:43" x14ac:dyDescent="0.2">
      <c r="AQ3381" s="1"/>
    </row>
    <row r="3382" spans="43:43" x14ac:dyDescent="0.2">
      <c r="AQ3382" s="1"/>
    </row>
    <row r="3383" spans="43:43" x14ac:dyDescent="0.2">
      <c r="AQ3383" s="1"/>
    </row>
    <row r="3384" spans="43:43" x14ac:dyDescent="0.2">
      <c r="AQ3384" s="1"/>
    </row>
    <row r="3385" spans="43:43" x14ac:dyDescent="0.2">
      <c r="AQ3385" s="1"/>
    </row>
    <row r="3386" spans="43:43" x14ac:dyDescent="0.2">
      <c r="AQ3386" s="1"/>
    </row>
    <row r="3387" spans="43:43" x14ac:dyDescent="0.2">
      <c r="AQ3387" s="1"/>
    </row>
    <row r="3388" spans="43:43" x14ac:dyDescent="0.2">
      <c r="AQ3388" s="1"/>
    </row>
    <row r="3389" spans="43:43" x14ac:dyDescent="0.2">
      <c r="AQ3389" s="1"/>
    </row>
    <row r="3390" spans="43:43" x14ac:dyDescent="0.2">
      <c r="AQ3390" s="1"/>
    </row>
    <row r="3391" spans="43:43" x14ac:dyDescent="0.2">
      <c r="AQ3391" s="1"/>
    </row>
    <row r="3392" spans="43:43" x14ac:dyDescent="0.2">
      <c r="AQ3392" s="1"/>
    </row>
    <row r="3393" spans="43:43" x14ac:dyDescent="0.2">
      <c r="AQ3393" s="1"/>
    </row>
    <row r="3394" spans="43:43" x14ac:dyDescent="0.2">
      <c r="AQ3394" s="1"/>
    </row>
    <row r="3395" spans="43:43" x14ac:dyDescent="0.2">
      <c r="AQ3395" s="1"/>
    </row>
    <row r="3396" spans="43:43" x14ac:dyDescent="0.2">
      <c r="AQ3396" s="1"/>
    </row>
    <row r="3397" spans="43:43" x14ac:dyDescent="0.2">
      <c r="AQ3397" s="1"/>
    </row>
    <row r="3398" spans="43:43" x14ac:dyDescent="0.2">
      <c r="AQ3398" s="1"/>
    </row>
    <row r="3399" spans="43:43" x14ac:dyDescent="0.2">
      <c r="AQ3399" s="1"/>
    </row>
    <row r="3400" spans="43:43" x14ac:dyDescent="0.2">
      <c r="AQ3400" s="1"/>
    </row>
    <row r="3401" spans="43:43" x14ac:dyDescent="0.2">
      <c r="AQ3401" s="1"/>
    </row>
    <row r="3402" spans="43:43" x14ac:dyDescent="0.2">
      <c r="AQ3402" s="1"/>
    </row>
    <row r="3403" spans="43:43" x14ac:dyDescent="0.2">
      <c r="AQ3403" s="1"/>
    </row>
    <row r="3404" spans="43:43" x14ac:dyDescent="0.2">
      <c r="AQ3404" s="1"/>
    </row>
    <row r="3405" spans="43:43" x14ac:dyDescent="0.2">
      <c r="AQ3405" s="1"/>
    </row>
    <row r="3406" spans="43:43" x14ac:dyDescent="0.2">
      <c r="AQ3406" s="1"/>
    </row>
    <row r="3407" spans="43:43" x14ac:dyDescent="0.2">
      <c r="AQ3407" s="1"/>
    </row>
    <row r="3408" spans="43:43" x14ac:dyDescent="0.2">
      <c r="AQ3408" s="1"/>
    </row>
    <row r="3409" spans="43:43" x14ac:dyDescent="0.2">
      <c r="AQ3409" s="1"/>
    </row>
    <row r="3410" spans="43:43" x14ac:dyDescent="0.2">
      <c r="AQ3410" s="1"/>
    </row>
    <row r="3411" spans="43:43" x14ac:dyDescent="0.2">
      <c r="AQ3411" s="1"/>
    </row>
    <row r="3412" spans="43:43" x14ac:dyDescent="0.2">
      <c r="AQ3412" s="1"/>
    </row>
    <row r="3413" spans="43:43" x14ac:dyDescent="0.2">
      <c r="AQ3413" s="1"/>
    </row>
    <row r="3414" spans="43:43" x14ac:dyDescent="0.2">
      <c r="AQ3414" s="1"/>
    </row>
    <row r="3415" spans="43:43" x14ac:dyDescent="0.2">
      <c r="AQ3415" s="1"/>
    </row>
    <row r="3416" spans="43:43" x14ac:dyDescent="0.2">
      <c r="AQ3416" s="1"/>
    </row>
    <row r="3417" spans="43:43" x14ac:dyDescent="0.2">
      <c r="AQ3417" s="1"/>
    </row>
    <row r="3418" spans="43:43" x14ac:dyDescent="0.2">
      <c r="AQ3418" s="1"/>
    </row>
    <row r="3419" spans="43:43" x14ac:dyDescent="0.2">
      <c r="AQ3419" s="1"/>
    </row>
    <row r="3420" spans="43:43" x14ac:dyDescent="0.2">
      <c r="AQ3420" s="1"/>
    </row>
    <row r="3421" spans="43:43" x14ac:dyDescent="0.2">
      <c r="AQ3421" s="1"/>
    </row>
    <row r="3422" spans="43:43" x14ac:dyDescent="0.2">
      <c r="AQ3422" s="1"/>
    </row>
    <row r="3423" spans="43:43" x14ac:dyDescent="0.2">
      <c r="AQ3423" s="1"/>
    </row>
    <row r="3424" spans="43:43" x14ac:dyDescent="0.2">
      <c r="AQ3424" s="1"/>
    </row>
    <row r="3425" spans="43:43" x14ac:dyDescent="0.2">
      <c r="AQ3425" s="1"/>
    </row>
    <row r="3426" spans="43:43" x14ac:dyDescent="0.2">
      <c r="AQ3426" s="1"/>
    </row>
    <row r="3427" spans="43:43" x14ac:dyDescent="0.2">
      <c r="AQ3427" s="1"/>
    </row>
    <row r="3428" spans="43:43" x14ac:dyDescent="0.2">
      <c r="AQ3428" s="1"/>
    </row>
    <row r="3429" spans="43:43" x14ac:dyDescent="0.2">
      <c r="AQ3429" s="1"/>
    </row>
    <row r="3430" spans="43:43" x14ac:dyDescent="0.2">
      <c r="AQ3430" s="1"/>
    </row>
    <row r="3431" spans="43:43" x14ac:dyDescent="0.2">
      <c r="AQ3431" s="1"/>
    </row>
    <row r="3432" spans="43:43" x14ac:dyDescent="0.2">
      <c r="AQ3432" s="1"/>
    </row>
    <row r="3433" spans="43:43" x14ac:dyDescent="0.2">
      <c r="AQ3433" s="1"/>
    </row>
    <row r="3434" spans="43:43" x14ac:dyDescent="0.2">
      <c r="AQ3434" s="1"/>
    </row>
    <row r="3435" spans="43:43" x14ac:dyDescent="0.2">
      <c r="AQ3435" s="1"/>
    </row>
    <row r="3436" spans="43:43" x14ac:dyDescent="0.2">
      <c r="AQ3436" s="1"/>
    </row>
    <row r="3437" spans="43:43" x14ac:dyDescent="0.2">
      <c r="AQ3437" s="1"/>
    </row>
    <row r="3438" spans="43:43" x14ac:dyDescent="0.2">
      <c r="AQ3438" s="1"/>
    </row>
    <row r="3439" spans="43:43" x14ac:dyDescent="0.2">
      <c r="AQ3439" s="1"/>
    </row>
    <row r="3440" spans="43:43" x14ac:dyDescent="0.2">
      <c r="AQ3440" s="1"/>
    </row>
    <row r="3441" spans="43:43" x14ac:dyDescent="0.2">
      <c r="AQ3441" s="1"/>
    </row>
    <row r="3442" spans="43:43" x14ac:dyDescent="0.2">
      <c r="AQ3442" s="1"/>
    </row>
    <row r="3443" spans="43:43" x14ac:dyDescent="0.2">
      <c r="AQ3443" s="1"/>
    </row>
    <row r="3444" spans="43:43" x14ac:dyDescent="0.2">
      <c r="AQ3444" s="1"/>
    </row>
    <row r="3445" spans="43:43" x14ac:dyDescent="0.2">
      <c r="AQ3445" s="1"/>
    </row>
    <row r="3446" spans="43:43" x14ac:dyDescent="0.2">
      <c r="AQ3446" s="1"/>
    </row>
    <row r="3447" spans="43:43" x14ac:dyDescent="0.2">
      <c r="AQ3447" s="1"/>
    </row>
    <row r="3448" spans="43:43" x14ac:dyDescent="0.2">
      <c r="AQ3448" s="1"/>
    </row>
    <row r="3449" spans="43:43" x14ac:dyDescent="0.2">
      <c r="AQ3449" s="1"/>
    </row>
    <row r="3450" spans="43:43" x14ac:dyDescent="0.2">
      <c r="AQ3450" s="1"/>
    </row>
    <row r="3451" spans="43:43" x14ac:dyDescent="0.2">
      <c r="AQ3451" s="1"/>
    </row>
    <row r="3452" spans="43:43" x14ac:dyDescent="0.2">
      <c r="AQ3452" s="1"/>
    </row>
    <row r="3453" spans="43:43" x14ac:dyDescent="0.2">
      <c r="AQ3453" s="1"/>
    </row>
    <row r="3454" spans="43:43" x14ac:dyDescent="0.2">
      <c r="AQ3454" s="1"/>
    </row>
    <row r="3455" spans="43:43" x14ac:dyDescent="0.2">
      <c r="AQ3455" s="1"/>
    </row>
    <row r="3456" spans="43:43" x14ac:dyDescent="0.2">
      <c r="AQ3456" s="1"/>
    </row>
    <row r="3457" spans="43:43" x14ac:dyDescent="0.2">
      <c r="AQ3457" s="1"/>
    </row>
    <row r="3458" spans="43:43" x14ac:dyDescent="0.2">
      <c r="AQ3458" s="1"/>
    </row>
    <row r="3459" spans="43:43" x14ac:dyDescent="0.2">
      <c r="AQ3459" s="1"/>
    </row>
    <row r="3460" spans="43:43" x14ac:dyDescent="0.2">
      <c r="AQ3460" s="1"/>
    </row>
    <row r="3461" spans="43:43" x14ac:dyDescent="0.2">
      <c r="AQ3461" s="1"/>
    </row>
    <row r="3462" spans="43:43" x14ac:dyDescent="0.2">
      <c r="AQ3462" s="1"/>
    </row>
    <row r="3463" spans="43:43" x14ac:dyDescent="0.2">
      <c r="AQ3463" s="1"/>
    </row>
    <row r="3464" spans="43:43" x14ac:dyDescent="0.2">
      <c r="AQ3464" s="1"/>
    </row>
    <row r="3465" spans="43:43" x14ac:dyDescent="0.2">
      <c r="AQ3465" s="1"/>
    </row>
    <row r="3466" spans="43:43" x14ac:dyDescent="0.2">
      <c r="AQ3466" s="1"/>
    </row>
    <row r="3467" spans="43:43" x14ac:dyDescent="0.2">
      <c r="AQ3467" s="1"/>
    </row>
    <row r="3468" spans="43:43" x14ac:dyDescent="0.2">
      <c r="AQ3468" s="1"/>
    </row>
    <row r="3469" spans="43:43" x14ac:dyDescent="0.2">
      <c r="AQ3469" s="1"/>
    </row>
    <row r="3470" spans="43:43" x14ac:dyDescent="0.2">
      <c r="AQ3470" s="1"/>
    </row>
    <row r="3471" spans="43:43" x14ac:dyDescent="0.2">
      <c r="AQ3471" s="1"/>
    </row>
    <row r="3472" spans="43:43" x14ac:dyDescent="0.2">
      <c r="AQ3472" s="1"/>
    </row>
    <row r="3473" spans="43:43" x14ac:dyDescent="0.2">
      <c r="AQ3473" s="1"/>
    </row>
    <row r="3474" spans="43:43" x14ac:dyDescent="0.2">
      <c r="AQ3474" s="1"/>
    </row>
    <row r="3475" spans="43:43" x14ac:dyDescent="0.2">
      <c r="AQ3475" s="1"/>
    </row>
    <row r="3476" spans="43:43" x14ac:dyDescent="0.2">
      <c r="AQ3476" s="1"/>
    </row>
    <row r="3477" spans="43:43" x14ac:dyDescent="0.2">
      <c r="AQ3477" s="1"/>
    </row>
    <row r="3478" spans="43:43" x14ac:dyDescent="0.2">
      <c r="AQ3478" s="1"/>
    </row>
    <row r="3479" spans="43:43" x14ac:dyDescent="0.2">
      <c r="AQ3479" s="1"/>
    </row>
    <row r="3480" spans="43:43" x14ac:dyDescent="0.2">
      <c r="AQ3480" s="1"/>
    </row>
    <row r="3481" spans="43:43" x14ac:dyDescent="0.2">
      <c r="AQ3481" s="1"/>
    </row>
    <row r="3482" spans="43:43" x14ac:dyDescent="0.2">
      <c r="AQ3482" s="1"/>
    </row>
    <row r="3483" spans="43:43" x14ac:dyDescent="0.2">
      <c r="AQ3483" s="1"/>
    </row>
    <row r="3484" spans="43:43" x14ac:dyDescent="0.2">
      <c r="AQ3484" s="1"/>
    </row>
    <row r="3485" spans="43:43" x14ac:dyDescent="0.2">
      <c r="AQ3485" s="1"/>
    </row>
    <row r="3486" spans="43:43" x14ac:dyDescent="0.2">
      <c r="AQ3486" s="1"/>
    </row>
    <row r="3487" spans="43:43" x14ac:dyDescent="0.2">
      <c r="AQ3487" s="1"/>
    </row>
    <row r="3488" spans="43:43" x14ac:dyDescent="0.2">
      <c r="AQ3488" s="1"/>
    </row>
    <row r="3489" spans="43:43" x14ac:dyDescent="0.2">
      <c r="AQ3489" s="1"/>
    </row>
    <row r="3490" spans="43:43" x14ac:dyDescent="0.2">
      <c r="AQ3490" s="1"/>
    </row>
    <row r="3491" spans="43:43" x14ac:dyDescent="0.2">
      <c r="AQ3491" s="1"/>
    </row>
    <row r="3492" spans="43:43" x14ac:dyDescent="0.2">
      <c r="AQ3492" s="1"/>
    </row>
    <row r="3493" spans="43:43" x14ac:dyDescent="0.2">
      <c r="AQ3493" s="1"/>
    </row>
    <row r="3494" spans="43:43" x14ac:dyDescent="0.2">
      <c r="AQ3494" s="1"/>
    </row>
    <row r="3495" spans="43:43" x14ac:dyDescent="0.2">
      <c r="AQ3495" s="1"/>
    </row>
    <row r="3496" spans="43:43" x14ac:dyDescent="0.2">
      <c r="AQ3496" s="1"/>
    </row>
    <row r="3497" spans="43:43" x14ac:dyDescent="0.2">
      <c r="AQ3497" s="1"/>
    </row>
    <row r="3498" spans="43:43" x14ac:dyDescent="0.2">
      <c r="AQ3498" s="1"/>
    </row>
    <row r="3499" spans="43:43" x14ac:dyDescent="0.2">
      <c r="AQ3499" s="1"/>
    </row>
    <row r="3500" spans="43:43" x14ac:dyDescent="0.2">
      <c r="AQ3500" s="1"/>
    </row>
    <row r="3501" spans="43:43" x14ac:dyDescent="0.2">
      <c r="AQ3501" s="1"/>
    </row>
    <row r="3502" spans="43:43" x14ac:dyDescent="0.2">
      <c r="AQ3502" s="1"/>
    </row>
    <row r="3503" spans="43:43" x14ac:dyDescent="0.2">
      <c r="AQ3503" s="1"/>
    </row>
    <row r="3504" spans="43:43" x14ac:dyDescent="0.2">
      <c r="AQ3504" s="1"/>
    </row>
    <row r="3505" spans="43:43" x14ac:dyDescent="0.2">
      <c r="AQ3505" s="1"/>
    </row>
    <row r="3506" spans="43:43" x14ac:dyDescent="0.2">
      <c r="AQ3506" s="1"/>
    </row>
    <row r="3507" spans="43:43" x14ac:dyDescent="0.2">
      <c r="AQ3507" s="1"/>
    </row>
    <row r="3508" spans="43:43" x14ac:dyDescent="0.2">
      <c r="AQ3508" s="1"/>
    </row>
    <row r="3509" spans="43:43" x14ac:dyDescent="0.2">
      <c r="AQ3509" s="1"/>
    </row>
    <row r="3510" spans="43:43" x14ac:dyDescent="0.2">
      <c r="AQ3510" s="1"/>
    </row>
    <row r="3511" spans="43:43" x14ac:dyDescent="0.2">
      <c r="AQ3511" s="1"/>
    </row>
    <row r="3512" spans="43:43" x14ac:dyDescent="0.2">
      <c r="AQ3512" s="1"/>
    </row>
    <row r="3513" spans="43:43" x14ac:dyDescent="0.2">
      <c r="AQ3513" s="1"/>
    </row>
    <row r="3514" spans="43:43" x14ac:dyDescent="0.2">
      <c r="AQ3514" s="1"/>
    </row>
    <row r="3515" spans="43:43" x14ac:dyDescent="0.2">
      <c r="AQ3515" s="1"/>
    </row>
    <row r="3516" spans="43:43" x14ac:dyDescent="0.2">
      <c r="AQ3516" s="1"/>
    </row>
    <row r="3517" spans="43:43" x14ac:dyDescent="0.2">
      <c r="AQ3517" s="1"/>
    </row>
    <row r="3518" spans="43:43" x14ac:dyDescent="0.2">
      <c r="AQ3518" s="1"/>
    </row>
    <row r="3519" spans="43:43" x14ac:dyDescent="0.2">
      <c r="AQ3519" s="1"/>
    </row>
    <row r="3520" spans="43:43" x14ac:dyDescent="0.2">
      <c r="AQ3520" s="1"/>
    </row>
    <row r="3521" spans="43:43" x14ac:dyDescent="0.2">
      <c r="AQ3521" s="1"/>
    </row>
    <row r="3522" spans="43:43" x14ac:dyDescent="0.2">
      <c r="AQ3522" s="1"/>
    </row>
    <row r="3523" spans="43:43" x14ac:dyDescent="0.2">
      <c r="AQ3523" s="1"/>
    </row>
    <row r="3524" spans="43:43" x14ac:dyDescent="0.2">
      <c r="AQ3524" s="1"/>
    </row>
    <row r="3525" spans="43:43" x14ac:dyDescent="0.2">
      <c r="AQ3525" s="1"/>
    </row>
    <row r="3526" spans="43:43" x14ac:dyDescent="0.2">
      <c r="AQ3526" s="1"/>
    </row>
    <row r="3527" spans="43:43" x14ac:dyDescent="0.2">
      <c r="AQ3527" s="1"/>
    </row>
    <row r="3528" spans="43:43" x14ac:dyDescent="0.2">
      <c r="AQ3528" s="1"/>
    </row>
    <row r="3529" spans="43:43" x14ac:dyDescent="0.2">
      <c r="AQ3529" s="1"/>
    </row>
    <row r="3530" spans="43:43" x14ac:dyDescent="0.2">
      <c r="AQ3530" s="1"/>
    </row>
    <row r="3531" spans="43:43" x14ac:dyDescent="0.2">
      <c r="AQ3531" s="1"/>
    </row>
    <row r="3532" spans="43:43" x14ac:dyDescent="0.2">
      <c r="AQ3532" s="1"/>
    </row>
    <row r="3533" spans="43:43" x14ac:dyDescent="0.2">
      <c r="AQ3533" s="1"/>
    </row>
    <row r="3534" spans="43:43" x14ac:dyDescent="0.2">
      <c r="AQ3534" s="1"/>
    </row>
    <row r="3535" spans="43:43" x14ac:dyDescent="0.2">
      <c r="AQ3535" s="1"/>
    </row>
    <row r="3536" spans="43:43" x14ac:dyDescent="0.2">
      <c r="AQ3536" s="1"/>
    </row>
    <row r="3537" spans="43:43" x14ac:dyDescent="0.2">
      <c r="AQ3537" s="1"/>
    </row>
    <row r="3538" spans="43:43" x14ac:dyDescent="0.2">
      <c r="AQ3538" s="1"/>
    </row>
    <row r="3539" spans="43:43" x14ac:dyDescent="0.2">
      <c r="AQ3539" s="1"/>
    </row>
    <row r="3540" spans="43:43" x14ac:dyDescent="0.2">
      <c r="AQ3540" s="1"/>
    </row>
    <row r="3541" spans="43:43" x14ac:dyDescent="0.2">
      <c r="AQ3541" s="1"/>
    </row>
    <row r="3542" spans="43:43" x14ac:dyDescent="0.2">
      <c r="AQ3542" s="1"/>
    </row>
    <row r="3543" spans="43:43" x14ac:dyDescent="0.2">
      <c r="AQ3543" s="1"/>
    </row>
    <row r="3544" spans="43:43" x14ac:dyDescent="0.2">
      <c r="AQ3544" s="1"/>
    </row>
    <row r="3545" spans="43:43" x14ac:dyDescent="0.2">
      <c r="AQ3545" s="1"/>
    </row>
    <row r="3546" spans="43:43" x14ac:dyDescent="0.2">
      <c r="AQ3546" s="1"/>
    </row>
    <row r="3547" spans="43:43" x14ac:dyDescent="0.2">
      <c r="AQ3547" s="1"/>
    </row>
    <row r="3548" spans="43:43" x14ac:dyDescent="0.2">
      <c r="AQ3548" s="1"/>
    </row>
    <row r="3549" spans="43:43" x14ac:dyDescent="0.2">
      <c r="AQ3549" s="1"/>
    </row>
    <row r="3550" spans="43:43" x14ac:dyDescent="0.2">
      <c r="AQ3550" s="1"/>
    </row>
    <row r="3551" spans="43:43" x14ac:dyDescent="0.2">
      <c r="AQ3551" s="1"/>
    </row>
    <row r="3552" spans="43:43" x14ac:dyDescent="0.2">
      <c r="AQ3552" s="1"/>
    </row>
    <row r="3553" spans="43:43" x14ac:dyDescent="0.2">
      <c r="AQ3553" s="1"/>
    </row>
    <row r="3554" spans="43:43" x14ac:dyDescent="0.2">
      <c r="AQ3554" s="1"/>
    </row>
    <row r="3555" spans="43:43" x14ac:dyDescent="0.2">
      <c r="AQ3555" s="1"/>
    </row>
    <row r="3556" spans="43:43" x14ac:dyDescent="0.2">
      <c r="AQ3556" s="1"/>
    </row>
    <row r="3557" spans="43:43" x14ac:dyDescent="0.2">
      <c r="AQ3557" s="1"/>
    </row>
    <row r="3558" spans="43:43" x14ac:dyDescent="0.2">
      <c r="AQ3558" s="1"/>
    </row>
    <row r="3559" spans="43:43" x14ac:dyDescent="0.2">
      <c r="AQ3559" s="1"/>
    </row>
    <row r="3560" spans="43:43" x14ac:dyDescent="0.2">
      <c r="AQ3560" s="1"/>
    </row>
    <row r="3561" spans="43:43" x14ac:dyDescent="0.2">
      <c r="AQ3561" s="1"/>
    </row>
    <row r="3562" spans="43:43" x14ac:dyDescent="0.2">
      <c r="AQ3562" s="1"/>
    </row>
    <row r="3563" spans="43:43" x14ac:dyDescent="0.2">
      <c r="AQ3563" s="1"/>
    </row>
    <row r="3564" spans="43:43" x14ac:dyDescent="0.2">
      <c r="AQ3564" s="1"/>
    </row>
    <row r="3565" spans="43:43" x14ac:dyDescent="0.2">
      <c r="AQ3565" s="1"/>
    </row>
    <row r="3566" spans="43:43" x14ac:dyDescent="0.2">
      <c r="AQ3566" s="1"/>
    </row>
    <row r="3567" spans="43:43" x14ac:dyDescent="0.2">
      <c r="AQ3567" s="1"/>
    </row>
    <row r="3568" spans="43:43" x14ac:dyDescent="0.2">
      <c r="AQ3568" s="1"/>
    </row>
    <row r="3569" spans="43:43" x14ac:dyDescent="0.2">
      <c r="AQ3569" s="1"/>
    </row>
    <row r="3570" spans="43:43" x14ac:dyDescent="0.2">
      <c r="AQ3570" s="1"/>
    </row>
    <row r="3571" spans="43:43" x14ac:dyDescent="0.2">
      <c r="AQ3571" s="1"/>
    </row>
    <row r="3572" spans="43:43" x14ac:dyDescent="0.2">
      <c r="AQ3572" s="1"/>
    </row>
    <row r="3573" spans="43:43" x14ac:dyDescent="0.2">
      <c r="AQ3573" s="1"/>
    </row>
    <row r="3574" spans="43:43" x14ac:dyDescent="0.2">
      <c r="AQ3574" s="1"/>
    </row>
    <row r="3575" spans="43:43" x14ac:dyDescent="0.2">
      <c r="AQ3575" s="1"/>
    </row>
    <row r="3576" spans="43:43" x14ac:dyDescent="0.2">
      <c r="AQ3576" s="1"/>
    </row>
    <row r="3577" spans="43:43" x14ac:dyDescent="0.2">
      <c r="AQ3577" s="1"/>
    </row>
    <row r="3578" spans="43:43" x14ac:dyDescent="0.2">
      <c r="AQ3578" s="1"/>
    </row>
    <row r="3579" spans="43:43" x14ac:dyDescent="0.2">
      <c r="AQ3579" s="1"/>
    </row>
    <row r="3580" spans="43:43" x14ac:dyDescent="0.2">
      <c r="AQ3580" s="1"/>
    </row>
    <row r="3581" spans="43:43" x14ac:dyDescent="0.2">
      <c r="AQ3581" s="1"/>
    </row>
    <row r="3582" spans="43:43" x14ac:dyDescent="0.2">
      <c r="AQ3582" s="1"/>
    </row>
    <row r="3583" spans="43:43" x14ac:dyDescent="0.2">
      <c r="AQ3583" s="1"/>
    </row>
    <row r="3584" spans="43:43" x14ac:dyDescent="0.2">
      <c r="AQ3584" s="1"/>
    </row>
    <row r="3585" spans="43:43" x14ac:dyDescent="0.2">
      <c r="AQ3585" s="1"/>
    </row>
    <row r="3586" spans="43:43" x14ac:dyDescent="0.2">
      <c r="AQ3586" s="1"/>
    </row>
    <row r="3587" spans="43:43" x14ac:dyDescent="0.2">
      <c r="AQ3587" s="1"/>
    </row>
    <row r="3588" spans="43:43" x14ac:dyDescent="0.2">
      <c r="AQ3588" s="1"/>
    </row>
    <row r="3589" spans="43:43" x14ac:dyDescent="0.2">
      <c r="AQ3589" s="1"/>
    </row>
    <row r="3590" spans="43:43" x14ac:dyDescent="0.2">
      <c r="AQ3590" s="1"/>
    </row>
    <row r="3591" spans="43:43" x14ac:dyDescent="0.2">
      <c r="AQ3591" s="1"/>
    </row>
    <row r="3592" spans="43:43" x14ac:dyDescent="0.2">
      <c r="AQ3592" s="1"/>
    </row>
    <row r="3593" spans="43:43" x14ac:dyDescent="0.2">
      <c r="AQ3593" s="1"/>
    </row>
    <row r="3594" spans="43:43" x14ac:dyDescent="0.2">
      <c r="AQ3594" s="1"/>
    </row>
    <row r="3595" spans="43:43" x14ac:dyDescent="0.2">
      <c r="AQ3595" s="1"/>
    </row>
    <row r="3596" spans="43:43" x14ac:dyDescent="0.2">
      <c r="AQ3596" s="1"/>
    </row>
    <row r="3597" spans="43:43" x14ac:dyDescent="0.2">
      <c r="AQ3597" s="1"/>
    </row>
    <row r="3598" spans="43:43" x14ac:dyDescent="0.2">
      <c r="AQ3598" s="1"/>
    </row>
    <row r="3599" spans="43:43" x14ac:dyDescent="0.2">
      <c r="AQ3599" s="1"/>
    </row>
    <row r="3600" spans="43:43" x14ac:dyDescent="0.2">
      <c r="AQ3600" s="1"/>
    </row>
    <row r="3601" spans="43:43" x14ac:dyDescent="0.2">
      <c r="AQ3601" s="1"/>
    </row>
    <row r="3602" spans="43:43" x14ac:dyDescent="0.2">
      <c r="AQ3602" s="1"/>
    </row>
    <row r="3603" spans="43:43" x14ac:dyDescent="0.2">
      <c r="AQ3603" s="1"/>
    </row>
    <row r="3604" spans="43:43" x14ac:dyDescent="0.2">
      <c r="AQ3604" s="1"/>
    </row>
    <row r="3605" spans="43:43" x14ac:dyDescent="0.2">
      <c r="AQ3605" s="1"/>
    </row>
    <row r="3606" spans="43:43" x14ac:dyDescent="0.2">
      <c r="AQ3606" s="1"/>
    </row>
    <row r="3607" spans="43:43" x14ac:dyDescent="0.2">
      <c r="AQ3607" s="1"/>
    </row>
    <row r="3608" spans="43:43" x14ac:dyDescent="0.2">
      <c r="AQ3608" s="1"/>
    </row>
    <row r="3609" spans="43:43" x14ac:dyDescent="0.2">
      <c r="AQ3609" s="1"/>
    </row>
    <row r="3610" spans="43:43" x14ac:dyDescent="0.2">
      <c r="AQ3610" s="1"/>
    </row>
    <row r="3611" spans="43:43" x14ac:dyDescent="0.2">
      <c r="AQ3611" s="1"/>
    </row>
    <row r="3612" spans="43:43" x14ac:dyDescent="0.2">
      <c r="AQ3612" s="1"/>
    </row>
    <row r="3613" spans="43:43" x14ac:dyDescent="0.2">
      <c r="AQ3613" s="1"/>
    </row>
    <row r="3614" spans="43:43" x14ac:dyDescent="0.2">
      <c r="AQ3614" s="1"/>
    </row>
    <row r="3615" spans="43:43" x14ac:dyDescent="0.2">
      <c r="AQ3615" s="1"/>
    </row>
    <row r="3616" spans="43:43" x14ac:dyDescent="0.2">
      <c r="AQ3616" s="1"/>
    </row>
    <row r="3617" spans="43:43" x14ac:dyDescent="0.2">
      <c r="AQ3617" s="1"/>
    </row>
    <row r="3618" spans="43:43" x14ac:dyDescent="0.2">
      <c r="AQ3618" s="1"/>
    </row>
    <row r="3619" spans="43:43" x14ac:dyDescent="0.2">
      <c r="AQ3619" s="1"/>
    </row>
    <row r="3620" spans="43:43" x14ac:dyDescent="0.2">
      <c r="AQ3620" s="1"/>
    </row>
    <row r="3621" spans="43:43" x14ac:dyDescent="0.2">
      <c r="AQ3621" s="1"/>
    </row>
    <row r="3622" spans="43:43" x14ac:dyDescent="0.2">
      <c r="AQ3622" s="1"/>
    </row>
    <row r="3623" spans="43:43" x14ac:dyDescent="0.2">
      <c r="AQ3623" s="1"/>
    </row>
    <row r="3624" spans="43:43" x14ac:dyDescent="0.2">
      <c r="AQ3624" s="1"/>
    </row>
    <row r="3625" spans="43:43" x14ac:dyDescent="0.2">
      <c r="AQ3625" s="1"/>
    </row>
    <row r="3626" spans="43:43" x14ac:dyDescent="0.2">
      <c r="AQ3626" s="1"/>
    </row>
    <row r="3627" spans="43:43" x14ac:dyDescent="0.2">
      <c r="AQ3627" s="1"/>
    </row>
    <row r="3628" spans="43:43" x14ac:dyDescent="0.2">
      <c r="AQ3628" s="1"/>
    </row>
    <row r="3629" spans="43:43" x14ac:dyDescent="0.2">
      <c r="AQ3629" s="1"/>
    </row>
    <row r="3630" spans="43:43" x14ac:dyDescent="0.2">
      <c r="AQ3630" s="1"/>
    </row>
    <row r="3631" spans="43:43" x14ac:dyDescent="0.2">
      <c r="AQ3631" s="1"/>
    </row>
    <row r="3632" spans="43:43" x14ac:dyDescent="0.2">
      <c r="AQ3632" s="1"/>
    </row>
    <row r="3633" spans="43:43" x14ac:dyDescent="0.2">
      <c r="AQ3633" s="1"/>
    </row>
    <row r="3634" spans="43:43" x14ac:dyDescent="0.2">
      <c r="AQ3634" s="1"/>
    </row>
    <row r="3635" spans="43:43" x14ac:dyDescent="0.2">
      <c r="AQ3635" s="1"/>
    </row>
    <row r="3636" spans="43:43" x14ac:dyDescent="0.2">
      <c r="AQ3636" s="1"/>
    </row>
    <row r="3637" spans="43:43" x14ac:dyDescent="0.2">
      <c r="AQ3637" s="1"/>
    </row>
    <row r="3638" spans="43:43" x14ac:dyDescent="0.2">
      <c r="AQ3638" s="1"/>
    </row>
    <row r="3639" spans="43:43" x14ac:dyDescent="0.2">
      <c r="AQ3639" s="1"/>
    </row>
    <row r="3640" spans="43:43" x14ac:dyDescent="0.2">
      <c r="AQ3640" s="1"/>
    </row>
    <row r="3641" spans="43:43" x14ac:dyDescent="0.2">
      <c r="AQ3641" s="1"/>
    </row>
    <row r="3642" spans="43:43" x14ac:dyDescent="0.2">
      <c r="AQ3642" s="1"/>
    </row>
    <row r="3643" spans="43:43" x14ac:dyDescent="0.2">
      <c r="AQ3643" s="1"/>
    </row>
    <row r="3644" spans="43:43" x14ac:dyDescent="0.2">
      <c r="AQ3644" s="1"/>
    </row>
    <row r="3645" spans="43:43" x14ac:dyDescent="0.2">
      <c r="AQ3645" s="1"/>
    </row>
    <row r="3646" spans="43:43" x14ac:dyDescent="0.2">
      <c r="AQ3646" s="1"/>
    </row>
    <row r="3647" spans="43:43" x14ac:dyDescent="0.2">
      <c r="AQ3647" s="1"/>
    </row>
    <row r="3648" spans="43:43" x14ac:dyDescent="0.2">
      <c r="AQ3648" s="1"/>
    </row>
    <row r="3649" spans="43:43" x14ac:dyDescent="0.2">
      <c r="AQ3649" s="1"/>
    </row>
    <row r="3650" spans="43:43" x14ac:dyDescent="0.2">
      <c r="AQ3650" s="1"/>
    </row>
    <row r="3651" spans="43:43" x14ac:dyDescent="0.2">
      <c r="AQ3651" s="1"/>
    </row>
    <row r="3652" spans="43:43" x14ac:dyDescent="0.2">
      <c r="AQ3652" s="1"/>
    </row>
    <row r="3653" spans="43:43" x14ac:dyDescent="0.2">
      <c r="AQ3653" s="1"/>
    </row>
    <row r="3654" spans="43:43" x14ac:dyDescent="0.2">
      <c r="AQ3654" s="1"/>
    </row>
    <row r="3655" spans="43:43" x14ac:dyDescent="0.2">
      <c r="AQ3655" s="1"/>
    </row>
    <row r="3656" spans="43:43" x14ac:dyDescent="0.2">
      <c r="AQ3656" s="1"/>
    </row>
    <row r="3657" spans="43:43" x14ac:dyDescent="0.2">
      <c r="AQ3657" s="1"/>
    </row>
    <row r="3658" spans="43:43" x14ac:dyDescent="0.2">
      <c r="AQ3658" s="1"/>
    </row>
    <row r="3659" spans="43:43" x14ac:dyDescent="0.2">
      <c r="AQ3659" s="1"/>
    </row>
    <row r="3660" spans="43:43" x14ac:dyDescent="0.2">
      <c r="AQ3660" s="1"/>
    </row>
    <row r="3661" spans="43:43" x14ac:dyDescent="0.2">
      <c r="AQ3661" s="1"/>
    </row>
    <row r="3662" spans="43:43" x14ac:dyDescent="0.2">
      <c r="AQ3662" s="1"/>
    </row>
    <row r="3663" spans="43:43" x14ac:dyDescent="0.2">
      <c r="AQ3663" s="1"/>
    </row>
    <row r="3664" spans="43:43" x14ac:dyDescent="0.2">
      <c r="AQ3664" s="1"/>
    </row>
    <row r="3665" spans="43:44" x14ac:dyDescent="0.2">
      <c r="AQ3665" s="1"/>
    </row>
    <row r="3666" spans="43:44" x14ac:dyDescent="0.2">
      <c r="AQ3666" s="1"/>
    </row>
    <row r="3667" spans="43:44" x14ac:dyDescent="0.2">
      <c r="AQ3667" s="1"/>
    </row>
    <row r="3668" spans="43:44" x14ac:dyDescent="0.2">
      <c r="AQ3668" s="1"/>
    </row>
    <row r="3669" spans="43:44" x14ac:dyDescent="0.2">
      <c r="AQ3669" s="1"/>
    </row>
    <row r="3671" spans="43:44" x14ac:dyDescent="0.2">
      <c r="AQ3671" s="2"/>
      <c r="AR3671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3172-8795-DA43-A419-1B8E77ADFCAF}">
  <dimension ref="A2:Y1037"/>
  <sheetViews>
    <sheetView topLeftCell="I1" workbookViewId="0">
      <selection activeCell="F7" sqref="F7:H7"/>
    </sheetView>
  </sheetViews>
  <sheetFormatPr baseColWidth="10" defaultRowHeight="16" x14ac:dyDescent="0.2"/>
  <sheetData>
    <row r="2" spans="2:18" x14ac:dyDescent="0.2">
      <c r="E2" t="s">
        <v>9</v>
      </c>
      <c r="F2" t="s">
        <v>10</v>
      </c>
      <c r="G2" t="s">
        <v>3</v>
      </c>
      <c r="H2" t="s">
        <v>8</v>
      </c>
      <c r="J2" s="3"/>
    </row>
    <row r="3" spans="2:18" x14ac:dyDescent="0.2">
      <c r="E3">
        <f>(F3*4)^3</f>
        <v>2720.5471360000006</v>
      </c>
      <c r="F3">
        <v>3.49</v>
      </c>
      <c r="G3">
        <v>-1385.2559184666668</v>
      </c>
      <c r="H3">
        <v>10.14407333333333</v>
      </c>
    </row>
    <row r="4" spans="2:18" x14ac:dyDescent="0.2">
      <c r="E4">
        <f t="shared" ref="E4:E7" si="0">(F4*4)^3</f>
        <v>2744</v>
      </c>
      <c r="F4">
        <v>3.5</v>
      </c>
      <c r="G4">
        <v>-1384.6615404666666</v>
      </c>
      <c r="H4">
        <v>1.4385333333333332</v>
      </c>
    </row>
    <row r="5" spans="2:18" x14ac:dyDescent="0.2">
      <c r="E5">
        <f t="shared" si="0"/>
        <v>2767.5872639999993</v>
      </c>
      <c r="F5">
        <v>3.51</v>
      </c>
      <c r="G5">
        <v>-1383.6932338666666</v>
      </c>
      <c r="H5">
        <v>-6.361906666666667</v>
      </c>
    </row>
    <row r="6" spans="2:18" x14ac:dyDescent="0.2">
      <c r="E6">
        <f t="shared" si="0"/>
        <v>2791.3093119999999</v>
      </c>
      <c r="F6">
        <v>3.52</v>
      </c>
      <c r="G6">
        <v>-1383.4300638666666</v>
      </c>
      <c r="H6">
        <v>-15.834013333333333</v>
      </c>
    </row>
    <row r="7" spans="2:18" x14ac:dyDescent="0.2">
      <c r="E7">
        <f t="shared" si="0"/>
        <v>2748.7066885119993</v>
      </c>
      <c r="F7">
        <v>3.5019999999999998</v>
      </c>
      <c r="G7">
        <v>-1384.7280129200001</v>
      </c>
      <c r="H7">
        <v>-0.93675799999999998</v>
      </c>
      <c r="K7" t="s">
        <v>25</v>
      </c>
      <c r="L7">
        <f>L9-127/128*K9</f>
        <v>1.7993382790625674</v>
      </c>
      <c r="M7">
        <f>M9-129/128*K9</f>
        <v>0.71108706093741603</v>
      </c>
    </row>
    <row r="8" spans="2:18" x14ac:dyDescent="0.2">
      <c r="K8" t="s">
        <v>67</v>
      </c>
      <c r="L8" t="s">
        <v>102</v>
      </c>
      <c r="M8" t="s">
        <v>103</v>
      </c>
    </row>
    <row r="9" spans="2:18" x14ac:dyDescent="0.2">
      <c r="E9" t="s">
        <v>183</v>
      </c>
      <c r="F9">
        <v>2748.7066885119993</v>
      </c>
      <c r="G9" t="s">
        <v>184</v>
      </c>
      <c r="H9">
        <f>-F9*(2*(0.00004711)*F9-0.6214)</f>
        <v>996.17763559003618</v>
      </c>
      <c r="I9" t="s">
        <v>185</v>
      </c>
      <c r="J9" t="s">
        <v>3</v>
      </c>
      <c r="K9">
        <v>-1384.7280129200001</v>
      </c>
      <c r="L9">
        <v>-1372.11048704</v>
      </c>
      <c r="M9">
        <v>-1394.8351134600002</v>
      </c>
    </row>
    <row r="10" spans="2:18" x14ac:dyDescent="0.2">
      <c r="E10" t="s">
        <v>10</v>
      </c>
      <c r="F10">
        <f>(F9^(1/3))/4</f>
        <v>3.5019999999999993</v>
      </c>
      <c r="H10">
        <f>H9/10</f>
        <v>99.61776355900362</v>
      </c>
      <c r="I10" t="s">
        <v>186</v>
      </c>
      <c r="J10" t="s">
        <v>154</v>
      </c>
      <c r="K10">
        <v>0.25110524683727042</v>
      </c>
      <c r="L10">
        <v>0.56518141909172026</v>
      </c>
      <c r="M10">
        <v>0.44817863696682442</v>
      </c>
    </row>
    <row r="11" spans="2:18" x14ac:dyDescent="0.2">
      <c r="F11">
        <f>H10</f>
        <v>99.61776355900362</v>
      </c>
      <c r="J11" t="s">
        <v>155</v>
      </c>
      <c r="K11">
        <v>7.9406451242456683E-2</v>
      </c>
      <c r="L11">
        <v>0.17872605755360094</v>
      </c>
      <c r="M11">
        <v>0.1417265291444903</v>
      </c>
    </row>
    <row r="12" spans="2:18" x14ac:dyDescent="0.2">
      <c r="L12">
        <f>SUM(K11:L11)</f>
        <v>0.25813250879605765</v>
      </c>
      <c r="M12">
        <f>SUM(K11,M11)</f>
        <v>0.22113298038694698</v>
      </c>
    </row>
    <row r="15" spans="2:18" x14ac:dyDescent="0.2">
      <c r="F15" t="s">
        <v>67</v>
      </c>
    </row>
    <row r="16" spans="2:18" x14ac:dyDescent="0.2">
      <c r="B16">
        <v>3.49</v>
      </c>
      <c r="D16">
        <v>3.5</v>
      </c>
      <c r="F16">
        <v>3.51</v>
      </c>
      <c r="H16">
        <v>3.52</v>
      </c>
      <c r="J16">
        <v>3.5019999999999998</v>
      </c>
      <c r="L16" t="s">
        <v>135</v>
      </c>
      <c r="N16" t="s">
        <v>191</v>
      </c>
      <c r="R16" t="s">
        <v>156</v>
      </c>
    </row>
    <row r="17" spans="2:25" x14ac:dyDescent="0.2">
      <c r="B17" t="s">
        <v>3</v>
      </c>
      <c r="C17" t="s">
        <v>8</v>
      </c>
      <c r="D17" t="s">
        <v>3</v>
      </c>
      <c r="E17" t="s">
        <v>8</v>
      </c>
      <c r="F17" t="s">
        <v>3</v>
      </c>
      <c r="G17" t="s">
        <v>8</v>
      </c>
      <c r="H17" t="s">
        <v>3</v>
      </c>
      <c r="I17" t="s">
        <v>8</v>
      </c>
      <c r="J17" t="s">
        <v>3</v>
      </c>
      <c r="K17" t="s">
        <v>8</v>
      </c>
      <c r="R17" t="s">
        <v>157</v>
      </c>
    </row>
    <row r="18" spans="2:25" x14ac:dyDescent="0.2">
      <c r="R18" s="3" t="s">
        <v>67</v>
      </c>
      <c r="S18" s="3"/>
      <c r="T18" t="s">
        <v>80</v>
      </c>
      <c r="U18" t="s">
        <v>81</v>
      </c>
      <c r="V18" s="3" t="s">
        <v>102</v>
      </c>
      <c r="W18" t="s">
        <v>72</v>
      </c>
      <c r="X18" s="3" t="s">
        <v>103</v>
      </c>
      <c r="Y18" t="s">
        <v>71</v>
      </c>
    </row>
    <row r="19" spans="2:25" x14ac:dyDescent="0.2">
      <c r="C19" t="s">
        <v>189</v>
      </c>
      <c r="E19" t="s">
        <v>189</v>
      </c>
      <c r="F19" s="1"/>
      <c r="G19" t="s">
        <v>189</v>
      </c>
      <c r="H19" s="1"/>
      <c r="I19" t="s">
        <v>189</v>
      </c>
      <c r="J19" s="1"/>
      <c r="K19" t="s">
        <v>189</v>
      </c>
      <c r="L19" s="1"/>
      <c r="M19" t="s">
        <v>189</v>
      </c>
      <c r="N19" s="1"/>
      <c r="O19" t="s">
        <v>189</v>
      </c>
      <c r="P19" s="1"/>
      <c r="S19" t="s">
        <v>168</v>
      </c>
      <c r="T19">
        <v>0</v>
      </c>
      <c r="W19">
        <v>0</v>
      </c>
      <c r="Y19">
        <v>0</v>
      </c>
    </row>
    <row r="20" spans="2:25" x14ac:dyDescent="0.2">
      <c r="F20" s="1"/>
      <c r="H20" s="1"/>
      <c r="J20" s="1"/>
      <c r="L20" s="1"/>
      <c r="N20" s="1"/>
      <c r="P20" s="1"/>
      <c r="T20">
        <f>T19+(5*2000*10^-15)</f>
        <v>1.0000000000000001E-11</v>
      </c>
      <c r="U20">
        <v>1</v>
      </c>
      <c r="W20">
        <f>V20-$R$43+W19</f>
        <v>0</v>
      </c>
      <c r="Y20">
        <f>X20-$R$43+Y19</f>
        <v>0</v>
      </c>
    </row>
    <row r="21" spans="2:25" x14ac:dyDescent="0.2">
      <c r="F21" s="1"/>
      <c r="H21" s="1"/>
      <c r="J21" s="1"/>
      <c r="L21" s="1"/>
      <c r="N21" s="1"/>
      <c r="P21" s="1"/>
      <c r="T21">
        <f t="shared" ref="T21:T39" si="1">T20+(5*2000*10^-15)</f>
        <v>2.0000000000000002E-11</v>
      </c>
      <c r="U21">
        <v>2</v>
      </c>
      <c r="W21">
        <f t="shared" ref="W21:W39" si="2">V21-$R$43+W20</f>
        <v>0</v>
      </c>
      <c r="Y21">
        <f t="shared" ref="Y21:Y39" si="3">X21-$R$43+Y20</f>
        <v>0</v>
      </c>
    </row>
    <row r="22" spans="2:25" x14ac:dyDescent="0.2">
      <c r="F22" s="1"/>
      <c r="H22" s="1"/>
      <c r="J22" s="1"/>
      <c r="L22" s="1"/>
      <c r="N22" s="1"/>
      <c r="P22" s="1"/>
      <c r="T22">
        <f t="shared" si="1"/>
        <v>3E-11</v>
      </c>
      <c r="U22">
        <v>3</v>
      </c>
      <c r="W22">
        <f t="shared" si="2"/>
        <v>0</v>
      </c>
      <c r="Y22">
        <f t="shared" si="3"/>
        <v>0</v>
      </c>
    </row>
    <row r="23" spans="2:25" x14ac:dyDescent="0.2">
      <c r="F23" s="1"/>
      <c r="H23" s="1"/>
      <c r="J23" s="1"/>
      <c r="L23" s="1"/>
      <c r="N23" s="1"/>
      <c r="P23" s="1"/>
      <c r="T23">
        <f t="shared" si="1"/>
        <v>4.0000000000000004E-11</v>
      </c>
      <c r="U23">
        <v>4</v>
      </c>
      <c r="W23">
        <f t="shared" si="2"/>
        <v>0</v>
      </c>
      <c r="Y23">
        <f t="shared" si="3"/>
        <v>0</v>
      </c>
    </row>
    <row r="24" spans="2:25" x14ac:dyDescent="0.2">
      <c r="F24" s="1"/>
      <c r="H24" s="1"/>
      <c r="J24" s="1"/>
      <c r="L24" s="1"/>
      <c r="N24" s="1"/>
      <c r="P24" s="1"/>
      <c r="T24">
        <f t="shared" si="1"/>
        <v>5.0000000000000008E-11</v>
      </c>
      <c r="U24">
        <v>5</v>
      </c>
      <c r="W24">
        <f t="shared" si="2"/>
        <v>0</v>
      </c>
      <c r="Y24">
        <f t="shared" si="3"/>
        <v>0</v>
      </c>
    </row>
    <row r="25" spans="2:25" x14ac:dyDescent="0.2">
      <c r="F25" s="1"/>
      <c r="H25" s="1"/>
      <c r="J25" s="1"/>
      <c r="L25" s="1"/>
      <c r="N25" s="1"/>
      <c r="P25" s="1"/>
      <c r="T25">
        <f t="shared" si="1"/>
        <v>6.0000000000000013E-11</v>
      </c>
      <c r="U25">
        <v>6</v>
      </c>
      <c r="W25">
        <f t="shared" si="2"/>
        <v>0</v>
      </c>
      <c r="Y25">
        <f t="shared" si="3"/>
        <v>0</v>
      </c>
    </row>
    <row r="26" spans="2:25" x14ac:dyDescent="0.2">
      <c r="F26" s="1"/>
      <c r="H26" s="1"/>
      <c r="J26" s="1"/>
      <c r="L26" s="1"/>
      <c r="N26" s="1"/>
      <c r="P26" s="1"/>
      <c r="T26">
        <f t="shared" si="1"/>
        <v>7.0000000000000017E-11</v>
      </c>
      <c r="U26">
        <v>7</v>
      </c>
      <c r="W26">
        <f t="shared" si="2"/>
        <v>0</v>
      </c>
      <c r="Y26">
        <f t="shared" si="3"/>
        <v>0</v>
      </c>
    </row>
    <row r="27" spans="2:25" x14ac:dyDescent="0.2">
      <c r="F27" s="1"/>
      <c r="H27" s="1"/>
      <c r="J27" s="1"/>
      <c r="L27" s="1"/>
      <c r="N27" s="1"/>
      <c r="P27" s="1"/>
      <c r="T27">
        <f t="shared" si="1"/>
        <v>8.0000000000000021E-11</v>
      </c>
      <c r="U27">
        <v>8</v>
      </c>
      <c r="W27">
        <f t="shared" si="2"/>
        <v>0</v>
      </c>
      <c r="Y27">
        <f t="shared" si="3"/>
        <v>0</v>
      </c>
    </row>
    <row r="28" spans="2:25" x14ac:dyDescent="0.2">
      <c r="F28" s="1"/>
      <c r="H28" s="1"/>
      <c r="J28" s="1"/>
      <c r="L28" s="1"/>
      <c r="N28" s="1"/>
      <c r="P28" s="1"/>
      <c r="T28">
        <f t="shared" si="1"/>
        <v>9.0000000000000025E-11</v>
      </c>
      <c r="U28">
        <v>9</v>
      </c>
      <c r="W28">
        <f t="shared" si="2"/>
        <v>0</v>
      </c>
      <c r="Y28">
        <f t="shared" si="3"/>
        <v>0</v>
      </c>
    </row>
    <row r="29" spans="2:25" x14ac:dyDescent="0.2">
      <c r="F29" s="1"/>
      <c r="H29" s="1"/>
      <c r="J29" s="1"/>
      <c r="L29" s="1"/>
      <c r="N29" s="1"/>
      <c r="P29" s="1"/>
      <c r="T29">
        <f t="shared" si="1"/>
        <v>1.0000000000000003E-10</v>
      </c>
      <c r="U29">
        <v>10</v>
      </c>
      <c r="W29">
        <f t="shared" si="2"/>
        <v>0</v>
      </c>
      <c r="Y29">
        <f t="shared" si="3"/>
        <v>0</v>
      </c>
    </row>
    <row r="30" spans="2:25" x14ac:dyDescent="0.2">
      <c r="F30" s="1"/>
      <c r="H30" s="1"/>
      <c r="J30" s="1"/>
      <c r="L30" s="1"/>
      <c r="N30" s="1"/>
      <c r="P30" s="1"/>
      <c r="T30">
        <f t="shared" si="1"/>
        <v>1.1000000000000003E-10</v>
      </c>
      <c r="U30">
        <v>11</v>
      </c>
      <c r="W30">
        <f t="shared" si="2"/>
        <v>0</v>
      </c>
      <c r="Y30">
        <f t="shared" si="3"/>
        <v>0</v>
      </c>
    </row>
    <row r="31" spans="2:25" x14ac:dyDescent="0.2">
      <c r="F31" s="1"/>
      <c r="H31" s="1"/>
      <c r="J31" s="1"/>
      <c r="L31" s="1"/>
      <c r="N31" s="1"/>
      <c r="P31" s="1"/>
      <c r="T31">
        <f t="shared" si="1"/>
        <v>1.2000000000000003E-10</v>
      </c>
      <c r="U31">
        <v>12</v>
      </c>
      <c r="W31">
        <f t="shared" si="2"/>
        <v>0</v>
      </c>
      <c r="Y31">
        <f t="shared" si="3"/>
        <v>0</v>
      </c>
    </row>
    <row r="32" spans="2:25" x14ac:dyDescent="0.2">
      <c r="F32" s="1"/>
      <c r="H32" s="1"/>
      <c r="J32" s="1"/>
      <c r="L32" s="1"/>
      <c r="N32" s="1"/>
      <c r="P32" s="1"/>
      <c r="T32">
        <f t="shared" si="1"/>
        <v>1.3000000000000002E-10</v>
      </c>
      <c r="U32">
        <v>13</v>
      </c>
      <c r="W32">
        <f t="shared" si="2"/>
        <v>0</v>
      </c>
      <c r="Y32">
        <f t="shared" si="3"/>
        <v>0</v>
      </c>
    </row>
    <row r="33" spans="6:25" x14ac:dyDescent="0.2">
      <c r="F33" s="1"/>
      <c r="H33" s="1"/>
      <c r="J33" s="1"/>
      <c r="L33" s="1"/>
      <c r="N33" s="1"/>
      <c r="P33" s="1"/>
      <c r="T33">
        <f t="shared" si="1"/>
        <v>1.4000000000000001E-10</v>
      </c>
      <c r="U33">
        <v>14</v>
      </c>
      <c r="W33">
        <f t="shared" si="2"/>
        <v>0</v>
      </c>
      <c r="Y33">
        <f t="shared" si="3"/>
        <v>0</v>
      </c>
    </row>
    <row r="34" spans="6:25" x14ac:dyDescent="0.2">
      <c r="F34" s="1"/>
      <c r="H34" s="1"/>
      <c r="J34" s="1"/>
      <c r="L34" s="1"/>
      <c r="N34" s="1"/>
      <c r="P34" s="1"/>
      <c r="T34">
        <f t="shared" si="1"/>
        <v>1.5E-10</v>
      </c>
      <c r="U34">
        <v>15</v>
      </c>
      <c r="W34">
        <f t="shared" si="2"/>
        <v>0</v>
      </c>
      <c r="Y34">
        <f t="shared" si="3"/>
        <v>0</v>
      </c>
    </row>
    <row r="35" spans="6:25" x14ac:dyDescent="0.2">
      <c r="F35" s="1"/>
      <c r="H35" s="1"/>
      <c r="J35" s="1"/>
      <c r="L35" s="1"/>
      <c r="N35" s="1"/>
      <c r="P35" s="1"/>
      <c r="T35">
        <f t="shared" si="1"/>
        <v>1.5999999999999999E-10</v>
      </c>
      <c r="U35">
        <v>16</v>
      </c>
      <c r="W35">
        <f t="shared" si="2"/>
        <v>0</v>
      </c>
      <c r="Y35">
        <f t="shared" si="3"/>
        <v>0</v>
      </c>
    </row>
    <row r="36" spans="6:25" x14ac:dyDescent="0.2">
      <c r="F36" s="1"/>
      <c r="H36" s="1"/>
      <c r="J36" s="1"/>
      <c r="L36" s="1"/>
      <c r="N36" s="1"/>
      <c r="P36" s="1"/>
      <c r="T36">
        <f t="shared" si="1"/>
        <v>1.6999999999999998E-10</v>
      </c>
      <c r="U36">
        <v>17</v>
      </c>
      <c r="W36">
        <f t="shared" si="2"/>
        <v>0</v>
      </c>
      <c r="Y36">
        <f t="shared" si="3"/>
        <v>0</v>
      </c>
    </row>
    <row r="37" spans="6:25" x14ac:dyDescent="0.2">
      <c r="F37" s="1"/>
      <c r="H37" s="1"/>
      <c r="J37" s="1"/>
      <c r="L37" s="1"/>
      <c r="N37" s="1"/>
      <c r="P37" s="1"/>
      <c r="T37">
        <f t="shared" si="1"/>
        <v>1.7999999999999997E-10</v>
      </c>
      <c r="U37">
        <v>18</v>
      </c>
      <c r="W37">
        <f t="shared" si="2"/>
        <v>0</v>
      </c>
      <c r="Y37">
        <f t="shared" si="3"/>
        <v>0</v>
      </c>
    </row>
    <row r="38" spans="6:25" x14ac:dyDescent="0.2">
      <c r="F38" s="1"/>
      <c r="H38" s="1"/>
      <c r="J38" s="1"/>
      <c r="L38" s="1"/>
      <c r="N38" s="1"/>
      <c r="P38" s="1"/>
      <c r="T38">
        <f t="shared" si="1"/>
        <v>1.8999999999999996E-10</v>
      </c>
      <c r="U38">
        <v>19</v>
      </c>
      <c r="W38">
        <f t="shared" si="2"/>
        <v>0</v>
      </c>
      <c r="Y38">
        <f t="shared" si="3"/>
        <v>0</v>
      </c>
    </row>
    <row r="39" spans="6:25" x14ac:dyDescent="0.2">
      <c r="F39" s="1"/>
      <c r="H39" s="1"/>
      <c r="J39" s="1"/>
      <c r="L39" s="1"/>
      <c r="N39" s="1"/>
      <c r="P39" s="1"/>
      <c r="T39">
        <f t="shared" si="1"/>
        <v>1.9999999999999996E-10</v>
      </c>
      <c r="U39">
        <v>20</v>
      </c>
      <c r="W39">
        <f t="shared" si="2"/>
        <v>0</v>
      </c>
      <c r="Y39">
        <f t="shared" si="3"/>
        <v>0</v>
      </c>
    </row>
    <row r="40" spans="6:25" x14ac:dyDescent="0.2">
      <c r="F40" s="1"/>
      <c r="H40" s="1"/>
      <c r="J40" s="1"/>
      <c r="L40" s="1"/>
      <c r="N40" s="1"/>
      <c r="P40" s="1"/>
      <c r="Q40" t="s">
        <v>7</v>
      </c>
      <c r="R40" t="e">
        <f>AVERAGE(R19:R38)</f>
        <v>#DIV/0!</v>
      </c>
    </row>
    <row r="41" spans="6:25" x14ac:dyDescent="0.2">
      <c r="F41" s="1"/>
      <c r="H41" s="1"/>
      <c r="J41" s="1"/>
      <c r="L41" s="1"/>
      <c r="N41" s="1"/>
      <c r="P41" s="1"/>
      <c r="Q41" t="s">
        <v>154</v>
      </c>
      <c r="R41" t="e">
        <f>STDEV(R19:R38)</f>
        <v>#DIV/0!</v>
      </c>
      <c r="V41" t="e">
        <f>AVERAGE(V20:V39)</f>
        <v>#DIV/0!</v>
      </c>
      <c r="X41" t="e">
        <f>AVERAGE(X20:X39)</f>
        <v>#DIV/0!</v>
      </c>
    </row>
    <row r="42" spans="6:25" x14ac:dyDescent="0.2">
      <c r="F42" s="1"/>
      <c r="H42" s="1"/>
      <c r="J42" s="1"/>
      <c r="L42" s="1"/>
      <c r="N42" s="1"/>
      <c r="P42" s="1"/>
      <c r="U42" t="s">
        <v>179</v>
      </c>
      <c r="V42" t="e">
        <f>V41-$V$37</f>
        <v>#DIV/0!</v>
      </c>
      <c r="X42" t="e">
        <f>X41-$V$37</f>
        <v>#DIV/0!</v>
      </c>
    </row>
    <row r="43" spans="6:25" x14ac:dyDescent="0.2">
      <c r="F43" s="1"/>
      <c r="H43" s="1"/>
      <c r="J43" s="1"/>
      <c r="L43" s="1"/>
      <c r="N43" s="1"/>
      <c r="P43" s="1"/>
      <c r="Q43" t="s">
        <v>82</v>
      </c>
      <c r="U43" t="s">
        <v>167</v>
      </c>
      <c r="V43">
        <f>(T39-T38)</f>
        <v>9.9999999999999913E-12</v>
      </c>
      <c r="X43">
        <f>(T39-T38)</f>
        <v>9.9999999999999913E-12</v>
      </c>
    </row>
    <row r="44" spans="6:25" x14ac:dyDescent="0.2">
      <c r="F44" s="1"/>
      <c r="H44" s="1"/>
      <c r="J44" s="1"/>
      <c r="L44" s="1"/>
      <c r="N44" s="1"/>
      <c r="P44" s="1"/>
      <c r="V44" t="e">
        <f>V42/V43</f>
        <v>#DIV/0!</v>
      </c>
      <c r="X44" t="e">
        <f>X42/X43</f>
        <v>#DIV/0!</v>
      </c>
    </row>
    <row r="45" spans="6:25" x14ac:dyDescent="0.2">
      <c r="F45" s="1"/>
      <c r="H45" s="1"/>
      <c r="J45" s="1"/>
      <c r="L45" s="1"/>
      <c r="N45" s="1"/>
      <c r="P45" s="1"/>
      <c r="V45" s="1" t="e">
        <f>V44*(10^-20)/6</f>
        <v>#DIV/0!</v>
      </c>
      <c r="X45" s="1" t="e">
        <f>X44*(10^-20)/6</f>
        <v>#DIV/0!</v>
      </c>
    </row>
    <row r="46" spans="6:25" x14ac:dyDescent="0.2">
      <c r="F46" s="1"/>
      <c r="H46" s="1"/>
      <c r="J46" s="1"/>
      <c r="L46" s="1"/>
      <c r="N46" s="1"/>
      <c r="P46" s="1"/>
      <c r="R46" s="1"/>
    </row>
    <row r="47" spans="6:25" x14ac:dyDescent="0.2">
      <c r="F47" s="1"/>
      <c r="H47" s="1"/>
      <c r="J47" s="1"/>
      <c r="L47" s="1"/>
      <c r="N47" s="1"/>
      <c r="P47" s="1"/>
      <c r="R47" s="1"/>
    </row>
    <row r="48" spans="6:25" x14ac:dyDescent="0.2">
      <c r="F48" s="1"/>
      <c r="H48" s="1"/>
      <c r="J48" s="1"/>
      <c r="L48" s="1"/>
      <c r="N48" s="1"/>
      <c r="P48" s="1"/>
      <c r="R48" s="1"/>
    </row>
    <row r="49" spans="6:18" x14ac:dyDescent="0.2">
      <c r="F49" s="1"/>
      <c r="H49" s="1"/>
      <c r="J49" s="1"/>
      <c r="L49" s="1"/>
      <c r="N49" s="1"/>
      <c r="P49" s="1"/>
      <c r="R49" s="1"/>
    </row>
    <row r="50" spans="6:18" x14ac:dyDescent="0.2">
      <c r="F50" s="1"/>
      <c r="H50" s="1"/>
      <c r="J50" s="1"/>
      <c r="L50" s="1"/>
      <c r="N50" s="1"/>
      <c r="P50" s="1"/>
      <c r="R50" s="1"/>
    </row>
    <row r="51" spans="6:18" x14ac:dyDescent="0.2">
      <c r="F51" s="1"/>
      <c r="H51" s="1"/>
      <c r="J51" s="1"/>
      <c r="L51" s="1"/>
      <c r="N51" s="1"/>
      <c r="P51" s="1"/>
      <c r="R51" s="1"/>
    </row>
    <row r="52" spans="6:18" x14ac:dyDescent="0.2">
      <c r="F52" s="1"/>
      <c r="H52" s="1"/>
      <c r="J52" s="1"/>
      <c r="L52" s="1"/>
      <c r="N52" s="1"/>
      <c r="P52" s="1"/>
      <c r="R52" s="1"/>
    </row>
    <row r="53" spans="6:18" x14ac:dyDescent="0.2">
      <c r="F53" s="1"/>
      <c r="H53" s="1"/>
      <c r="J53" s="1"/>
      <c r="L53" s="1"/>
      <c r="N53" s="1"/>
      <c r="P53" s="1"/>
      <c r="R53" s="1"/>
    </row>
    <row r="54" spans="6:18" x14ac:dyDescent="0.2">
      <c r="F54" s="1"/>
      <c r="H54" s="1"/>
      <c r="J54" s="1"/>
      <c r="L54" s="1"/>
      <c r="N54" s="1"/>
      <c r="P54" s="1"/>
      <c r="R54" s="1"/>
    </row>
    <row r="55" spans="6:18" x14ac:dyDescent="0.2">
      <c r="F55" s="1"/>
      <c r="H55" s="1"/>
      <c r="J55" s="1"/>
      <c r="L55" s="1"/>
      <c r="N55" s="1"/>
      <c r="P55" s="1"/>
      <c r="R55" s="1"/>
    </row>
    <row r="56" spans="6:18" x14ac:dyDescent="0.2">
      <c r="F56" s="1"/>
      <c r="H56" s="1"/>
      <c r="J56" s="1"/>
      <c r="L56" s="1"/>
      <c r="N56" s="1"/>
      <c r="P56" s="1"/>
      <c r="R56" s="1"/>
    </row>
    <row r="57" spans="6:18" x14ac:dyDescent="0.2">
      <c r="F57" s="1"/>
      <c r="H57" s="1"/>
      <c r="J57" s="1"/>
      <c r="L57" s="1"/>
      <c r="N57" s="1"/>
      <c r="P57" s="1"/>
      <c r="R57" s="1"/>
    </row>
    <row r="58" spans="6:18" x14ac:dyDescent="0.2">
      <c r="F58" s="1"/>
      <c r="H58" s="1"/>
      <c r="J58" s="1"/>
      <c r="L58" s="1"/>
      <c r="N58" s="1"/>
      <c r="P58" s="1"/>
      <c r="R58" s="1"/>
    </row>
    <row r="59" spans="6:18" x14ac:dyDescent="0.2">
      <c r="F59" s="1"/>
      <c r="H59" s="1"/>
      <c r="J59" s="1"/>
      <c r="L59" s="1"/>
      <c r="N59" s="1"/>
      <c r="P59" s="1"/>
      <c r="R59" s="1"/>
    </row>
    <row r="60" spans="6:18" x14ac:dyDescent="0.2">
      <c r="F60" s="1"/>
      <c r="H60" s="1"/>
      <c r="J60" s="1"/>
      <c r="L60" s="1"/>
      <c r="N60" s="1"/>
      <c r="P60" s="1"/>
      <c r="R60" s="1"/>
    </row>
    <row r="61" spans="6:18" x14ac:dyDescent="0.2">
      <c r="F61" s="1"/>
      <c r="H61" s="1"/>
      <c r="J61" s="1"/>
      <c r="L61" s="1"/>
      <c r="N61" s="1"/>
      <c r="P61" s="1"/>
      <c r="R61" s="1"/>
    </row>
    <row r="62" spans="6:18" x14ac:dyDescent="0.2">
      <c r="F62" s="1"/>
      <c r="H62" s="1"/>
      <c r="J62" s="1"/>
      <c r="L62" s="1"/>
      <c r="N62" s="1"/>
      <c r="P62" s="1"/>
      <c r="R62" s="1"/>
    </row>
    <row r="63" spans="6:18" x14ac:dyDescent="0.2">
      <c r="F63" s="1"/>
      <c r="H63" s="1"/>
      <c r="J63" s="1"/>
      <c r="L63" s="1"/>
      <c r="N63" s="1"/>
      <c r="P63" s="1"/>
      <c r="R63" s="1"/>
    </row>
    <row r="64" spans="6:18" x14ac:dyDescent="0.2">
      <c r="F64" s="1"/>
      <c r="H64" s="1"/>
      <c r="J64" s="1"/>
      <c r="L64" s="1"/>
      <c r="N64" s="1"/>
      <c r="P64" s="1"/>
      <c r="R64" s="1"/>
    </row>
    <row r="65" spans="6:18" x14ac:dyDescent="0.2">
      <c r="F65" s="1"/>
      <c r="H65" s="1"/>
      <c r="J65" s="1"/>
      <c r="L65" s="1"/>
      <c r="N65" s="1"/>
      <c r="P65" s="1"/>
      <c r="R65" s="1"/>
    </row>
    <row r="66" spans="6:18" x14ac:dyDescent="0.2">
      <c r="F66" s="1"/>
      <c r="H66" s="1"/>
      <c r="J66" s="1"/>
      <c r="L66" s="1"/>
      <c r="N66" s="1"/>
      <c r="P66" s="1"/>
      <c r="R66" s="1"/>
    </row>
    <row r="67" spans="6:18" x14ac:dyDescent="0.2">
      <c r="F67" s="1"/>
      <c r="H67" s="1"/>
      <c r="J67" s="1"/>
      <c r="L67" s="1"/>
      <c r="N67" s="1"/>
      <c r="P67" s="1"/>
      <c r="R67" s="1"/>
    </row>
    <row r="68" spans="6:18" x14ac:dyDescent="0.2">
      <c r="F68" s="1"/>
      <c r="H68" s="1"/>
      <c r="J68" s="1"/>
      <c r="L68" s="1"/>
      <c r="N68" s="1"/>
      <c r="P68" s="1"/>
      <c r="R68" s="1"/>
    </row>
    <row r="69" spans="6:18" x14ac:dyDescent="0.2">
      <c r="F69" s="1"/>
      <c r="H69" s="1"/>
      <c r="J69" s="1"/>
      <c r="L69" s="1"/>
      <c r="N69" s="1"/>
      <c r="P69" s="1"/>
      <c r="R69" s="1"/>
    </row>
    <row r="70" spans="6:18" x14ac:dyDescent="0.2">
      <c r="F70" s="1"/>
      <c r="H70" s="1"/>
      <c r="J70" s="1"/>
      <c r="L70" s="1"/>
      <c r="N70" s="1"/>
      <c r="P70" s="1"/>
      <c r="R70" s="1"/>
    </row>
    <row r="71" spans="6:18" x14ac:dyDescent="0.2">
      <c r="F71" s="1"/>
      <c r="H71" s="1"/>
      <c r="J71" s="1"/>
      <c r="L71" s="1"/>
      <c r="N71" s="1"/>
      <c r="P71" s="1"/>
      <c r="R71" s="1"/>
    </row>
    <row r="72" spans="6:18" x14ac:dyDescent="0.2">
      <c r="F72" s="1"/>
      <c r="H72" s="1"/>
      <c r="J72" s="1"/>
      <c r="L72" s="1"/>
      <c r="N72" s="1"/>
      <c r="P72" s="1"/>
      <c r="R72" s="1"/>
    </row>
    <row r="73" spans="6:18" x14ac:dyDescent="0.2">
      <c r="F73" s="1"/>
      <c r="H73" s="1"/>
      <c r="J73" s="1"/>
      <c r="L73" s="1"/>
      <c r="N73" s="1"/>
      <c r="P73" s="1"/>
      <c r="R73" s="1"/>
    </row>
    <row r="74" spans="6:18" x14ac:dyDescent="0.2">
      <c r="F74" s="1"/>
      <c r="H74" s="1"/>
      <c r="J74" s="1"/>
      <c r="L74" s="1"/>
      <c r="N74" s="1"/>
      <c r="P74" s="1"/>
      <c r="R74" s="1"/>
    </row>
    <row r="75" spans="6:18" x14ac:dyDescent="0.2">
      <c r="F75" s="1"/>
      <c r="H75" s="1"/>
      <c r="J75" s="1"/>
      <c r="L75" s="1"/>
      <c r="N75" s="1"/>
      <c r="P75" s="1"/>
      <c r="R75" s="1"/>
    </row>
    <row r="76" spans="6:18" x14ac:dyDescent="0.2">
      <c r="F76" s="1"/>
      <c r="H76" s="1"/>
      <c r="J76" s="1"/>
      <c r="L76" s="1"/>
      <c r="N76" s="1"/>
      <c r="P76" s="1"/>
      <c r="R76" s="1"/>
    </row>
    <row r="77" spans="6:18" x14ac:dyDescent="0.2">
      <c r="F77" s="1"/>
      <c r="H77" s="1"/>
      <c r="J77" s="1"/>
      <c r="L77" s="1"/>
      <c r="N77" s="1"/>
      <c r="P77" s="1"/>
      <c r="R77" s="1"/>
    </row>
    <row r="78" spans="6:18" x14ac:dyDescent="0.2">
      <c r="F78" s="1"/>
      <c r="H78" s="1"/>
      <c r="J78" s="1"/>
      <c r="L78" s="1"/>
      <c r="N78" s="1"/>
      <c r="P78" s="1"/>
      <c r="R78" s="1"/>
    </row>
    <row r="79" spans="6:18" x14ac:dyDescent="0.2">
      <c r="F79" s="1"/>
      <c r="H79" s="1"/>
      <c r="J79" s="1"/>
      <c r="L79" s="1"/>
      <c r="N79" s="1"/>
      <c r="P79" s="1"/>
      <c r="R79" s="1"/>
    </row>
    <row r="80" spans="6:18" x14ac:dyDescent="0.2">
      <c r="F80" s="1"/>
      <c r="H80" s="1"/>
      <c r="J80" s="1"/>
      <c r="L80" s="1"/>
      <c r="N80" s="1"/>
      <c r="P80" s="1"/>
      <c r="R80" s="1"/>
    </row>
    <row r="81" spans="6:18" x14ac:dyDescent="0.2">
      <c r="F81" s="1"/>
      <c r="H81" s="1"/>
      <c r="J81" s="1"/>
      <c r="L81" s="1"/>
      <c r="N81" s="1"/>
      <c r="P81" s="1"/>
      <c r="R81" s="1"/>
    </row>
    <row r="82" spans="6:18" x14ac:dyDescent="0.2">
      <c r="F82" s="1"/>
      <c r="H82" s="1"/>
      <c r="J82" s="1"/>
      <c r="L82" s="1"/>
      <c r="N82" s="1"/>
      <c r="P82" s="1"/>
      <c r="R82" s="1"/>
    </row>
    <row r="83" spans="6:18" x14ac:dyDescent="0.2">
      <c r="F83" s="1"/>
      <c r="H83" s="1"/>
      <c r="J83" s="1"/>
      <c r="L83" s="1"/>
      <c r="N83" s="1"/>
      <c r="P83" s="1"/>
      <c r="R83" s="1"/>
    </row>
    <row r="84" spans="6:18" x14ac:dyDescent="0.2">
      <c r="F84" s="1"/>
      <c r="H84" s="1"/>
      <c r="J84" s="1"/>
      <c r="L84" s="1"/>
      <c r="N84" s="1"/>
      <c r="P84" s="1"/>
      <c r="R84" s="1"/>
    </row>
    <row r="85" spans="6:18" x14ac:dyDescent="0.2">
      <c r="F85" s="1"/>
      <c r="H85" s="1"/>
      <c r="J85" s="1"/>
      <c r="L85" s="1"/>
      <c r="N85" s="1"/>
      <c r="P85" s="1"/>
      <c r="R85" s="1"/>
    </row>
    <row r="86" spans="6:18" x14ac:dyDescent="0.2">
      <c r="F86" s="1"/>
      <c r="H86" s="1"/>
      <c r="J86" s="1"/>
      <c r="L86" s="1"/>
      <c r="N86" s="1"/>
      <c r="P86" s="1"/>
      <c r="R86" s="1"/>
    </row>
    <row r="87" spans="6:18" x14ac:dyDescent="0.2">
      <c r="F87" s="1"/>
      <c r="H87" s="1"/>
      <c r="J87" s="1"/>
      <c r="L87" s="1"/>
      <c r="N87" s="1"/>
      <c r="P87" s="1"/>
      <c r="R87" s="1"/>
    </row>
    <row r="88" spans="6:18" x14ac:dyDescent="0.2">
      <c r="F88" s="1"/>
      <c r="H88" s="1"/>
      <c r="J88" s="1"/>
      <c r="L88" s="1"/>
      <c r="N88" s="1"/>
      <c r="P88" s="1"/>
      <c r="R88" s="1"/>
    </row>
    <row r="89" spans="6:18" x14ac:dyDescent="0.2">
      <c r="F89" s="1"/>
      <c r="H89" s="1"/>
      <c r="J89" s="1"/>
      <c r="L89" s="1"/>
      <c r="N89" s="1"/>
      <c r="P89" s="1"/>
      <c r="R89" s="1"/>
    </row>
    <row r="90" spans="6:18" x14ac:dyDescent="0.2">
      <c r="F90" s="1"/>
      <c r="H90" s="1"/>
      <c r="J90" s="1"/>
      <c r="L90" s="1"/>
      <c r="N90" s="1"/>
      <c r="P90" s="1"/>
      <c r="R90" s="1"/>
    </row>
    <row r="91" spans="6:18" x14ac:dyDescent="0.2">
      <c r="F91" s="1"/>
      <c r="H91" s="1"/>
      <c r="J91" s="1"/>
      <c r="L91" s="1"/>
      <c r="N91" s="1"/>
      <c r="P91" s="1"/>
      <c r="R91" s="1"/>
    </row>
    <row r="92" spans="6:18" x14ac:dyDescent="0.2">
      <c r="F92" s="1"/>
      <c r="H92" s="1"/>
      <c r="J92" s="1"/>
      <c r="L92" s="1"/>
      <c r="N92" s="1"/>
      <c r="P92" s="1"/>
      <c r="R92" s="1"/>
    </row>
    <row r="93" spans="6:18" x14ac:dyDescent="0.2">
      <c r="F93" s="1"/>
      <c r="H93" s="1"/>
      <c r="J93" s="1"/>
      <c r="L93" s="1"/>
      <c r="N93" s="1"/>
      <c r="P93" s="1"/>
      <c r="R93" s="1"/>
    </row>
    <row r="94" spans="6:18" x14ac:dyDescent="0.2">
      <c r="F94" s="1"/>
      <c r="H94" s="1"/>
      <c r="J94" s="1"/>
      <c r="L94" s="1"/>
      <c r="N94" s="1"/>
      <c r="P94" s="1"/>
      <c r="R94" s="1"/>
    </row>
    <row r="95" spans="6:18" x14ac:dyDescent="0.2">
      <c r="F95" s="1"/>
      <c r="H95" s="1"/>
      <c r="J95" s="1"/>
      <c r="L95" s="1"/>
      <c r="N95" s="1"/>
      <c r="P95" s="1"/>
      <c r="R95" s="1"/>
    </row>
    <row r="96" spans="6:18" x14ac:dyDescent="0.2">
      <c r="F96" s="1"/>
      <c r="H96" s="1"/>
      <c r="J96" s="1"/>
      <c r="L96" s="1"/>
      <c r="N96" s="1"/>
      <c r="P96" s="1"/>
      <c r="R96" s="1"/>
    </row>
    <row r="97" spans="6:18" x14ac:dyDescent="0.2">
      <c r="F97" s="1"/>
      <c r="H97" s="1"/>
      <c r="J97" s="1"/>
      <c r="L97" s="1"/>
      <c r="N97" s="1"/>
      <c r="P97" s="1"/>
      <c r="R97" s="1"/>
    </row>
    <row r="98" spans="6:18" x14ac:dyDescent="0.2">
      <c r="F98" s="1"/>
      <c r="H98" s="1"/>
      <c r="J98" s="1"/>
      <c r="L98" s="1"/>
      <c r="N98" s="1"/>
      <c r="P98" s="1"/>
      <c r="R98" s="1"/>
    </row>
    <row r="99" spans="6:18" x14ac:dyDescent="0.2">
      <c r="F99" s="1"/>
      <c r="H99" s="1"/>
      <c r="J99" s="1"/>
      <c r="L99" s="1"/>
      <c r="N99" s="1"/>
      <c r="P99" s="1"/>
      <c r="R99" s="1"/>
    </row>
    <row r="100" spans="6:18" x14ac:dyDescent="0.2">
      <c r="F100" s="1"/>
      <c r="H100" s="1"/>
      <c r="J100" s="1"/>
      <c r="L100" s="1"/>
      <c r="N100" s="1"/>
      <c r="P100" s="1"/>
      <c r="R100" s="1"/>
    </row>
    <row r="101" spans="6:18" x14ac:dyDescent="0.2">
      <c r="F101" s="1"/>
      <c r="H101" s="1"/>
      <c r="J101" s="1"/>
      <c r="L101" s="1"/>
      <c r="N101" s="1"/>
      <c r="P101" s="1"/>
      <c r="R101" s="1"/>
    </row>
    <row r="102" spans="6:18" x14ac:dyDescent="0.2">
      <c r="F102" s="1"/>
      <c r="H102" s="1"/>
      <c r="J102" s="1"/>
      <c r="L102" s="1"/>
      <c r="N102" s="1"/>
      <c r="P102" s="1"/>
      <c r="R102" s="1"/>
    </row>
    <row r="103" spans="6:18" x14ac:dyDescent="0.2">
      <c r="F103" s="1"/>
      <c r="H103" s="1"/>
      <c r="J103" s="1"/>
      <c r="L103" s="1"/>
      <c r="N103" s="1"/>
      <c r="P103" s="1"/>
      <c r="R103" s="1"/>
    </row>
    <row r="104" spans="6:18" x14ac:dyDescent="0.2">
      <c r="F104" s="1"/>
      <c r="H104" s="1"/>
      <c r="J104" s="1"/>
      <c r="L104" s="1"/>
      <c r="N104" s="1"/>
      <c r="P104" s="1"/>
      <c r="R104" s="1"/>
    </row>
    <row r="105" spans="6:18" x14ac:dyDescent="0.2">
      <c r="F105" s="1"/>
      <c r="H105" s="1"/>
      <c r="J105" s="1"/>
      <c r="L105" s="1"/>
      <c r="N105" s="1"/>
      <c r="P105" s="1"/>
      <c r="R105" s="1"/>
    </row>
    <row r="106" spans="6:18" x14ac:dyDescent="0.2">
      <c r="F106" s="1"/>
      <c r="H106" s="1"/>
      <c r="J106" s="1"/>
      <c r="L106" s="1"/>
      <c r="N106" s="1"/>
      <c r="P106" s="1"/>
      <c r="R106" s="1"/>
    </row>
    <row r="107" spans="6:18" x14ac:dyDescent="0.2">
      <c r="F107" s="1"/>
      <c r="H107" s="1"/>
      <c r="J107" s="1"/>
      <c r="L107" s="1"/>
      <c r="N107" s="1"/>
      <c r="P107" s="1"/>
      <c r="R107" s="1"/>
    </row>
    <row r="108" spans="6:18" x14ac:dyDescent="0.2">
      <c r="F108" s="1"/>
      <c r="H108" s="1"/>
      <c r="J108" s="1"/>
      <c r="L108" s="1"/>
      <c r="N108" s="1"/>
      <c r="P108" s="1"/>
      <c r="R108" s="1"/>
    </row>
    <row r="109" spans="6:18" x14ac:dyDescent="0.2">
      <c r="F109" s="1"/>
      <c r="H109" s="1"/>
      <c r="J109" s="1"/>
      <c r="L109" s="1"/>
      <c r="N109" s="1"/>
      <c r="P109" s="1"/>
      <c r="R109" s="1"/>
    </row>
    <row r="110" spans="6:18" x14ac:dyDescent="0.2">
      <c r="F110" s="1"/>
      <c r="H110" s="1"/>
      <c r="J110" s="1"/>
      <c r="L110" s="1"/>
      <c r="N110" s="1"/>
      <c r="P110" s="1"/>
      <c r="R110" s="1"/>
    </row>
    <row r="111" spans="6:18" x14ac:dyDescent="0.2">
      <c r="F111" s="1"/>
      <c r="H111" s="1"/>
      <c r="J111" s="1"/>
      <c r="L111" s="1"/>
      <c r="N111" s="1"/>
      <c r="P111" s="1"/>
      <c r="R111" s="1"/>
    </row>
    <row r="112" spans="6:18" x14ac:dyDescent="0.2">
      <c r="F112" s="1"/>
      <c r="H112" s="1"/>
      <c r="J112" s="1"/>
      <c r="L112" s="1"/>
      <c r="N112" s="1"/>
      <c r="P112" s="1"/>
      <c r="R112" s="1"/>
    </row>
    <row r="113" spans="6:18" x14ac:dyDescent="0.2">
      <c r="F113" s="1"/>
      <c r="H113" s="1"/>
      <c r="J113" s="1"/>
      <c r="L113" s="1"/>
      <c r="N113" s="1"/>
      <c r="P113" s="1"/>
      <c r="R113" s="1"/>
    </row>
    <row r="114" spans="6:18" x14ac:dyDescent="0.2">
      <c r="F114" s="1"/>
      <c r="H114" s="1"/>
      <c r="J114" s="1"/>
      <c r="L114" s="1"/>
      <c r="N114" s="1"/>
      <c r="P114" s="1"/>
      <c r="R114" s="1"/>
    </row>
    <row r="115" spans="6:18" x14ac:dyDescent="0.2">
      <c r="F115" s="1"/>
      <c r="H115" s="1"/>
      <c r="J115" s="1"/>
      <c r="L115" s="1"/>
      <c r="N115" s="1"/>
      <c r="P115" s="1"/>
      <c r="R115" s="1"/>
    </row>
    <row r="116" spans="6:18" x14ac:dyDescent="0.2">
      <c r="F116" s="1"/>
      <c r="H116" s="1"/>
      <c r="J116" s="1"/>
      <c r="L116" s="1"/>
      <c r="N116" s="1"/>
      <c r="P116" s="1"/>
      <c r="R116" s="1"/>
    </row>
    <row r="117" spans="6:18" x14ac:dyDescent="0.2">
      <c r="F117" s="1"/>
      <c r="H117" s="1"/>
      <c r="J117" s="1"/>
      <c r="L117" s="1"/>
      <c r="N117" s="1"/>
      <c r="P117" s="1"/>
      <c r="R117" s="1"/>
    </row>
    <row r="118" spans="6:18" x14ac:dyDescent="0.2">
      <c r="F118" s="1"/>
      <c r="H118" s="1"/>
      <c r="J118" s="1"/>
      <c r="L118" s="1"/>
      <c r="N118" s="1"/>
      <c r="P118" s="1"/>
      <c r="R118" s="1"/>
    </row>
    <row r="119" spans="6:18" x14ac:dyDescent="0.2">
      <c r="F119" s="1"/>
      <c r="H119" s="1"/>
      <c r="J119" s="1"/>
      <c r="L119" s="1"/>
      <c r="N119" s="1"/>
      <c r="P119" s="1"/>
      <c r="R119" s="1"/>
    </row>
    <row r="120" spans="6:18" x14ac:dyDescent="0.2">
      <c r="F120" s="1"/>
      <c r="H120" s="1"/>
      <c r="J120" s="1"/>
      <c r="L120" s="1"/>
      <c r="N120" s="1"/>
      <c r="P120" s="1"/>
      <c r="R120" s="1"/>
    </row>
    <row r="121" spans="6:18" x14ac:dyDescent="0.2">
      <c r="F121" s="1"/>
      <c r="H121" s="1"/>
      <c r="J121" s="1"/>
      <c r="L121" s="1"/>
      <c r="N121" s="1"/>
      <c r="P121" s="1"/>
      <c r="R121" s="1"/>
    </row>
    <row r="122" spans="6:18" x14ac:dyDescent="0.2">
      <c r="F122" s="1"/>
      <c r="H122" s="1"/>
      <c r="J122" s="1"/>
      <c r="L122" s="1"/>
      <c r="N122" s="1"/>
      <c r="P122" s="1"/>
      <c r="R122" s="1"/>
    </row>
    <row r="123" spans="6:18" x14ac:dyDescent="0.2">
      <c r="F123" s="1"/>
      <c r="H123" s="1"/>
      <c r="J123" s="1"/>
      <c r="L123" s="1"/>
      <c r="N123" s="1"/>
      <c r="P123" s="1"/>
      <c r="R123" s="1"/>
    </row>
    <row r="124" spans="6:18" x14ac:dyDescent="0.2">
      <c r="F124" s="1"/>
      <c r="H124" s="1"/>
      <c r="J124" s="1"/>
      <c r="L124" s="1"/>
      <c r="N124" s="1"/>
      <c r="P124" s="1"/>
      <c r="R124" s="1"/>
    </row>
    <row r="125" spans="6:18" x14ac:dyDescent="0.2">
      <c r="F125" s="1"/>
      <c r="H125" s="1"/>
      <c r="J125" s="1"/>
      <c r="L125" s="1"/>
      <c r="N125" s="1"/>
      <c r="P125" s="1"/>
      <c r="R125" s="1"/>
    </row>
    <row r="126" spans="6:18" x14ac:dyDescent="0.2">
      <c r="F126" s="1"/>
      <c r="H126" s="1"/>
      <c r="J126" s="1"/>
      <c r="L126" s="1"/>
      <c r="N126" s="1"/>
      <c r="P126" s="1"/>
      <c r="R126" s="1"/>
    </row>
    <row r="127" spans="6:18" x14ac:dyDescent="0.2">
      <c r="F127" s="1"/>
      <c r="H127" s="1"/>
      <c r="J127" s="1"/>
      <c r="L127" s="1"/>
      <c r="N127" s="1"/>
      <c r="P127" s="1"/>
      <c r="R127" s="1"/>
    </row>
    <row r="128" spans="6:18" x14ac:dyDescent="0.2">
      <c r="F128" s="1"/>
      <c r="H128" s="1"/>
      <c r="J128" s="1"/>
      <c r="L128" s="1"/>
      <c r="N128" s="1"/>
      <c r="P128" s="1"/>
      <c r="R128" s="1"/>
    </row>
    <row r="129" spans="6:18" x14ac:dyDescent="0.2">
      <c r="F129" s="1"/>
      <c r="H129" s="1"/>
      <c r="J129" s="1"/>
      <c r="L129" s="1"/>
      <c r="N129" s="1"/>
      <c r="P129" s="1"/>
      <c r="R129" s="1"/>
    </row>
    <row r="130" spans="6:18" x14ac:dyDescent="0.2">
      <c r="F130" s="1"/>
      <c r="H130" s="1"/>
      <c r="J130" s="1"/>
      <c r="L130" s="1"/>
      <c r="N130" s="1"/>
      <c r="P130" s="1"/>
      <c r="R130" s="1"/>
    </row>
    <row r="131" spans="6:18" x14ac:dyDescent="0.2">
      <c r="F131" s="1"/>
      <c r="H131" s="1"/>
      <c r="J131" s="1"/>
      <c r="L131" s="1"/>
      <c r="N131" s="1"/>
      <c r="P131" s="1"/>
      <c r="R131" s="1"/>
    </row>
    <row r="132" spans="6:18" x14ac:dyDescent="0.2">
      <c r="F132" s="1"/>
      <c r="H132" s="1"/>
      <c r="J132" s="1"/>
      <c r="L132" s="1"/>
      <c r="N132" s="1"/>
      <c r="P132" s="1"/>
      <c r="R132" s="1"/>
    </row>
    <row r="133" spans="6:18" x14ac:dyDescent="0.2">
      <c r="F133" s="1"/>
      <c r="H133" s="1"/>
      <c r="J133" s="1"/>
      <c r="L133" s="1"/>
      <c r="N133" s="1"/>
      <c r="P133" s="1"/>
      <c r="R133" s="1"/>
    </row>
    <row r="134" spans="6:18" x14ac:dyDescent="0.2">
      <c r="F134" s="1"/>
      <c r="H134" s="1"/>
      <c r="J134" s="1"/>
      <c r="L134" s="1"/>
      <c r="N134" s="1"/>
      <c r="P134" s="1"/>
      <c r="R134" s="1"/>
    </row>
    <row r="135" spans="6:18" x14ac:dyDescent="0.2">
      <c r="F135" s="1"/>
      <c r="H135" s="1"/>
      <c r="J135" s="1"/>
      <c r="L135" s="1"/>
      <c r="N135" s="1"/>
      <c r="P135" s="1"/>
      <c r="R135" s="1"/>
    </row>
    <row r="136" spans="6:18" x14ac:dyDescent="0.2">
      <c r="F136" s="1"/>
      <c r="H136" s="1"/>
      <c r="J136" s="1"/>
      <c r="L136" s="1"/>
      <c r="N136" s="1"/>
      <c r="P136" s="1"/>
      <c r="R136" s="1"/>
    </row>
    <row r="137" spans="6:18" x14ac:dyDescent="0.2">
      <c r="F137" s="1"/>
      <c r="H137" s="1"/>
      <c r="J137" s="1"/>
      <c r="L137" s="1"/>
      <c r="N137" s="1"/>
      <c r="P137" s="1"/>
      <c r="R137" s="1"/>
    </row>
    <row r="138" spans="6:18" x14ac:dyDescent="0.2">
      <c r="F138" s="1"/>
      <c r="H138" s="1"/>
      <c r="J138" s="1"/>
      <c r="L138" s="1"/>
      <c r="N138" s="1"/>
      <c r="P138" s="1"/>
      <c r="R138" s="1"/>
    </row>
    <row r="139" spans="6:18" x14ac:dyDescent="0.2">
      <c r="F139" s="1"/>
      <c r="H139" s="1"/>
      <c r="J139" s="1"/>
      <c r="L139" s="1"/>
      <c r="N139" s="1"/>
      <c r="P139" s="1"/>
      <c r="R139" s="1"/>
    </row>
    <row r="140" spans="6:18" x14ac:dyDescent="0.2">
      <c r="F140" s="1"/>
      <c r="H140" s="1"/>
      <c r="J140" s="1"/>
      <c r="L140" s="1"/>
      <c r="N140" s="1"/>
      <c r="P140" s="1"/>
      <c r="R140" s="1"/>
    </row>
    <row r="141" spans="6:18" x14ac:dyDescent="0.2">
      <c r="F141" s="1"/>
      <c r="H141" s="1"/>
      <c r="J141" s="1"/>
      <c r="L141" s="1"/>
      <c r="N141" s="1"/>
      <c r="P141" s="1"/>
      <c r="R141" s="1"/>
    </row>
    <row r="142" spans="6:18" x14ac:dyDescent="0.2">
      <c r="F142" s="1"/>
      <c r="H142" s="1"/>
      <c r="J142" s="1"/>
      <c r="L142" s="1"/>
      <c r="N142" s="1"/>
      <c r="P142" s="1"/>
      <c r="R142" s="1"/>
    </row>
    <row r="143" spans="6:18" x14ac:dyDescent="0.2">
      <c r="F143" s="1"/>
      <c r="H143" s="1"/>
      <c r="J143" s="1"/>
      <c r="L143" s="1"/>
      <c r="N143" s="1"/>
      <c r="P143" s="1"/>
      <c r="R143" s="1"/>
    </row>
    <row r="144" spans="6:18" x14ac:dyDescent="0.2">
      <c r="F144" s="1"/>
      <c r="H144" s="1"/>
      <c r="J144" s="1"/>
      <c r="L144" s="1"/>
      <c r="N144" s="1"/>
      <c r="P144" s="1"/>
      <c r="R144" s="1"/>
    </row>
    <row r="145" spans="6:18" x14ac:dyDescent="0.2">
      <c r="F145" s="1"/>
      <c r="H145" s="1"/>
      <c r="J145" s="1"/>
      <c r="L145" s="1"/>
      <c r="N145" s="1"/>
      <c r="P145" s="1"/>
      <c r="R145" s="1"/>
    </row>
    <row r="146" spans="6:18" x14ac:dyDescent="0.2">
      <c r="F146" s="1"/>
      <c r="H146" s="1"/>
      <c r="J146" s="1"/>
      <c r="L146" s="1"/>
      <c r="N146" s="1"/>
      <c r="P146" s="1"/>
      <c r="R146" s="1"/>
    </row>
    <row r="147" spans="6:18" x14ac:dyDescent="0.2">
      <c r="F147" s="1"/>
      <c r="H147" s="1"/>
      <c r="J147" s="1"/>
      <c r="L147" s="1"/>
      <c r="N147" s="1"/>
      <c r="P147" s="1"/>
      <c r="R147" s="1"/>
    </row>
    <row r="148" spans="6:18" x14ac:dyDescent="0.2">
      <c r="F148" s="1"/>
      <c r="H148" s="1"/>
      <c r="J148" s="1"/>
      <c r="L148" s="1"/>
      <c r="N148" s="1"/>
      <c r="P148" s="1"/>
      <c r="R148" s="1"/>
    </row>
    <row r="149" spans="6:18" x14ac:dyDescent="0.2">
      <c r="F149" s="1"/>
      <c r="H149" s="1"/>
      <c r="J149" s="1"/>
      <c r="L149" s="1"/>
      <c r="N149" s="1"/>
      <c r="P149" s="1"/>
      <c r="R149" s="1"/>
    </row>
    <row r="150" spans="6:18" x14ac:dyDescent="0.2">
      <c r="F150" s="1"/>
      <c r="H150" s="1"/>
      <c r="J150" s="1"/>
      <c r="L150" s="1"/>
      <c r="N150" s="1"/>
      <c r="P150" s="1"/>
      <c r="R150" s="1"/>
    </row>
    <row r="151" spans="6:18" x14ac:dyDescent="0.2">
      <c r="F151" s="1"/>
      <c r="H151" s="1"/>
      <c r="J151" s="1"/>
      <c r="L151" s="1"/>
      <c r="N151" s="1"/>
      <c r="P151" s="1"/>
      <c r="R151" s="1"/>
    </row>
    <row r="152" spans="6:18" x14ac:dyDescent="0.2">
      <c r="F152" s="1"/>
      <c r="H152" s="1"/>
      <c r="J152" s="1"/>
      <c r="L152" s="1"/>
      <c r="N152" s="1"/>
      <c r="P152" s="1"/>
      <c r="R152" s="1"/>
    </row>
    <row r="153" spans="6:18" x14ac:dyDescent="0.2">
      <c r="F153" s="1"/>
      <c r="H153" s="1"/>
      <c r="J153" s="1"/>
      <c r="L153" s="1"/>
      <c r="N153" s="1"/>
      <c r="P153" s="1"/>
      <c r="R153" s="1"/>
    </row>
    <row r="154" spans="6:18" x14ac:dyDescent="0.2">
      <c r="F154" s="1"/>
      <c r="H154" s="1"/>
      <c r="J154" s="1"/>
      <c r="L154" s="1"/>
      <c r="N154" s="1"/>
      <c r="P154" s="1"/>
      <c r="R154" s="1"/>
    </row>
    <row r="155" spans="6:18" x14ac:dyDescent="0.2">
      <c r="F155" s="1"/>
      <c r="H155" s="1"/>
      <c r="J155" s="1"/>
      <c r="L155" s="1"/>
      <c r="N155" s="1"/>
      <c r="P155" s="1"/>
      <c r="R155" s="1"/>
    </row>
    <row r="156" spans="6:18" x14ac:dyDescent="0.2">
      <c r="F156" s="1"/>
      <c r="H156" s="1"/>
      <c r="J156" s="1"/>
      <c r="L156" s="1"/>
      <c r="N156" s="1"/>
      <c r="P156" s="1"/>
      <c r="R156" s="1"/>
    </row>
    <row r="157" spans="6:18" x14ac:dyDescent="0.2">
      <c r="F157" s="1"/>
      <c r="H157" s="1"/>
      <c r="J157" s="1"/>
      <c r="L157" s="1"/>
      <c r="N157" s="1"/>
      <c r="P157" s="1"/>
      <c r="R157" s="1"/>
    </row>
    <row r="158" spans="6:18" x14ac:dyDescent="0.2">
      <c r="F158" s="1"/>
      <c r="H158" s="1"/>
      <c r="J158" s="1"/>
      <c r="L158" s="1"/>
      <c r="N158" s="1"/>
      <c r="P158" s="1"/>
      <c r="R158" s="1"/>
    </row>
    <row r="159" spans="6:18" x14ac:dyDescent="0.2">
      <c r="F159" s="1"/>
      <c r="H159" s="1"/>
      <c r="J159" s="1"/>
      <c r="L159" s="1"/>
      <c r="N159" s="1"/>
      <c r="P159" s="1"/>
      <c r="R159" s="1"/>
    </row>
    <row r="160" spans="6:18" x14ac:dyDescent="0.2">
      <c r="F160" s="1"/>
      <c r="H160" s="1"/>
      <c r="J160" s="1"/>
      <c r="L160" s="1"/>
      <c r="N160" s="1"/>
      <c r="P160" s="1"/>
      <c r="R160" s="1"/>
    </row>
    <row r="161" spans="6:18" x14ac:dyDescent="0.2">
      <c r="F161" s="1"/>
      <c r="H161" s="1"/>
      <c r="J161" s="1"/>
      <c r="L161" s="1"/>
      <c r="N161" s="1"/>
      <c r="P161" s="1"/>
      <c r="R161" s="1"/>
    </row>
    <row r="162" spans="6:18" x14ac:dyDescent="0.2">
      <c r="F162" s="1"/>
      <c r="H162" s="1"/>
      <c r="J162" s="1"/>
      <c r="L162" s="1"/>
      <c r="N162" s="1"/>
      <c r="P162" s="1"/>
      <c r="R162" s="1"/>
    </row>
    <row r="163" spans="6:18" x14ac:dyDescent="0.2">
      <c r="F163" s="1"/>
      <c r="H163" s="1"/>
      <c r="J163" s="1"/>
      <c r="L163" s="1"/>
      <c r="N163" s="1"/>
      <c r="P163" s="1"/>
      <c r="R163" s="1"/>
    </row>
    <row r="164" spans="6:18" x14ac:dyDescent="0.2">
      <c r="F164" s="1"/>
      <c r="H164" s="1"/>
      <c r="J164" s="1"/>
      <c r="L164" s="1"/>
      <c r="N164" s="1"/>
      <c r="P164" s="1"/>
      <c r="R164" s="1"/>
    </row>
    <row r="165" spans="6:18" x14ac:dyDescent="0.2">
      <c r="F165" s="1"/>
      <c r="H165" s="1"/>
      <c r="J165" s="1"/>
      <c r="L165" s="1"/>
      <c r="N165" s="1"/>
      <c r="P165" s="1"/>
      <c r="R165" s="1"/>
    </row>
    <row r="166" spans="6:18" x14ac:dyDescent="0.2">
      <c r="F166" s="1"/>
      <c r="H166" s="1"/>
      <c r="J166" s="1"/>
      <c r="L166" s="1"/>
      <c r="N166" s="1"/>
      <c r="P166" s="1"/>
      <c r="R166" s="1"/>
    </row>
    <row r="167" spans="6:18" x14ac:dyDescent="0.2">
      <c r="F167" s="1"/>
      <c r="H167" s="1"/>
      <c r="J167" s="1"/>
      <c r="L167" s="1"/>
      <c r="N167" s="1"/>
      <c r="P167" s="1"/>
      <c r="R167" s="1"/>
    </row>
    <row r="168" spans="6:18" x14ac:dyDescent="0.2">
      <c r="F168" s="1"/>
      <c r="H168" s="1"/>
      <c r="J168" s="1"/>
      <c r="L168" s="1"/>
      <c r="N168" s="1"/>
      <c r="P168" s="1"/>
      <c r="R168" s="1"/>
    </row>
    <row r="169" spans="6:18" x14ac:dyDescent="0.2">
      <c r="F169" s="1"/>
      <c r="H169" s="1"/>
      <c r="J169" s="1"/>
      <c r="L169" s="1"/>
      <c r="N169" s="1"/>
      <c r="P169" s="1"/>
      <c r="R169" s="1"/>
    </row>
    <row r="170" spans="6:18" x14ac:dyDescent="0.2">
      <c r="F170" s="1"/>
      <c r="H170" s="1"/>
      <c r="J170" s="1"/>
      <c r="L170" s="1"/>
      <c r="N170" s="1"/>
      <c r="P170" s="1"/>
      <c r="R170" s="1"/>
    </row>
    <row r="171" spans="6:18" x14ac:dyDescent="0.2">
      <c r="F171" s="1"/>
      <c r="H171" s="1"/>
      <c r="J171" s="1"/>
      <c r="L171" s="1"/>
      <c r="N171" s="1"/>
      <c r="P171" s="1"/>
      <c r="R171" s="1"/>
    </row>
    <row r="172" spans="6:18" x14ac:dyDescent="0.2">
      <c r="F172" s="1"/>
      <c r="H172" s="1"/>
      <c r="J172" s="1"/>
      <c r="L172" s="1"/>
      <c r="N172" s="1"/>
      <c r="P172" s="1"/>
      <c r="R172" s="1"/>
    </row>
    <row r="173" spans="6:18" x14ac:dyDescent="0.2">
      <c r="F173" s="1"/>
      <c r="H173" s="1"/>
      <c r="J173" s="1"/>
      <c r="L173" s="1"/>
      <c r="N173" s="1"/>
      <c r="P173" s="1"/>
      <c r="R173" s="1"/>
    </row>
    <row r="174" spans="6:18" x14ac:dyDescent="0.2">
      <c r="F174" s="1"/>
      <c r="H174" s="1"/>
      <c r="J174" s="1"/>
      <c r="L174" s="1"/>
      <c r="N174" s="1"/>
      <c r="P174" s="1"/>
      <c r="R174" s="1"/>
    </row>
    <row r="175" spans="6:18" x14ac:dyDescent="0.2">
      <c r="F175" s="1"/>
      <c r="H175" s="1"/>
      <c r="J175" s="1"/>
      <c r="L175" s="1"/>
      <c r="N175" s="1"/>
      <c r="P175" s="1"/>
      <c r="R175" s="1"/>
    </row>
    <row r="176" spans="6:18" x14ac:dyDescent="0.2">
      <c r="F176" s="1"/>
      <c r="H176" s="1"/>
      <c r="J176" s="1"/>
      <c r="L176" s="1"/>
      <c r="N176" s="1"/>
      <c r="P176" s="1"/>
      <c r="R176" s="1"/>
    </row>
    <row r="177" spans="6:18" x14ac:dyDescent="0.2">
      <c r="F177" s="1"/>
      <c r="H177" s="1"/>
      <c r="J177" s="1"/>
      <c r="L177" s="1"/>
      <c r="N177" s="1"/>
      <c r="P177" s="1"/>
      <c r="R177" s="1"/>
    </row>
    <row r="178" spans="6:18" x14ac:dyDescent="0.2">
      <c r="F178" s="1"/>
      <c r="H178" s="1"/>
      <c r="J178" s="1"/>
      <c r="L178" s="1"/>
      <c r="N178" s="1"/>
      <c r="P178" s="1"/>
      <c r="R178" s="1"/>
    </row>
    <row r="179" spans="6:18" x14ac:dyDescent="0.2">
      <c r="F179" s="1"/>
      <c r="H179" s="1"/>
      <c r="J179" s="1"/>
      <c r="L179" s="1"/>
      <c r="N179" s="1"/>
      <c r="P179" s="1"/>
      <c r="R179" s="1"/>
    </row>
    <row r="180" spans="6:18" x14ac:dyDescent="0.2">
      <c r="F180" s="1"/>
      <c r="H180" s="1"/>
      <c r="J180" s="1"/>
      <c r="L180" s="1"/>
      <c r="N180" s="1"/>
      <c r="P180" s="1"/>
      <c r="R180" s="1"/>
    </row>
    <row r="181" spans="6:18" x14ac:dyDescent="0.2">
      <c r="F181" s="1"/>
      <c r="H181" s="1"/>
      <c r="J181" s="1"/>
      <c r="L181" s="1"/>
      <c r="N181" s="1"/>
      <c r="P181" s="1"/>
      <c r="R181" s="1"/>
    </row>
    <row r="182" spans="6:18" x14ac:dyDescent="0.2">
      <c r="F182" s="1"/>
      <c r="H182" s="1"/>
      <c r="J182" s="1"/>
      <c r="L182" s="1"/>
      <c r="N182" s="1"/>
      <c r="P182" s="1"/>
      <c r="R182" s="1"/>
    </row>
    <row r="183" spans="6:18" x14ac:dyDescent="0.2">
      <c r="F183" s="1"/>
      <c r="H183" s="1"/>
      <c r="J183" s="1"/>
      <c r="L183" s="1"/>
      <c r="N183" s="1"/>
      <c r="P183" s="1"/>
      <c r="R183" s="1"/>
    </row>
    <row r="184" spans="6:18" x14ac:dyDescent="0.2">
      <c r="F184" s="1"/>
      <c r="H184" s="1"/>
      <c r="J184" s="1"/>
      <c r="L184" s="1"/>
      <c r="N184" s="1"/>
      <c r="P184" s="1"/>
      <c r="R184" s="1"/>
    </row>
    <row r="185" spans="6:18" x14ac:dyDescent="0.2">
      <c r="F185" s="1"/>
      <c r="H185" s="1"/>
      <c r="J185" s="1"/>
      <c r="L185" s="1"/>
      <c r="N185" s="1"/>
      <c r="P185" s="1"/>
      <c r="R185" s="1"/>
    </row>
    <row r="186" spans="6:18" x14ac:dyDescent="0.2">
      <c r="F186" s="1"/>
      <c r="H186" s="1"/>
      <c r="J186" s="1"/>
      <c r="L186" s="1"/>
      <c r="N186" s="1"/>
      <c r="P186" s="1"/>
      <c r="R186" s="1"/>
    </row>
    <row r="187" spans="6:18" x14ac:dyDescent="0.2">
      <c r="F187" s="1"/>
      <c r="H187" s="1"/>
      <c r="J187" s="1"/>
      <c r="L187" s="1"/>
      <c r="N187" s="1"/>
      <c r="P187" s="1"/>
      <c r="R187" s="1"/>
    </row>
    <row r="188" spans="6:18" x14ac:dyDescent="0.2">
      <c r="F188" s="1"/>
      <c r="H188" s="1"/>
      <c r="J188" s="1"/>
      <c r="L188" s="1"/>
      <c r="N188" s="1"/>
      <c r="P188" s="1"/>
      <c r="R188" s="1"/>
    </row>
    <row r="189" spans="6:18" x14ac:dyDescent="0.2">
      <c r="F189" s="1"/>
      <c r="H189" s="1"/>
      <c r="J189" s="1"/>
      <c r="L189" s="1"/>
      <c r="N189" s="1"/>
      <c r="P189" s="1"/>
      <c r="R189" s="1"/>
    </row>
    <row r="190" spans="6:18" x14ac:dyDescent="0.2">
      <c r="F190" s="1"/>
      <c r="H190" s="1"/>
      <c r="J190" s="1"/>
      <c r="L190" s="1"/>
      <c r="N190" s="1"/>
      <c r="P190" s="1"/>
      <c r="R190" s="1"/>
    </row>
    <row r="191" spans="6:18" x14ac:dyDescent="0.2">
      <c r="F191" s="1"/>
      <c r="H191" s="1"/>
      <c r="J191" s="1"/>
      <c r="L191" s="1"/>
      <c r="N191" s="1"/>
      <c r="P191" s="1"/>
      <c r="R191" s="1"/>
    </row>
    <row r="192" spans="6:18" x14ac:dyDescent="0.2">
      <c r="F192" s="1"/>
      <c r="H192" s="1"/>
      <c r="J192" s="1"/>
      <c r="L192" s="1"/>
      <c r="N192" s="1"/>
      <c r="P192" s="1"/>
      <c r="R192" s="1"/>
    </row>
    <row r="193" spans="6:18" x14ac:dyDescent="0.2">
      <c r="F193" s="1"/>
      <c r="H193" s="1"/>
      <c r="J193" s="1"/>
      <c r="L193" s="1"/>
      <c r="N193" s="1"/>
      <c r="P193" s="1"/>
      <c r="R193" s="1"/>
    </row>
    <row r="194" spans="6:18" x14ac:dyDescent="0.2">
      <c r="F194" s="1"/>
      <c r="H194" s="1"/>
      <c r="J194" s="1"/>
      <c r="L194" s="1"/>
      <c r="N194" s="1"/>
      <c r="P194" s="1"/>
      <c r="R194" s="1"/>
    </row>
    <row r="195" spans="6:18" x14ac:dyDescent="0.2">
      <c r="F195" s="1"/>
      <c r="H195" s="1"/>
      <c r="J195" s="1"/>
      <c r="L195" s="1"/>
      <c r="N195" s="1"/>
      <c r="P195" s="1"/>
      <c r="R195" s="1"/>
    </row>
    <row r="196" spans="6:18" x14ac:dyDescent="0.2">
      <c r="F196" s="1"/>
      <c r="H196" s="1"/>
      <c r="J196" s="1"/>
      <c r="L196" s="1"/>
      <c r="N196" s="1"/>
      <c r="P196" s="1"/>
      <c r="R196" s="1"/>
    </row>
    <row r="197" spans="6:18" x14ac:dyDescent="0.2">
      <c r="F197" s="1"/>
      <c r="H197" s="1"/>
      <c r="J197" s="1"/>
      <c r="L197" s="1"/>
      <c r="N197" s="1"/>
      <c r="P197" s="1"/>
      <c r="R197" s="1"/>
    </row>
    <row r="198" spans="6:18" x14ac:dyDescent="0.2">
      <c r="F198" s="1"/>
      <c r="H198" s="1"/>
      <c r="J198" s="1"/>
      <c r="L198" s="1"/>
      <c r="N198" s="1"/>
      <c r="P198" s="1"/>
      <c r="R198" s="1"/>
    </row>
    <row r="199" spans="6:18" x14ac:dyDescent="0.2">
      <c r="F199" s="1"/>
      <c r="H199" s="1"/>
      <c r="J199" s="1"/>
      <c r="L199" s="1"/>
      <c r="N199" s="1"/>
      <c r="P199" s="1"/>
      <c r="R199" s="1"/>
    </row>
    <row r="200" spans="6:18" x14ac:dyDescent="0.2">
      <c r="F200" s="1"/>
      <c r="H200" s="1"/>
      <c r="J200" s="1"/>
      <c r="L200" s="1"/>
      <c r="N200" s="1"/>
      <c r="P200" s="1"/>
      <c r="R200" s="1"/>
    </row>
    <row r="201" spans="6:18" x14ac:dyDescent="0.2">
      <c r="F201" s="1"/>
      <c r="H201" s="1"/>
      <c r="J201" s="1"/>
      <c r="L201" s="1"/>
      <c r="N201" s="1"/>
      <c r="P201" s="1"/>
      <c r="R201" s="1"/>
    </row>
    <row r="202" spans="6:18" x14ac:dyDescent="0.2">
      <c r="F202" s="1"/>
      <c r="H202" s="1"/>
      <c r="J202" s="1"/>
      <c r="L202" s="1"/>
      <c r="N202" s="1"/>
      <c r="P202" s="1"/>
      <c r="R202" s="1"/>
    </row>
    <row r="203" spans="6:18" x14ac:dyDescent="0.2">
      <c r="F203" s="1"/>
      <c r="H203" s="1"/>
      <c r="J203" s="1"/>
      <c r="L203" s="1"/>
      <c r="N203" s="1"/>
      <c r="P203" s="1"/>
      <c r="R203" s="1"/>
    </row>
    <row r="204" spans="6:18" x14ac:dyDescent="0.2">
      <c r="F204" s="1"/>
      <c r="H204" s="1"/>
      <c r="J204" s="1"/>
      <c r="L204" s="1"/>
      <c r="N204" s="1"/>
      <c r="P204" s="1"/>
      <c r="R204" s="1"/>
    </row>
    <row r="205" spans="6:18" x14ac:dyDescent="0.2">
      <c r="F205" s="1"/>
      <c r="H205" s="1"/>
      <c r="J205" s="1"/>
      <c r="L205" s="1"/>
      <c r="N205" s="1"/>
      <c r="P205" s="1"/>
      <c r="R205" s="1"/>
    </row>
    <row r="206" spans="6:18" x14ac:dyDescent="0.2">
      <c r="F206" s="1"/>
      <c r="H206" s="1"/>
      <c r="J206" s="1"/>
      <c r="L206" s="1"/>
      <c r="N206" s="1"/>
      <c r="P206" s="1"/>
      <c r="R206" s="1"/>
    </row>
    <row r="207" spans="6:18" x14ac:dyDescent="0.2">
      <c r="F207" s="1"/>
      <c r="H207" s="1"/>
      <c r="J207" s="1"/>
      <c r="L207" s="1"/>
      <c r="N207" s="1"/>
      <c r="P207" s="1"/>
      <c r="R207" s="1"/>
    </row>
    <row r="208" spans="6:18" x14ac:dyDescent="0.2">
      <c r="F208" s="1"/>
      <c r="H208" s="1"/>
      <c r="J208" s="1"/>
      <c r="L208" s="1"/>
      <c r="N208" s="1"/>
      <c r="P208" s="1"/>
      <c r="R208" s="1"/>
    </row>
    <row r="209" spans="6:18" x14ac:dyDescent="0.2">
      <c r="F209" s="1"/>
      <c r="H209" s="1"/>
      <c r="J209" s="1"/>
      <c r="L209" s="1"/>
      <c r="N209" s="1"/>
      <c r="P209" s="1"/>
      <c r="R209" s="1"/>
    </row>
    <row r="210" spans="6:18" x14ac:dyDescent="0.2">
      <c r="F210" s="1"/>
      <c r="H210" s="1"/>
      <c r="J210" s="1"/>
      <c r="L210" s="1"/>
      <c r="N210" s="1"/>
      <c r="P210" s="1"/>
      <c r="R210" s="1"/>
    </row>
    <row r="211" spans="6:18" x14ac:dyDescent="0.2">
      <c r="F211" s="1"/>
      <c r="H211" s="1"/>
      <c r="J211" s="1"/>
      <c r="L211" s="1"/>
      <c r="N211" s="1"/>
      <c r="P211" s="1"/>
      <c r="R211" s="1"/>
    </row>
    <row r="212" spans="6:18" x14ac:dyDescent="0.2">
      <c r="F212" s="1"/>
      <c r="H212" s="1"/>
      <c r="J212" s="1"/>
      <c r="L212" s="1"/>
      <c r="N212" s="1"/>
      <c r="P212" s="1"/>
      <c r="R212" s="1"/>
    </row>
    <row r="213" spans="6:18" x14ac:dyDescent="0.2">
      <c r="F213" s="1"/>
      <c r="H213" s="1"/>
      <c r="J213" s="1"/>
      <c r="L213" s="1"/>
      <c r="N213" s="1"/>
      <c r="P213" s="1"/>
      <c r="R213" s="1"/>
    </row>
    <row r="214" spans="6:18" x14ac:dyDescent="0.2">
      <c r="F214" s="1"/>
      <c r="H214" s="1"/>
      <c r="J214" s="1"/>
      <c r="L214" s="1"/>
      <c r="N214" s="1"/>
      <c r="P214" s="1"/>
      <c r="R214" s="1"/>
    </row>
    <row r="215" spans="6:18" x14ac:dyDescent="0.2">
      <c r="F215" s="1"/>
      <c r="H215" s="1"/>
      <c r="J215" s="1"/>
      <c r="L215" s="1"/>
      <c r="N215" s="1"/>
      <c r="P215" s="1"/>
      <c r="R215" s="1"/>
    </row>
    <row r="216" spans="6:18" x14ac:dyDescent="0.2">
      <c r="F216" s="1"/>
      <c r="H216" s="1"/>
      <c r="J216" s="1"/>
      <c r="L216" s="1"/>
      <c r="N216" s="1"/>
      <c r="P216" s="1"/>
      <c r="R216" s="1"/>
    </row>
    <row r="217" spans="6:18" x14ac:dyDescent="0.2">
      <c r="F217" s="1"/>
      <c r="H217" s="1"/>
      <c r="J217" s="1"/>
      <c r="L217" s="1"/>
      <c r="N217" s="1"/>
      <c r="P217" s="1"/>
      <c r="R217" s="1"/>
    </row>
    <row r="218" spans="6:18" x14ac:dyDescent="0.2">
      <c r="F218" s="1"/>
      <c r="H218" s="1"/>
      <c r="J218" s="1"/>
      <c r="L218" s="1"/>
      <c r="N218" s="1"/>
      <c r="P218" s="1"/>
      <c r="R218" s="1"/>
    </row>
    <row r="219" spans="6:18" x14ac:dyDescent="0.2">
      <c r="F219" s="1"/>
      <c r="H219" s="1"/>
      <c r="J219" s="1"/>
      <c r="L219" s="1"/>
      <c r="N219" s="1"/>
      <c r="P219" s="1"/>
      <c r="R219" s="1"/>
    </row>
    <row r="220" spans="6:18" x14ac:dyDescent="0.2">
      <c r="F220" s="1"/>
      <c r="H220" s="1"/>
      <c r="J220" s="1"/>
      <c r="L220" s="1"/>
      <c r="N220" s="1"/>
      <c r="P220" s="1"/>
      <c r="R220" s="1"/>
    </row>
    <row r="221" spans="6:18" x14ac:dyDescent="0.2">
      <c r="F221" s="1"/>
      <c r="H221" s="1"/>
      <c r="J221" s="1"/>
      <c r="L221" s="1"/>
      <c r="N221" s="1"/>
      <c r="P221" s="1"/>
      <c r="R221" s="1"/>
    </row>
    <row r="222" spans="6:18" x14ac:dyDescent="0.2">
      <c r="F222" s="1"/>
      <c r="H222" s="1"/>
      <c r="J222" s="1"/>
      <c r="L222" s="1"/>
      <c r="N222" s="1"/>
      <c r="P222" s="1"/>
      <c r="R222" s="1"/>
    </row>
    <row r="223" spans="6:18" x14ac:dyDescent="0.2">
      <c r="F223" s="1"/>
      <c r="H223" s="1"/>
      <c r="J223" s="1"/>
      <c r="L223" s="1"/>
      <c r="N223" s="1"/>
      <c r="P223" s="1"/>
      <c r="R223" s="1"/>
    </row>
    <row r="224" spans="6:18" x14ac:dyDescent="0.2">
      <c r="F224" s="1"/>
      <c r="H224" s="1"/>
      <c r="J224" s="1"/>
      <c r="L224" s="1"/>
      <c r="N224" s="1"/>
      <c r="P224" s="1"/>
      <c r="R224" s="1"/>
    </row>
    <row r="225" spans="6:18" x14ac:dyDescent="0.2">
      <c r="F225" s="1"/>
      <c r="H225" s="1"/>
      <c r="J225" s="1"/>
      <c r="L225" s="1"/>
      <c r="N225" s="1"/>
      <c r="P225" s="1"/>
      <c r="R225" s="1"/>
    </row>
    <row r="226" spans="6:18" x14ac:dyDescent="0.2">
      <c r="F226" s="1"/>
      <c r="H226" s="1"/>
      <c r="J226" s="1"/>
      <c r="L226" s="1"/>
      <c r="N226" s="1"/>
      <c r="P226" s="1"/>
      <c r="R226" s="1"/>
    </row>
    <row r="227" spans="6:18" x14ac:dyDescent="0.2">
      <c r="F227" s="1"/>
      <c r="H227" s="1"/>
      <c r="J227" s="1"/>
      <c r="L227" s="1"/>
      <c r="N227" s="1"/>
      <c r="P227" s="1"/>
      <c r="R227" s="1"/>
    </row>
    <row r="228" spans="6:18" x14ac:dyDescent="0.2">
      <c r="F228" s="1"/>
      <c r="H228" s="1"/>
      <c r="J228" s="1"/>
      <c r="L228" s="1"/>
      <c r="N228" s="1"/>
      <c r="P228" s="1"/>
      <c r="R228" s="1"/>
    </row>
    <row r="229" spans="6:18" x14ac:dyDescent="0.2">
      <c r="F229" s="1"/>
      <c r="H229" s="1"/>
      <c r="J229" s="1"/>
      <c r="L229" s="1"/>
      <c r="N229" s="1"/>
      <c r="P229" s="1"/>
      <c r="R229" s="1"/>
    </row>
    <row r="230" spans="6:18" x14ac:dyDescent="0.2">
      <c r="F230" s="1"/>
      <c r="H230" s="1"/>
      <c r="J230" s="1"/>
      <c r="L230" s="1"/>
      <c r="N230" s="1"/>
      <c r="P230" s="1"/>
      <c r="R230" s="1"/>
    </row>
    <row r="231" spans="6:18" x14ac:dyDescent="0.2">
      <c r="F231" s="1"/>
      <c r="H231" s="1"/>
      <c r="J231" s="1"/>
      <c r="L231" s="1"/>
      <c r="N231" s="1"/>
      <c r="P231" s="1"/>
      <c r="R231" s="1"/>
    </row>
    <row r="232" spans="6:18" x14ac:dyDescent="0.2">
      <c r="F232" s="1"/>
      <c r="H232" s="1"/>
      <c r="J232" s="1"/>
      <c r="L232" s="1"/>
      <c r="N232" s="1"/>
      <c r="P232" s="1"/>
      <c r="R232" s="1"/>
    </row>
    <row r="233" spans="6:18" x14ac:dyDescent="0.2">
      <c r="F233" s="1"/>
      <c r="H233" s="1"/>
      <c r="J233" s="1"/>
      <c r="L233" s="1"/>
      <c r="N233" s="1"/>
      <c r="P233" s="1"/>
      <c r="R233" s="1"/>
    </row>
    <row r="234" spans="6:18" x14ac:dyDescent="0.2">
      <c r="F234" s="1"/>
      <c r="H234" s="1"/>
      <c r="J234" s="1"/>
      <c r="L234" s="1"/>
      <c r="N234" s="1"/>
      <c r="P234" s="1"/>
      <c r="R234" s="1"/>
    </row>
    <row r="235" spans="6:18" x14ac:dyDescent="0.2">
      <c r="F235" s="1"/>
      <c r="H235" s="1"/>
      <c r="J235" s="1"/>
      <c r="L235" s="1"/>
      <c r="N235" s="1"/>
      <c r="P235" s="1"/>
      <c r="R235" s="1"/>
    </row>
    <row r="236" spans="6:18" x14ac:dyDescent="0.2">
      <c r="F236" s="1"/>
      <c r="H236" s="1"/>
      <c r="J236" s="1"/>
      <c r="L236" s="1"/>
      <c r="N236" s="1"/>
      <c r="P236" s="1"/>
      <c r="R236" s="1"/>
    </row>
    <row r="237" spans="6:18" x14ac:dyDescent="0.2">
      <c r="F237" s="1"/>
      <c r="H237" s="1"/>
      <c r="J237" s="1"/>
      <c r="L237" s="1"/>
      <c r="N237" s="1"/>
      <c r="P237" s="1"/>
      <c r="R237" s="1"/>
    </row>
    <row r="238" spans="6:18" x14ac:dyDescent="0.2">
      <c r="F238" s="1"/>
      <c r="H238" s="1"/>
      <c r="J238" s="1"/>
      <c r="L238" s="1"/>
      <c r="N238" s="1"/>
      <c r="P238" s="1"/>
      <c r="R238" s="1"/>
    </row>
    <row r="239" spans="6:18" x14ac:dyDescent="0.2">
      <c r="F239" s="1"/>
      <c r="H239" s="1"/>
      <c r="J239" s="1"/>
      <c r="L239" s="1"/>
      <c r="N239" s="1"/>
      <c r="P239" s="1"/>
      <c r="R239" s="1"/>
    </row>
    <row r="240" spans="6:18" x14ac:dyDescent="0.2">
      <c r="F240" s="1"/>
      <c r="H240" s="1"/>
      <c r="J240" s="1"/>
      <c r="L240" s="1"/>
      <c r="N240" s="1"/>
      <c r="P240" s="1"/>
      <c r="R240" s="1"/>
    </row>
    <row r="241" spans="6:18" x14ac:dyDescent="0.2">
      <c r="F241" s="1"/>
      <c r="H241" s="1"/>
      <c r="J241" s="1"/>
      <c r="L241" s="1"/>
      <c r="N241" s="1"/>
      <c r="P241" s="1"/>
      <c r="R241" s="1"/>
    </row>
    <row r="242" spans="6:18" x14ac:dyDescent="0.2">
      <c r="F242" s="1"/>
      <c r="H242" s="1"/>
      <c r="J242" s="1"/>
      <c r="L242" s="1"/>
      <c r="N242" s="1"/>
      <c r="P242" s="1"/>
      <c r="R242" s="1"/>
    </row>
    <row r="243" spans="6:18" x14ac:dyDescent="0.2">
      <c r="F243" s="1"/>
      <c r="H243" s="1"/>
      <c r="J243" s="1"/>
      <c r="L243" s="1"/>
      <c r="N243" s="1"/>
      <c r="P243" s="1"/>
      <c r="R243" s="1"/>
    </row>
    <row r="244" spans="6:18" x14ac:dyDescent="0.2">
      <c r="F244" s="1"/>
      <c r="H244" s="1"/>
      <c r="J244" s="1"/>
      <c r="L244" s="1"/>
      <c r="N244" s="1"/>
      <c r="P244" s="1"/>
      <c r="R244" s="1"/>
    </row>
    <row r="245" spans="6:18" x14ac:dyDescent="0.2">
      <c r="F245" s="1"/>
      <c r="H245" s="1"/>
      <c r="J245" s="1"/>
      <c r="L245" s="1"/>
      <c r="N245" s="1"/>
      <c r="P245" s="1"/>
      <c r="R245" s="1"/>
    </row>
    <row r="246" spans="6:18" x14ac:dyDescent="0.2">
      <c r="F246" s="1"/>
      <c r="H246" s="1"/>
      <c r="J246" s="1"/>
      <c r="L246" s="1"/>
      <c r="N246" s="1"/>
      <c r="P246" s="1"/>
      <c r="R246" s="1"/>
    </row>
    <row r="247" spans="6:18" x14ac:dyDescent="0.2">
      <c r="F247" s="1"/>
      <c r="H247" s="1"/>
      <c r="J247" s="1"/>
      <c r="L247" s="1"/>
      <c r="N247" s="1"/>
      <c r="P247" s="1"/>
      <c r="R247" s="1"/>
    </row>
    <row r="248" spans="6:18" x14ac:dyDescent="0.2">
      <c r="F248" s="1"/>
      <c r="H248" s="1"/>
      <c r="J248" s="1"/>
      <c r="L248" s="1"/>
      <c r="N248" s="1"/>
      <c r="P248" s="1"/>
      <c r="R248" s="1"/>
    </row>
    <row r="249" spans="6:18" x14ac:dyDescent="0.2">
      <c r="F249" s="1"/>
      <c r="H249" s="1"/>
      <c r="J249" s="1"/>
      <c r="L249" s="1"/>
      <c r="N249" s="1"/>
      <c r="P249" s="1"/>
      <c r="R249" s="1"/>
    </row>
    <row r="250" spans="6:18" x14ac:dyDescent="0.2">
      <c r="F250" s="1"/>
      <c r="H250" s="1"/>
      <c r="J250" s="1"/>
      <c r="L250" s="1"/>
      <c r="N250" s="1"/>
      <c r="P250" s="1"/>
      <c r="R250" s="1"/>
    </row>
    <row r="251" spans="6:18" x14ac:dyDescent="0.2">
      <c r="F251" s="1"/>
      <c r="H251" s="1"/>
      <c r="J251" s="1"/>
      <c r="L251" s="1"/>
      <c r="N251" s="1"/>
      <c r="P251" s="1"/>
      <c r="R251" s="1"/>
    </row>
    <row r="252" spans="6:18" x14ac:dyDescent="0.2">
      <c r="F252" s="1"/>
      <c r="H252" s="1"/>
      <c r="J252" s="1"/>
      <c r="L252" s="1"/>
      <c r="N252" s="1"/>
      <c r="P252" s="1"/>
      <c r="R252" s="1"/>
    </row>
    <row r="253" spans="6:18" x14ac:dyDescent="0.2">
      <c r="F253" s="1"/>
      <c r="H253" s="1"/>
      <c r="J253" s="1"/>
      <c r="L253" s="1"/>
      <c r="N253" s="1"/>
      <c r="P253" s="1"/>
      <c r="R253" s="1"/>
    </row>
    <row r="254" spans="6:18" x14ac:dyDescent="0.2">
      <c r="F254" s="1"/>
      <c r="H254" s="1"/>
      <c r="J254" s="1"/>
      <c r="L254" s="1"/>
      <c r="N254" s="1"/>
      <c r="P254" s="1"/>
      <c r="R254" s="1"/>
    </row>
    <row r="255" spans="6:18" x14ac:dyDescent="0.2">
      <c r="F255" s="1"/>
      <c r="H255" s="1"/>
      <c r="J255" s="1"/>
      <c r="L255" s="1"/>
      <c r="N255" s="1"/>
      <c r="P255" s="1"/>
      <c r="R255" s="1"/>
    </row>
    <row r="256" spans="6:18" x14ac:dyDescent="0.2">
      <c r="F256" s="1"/>
      <c r="H256" s="1"/>
      <c r="J256" s="1"/>
      <c r="L256" s="1"/>
      <c r="N256" s="1"/>
      <c r="P256" s="1"/>
      <c r="R256" s="1"/>
    </row>
    <row r="257" spans="6:18" x14ac:dyDescent="0.2">
      <c r="F257" s="1"/>
      <c r="H257" s="1"/>
      <c r="J257" s="1"/>
      <c r="L257" s="1"/>
      <c r="N257" s="1"/>
      <c r="P257" s="1"/>
      <c r="R257" s="1"/>
    </row>
    <row r="258" spans="6:18" x14ac:dyDescent="0.2">
      <c r="F258" s="1"/>
      <c r="H258" s="1"/>
      <c r="J258" s="1"/>
      <c r="L258" s="1"/>
      <c r="N258" s="1"/>
      <c r="P258" s="1"/>
      <c r="R258" s="1"/>
    </row>
    <row r="259" spans="6:18" x14ac:dyDescent="0.2">
      <c r="F259" s="1"/>
      <c r="H259" s="1"/>
      <c r="J259" s="1"/>
      <c r="L259" s="1"/>
      <c r="N259" s="1"/>
      <c r="P259" s="1"/>
      <c r="R259" s="1"/>
    </row>
    <row r="260" spans="6:18" x14ac:dyDescent="0.2">
      <c r="F260" s="1"/>
      <c r="H260" s="1"/>
      <c r="J260" s="1"/>
      <c r="L260" s="1"/>
      <c r="N260" s="1"/>
      <c r="P260" s="1"/>
      <c r="R260" s="1"/>
    </row>
    <row r="261" spans="6:18" x14ac:dyDescent="0.2">
      <c r="F261" s="1"/>
      <c r="H261" s="1"/>
      <c r="J261" s="1"/>
      <c r="L261" s="1"/>
      <c r="N261" s="1"/>
      <c r="P261" s="1"/>
      <c r="R261" s="1"/>
    </row>
    <row r="262" spans="6:18" x14ac:dyDescent="0.2">
      <c r="F262" s="1"/>
      <c r="H262" s="1"/>
      <c r="J262" s="1"/>
      <c r="L262" s="1"/>
      <c r="N262" s="1"/>
      <c r="P262" s="1"/>
      <c r="R262" s="1"/>
    </row>
    <row r="263" spans="6:18" x14ac:dyDescent="0.2">
      <c r="F263" s="1"/>
      <c r="H263" s="1"/>
      <c r="J263" s="1"/>
      <c r="L263" s="1"/>
      <c r="N263" s="1"/>
      <c r="P263" s="1"/>
      <c r="R263" s="1"/>
    </row>
    <row r="264" spans="6:18" x14ac:dyDescent="0.2">
      <c r="F264" s="1"/>
      <c r="H264" s="1"/>
      <c r="J264" s="1"/>
      <c r="L264" s="1"/>
      <c r="N264" s="1"/>
      <c r="P264" s="1"/>
      <c r="R264" s="1"/>
    </row>
    <row r="265" spans="6:18" x14ac:dyDescent="0.2">
      <c r="F265" s="1"/>
      <c r="H265" s="1"/>
      <c r="J265" s="1"/>
      <c r="L265" s="1"/>
      <c r="N265" s="1"/>
      <c r="P265" s="1"/>
      <c r="R265" s="1"/>
    </row>
    <row r="266" spans="6:18" x14ac:dyDescent="0.2">
      <c r="F266" s="1"/>
      <c r="H266" s="1"/>
      <c r="J266" s="1"/>
      <c r="L266" s="1"/>
      <c r="N266" s="1"/>
      <c r="P266" s="1"/>
      <c r="R266" s="1"/>
    </row>
    <row r="267" spans="6:18" x14ac:dyDescent="0.2">
      <c r="F267" s="1"/>
      <c r="H267" s="1"/>
      <c r="J267" s="1"/>
      <c r="L267" s="1"/>
      <c r="N267" s="1"/>
      <c r="P267" s="1"/>
      <c r="R267" s="1"/>
    </row>
    <row r="268" spans="6:18" x14ac:dyDescent="0.2">
      <c r="F268" s="1"/>
      <c r="H268" s="1"/>
      <c r="J268" s="1"/>
      <c r="L268" s="1"/>
      <c r="N268" s="1"/>
      <c r="P268" s="1"/>
      <c r="R268" s="1"/>
    </row>
    <row r="269" spans="6:18" x14ac:dyDescent="0.2">
      <c r="F269" s="1"/>
      <c r="H269" s="1"/>
      <c r="J269" s="1"/>
      <c r="L269" s="1"/>
      <c r="N269" s="1"/>
      <c r="P269" s="1"/>
      <c r="R269" s="1"/>
    </row>
    <row r="270" spans="6:18" x14ac:dyDescent="0.2">
      <c r="F270" s="1"/>
      <c r="H270" s="1"/>
      <c r="J270" s="1"/>
      <c r="L270" s="1"/>
      <c r="N270" s="1"/>
      <c r="P270" s="1"/>
      <c r="R270" s="1"/>
    </row>
    <row r="271" spans="6:18" x14ac:dyDescent="0.2">
      <c r="F271" s="1"/>
      <c r="H271" s="1"/>
      <c r="J271" s="1"/>
      <c r="L271" s="1"/>
      <c r="N271" s="1"/>
      <c r="P271" s="1"/>
      <c r="R271" s="1"/>
    </row>
    <row r="272" spans="6:18" x14ac:dyDescent="0.2">
      <c r="F272" s="1"/>
      <c r="H272" s="1"/>
      <c r="J272" s="1"/>
      <c r="L272" s="1"/>
      <c r="N272" s="1"/>
      <c r="P272" s="1"/>
      <c r="R272" s="1"/>
    </row>
    <row r="273" spans="6:18" x14ac:dyDescent="0.2">
      <c r="F273" s="1"/>
      <c r="H273" s="1"/>
      <c r="J273" s="1"/>
      <c r="L273" s="1"/>
      <c r="N273" s="1"/>
      <c r="P273" s="1"/>
      <c r="R273" s="1"/>
    </row>
    <row r="274" spans="6:18" x14ac:dyDescent="0.2">
      <c r="F274" s="1"/>
      <c r="H274" s="1"/>
      <c r="J274" s="1"/>
      <c r="L274" s="1"/>
      <c r="N274" s="1"/>
      <c r="P274" s="1"/>
      <c r="R274" s="1"/>
    </row>
    <row r="275" spans="6:18" x14ac:dyDescent="0.2">
      <c r="F275" s="1"/>
      <c r="H275" s="1"/>
      <c r="J275" s="1"/>
      <c r="L275" s="1"/>
      <c r="N275" s="1"/>
      <c r="P275" s="1"/>
      <c r="R275" s="1"/>
    </row>
    <row r="276" spans="6:18" x14ac:dyDescent="0.2">
      <c r="F276" s="1"/>
      <c r="H276" s="1"/>
      <c r="J276" s="1"/>
      <c r="L276" s="1"/>
      <c r="N276" s="1"/>
      <c r="P276" s="1"/>
      <c r="R276" s="1"/>
    </row>
    <row r="277" spans="6:18" x14ac:dyDescent="0.2">
      <c r="F277" s="1"/>
      <c r="H277" s="1"/>
      <c r="J277" s="1"/>
      <c r="L277" s="1"/>
      <c r="N277" s="1"/>
      <c r="P277" s="1"/>
      <c r="R277" s="1"/>
    </row>
    <row r="278" spans="6:18" x14ac:dyDescent="0.2">
      <c r="F278" s="1"/>
      <c r="H278" s="1"/>
      <c r="J278" s="1"/>
      <c r="L278" s="1"/>
      <c r="N278" s="1"/>
      <c r="P278" s="1"/>
      <c r="R278" s="1"/>
    </row>
    <row r="279" spans="6:18" x14ac:dyDescent="0.2">
      <c r="F279" s="1"/>
      <c r="H279" s="1"/>
      <c r="J279" s="1"/>
      <c r="L279" s="1"/>
      <c r="N279" s="1"/>
      <c r="P279" s="1"/>
      <c r="R279" s="1"/>
    </row>
    <row r="280" spans="6:18" x14ac:dyDescent="0.2">
      <c r="F280" s="1"/>
      <c r="H280" s="1"/>
      <c r="J280" s="1"/>
      <c r="L280" s="1"/>
      <c r="N280" s="1"/>
      <c r="P280" s="1"/>
      <c r="R280" s="1"/>
    </row>
    <row r="281" spans="6:18" x14ac:dyDescent="0.2">
      <c r="F281" s="1"/>
      <c r="H281" s="1"/>
      <c r="J281" s="1"/>
      <c r="L281" s="1"/>
      <c r="N281" s="1"/>
      <c r="P281" s="1"/>
      <c r="R281" s="1"/>
    </row>
    <row r="282" spans="6:18" x14ac:dyDescent="0.2">
      <c r="F282" s="1"/>
      <c r="H282" s="1"/>
      <c r="J282" s="1"/>
      <c r="L282" s="1"/>
      <c r="N282" s="1"/>
      <c r="P282" s="1"/>
      <c r="R282" s="1"/>
    </row>
    <row r="283" spans="6:18" x14ac:dyDescent="0.2">
      <c r="F283" s="1"/>
      <c r="H283" s="1"/>
      <c r="J283" s="1"/>
      <c r="L283" s="1"/>
      <c r="N283" s="1"/>
      <c r="P283" s="1"/>
      <c r="R283" s="1"/>
    </row>
    <row r="284" spans="6:18" x14ac:dyDescent="0.2">
      <c r="F284" s="1"/>
      <c r="H284" s="1"/>
      <c r="J284" s="1"/>
      <c r="L284" s="1"/>
      <c r="N284" s="1"/>
      <c r="P284" s="1"/>
      <c r="R284" s="1"/>
    </row>
    <row r="285" spans="6:18" x14ac:dyDescent="0.2">
      <c r="F285" s="1"/>
      <c r="H285" s="1"/>
      <c r="J285" s="1"/>
      <c r="L285" s="1"/>
      <c r="N285" s="1"/>
      <c r="P285" s="1"/>
      <c r="R285" s="1"/>
    </row>
    <row r="286" spans="6:18" x14ac:dyDescent="0.2">
      <c r="F286" s="1"/>
      <c r="H286" s="1"/>
      <c r="J286" s="1"/>
      <c r="L286" s="1"/>
      <c r="N286" s="1"/>
      <c r="P286" s="1"/>
      <c r="R286" s="1"/>
    </row>
    <row r="287" spans="6:18" x14ac:dyDescent="0.2">
      <c r="F287" s="1"/>
      <c r="H287" s="1"/>
      <c r="J287" s="1"/>
      <c r="L287" s="1"/>
      <c r="N287" s="1"/>
      <c r="P287" s="1"/>
      <c r="R287" s="1"/>
    </row>
    <row r="288" spans="6:18" x14ac:dyDescent="0.2">
      <c r="F288" s="1"/>
      <c r="H288" s="1"/>
      <c r="J288" s="1"/>
      <c r="L288" s="1"/>
      <c r="N288" s="1"/>
      <c r="P288" s="1"/>
      <c r="R288" s="1"/>
    </row>
    <row r="289" spans="6:18" x14ac:dyDescent="0.2">
      <c r="F289" s="1"/>
      <c r="H289" s="1"/>
      <c r="J289" s="1"/>
      <c r="L289" s="1"/>
      <c r="N289" s="1"/>
      <c r="P289" s="1"/>
      <c r="R289" s="1"/>
    </row>
    <row r="290" spans="6:18" x14ac:dyDescent="0.2">
      <c r="F290" s="1"/>
      <c r="H290" s="1"/>
      <c r="J290" s="1"/>
      <c r="L290" s="1"/>
      <c r="N290" s="1"/>
      <c r="P290" s="1"/>
      <c r="R290" s="1"/>
    </row>
    <row r="291" spans="6:18" x14ac:dyDescent="0.2">
      <c r="F291" s="1"/>
      <c r="H291" s="1"/>
      <c r="J291" s="1"/>
      <c r="L291" s="1"/>
      <c r="N291" s="1"/>
      <c r="P291" s="1"/>
      <c r="R291" s="1"/>
    </row>
    <row r="292" spans="6:18" x14ac:dyDescent="0.2">
      <c r="F292" s="1"/>
      <c r="H292" s="1"/>
      <c r="J292" s="1"/>
      <c r="L292" s="1"/>
      <c r="N292" s="1"/>
      <c r="P292" s="1"/>
      <c r="R292" s="1"/>
    </row>
    <row r="293" spans="6:18" x14ac:dyDescent="0.2">
      <c r="F293" s="1"/>
      <c r="H293" s="1"/>
      <c r="J293" s="1"/>
      <c r="L293" s="1"/>
      <c r="N293" s="1"/>
      <c r="P293" s="1"/>
      <c r="R293" s="1"/>
    </row>
    <row r="294" spans="6:18" x14ac:dyDescent="0.2">
      <c r="F294" s="1"/>
      <c r="H294" s="1"/>
      <c r="J294" s="1"/>
      <c r="L294" s="1"/>
      <c r="N294" s="1"/>
      <c r="P294" s="1"/>
      <c r="R294" s="1"/>
    </row>
    <row r="295" spans="6:18" x14ac:dyDescent="0.2">
      <c r="F295" s="1"/>
      <c r="H295" s="1"/>
      <c r="J295" s="1"/>
      <c r="L295" s="1"/>
      <c r="N295" s="1"/>
      <c r="P295" s="1"/>
      <c r="R295" s="1"/>
    </row>
    <row r="296" spans="6:18" x14ac:dyDescent="0.2">
      <c r="F296" s="1"/>
      <c r="H296" s="1"/>
      <c r="J296" s="1"/>
      <c r="L296" s="1"/>
      <c r="N296" s="1"/>
      <c r="P296" s="1"/>
      <c r="R296" s="1"/>
    </row>
    <row r="297" spans="6:18" x14ac:dyDescent="0.2">
      <c r="F297" s="1"/>
      <c r="H297" s="1"/>
      <c r="J297" s="1"/>
      <c r="L297" s="1"/>
      <c r="N297" s="1"/>
      <c r="P297" s="1"/>
      <c r="R297" s="1"/>
    </row>
    <row r="298" spans="6:18" x14ac:dyDescent="0.2">
      <c r="F298" s="1"/>
      <c r="H298" s="1"/>
      <c r="J298" s="1"/>
      <c r="L298" s="1"/>
      <c r="N298" s="1"/>
      <c r="P298" s="1"/>
      <c r="R298" s="1"/>
    </row>
    <row r="299" spans="6:18" x14ac:dyDescent="0.2">
      <c r="F299" s="1"/>
      <c r="H299" s="1"/>
      <c r="J299" s="1"/>
      <c r="L299" s="1"/>
      <c r="N299" s="1"/>
      <c r="P299" s="1"/>
      <c r="R299" s="1"/>
    </row>
    <row r="300" spans="6:18" x14ac:dyDescent="0.2">
      <c r="F300" s="1"/>
      <c r="H300" s="1"/>
      <c r="J300" s="1"/>
      <c r="L300" s="1"/>
      <c r="N300" s="1"/>
      <c r="P300" s="1"/>
      <c r="R300" s="1"/>
    </row>
    <row r="301" spans="6:18" x14ac:dyDescent="0.2">
      <c r="F301" s="1"/>
      <c r="H301" s="1"/>
      <c r="J301" s="1"/>
      <c r="L301" s="1"/>
      <c r="N301" s="1"/>
      <c r="P301" s="1"/>
      <c r="R301" s="1"/>
    </row>
    <row r="302" spans="6:18" x14ac:dyDescent="0.2">
      <c r="F302" s="1"/>
      <c r="H302" s="1"/>
      <c r="J302" s="1"/>
      <c r="L302" s="1"/>
      <c r="N302" s="1"/>
      <c r="P302" s="1"/>
      <c r="R302" s="1"/>
    </row>
    <row r="303" spans="6:18" x14ac:dyDescent="0.2">
      <c r="F303" s="1"/>
      <c r="H303" s="1"/>
      <c r="J303" s="1"/>
      <c r="L303" s="1"/>
      <c r="N303" s="1"/>
      <c r="P303" s="1"/>
      <c r="R303" s="1"/>
    </row>
    <row r="304" spans="6:18" x14ac:dyDescent="0.2">
      <c r="F304" s="1"/>
      <c r="H304" s="1"/>
      <c r="J304" s="1"/>
      <c r="L304" s="1"/>
      <c r="N304" s="1"/>
      <c r="P304" s="1"/>
      <c r="R304" s="1"/>
    </row>
    <row r="305" spans="6:18" x14ac:dyDescent="0.2">
      <c r="F305" s="1"/>
      <c r="H305" s="1"/>
      <c r="J305" s="1"/>
      <c r="L305" s="1"/>
      <c r="N305" s="1"/>
      <c r="P305" s="1"/>
      <c r="R305" s="1"/>
    </row>
    <row r="306" spans="6:18" x14ac:dyDescent="0.2">
      <c r="F306" s="1"/>
      <c r="H306" s="1"/>
      <c r="J306" s="1"/>
      <c r="L306" s="1"/>
      <c r="N306" s="1"/>
      <c r="P306" s="1"/>
      <c r="R306" s="1"/>
    </row>
    <row r="307" spans="6:18" x14ac:dyDescent="0.2">
      <c r="F307" s="1"/>
      <c r="H307" s="1"/>
      <c r="J307" s="1"/>
      <c r="L307" s="1"/>
      <c r="N307" s="1"/>
      <c r="P307" s="1"/>
      <c r="R307" s="1"/>
    </row>
    <row r="308" spans="6:18" x14ac:dyDescent="0.2">
      <c r="F308" s="1"/>
      <c r="H308" s="1"/>
      <c r="J308" s="1"/>
      <c r="L308" s="1"/>
      <c r="N308" s="1"/>
      <c r="P308" s="1"/>
      <c r="R308" s="1"/>
    </row>
    <row r="309" spans="6:18" x14ac:dyDescent="0.2">
      <c r="F309" s="1"/>
      <c r="H309" s="1"/>
      <c r="J309" s="1"/>
      <c r="L309" s="1"/>
      <c r="N309" s="1"/>
      <c r="P309" s="1"/>
      <c r="R309" s="1"/>
    </row>
    <row r="310" spans="6:18" x14ac:dyDescent="0.2">
      <c r="F310" s="1"/>
      <c r="H310" s="1"/>
      <c r="J310" s="1"/>
      <c r="L310" s="1"/>
      <c r="N310" s="1"/>
      <c r="P310" s="1"/>
      <c r="R310" s="1"/>
    </row>
    <row r="311" spans="6:18" x14ac:dyDescent="0.2">
      <c r="F311" s="1"/>
      <c r="H311" s="1"/>
      <c r="J311" s="1"/>
      <c r="L311" s="1"/>
      <c r="N311" s="1"/>
      <c r="P311" s="1"/>
      <c r="R311" s="1"/>
    </row>
    <row r="312" spans="6:18" x14ac:dyDescent="0.2">
      <c r="F312" s="1"/>
      <c r="H312" s="1"/>
      <c r="J312" s="1"/>
      <c r="L312" s="1"/>
      <c r="N312" s="1"/>
      <c r="P312" s="1"/>
      <c r="R312" s="1"/>
    </row>
    <row r="313" spans="6:18" x14ac:dyDescent="0.2">
      <c r="F313" s="1"/>
      <c r="H313" s="1"/>
      <c r="J313" s="1"/>
      <c r="L313" s="1"/>
      <c r="N313" s="1"/>
      <c r="P313" s="1"/>
      <c r="R313" s="1"/>
    </row>
    <row r="314" spans="6:18" x14ac:dyDescent="0.2">
      <c r="F314" s="1"/>
      <c r="H314" s="1"/>
      <c r="J314" s="1"/>
      <c r="L314" s="1"/>
      <c r="N314" s="1"/>
      <c r="P314" s="1"/>
      <c r="R314" s="1"/>
    </row>
    <row r="315" spans="6:18" x14ac:dyDescent="0.2">
      <c r="F315" s="1"/>
      <c r="H315" s="1"/>
      <c r="J315" s="1"/>
      <c r="L315" s="1"/>
      <c r="N315" s="1"/>
      <c r="P315" s="1"/>
      <c r="R315" s="1"/>
    </row>
    <row r="316" spans="6:18" x14ac:dyDescent="0.2">
      <c r="F316" s="1"/>
      <c r="H316" s="1"/>
      <c r="J316" s="1"/>
      <c r="L316" s="1"/>
      <c r="N316" s="1"/>
      <c r="P316" s="1"/>
      <c r="R316" s="1"/>
    </row>
    <row r="317" spans="6:18" x14ac:dyDescent="0.2">
      <c r="F317" s="1"/>
      <c r="H317" s="1"/>
      <c r="J317" s="1"/>
      <c r="L317" s="1"/>
      <c r="N317" s="1"/>
      <c r="P317" s="1"/>
      <c r="R317" s="1"/>
    </row>
    <row r="318" spans="6:18" x14ac:dyDescent="0.2">
      <c r="F318" s="1"/>
      <c r="H318" s="1"/>
      <c r="J318" s="1"/>
      <c r="L318" s="1"/>
      <c r="N318" s="1"/>
      <c r="P318" s="1"/>
      <c r="R318" s="1"/>
    </row>
    <row r="319" spans="6:18" x14ac:dyDescent="0.2">
      <c r="F319" s="1"/>
      <c r="H319" s="1"/>
      <c r="J319" s="1"/>
      <c r="L319" s="1"/>
      <c r="N319" s="1"/>
      <c r="P319" s="1"/>
      <c r="R319" s="1"/>
    </row>
    <row r="320" spans="6:18" x14ac:dyDescent="0.2">
      <c r="F320" s="1"/>
      <c r="H320" s="1"/>
      <c r="J320" s="1"/>
      <c r="L320" s="1"/>
      <c r="N320" s="1"/>
      <c r="P320" s="1"/>
      <c r="R320" s="1"/>
    </row>
    <row r="321" spans="6:18" x14ac:dyDescent="0.2">
      <c r="F321" s="1"/>
      <c r="H321" s="1"/>
      <c r="J321" s="1"/>
      <c r="L321" s="1"/>
      <c r="N321" s="1"/>
      <c r="P321" s="1"/>
      <c r="R321" s="1"/>
    </row>
    <row r="322" spans="6:18" x14ac:dyDescent="0.2">
      <c r="F322" s="1"/>
      <c r="H322" s="1"/>
      <c r="J322" s="1"/>
      <c r="L322" s="1"/>
      <c r="N322" s="1"/>
      <c r="P322" s="1"/>
      <c r="R322" s="1"/>
    </row>
    <row r="323" spans="6:18" x14ac:dyDescent="0.2">
      <c r="F323" s="1"/>
      <c r="H323" s="1"/>
      <c r="J323" s="1"/>
      <c r="L323" s="1"/>
      <c r="N323" s="1"/>
      <c r="P323" s="1"/>
      <c r="R323" s="1"/>
    </row>
    <row r="324" spans="6:18" x14ac:dyDescent="0.2">
      <c r="F324" s="1"/>
      <c r="H324" s="1"/>
      <c r="J324" s="1"/>
      <c r="L324" s="1"/>
      <c r="N324" s="1"/>
      <c r="P324" s="1"/>
      <c r="R324" s="1"/>
    </row>
    <row r="325" spans="6:18" x14ac:dyDescent="0.2">
      <c r="F325" s="1"/>
      <c r="H325" s="1"/>
      <c r="J325" s="1"/>
      <c r="L325" s="1"/>
      <c r="N325" s="1"/>
      <c r="P325" s="1"/>
      <c r="R325" s="1"/>
    </row>
    <row r="326" spans="6:18" x14ac:dyDescent="0.2">
      <c r="F326" s="1"/>
      <c r="H326" s="1"/>
      <c r="J326" s="1"/>
      <c r="L326" s="1"/>
      <c r="N326" s="1"/>
      <c r="P326" s="1"/>
      <c r="R326" s="1"/>
    </row>
    <row r="327" spans="6:18" x14ac:dyDescent="0.2">
      <c r="F327" s="1"/>
      <c r="H327" s="1"/>
      <c r="J327" s="1"/>
      <c r="L327" s="1"/>
      <c r="N327" s="1"/>
      <c r="P327" s="1"/>
      <c r="R327" s="1"/>
    </row>
    <row r="328" spans="6:18" x14ac:dyDescent="0.2">
      <c r="F328" s="1"/>
      <c r="H328" s="1"/>
      <c r="J328" s="1"/>
      <c r="L328" s="1"/>
      <c r="N328" s="1"/>
      <c r="P328" s="1"/>
      <c r="R328" s="1"/>
    </row>
    <row r="329" spans="6:18" x14ac:dyDescent="0.2">
      <c r="F329" s="1"/>
      <c r="H329" s="1"/>
      <c r="J329" s="1"/>
      <c r="L329" s="1"/>
      <c r="N329" s="1"/>
      <c r="P329" s="1"/>
      <c r="R329" s="1"/>
    </row>
    <row r="330" spans="6:18" x14ac:dyDescent="0.2">
      <c r="F330" s="1"/>
      <c r="H330" s="1"/>
      <c r="J330" s="1"/>
      <c r="L330" s="1"/>
      <c r="N330" s="1"/>
      <c r="P330" s="1"/>
      <c r="R330" s="1"/>
    </row>
    <row r="331" spans="6:18" x14ac:dyDescent="0.2">
      <c r="F331" s="1"/>
      <c r="H331" s="1"/>
      <c r="J331" s="1"/>
      <c r="L331" s="1"/>
      <c r="N331" s="1"/>
      <c r="P331" s="1"/>
      <c r="R331" s="1"/>
    </row>
    <row r="332" spans="6:18" x14ac:dyDescent="0.2">
      <c r="F332" s="1"/>
      <c r="H332" s="1"/>
      <c r="J332" s="1"/>
      <c r="L332" s="1"/>
      <c r="N332" s="1"/>
      <c r="P332" s="1"/>
      <c r="R332" s="1"/>
    </row>
    <row r="333" spans="6:18" x14ac:dyDescent="0.2">
      <c r="F333" s="1"/>
      <c r="H333" s="1"/>
      <c r="J333" s="1"/>
      <c r="L333" s="1"/>
      <c r="N333" s="1"/>
      <c r="P333" s="1"/>
      <c r="R333" s="1"/>
    </row>
    <row r="334" spans="6:18" x14ac:dyDescent="0.2">
      <c r="F334" s="1"/>
      <c r="H334" s="1"/>
      <c r="J334" s="1"/>
      <c r="L334" s="1"/>
      <c r="N334" s="1"/>
      <c r="P334" s="1"/>
      <c r="R334" s="1"/>
    </row>
    <row r="335" spans="6:18" x14ac:dyDescent="0.2">
      <c r="F335" s="1"/>
      <c r="H335" s="1"/>
      <c r="J335" s="1"/>
      <c r="L335" s="1"/>
      <c r="N335" s="1"/>
      <c r="P335" s="1"/>
      <c r="R335" s="1"/>
    </row>
    <row r="336" spans="6:18" x14ac:dyDescent="0.2">
      <c r="F336" s="1"/>
      <c r="H336" s="1"/>
      <c r="J336" s="1"/>
      <c r="L336" s="1"/>
      <c r="N336" s="1"/>
      <c r="P336" s="1"/>
      <c r="R336" s="1"/>
    </row>
    <row r="337" spans="6:18" x14ac:dyDescent="0.2">
      <c r="F337" s="1"/>
      <c r="H337" s="1"/>
      <c r="J337" s="1"/>
      <c r="L337" s="1"/>
      <c r="N337" s="1"/>
      <c r="P337" s="1"/>
      <c r="R337" s="1"/>
    </row>
    <row r="338" spans="6:18" x14ac:dyDescent="0.2">
      <c r="F338" s="1"/>
      <c r="H338" s="1"/>
      <c r="J338" s="1"/>
      <c r="L338" s="1"/>
      <c r="N338" s="1"/>
      <c r="P338" s="1"/>
      <c r="R338" s="1"/>
    </row>
    <row r="339" spans="6:18" x14ac:dyDescent="0.2">
      <c r="F339" s="1"/>
      <c r="H339" s="1"/>
      <c r="J339" s="1"/>
      <c r="L339" s="1"/>
      <c r="N339" s="1"/>
      <c r="P339" s="1"/>
      <c r="R339" s="1"/>
    </row>
    <row r="340" spans="6:18" x14ac:dyDescent="0.2">
      <c r="F340" s="1"/>
      <c r="H340" s="1"/>
      <c r="J340" s="1"/>
      <c r="L340" s="1"/>
      <c r="N340" s="1"/>
      <c r="P340" s="1"/>
      <c r="R340" s="1"/>
    </row>
    <row r="341" spans="6:18" x14ac:dyDescent="0.2">
      <c r="F341" s="1"/>
      <c r="H341" s="1"/>
      <c r="J341" s="1"/>
      <c r="L341" s="1"/>
      <c r="N341" s="1"/>
      <c r="P341" s="1"/>
      <c r="R341" s="1"/>
    </row>
    <row r="342" spans="6:18" x14ac:dyDescent="0.2">
      <c r="F342" s="1"/>
      <c r="H342" s="1"/>
      <c r="J342" s="1"/>
      <c r="L342" s="1"/>
      <c r="N342" s="1"/>
      <c r="P342" s="1"/>
      <c r="R342" s="1"/>
    </row>
    <row r="343" spans="6:18" x14ac:dyDescent="0.2">
      <c r="F343" s="1"/>
      <c r="H343" s="1"/>
      <c r="J343" s="1"/>
      <c r="L343" s="1"/>
      <c r="N343" s="1"/>
      <c r="P343" s="1"/>
      <c r="R343" s="1"/>
    </row>
    <row r="344" spans="6:18" x14ac:dyDescent="0.2">
      <c r="F344" s="1"/>
      <c r="H344" s="1"/>
      <c r="J344" s="1"/>
      <c r="L344" s="1"/>
      <c r="N344" s="1"/>
      <c r="P344" s="1"/>
      <c r="R344" s="1"/>
    </row>
    <row r="345" spans="6:18" x14ac:dyDescent="0.2">
      <c r="F345" s="1"/>
      <c r="H345" s="1"/>
      <c r="J345" s="1"/>
      <c r="L345" s="1"/>
      <c r="N345" s="1"/>
      <c r="P345" s="1"/>
      <c r="R345" s="1"/>
    </row>
    <row r="346" spans="6:18" x14ac:dyDescent="0.2">
      <c r="F346" s="1"/>
      <c r="H346" s="1"/>
      <c r="J346" s="1"/>
      <c r="L346" s="1"/>
      <c r="N346" s="1"/>
      <c r="P346" s="1"/>
      <c r="R346" s="1"/>
    </row>
    <row r="347" spans="6:18" x14ac:dyDescent="0.2">
      <c r="F347" s="1"/>
      <c r="H347" s="1"/>
      <c r="J347" s="1"/>
      <c r="L347" s="1"/>
      <c r="N347" s="1"/>
      <c r="P347" s="1"/>
      <c r="R347" s="1"/>
    </row>
    <row r="348" spans="6:18" x14ac:dyDescent="0.2">
      <c r="F348" s="1"/>
      <c r="H348" s="1"/>
      <c r="J348" s="1"/>
      <c r="L348" s="1"/>
      <c r="N348" s="1"/>
      <c r="P348" s="1"/>
      <c r="R348" s="1"/>
    </row>
    <row r="349" spans="6:18" x14ac:dyDescent="0.2">
      <c r="F349" s="1"/>
      <c r="H349" s="1"/>
      <c r="J349" s="1"/>
      <c r="L349" s="1"/>
      <c r="N349" s="1"/>
      <c r="P349" s="1"/>
      <c r="R349" s="1"/>
    </row>
    <row r="350" spans="6:18" x14ac:dyDescent="0.2">
      <c r="F350" s="1"/>
      <c r="H350" s="1"/>
      <c r="J350" s="1"/>
      <c r="L350" s="1"/>
      <c r="N350" s="1"/>
      <c r="P350" s="1"/>
      <c r="R350" s="1"/>
    </row>
    <row r="351" spans="6:18" x14ac:dyDescent="0.2">
      <c r="F351" s="1"/>
      <c r="H351" s="1"/>
      <c r="J351" s="1"/>
      <c r="L351" s="1"/>
      <c r="N351" s="1"/>
      <c r="P351" s="1"/>
      <c r="R351" s="1"/>
    </row>
    <row r="352" spans="6:18" x14ac:dyDescent="0.2">
      <c r="F352" s="1"/>
      <c r="H352" s="1"/>
      <c r="J352" s="1"/>
      <c r="L352" s="1"/>
      <c r="N352" s="1"/>
      <c r="P352" s="1"/>
      <c r="R352" s="1"/>
    </row>
    <row r="353" spans="6:18" x14ac:dyDescent="0.2">
      <c r="F353" s="1"/>
      <c r="H353" s="1"/>
      <c r="J353" s="1"/>
      <c r="L353" s="1"/>
      <c r="N353" s="1"/>
      <c r="P353" s="1"/>
      <c r="R353" s="1"/>
    </row>
    <row r="354" spans="6:18" x14ac:dyDescent="0.2">
      <c r="F354" s="1"/>
      <c r="H354" s="1"/>
      <c r="J354" s="1"/>
      <c r="L354" s="1"/>
      <c r="N354" s="1"/>
      <c r="P354" s="1"/>
      <c r="R354" s="1"/>
    </row>
    <row r="355" spans="6:18" x14ac:dyDescent="0.2">
      <c r="F355" s="1"/>
      <c r="H355" s="1"/>
      <c r="J355" s="1"/>
      <c r="L355" s="1"/>
      <c r="N355" s="1"/>
      <c r="P355" s="1"/>
      <c r="R355" s="1"/>
    </row>
    <row r="356" spans="6:18" x14ac:dyDescent="0.2">
      <c r="F356" s="1"/>
      <c r="H356" s="1"/>
      <c r="J356" s="1"/>
      <c r="L356" s="1"/>
      <c r="N356" s="1"/>
      <c r="P356" s="1"/>
      <c r="R356" s="1"/>
    </row>
    <row r="357" spans="6:18" x14ac:dyDescent="0.2">
      <c r="F357" s="1"/>
      <c r="H357" s="1"/>
      <c r="J357" s="1"/>
      <c r="L357" s="1"/>
      <c r="N357" s="1"/>
      <c r="P357" s="1"/>
      <c r="R357" s="1"/>
    </row>
    <row r="358" spans="6:18" x14ac:dyDescent="0.2">
      <c r="F358" s="1"/>
      <c r="H358" s="1"/>
      <c r="J358" s="1"/>
      <c r="L358" s="1"/>
      <c r="N358" s="1"/>
      <c r="P358" s="1"/>
      <c r="R358" s="1"/>
    </row>
    <row r="359" spans="6:18" x14ac:dyDescent="0.2">
      <c r="F359" s="1"/>
      <c r="H359" s="1"/>
      <c r="J359" s="1"/>
      <c r="L359" s="1"/>
      <c r="N359" s="1"/>
      <c r="P359" s="1"/>
      <c r="R359" s="1"/>
    </row>
    <row r="360" spans="6:18" x14ac:dyDescent="0.2">
      <c r="F360" s="1"/>
      <c r="H360" s="1"/>
      <c r="J360" s="1"/>
      <c r="L360" s="1"/>
      <c r="N360" s="1"/>
      <c r="P360" s="1"/>
      <c r="R360" s="1"/>
    </row>
    <row r="361" spans="6:18" x14ac:dyDescent="0.2">
      <c r="F361" s="1"/>
      <c r="H361" s="1"/>
      <c r="J361" s="1"/>
      <c r="L361" s="1"/>
      <c r="N361" s="1"/>
      <c r="P361" s="1"/>
      <c r="R361" s="1"/>
    </row>
    <row r="362" spans="6:18" x14ac:dyDescent="0.2">
      <c r="F362" s="1"/>
      <c r="H362" s="1"/>
      <c r="J362" s="1"/>
      <c r="L362" s="1"/>
      <c r="N362" s="1"/>
      <c r="P362" s="1"/>
      <c r="R362" s="1"/>
    </row>
    <row r="363" spans="6:18" x14ac:dyDescent="0.2">
      <c r="F363" s="1"/>
      <c r="H363" s="1"/>
      <c r="J363" s="1"/>
      <c r="L363" s="1"/>
      <c r="N363" s="1"/>
      <c r="P363" s="1"/>
      <c r="R363" s="1"/>
    </row>
    <row r="364" spans="6:18" x14ac:dyDescent="0.2">
      <c r="F364" s="1"/>
      <c r="H364" s="1"/>
      <c r="J364" s="1"/>
      <c r="L364" s="1"/>
      <c r="N364" s="1"/>
      <c r="P364" s="1"/>
      <c r="R364" s="1"/>
    </row>
    <row r="365" spans="6:18" x14ac:dyDescent="0.2">
      <c r="F365" s="1"/>
      <c r="H365" s="1"/>
      <c r="J365" s="1"/>
      <c r="L365" s="1"/>
      <c r="N365" s="1"/>
      <c r="P365" s="1"/>
      <c r="R365" s="1"/>
    </row>
    <row r="366" spans="6:18" x14ac:dyDescent="0.2">
      <c r="F366" s="1"/>
      <c r="H366" s="1"/>
      <c r="J366" s="1"/>
      <c r="L366" s="1"/>
      <c r="N366" s="1"/>
      <c r="P366" s="1"/>
      <c r="R366" s="1"/>
    </row>
    <row r="367" spans="6:18" x14ac:dyDescent="0.2">
      <c r="F367" s="1"/>
      <c r="H367" s="1"/>
      <c r="J367" s="1"/>
      <c r="L367" s="1"/>
      <c r="N367" s="1"/>
      <c r="P367" s="1"/>
      <c r="R367" s="1"/>
    </row>
    <row r="368" spans="6:18" x14ac:dyDescent="0.2">
      <c r="F368" s="1"/>
      <c r="H368" s="1"/>
      <c r="J368" s="1"/>
      <c r="L368" s="1"/>
      <c r="N368" s="1"/>
      <c r="P368" s="1"/>
      <c r="R368" s="1"/>
    </row>
    <row r="369" spans="6:18" x14ac:dyDescent="0.2">
      <c r="F369" s="1"/>
      <c r="H369" s="1"/>
      <c r="J369" s="1"/>
      <c r="L369" s="1"/>
      <c r="N369" s="1"/>
      <c r="P369" s="1"/>
      <c r="R369" s="1"/>
    </row>
    <row r="370" spans="6:18" x14ac:dyDescent="0.2">
      <c r="F370" s="1"/>
      <c r="H370" s="1"/>
      <c r="J370" s="1"/>
      <c r="L370" s="1"/>
      <c r="N370" s="1"/>
      <c r="P370" s="1"/>
      <c r="R370" s="1"/>
    </row>
    <row r="371" spans="6:18" x14ac:dyDescent="0.2">
      <c r="F371" s="1"/>
      <c r="H371" s="1"/>
      <c r="J371" s="1"/>
      <c r="L371" s="1"/>
      <c r="N371" s="1"/>
      <c r="P371" s="1"/>
      <c r="R371" s="1"/>
    </row>
    <row r="372" spans="6:18" x14ac:dyDescent="0.2">
      <c r="F372" s="1"/>
      <c r="H372" s="1"/>
      <c r="J372" s="1"/>
      <c r="L372" s="1"/>
      <c r="N372" s="1"/>
      <c r="P372" s="1"/>
      <c r="R372" s="1"/>
    </row>
    <row r="373" spans="6:18" x14ac:dyDescent="0.2">
      <c r="F373" s="1"/>
      <c r="H373" s="1"/>
      <c r="J373" s="1"/>
      <c r="L373" s="1"/>
      <c r="N373" s="1"/>
      <c r="P373" s="1"/>
      <c r="R373" s="1"/>
    </row>
    <row r="374" spans="6:18" x14ac:dyDescent="0.2">
      <c r="F374" s="1"/>
      <c r="H374" s="1"/>
      <c r="J374" s="1"/>
      <c r="L374" s="1"/>
      <c r="N374" s="1"/>
      <c r="P374" s="1"/>
      <c r="R374" s="1"/>
    </row>
    <row r="375" spans="6:18" x14ac:dyDescent="0.2">
      <c r="F375" s="1"/>
      <c r="H375" s="1"/>
      <c r="J375" s="1"/>
      <c r="L375" s="1"/>
      <c r="N375" s="1"/>
      <c r="P375" s="1"/>
      <c r="R375" s="1"/>
    </row>
    <row r="376" spans="6:18" x14ac:dyDescent="0.2">
      <c r="F376" s="1"/>
      <c r="H376" s="1"/>
      <c r="J376" s="1"/>
      <c r="L376" s="1"/>
      <c r="N376" s="1"/>
      <c r="P376" s="1"/>
      <c r="R376" s="1"/>
    </row>
    <row r="377" spans="6:18" x14ac:dyDescent="0.2">
      <c r="F377" s="1"/>
      <c r="H377" s="1"/>
      <c r="J377" s="1"/>
      <c r="L377" s="1"/>
      <c r="N377" s="1"/>
      <c r="P377" s="1"/>
      <c r="R377" s="1"/>
    </row>
    <row r="378" spans="6:18" x14ac:dyDescent="0.2">
      <c r="F378" s="1"/>
      <c r="H378" s="1"/>
      <c r="J378" s="1"/>
      <c r="L378" s="1"/>
      <c r="N378" s="1"/>
      <c r="P378" s="1"/>
      <c r="R378" s="1"/>
    </row>
    <row r="379" spans="6:18" x14ac:dyDescent="0.2">
      <c r="F379" s="1"/>
      <c r="H379" s="1"/>
      <c r="J379" s="1"/>
      <c r="L379" s="1"/>
      <c r="N379" s="1"/>
      <c r="P379" s="1"/>
      <c r="R379" s="1"/>
    </row>
    <row r="380" spans="6:18" x14ac:dyDescent="0.2">
      <c r="F380" s="1"/>
      <c r="H380" s="1"/>
      <c r="J380" s="1"/>
      <c r="L380" s="1"/>
      <c r="N380" s="1"/>
      <c r="P380" s="1"/>
      <c r="R380" s="1"/>
    </row>
    <row r="381" spans="6:18" x14ac:dyDescent="0.2">
      <c r="F381" s="1"/>
      <c r="H381" s="1"/>
      <c r="J381" s="1"/>
      <c r="L381" s="1"/>
      <c r="N381" s="1"/>
      <c r="P381" s="1"/>
      <c r="R381" s="1"/>
    </row>
    <row r="382" spans="6:18" x14ac:dyDescent="0.2">
      <c r="F382" s="1"/>
      <c r="H382" s="1"/>
      <c r="J382" s="1"/>
      <c r="L382" s="1"/>
      <c r="N382" s="1"/>
      <c r="P382" s="1"/>
      <c r="R382" s="1"/>
    </row>
    <row r="383" spans="6:18" x14ac:dyDescent="0.2">
      <c r="F383" s="1"/>
      <c r="H383" s="1"/>
      <c r="J383" s="1"/>
      <c r="L383" s="1"/>
      <c r="N383" s="1"/>
      <c r="P383" s="1"/>
      <c r="R383" s="1"/>
    </row>
    <row r="384" spans="6:18" x14ac:dyDescent="0.2">
      <c r="F384" s="1"/>
      <c r="H384" s="1"/>
      <c r="J384" s="1"/>
      <c r="L384" s="1"/>
      <c r="N384" s="1"/>
      <c r="P384" s="1"/>
      <c r="R384" s="1"/>
    </row>
    <row r="385" spans="6:18" x14ac:dyDescent="0.2">
      <c r="F385" s="1"/>
      <c r="H385" s="1"/>
      <c r="J385" s="1"/>
      <c r="L385" s="1"/>
      <c r="N385" s="1"/>
      <c r="P385" s="1"/>
      <c r="R385" s="1"/>
    </row>
    <row r="386" spans="6:18" x14ac:dyDescent="0.2">
      <c r="F386" s="1"/>
      <c r="H386" s="1"/>
      <c r="J386" s="1"/>
      <c r="L386" s="1"/>
      <c r="N386" s="1"/>
      <c r="P386" s="1"/>
      <c r="R386" s="1"/>
    </row>
    <row r="387" spans="6:18" x14ac:dyDescent="0.2">
      <c r="F387" s="1"/>
      <c r="H387" s="1"/>
      <c r="J387" s="1"/>
      <c r="L387" s="1"/>
      <c r="N387" s="1"/>
      <c r="P387" s="1"/>
      <c r="R387" s="1"/>
    </row>
    <row r="388" spans="6:18" x14ac:dyDescent="0.2">
      <c r="F388" s="1"/>
      <c r="H388" s="1"/>
      <c r="J388" s="1"/>
      <c r="L388" s="1"/>
      <c r="N388" s="1"/>
      <c r="P388" s="1"/>
      <c r="R388" s="1"/>
    </row>
    <row r="389" spans="6:18" x14ac:dyDescent="0.2">
      <c r="F389" s="1"/>
      <c r="H389" s="1"/>
      <c r="J389" s="1"/>
      <c r="L389" s="1"/>
      <c r="N389" s="1"/>
      <c r="P389" s="1"/>
      <c r="R389" s="1"/>
    </row>
    <row r="390" spans="6:18" x14ac:dyDescent="0.2">
      <c r="F390" s="1"/>
      <c r="H390" s="1"/>
      <c r="J390" s="1"/>
      <c r="L390" s="1"/>
      <c r="N390" s="1"/>
      <c r="P390" s="1"/>
      <c r="R390" s="1"/>
    </row>
    <row r="391" spans="6:18" x14ac:dyDescent="0.2">
      <c r="F391" s="1"/>
      <c r="H391" s="1"/>
      <c r="J391" s="1"/>
      <c r="L391" s="1"/>
      <c r="N391" s="1"/>
      <c r="P391" s="1"/>
      <c r="R391" s="1"/>
    </row>
    <row r="392" spans="6:18" x14ac:dyDescent="0.2">
      <c r="F392" s="1"/>
      <c r="H392" s="1"/>
      <c r="J392" s="1"/>
      <c r="L392" s="1"/>
      <c r="N392" s="1"/>
      <c r="P392" s="1"/>
      <c r="R392" s="1"/>
    </row>
    <row r="393" spans="6:18" x14ac:dyDescent="0.2">
      <c r="F393" s="1"/>
      <c r="H393" s="1"/>
      <c r="J393" s="1"/>
      <c r="L393" s="1"/>
      <c r="N393" s="1"/>
      <c r="P393" s="1"/>
      <c r="R393" s="1"/>
    </row>
    <row r="394" spans="6:18" x14ac:dyDescent="0.2">
      <c r="F394" s="1"/>
      <c r="H394" s="1"/>
      <c r="J394" s="1"/>
      <c r="L394" s="1"/>
      <c r="N394" s="1"/>
      <c r="P394" s="1"/>
      <c r="R394" s="1"/>
    </row>
    <row r="395" spans="6:18" x14ac:dyDescent="0.2">
      <c r="F395" s="1"/>
      <c r="H395" s="1"/>
      <c r="J395" s="1"/>
      <c r="L395" s="1"/>
      <c r="N395" s="1"/>
      <c r="P395" s="1"/>
      <c r="R395" s="1"/>
    </row>
    <row r="396" spans="6:18" x14ac:dyDescent="0.2">
      <c r="F396" s="1"/>
      <c r="H396" s="1"/>
      <c r="J396" s="1"/>
      <c r="L396" s="1"/>
      <c r="N396" s="1"/>
      <c r="P396" s="1"/>
      <c r="R396" s="1"/>
    </row>
    <row r="397" spans="6:18" x14ac:dyDescent="0.2">
      <c r="F397" s="1"/>
      <c r="H397" s="1"/>
      <c r="J397" s="1"/>
      <c r="L397" s="1"/>
      <c r="N397" s="1"/>
      <c r="P397" s="1"/>
      <c r="R397" s="1"/>
    </row>
    <row r="398" spans="6:18" x14ac:dyDescent="0.2">
      <c r="F398" s="1"/>
      <c r="H398" s="1"/>
      <c r="J398" s="1"/>
      <c r="L398" s="1"/>
      <c r="N398" s="1"/>
      <c r="P398" s="1"/>
      <c r="R398" s="1"/>
    </row>
    <row r="399" spans="6:18" x14ac:dyDescent="0.2">
      <c r="F399" s="1"/>
      <c r="H399" s="1"/>
      <c r="J399" s="1"/>
      <c r="L399" s="1"/>
      <c r="N399" s="1"/>
      <c r="P399" s="1"/>
      <c r="R399" s="1"/>
    </row>
    <row r="400" spans="6:18" x14ac:dyDescent="0.2">
      <c r="F400" s="1"/>
      <c r="H400" s="1"/>
      <c r="J400" s="1"/>
      <c r="L400" s="1"/>
      <c r="N400" s="1"/>
      <c r="P400" s="1"/>
      <c r="R400" s="1"/>
    </row>
    <row r="401" spans="6:18" x14ac:dyDescent="0.2">
      <c r="F401" s="1"/>
      <c r="H401" s="1"/>
      <c r="J401" s="1"/>
      <c r="L401" s="1"/>
      <c r="N401" s="1"/>
      <c r="P401" s="1"/>
      <c r="R401" s="1"/>
    </row>
    <row r="402" spans="6:18" x14ac:dyDescent="0.2">
      <c r="F402" s="1"/>
      <c r="H402" s="1"/>
      <c r="J402" s="1"/>
      <c r="L402" s="1"/>
      <c r="N402" s="1"/>
      <c r="P402" s="1"/>
      <c r="R402" s="1"/>
    </row>
    <row r="403" spans="6:18" x14ac:dyDescent="0.2">
      <c r="F403" s="1"/>
      <c r="H403" s="1"/>
      <c r="J403" s="1"/>
      <c r="L403" s="1"/>
      <c r="N403" s="1"/>
      <c r="P403" s="1"/>
      <c r="R403" s="1"/>
    </row>
    <row r="404" spans="6:18" x14ac:dyDescent="0.2">
      <c r="F404" s="1"/>
      <c r="H404" s="1"/>
      <c r="J404" s="1"/>
      <c r="L404" s="1"/>
      <c r="N404" s="1"/>
      <c r="P404" s="1"/>
      <c r="R404" s="1"/>
    </row>
    <row r="405" spans="6:18" x14ac:dyDescent="0.2">
      <c r="F405" s="1"/>
      <c r="H405" s="1"/>
      <c r="J405" s="1"/>
      <c r="L405" s="1"/>
      <c r="N405" s="1"/>
      <c r="P405" s="1"/>
      <c r="R405" s="1"/>
    </row>
    <row r="406" spans="6:18" x14ac:dyDescent="0.2">
      <c r="F406" s="1"/>
      <c r="H406" s="1"/>
      <c r="J406" s="1"/>
      <c r="L406" s="1"/>
      <c r="N406" s="1"/>
      <c r="P406" s="1"/>
      <c r="R406" s="1"/>
    </row>
    <row r="407" spans="6:18" x14ac:dyDescent="0.2">
      <c r="F407" s="1"/>
      <c r="H407" s="1"/>
      <c r="J407" s="1"/>
      <c r="L407" s="1"/>
      <c r="N407" s="1"/>
      <c r="P407" s="1"/>
      <c r="R407" s="1"/>
    </row>
    <row r="408" spans="6:18" x14ac:dyDescent="0.2">
      <c r="F408" s="1"/>
      <c r="H408" s="1"/>
      <c r="J408" s="1"/>
      <c r="L408" s="1"/>
      <c r="N408" s="1"/>
      <c r="P408" s="1"/>
      <c r="R408" s="1"/>
    </row>
    <row r="409" spans="6:18" x14ac:dyDescent="0.2">
      <c r="F409" s="1"/>
      <c r="H409" s="1"/>
      <c r="J409" s="1"/>
      <c r="L409" s="1"/>
      <c r="N409" s="1"/>
      <c r="P409" s="1"/>
      <c r="R409" s="1"/>
    </row>
    <row r="410" spans="6:18" x14ac:dyDescent="0.2">
      <c r="F410" s="1"/>
      <c r="H410" s="1"/>
      <c r="J410" s="1"/>
      <c r="L410" s="1"/>
      <c r="N410" s="1"/>
      <c r="P410" s="1"/>
      <c r="R410" s="1"/>
    </row>
    <row r="411" spans="6:18" x14ac:dyDescent="0.2">
      <c r="F411" s="1"/>
      <c r="H411" s="1"/>
      <c r="J411" s="1"/>
      <c r="L411" s="1"/>
      <c r="N411" s="1"/>
      <c r="P411" s="1"/>
      <c r="R411" s="1"/>
    </row>
    <row r="412" spans="6:18" x14ac:dyDescent="0.2">
      <c r="F412" s="1"/>
      <c r="H412" s="1"/>
      <c r="J412" s="1"/>
      <c r="L412" s="1"/>
      <c r="N412" s="1"/>
      <c r="P412" s="1"/>
      <c r="R412" s="1"/>
    </row>
    <row r="413" spans="6:18" x14ac:dyDescent="0.2">
      <c r="F413" s="1"/>
      <c r="H413" s="1"/>
      <c r="J413" s="1"/>
      <c r="L413" s="1"/>
      <c r="N413" s="1"/>
      <c r="P413" s="1"/>
      <c r="R413" s="1"/>
    </row>
    <row r="414" spans="6:18" x14ac:dyDescent="0.2">
      <c r="F414" s="1"/>
      <c r="H414" s="1"/>
      <c r="J414" s="1"/>
      <c r="L414" s="1"/>
      <c r="N414" s="1"/>
      <c r="P414" s="1"/>
      <c r="R414" s="1"/>
    </row>
    <row r="415" spans="6:18" x14ac:dyDescent="0.2">
      <c r="F415" s="1"/>
      <c r="H415" s="1"/>
      <c r="J415" s="1"/>
      <c r="L415" s="1"/>
      <c r="N415" s="1"/>
      <c r="P415" s="1"/>
      <c r="R415" s="1"/>
    </row>
    <row r="416" spans="6:18" x14ac:dyDescent="0.2">
      <c r="F416" s="1"/>
      <c r="H416" s="1"/>
      <c r="J416" s="1"/>
      <c r="L416" s="1"/>
      <c r="N416" s="1"/>
      <c r="P416" s="1"/>
      <c r="R416" s="1"/>
    </row>
    <row r="417" spans="6:18" x14ac:dyDescent="0.2">
      <c r="F417" s="1"/>
      <c r="H417" s="1"/>
      <c r="J417" s="1"/>
      <c r="L417" s="1"/>
      <c r="N417" s="1"/>
      <c r="P417" s="1"/>
      <c r="R417" s="1"/>
    </row>
    <row r="418" spans="6:18" x14ac:dyDescent="0.2">
      <c r="F418" s="1"/>
      <c r="H418" s="1"/>
      <c r="J418" s="1"/>
      <c r="L418" s="1"/>
      <c r="N418" s="1"/>
      <c r="P418" s="1"/>
      <c r="R418" s="1"/>
    </row>
    <row r="419" spans="6:18" x14ac:dyDescent="0.2">
      <c r="F419" s="1"/>
      <c r="H419" s="1"/>
      <c r="J419" s="1"/>
      <c r="L419" s="1"/>
      <c r="N419" s="1"/>
      <c r="P419" s="1"/>
      <c r="R419" s="1"/>
    </row>
    <row r="420" spans="6:18" x14ac:dyDescent="0.2">
      <c r="F420" s="1"/>
      <c r="H420" s="1"/>
      <c r="J420" s="1"/>
      <c r="L420" s="1"/>
      <c r="N420" s="1"/>
      <c r="P420" s="1"/>
      <c r="R420" s="1"/>
    </row>
    <row r="421" spans="6:18" x14ac:dyDescent="0.2">
      <c r="F421" s="1"/>
      <c r="H421" s="1"/>
      <c r="J421" s="1"/>
      <c r="L421" s="1"/>
      <c r="N421" s="1"/>
      <c r="P421" s="1"/>
      <c r="R421" s="1"/>
    </row>
    <row r="422" spans="6:18" x14ac:dyDescent="0.2">
      <c r="F422" s="1"/>
      <c r="H422" s="1"/>
      <c r="J422" s="1"/>
      <c r="L422" s="1"/>
      <c r="N422" s="1"/>
      <c r="P422" s="1"/>
      <c r="R422" s="1"/>
    </row>
    <row r="423" spans="6:18" x14ac:dyDescent="0.2">
      <c r="F423" s="1"/>
      <c r="H423" s="1"/>
      <c r="J423" s="1"/>
      <c r="L423" s="1"/>
      <c r="N423" s="1"/>
      <c r="P423" s="1"/>
      <c r="R423" s="1"/>
    </row>
    <row r="424" spans="6:18" x14ac:dyDescent="0.2">
      <c r="F424" s="1"/>
      <c r="H424" s="1"/>
      <c r="J424" s="1"/>
      <c r="L424" s="1"/>
      <c r="N424" s="1"/>
      <c r="P424" s="1"/>
      <c r="R424" s="1"/>
    </row>
    <row r="425" spans="6:18" x14ac:dyDescent="0.2">
      <c r="F425" s="1"/>
      <c r="H425" s="1"/>
      <c r="J425" s="1"/>
      <c r="L425" s="1"/>
      <c r="N425" s="1"/>
      <c r="P425" s="1"/>
      <c r="R425" s="1"/>
    </row>
    <row r="426" spans="6:18" x14ac:dyDescent="0.2">
      <c r="F426" s="1"/>
      <c r="H426" s="1"/>
      <c r="J426" s="1"/>
      <c r="L426" s="1"/>
      <c r="N426" s="1"/>
      <c r="P426" s="1"/>
      <c r="R426" s="1"/>
    </row>
    <row r="427" spans="6:18" x14ac:dyDescent="0.2">
      <c r="F427" s="1"/>
      <c r="H427" s="1"/>
      <c r="J427" s="1"/>
      <c r="L427" s="1"/>
      <c r="N427" s="1"/>
      <c r="P427" s="1"/>
      <c r="R427" s="1"/>
    </row>
    <row r="428" spans="6:18" x14ac:dyDescent="0.2">
      <c r="F428" s="1"/>
      <c r="H428" s="1"/>
      <c r="J428" s="1"/>
      <c r="L428" s="1"/>
      <c r="N428" s="1"/>
      <c r="P428" s="1"/>
      <c r="R428" s="1"/>
    </row>
    <row r="429" spans="6:18" x14ac:dyDescent="0.2">
      <c r="F429" s="1"/>
      <c r="H429" s="1"/>
      <c r="J429" s="1"/>
      <c r="L429" s="1"/>
      <c r="N429" s="1"/>
      <c r="P429" s="1"/>
      <c r="R429" s="1"/>
    </row>
    <row r="430" spans="6:18" x14ac:dyDescent="0.2">
      <c r="F430" s="1"/>
      <c r="H430" s="1"/>
      <c r="J430" s="1"/>
      <c r="L430" s="1"/>
      <c r="N430" s="1"/>
      <c r="P430" s="1"/>
      <c r="R430" s="1"/>
    </row>
    <row r="431" spans="6:18" x14ac:dyDescent="0.2">
      <c r="F431" s="1"/>
      <c r="H431" s="1"/>
      <c r="J431" s="1"/>
      <c r="L431" s="1"/>
      <c r="N431" s="1"/>
      <c r="P431" s="1"/>
      <c r="R431" s="1"/>
    </row>
    <row r="432" spans="6:18" x14ac:dyDescent="0.2">
      <c r="F432" s="1"/>
      <c r="H432" s="1"/>
      <c r="J432" s="1"/>
      <c r="L432" s="1"/>
      <c r="N432" s="1"/>
      <c r="P432" s="1"/>
      <c r="R432" s="1"/>
    </row>
    <row r="433" spans="6:18" x14ac:dyDescent="0.2">
      <c r="F433" s="1"/>
      <c r="H433" s="1"/>
      <c r="J433" s="1"/>
      <c r="L433" s="1"/>
      <c r="N433" s="1"/>
      <c r="P433" s="1"/>
      <c r="R433" s="1"/>
    </row>
    <row r="434" spans="6:18" x14ac:dyDescent="0.2">
      <c r="F434" s="1"/>
      <c r="H434" s="1"/>
      <c r="J434" s="1"/>
      <c r="L434" s="1"/>
      <c r="N434" s="1"/>
      <c r="P434" s="1"/>
      <c r="R434" s="1"/>
    </row>
    <row r="435" spans="6:18" x14ac:dyDescent="0.2">
      <c r="F435" s="1"/>
      <c r="H435" s="1"/>
      <c r="J435" s="1"/>
      <c r="L435" s="1"/>
      <c r="N435" s="1"/>
      <c r="P435" s="1"/>
      <c r="R435" s="1"/>
    </row>
    <row r="436" spans="6:18" x14ac:dyDescent="0.2">
      <c r="F436" s="1"/>
      <c r="H436" s="1"/>
      <c r="J436" s="1"/>
      <c r="L436" s="1"/>
      <c r="N436" s="1"/>
      <c r="P436" s="1"/>
      <c r="R436" s="1"/>
    </row>
    <row r="437" spans="6:18" x14ac:dyDescent="0.2">
      <c r="F437" s="1"/>
      <c r="H437" s="1"/>
      <c r="J437" s="1"/>
      <c r="L437" s="1"/>
      <c r="N437" s="1"/>
      <c r="P437" s="1"/>
      <c r="R437" s="1"/>
    </row>
    <row r="438" spans="6:18" x14ac:dyDescent="0.2">
      <c r="F438" s="1"/>
      <c r="H438" s="1"/>
      <c r="J438" s="1"/>
      <c r="L438" s="1"/>
      <c r="N438" s="1"/>
      <c r="P438" s="1"/>
      <c r="R438" s="1"/>
    </row>
    <row r="439" spans="6:18" x14ac:dyDescent="0.2">
      <c r="F439" s="1"/>
      <c r="H439" s="1"/>
      <c r="J439" s="1"/>
      <c r="L439" s="1"/>
      <c r="N439" s="1"/>
      <c r="P439" s="1"/>
      <c r="R439" s="1"/>
    </row>
    <row r="440" spans="6:18" x14ac:dyDescent="0.2">
      <c r="F440" s="1"/>
      <c r="H440" s="1"/>
      <c r="J440" s="1"/>
      <c r="L440" s="1"/>
      <c r="N440" s="1"/>
      <c r="P440" s="1"/>
      <c r="R440" s="1"/>
    </row>
    <row r="441" spans="6:18" x14ac:dyDescent="0.2">
      <c r="F441" s="1"/>
      <c r="H441" s="1"/>
      <c r="J441" s="1"/>
      <c r="L441" s="1"/>
      <c r="N441" s="1"/>
      <c r="P441" s="1"/>
      <c r="R441" s="1"/>
    </row>
    <row r="442" spans="6:18" x14ac:dyDescent="0.2">
      <c r="F442" s="1"/>
      <c r="H442" s="1"/>
      <c r="J442" s="1"/>
      <c r="L442" s="1"/>
      <c r="N442" s="1"/>
      <c r="P442" s="1"/>
      <c r="R442" s="1"/>
    </row>
    <row r="443" spans="6:18" x14ac:dyDescent="0.2">
      <c r="F443" s="1"/>
      <c r="H443" s="1"/>
      <c r="J443" s="1"/>
      <c r="L443" s="1"/>
      <c r="N443" s="1"/>
      <c r="P443" s="1"/>
      <c r="R443" s="1"/>
    </row>
    <row r="444" spans="6:18" x14ac:dyDescent="0.2">
      <c r="F444" s="1"/>
      <c r="H444" s="1"/>
      <c r="J444" s="1"/>
      <c r="L444" s="1"/>
      <c r="N444" s="1"/>
      <c r="P444" s="1"/>
      <c r="R444" s="1"/>
    </row>
    <row r="445" spans="6:18" x14ac:dyDescent="0.2">
      <c r="F445" s="1"/>
      <c r="H445" s="1"/>
      <c r="J445" s="1"/>
      <c r="L445" s="1"/>
      <c r="N445" s="1"/>
      <c r="P445" s="1"/>
      <c r="R445" s="1"/>
    </row>
    <row r="446" spans="6:18" x14ac:dyDescent="0.2">
      <c r="F446" s="1"/>
      <c r="H446" s="1"/>
      <c r="J446" s="1"/>
      <c r="L446" s="1"/>
      <c r="N446" s="1"/>
      <c r="P446" s="1"/>
      <c r="R446" s="1"/>
    </row>
    <row r="447" spans="6:18" x14ac:dyDescent="0.2">
      <c r="F447" s="1"/>
      <c r="H447" s="1"/>
      <c r="J447" s="1"/>
      <c r="L447" s="1"/>
      <c r="N447" s="1"/>
      <c r="P447" s="1"/>
      <c r="R447" s="1"/>
    </row>
    <row r="448" spans="6:18" x14ac:dyDescent="0.2">
      <c r="F448" s="1"/>
      <c r="H448" s="1"/>
      <c r="J448" s="1"/>
      <c r="L448" s="1"/>
      <c r="N448" s="1"/>
      <c r="P448" s="1"/>
      <c r="R448" s="1"/>
    </row>
    <row r="449" spans="6:18" x14ac:dyDescent="0.2">
      <c r="F449" s="1"/>
      <c r="H449" s="1"/>
      <c r="J449" s="1"/>
      <c r="L449" s="1"/>
      <c r="N449" s="1"/>
      <c r="P449" s="1"/>
      <c r="R449" s="1"/>
    </row>
    <row r="450" spans="6:18" x14ac:dyDescent="0.2">
      <c r="F450" s="1"/>
      <c r="H450" s="1"/>
      <c r="J450" s="1"/>
      <c r="L450" s="1"/>
      <c r="N450" s="1"/>
      <c r="P450" s="1"/>
      <c r="R450" s="1"/>
    </row>
    <row r="451" spans="6:18" x14ac:dyDescent="0.2">
      <c r="F451" s="1"/>
      <c r="H451" s="1"/>
      <c r="J451" s="1"/>
      <c r="L451" s="1"/>
      <c r="N451" s="1"/>
      <c r="P451" s="1"/>
      <c r="R451" s="1"/>
    </row>
    <row r="452" spans="6:18" x14ac:dyDescent="0.2">
      <c r="F452" s="1"/>
      <c r="H452" s="1"/>
      <c r="J452" s="1"/>
      <c r="L452" s="1"/>
      <c r="N452" s="1"/>
      <c r="P452" s="1"/>
      <c r="R452" s="1"/>
    </row>
    <row r="453" spans="6:18" x14ac:dyDescent="0.2">
      <c r="F453" s="1"/>
      <c r="H453" s="1"/>
      <c r="J453" s="1"/>
      <c r="L453" s="1"/>
      <c r="N453" s="1"/>
      <c r="P453" s="1"/>
      <c r="R453" s="1"/>
    </row>
    <row r="454" spans="6:18" x14ac:dyDescent="0.2">
      <c r="F454" s="1"/>
      <c r="H454" s="1"/>
      <c r="J454" s="1"/>
      <c r="L454" s="1"/>
      <c r="N454" s="1"/>
      <c r="P454" s="1"/>
      <c r="R454" s="1"/>
    </row>
    <row r="455" spans="6:18" x14ac:dyDescent="0.2">
      <c r="F455" s="1"/>
      <c r="H455" s="1"/>
      <c r="J455" s="1"/>
      <c r="L455" s="1"/>
      <c r="N455" s="1"/>
      <c r="P455" s="1"/>
      <c r="R455" s="1"/>
    </row>
    <row r="456" spans="6:18" x14ac:dyDescent="0.2">
      <c r="F456" s="1"/>
      <c r="H456" s="1"/>
      <c r="J456" s="1"/>
      <c r="L456" s="1"/>
      <c r="N456" s="1"/>
      <c r="P456" s="1"/>
      <c r="R456" s="1"/>
    </row>
    <row r="457" spans="6:18" x14ac:dyDescent="0.2">
      <c r="F457" s="1"/>
      <c r="H457" s="1"/>
      <c r="J457" s="1"/>
      <c r="L457" s="1"/>
      <c r="N457" s="1"/>
      <c r="P457" s="1"/>
      <c r="R457" s="1"/>
    </row>
    <row r="458" spans="6:18" x14ac:dyDescent="0.2">
      <c r="F458" s="1"/>
      <c r="H458" s="1"/>
      <c r="J458" s="1"/>
      <c r="L458" s="1"/>
      <c r="N458" s="1"/>
      <c r="P458" s="1"/>
      <c r="R458" s="1"/>
    </row>
    <row r="459" spans="6:18" x14ac:dyDescent="0.2">
      <c r="F459" s="1"/>
      <c r="H459" s="1"/>
      <c r="J459" s="1"/>
      <c r="L459" s="1"/>
      <c r="N459" s="1"/>
      <c r="P459" s="1"/>
      <c r="R459" s="1"/>
    </row>
    <row r="460" spans="6:18" x14ac:dyDescent="0.2">
      <c r="F460" s="1"/>
      <c r="H460" s="1"/>
      <c r="J460" s="1"/>
      <c r="L460" s="1"/>
      <c r="N460" s="1"/>
      <c r="P460" s="1"/>
      <c r="R460" s="1"/>
    </row>
    <row r="461" spans="6:18" x14ac:dyDescent="0.2">
      <c r="F461" s="1"/>
      <c r="H461" s="1"/>
      <c r="J461" s="1"/>
      <c r="L461" s="1"/>
      <c r="N461" s="1"/>
      <c r="P461" s="1"/>
      <c r="R461" s="1"/>
    </row>
    <row r="462" spans="6:18" x14ac:dyDescent="0.2">
      <c r="F462" s="1"/>
      <c r="H462" s="1"/>
      <c r="J462" s="1"/>
      <c r="L462" s="1"/>
      <c r="N462" s="1"/>
      <c r="P462" s="1"/>
      <c r="R462" s="1"/>
    </row>
    <row r="463" spans="6:18" x14ac:dyDescent="0.2">
      <c r="F463" s="1"/>
      <c r="H463" s="1"/>
      <c r="J463" s="1"/>
      <c r="L463" s="1"/>
      <c r="N463" s="1"/>
      <c r="P463" s="1"/>
      <c r="R463" s="1"/>
    </row>
    <row r="464" spans="6:18" x14ac:dyDescent="0.2">
      <c r="F464" s="1"/>
      <c r="H464" s="1"/>
      <c r="J464" s="1"/>
      <c r="L464" s="1"/>
      <c r="N464" s="1"/>
      <c r="P464" s="1"/>
      <c r="R464" s="1"/>
    </row>
    <row r="465" spans="6:18" x14ac:dyDescent="0.2">
      <c r="F465" s="1"/>
      <c r="H465" s="1"/>
      <c r="J465" s="1"/>
      <c r="L465" s="1"/>
      <c r="N465" s="1"/>
      <c r="P465" s="1"/>
      <c r="R465" s="1"/>
    </row>
    <row r="466" spans="6:18" x14ac:dyDescent="0.2">
      <c r="F466" s="1"/>
      <c r="H466" s="1"/>
      <c r="J466" s="1"/>
      <c r="L466" s="1"/>
      <c r="N466" s="1"/>
      <c r="P466" s="1"/>
      <c r="R466" s="1"/>
    </row>
    <row r="467" spans="6:18" x14ac:dyDescent="0.2">
      <c r="F467" s="1"/>
      <c r="H467" s="1"/>
      <c r="J467" s="1"/>
      <c r="L467" s="1"/>
      <c r="N467" s="1"/>
      <c r="P467" s="1"/>
      <c r="R467" s="1"/>
    </row>
    <row r="468" spans="6:18" x14ac:dyDescent="0.2">
      <c r="F468" s="1"/>
      <c r="H468" s="1"/>
      <c r="J468" s="1"/>
      <c r="L468" s="1"/>
      <c r="N468" s="1"/>
      <c r="P468" s="1"/>
      <c r="R468" s="1"/>
    </row>
    <row r="469" spans="6:18" x14ac:dyDescent="0.2">
      <c r="F469" s="1"/>
      <c r="H469" s="1"/>
      <c r="J469" s="1"/>
      <c r="L469" s="1"/>
      <c r="N469" s="1"/>
      <c r="P469" s="1"/>
      <c r="R469" s="1"/>
    </row>
    <row r="470" spans="6:18" x14ac:dyDescent="0.2">
      <c r="F470" s="1"/>
      <c r="H470" s="1"/>
      <c r="J470" s="1"/>
      <c r="L470" s="1"/>
      <c r="N470" s="1"/>
      <c r="P470" s="1"/>
      <c r="R470" s="1"/>
    </row>
    <row r="471" spans="6:18" x14ac:dyDescent="0.2">
      <c r="F471" s="1"/>
      <c r="H471" s="1"/>
      <c r="J471" s="1"/>
      <c r="L471" s="1"/>
      <c r="N471" s="1"/>
      <c r="P471" s="1"/>
      <c r="R471" s="1"/>
    </row>
    <row r="472" spans="6:18" x14ac:dyDescent="0.2">
      <c r="F472" s="1"/>
      <c r="H472" s="1"/>
      <c r="J472" s="1"/>
      <c r="L472" s="1"/>
      <c r="N472" s="1"/>
      <c r="P472" s="1"/>
      <c r="R472" s="1"/>
    </row>
    <row r="473" spans="6:18" x14ac:dyDescent="0.2">
      <c r="F473" s="1"/>
      <c r="H473" s="1"/>
      <c r="J473" s="1"/>
      <c r="L473" s="1"/>
      <c r="N473" s="1"/>
      <c r="P473" s="1"/>
      <c r="R473" s="1"/>
    </row>
    <row r="474" spans="6:18" x14ac:dyDescent="0.2">
      <c r="F474" s="1"/>
      <c r="H474" s="1"/>
      <c r="J474" s="1"/>
      <c r="L474" s="1"/>
      <c r="N474" s="1"/>
      <c r="P474" s="1"/>
      <c r="R474" s="1"/>
    </row>
    <row r="475" spans="6:18" x14ac:dyDescent="0.2">
      <c r="F475" s="1"/>
      <c r="H475" s="1"/>
      <c r="J475" s="1"/>
      <c r="L475" s="1"/>
      <c r="N475" s="1"/>
      <c r="P475" s="1"/>
      <c r="R475" s="1"/>
    </row>
    <row r="476" spans="6:18" x14ac:dyDescent="0.2">
      <c r="F476" s="1"/>
      <c r="H476" s="1"/>
      <c r="J476" s="1"/>
      <c r="L476" s="1"/>
      <c r="N476" s="1"/>
      <c r="P476" s="1"/>
      <c r="R476" s="1"/>
    </row>
    <row r="477" spans="6:18" x14ac:dyDescent="0.2">
      <c r="F477" s="1"/>
      <c r="H477" s="1"/>
      <c r="J477" s="1"/>
      <c r="L477" s="1"/>
      <c r="N477" s="1"/>
      <c r="P477" s="1"/>
      <c r="R477" s="1"/>
    </row>
    <row r="478" spans="6:18" x14ac:dyDescent="0.2">
      <c r="F478" s="1"/>
      <c r="H478" s="1"/>
      <c r="J478" s="1"/>
      <c r="L478" s="1"/>
      <c r="N478" s="1"/>
      <c r="P478" s="1"/>
      <c r="R478" s="1"/>
    </row>
    <row r="479" spans="6:18" x14ac:dyDescent="0.2">
      <c r="F479" s="1"/>
      <c r="H479" s="1"/>
      <c r="J479" s="1"/>
      <c r="L479" s="1"/>
      <c r="N479" s="1"/>
      <c r="P479" s="1"/>
      <c r="R479" s="1"/>
    </row>
    <row r="480" spans="6:18" x14ac:dyDescent="0.2">
      <c r="F480" s="1"/>
      <c r="H480" s="1"/>
      <c r="J480" s="1"/>
      <c r="L480" s="1"/>
      <c r="N480" s="1"/>
      <c r="P480" s="1"/>
      <c r="R480" s="1"/>
    </row>
    <row r="481" spans="6:18" x14ac:dyDescent="0.2">
      <c r="F481" s="1"/>
      <c r="H481" s="1"/>
      <c r="J481" s="1"/>
      <c r="L481" s="1"/>
      <c r="N481" s="1"/>
      <c r="P481" s="1"/>
      <c r="R481" s="1"/>
    </row>
    <row r="482" spans="6:18" x14ac:dyDescent="0.2">
      <c r="F482" s="1"/>
      <c r="H482" s="1"/>
      <c r="J482" s="1"/>
      <c r="L482" s="1"/>
      <c r="N482" s="1"/>
      <c r="P482" s="1"/>
      <c r="R482" s="1"/>
    </row>
    <row r="483" spans="6:18" x14ac:dyDescent="0.2">
      <c r="F483" s="1"/>
      <c r="H483" s="1"/>
      <c r="J483" s="1"/>
      <c r="L483" s="1"/>
      <c r="N483" s="1"/>
      <c r="P483" s="1"/>
      <c r="R483" s="1"/>
    </row>
    <row r="484" spans="6:18" x14ac:dyDescent="0.2">
      <c r="F484" s="1"/>
      <c r="H484" s="1"/>
      <c r="J484" s="1"/>
      <c r="L484" s="1"/>
      <c r="N484" s="1"/>
      <c r="P484" s="1"/>
      <c r="R484" s="1"/>
    </row>
    <row r="485" spans="6:18" x14ac:dyDescent="0.2">
      <c r="F485" s="1"/>
      <c r="H485" s="1"/>
      <c r="J485" s="1"/>
      <c r="L485" s="1"/>
      <c r="N485" s="1"/>
      <c r="P485" s="1"/>
      <c r="R485" s="1"/>
    </row>
    <row r="486" spans="6:18" x14ac:dyDescent="0.2">
      <c r="F486" s="1"/>
      <c r="H486" s="1"/>
      <c r="J486" s="1"/>
      <c r="L486" s="1"/>
      <c r="N486" s="1"/>
      <c r="P486" s="1"/>
      <c r="R486" s="1"/>
    </row>
    <row r="487" spans="6:18" x14ac:dyDescent="0.2">
      <c r="F487" s="1"/>
      <c r="H487" s="1"/>
      <c r="J487" s="1"/>
      <c r="L487" s="1"/>
      <c r="N487" s="1"/>
      <c r="P487" s="1"/>
      <c r="R487" s="1"/>
    </row>
    <row r="488" spans="6:18" x14ac:dyDescent="0.2">
      <c r="F488" s="1"/>
      <c r="H488" s="1"/>
      <c r="J488" s="1"/>
      <c r="L488" s="1"/>
      <c r="N488" s="1"/>
      <c r="P488" s="1"/>
      <c r="R488" s="1"/>
    </row>
    <row r="489" spans="6:18" x14ac:dyDescent="0.2">
      <c r="F489" s="1"/>
      <c r="H489" s="1"/>
      <c r="J489" s="1"/>
      <c r="L489" s="1"/>
      <c r="N489" s="1"/>
      <c r="P489" s="1"/>
      <c r="R489" s="1"/>
    </row>
    <row r="490" spans="6:18" x14ac:dyDescent="0.2">
      <c r="F490" s="1"/>
      <c r="H490" s="1"/>
      <c r="J490" s="1"/>
      <c r="L490" s="1"/>
      <c r="N490" s="1"/>
      <c r="P490" s="1"/>
      <c r="R490" s="1"/>
    </row>
    <row r="491" spans="6:18" x14ac:dyDescent="0.2">
      <c r="F491" s="1"/>
      <c r="H491" s="1"/>
      <c r="J491" s="1"/>
      <c r="L491" s="1"/>
      <c r="N491" s="1"/>
      <c r="P491" s="1"/>
      <c r="R491" s="1"/>
    </row>
    <row r="492" spans="6:18" x14ac:dyDescent="0.2">
      <c r="F492" s="1"/>
      <c r="H492" s="1"/>
      <c r="J492" s="1"/>
      <c r="L492" s="1"/>
      <c r="N492" s="1"/>
      <c r="P492" s="1"/>
      <c r="R492" s="1"/>
    </row>
    <row r="493" spans="6:18" x14ac:dyDescent="0.2">
      <c r="F493" s="1"/>
      <c r="H493" s="1"/>
      <c r="J493" s="1"/>
      <c r="L493" s="1"/>
      <c r="N493" s="1"/>
      <c r="P493" s="1"/>
      <c r="R493" s="1"/>
    </row>
    <row r="494" spans="6:18" x14ac:dyDescent="0.2">
      <c r="F494" s="1"/>
      <c r="H494" s="1"/>
      <c r="J494" s="1"/>
      <c r="L494" s="1"/>
      <c r="N494" s="1"/>
      <c r="P494" s="1"/>
      <c r="R494" s="1"/>
    </row>
    <row r="495" spans="6:18" x14ac:dyDescent="0.2">
      <c r="F495" s="1"/>
      <c r="H495" s="1"/>
      <c r="J495" s="1"/>
      <c r="L495" s="1"/>
      <c r="N495" s="1"/>
      <c r="P495" s="1"/>
      <c r="R495" s="1"/>
    </row>
    <row r="496" spans="6:18" x14ac:dyDescent="0.2">
      <c r="F496" s="1"/>
      <c r="H496" s="1"/>
      <c r="J496" s="1"/>
      <c r="L496" s="1"/>
      <c r="N496" s="1"/>
      <c r="P496" s="1"/>
      <c r="R496" s="1"/>
    </row>
    <row r="497" spans="6:18" x14ac:dyDescent="0.2">
      <c r="F497" s="1"/>
      <c r="H497" s="1"/>
      <c r="J497" s="1"/>
      <c r="L497" s="1"/>
      <c r="N497" s="1"/>
      <c r="P497" s="1"/>
      <c r="R497" s="1"/>
    </row>
    <row r="498" spans="6:18" x14ac:dyDescent="0.2">
      <c r="F498" s="1"/>
      <c r="H498" s="1"/>
      <c r="J498" s="1"/>
      <c r="L498" s="1"/>
      <c r="N498" s="1"/>
      <c r="P498" s="1"/>
      <c r="R498" s="1"/>
    </row>
    <row r="499" spans="6:18" x14ac:dyDescent="0.2">
      <c r="F499" s="1"/>
      <c r="H499" s="1"/>
      <c r="J499" s="1"/>
      <c r="L499" s="1"/>
      <c r="N499" s="1"/>
      <c r="P499" s="1"/>
      <c r="R499" s="1"/>
    </row>
    <row r="500" spans="6:18" x14ac:dyDescent="0.2">
      <c r="F500" s="1"/>
      <c r="H500" s="1"/>
      <c r="J500" s="1"/>
      <c r="L500" s="1"/>
      <c r="N500" s="1"/>
      <c r="P500" s="1"/>
      <c r="R500" s="1"/>
    </row>
    <row r="501" spans="6:18" x14ac:dyDescent="0.2">
      <c r="F501" s="1"/>
      <c r="H501" s="1"/>
      <c r="J501" s="1"/>
      <c r="L501" s="1"/>
      <c r="N501" s="1"/>
      <c r="P501" s="1"/>
      <c r="R501" s="1"/>
    </row>
    <row r="502" spans="6:18" x14ac:dyDescent="0.2">
      <c r="F502" s="1"/>
      <c r="H502" s="1"/>
      <c r="J502" s="1"/>
      <c r="L502" s="1"/>
      <c r="N502" s="1"/>
      <c r="P502" s="1"/>
      <c r="R502" s="1"/>
    </row>
    <row r="503" spans="6:18" x14ac:dyDescent="0.2">
      <c r="F503" s="1"/>
      <c r="H503" s="1"/>
      <c r="J503" s="1"/>
      <c r="L503" s="1"/>
      <c r="N503" s="1"/>
      <c r="P503" s="1"/>
      <c r="R503" s="1"/>
    </row>
    <row r="504" spans="6:18" x14ac:dyDescent="0.2">
      <c r="F504" s="1"/>
      <c r="H504" s="1"/>
      <c r="J504" s="1"/>
      <c r="L504" s="1"/>
      <c r="N504" s="1"/>
      <c r="P504" s="1"/>
      <c r="R504" s="1"/>
    </row>
    <row r="505" spans="6:18" x14ac:dyDescent="0.2">
      <c r="F505" s="1"/>
      <c r="H505" s="1"/>
      <c r="J505" s="1"/>
      <c r="L505" s="1"/>
      <c r="N505" s="1"/>
      <c r="P505" s="1"/>
      <c r="R505" s="1"/>
    </row>
    <row r="506" spans="6:18" x14ac:dyDescent="0.2">
      <c r="F506" s="1"/>
      <c r="H506" s="1"/>
      <c r="J506" s="1"/>
      <c r="L506" s="1"/>
      <c r="N506" s="1"/>
      <c r="P506" s="1"/>
      <c r="R506" s="1"/>
    </row>
    <row r="507" spans="6:18" x14ac:dyDescent="0.2">
      <c r="F507" s="1"/>
      <c r="H507" s="1"/>
      <c r="J507" s="1"/>
      <c r="L507" s="1"/>
      <c r="N507" s="1"/>
      <c r="P507" s="1"/>
      <c r="R507" s="1"/>
    </row>
    <row r="508" spans="6:18" x14ac:dyDescent="0.2">
      <c r="F508" s="1"/>
      <c r="H508" s="1"/>
      <c r="J508" s="1"/>
      <c r="L508" s="1"/>
      <c r="N508" s="1"/>
      <c r="P508" s="1"/>
      <c r="R508" s="1"/>
    </row>
    <row r="509" spans="6:18" x14ac:dyDescent="0.2">
      <c r="F509" s="1"/>
      <c r="H509" s="1"/>
      <c r="J509" s="1"/>
      <c r="L509" s="1"/>
      <c r="N509" s="1"/>
      <c r="P509" s="1"/>
      <c r="R509" s="1"/>
    </row>
    <row r="510" spans="6:18" x14ac:dyDescent="0.2">
      <c r="F510" s="1"/>
      <c r="H510" s="1"/>
      <c r="J510" s="1"/>
      <c r="L510" s="1"/>
      <c r="N510" s="1"/>
      <c r="P510" s="1"/>
      <c r="R510" s="1"/>
    </row>
    <row r="511" spans="6:18" x14ac:dyDescent="0.2">
      <c r="F511" s="1"/>
      <c r="H511" s="1"/>
      <c r="J511" s="1"/>
      <c r="L511" s="1"/>
      <c r="N511" s="1"/>
      <c r="P511" s="1"/>
      <c r="R511" s="1"/>
    </row>
    <row r="512" spans="6:18" x14ac:dyDescent="0.2">
      <c r="F512" s="1"/>
      <c r="H512" s="1"/>
      <c r="J512" s="1"/>
      <c r="L512" s="1"/>
      <c r="N512" s="1"/>
      <c r="P512" s="1"/>
      <c r="R512" s="1"/>
    </row>
    <row r="513" spans="6:18" x14ac:dyDescent="0.2">
      <c r="F513" s="1"/>
      <c r="H513" s="1"/>
      <c r="J513" s="1"/>
      <c r="L513" s="1"/>
      <c r="N513" s="1"/>
      <c r="P513" s="1"/>
      <c r="R513" s="1"/>
    </row>
    <row r="514" spans="6:18" x14ac:dyDescent="0.2">
      <c r="F514" s="1"/>
      <c r="H514" s="1"/>
      <c r="J514" s="1"/>
      <c r="L514" s="1"/>
      <c r="N514" s="1"/>
      <c r="P514" s="1"/>
      <c r="R514" s="1"/>
    </row>
    <row r="515" spans="6:18" x14ac:dyDescent="0.2">
      <c r="F515" s="1"/>
      <c r="H515" s="1"/>
      <c r="J515" s="1"/>
      <c r="L515" s="1"/>
      <c r="N515" s="1"/>
      <c r="P515" s="1"/>
      <c r="R515" s="1"/>
    </row>
    <row r="516" spans="6:18" x14ac:dyDescent="0.2">
      <c r="F516" s="1"/>
      <c r="H516" s="1"/>
      <c r="J516" s="1"/>
      <c r="L516" s="1"/>
      <c r="N516" s="1"/>
      <c r="P516" s="1"/>
      <c r="R516" s="1"/>
    </row>
    <row r="517" spans="6:18" x14ac:dyDescent="0.2">
      <c r="F517" s="1"/>
      <c r="H517" s="1"/>
      <c r="J517" s="1"/>
      <c r="L517" s="1"/>
      <c r="N517" s="1"/>
      <c r="P517" s="1"/>
      <c r="R517" s="1"/>
    </row>
    <row r="518" spans="6:18" x14ac:dyDescent="0.2">
      <c r="F518" s="1"/>
      <c r="H518" s="1"/>
      <c r="J518" s="1"/>
      <c r="L518" s="1"/>
      <c r="N518" s="1"/>
      <c r="P518" s="1"/>
      <c r="R518" s="1"/>
    </row>
    <row r="519" spans="6:18" x14ac:dyDescent="0.2">
      <c r="F519" s="1"/>
      <c r="H519" s="1"/>
      <c r="J519" s="1"/>
      <c r="L519" s="1"/>
      <c r="N519" s="1"/>
      <c r="P519" s="1"/>
      <c r="R519" s="1"/>
    </row>
    <row r="520" spans="6:18" x14ac:dyDescent="0.2">
      <c r="F520" s="1"/>
      <c r="H520" s="1"/>
      <c r="J520" s="1"/>
      <c r="L520" s="1"/>
      <c r="N520" s="1"/>
      <c r="P520" s="1"/>
      <c r="R520" s="1"/>
    </row>
    <row r="521" spans="6:18" x14ac:dyDescent="0.2">
      <c r="F521" s="1"/>
      <c r="H521" s="1"/>
      <c r="J521" s="1"/>
      <c r="L521" s="1"/>
      <c r="N521" s="1"/>
      <c r="P521" s="1"/>
      <c r="R521" s="1"/>
    </row>
    <row r="522" spans="6:18" x14ac:dyDescent="0.2">
      <c r="F522" s="1"/>
      <c r="H522" s="1"/>
      <c r="J522" s="1"/>
      <c r="L522" s="1"/>
      <c r="N522" s="1"/>
      <c r="P522" s="1"/>
      <c r="R522" s="1"/>
    </row>
    <row r="523" spans="6:18" x14ac:dyDescent="0.2">
      <c r="F523" s="1"/>
      <c r="H523" s="1"/>
      <c r="J523" s="1"/>
      <c r="L523" s="1"/>
      <c r="N523" s="1"/>
      <c r="P523" s="1"/>
      <c r="R523" s="1"/>
    </row>
    <row r="524" spans="6:18" x14ac:dyDescent="0.2">
      <c r="F524" s="1"/>
      <c r="H524" s="1"/>
      <c r="J524" s="1"/>
      <c r="L524" s="1"/>
      <c r="N524" s="1"/>
      <c r="P524" s="1"/>
      <c r="R524" s="1"/>
    </row>
    <row r="525" spans="6:18" x14ac:dyDescent="0.2">
      <c r="F525" s="1"/>
      <c r="H525" s="1"/>
      <c r="J525" s="1"/>
      <c r="L525" s="1"/>
      <c r="N525" s="1"/>
      <c r="P525" s="1"/>
      <c r="R525" s="1"/>
    </row>
    <row r="526" spans="6:18" x14ac:dyDescent="0.2">
      <c r="F526" s="1"/>
      <c r="H526" s="1"/>
      <c r="J526" s="1"/>
      <c r="L526" s="1"/>
      <c r="N526" s="1"/>
      <c r="P526" s="1"/>
      <c r="R526" s="1"/>
    </row>
    <row r="527" spans="6:18" x14ac:dyDescent="0.2">
      <c r="F527" s="1"/>
      <c r="H527" s="1"/>
      <c r="J527" s="1"/>
      <c r="L527" s="1"/>
      <c r="N527" s="1"/>
      <c r="P527" s="1"/>
      <c r="R527" s="1"/>
    </row>
    <row r="528" spans="6:18" x14ac:dyDescent="0.2">
      <c r="F528" s="1"/>
      <c r="H528" s="1"/>
      <c r="J528" s="1"/>
      <c r="L528" s="1"/>
      <c r="N528" s="1"/>
      <c r="P528" s="1"/>
      <c r="R528" s="1"/>
    </row>
    <row r="529" spans="6:18" x14ac:dyDescent="0.2">
      <c r="F529" s="1"/>
      <c r="H529" s="1"/>
      <c r="J529" s="1"/>
      <c r="L529" s="1"/>
      <c r="N529" s="1"/>
      <c r="P529" s="1"/>
      <c r="R529" s="1"/>
    </row>
    <row r="530" spans="6:18" x14ac:dyDescent="0.2">
      <c r="F530" s="1"/>
      <c r="H530" s="1"/>
      <c r="J530" s="1"/>
      <c r="L530" s="1"/>
      <c r="N530" s="1"/>
      <c r="P530" s="1"/>
      <c r="R530" s="1"/>
    </row>
    <row r="531" spans="6:18" x14ac:dyDescent="0.2">
      <c r="F531" s="1"/>
      <c r="H531" s="1"/>
      <c r="J531" s="1"/>
      <c r="L531" s="1"/>
      <c r="N531" s="1"/>
      <c r="P531" s="1"/>
      <c r="R531" s="1"/>
    </row>
    <row r="532" spans="6:18" x14ac:dyDescent="0.2">
      <c r="F532" s="1"/>
      <c r="H532" s="1"/>
      <c r="J532" s="1"/>
      <c r="L532" s="1"/>
      <c r="N532" s="1"/>
      <c r="P532" s="1"/>
      <c r="R532" s="1"/>
    </row>
    <row r="533" spans="6:18" x14ac:dyDescent="0.2">
      <c r="F533" s="1"/>
      <c r="H533" s="1"/>
      <c r="J533" s="1"/>
      <c r="L533" s="1"/>
      <c r="N533" s="1"/>
      <c r="P533" s="1"/>
      <c r="R533" s="1"/>
    </row>
    <row r="534" spans="6:18" x14ac:dyDescent="0.2">
      <c r="F534" s="1"/>
      <c r="H534" s="1"/>
      <c r="J534" s="1"/>
      <c r="L534" s="1"/>
      <c r="N534" s="1"/>
      <c r="P534" s="1"/>
      <c r="R534" s="1"/>
    </row>
    <row r="535" spans="6:18" x14ac:dyDescent="0.2">
      <c r="F535" s="1"/>
      <c r="H535" s="1"/>
      <c r="J535" s="1"/>
      <c r="L535" s="1"/>
      <c r="N535" s="1"/>
      <c r="P535" s="1"/>
      <c r="R535" s="1"/>
    </row>
    <row r="536" spans="6:18" x14ac:dyDescent="0.2">
      <c r="F536" s="1"/>
      <c r="H536" s="1"/>
      <c r="J536" s="1"/>
      <c r="L536" s="1"/>
      <c r="N536" s="1"/>
      <c r="P536" s="1"/>
      <c r="R536" s="1"/>
    </row>
    <row r="537" spans="6:18" x14ac:dyDescent="0.2">
      <c r="F537" s="1"/>
      <c r="H537" s="1"/>
      <c r="J537" s="1"/>
      <c r="L537" s="1"/>
      <c r="N537" s="1"/>
      <c r="P537" s="1"/>
      <c r="R537" s="1"/>
    </row>
    <row r="538" spans="6:18" x14ac:dyDescent="0.2">
      <c r="F538" s="1"/>
      <c r="H538" s="1"/>
      <c r="J538" s="1"/>
      <c r="L538" s="1"/>
      <c r="N538" s="1"/>
      <c r="P538" s="1"/>
      <c r="R538" s="1"/>
    </row>
    <row r="539" spans="6:18" x14ac:dyDescent="0.2">
      <c r="F539" s="1"/>
      <c r="H539" s="1"/>
      <c r="J539" s="1"/>
      <c r="L539" s="1"/>
      <c r="N539" s="1"/>
      <c r="P539" s="1"/>
      <c r="R539" s="1"/>
    </row>
    <row r="540" spans="6:18" x14ac:dyDescent="0.2">
      <c r="F540" s="1"/>
      <c r="H540" s="1"/>
      <c r="J540" s="1"/>
      <c r="L540" s="1"/>
      <c r="N540" s="1"/>
      <c r="P540" s="1"/>
      <c r="R540" s="1"/>
    </row>
    <row r="541" spans="6:18" x14ac:dyDescent="0.2">
      <c r="F541" s="1"/>
      <c r="H541" s="1"/>
      <c r="J541" s="1"/>
      <c r="L541" s="1"/>
      <c r="N541" s="1"/>
      <c r="P541" s="1"/>
      <c r="R541" s="1"/>
    </row>
    <row r="542" spans="6:18" x14ac:dyDescent="0.2">
      <c r="F542" s="1"/>
      <c r="H542" s="1"/>
      <c r="J542" s="1"/>
      <c r="L542" s="1"/>
      <c r="N542" s="1"/>
      <c r="P542" s="1"/>
      <c r="R542" s="1"/>
    </row>
    <row r="543" spans="6:18" x14ac:dyDescent="0.2">
      <c r="F543" s="1"/>
      <c r="H543" s="1"/>
      <c r="J543" s="1"/>
      <c r="L543" s="1"/>
      <c r="N543" s="1"/>
      <c r="P543" s="1"/>
      <c r="R543" s="1"/>
    </row>
    <row r="544" spans="6:18" x14ac:dyDescent="0.2">
      <c r="F544" s="1"/>
      <c r="H544" s="1"/>
      <c r="J544" s="1"/>
      <c r="L544" s="1"/>
      <c r="N544" s="1"/>
      <c r="P544" s="1"/>
      <c r="R544" s="1"/>
    </row>
    <row r="545" spans="6:18" x14ac:dyDescent="0.2">
      <c r="F545" s="1"/>
      <c r="H545" s="1"/>
      <c r="J545" s="1"/>
      <c r="L545" s="1"/>
      <c r="N545" s="1"/>
      <c r="P545" s="1"/>
      <c r="R545" s="1"/>
    </row>
    <row r="546" spans="6:18" x14ac:dyDescent="0.2">
      <c r="F546" s="1"/>
      <c r="H546" s="1"/>
      <c r="J546" s="1"/>
      <c r="L546" s="1"/>
      <c r="N546" s="1"/>
      <c r="P546" s="1"/>
      <c r="R546" s="1"/>
    </row>
    <row r="547" spans="6:18" x14ac:dyDescent="0.2">
      <c r="F547" s="1"/>
      <c r="H547" s="1"/>
      <c r="J547" s="1"/>
      <c r="L547" s="1"/>
      <c r="N547" s="1"/>
      <c r="P547" s="1"/>
      <c r="R547" s="1"/>
    </row>
    <row r="548" spans="6:18" x14ac:dyDescent="0.2">
      <c r="F548" s="1"/>
      <c r="H548" s="1"/>
      <c r="J548" s="1"/>
      <c r="L548" s="1"/>
      <c r="N548" s="1"/>
      <c r="P548" s="1"/>
      <c r="R548" s="1"/>
    </row>
    <row r="549" spans="6:18" x14ac:dyDescent="0.2">
      <c r="F549" s="1"/>
      <c r="H549" s="1"/>
      <c r="J549" s="1"/>
      <c r="L549" s="1"/>
      <c r="N549" s="1"/>
      <c r="P549" s="1"/>
      <c r="R549" s="1"/>
    </row>
    <row r="550" spans="6:18" x14ac:dyDescent="0.2">
      <c r="F550" s="1"/>
      <c r="H550" s="1"/>
      <c r="J550" s="1"/>
      <c r="L550" s="1"/>
      <c r="N550" s="1"/>
      <c r="P550" s="1"/>
      <c r="R550" s="1"/>
    </row>
    <row r="551" spans="6:18" x14ac:dyDescent="0.2">
      <c r="F551" s="1"/>
      <c r="H551" s="1"/>
      <c r="J551" s="1"/>
      <c r="L551" s="1"/>
      <c r="N551" s="1"/>
      <c r="P551" s="1"/>
      <c r="R551" s="1"/>
    </row>
    <row r="552" spans="6:18" x14ac:dyDescent="0.2">
      <c r="F552" s="1"/>
      <c r="H552" s="1"/>
      <c r="J552" s="1"/>
      <c r="L552" s="1"/>
      <c r="N552" s="1"/>
      <c r="P552" s="1"/>
      <c r="R552" s="1"/>
    </row>
    <row r="553" spans="6:18" x14ac:dyDescent="0.2">
      <c r="F553" s="1"/>
      <c r="H553" s="1"/>
      <c r="J553" s="1"/>
      <c r="L553" s="1"/>
      <c r="N553" s="1"/>
      <c r="P553" s="1"/>
      <c r="R553" s="1"/>
    </row>
    <row r="554" spans="6:18" x14ac:dyDescent="0.2">
      <c r="F554" s="1"/>
      <c r="H554" s="1"/>
      <c r="J554" s="1"/>
      <c r="L554" s="1"/>
      <c r="N554" s="1"/>
      <c r="P554" s="1"/>
      <c r="R554" s="1"/>
    </row>
    <row r="555" spans="6:18" x14ac:dyDescent="0.2">
      <c r="F555" s="1"/>
      <c r="H555" s="1"/>
      <c r="J555" s="1"/>
      <c r="L555" s="1"/>
      <c r="N555" s="1"/>
      <c r="P555" s="1"/>
      <c r="R555" s="1"/>
    </row>
    <row r="556" spans="6:18" x14ac:dyDescent="0.2">
      <c r="F556" s="1"/>
      <c r="H556" s="1"/>
      <c r="J556" s="1"/>
      <c r="L556" s="1"/>
      <c r="N556" s="1"/>
      <c r="P556" s="1"/>
      <c r="R556" s="1"/>
    </row>
    <row r="557" spans="6:18" x14ac:dyDescent="0.2">
      <c r="F557" s="1"/>
      <c r="H557" s="1"/>
      <c r="J557" s="1"/>
      <c r="L557" s="1"/>
      <c r="N557" s="1"/>
      <c r="P557" s="1"/>
      <c r="R557" s="1"/>
    </row>
    <row r="558" spans="6:18" x14ac:dyDescent="0.2">
      <c r="F558" s="1"/>
      <c r="H558" s="1"/>
      <c r="J558" s="1"/>
      <c r="L558" s="1"/>
      <c r="N558" s="1"/>
      <c r="P558" s="1"/>
      <c r="R558" s="1"/>
    </row>
    <row r="559" spans="6:18" x14ac:dyDescent="0.2">
      <c r="F559" s="1"/>
      <c r="H559" s="1"/>
      <c r="J559" s="1"/>
      <c r="L559" s="1"/>
      <c r="N559" s="1"/>
      <c r="P559" s="1"/>
      <c r="R559" s="1"/>
    </row>
    <row r="560" spans="6:18" x14ac:dyDescent="0.2">
      <c r="F560" s="1"/>
      <c r="H560" s="1"/>
      <c r="J560" s="1"/>
      <c r="L560" s="1"/>
      <c r="N560" s="1"/>
      <c r="P560" s="1"/>
      <c r="R560" s="1"/>
    </row>
    <row r="561" spans="6:18" x14ac:dyDescent="0.2">
      <c r="F561" s="1"/>
      <c r="H561" s="1"/>
      <c r="J561" s="1"/>
      <c r="L561" s="1"/>
      <c r="N561" s="1"/>
      <c r="P561" s="1"/>
      <c r="R561" s="1"/>
    </row>
    <row r="562" spans="6:18" x14ac:dyDescent="0.2">
      <c r="F562" s="1"/>
      <c r="H562" s="1"/>
      <c r="J562" s="1"/>
      <c r="L562" s="1"/>
      <c r="N562" s="1"/>
      <c r="P562" s="1"/>
      <c r="R562" s="1"/>
    </row>
    <row r="563" spans="6:18" x14ac:dyDescent="0.2">
      <c r="F563" s="1"/>
      <c r="H563" s="1"/>
      <c r="J563" s="1"/>
      <c r="L563" s="1"/>
      <c r="N563" s="1"/>
      <c r="P563" s="1"/>
      <c r="R563" s="1"/>
    </row>
    <row r="564" spans="6:18" x14ac:dyDescent="0.2">
      <c r="F564" s="1"/>
      <c r="H564" s="1"/>
      <c r="J564" s="1"/>
      <c r="L564" s="1"/>
      <c r="N564" s="1"/>
      <c r="P564" s="1"/>
      <c r="R564" s="1"/>
    </row>
    <row r="565" spans="6:18" x14ac:dyDescent="0.2">
      <c r="F565" s="1"/>
      <c r="H565" s="1"/>
      <c r="J565" s="1"/>
      <c r="L565" s="1"/>
      <c r="N565" s="1"/>
      <c r="P565" s="1"/>
      <c r="R565" s="1"/>
    </row>
    <row r="566" spans="6:18" x14ac:dyDescent="0.2">
      <c r="F566" s="1"/>
      <c r="H566" s="1"/>
      <c r="J566" s="1"/>
      <c r="L566" s="1"/>
      <c r="N566" s="1"/>
      <c r="P566" s="1"/>
      <c r="R566" s="1"/>
    </row>
    <row r="567" spans="6:18" x14ac:dyDescent="0.2">
      <c r="F567" s="1"/>
      <c r="H567" s="1"/>
      <c r="J567" s="1"/>
      <c r="L567" s="1"/>
      <c r="N567" s="1"/>
      <c r="P567" s="1"/>
      <c r="R567" s="1"/>
    </row>
    <row r="568" spans="6:18" x14ac:dyDescent="0.2">
      <c r="F568" s="1"/>
      <c r="H568" s="1"/>
      <c r="J568" s="1"/>
      <c r="L568" s="1"/>
      <c r="N568" s="1"/>
      <c r="P568" s="1"/>
      <c r="R568" s="1"/>
    </row>
    <row r="569" spans="6:18" x14ac:dyDescent="0.2">
      <c r="F569" s="1"/>
      <c r="H569" s="1"/>
      <c r="J569" s="1"/>
      <c r="L569" s="1"/>
      <c r="N569" s="1"/>
      <c r="P569" s="1"/>
      <c r="R569" s="1"/>
    </row>
    <row r="570" spans="6:18" x14ac:dyDescent="0.2">
      <c r="F570" s="1"/>
      <c r="H570" s="1"/>
      <c r="J570" s="1"/>
      <c r="L570" s="1"/>
      <c r="N570" s="1"/>
      <c r="P570" s="1"/>
      <c r="R570" s="1"/>
    </row>
    <row r="571" spans="6:18" x14ac:dyDescent="0.2">
      <c r="F571" s="1"/>
      <c r="H571" s="1"/>
      <c r="J571" s="1"/>
      <c r="L571" s="1"/>
      <c r="N571" s="1"/>
      <c r="P571" s="1"/>
      <c r="R571" s="1"/>
    </row>
    <row r="572" spans="6:18" x14ac:dyDescent="0.2">
      <c r="F572" s="1"/>
      <c r="H572" s="1"/>
      <c r="J572" s="1"/>
      <c r="L572" s="1"/>
      <c r="N572" s="1"/>
      <c r="P572" s="1"/>
      <c r="R572" s="1"/>
    </row>
    <row r="573" spans="6:18" x14ac:dyDescent="0.2">
      <c r="F573" s="1"/>
      <c r="H573" s="1"/>
      <c r="J573" s="1"/>
      <c r="L573" s="1"/>
      <c r="N573" s="1"/>
      <c r="P573" s="1"/>
      <c r="R573" s="1"/>
    </row>
    <row r="574" spans="6:18" x14ac:dyDescent="0.2">
      <c r="F574" s="1"/>
      <c r="H574" s="1"/>
      <c r="J574" s="1"/>
      <c r="L574" s="1"/>
      <c r="N574" s="1"/>
      <c r="P574" s="1"/>
      <c r="R574" s="1"/>
    </row>
    <row r="575" spans="6:18" x14ac:dyDescent="0.2">
      <c r="F575" s="1"/>
      <c r="H575" s="1"/>
      <c r="J575" s="1"/>
      <c r="L575" s="1"/>
      <c r="N575" s="1"/>
      <c r="P575" s="1"/>
      <c r="R575" s="1"/>
    </row>
    <row r="576" spans="6:18" x14ac:dyDescent="0.2">
      <c r="F576" s="1"/>
      <c r="H576" s="1"/>
      <c r="J576" s="1"/>
      <c r="L576" s="1"/>
      <c r="N576" s="1"/>
      <c r="P576" s="1"/>
      <c r="R576" s="1"/>
    </row>
    <row r="577" spans="6:18" x14ac:dyDescent="0.2">
      <c r="F577" s="1"/>
      <c r="H577" s="1"/>
      <c r="J577" s="1"/>
      <c r="L577" s="1"/>
      <c r="N577" s="1"/>
      <c r="P577" s="1"/>
      <c r="R577" s="1"/>
    </row>
    <row r="578" spans="6:18" x14ac:dyDescent="0.2">
      <c r="F578" s="1"/>
      <c r="H578" s="1"/>
      <c r="J578" s="1"/>
      <c r="L578" s="1"/>
      <c r="N578" s="1"/>
      <c r="P578" s="1"/>
      <c r="R578" s="1"/>
    </row>
    <row r="579" spans="6:18" x14ac:dyDescent="0.2">
      <c r="F579" s="1"/>
      <c r="H579" s="1"/>
      <c r="J579" s="1"/>
      <c r="L579" s="1"/>
      <c r="N579" s="1"/>
      <c r="P579" s="1"/>
      <c r="R579" s="1"/>
    </row>
    <row r="580" spans="6:18" x14ac:dyDescent="0.2">
      <c r="F580" s="1"/>
      <c r="H580" s="1"/>
      <c r="J580" s="1"/>
      <c r="L580" s="1"/>
      <c r="N580" s="1"/>
      <c r="P580" s="1"/>
      <c r="R580" s="1"/>
    </row>
    <row r="581" spans="6:18" x14ac:dyDescent="0.2">
      <c r="F581" s="1"/>
      <c r="H581" s="1"/>
      <c r="J581" s="1"/>
      <c r="L581" s="1"/>
      <c r="N581" s="1"/>
      <c r="P581" s="1"/>
      <c r="R581" s="1"/>
    </row>
    <row r="582" spans="6:18" x14ac:dyDescent="0.2">
      <c r="F582" s="1"/>
      <c r="H582" s="1"/>
      <c r="J582" s="1"/>
      <c r="L582" s="1"/>
      <c r="N582" s="1"/>
      <c r="P582" s="1"/>
      <c r="R582" s="1"/>
    </row>
    <row r="583" spans="6:18" x14ac:dyDescent="0.2">
      <c r="F583" s="1"/>
      <c r="H583" s="1"/>
      <c r="J583" s="1"/>
      <c r="L583" s="1"/>
      <c r="N583" s="1"/>
      <c r="P583" s="1"/>
      <c r="R583" s="1"/>
    </row>
    <row r="584" spans="6:18" x14ac:dyDescent="0.2">
      <c r="F584" s="1"/>
      <c r="H584" s="1"/>
      <c r="J584" s="1"/>
      <c r="L584" s="1"/>
      <c r="N584" s="1"/>
      <c r="P584" s="1"/>
      <c r="R584" s="1"/>
    </row>
    <row r="585" spans="6:18" x14ac:dyDescent="0.2">
      <c r="F585" s="1"/>
      <c r="H585" s="1"/>
      <c r="J585" s="1"/>
      <c r="L585" s="1"/>
      <c r="N585" s="1"/>
      <c r="P585" s="1"/>
      <c r="R585" s="1"/>
    </row>
    <row r="586" spans="6:18" x14ac:dyDescent="0.2">
      <c r="F586" s="1"/>
      <c r="H586" s="1"/>
      <c r="J586" s="1"/>
      <c r="L586" s="1"/>
      <c r="N586" s="1"/>
      <c r="P586" s="1"/>
      <c r="R586" s="1"/>
    </row>
    <row r="587" spans="6:18" x14ac:dyDescent="0.2">
      <c r="F587" s="1"/>
      <c r="H587" s="1"/>
      <c r="J587" s="1"/>
      <c r="L587" s="1"/>
      <c r="N587" s="1"/>
      <c r="P587" s="1"/>
      <c r="R587" s="1"/>
    </row>
    <row r="588" spans="6:18" x14ac:dyDescent="0.2">
      <c r="F588" s="1"/>
      <c r="H588" s="1"/>
      <c r="J588" s="1"/>
      <c r="L588" s="1"/>
      <c r="N588" s="1"/>
      <c r="P588" s="1"/>
      <c r="R588" s="1"/>
    </row>
    <row r="589" spans="6:18" x14ac:dyDescent="0.2">
      <c r="F589" s="1"/>
      <c r="H589" s="1"/>
      <c r="J589" s="1"/>
      <c r="L589" s="1"/>
      <c r="N589" s="1"/>
      <c r="P589" s="1"/>
      <c r="R589" s="1"/>
    </row>
    <row r="590" spans="6:18" x14ac:dyDescent="0.2">
      <c r="F590" s="1"/>
      <c r="H590" s="1"/>
      <c r="J590" s="1"/>
      <c r="L590" s="1"/>
      <c r="N590" s="1"/>
      <c r="P590" s="1"/>
      <c r="R590" s="1"/>
    </row>
    <row r="591" spans="6:18" x14ac:dyDescent="0.2">
      <c r="F591" s="1"/>
      <c r="H591" s="1"/>
      <c r="J591" s="1"/>
      <c r="L591" s="1"/>
      <c r="N591" s="1"/>
      <c r="P591" s="1"/>
      <c r="R591" s="1"/>
    </row>
    <row r="592" spans="6:18" x14ac:dyDescent="0.2">
      <c r="F592" s="1"/>
      <c r="H592" s="1"/>
      <c r="J592" s="1"/>
      <c r="L592" s="1"/>
      <c r="N592" s="1"/>
      <c r="P592" s="1"/>
      <c r="R592" s="1"/>
    </row>
    <row r="593" spans="6:18" x14ac:dyDescent="0.2">
      <c r="F593" s="1"/>
      <c r="H593" s="1"/>
      <c r="J593" s="1"/>
      <c r="L593" s="1"/>
      <c r="N593" s="1"/>
      <c r="P593" s="1"/>
      <c r="R593" s="1"/>
    </row>
    <row r="594" spans="6:18" x14ac:dyDescent="0.2">
      <c r="F594" s="1"/>
      <c r="H594" s="1"/>
      <c r="J594" s="1"/>
      <c r="L594" s="1"/>
      <c r="N594" s="1"/>
      <c r="P594" s="1"/>
      <c r="R594" s="1"/>
    </row>
    <row r="595" spans="6:18" x14ac:dyDescent="0.2">
      <c r="F595" s="1"/>
      <c r="H595" s="1"/>
      <c r="J595" s="1"/>
      <c r="L595" s="1"/>
      <c r="N595" s="1"/>
      <c r="P595" s="1"/>
      <c r="R595" s="1"/>
    </row>
    <row r="596" spans="6:18" x14ac:dyDescent="0.2">
      <c r="F596" s="1"/>
      <c r="H596" s="1"/>
      <c r="J596" s="1"/>
      <c r="L596" s="1"/>
      <c r="N596" s="1"/>
      <c r="P596" s="1"/>
      <c r="R596" s="1"/>
    </row>
    <row r="597" spans="6:18" x14ac:dyDescent="0.2">
      <c r="F597" s="1"/>
      <c r="H597" s="1"/>
      <c r="J597" s="1"/>
      <c r="L597" s="1"/>
      <c r="N597" s="1"/>
      <c r="P597" s="1"/>
      <c r="R597" s="1"/>
    </row>
    <row r="598" spans="6:18" x14ac:dyDescent="0.2">
      <c r="F598" s="1"/>
      <c r="H598" s="1"/>
      <c r="J598" s="1"/>
      <c r="L598" s="1"/>
      <c r="N598" s="1"/>
      <c r="P598" s="1"/>
      <c r="R598" s="1"/>
    </row>
    <row r="599" spans="6:18" x14ac:dyDescent="0.2">
      <c r="F599" s="1"/>
      <c r="H599" s="1"/>
      <c r="J599" s="1"/>
      <c r="L599" s="1"/>
      <c r="N599" s="1"/>
      <c r="P599" s="1"/>
      <c r="R599" s="1"/>
    </row>
    <row r="600" spans="6:18" x14ac:dyDescent="0.2">
      <c r="F600" s="1"/>
      <c r="H600" s="1"/>
      <c r="J600" s="1"/>
      <c r="L600" s="1"/>
      <c r="N600" s="1"/>
      <c r="P600" s="1"/>
      <c r="R600" s="1"/>
    </row>
    <row r="601" spans="6:18" x14ac:dyDescent="0.2">
      <c r="F601" s="1"/>
      <c r="H601" s="1"/>
      <c r="J601" s="1"/>
      <c r="L601" s="1"/>
      <c r="N601" s="1"/>
      <c r="P601" s="1"/>
      <c r="R601" s="1"/>
    </row>
    <row r="602" spans="6:18" x14ac:dyDescent="0.2">
      <c r="F602" s="1"/>
      <c r="H602" s="1"/>
      <c r="J602" s="1"/>
      <c r="L602" s="1"/>
      <c r="N602" s="1"/>
      <c r="P602" s="1"/>
      <c r="R602" s="1"/>
    </row>
    <row r="603" spans="6:18" x14ac:dyDescent="0.2">
      <c r="F603" s="1"/>
      <c r="H603" s="1"/>
      <c r="J603" s="1"/>
      <c r="L603" s="1"/>
      <c r="N603" s="1"/>
      <c r="P603" s="1"/>
      <c r="R603" s="1"/>
    </row>
    <row r="604" spans="6:18" x14ac:dyDescent="0.2">
      <c r="F604" s="1"/>
      <c r="H604" s="1"/>
      <c r="J604" s="1"/>
      <c r="L604" s="1"/>
      <c r="N604" s="1"/>
      <c r="P604" s="1"/>
      <c r="R604" s="1"/>
    </row>
    <row r="605" spans="6:18" x14ac:dyDescent="0.2">
      <c r="F605" s="1"/>
      <c r="H605" s="1"/>
      <c r="J605" s="1"/>
      <c r="L605" s="1"/>
      <c r="N605" s="1"/>
      <c r="P605" s="1"/>
      <c r="R605" s="1"/>
    </row>
    <row r="606" spans="6:18" x14ac:dyDescent="0.2">
      <c r="F606" s="1"/>
      <c r="H606" s="1"/>
      <c r="J606" s="1"/>
      <c r="L606" s="1"/>
      <c r="N606" s="1"/>
      <c r="P606" s="1"/>
      <c r="R606" s="1"/>
    </row>
    <row r="607" spans="6:18" x14ac:dyDescent="0.2">
      <c r="F607" s="1"/>
      <c r="H607" s="1"/>
      <c r="J607" s="1"/>
      <c r="L607" s="1"/>
      <c r="N607" s="1"/>
      <c r="P607" s="1"/>
      <c r="R607" s="1"/>
    </row>
    <row r="608" spans="6:18" x14ac:dyDescent="0.2">
      <c r="F608" s="1"/>
      <c r="H608" s="1"/>
      <c r="J608" s="1"/>
      <c r="L608" s="1"/>
      <c r="N608" s="1"/>
      <c r="P608" s="1"/>
      <c r="R608" s="1"/>
    </row>
    <row r="609" spans="6:18" x14ac:dyDescent="0.2">
      <c r="F609" s="1"/>
      <c r="H609" s="1"/>
      <c r="J609" s="1"/>
      <c r="L609" s="1"/>
      <c r="N609" s="1"/>
      <c r="P609" s="1"/>
      <c r="R609" s="1"/>
    </row>
    <row r="610" spans="6:18" x14ac:dyDescent="0.2">
      <c r="F610" s="1"/>
      <c r="H610" s="1"/>
      <c r="J610" s="1"/>
      <c r="L610" s="1"/>
      <c r="N610" s="1"/>
      <c r="P610" s="1"/>
      <c r="R610" s="1"/>
    </row>
    <row r="611" spans="6:18" x14ac:dyDescent="0.2">
      <c r="F611" s="1"/>
      <c r="H611" s="1"/>
      <c r="J611" s="1"/>
      <c r="L611" s="1"/>
      <c r="N611" s="1"/>
      <c r="P611" s="1"/>
      <c r="R611" s="1"/>
    </row>
    <row r="612" spans="6:18" x14ac:dyDescent="0.2">
      <c r="F612" s="1"/>
      <c r="H612" s="1"/>
      <c r="J612" s="1"/>
      <c r="L612" s="1"/>
      <c r="N612" s="1"/>
      <c r="P612" s="1"/>
      <c r="R612" s="1"/>
    </row>
    <row r="613" spans="6:18" x14ac:dyDescent="0.2">
      <c r="F613" s="1"/>
      <c r="H613" s="1"/>
      <c r="J613" s="1"/>
      <c r="L613" s="1"/>
      <c r="N613" s="1"/>
      <c r="P613" s="1"/>
      <c r="R613" s="1"/>
    </row>
    <row r="614" spans="6:18" x14ac:dyDescent="0.2">
      <c r="F614" s="1"/>
      <c r="H614" s="1"/>
      <c r="J614" s="1"/>
      <c r="L614" s="1"/>
      <c r="N614" s="1"/>
      <c r="P614" s="1"/>
      <c r="R614" s="1"/>
    </row>
    <row r="615" spans="6:18" x14ac:dyDescent="0.2">
      <c r="F615" s="1"/>
      <c r="H615" s="1"/>
      <c r="J615" s="1"/>
      <c r="L615" s="1"/>
      <c r="N615" s="1"/>
      <c r="P615" s="1"/>
      <c r="R615" s="1"/>
    </row>
    <row r="616" spans="6:18" x14ac:dyDescent="0.2">
      <c r="F616" s="1"/>
      <c r="H616" s="1"/>
      <c r="J616" s="1"/>
      <c r="L616" s="1"/>
      <c r="N616" s="1"/>
      <c r="P616" s="1"/>
      <c r="R616" s="1"/>
    </row>
    <row r="617" spans="6:18" x14ac:dyDescent="0.2">
      <c r="F617" s="1"/>
      <c r="H617" s="1"/>
      <c r="J617" s="1"/>
      <c r="L617" s="1"/>
      <c r="N617" s="1"/>
      <c r="P617" s="1"/>
      <c r="R617" s="1"/>
    </row>
    <row r="618" spans="6:18" x14ac:dyDescent="0.2">
      <c r="F618" s="1"/>
      <c r="H618" s="1"/>
      <c r="J618" s="1"/>
      <c r="L618" s="1"/>
      <c r="N618" s="1"/>
      <c r="P618" s="1"/>
      <c r="R618" s="1"/>
    </row>
    <row r="619" spans="6:18" x14ac:dyDescent="0.2">
      <c r="F619" s="1"/>
      <c r="H619" s="1"/>
      <c r="J619" s="1"/>
      <c r="L619" s="1"/>
      <c r="N619" s="1"/>
      <c r="P619" s="1"/>
      <c r="R619" s="1"/>
    </row>
    <row r="620" spans="6:18" x14ac:dyDescent="0.2">
      <c r="F620" s="1"/>
      <c r="H620" s="1"/>
      <c r="J620" s="1"/>
      <c r="L620" s="1"/>
      <c r="N620" s="1"/>
      <c r="P620" s="1"/>
      <c r="R620" s="1"/>
    </row>
    <row r="621" spans="6:18" x14ac:dyDescent="0.2">
      <c r="F621" s="1"/>
      <c r="H621" s="1"/>
      <c r="J621" s="1"/>
      <c r="L621" s="1"/>
      <c r="N621" s="1"/>
      <c r="P621" s="1"/>
      <c r="R621" s="1"/>
    </row>
    <row r="622" spans="6:18" x14ac:dyDescent="0.2">
      <c r="F622" s="1"/>
      <c r="H622" s="1"/>
      <c r="J622" s="1"/>
      <c r="L622" s="1"/>
      <c r="N622" s="1"/>
      <c r="P622" s="1"/>
      <c r="R622" s="1"/>
    </row>
    <row r="623" spans="6:18" x14ac:dyDescent="0.2">
      <c r="F623" s="1"/>
      <c r="H623" s="1"/>
      <c r="J623" s="1"/>
      <c r="L623" s="1"/>
      <c r="N623" s="1"/>
      <c r="P623" s="1"/>
      <c r="R623" s="1"/>
    </row>
    <row r="624" spans="6:18" x14ac:dyDescent="0.2">
      <c r="F624" s="1"/>
      <c r="H624" s="1"/>
      <c r="J624" s="1"/>
      <c r="L624" s="1"/>
      <c r="N624" s="1"/>
      <c r="P624" s="1"/>
      <c r="R624" s="1"/>
    </row>
    <row r="625" spans="6:18" x14ac:dyDescent="0.2">
      <c r="F625" s="1"/>
      <c r="H625" s="1"/>
      <c r="J625" s="1"/>
      <c r="L625" s="1"/>
      <c r="N625" s="1"/>
      <c r="P625" s="1"/>
      <c r="R625" s="1"/>
    </row>
    <row r="626" spans="6:18" x14ac:dyDescent="0.2">
      <c r="F626" s="1"/>
      <c r="H626" s="1"/>
      <c r="J626" s="1"/>
      <c r="L626" s="1"/>
      <c r="N626" s="1"/>
      <c r="P626" s="1"/>
      <c r="R626" s="1"/>
    </row>
    <row r="627" spans="6:18" x14ac:dyDescent="0.2">
      <c r="F627" s="1"/>
      <c r="H627" s="1"/>
      <c r="J627" s="1"/>
      <c r="L627" s="1"/>
      <c r="N627" s="1"/>
      <c r="P627" s="1"/>
      <c r="R627" s="1"/>
    </row>
    <row r="628" spans="6:18" x14ac:dyDescent="0.2">
      <c r="F628" s="1"/>
      <c r="H628" s="1"/>
      <c r="J628" s="1"/>
      <c r="L628" s="1"/>
      <c r="N628" s="1"/>
      <c r="P628" s="1"/>
      <c r="R628" s="1"/>
    </row>
    <row r="629" spans="6:18" x14ac:dyDescent="0.2">
      <c r="F629" s="1"/>
      <c r="H629" s="1"/>
      <c r="J629" s="1"/>
      <c r="L629" s="1"/>
      <c r="N629" s="1"/>
      <c r="P629" s="1"/>
      <c r="R629" s="1"/>
    </row>
    <row r="630" spans="6:18" x14ac:dyDescent="0.2">
      <c r="F630" s="1"/>
      <c r="H630" s="1"/>
      <c r="J630" s="1"/>
      <c r="L630" s="1"/>
      <c r="N630" s="1"/>
      <c r="P630" s="1"/>
      <c r="R630" s="1"/>
    </row>
    <row r="631" spans="6:18" x14ac:dyDescent="0.2">
      <c r="F631" s="1"/>
      <c r="H631" s="1"/>
      <c r="J631" s="1"/>
      <c r="L631" s="1"/>
      <c r="N631" s="1"/>
      <c r="P631" s="1"/>
      <c r="R631" s="1"/>
    </row>
    <row r="632" spans="6:18" x14ac:dyDescent="0.2">
      <c r="F632" s="1"/>
      <c r="H632" s="1"/>
      <c r="J632" s="1"/>
      <c r="L632" s="1"/>
      <c r="N632" s="1"/>
      <c r="P632" s="1"/>
      <c r="R632" s="1"/>
    </row>
    <row r="633" spans="6:18" x14ac:dyDescent="0.2">
      <c r="F633" s="1"/>
      <c r="H633" s="1"/>
      <c r="J633" s="1"/>
      <c r="L633" s="1"/>
      <c r="N633" s="1"/>
      <c r="P633" s="1"/>
      <c r="R633" s="1"/>
    </row>
    <row r="634" spans="6:18" x14ac:dyDescent="0.2">
      <c r="F634" s="1"/>
      <c r="H634" s="1"/>
      <c r="J634" s="1"/>
      <c r="L634" s="1"/>
      <c r="N634" s="1"/>
      <c r="P634" s="1"/>
      <c r="R634" s="1"/>
    </row>
    <row r="635" spans="6:18" x14ac:dyDescent="0.2">
      <c r="F635" s="1"/>
      <c r="H635" s="1"/>
      <c r="J635" s="1"/>
      <c r="L635" s="1"/>
      <c r="N635" s="1"/>
      <c r="P635" s="1"/>
      <c r="R635" s="1"/>
    </row>
    <row r="636" spans="6:18" x14ac:dyDescent="0.2">
      <c r="F636" s="1"/>
      <c r="H636" s="1"/>
      <c r="J636" s="1"/>
      <c r="L636" s="1"/>
      <c r="N636" s="1"/>
      <c r="P636" s="1"/>
      <c r="R636" s="1"/>
    </row>
    <row r="637" spans="6:18" x14ac:dyDescent="0.2">
      <c r="F637" s="1"/>
      <c r="H637" s="1"/>
      <c r="J637" s="1"/>
      <c r="L637" s="1"/>
      <c r="N637" s="1"/>
      <c r="P637" s="1"/>
      <c r="R637" s="1"/>
    </row>
    <row r="638" spans="6:18" x14ac:dyDescent="0.2">
      <c r="F638" s="1"/>
      <c r="H638" s="1"/>
      <c r="J638" s="1"/>
      <c r="L638" s="1"/>
      <c r="N638" s="1"/>
      <c r="P638" s="1"/>
      <c r="R638" s="1"/>
    </row>
    <row r="639" spans="6:18" x14ac:dyDescent="0.2">
      <c r="F639" s="1"/>
      <c r="H639" s="1"/>
      <c r="J639" s="1"/>
      <c r="L639" s="1"/>
      <c r="N639" s="1"/>
      <c r="P639" s="1"/>
      <c r="R639" s="1"/>
    </row>
    <row r="640" spans="6:18" x14ac:dyDescent="0.2">
      <c r="F640" s="1"/>
      <c r="H640" s="1"/>
      <c r="J640" s="1"/>
      <c r="L640" s="1"/>
      <c r="N640" s="1"/>
      <c r="P640" s="1"/>
      <c r="R640" s="1"/>
    </row>
    <row r="641" spans="6:18" x14ac:dyDescent="0.2">
      <c r="F641" s="1"/>
      <c r="H641" s="1"/>
      <c r="J641" s="1"/>
      <c r="L641" s="1"/>
      <c r="N641" s="1"/>
      <c r="P641" s="1"/>
      <c r="R641" s="1"/>
    </row>
    <row r="642" spans="6:18" x14ac:dyDescent="0.2">
      <c r="F642" s="1"/>
      <c r="H642" s="1"/>
      <c r="J642" s="1"/>
      <c r="L642" s="1"/>
      <c r="N642" s="1"/>
      <c r="P642" s="1"/>
      <c r="R642" s="1"/>
    </row>
    <row r="643" spans="6:18" x14ac:dyDescent="0.2">
      <c r="F643" s="1"/>
      <c r="H643" s="1"/>
      <c r="J643" s="1"/>
      <c r="L643" s="1"/>
      <c r="N643" s="1"/>
      <c r="P643" s="1"/>
      <c r="R643" s="1"/>
    </row>
    <row r="644" spans="6:18" x14ac:dyDescent="0.2">
      <c r="F644" s="1"/>
      <c r="H644" s="1"/>
      <c r="J644" s="1"/>
      <c r="L644" s="1"/>
      <c r="N644" s="1"/>
      <c r="P644" s="1"/>
      <c r="R644" s="1"/>
    </row>
    <row r="645" spans="6:18" x14ac:dyDescent="0.2">
      <c r="F645" s="1"/>
      <c r="H645" s="1"/>
      <c r="J645" s="1"/>
      <c r="L645" s="1"/>
      <c r="N645" s="1"/>
      <c r="P645" s="1"/>
      <c r="R645" s="1"/>
    </row>
    <row r="646" spans="6:18" x14ac:dyDescent="0.2">
      <c r="F646" s="1"/>
      <c r="H646" s="1"/>
      <c r="J646" s="1"/>
      <c r="L646" s="1"/>
      <c r="N646" s="1"/>
      <c r="P646" s="1"/>
      <c r="R646" s="1"/>
    </row>
    <row r="647" spans="6:18" x14ac:dyDescent="0.2">
      <c r="F647" s="1"/>
      <c r="H647" s="1"/>
      <c r="J647" s="1"/>
      <c r="L647" s="1"/>
      <c r="N647" s="1"/>
      <c r="P647" s="1"/>
      <c r="R647" s="1"/>
    </row>
    <row r="648" spans="6:18" x14ac:dyDescent="0.2">
      <c r="F648" s="1"/>
      <c r="H648" s="1"/>
      <c r="J648" s="1"/>
      <c r="L648" s="1"/>
      <c r="N648" s="1"/>
      <c r="P648" s="1"/>
      <c r="R648" s="1"/>
    </row>
    <row r="649" spans="6:18" x14ac:dyDescent="0.2">
      <c r="F649" s="1"/>
      <c r="H649" s="1"/>
      <c r="J649" s="1"/>
      <c r="L649" s="1"/>
      <c r="N649" s="1"/>
      <c r="P649" s="1"/>
      <c r="R649" s="1"/>
    </row>
    <row r="650" spans="6:18" x14ac:dyDescent="0.2">
      <c r="F650" s="1"/>
      <c r="H650" s="1"/>
      <c r="J650" s="1"/>
      <c r="L650" s="1"/>
      <c r="N650" s="1"/>
      <c r="P650" s="1"/>
      <c r="R650" s="1"/>
    </row>
    <row r="651" spans="6:18" x14ac:dyDescent="0.2">
      <c r="F651" s="1"/>
      <c r="H651" s="1"/>
      <c r="J651" s="1"/>
      <c r="L651" s="1"/>
      <c r="N651" s="1"/>
      <c r="P651" s="1"/>
      <c r="R651" s="1"/>
    </row>
    <row r="652" spans="6:18" x14ac:dyDescent="0.2">
      <c r="F652" s="1"/>
      <c r="H652" s="1"/>
      <c r="J652" s="1"/>
      <c r="L652" s="1"/>
      <c r="N652" s="1"/>
      <c r="P652" s="1"/>
      <c r="R652" s="1"/>
    </row>
    <row r="653" spans="6:18" x14ac:dyDescent="0.2">
      <c r="F653" s="1"/>
      <c r="H653" s="1"/>
      <c r="J653" s="1"/>
      <c r="L653" s="1"/>
      <c r="N653" s="1"/>
      <c r="P653" s="1"/>
      <c r="R653" s="1"/>
    </row>
    <row r="654" spans="6:18" x14ac:dyDescent="0.2">
      <c r="F654" s="1"/>
      <c r="H654" s="1"/>
      <c r="J654" s="1"/>
      <c r="L654" s="1"/>
      <c r="N654" s="1"/>
      <c r="P654" s="1"/>
      <c r="R654" s="1"/>
    </row>
    <row r="655" spans="6:18" x14ac:dyDescent="0.2">
      <c r="F655" s="1"/>
      <c r="H655" s="1"/>
      <c r="J655" s="1"/>
      <c r="L655" s="1"/>
      <c r="N655" s="1"/>
      <c r="P655" s="1"/>
      <c r="R655" s="1"/>
    </row>
    <row r="656" spans="6:18" x14ac:dyDescent="0.2">
      <c r="F656" s="1"/>
      <c r="H656" s="1"/>
      <c r="J656" s="1"/>
      <c r="L656" s="1"/>
      <c r="N656" s="1"/>
      <c r="P656" s="1"/>
      <c r="R656" s="1"/>
    </row>
    <row r="657" spans="6:18" x14ac:dyDescent="0.2">
      <c r="F657" s="1"/>
      <c r="H657" s="1"/>
      <c r="J657" s="1"/>
      <c r="L657" s="1"/>
      <c r="N657" s="1"/>
      <c r="P657" s="1"/>
      <c r="R657" s="1"/>
    </row>
    <row r="658" spans="6:18" x14ac:dyDescent="0.2">
      <c r="F658" s="1"/>
      <c r="H658" s="1"/>
      <c r="J658" s="1"/>
      <c r="L658" s="1"/>
      <c r="N658" s="1"/>
      <c r="P658" s="1"/>
      <c r="R658" s="1"/>
    </row>
    <row r="659" spans="6:18" x14ac:dyDescent="0.2">
      <c r="F659" s="1"/>
      <c r="H659" s="1"/>
      <c r="J659" s="1"/>
      <c r="L659" s="1"/>
      <c r="N659" s="1"/>
      <c r="P659" s="1"/>
      <c r="R659" s="1"/>
    </row>
    <row r="660" spans="6:18" x14ac:dyDescent="0.2">
      <c r="F660" s="1"/>
      <c r="H660" s="1"/>
      <c r="J660" s="1"/>
      <c r="L660" s="1"/>
      <c r="N660" s="1"/>
      <c r="P660" s="1"/>
      <c r="R660" s="1"/>
    </row>
    <row r="661" spans="6:18" x14ac:dyDescent="0.2">
      <c r="F661" s="1"/>
      <c r="H661" s="1"/>
      <c r="J661" s="1"/>
      <c r="L661" s="1"/>
      <c r="N661" s="1"/>
      <c r="P661" s="1"/>
      <c r="R661" s="1"/>
    </row>
    <row r="662" spans="6:18" x14ac:dyDescent="0.2">
      <c r="F662" s="1"/>
      <c r="H662" s="1"/>
      <c r="J662" s="1"/>
      <c r="L662" s="1"/>
      <c r="N662" s="1"/>
      <c r="P662" s="1"/>
      <c r="R662" s="1"/>
    </row>
    <row r="663" spans="6:18" x14ac:dyDescent="0.2">
      <c r="F663" s="1"/>
      <c r="H663" s="1"/>
      <c r="J663" s="1"/>
      <c r="L663" s="1"/>
      <c r="N663" s="1"/>
      <c r="P663" s="1"/>
      <c r="R663" s="1"/>
    </row>
    <row r="664" spans="6:18" x14ac:dyDescent="0.2">
      <c r="F664" s="1"/>
      <c r="H664" s="1"/>
      <c r="J664" s="1"/>
      <c r="L664" s="1"/>
      <c r="N664" s="1"/>
      <c r="P664" s="1"/>
      <c r="R664" s="1"/>
    </row>
    <row r="665" spans="6:18" x14ac:dyDescent="0.2">
      <c r="F665" s="1"/>
      <c r="H665" s="1"/>
      <c r="J665" s="1"/>
      <c r="L665" s="1"/>
      <c r="N665" s="1"/>
      <c r="P665" s="1"/>
      <c r="R665" s="1"/>
    </row>
    <row r="666" spans="6:18" x14ac:dyDescent="0.2">
      <c r="F666" s="1"/>
      <c r="H666" s="1"/>
      <c r="J666" s="1"/>
      <c r="L666" s="1"/>
      <c r="N666" s="1"/>
      <c r="P666" s="1"/>
      <c r="R666" s="1"/>
    </row>
    <row r="667" spans="6:18" x14ac:dyDescent="0.2">
      <c r="F667" s="1"/>
      <c r="H667" s="1"/>
      <c r="J667" s="1"/>
      <c r="L667" s="1"/>
      <c r="N667" s="1"/>
      <c r="P667" s="1"/>
      <c r="R667" s="1"/>
    </row>
    <row r="668" spans="6:18" x14ac:dyDescent="0.2">
      <c r="F668" s="1"/>
      <c r="H668" s="1"/>
      <c r="J668" s="1"/>
      <c r="L668" s="1"/>
      <c r="N668" s="1"/>
      <c r="P668" s="1"/>
      <c r="R668" s="1"/>
    </row>
    <row r="669" spans="6:18" x14ac:dyDescent="0.2">
      <c r="F669" s="1"/>
      <c r="H669" s="1"/>
      <c r="J669" s="1"/>
      <c r="L669" s="1"/>
      <c r="N669" s="1"/>
      <c r="P669" s="1"/>
      <c r="R669" s="1"/>
    </row>
    <row r="670" spans="6:18" x14ac:dyDescent="0.2">
      <c r="F670" s="1"/>
      <c r="H670" s="1"/>
      <c r="J670" s="1"/>
      <c r="L670" s="1"/>
      <c r="N670" s="1"/>
      <c r="P670" s="1"/>
      <c r="R670" s="1"/>
    </row>
    <row r="671" spans="6:18" x14ac:dyDescent="0.2">
      <c r="F671" s="1"/>
      <c r="H671" s="1"/>
      <c r="J671" s="1"/>
      <c r="L671" s="1"/>
      <c r="N671" s="1"/>
      <c r="P671" s="1"/>
      <c r="R671" s="1"/>
    </row>
    <row r="672" spans="6:18" x14ac:dyDescent="0.2">
      <c r="F672" s="1"/>
      <c r="H672" s="1"/>
      <c r="J672" s="1"/>
      <c r="L672" s="1"/>
      <c r="N672" s="1"/>
      <c r="P672" s="1"/>
      <c r="R672" s="1"/>
    </row>
    <row r="673" spans="6:18" x14ac:dyDescent="0.2">
      <c r="F673" s="1"/>
      <c r="H673" s="1"/>
      <c r="J673" s="1"/>
      <c r="L673" s="1"/>
      <c r="N673" s="1"/>
      <c r="P673" s="1"/>
      <c r="R673" s="1"/>
    </row>
    <row r="674" spans="6:18" x14ac:dyDescent="0.2">
      <c r="F674" s="1"/>
      <c r="H674" s="1"/>
      <c r="J674" s="1"/>
      <c r="L674" s="1"/>
      <c r="N674" s="1"/>
      <c r="P674" s="1"/>
      <c r="R674" s="1"/>
    </row>
    <row r="675" spans="6:18" x14ac:dyDescent="0.2">
      <c r="F675" s="1"/>
      <c r="H675" s="1"/>
      <c r="J675" s="1"/>
      <c r="L675" s="1"/>
      <c r="N675" s="1"/>
      <c r="P675" s="1"/>
      <c r="R675" s="1"/>
    </row>
    <row r="676" spans="6:18" x14ac:dyDescent="0.2">
      <c r="F676" s="1"/>
      <c r="H676" s="1"/>
      <c r="J676" s="1"/>
      <c r="L676" s="1"/>
      <c r="N676" s="1"/>
      <c r="P676" s="1"/>
      <c r="R676" s="1"/>
    </row>
    <row r="677" spans="6:18" x14ac:dyDescent="0.2">
      <c r="F677" s="1"/>
      <c r="H677" s="1"/>
      <c r="J677" s="1"/>
      <c r="L677" s="1"/>
      <c r="N677" s="1"/>
      <c r="P677" s="1"/>
      <c r="R677" s="1"/>
    </row>
    <row r="678" spans="6:18" x14ac:dyDescent="0.2">
      <c r="F678" s="1"/>
      <c r="H678" s="1"/>
      <c r="J678" s="1"/>
      <c r="L678" s="1"/>
      <c r="N678" s="1"/>
      <c r="P678" s="1"/>
      <c r="R678" s="1"/>
    </row>
    <row r="679" spans="6:18" x14ac:dyDescent="0.2">
      <c r="F679" s="1"/>
      <c r="H679" s="1"/>
      <c r="J679" s="1"/>
      <c r="L679" s="1"/>
      <c r="N679" s="1"/>
      <c r="P679" s="1"/>
      <c r="R679" s="1"/>
    </row>
    <row r="680" spans="6:18" x14ac:dyDescent="0.2">
      <c r="F680" s="1"/>
      <c r="H680" s="1"/>
      <c r="J680" s="1"/>
      <c r="L680" s="1"/>
      <c r="N680" s="1"/>
      <c r="P680" s="1"/>
      <c r="R680" s="1"/>
    </row>
    <row r="681" spans="6:18" x14ac:dyDescent="0.2">
      <c r="F681" s="1"/>
      <c r="H681" s="1"/>
      <c r="J681" s="1"/>
      <c r="L681" s="1"/>
      <c r="N681" s="1"/>
      <c r="P681" s="1"/>
      <c r="R681" s="1"/>
    </row>
    <row r="682" spans="6:18" x14ac:dyDescent="0.2">
      <c r="F682" s="1"/>
      <c r="H682" s="1"/>
      <c r="J682" s="1"/>
      <c r="L682" s="1"/>
      <c r="N682" s="1"/>
      <c r="P682" s="1"/>
      <c r="R682" s="1"/>
    </row>
    <row r="683" spans="6:18" x14ac:dyDescent="0.2">
      <c r="F683" s="1"/>
      <c r="H683" s="1"/>
      <c r="J683" s="1"/>
      <c r="L683" s="1"/>
      <c r="N683" s="1"/>
      <c r="P683" s="1"/>
      <c r="R683" s="1"/>
    </row>
    <row r="684" spans="6:18" x14ac:dyDescent="0.2">
      <c r="F684" s="1"/>
      <c r="H684" s="1"/>
      <c r="J684" s="1"/>
      <c r="L684" s="1"/>
      <c r="N684" s="1"/>
      <c r="P684" s="1"/>
      <c r="R684" s="1"/>
    </row>
    <row r="685" spans="6:18" x14ac:dyDescent="0.2">
      <c r="F685" s="1"/>
      <c r="H685" s="1"/>
      <c r="J685" s="1"/>
      <c r="L685" s="1"/>
      <c r="N685" s="1"/>
      <c r="P685" s="1"/>
      <c r="R685" s="1"/>
    </row>
    <row r="686" spans="6:18" x14ac:dyDescent="0.2">
      <c r="F686" s="1"/>
      <c r="H686" s="1"/>
      <c r="J686" s="1"/>
      <c r="L686" s="1"/>
      <c r="N686" s="1"/>
      <c r="P686" s="1"/>
      <c r="R686" s="1"/>
    </row>
    <row r="687" spans="6:18" x14ac:dyDescent="0.2">
      <c r="F687" s="1"/>
      <c r="H687" s="1"/>
      <c r="J687" s="1"/>
      <c r="L687" s="1"/>
      <c r="N687" s="1"/>
      <c r="P687" s="1"/>
      <c r="R687" s="1"/>
    </row>
    <row r="688" spans="6:18" x14ac:dyDescent="0.2">
      <c r="F688" s="1"/>
      <c r="H688" s="1"/>
      <c r="J688" s="1"/>
      <c r="L688" s="1"/>
      <c r="N688" s="1"/>
      <c r="P688" s="1"/>
      <c r="R688" s="1"/>
    </row>
    <row r="689" spans="6:18" x14ac:dyDescent="0.2">
      <c r="F689" s="1"/>
      <c r="H689" s="1"/>
      <c r="J689" s="1"/>
      <c r="L689" s="1"/>
      <c r="N689" s="1"/>
      <c r="P689" s="1"/>
      <c r="R689" s="1"/>
    </row>
    <row r="690" spans="6:18" x14ac:dyDescent="0.2">
      <c r="F690" s="1"/>
      <c r="H690" s="1"/>
      <c r="J690" s="1"/>
      <c r="L690" s="1"/>
      <c r="N690" s="1"/>
      <c r="P690" s="1"/>
      <c r="R690" s="1"/>
    </row>
    <row r="691" spans="6:18" x14ac:dyDescent="0.2">
      <c r="F691" s="1"/>
      <c r="H691" s="1"/>
      <c r="J691" s="1"/>
      <c r="L691" s="1"/>
      <c r="N691" s="1"/>
      <c r="P691" s="1"/>
      <c r="R691" s="1"/>
    </row>
    <row r="692" spans="6:18" x14ac:dyDescent="0.2">
      <c r="F692" s="1"/>
      <c r="H692" s="1"/>
      <c r="J692" s="1"/>
      <c r="L692" s="1"/>
      <c r="N692" s="1"/>
      <c r="P692" s="1"/>
      <c r="R692" s="1"/>
    </row>
    <row r="693" spans="6:18" x14ac:dyDescent="0.2">
      <c r="F693" s="1"/>
      <c r="H693" s="1"/>
      <c r="J693" s="1"/>
      <c r="L693" s="1"/>
      <c r="N693" s="1"/>
      <c r="P693" s="1"/>
      <c r="R693" s="1"/>
    </row>
    <row r="694" spans="6:18" x14ac:dyDescent="0.2">
      <c r="F694" s="1"/>
      <c r="H694" s="1"/>
      <c r="J694" s="1"/>
      <c r="L694" s="1"/>
      <c r="N694" s="1"/>
      <c r="P694" s="1"/>
      <c r="R694" s="1"/>
    </row>
    <row r="695" spans="6:18" x14ac:dyDescent="0.2">
      <c r="F695" s="1"/>
      <c r="H695" s="1"/>
      <c r="J695" s="1"/>
      <c r="L695" s="1"/>
      <c r="N695" s="1"/>
      <c r="P695" s="1"/>
      <c r="R695" s="1"/>
    </row>
    <row r="696" spans="6:18" x14ac:dyDescent="0.2">
      <c r="F696" s="1"/>
      <c r="H696" s="1"/>
      <c r="J696" s="1"/>
      <c r="L696" s="1"/>
      <c r="N696" s="1"/>
      <c r="P696" s="1"/>
      <c r="R696" s="1"/>
    </row>
    <row r="697" spans="6:18" x14ac:dyDescent="0.2">
      <c r="F697" s="1"/>
      <c r="H697" s="1"/>
      <c r="J697" s="1"/>
      <c r="L697" s="1"/>
      <c r="N697" s="1"/>
      <c r="P697" s="1"/>
      <c r="R697" s="1"/>
    </row>
    <row r="698" spans="6:18" x14ac:dyDescent="0.2">
      <c r="F698" s="1"/>
      <c r="H698" s="1"/>
      <c r="J698" s="1"/>
      <c r="L698" s="1"/>
      <c r="N698" s="1"/>
      <c r="P698" s="1"/>
      <c r="R698" s="1"/>
    </row>
    <row r="699" spans="6:18" x14ac:dyDescent="0.2">
      <c r="F699" s="1"/>
      <c r="H699" s="1"/>
      <c r="J699" s="1"/>
      <c r="L699" s="1"/>
      <c r="N699" s="1"/>
      <c r="P699" s="1"/>
      <c r="R699" s="1"/>
    </row>
    <row r="700" spans="6:18" x14ac:dyDescent="0.2">
      <c r="F700" s="1"/>
      <c r="H700" s="1"/>
      <c r="J700" s="1"/>
      <c r="L700" s="1"/>
      <c r="N700" s="1"/>
      <c r="P700" s="1"/>
      <c r="R700" s="1"/>
    </row>
    <row r="701" spans="6:18" x14ac:dyDescent="0.2">
      <c r="F701" s="1"/>
      <c r="H701" s="1"/>
      <c r="J701" s="1"/>
      <c r="L701" s="1"/>
      <c r="N701" s="1"/>
      <c r="P701" s="1"/>
      <c r="R701" s="1"/>
    </row>
    <row r="702" spans="6:18" x14ac:dyDescent="0.2">
      <c r="F702" s="1"/>
      <c r="H702" s="1"/>
      <c r="J702" s="1"/>
      <c r="L702" s="1"/>
      <c r="N702" s="1"/>
      <c r="P702" s="1"/>
      <c r="R702" s="1"/>
    </row>
    <row r="703" spans="6:18" x14ac:dyDescent="0.2">
      <c r="F703" s="1"/>
      <c r="H703" s="1"/>
      <c r="J703" s="1"/>
      <c r="L703" s="1"/>
      <c r="N703" s="1"/>
      <c r="P703" s="1"/>
      <c r="R703" s="1"/>
    </row>
    <row r="704" spans="6:18" x14ac:dyDescent="0.2">
      <c r="F704" s="1"/>
      <c r="H704" s="1"/>
      <c r="J704" s="1"/>
      <c r="L704" s="1"/>
      <c r="N704" s="1"/>
      <c r="P704" s="1"/>
      <c r="R704" s="1"/>
    </row>
    <row r="705" spans="6:18" x14ac:dyDescent="0.2">
      <c r="F705" s="1"/>
      <c r="H705" s="1"/>
      <c r="J705" s="1"/>
      <c r="L705" s="1"/>
      <c r="N705" s="1"/>
      <c r="P705" s="1"/>
      <c r="R705" s="1"/>
    </row>
    <row r="706" spans="6:18" x14ac:dyDescent="0.2">
      <c r="F706" s="1"/>
      <c r="H706" s="1"/>
      <c r="J706" s="1"/>
      <c r="L706" s="1"/>
      <c r="N706" s="1"/>
      <c r="P706" s="1"/>
      <c r="R706" s="1"/>
    </row>
    <row r="707" spans="6:18" x14ac:dyDescent="0.2">
      <c r="F707" s="1"/>
      <c r="H707" s="1"/>
      <c r="J707" s="1"/>
      <c r="L707" s="1"/>
      <c r="N707" s="1"/>
      <c r="P707" s="1"/>
      <c r="R707" s="1"/>
    </row>
    <row r="708" spans="6:18" x14ac:dyDescent="0.2">
      <c r="F708" s="1"/>
      <c r="H708" s="1"/>
      <c r="J708" s="1"/>
      <c r="L708" s="1"/>
      <c r="N708" s="1"/>
      <c r="P708" s="1"/>
      <c r="R708" s="1"/>
    </row>
    <row r="709" spans="6:18" x14ac:dyDescent="0.2">
      <c r="F709" s="1"/>
      <c r="H709" s="1"/>
      <c r="J709" s="1"/>
      <c r="L709" s="1"/>
      <c r="N709" s="1"/>
      <c r="P709" s="1"/>
      <c r="R709" s="1"/>
    </row>
    <row r="710" spans="6:18" x14ac:dyDescent="0.2">
      <c r="F710" s="1"/>
      <c r="H710" s="1"/>
      <c r="J710" s="1"/>
      <c r="L710" s="1"/>
      <c r="N710" s="1"/>
      <c r="P710" s="1"/>
      <c r="R710" s="1"/>
    </row>
    <row r="711" spans="6:18" x14ac:dyDescent="0.2">
      <c r="F711" s="1"/>
      <c r="H711" s="1"/>
      <c r="J711" s="1"/>
      <c r="L711" s="1"/>
      <c r="N711" s="1"/>
      <c r="P711" s="1"/>
      <c r="R711" s="1"/>
    </row>
    <row r="712" spans="6:18" x14ac:dyDescent="0.2">
      <c r="F712" s="1"/>
      <c r="H712" s="1"/>
      <c r="J712" s="1"/>
      <c r="L712" s="1"/>
      <c r="N712" s="1"/>
      <c r="P712" s="1"/>
      <c r="R712" s="1"/>
    </row>
    <row r="713" spans="6:18" x14ac:dyDescent="0.2">
      <c r="F713" s="1"/>
      <c r="H713" s="1"/>
      <c r="J713" s="1"/>
      <c r="L713" s="1"/>
      <c r="N713" s="1"/>
      <c r="P713" s="1"/>
      <c r="R713" s="1"/>
    </row>
    <row r="714" spans="6:18" x14ac:dyDescent="0.2">
      <c r="F714" s="1"/>
      <c r="H714" s="1"/>
      <c r="J714" s="1"/>
      <c r="L714" s="1"/>
      <c r="N714" s="1"/>
      <c r="P714" s="1"/>
      <c r="R714" s="1"/>
    </row>
    <row r="715" spans="6:18" x14ac:dyDescent="0.2">
      <c r="F715" s="1"/>
      <c r="H715" s="1"/>
      <c r="J715" s="1"/>
      <c r="L715" s="1"/>
      <c r="N715" s="1"/>
      <c r="P715" s="1"/>
      <c r="R715" s="1"/>
    </row>
    <row r="716" spans="6:18" x14ac:dyDescent="0.2">
      <c r="F716" s="1"/>
      <c r="H716" s="1"/>
      <c r="J716" s="1"/>
      <c r="L716" s="1"/>
      <c r="N716" s="1"/>
      <c r="P716" s="1"/>
      <c r="R716" s="1"/>
    </row>
    <row r="717" spans="6:18" x14ac:dyDescent="0.2">
      <c r="F717" s="1"/>
      <c r="H717" s="1"/>
      <c r="J717" s="1"/>
      <c r="L717" s="1"/>
      <c r="N717" s="1"/>
      <c r="P717" s="1"/>
      <c r="R717" s="1"/>
    </row>
    <row r="718" spans="6:18" x14ac:dyDescent="0.2">
      <c r="F718" s="1"/>
      <c r="H718" s="1"/>
      <c r="J718" s="1"/>
      <c r="L718" s="1"/>
      <c r="N718" s="1"/>
      <c r="P718" s="1"/>
      <c r="R718" s="1"/>
    </row>
    <row r="719" spans="6:18" x14ac:dyDescent="0.2">
      <c r="F719" s="1"/>
      <c r="H719" s="1"/>
      <c r="J719" s="1"/>
      <c r="L719" s="1"/>
      <c r="N719" s="1"/>
      <c r="P719" s="1"/>
      <c r="R719" s="1"/>
    </row>
    <row r="720" spans="6:18" x14ac:dyDescent="0.2">
      <c r="F720" s="1"/>
      <c r="H720" s="1"/>
      <c r="J720" s="1"/>
      <c r="L720" s="1"/>
      <c r="N720" s="1"/>
      <c r="P720" s="1"/>
      <c r="R720" s="1"/>
    </row>
    <row r="721" spans="6:18" x14ac:dyDescent="0.2">
      <c r="F721" s="1"/>
      <c r="H721" s="1"/>
      <c r="J721" s="1"/>
      <c r="L721" s="1"/>
      <c r="N721" s="1"/>
      <c r="P721" s="1"/>
      <c r="R721" s="1"/>
    </row>
    <row r="722" spans="6:18" x14ac:dyDescent="0.2">
      <c r="F722" s="1"/>
      <c r="H722" s="1"/>
      <c r="J722" s="1"/>
      <c r="L722" s="1"/>
      <c r="N722" s="1"/>
      <c r="P722" s="1"/>
      <c r="R722" s="1"/>
    </row>
    <row r="723" spans="6:18" x14ac:dyDescent="0.2">
      <c r="F723" s="1"/>
      <c r="H723" s="1"/>
      <c r="J723" s="1"/>
      <c r="L723" s="1"/>
      <c r="N723" s="1"/>
      <c r="P723" s="1"/>
      <c r="R723" s="1"/>
    </row>
    <row r="724" spans="6:18" x14ac:dyDescent="0.2">
      <c r="F724" s="1"/>
      <c r="H724" s="1"/>
      <c r="J724" s="1"/>
      <c r="L724" s="1"/>
      <c r="N724" s="1"/>
      <c r="P724" s="1"/>
      <c r="R724" s="1"/>
    </row>
    <row r="725" spans="6:18" x14ac:dyDescent="0.2">
      <c r="F725" s="1"/>
      <c r="H725" s="1"/>
      <c r="J725" s="1"/>
      <c r="L725" s="1"/>
      <c r="N725" s="1"/>
      <c r="P725" s="1"/>
      <c r="R725" s="1"/>
    </row>
    <row r="726" spans="6:18" x14ac:dyDescent="0.2">
      <c r="F726" s="1"/>
      <c r="H726" s="1"/>
      <c r="J726" s="1"/>
      <c r="L726" s="1"/>
      <c r="N726" s="1"/>
      <c r="P726" s="1"/>
      <c r="R726" s="1"/>
    </row>
    <row r="727" spans="6:18" x14ac:dyDescent="0.2">
      <c r="F727" s="1"/>
      <c r="H727" s="1"/>
      <c r="J727" s="1"/>
      <c r="L727" s="1"/>
      <c r="N727" s="1"/>
      <c r="P727" s="1"/>
      <c r="R727" s="1"/>
    </row>
    <row r="728" spans="6:18" x14ac:dyDescent="0.2">
      <c r="F728" s="1"/>
      <c r="H728" s="1"/>
      <c r="J728" s="1"/>
      <c r="L728" s="1"/>
      <c r="N728" s="1"/>
      <c r="P728" s="1"/>
      <c r="R728" s="1"/>
    </row>
    <row r="729" spans="6:18" x14ac:dyDescent="0.2">
      <c r="F729" s="1"/>
      <c r="H729" s="1"/>
      <c r="J729" s="1"/>
      <c r="L729" s="1"/>
      <c r="N729" s="1"/>
      <c r="P729" s="1"/>
      <c r="R729" s="1"/>
    </row>
    <row r="730" spans="6:18" x14ac:dyDescent="0.2">
      <c r="F730" s="1"/>
      <c r="H730" s="1"/>
      <c r="J730" s="1"/>
      <c r="L730" s="1"/>
      <c r="N730" s="1"/>
      <c r="P730" s="1"/>
      <c r="R730" s="1"/>
    </row>
    <row r="731" spans="6:18" x14ac:dyDescent="0.2">
      <c r="F731" s="1"/>
      <c r="H731" s="1"/>
      <c r="J731" s="1"/>
      <c r="L731" s="1"/>
      <c r="N731" s="1"/>
      <c r="P731" s="1"/>
      <c r="R731" s="1"/>
    </row>
    <row r="732" spans="6:18" x14ac:dyDescent="0.2">
      <c r="F732" s="1"/>
      <c r="H732" s="1"/>
      <c r="J732" s="1"/>
      <c r="L732" s="1"/>
      <c r="N732" s="1"/>
      <c r="P732" s="1"/>
      <c r="R732" s="1"/>
    </row>
    <row r="733" spans="6:18" x14ac:dyDescent="0.2">
      <c r="F733" s="1"/>
      <c r="H733" s="1"/>
      <c r="J733" s="1"/>
      <c r="L733" s="1"/>
      <c r="N733" s="1"/>
      <c r="P733" s="1"/>
      <c r="R733" s="1"/>
    </row>
    <row r="734" spans="6:18" x14ac:dyDescent="0.2">
      <c r="F734" s="1"/>
      <c r="H734" s="1"/>
      <c r="J734" s="1"/>
      <c r="L734" s="1"/>
      <c r="N734" s="1"/>
      <c r="P734" s="1"/>
      <c r="R734" s="1"/>
    </row>
    <row r="735" spans="6:18" x14ac:dyDescent="0.2">
      <c r="F735" s="1"/>
      <c r="H735" s="1"/>
      <c r="J735" s="1"/>
      <c r="L735" s="1"/>
      <c r="N735" s="1"/>
      <c r="P735" s="1"/>
      <c r="R735" s="1"/>
    </row>
    <row r="736" spans="6:18" x14ac:dyDescent="0.2">
      <c r="F736" s="1"/>
      <c r="H736" s="1"/>
      <c r="J736" s="1"/>
      <c r="L736" s="1"/>
      <c r="N736" s="1"/>
      <c r="P736" s="1"/>
      <c r="R736" s="1"/>
    </row>
    <row r="737" spans="6:18" x14ac:dyDescent="0.2">
      <c r="F737" s="1"/>
      <c r="H737" s="1"/>
      <c r="J737" s="1"/>
      <c r="L737" s="1"/>
      <c r="N737" s="1"/>
      <c r="P737" s="1"/>
      <c r="R737" s="1"/>
    </row>
    <row r="738" spans="6:18" x14ac:dyDescent="0.2">
      <c r="F738" s="1"/>
      <c r="H738" s="1"/>
      <c r="J738" s="1"/>
      <c r="L738" s="1"/>
      <c r="N738" s="1"/>
      <c r="P738" s="1"/>
      <c r="R738" s="1"/>
    </row>
    <row r="739" spans="6:18" x14ac:dyDescent="0.2">
      <c r="F739" s="1"/>
      <c r="H739" s="1"/>
      <c r="J739" s="1"/>
      <c r="L739" s="1"/>
      <c r="N739" s="1"/>
      <c r="P739" s="1"/>
      <c r="R739" s="1"/>
    </row>
    <row r="740" spans="6:18" x14ac:dyDescent="0.2">
      <c r="F740" s="1"/>
      <c r="H740" s="1"/>
      <c r="J740" s="1"/>
      <c r="L740" s="1"/>
      <c r="N740" s="1"/>
      <c r="P740" s="1"/>
      <c r="R740" s="1"/>
    </row>
    <row r="741" spans="6:18" x14ac:dyDescent="0.2">
      <c r="F741" s="1"/>
      <c r="H741" s="1"/>
      <c r="J741" s="1"/>
      <c r="L741" s="1"/>
      <c r="N741" s="1"/>
      <c r="P741" s="1"/>
      <c r="R741" s="1"/>
    </row>
    <row r="742" spans="6:18" x14ac:dyDescent="0.2">
      <c r="F742" s="1"/>
      <c r="H742" s="1"/>
      <c r="J742" s="1"/>
      <c r="L742" s="1"/>
      <c r="N742" s="1"/>
      <c r="P742" s="1"/>
      <c r="R742" s="1"/>
    </row>
    <row r="743" spans="6:18" x14ac:dyDescent="0.2">
      <c r="F743" s="1"/>
      <c r="H743" s="1"/>
      <c r="J743" s="1"/>
      <c r="L743" s="1"/>
      <c r="N743" s="1"/>
      <c r="P743" s="1"/>
      <c r="R743" s="1"/>
    </row>
    <row r="744" spans="6:18" x14ac:dyDescent="0.2">
      <c r="F744" s="1"/>
      <c r="H744" s="1"/>
      <c r="J744" s="1"/>
      <c r="L744" s="1"/>
      <c r="N744" s="1"/>
      <c r="P744" s="1"/>
      <c r="R744" s="1"/>
    </row>
    <row r="745" spans="6:18" x14ac:dyDescent="0.2">
      <c r="F745" s="1"/>
      <c r="H745" s="1"/>
      <c r="J745" s="1"/>
      <c r="L745" s="1"/>
      <c r="N745" s="1"/>
      <c r="P745" s="1"/>
      <c r="R745" s="1"/>
    </row>
    <row r="746" spans="6:18" x14ac:dyDescent="0.2">
      <c r="F746" s="1"/>
      <c r="H746" s="1"/>
      <c r="J746" s="1"/>
      <c r="L746" s="1"/>
      <c r="N746" s="1"/>
      <c r="P746" s="1"/>
      <c r="R746" s="1"/>
    </row>
    <row r="747" spans="6:18" x14ac:dyDescent="0.2">
      <c r="F747" s="1"/>
      <c r="H747" s="1"/>
      <c r="J747" s="1"/>
      <c r="L747" s="1"/>
      <c r="N747" s="1"/>
      <c r="P747" s="1"/>
      <c r="R747" s="1"/>
    </row>
    <row r="748" spans="6:18" x14ac:dyDescent="0.2">
      <c r="F748" s="1"/>
      <c r="H748" s="1"/>
      <c r="J748" s="1"/>
      <c r="L748" s="1"/>
      <c r="N748" s="1"/>
      <c r="P748" s="1"/>
      <c r="R748" s="1"/>
    </row>
    <row r="749" spans="6:18" x14ac:dyDescent="0.2">
      <c r="F749" s="1"/>
      <c r="H749" s="1"/>
      <c r="J749" s="1"/>
      <c r="L749" s="1"/>
      <c r="N749" s="1"/>
      <c r="P749" s="1"/>
      <c r="R749" s="1"/>
    </row>
    <row r="750" spans="6:18" x14ac:dyDescent="0.2">
      <c r="F750" s="1"/>
      <c r="H750" s="1"/>
      <c r="J750" s="1"/>
      <c r="L750" s="1"/>
      <c r="N750" s="1"/>
      <c r="P750" s="1"/>
      <c r="R750" s="1"/>
    </row>
    <row r="751" spans="6:18" x14ac:dyDescent="0.2">
      <c r="F751" s="1"/>
      <c r="H751" s="1"/>
      <c r="J751" s="1"/>
      <c r="L751" s="1"/>
      <c r="N751" s="1"/>
      <c r="P751" s="1"/>
      <c r="R751" s="1"/>
    </row>
    <row r="752" spans="6:18" x14ac:dyDescent="0.2">
      <c r="F752" s="1"/>
      <c r="H752" s="1"/>
      <c r="J752" s="1"/>
      <c r="L752" s="1"/>
      <c r="N752" s="1"/>
      <c r="P752" s="1"/>
      <c r="R752" s="1"/>
    </row>
    <row r="753" spans="6:18" x14ac:dyDescent="0.2">
      <c r="F753" s="1"/>
      <c r="H753" s="1"/>
      <c r="J753" s="1"/>
      <c r="L753" s="1"/>
      <c r="N753" s="1"/>
      <c r="P753" s="1"/>
      <c r="R753" s="1"/>
    </row>
    <row r="754" spans="6:18" x14ac:dyDescent="0.2">
      <c r="F754" s="1"/>
      <c r="H754" s="1"/>
      <c r="J754" s="1"/>
      <c r="L754" s="1"/>
      <c r="N754" s="1"/>
      <c r="P754" s="1"/>
      <c r="R754" s="1"/>
    </row>
    <row r="755" spans="6:18" x14ac:dyDescent="0.2">
      <c r="F755" s="1"/>
      <c r="H755" s="1"/>
      <c r="J755" s="1"/>
      <c r="L755" s="1"/>
      <c r="N755" s="1"/>
      <c r="P755" s="1"/>
      <c r="R755" s="1"/>
    </row>
    <row r="756" spans="6:18" x14ac:dyDescent="0.2">
      <c r="F756" s="1"/>
      <c r="H756" s="1"/>
      <c r="J756" s="1"/>
      <c r="L756" s="1"/>
      <c r="N756" s="1"/>
      <c r="P756" s="1"/>
      <c r="R756" s="1"/>
    </row>
    <row r="757" spans="6:18" x14ac:dyDescent="0.2">
      <c r="F757" s="1"/>
      <c r="H757" s="1"/>
      <c r="J757" s="1"/>
      <c r="L757" s="1"/>
      <c r="N757" s="1"/>
      <c r="P757" s="1"/>
      <c r="R757" s="1"/>
    </row>
    <row r="758" spans="6:18" x14ac:dyDescent="0.2">
      <c r="F758" s="1"/>
      <c r="H758" s="1"/>
      <c r="J758" s="1"/>
      <c r="L758" s="1"/>
      <c r="N758" s="1"/>
      <c r="P758" s="1"/>
      <c r="R758" s="1"/>
    </row>
    <row r="759" spans="6:18" x14ac:dyDescent="0.2">
      <c r="F759" s="1"/>
      <c r="H759" s="1"/>
      <c r="J759" s="1"/>
      <c r="L759" s="1"/>
      <c r="N759" s="1"/>
      <c r="P759" s="1"/>
      <c r="R759" s="1"/>
    </row>
    <row r="760" spans="6:18" x14ac:dyDescent="0.2">
      <c r="F760" s="1"/>
      <c r="H760" s="1"/>
      <c r="J760" s="1"/>
      <c r="L760" s="1"/>
      <c r="N760" s="1"/>
      <c r="P760" s="1"/>
      <c r="R760" s="1"/>
    </row>
    <row r="761" spans="6:18" x14ac:dyDescent="0.2">
      <c r="F761" s="1"/>
      <c r="H761" s="1"/>
      <c r="J761" s="1"/>
      <c r="L761" s="1"/>
      <c r="N761" s="1"/>
      <c r="P761" s="1"/>
      <c r="R761" s="1"/>
    </row>
    <row r="762" spans="6:18" x14ac:dyDescent="0.2">
      <c r="F762" s="1"/>
      <c r="H762" s="1"/>
      <c r="J762" s="1"/>
      <c r="L762" s="1"/>
      <c r="N762" s="1"/>
      <c r="P762" s="1"/>
      <c r="R762" s="1"/>
    </row>
    <row r="763" spans="6:18" x14ac:dyDescent="0.2">
      <c r="F763" s="1"/>
      <c r="H763" s="1"/>
      <c r="J763" s="1"/>
      <c r="L763" s="1"/>
      <c r="N763" s="1"/>
      <c r="P763" s="1"/>
      <c r="R763" s="1"/>
    </row>
    <row r="764" spans="6:18" x14ac:dyDescent="0.2">
      <c r="F764" s="1"/>
      <c r="H764" s="1"/>
      <c r="J764" s="1"/>
      <c r="L764" s="1"/>
      <c r="N764" s="1"/>
      <c r="P764" s="1"/>
      <c r="R764" s="1"/>
    </row>
    <row r="765" spans="6:18" x14ac:dyDescent="0.2">
      <c r="F765" s="1"/>
      <c r="H765" s="1"/>
      <c r="J765" s="1"/>
      <c r="L765" s="1"/>
      <c r="N765" s="1"/>
      <c r="P765" s="1"/>
      <c r="R765" s="1"/>
    </row>
    <row r="766" spans="6:18" x14ac:dyDescent="0.2">
      <c r="F766" s="1"/>
      <c r="H766" s="1"/>
      <c r="J766" s="1"/>
      <c r="L766" s="1"/>
      <c r="N766" s="1"/>
      <c r="P766" s="1"/>
      <c r="R766" s="1"/>
    </row>
    <row r="767" spans="6:18" x14ac:dyDescent="0.2">
      <c r="F767" s="1"/>
      <c r="H767" s="1"/>
      <c r="J767" s="1"/>
      <c r="L767" s="1"/>
      <c r="N767" s="1"/>
      <c r="P767" s="1"/>
      <c r="R767" s="1"/>
    </row>
    <row r="768" spans="6:18" x14ac:dyDescent="0.2">
      <c r="F768" s="1"/>
      <c r="H768" s="1"/>
      <c r="J768" s="1"/>
      <c r="L768" s="1"/>
      <c r="N768" s="1"/>
      <c r="P768" s="1"/>
      <c r="R768" s="1"/>
    </row>
    <row r="769" spans="6:18" x14ac:dyDescent="0.2">
      <c r="F769" s="1"/>
      <c r="H769" s="1"/>
      <c r="J769" s="1"/>
      <c r="L769" s="1"/>
      <c r="N769" s="1"/>
      <c r="P769" s="1"/>
      <c r="R769" s="1"/>
    </row>
    <row r="770" spans="6:18" x14ac:dyDescent="0.2">
      <c r="F770" s="1"/>
      <c r="H770" s="1"/>
      <c r="J770" s="1"/>
      <c r="L770" s="1"/>
      <c r="N770" s="1"/>
      <c r="P770" s="1"/>
      <c r="R770" s="1"/>
    </row>
    <row r="771" spans="6:18" x14ac:dyDescent="0.2">
      <c r="F771" s="1"/>
      <c r="H771" s="1"/>
      <c r="J771" s="1"/>
      <c r="L771" s="1"/>
      <c r="N771" s="1"/>
      <c r="P771" s="1"/>
      <c r="R771" s="1"/>
    </row>
    <row r="772" spans="6:18" x14ac:dyDescent="0.2">
      <c r="F772" s="1"/>
      <c r="H772" s="1"/>
      <c r="J772" s="1"/>
      <c r="L772" s="1"/>
      <c r="N772" s="1"/>
      <c r="P772" s="1"/>
      <c r="R772" s="1"/>
    </row>
    <row r="773" spans="6:18" x14ac:dyDescent="0.2">
      <c r="F773" s="1"/>
      <c r="H773" s="1"/>
      <c r="J773" s="1"/>
      <c r="L773" s="1"/>
      <c r="N773" s="1"/>
      <c r="P773" s="1"/>
      <c r="R773" s="1"/>
    </row>
    <row r="774" spans="6:18" x14ac:dyDescent="0.2">
      <c r="F774" s="1"/>
      <c r="H774" s="1"/>
      <c r="J774" s="1"/>
      <c r="L774" s="1"/>
      <c r="N774" s="1"/>
      <c r="P774" s="1"/>
      <c r="R774" s="1"/>
    </row>
    <row r="775" spans="6:18" x14ac:dyDescent="0.2">
      <c r="F775" s="1"/>
      <c r="H775" s="1"/>
      <c r="J775" s="1"/>
      <c r="L775" s="1"/>
      <c r="N775" s="1"/>
      <c r="P775" s="1"/>
      <c r="R775" s="1"/>
    </row>
    <row r="776" spans="6:18" x14ac:dyDescent="0.2">
      <c r="F776" s="1"/>
      <c r="H776" s="1"/>
      <c r="J776" s="1"/>
      <c r="L776" s="1"/>
      <c r="N776" s="1"/>
      <c r="P776" s="1"/>
      <c r="R776" s="1"/>
    </row>
    <row r="777" spans="6:18" x14ac:dyDescent="0.2">
      <c r="F777" s="1"/>
      <c r="H777" s="1"/>
      <c r="J777" s="1"/>
      <c r="L777" s="1"/>
      <c r="N777" s="1"/>
      <c r="P777" s="1"/>
      <c r="R777" s="1"/>
    </row>
    <row r="778" spans="6:18" x14ac:dyDescent="0.2">
      <c r="F778" s="1"/>
      <c r="H778" s="1"/>
      <c r="J778" s="1"/>
      <c r="L778" s="1"/>
      <c r="N778" s="1"/>
      <c r="P778" s="1"/>
      <c r="R778" s="1"/>
    </row>
    <row r="779" spans="6:18" x14ac:dyDescent="0.2">
      <c r="F779" s="1"/>
      <c r="H779" s="1"/>
      <c r="J779" s="1"/>
      <c r="L779" s="1"/>
      <c r="N779" s="1"/>
      <c r="P779" s="1"/>
      <c r="R779" s="1"/>
    </row>
    <row r="780" spans="6:18" x14ac:dyDescent="0.2">
      <c r="F780" s="1"/>
      <c r="H780" s="1"/>
      <c r="J780" s="1"/>
      <c r="L780" s="1"/>
      <c r="N780" s="1"/>
      <c r="P780" s="1"/>
      <c r="R780" s="1"/>
    </row>
    <row r="781" spans="6:18" x14ac:dyDescent="0.2">
      <c r="F781" s="1"/>
      <c r="H781" s="1"/>
      <c r="J781" s="1"/>
      <c r="L781" s="1"/>
      <c r="N781" s="1"/>
      <c r="P781" s="1"/>
      <c r="R781" s="1"/>
    </row>
    <row r="782" spans="6:18" x14ac:dyDescent="0.2">
      <c r="F782" s="1"/>
      <c r="H782" s="1"/>
      <c r="J782" s="1"/>
      <c r="L782" s="1"/>
      <c r="N782" s="1"/>
      <c r="P782" s="1"/>
      <c r="R782" s="1"/>
    </row>
    <row r="783" spans="6:18" x14ac:dyDescent="0.2">
      <c r="F783" s="1"/>
      <c r="H783" s="1"/>
      <c r="J783" s="1"/>
      <c r="L783" s="1"/>
      <c r="N783" s="1"/>
      <c r="P783" s="1"/>
      <c r="R783" s="1"/>
    </row>
    <row r="784" spans="6:18" x14ac:dyDescent="0.2">
      <c r="F784" s="1"/>
      <c r="H784" s="1"/>
      <c r="J784" s="1"/>
      <c r="L784" s="1"/>
      <c r="N784" s="1"/>
      <c r="P784" s="1"/>
      <c r="R784" s="1"/>
    </row>
    <row r="785" spans="6:18" x14ac:dyDescent="0.2">
      <c r="F785" s="1"/>
      <c r="H785" s="1"/>
      <c r="J785" s="1"/>
      <c r="L785" s="1"/>
      <c r="N785" s="1"/>
      <c r="P785" s="1"/>
      <c r="R785" s="1"/>
    </row>
    <row r="786" spans="6:18" x14ac:dyDescent="0.2">
      <c r="F786" s="1"/>
      <c r="H786" s="1"/>
      <c r="J786" s="1"/>
      <c r="L786" s="1"/>
      <c r="N786" s="1"/>
      <c r="P786" s="1"/>
      <c r="R786" s="1"/>
    </row>
    <row r="787" spans="6:18" x14ac:dyDescent="0.2">
      <c r="F787" s="1"/>
      <c r="H787" s="1"/>
      <c r="J787" s="1"/>
      <c r="L787" s="1"/>
      <c r="N787" s="1"/>
      <c r="P787" s="1"/>
      <c r="R787" s="1"/>
    </row>
    <row r="788" spans="6:18" x14ac:dyDescent="0.2">
      <c r="F788" s="1"/>
      <c r="H788" s="1"/>
      <c r="J788" s="1"/>
      <c r="L788" s="1"/>
      <c r="N788" s="1"/>
      <c r="P788" s="1"/>
      <c r="R788" s="1"/>
    </row>
    <row r="789" spans="6:18" x14ac:dyDescent="0.2">
      <c r="F789" s="1"/>
      <c r="H789" s="1"/>
      <c r="J789" s="1"/>
      <c r="L789" s="1"/>
      <c r="N789" s="1"/>
      <c r="P789" s="1"/>
      <c r="R789" s="1"/>
    </row>
    <row r="790" spans="6:18" x14ac:dyDescent="0.2">
      <c r="F790" s="1"/>
      <c r="H790" s="1"/>
      <c r="J790" s="1"/>
      <c r="L790" s="1"/>
      <c r="N790" s="1"/>
      <c r="P790" s="1"/>
      <c r="R790" s="1"/>
    </row>
    <row r="791" spans="6:18" x14ac:dyDescent="0.2">
      <c r="F791" s="1"/>
      <c r="H791" s="1"/>
      <c r="J791" s="1"/>
      <c r="L791" s="1"/>
      <c r="N791" s="1"/>
      <c r="P791" s="1"/>
      <c r="R791" s="1"/>
    </row>
    <row r="792" spans="6:18" x14ac:dyDescent="0.2">
      <c r="F792" s="1"/>
      <c r="H792" s="1"/>
      <c r="J792" s="1"/>
      <c r="L792" s="1"/>
      <c r="N792" s="1"/>
      <c r="P792" s="1"/>
      <c r="R792" s="1"/>
    </row>
    <row r="793" spans="6:18" x14ac:dyDescent="0.2">
      <c r="F793" s="1"/>
      <c r="H793" s="1"/>
      <c r="J793" s="1"/>
      <c r="L793" s="1"/>
      <c r="N793" s="1"/>
      <c r="P793" s="1"/>
      <c r="R793" s="1"/>
    </row>
    <row r="794" spans="6:18" x14ac:dyDescent="0.2">
      <c r="F794" s="1"/>
      <c r="H794" s="1"/>
      <c r="J794" s="1"/>
      <c r="L794" s="1"/>
      <c r="N794" s="1"/>
      <c r="P794" s="1"/>
      <c r="R794" s="1"/>
    </row>
    <row r="795" spans="6:18" x14ac:dyDescent="0.2">
      <c r="F795" s="1"/>
      <c r="H795" s="1"/>
      <c r="J795" s="1"/>
      <c r="L795" s="1"/>
      <c r="N795" s="1"/>
      <c r="P795" s="1"/>
      <c r="R795" s="1"/>
    </row>
    <row r="796" spans="6:18" x14ac:dyDescent="0.2">
      <c r="F796" s="1"/>
      <c r="H796" s="1"/>
      <c r="J796" s="1"/>
      <c r="L796" s="1"/>
      <c r="N796" s="1"/>
      <c r="P796" s="1"/>
      <c r="R796" s="1"/>
    </row>
    <row r="797" spans="6:18" x14ac:dyDescent="0.2">
      <c r="F797" s="1"/>
      <c r="H797" s="1"/>
      <c r="J797" s="1"/>
      <c r="L797" s="1"/>
      <c r="N797" s="1"/>
      <c r="P797" s="1"/>
      <c r="R797" s="1"/>
    </row>
    <row r="798" spans="6:18" x14ac:dyDescent="0.2">
      <c r="F798" s="1"/>
      <c r="H798" s="1"/>
      <c r="J798" s="1"/>
      <c r="L798" s="1"/>
      <c r="N798" s="1"/>
      <c r="P798" s="1"/>
      <c r="R798" s="1"/>
    </row>
    <row r="799" spans="6:18" x14ac:dyDescent="0.2">
      <c r="F799" s="1"/>
      <c r="H799" s="1"/>
      <c r="J799" s="1"/>
      <c r="L799" s="1"/>
      <c r="N799" s="1"/>
      <c r="P799" s="1"/>
      <c r="R799" s="1"/>
    </row>
    <row r="800" spans="6:18" x14ac:dyDescent="0.2">
      <c r="F800" s="1"/>
      <c r="H800" s="1"/>
      <c r="J800" s="1"/>
      <c r="L800" s="1"/>
      <c r="N800" s="1"/>
      <c r="P800" s="1"/>
      <c r="R800" s="1"/>
    </row>
    <row r="801" spans="6:18" x14ac:dyDescent="0.2">
      <c r="F801" s="1"/>
      <c r="H801" s="1"/>
      <c r="J801" s="1"/>
      <c r="L801" s="1"/>
      <c r="N801" s="1"/>
      <c r="P801" s="1"/>
      <c r="R801" s="1"/>
    </row>
    <row r="802" spans="6:18" x14ac:dyDescent="0.2">
      <c r="F802" s="1"/>
      <c r="H802" s="1"/>
      <c r="J802" s="1"/>
      <c r="L802" s="1"/>
      <c r="N802" s="1"/>
      <c r="P802" s="1"/>
      <c r="R802" s="1"/>
    </row>
    <row r="803" spans="6:18" x14ac:dyDescent="0.2">
      <c r="F803" s="1"/>
      <c r="H803" s="1"/>
      <c r="J803" s="1"/>
      <c r="L803" s="1"/>
      <c r="N803" s="1"/>
      <c r="P803" s="1"/>
      <c r="R803" s="1"/>
    </row>
    <row r="804" spans="6:18" x14ac:dyDescent="0.2">
      <c r="F804" s="1"/>
      <c r="H804" s="1"/>
      <c r="J804" s="1"/>
      <c r="L804" s="1"/>
      <c r="N804" s="1"/>
      <c r="P804" s="1"/>
      <c r="R804" s="1"/>
    </row>
    <row r="805" spans="6:18" x14ac:dyDescent="0.2">
      <c r="F805" s="1"/>
      <c r="H805" s="1"/>
      <c r="J805" s="1"/>
      <c r="L805" s="1"/>
      <c r="N805" s="1"/>
      <c r="P805" s="1"/>
      <c r="R805" s="1"/>
    </row>
    <row r="806" spans="6:18" x14ac:dyDescent="0.2">
      <c r="F806" s="1"/>
      <c r="H806" s="1"/>
      <c r="J806" s="1"/>
      <c r="L806" s="1"/>
      <c r="N806" s="1"/>
      <c r="P806" s="1"/>
      <c r="R806" s="1"/>
    </row>
    <row r="807" spans="6:18" x14ac:dyDescent="0.2">
      <c r="F807" s="1"/>
      <c r="H807" s="1"/>
      <c r="J807" s="1"/>
      <c r="L807" s="1"/>
      <c r="N807" s="1"/>
      <c r="P807" s="1"/>
      <c r="R807" s="1"/>
    </row>
    <row r="808" spans="6:18" x14ac:dyDescent="0.2">
      <c r="F808" s="1"/>
      <c r="H808" s="1"/>
      <c r="J808" s="1"/>
      <c r="L808" s="1"/>
      <c r="N808" s="1"/>
      <c r="P808" s="1"/>
      <c r="R808" s="1"/>
    </row>
    <row r="809" spans="6:18" x14ac:dyDescent="0.2">
      <c r="F809" s="1"/>
      <c r="H809" s="1"/>
      <c r="J809" s="1"/>
      <c r="L809" s="1"/>
      <c r="N809" s="1"/>
      <c r="P809" s="1"/>
      <c r="R809" s="1"/>
    </row>
    <row r="810" spans="6:18" x14ac:dyDescent="0.2">
      <c r="F810" s="1"/>
      <c r="H810" s="1"/>
      <c r="J810" s="1"/>
      <c r="L810" s="1"/>
      <c r="N810" s="1"/>
      <c r="P810" s="1"/>
      <c r="R810" s="1"/>
    </row>
    <row r="811" spans="6:18" x14ac:dyDescent="0.2">
      <c r="F811" s="1"/>
      <c r="H811" s="1"/>
      <c r="J811" s="1"/>
      <c r="L811" s="1"/>
      <c r="N811" s="1"/>
      <c r="P811" s="1"/>
      <c r="R811" s="1"/>
    </row>
    <row r="812" spans="6:18" x14ac:dyDescent="0.2">
      <c r="F812" s="1"/>
      <c r="H812" s="1"/>
      <c r="J812" s="1"/>
      <c r="L812" s="1"/>
      <c r="N812" s="1"/>
      <c r="P812" s="1"/>
      <c r="R812" s="1"/>
    </row>
    <row r="813" spans="6:18" x14ac:dyDescent="0.2">
      <c r="F813" s="1"/>
      <c r="H813" s="1"/>
      <c r="J813" s="1"/>
      <c r="L813" s="1"/>
      <c r="N813" s="1"/>
      <c r="P813" s="1"/>
      <c r="R813" s="1"/>
    </row>
    <row r="814" spans="6:18" x14ac:dyDescent="0.2">
      <c r="F814" s="1"/>
      <c r="H814" s="1"/>
      <c r="J814" s="1"/>
      <c r="L814" s="1"/>
      <c r="N814" s="1"/>
      <c r="P814" s="1"/>
      <c r="R814" s="1"/>
    </row>
    <row r="815" spans="6:18" x14ac:dyDescent="0.2">
      <c r="F815" s="1"/>
      <c r="H815" s="1"/>
      <c r="J815" s="1"/>
      <c r="L815" s="1"/>
      <c r="N815" s="1"/>
      <c r="P815" s="1"/>
      <c r="R815" s="1"/>
    </row>
    <row r="816" spans="6:18" x14ac:dyDescent="0.2">
      <c r="F816" s="1"/>
      <c r="H816" s="1"/>
      <c r="J816" s="1"/>
      <c r="L816" s="1"/>
      <c r="N816" s="1"/>
      <c r="P816" s="1"/>
      <c r="R816" s="1"/>
    </row>
    <row r="817" spans="6:18" x14ac:dyDescent="0.2">
      <c r="F817" s="1"/>
      <c r="H817" s="1"/>
      <c r="J817" s="1"/>
      <c r="L817" s="1"/>
      <c r="N817" s="1"/>
      <c r="P817" s="1"/>
      <c r="R817" s="1"/>
    </row>
    <row r="818" spans="6:18" x14ac:dyDescent="0.2">
      <c r="F818" s="1"/>
      <c r="H818" s="1"/>
      <c r="J818" s="1"/>
      <c r="L818" s="1"/>
      <c r="N818" s="1"/>
      <c r="P818" s="1"/>
      <c r="R818" s="1"/>
    </row>
    <row r="819" spans="6:18" x14ac:dyDescent="0.2">
      <c r="F819" s="1"/>
      <c r="H819" s="1"/>
      <c r="J819" s="1"/>
      <c r="L819" s="1"/>
      <c r="N819" s="1"/>
      <c r="P819" s="1"/>
      <c r="R819" s="1"/>
    </row>
    <row r="820" spans="6:18" x14ac:dyDescent="0.2">
      <c r="F820" s="1"/>
      <c r="H820" s="1"/>
      <c r="J820" s="1"/>
      <c r="L820" s="1"/>
      <c r="N820" s="1"/>
      <c r="P820" s="1"/>
      <c r="R820" s="1"/>
    </row>
    <row r="821" spans="6:18" x14ac:dyDescent="0.2">
      <c r="F821" s="1"/>
      <c r="H821" s="1"/>
      <c r="J821" s="1"/>
      <c r="L821" s="1"/>
      <c r="N821" s="1"/>
      <c r="P821" s="1"/>
      <c r="R821" s="1"/>
    </row>
    <row r="822" spans="6:18" x14ac:dyDescent="0.2">
      <c r="F822" s="1"/>
      <c r="H822" s="1"/>
      <c r="J822" s="1"/>
      <c r="L822" s="1"/>
      <c r="N822" s="1"/>
      <c r="P822" s="1"/>
      <c r="R822" s="1"/>
    </row>
    <row r="823" spans="6:18" x14ac:dyDescent="0.2">
      <c r="F823" s="1"/>
      <c r="H823" s="1"/>
      <c r="J823" s="1"/>
      <c r="L823" s="1"/>
      <c r="N823" s="1"/>
      <c r="P823" s="1"/>
      <c r="R823" s="1"/>
    </row>
    <row r="824" spans="6:18" x14ac:dyDescent="0.2">
      <c r="F824" s="1"/>
      <c r="H824" s="1"/>
      <c r="J824" s="1"/>
      <c r="L824" s="1"/>
      <c r="N824" s="1"/>
      <c r="P824" s="1"/>
      <c r="R824" s="1"/>
    </row>
    <row r="825" spans="6:18" x14ac:dyDescent="0.2">
      <c r="F825" s="1"/>
      <c r="H825" s="1"/>
      <c r="J825" s="1"/>
      <c r="L825" s="1"/>
      <c r="N825" s="1"/>
      <c r="P825" s="1"/>
      <c r="R825" s="1"/>
    </row>
    <row r="826" spans="6:18" x14ac:dyDescent="0.2">
      <c r="F826" s="1"/>
      <c r="H826" s="1"/>
      <c r="J826" s="1"/>
      <c r="L826" s="1"/>
      <c r="N826" s="1"/>
      <c r="P826" s="1"/>
      <c r="R826" s="1"/>
    </row>
    <row r="827" spans="6:18" x14ac:dyDescent="0.2">
      <c r="F827" s="1"/>
      <c r="H827" s="1"/>
      <c r="J827" s="1"/>
      <c r="L827" s="1"/>
      <c r="N827" s="1"/>
      <c r="P827" s="1"/>
      <c r="R827" s="1"/>
    </row>
    <row r="828" spans="6:18" x14ac:dyDescent="0.2">
      <c r="F828" s="1"/>
      <c r="H828" s="1"/>
      <c r="J828" s="1"/>
      <c r="L828" s="1"/>
      <c r="N828" s="1"/>
      <c r="P828" s="1"/>
      <c r="R828" s="1"/>
    </row>
    <row r="829" spans="6:18" x14ac:dyDescent="0.2">
      <c r="F829" s="1"/>
      <c r="H829" s="1"/>
      <c r="J829" s="1"/>
      <c r="L829" s="1"/>
      <c r="N829" s="1"/>
      <c r="P829" s="1"/>
      <c r="R829" s="1"/>
    </row>
    <row r="830" spans="6:18" x14ac:dyDescent="0.2">
      <c r="F830" s="1"/>
      <c r="H830" s="1"/>
      <c r="J830" s="1"/>
      <c r="L830" s="1"/>
      <c r="N830" s="1"/>
      <c r="P830" s="1"/>
      <c r="R830" s="1"/>
    </row>
    <row r="831" spans="6:18" x14ac:dyDescent="0.2">
      <c r="F831" s="1"/>
      <c r="H831" s="1"/>
      <c r="J831" s="1"/>
      <c r="L831" s="1"/>
      <c r="N831" s="1"/>
      <c r="P831" s="1"/>
      <c r="R831" s="1"/>
    </row>
    <row r="832" spans="6:18" x14ac:dyDescent="0.2">
      <c r="F832" s="1"/>
      <c r="H832" s="1"/>
      <c r="J832" s="1"/>
      <c r="L832" s="1"/>
      <c r="N832" s="1"/>
      <c r="P832" s="1"/>
      <c r="R832" s="1"/>
    </row>
    <row r="833" spans="6:18" x14ac:dyDescent="0.2">
      <c r="F833" s="1"/>
      <c r="H833" s="1"/>
      <c r="J833" s="1"/>
      <c r="L833" s="1"/>
      <c r="N833" s="1"/>
      <c r="P833" s="1"/>
      <c r="R833" s="1"/>
    </row>
    <row r="834" spans="6:18" x14ac:dyDescent="0.2">
      <c r="F834" s="1"/>
      <c r="H834" s="1"/>
      <c r="J834" s="1"/>
      <c r="L834" s="1"/>
      <c r="N834" s="1"/>
      <c r="P834" s="1"/>
      <c r="R834" s="1"/>
    </row>
    <row r="835" spans="6:18" x14ac:dyDescent="0.2">
      <c r="F835" s="1"/>
      <c r="H835" s="1"/>
      <c r="J835" s="1"/>
      <c r="L835" s="1"/>
      <c r="N835" s="1"/>
      <c r="P835" s="1"/>
      <c r="R835" s="1"/>
    </row>
    <row r="836" spans="6:18" x14ac:dyDescent="0.2">
      <c r="F836" s="1"/>
      <c r="H836" s="1"/>
      <c r="J836" s="1"/>
      <c r="L836" s="1"/>
      <c r="N836" s="1"/>
      <c r="P836" s="1"/>
      <c r="R836" s="1"/>
    </row>
    <row r="837" spans="6:18" x14ac:dyDescent="0.2">
      <c r="F837" s="1"/>
      <c r="H837" s="1"/>
      <c r="J837" s="1"/>
      <c r="L837" s="1"/>
      <c r="N837" s="1"/>
      <c r="P837" s="1"/>
      <c r="R837" s="1"/>
    </row>
    <row r="838" spans="6:18" x14ac:dyDescent="0.2">
      <c r="F838" s="1"/>
      <c r="H838" s="1"/>
      <c r="J838" s="1"/>
      <c r="L838" s="1"/>
      <c r="N838" s="1"/>
      <c r="P838" s="1"/>
      <c r="R838" s="1"/>
    </row>
    <row r="839" spans="6:18" x14ac:dyDescent="0.2">
      <c r="F839" s="1"/>
      <c r="H839" s="1"/>
      <c r="J839" s="1"/>
      <c r="L839" s="1"/>
      <c r="N839" s="1"/>
      <c r="P839" s="1"/>
      <c r="R839" s="1"/>
    </row>
    <row r="840" spans="6:18" x14ac:dyDescent="0.2">
      <c r="F840" s="1"/>
      <c r="H840" s="1"/>
      <c r="J840" s="1"/>
      <c r="L840" s="1"/>
      <c r="N840" s="1"/>
      <c r="P840" s="1"/>
      <c r="R840" s="1"/>
    </row>
    <row r="841" spans="6:18" x14ac:dyDescent="0.2">
      <c r="F841" s="1"/>
      <c r="H841" s="1"/>
      <c r="J841" s="1"/>
      <c r="L841" s="1"/>
      <c r="N841" s="1"/>
      <c r="P841" s="1"/>
      <c r="R841" s="1"/>
    </row>
    <row r="842" spans="6:18" x14ac:dyDescent="0.2">
      <c r="F842" s="1"/>
      <c r="H842" s="1"/>
      <c r="J842" s="1"/>
      <c r="L842" s="1"/>
      <c r="N842" s="1"/>
      <c r="P842" s="1"/>
      <c r="R842" s="1"/>
    </row>
    <row r="843" spans="6:18" x14ac:dyDescent="0.2">
      <c r="F843" s="1"/>
      <c r="H843" s="1"/>
      <c r="J843" s="1"/>
      <c r="L843" s="1"/>
      <c r="N843" s="1"/>
      <c r="P843" s="1"/>
      <c r="R843" s="1"/>
    </row>
    <row r="844" spans="6:18" x14ac:dyDescent="0.2">
      <c r="F844" s="1"/>
      <c r="H844" s="1"/>
      <c r="J844" s="1"/>
      <c r="L844" s="1"/>
      <c r="N844" s="1"/>
      <c r="P844" s="1"/>
      <c r="R844" s="1"/>
    </row>
    <row r="845" spans="6:18" x14ac:dyDescent="0.2">
      <c r="F845" s="1"/>
      <c r="H845" s="1"/>
      <c r="J845" s="1"/>
      <c r="L845" s="1"/>
      <c r="N845" s="1"/>
      <c r="P845" s="1"/>
      <c r="R845" s="1"/>
    </row>
    <row r="846" spans="6:18" x14ac:dyDescent="0.2">
      <c r="F846" s="1"/>
      <c r="H846" s="1"/>
      <c r="J846" s="1"/>
      <c r="L846" s="1"/>
      <c r="N846" s="1"/>
      <c r="P846" s="1"/>
      <c r="R846" s="1"/>
    </row>
    <row r="847" spans="6:18" x14ac:dyDescent="0.2">
      <c r="F847" s="1"/>
      <c r="H847" s="1"/>
      <c r="J847" s="1"/>
      <c r="L847" s="1"/>
      <c r="N847" s="1"/>
      <c r="P847" s="1"/>
      <c r="R847" s="1"/>
    </row>
    <row r="848" spans="6:18" x14ac:dyDescent="0.2">
      <c r="F848" s="1"/>
      <c r="H848" s="1"/>
      <c r="J848" s="1"/>
      <c r="L848" s="1"/>
      <c r="N848" s="1"/>
      <c r="P848" s="1"/>
      <c r="R848" s="1"/>
    </row>
    <row r="849" spans="6:18" x14ac:dyDescent="0.2">
      <c r="F849" s="1"/>
      <c r="H849" s="1"/>
      <c r="J849" s="1"/>
      <c r="L849" s="1"/>
      <c r="N849" s="1"/>
      <c r="P849" s="1"/>
      <c r="R849" s="1"/>
    </row>
    <row r="850" spans="6:18" x14ac:dyDescent="0.2">
      <c r="F850" s="1"/>
      <c r="H850" s="1"/>
      <c r="J850" s="1"/>
      <c r="L850" s="1"/>
      <c r="N850" s="1"/>
      <c r="P850" s="1"/>
      <c r="R850" s="1"/>
    </row>
    <row r="851" spans="6:18" x14ac:dyDescent="0.2">
      <c r="F851" s="1"/>
      <c r="H851" s="1"/>
      <c r="J851" s="1"/>
      <c r="L851" s="1"/>
      <c r="N851" s="1"/>
      <c r="P851" s="1"/>
      <c r="R851" s="1"/>
    </row>
    <row r="852" spans="6:18" x14ac:dyDescent="0.2">
      <c r="F852" s="1"/>
      <c r="H852" s="1"/>
      <c r="J852" s="1"/>
      <c r="L852" s="1"/>
      <c r="N852" s="1"/>
      <c r="P852" s="1"/>
      <c r="R852" s="1"/>
    </row>
    <row r="853" spans="6:18" x14ac:dyDescent="0.2">
      <c r="F853" s="1"/>
      <c r="H853" s="1"/>
      <c r="J853" s="1"/>
      <c r="L853" s="1"/>
      <c r="N853" s="1"/>
      <c r="P853" s="1"/>
      <c r="R853" s="1"/>
    </row>
    <row r="854" spans="6:18" x14ac:dyDescent="0.2">
      <c r="F854" s="1"/>
      <c r="H854" s="1"/>
      <c r="J854" s="1"/>
      <c r="L854" s="1"/>
      <c r="N854" s="1"/>
      <c r="P854" s="1"/>
      <c r="R854" s="1"/>
    </row>
    <row r="855" spans="6:18" x14ac:dyDescent="0.2">
      <c r="F855" s="1"/>
      <c r="H855" s="1"/>
      <c r="J855" s="1"/>
      <c r="L855" s="1"/>
      <c r="N855" s="1"/>
      <c r="P855" s="1"/>
      <c r="R855" s="1"/>
    </row>
    <row r="856" spans="6:18" x14ac:dyDescent="0.2">
      <c r="F856" s="1"/>
      <c r="H856" s="1"/>
      <c r="J856" s="1"/>
      <c r="L856" s="1"/>
      <c r="N856" s="1"/>
      <c r="P856" s="1"/>
      <c r="R856" s="1"/>
    </row>
    <row r="857" spans="6:18" x14ac:dyDescent="0.2">
      <c r="F857" s="1"/>
      <c r="H857" s="1"/>
      <c r="J857" s="1"/>
      <c r="L857" s="1"/>
      <c r="N857" s="1"/>
      <c r="P857" s="1"/>
      <c r="R857" s="1"/>
    </row>
    <row r="858" spans="6:18" x14ac:dyDescent="0.2">
      <c r="F858" s="1"/>
      <c r="H858" s="1"/>
      <c r="J858" s="1"/>
      <c r="L858" s="1"/>
      <c r="N858" s="1"/>
      <c r="P858" s="1"/>
      <c r="R858" s="1"/>
    </row>
    <row r="859" spans="6:18" x14ac:dyDescent="0.2">
      <c r="F859" s="1"/>
      <c r="H859" s="1"/>
      <c r="J859" s="1"/>
      <c r="L859" s="1"/>
      <c r="N859" s="1"/>
      <c r="P859" s="1"/>
      <c r="R859" s="1"/>
    </row>
    <row r="860" spans="6:18" x14ac:dyDescent="0.2">
      <c r="F860" s="1"/>
      <c r="H860" s="1"/>
      <c r="J860" s="1"/>
      <c r="L860" s="1"/>
      <c r="N860" s="1"/>
      <c r="P860" s="1"/>
      <c r="R860" s="1"/>
    </row>
    <row r="861" spans="6:18" x14ac:dyDescent="0.2">
      <c r="F861" s="1"/>
      <c r="H861" s="1"/>
      <c r="J861" s="1"/>
      <c r="L861" s="1"/>
      <c r="N861" s="1"/>
      <c r="P861" s="1"/>
      <c r="R861" s="1"/>
    </row>
    <row r="862" spans="6:18" x14ac:dyDescent="0.2">
      <c r="F862" s="1"/>
      <c r="H862" s="1"/>
      <c r="J862" s="1"/>
      <c r="L862" s="1"/>
      <c r="N862" s="1"/>
      <c r="P862" s="1"/>
      <c r="R862" s="1"/>
    </row>
    <row r="863" spans="6:18" x14ac:dyDescent="0.2">
      <c r="F863" s="1"/>
      <c r="H863" s="1"/>
      <c r="J863" s="1"/>
      <c r="L863" s="1"/>
      <c r="N863" s="1"/>
      <c r="P863" s="1"/>
      <c r="R863" s="1"/>
    </row>
    <row r="864" spans="6:18" x14ac:dyDescent="0.2">
      <c r="F864" s="1"/>
      <c r="H864" s="1"/>
      <c r="J864" s="1"/>
      <c r="L864" s="1"/>
      <c r="N864" s="1"/>
      <c r="P864" s="1"/>
      <c r="R864" s="1"/>
    </row>
    <row r="865" spans="6:18" x14ac:dyDescent="0.2">
      <c r="F865" s="1"/>
      <c r="H865" s="1"/>
      <c r="J865" s="1"/>
      <c r="L865" s="1"/>
      <c r="N865" s="1"/>
      <c r="P865" s="1"/>
      <c r="R865" s="1"/>
    </row>
    <row r="866" spans="6:18" x14ac:dyDescent="0.2">
      <c r="F866" s="1"/>
      <c r="H866" s="1"/>
      <c r="J866" s="1"/>
      <c r="L866" s="1"/>
      <c r="N866" s="1"/>
      <c r="P866" s="1"/>
      <c r="R866" s="1"/>
    </row>
    <row r="867" spans="6:18" x14ac:dyDescent="0.2">
      <c r="F867" s="1"/>
      <c r="H867" s="1"/>
      <c r="J867" s="1"/>
      <c r="L867" s="1"/>
      <c r="N867" s="1"/>
      <c r="P867" s="1"/>
      <c r="R867" s="1"/>
    </row>
    <row r="868" spans="6:18" x14ac:dyDescent="0.2">
      <c r="F868" s="1"/>
      <c r="H868" s="1"/>
      <c r="J868" s="1"/>
      <c r="L868" s="1"/>
      <c r="N868" s="1"/>
      <c r="P868" s="1"/>
      <c r="R868" s="1"/>
    </row>
    <row r="869" spans="6:18" x14ac:dyDescent="0.2">
      <c r="F869" s="1"/>
      <c r="H869" s="1"/>
      <c r="J869" s="1"/>
      <c r="L869" s="1"/>
      <c r="N869" s="1"/>
      <c r="P869" s="1"/>
      <c r="R869" s="1"/>
    </row>
    <row r="870" spans="6:18" x14ac:dyDescent="0.2">
      <c r="F870" s="1"/>
      <c r="H870" s="1"/>
      <c r="J870" s="1"/>
      <c r="L870" s="1"/>
      <c r="N870" s="1"/>
      <c r="P870" s="1"/>
      <c r="R870" s="1"/>
    </row>
    <row r="871" spans="6:18" x14ac:dyDescent="0.2">
      <c r="F871" s="1"/>
      <c r="H871" s="1"/>
      <c r="J871" s="1"/>
      <c r="L871" s="1"/>
      <c r="N871" s="1"/>
      <c r="P871" s="1"/>
      <c r="R871" s="1"/>
    </row>
    <row r="872" spans="6:18" x14ac:dyDescent="0.2">
      <c r="F872" s="1"/>
      <c r="H872" s="1"/>
      <c r="J872" s="1"/>
      <c r="L872" s="1"/>
      <c r="N872" s="1"/>
      <c r="P872" s="1"/>
      <c r="R872" s="1"/>
    </row>
    <row r="873" spans="6:18" x14ac:dyDescent="0.2">
      <c r="F873" s="1"/>
      <c r="H873" s="1"/>
      <c r="J873" s="1"/>
      <c r="L873" s="1"/>
      <c r="N873" s="1"/>
      <c r="P873" s="1"/>
      <c r="R873" s="1"/>
    </row>
    <row r="874" spans="6:18" x14ac:dyDescent="0.2">
      <c r="F874" s="1"/>
      <c r="H874" s="1"/>
      <c r="J874" s="1"/>
      <c r="L874" s="1"/>
      <c r="N874" s="1"/>
      <c r="P874" s="1"/>
      <c r="R874" s="1"/>
    </row>
    <row r="875" spans="6:18" x14ac:dyDescent="0.2">
      <c r="F875" s="1"/>
      <c r="H875" s="1"/>
      <c r="J875" s="1"/>
      <c r="L875" s="1"/>
      <c r="N875" s="1"/>
      <c r="P875" s="1"/>
      <c r="R875" s="1"/>
    </row>
    <row r="876" spans="6:18" x14ac:dyDescent="0.2">
      <c r="F876" s="1"/>
      <c r="H876" s="1"/>
      <c r="J876" s="1"/>
      <c r="L876" s="1"/>
      <c r="N876" s="1"/>
      <c r="P876" s="1"/>
      <c r="R876" s="1"/>
    </row>
    <row r="877" spans="6:18" x14ac:dyDescent="0.2">
      <c r="F877" s="1"/>
      <c r="H877" s="1"/>
      <c r="J877" s="1"/>
      <c r="L877" s="1"/>
      <c r="N877" s="1"/>
      <c r="P877" s="1"/>
      <c r="R877" s="1"/>
    </row>
    <row r="878" spans="6:18" x14ac:dyDescent="0.2">
      <c r="F878" s="1"/>
      <c r="H878" s="1"/>
      <c r="J878" s="1"/>
      <c r="L878" s="1"/>
      <c r="N878" s="1"/>
      <c r="P878" s="1"/>
      <c r="R878" s="1"/>
    </row>
    <row r="879" spans="6:18" x14ac:dyDescent="0.2">
      <c r="F879" s="1"/>
      <c r="H879" s="1"/>
      <c r="J879" s="1"/>
      <c r="L879" s="1"/>
      <c r="N879" s="1"/>
      <c r="P879" s="1"/>
      <c r="R879" s="1"/>
    </row>
    <row r="880" spans="6:18" x14ac:dyDescent="0.2">
      <c r="F880" s="1"/>
      <c r="H880" s="1"/>
      <c r="J880" s="1"/>
      <c r="L880" s="1"/>
      <c r="N880" s="1"/>
      <c r="P880" s="1"/>
      <c r="R880" s="1"/>
    </row>
    <row r="881" spans="6:18" x14ac:dyDescent="0.2">
      <c r="F881" s="1"/>
      <c r="H881" s="1"/>
      <c r="J881" s="1"/>
      <c r="L881" s="1"/>
      <c r="N881" s="1"/>
      <c r="P881" s="1"/>
      <c r="R881" s="1"/>
    </row>
    <row r="882" spans="6:18" x14ac:dyDescent="0.2">
      <c r="F882" s="1"/>
      <c r="H882" s="1"/>
      <c r="J882" s="1"/>
      <c r="L882" s="1"/>
      <c r="N882" s="1"/>
      <c r="P882" s="1"/>
      <c r="R882" s="1"/>
    </row>
    <row r="883" spans="6:18" x14ac:dyDescent="0.2">
      <c r="F883" s="1"/>
      <c r="H883" s="1"/>
      <c r="J883" s="1"/>
      <c r="L883" s="1"/>
      <c r="N883" s="1"/>
      <c r="P883" s="1"/>
      <c r="R883" s="1"/>
    </row>
    <row r="884" spans="6:18" x14ac:dyDescent="0.2">
      <c r="F884" s="1"/>
      <c r="H884" s="1"/>
      <c r="J884" s="1"/>
      <c r="L884" s="1"/>
      <c r="N884" s="1"/>
      <c r="P884" s="1"/>
      <c r="R884" s="1"/>
    </row>
    <row r="885" spans="6:18" x14ac:dyDescent="0.2">
      <c r="F885" s="1"/>
      <c r="H885" s="1"/>
      <c r="J885" s="1"/>
      <c r="L885" s="1"/>
      <c r="N885" s="1"/>
      <c r="P885" s="1"/>
      <c r="R885" s="1"/>
    </row>
    <row r="886" spans="6:18" x14ac:dyDescent="0.2">
      <c r="F886" s="1"/>
      <c r="H886" s="1"/>
      <c r="J886" s="1"/>
      <c r="L886" s="1"/>
      <c r="N886" s="1"/>
      <c r="P886" s="1"/>
      <c r="R886" s="1"/>
    </row>
    <row r="887" spans="6:18" x14ac:dyDescent="0.2">
      <c r="F887" s="1"/>
      <c r="H887" s="1"/>
      <c r="J887" s="1"/>
      <c r="L887" s="1"/>
      <c r="N887" s="1"/>
      <c r="P887" s="1"/>
      <c r="R887" s="1"/>
    </row>
    <row r="888" spans="6:18" x14ac:dyDescent="0.2">
      <c r="F888" s="1"/>
      <c r="H888" s="1"/>
      <c r="J888" s="1"/>
      <c r="L888" s="1"/>
      <c r="N888" s="1"/>
      <c r="P888" s="1"/>
      <c r="R888" s="1"/>
    </row>
    <row r="889" spans="6:18" x14ac:dyDescent="0.2">
      <c r="F889" s="1"/>
      <c r="H889" s="1"/>
      <c r="J889" s="1"/>
      <c r="L889" s="1"/>
      <c r="N889" s="1"/>
      <c r="P889" s="1"/>
      <c r="R889" s="1"/>
    </row>
    <row r="890" spans="6:18" x14ac:dyDescent="0.2">
      <c r="F890" s="1"/>
      <c r="H890" s="1"/>
      <c r="J890" s="1"/>
      <c r="L890" s="1"/>
      <c r="N890" s="1"/>
      <c r="P890" s="1"/>
      <c r="R890" s="1"/>
    </row>
    <row r="891" spans="6:18" x14ac:dyDescent="0.2">
      <c r="F891" s="1"/>
      <c r="H891" s="1"/>
      <c r="J891" s="1"/>
      <c r="L891" s="1"/>
      <c r="N891" s="1"/>
      <c r="P891" s="1"/>
      <c r="R891" s="1"/>
    </row>
    <row r="892" spans="6:18" x14ac:dyDescent="0.2">
      <c r="F892" s="1"/>
      <c r="H892" s="1"/>
      <c r="J892" s="1"/>
      <c r="L892" s="1"/>
      <c r="N892" s="1"/>
      <c r="P892" s="1"/>
      <c r="R892" s="1"/>
    </row>
    <row r="893" spans="6:18" x14ac:dyDescent="0.2">
      <c r="F893" s="1"/>
      <c r="H893" s="1"/>
      <c r="J893" s="1"/>
      <c r="L893" s="1"/>
      <c r="N893" s="1"/>
      <c r="P893" s="1"/>
      <c r="R893" s="1"/>
    </row>
    <row r="894" spans="6:18" x14ac:dyDescent="0.2">
      <c r="F894" s="1"/>
      <c r="H894" s="1"/>
      <c r="J894" s="1"/>
      <c r="L894" s="1"/>
      <c r="N894" s="1"/>
      <c r="P894" s="1"/>
      <c r="R894" s="1"/>
    </row>
    <row r="895" spans="6:18" x14ac:dyDescent="0.2">
      <c r="F895" s="1"/>
      <c r="H895" s="1"/>
      <c r="J895" s="1"/>
      <c r="L895" s="1"/>
      <c r="N895" s="1"/>
      <c r="P895" s="1"/>
      <c r="R895" s="1"/>
    </row>
    <row r="896" spans="6:18" x14ac:dyDescent="0.2">
      <c r="F896" s="1"/>
      <c r="H896" s="1"/>
      <c r="J896" s="1"/>
      <c r="L896" s="1"/>
      <c r="N896" s="1"/>
      <c r="P896" s="1"/>
      <c r="R896" s="1"/>
    </row>
    <row r="897" spans="6:18" x14ac:dyDescent="0.2">
      <c r="F897" s="1"/>
      <c r="H897" s="1"/>
      <c r="J897" s="1"/>
      <c r="L897" s="1"/>
      <c r="N897" s="1"/>
      <c r="P897" s="1"/>
      <c r="R897" s="1"/>
    </row>
    <row r="898" spans="6:18" x14ac:dyDescent="0.2">
      <c r="F898" s="1"/>
      <c r="H898" s="1"/>
      <c r="J898" s="1"/>
      <c r="L898" s="1"/>
      <c r="N898" s="1"/>
      <c r="P898" s="1"/>
      <c r="R898" s="1"/>
    </row>
    <row r="899" spans="6:18" x14ac:dyDescent="0.2">
      <c r="F899" s="1"/>
      <c r="H899" s="1"/>
      <c r="J899" s="1"/>
      <c r="L899" s="1"/>
      <c r="N899" s="1"/>
      <c r="P899" s="1"/>
      <c r="R899" s="1"/>
    </row>
    <row r="900" spans="6:18" x14ac:dyDescent="0.2">
      <c r="F900" s="1"/>
      <c r="H900" s="1"/>
      <c r="J900" s="1"/>
      <c r="L900" s="1"/>
      <c r="N900" s="1"/>
      <c r="P900" s="1"/>
      <c r="R900" s="1"/>
    </row>
    <row r="901" spans="6:18" x14ac:dyDescent="0.2">
      <c r="F901" s="1"/>
      <c r="H901" s="1"/>
      <c r="J901" s="1"/>
      <c r="L901" s="1"/>
      <c r="N901" s="1"/>
      <c r="P901" s="1"/>
      <c r="R901" s="1"/>
    </row>
    <row r="902" spans="6:18" x14ac:dyDescent="0.2">
      <c r="F902" s="1"/>
      <c r="H902" s="1"/>
      <c r="J902" s="1"/>
      <c r="L902" s="1"/>
      <c r="N902" s="1"/>
      <c r="P902" s="1"/>
      <c r="R902" s="1"/>
    </row>
    <row r="903" spans="6:18" x14ac:dyDescent="0.2">
      <c r="F903" s="1"/>
      <c r="H903" s="1"/>
      <c r="J903" s="1"/>
      <c r="L903" s="1"/>
      <c r="N903" s="1"/>
      <c r="P903" s="1"/>
      <c r="R903" s="1"/>
    </row>
    <row r="904" spans="6:18" x14ac:dyDescent="0.2">
      <c r="F904" s="1"/>
      <c r="H904" s="1"/>
      <c r="J904" s="1"/>
      <c r="L904" s="1"/>
      <c r="N904" s="1"/>
      <c r="P904" s="1"/>
      <c r="R904" s="1"/>
    </row>
    <row r="905" spans="6:18" x14ac:dyDescent="0.2">
      <c r="F905" s="1"/>
      <c r="H905" s="1"/>
      <c r="J905" s="1"/>
      <c r="L905" s="1"/>
      <c r="N905" s="1"/>
      <c r="P905" s="1"/>
      <c r="R905" s="1"/>
    </row>
    <row r="906" spans="6:18" x14ac:dyDescent="0.2">
      <c r="F906" s="1"/>
      <c r="H906" s="1"/>
      <c r="J906" s="1"/>
      <c r="L906" s="1"/>
      <c r="N906" s="1"/>
      <c r="P906" s="1"/>
      <c r="R906" s="1"/>
    </row>
    <row r="907" spans="6:18" x14ac:dyDescent="0.2">
      <c r="F907" s="1"/>
      <c r="H907" s="1"/>
      <c r="J907" s="1"/>
      <c r="L907" s="1"/>
      <c r="N907" s="1"/>
      <c r="P907" s="1"/>
      <c r="R907" s="1"/>
    </row>
    <row r="908" spans="6:18" x14ac:dyDescent="0.2">
      <c r="F908" s="1"/>
      <c r="H908" s="1"/>
      <c r="J908" s="1"/>
      <c r="L908" s="1"/>
      <c r="N908" s="1"/>
      <c r="P908" s="1"/>
      <c r="R908" s="1"/>
    </row>
    <row r="909" spans="6:18" x14ac:dyDescent="0.2">
      <c r="F909" s="1"/>
      <c r="H909" s="1"/>
      <c r="J909" s="1"/>
      <c r="L909" s="1"/>
      <c r="N909" s="1"/>
      <c r="P909" s="1"/>
      <c r="R909" s="1"/>
    </row>
    <row r="910" spans="6:18" x14ac:dyDescent="0.2">
      <c r="F910" s="1"/>
      <c r="H910" s="1"/>
      <c r="J910" s="1"/>
      <c r="L910" s="1"/>
      <c r="N910" s="1"/>
      <c r="P910" s="1"/>
      <c r="R910" s="1"/>
    </row>
    <row r="911" spans="6:18" x14ac:dyDescent="0.2">
      <c r="F911" s="1"/>
      <c r="H911" s="1"/>
      <c r="J911" s="1"/>
      <c r="L911" s="1"/>
      <c r="N911" s="1"/>
      <c r="P911" s="1"/>
      <c r="R911" s="1"/>
    </row>
    <row r="912" spans="6:18" x14ac:dyDescent="0.2">
      <c r="F912" s="1"/>
      <c r="H912" s="1"/>
      <c r="J912" s="1"/>
      <c r="L912" s="1"/>
      <c r="N912" s="1"/>
      <c r="P912" s="1"/>
      <c r="R912" s="1"/>
    </row>
    <row r="913" spans="6:18" x14ac:dyDescent="0.2">
      <c r="F913" s="1"/>
      <c r="H913" s="1"/>
      <c r="J913" s="1"/>
      <c r="L913" s="1"/>
      <c r="N913" s="1"/>
      <c r="P913" s="1"/>
      <c r="R913" s="1"/>
    </row>
    <row r="914" spans="6:18" x14ac:dyDescent="0.2">
      <c r="F914" s="1"/>
      <c r="H914" s="1"/>
      <c r="J914" s="1"/>
      <c r="L914" s="1"/>
      <c r="N914" s="1"/>
      <c r="P914" s="1"/>
      <c r="R914" s="1"/>
    </row>
    <row r="915" spans="6:18" x14ac:dyDescent="0.2">
      <c r="F915" s="1"/>
      <c r="H915" s="1"/>
      <c r="J915" s="1"/>
      <c r="L915" s="1"/>
      <c r="N915" s="1"/>
      <c r="P915" s="1"/>
      <c r="R915" s="1"/>
    </row>
    <row r="916" spans="6:18" x14ac:dyDescent="0.2">
      <c r="F916" s="1"/>
      <c r="H916" s="1"/>
      <c r="J916" s="1"/>
      <c r="L916" s="1"/>
      <c r="N916" s="1"/>
      <c r="P916" s="1"/>
      <c r="R916" s="1"/>
    </row>
    <row r="917" spans="6:18" x14ac:dyDescent="0.2">
      <c r="F917" s="1"/>
      <c r="H917" s="1"/>
      <c r="J917" s="1"/>
      <c r="L917" s="1"/>
      <c r="N917" s="1"/>
      <c r="P917" s="1"/>
      <c r="R917" s="1"/>
    </row>
    <row r="918" spans="6:18" x14ac:dyDescent="0.2">
      <c r="F918" s="1"/>
      <c r="H918" s="1"/>
      <c r="J918" s="1"/>
      <c r="L918" s="1"/>
      <c r="N918" s="1"/>
      <c r="P918" s="1"/>
      <c r="R918" s="1"/>
    </row>
    <row r="919" spans="6:18" x14ac:dyDescent="0.2">
      <c r="F919" s="1"/>
      <c r="H919" s="1"/>
      <c r="J919" s="1"/>
      <c r="L919" s="1"/>
      <c r="N919" s="1"/>
      <c r="P919" s="1"/>
      <c r="R919" s="1"/>
    </row>
    <row r="920" spans="6:18" x14ac:dyDescent="0.2">
      <c r="F920" s="1"/>
      <c r="H920" s="1"/>
      <c r="J920" s="1"/>
      <c r="L920" s="1"/>
      <c r="N920" s="1"/>
      <c r="P920" s="1"/>
      <c r="R920" s="1"/>
    </row>
    <row r="921" spans="6:18" x14ac:dyDescent="0.2">
      <c r="F921" s="1"/>
      <c r="H921" s="1"/>
      <c r="J921" s="1"/>
      <c r="L921" s="1"/>
      <c r="N921" s="1"/>
      <c r="P921" s="1"/>
      <c r="R921" s="1"/>
    </row>
    <row r="922" spans="6:18" x14ac:dyDescent="0.2">
      <c r="F922" s="1"/>
      <c r="H922" s="1"/>
      <c r="J922" s="1"/>
      <c r="L922" s="1"/>
      <c r="N922" s="1"/>
      <c r="P922" s="1"/>
      <c r="R922" s="1"/>
    </row>
    <row r="923" spans="6:18" x14ac:dyDescent="0.2">
      <c r="F923" s="1"/>
      <c r="H923" s="1"/>
      <c r="J923" s="1"/>
      <c r="L923" s="1"/>
      <c r="N923" s="1"/>
      <c r="P923" s="1"/>
      <c r="R923" s="1"/>
    </row>
    <row r="924" spans="6:18" x14ac:dyDescent="0.2">
      <c r="F924" s="1"/>
      <c r="H924" s="1"/>
      <c r="J924" s="1"/>
      <c r="L924" s="1"/>
      <c r="N924" s="1"/>
      <c r="P924" s="1"/>
      <c r="R924" s="1"/>
    </row>
    <row r="925" spans="6:18" x14ac:dyDescent="0.2">
      <c r="F925" s="1"/>
      <c r="H925" s="1"/>
      <c r="J925" s="1"/>
      <c r="L925" s="1"/>
      <c r="N925" s="1"/>
      <c r="P925" s="1"/>
      <c r="R925" s="1"/>
    </row>
    <row r="926" spans="6:18" x14ac:dyDescent="0.2">
      <c r="F926" s="1"/>
      <c r="H926" s="1"/>
      <c r="J926" s="1"/>
      <c r="L926" s="1"/>
      <c r="N926" s="1"/>
      <c r="P926" s="1"/>
      <c r="R926" s="1"/>
    </row>
    <row r="927" spans="6:18" x14ac:dyDescent="0.2">
      <c r="F927" s="1"/>
      <c r="H927" s="1"/>
      <c r="J927" s="1"/>
      <c r="L927" s="1"/>
      <c r="N927" s="1"/>
      <c r="P927" s="1"/>
      <c r="R927" s="1"/>
    </row>
    <row r="928" spans="6:18" x14ac:dyDescent="0.2">
      <c r="F928" s="1"/>
      <c r="H928" s="1"/>
      <c r="J928" s="1"/>
      <c r="L928" s="1"/>
      <c r="N928" s="1"/>
      <c r="P928" s="1"/>
      <c r="R928" s="1"/>
    </row>
    <row r="929" spans="6:18" x14ac:dyDescent="0.2">
      <c r="F929" s="1"/>
      <c r="H929" s="1"/>
      <c r="J929" s="1"/>
      <c r="L929" s="1"/>
      <c r="N929" s="1"/>
      <c r="P929" s="1"/>
      <c r="R929" s="1"/>
    </row>
    <row r="930" spans="6:18" x14ac:dyDescent="0.2">
      <c r="F930" s="1"/>
      <c r="H930" s="1"/>
      <c r="J930" s="1"/>
      <c r="L930" s="1"/>
      <c r="N930" s="1"/>
      <c r="P930" s="1"/>
      <c r="R930" s="1"/>
    </row>
    <row r="931" spans="6:18" x14ac:dyDescent="0.2">
      <c r="F931" s="1"/>
      <c r="H931" s="1"/>
      <c r="J931" s="1"/>
      <c r="L931" s="1"/>
      <c r="N931" s="1"/>
      <c r="P931" s="1"/>
      <c r="R931" s="1"/>
    </row>
    <row r="932" spans="6:18" x14ac:dyDescent="0.2">
      <c r="F932" s="1"/>
      <c r="H932" s="1"/>
      <c r="J932" s="1"/>
      <c r="L932" s="1"/>
      <c r="N932" s="1"/>
      <c r="P932" s="1"/>
      <c r="R932" s="1"/>
    </row>
    <row r="933" spans="6:18" x14ac:dyDescent="0.2">
      <c r="F933" s="1"/>
      <c r="H933" s="1"/>
      <c r="J933" s="1"/>
      <c r="L933" s="1"/>
      <c r="N933" s="1"/>
      <c r="P933" s="1"/>
      <c r="R933" s="1"/>
    </row>
    <row r="934" spans="6:18" x14ac:dyDescent="0.2">
      <c r="F934" s="1"/>
      <c r="H934" s="1"/>
      <c r="J934" s="1"/>
      <c r="L934" s="1"/>
      <c r="N934" s="1"/>
      <c r="P934" s="1"/>
      <c r="R934" s="1"/>
    </row>
    <row r="935" spans="6:18" x14ac:dyDescent="0.2">
      <c r="F935" s="1"/>
      <c r="H935" s="1"/>
      <c r="J935" s="1"/>
      <c r="L935" s="1"/>
      <c r="N935" s="1"/>
      <c r="P935" s="1"/>
      <c r="R935" s="1"/>
    </row>
    <row r="936" spans="6:18" x14ac:dyDescent="0.2">
      <c r="F936" s="1"/>
      <c r="H936" s="1"/>
      <c r="J936" s="1"/>
      <c r="L936" s="1"/>
      <c r="N936" s="1"/>
      <c r="P936" s="1"/>
      <c r="R936" s="1"/>
    </row>
    <row r="937" spans="6:18" x14ac:dyDescent="0.2">
      <c r="F937" s="1"/>
      <c r="H937" s="1"/>
      <c r="J937" s="1"/>
      <c r="L937" s="1"/>
      <c r="N937" s="1"/>
      <c r="P937" s="1"/>
      <c r="R937" s="1"/>
    </row>
    <row r="938" spans="6:18" x14ac:dyDescent="0.2">
      <c r="F938" s="1"/>
      <c r="H938" s="1"/>
      <c r="J938" s="1"/>
      <c r="L938" s="1"/>
      <c r="N938" s="1"/>
      <c r="P938" s="1"/>
      <c r="R938" s="1"/>
    </row>
    <row r="939" spans="6:18" x14ac:dyDescent="0.2">
      <c r="F939" s="1"/>
      <c r="H939" s="1"/>
      <c r="J939" s="1"/>
      <c r="L939" s="1"/>
      <c r="N939" s="1"/>
      <c r="P939" s="1"/>
      <c r="R939" s="1"/>
    </row>
    <row r="940" spans="6:18" x14ac:dyDescent="0.2">
      <c r="F940" s="1"/>
      <c r="H940" s="1"/>
      <c r="J940" s="1"/>
      <c r="L940" s="1"/>
      <c r="N940" s="1"/>
      <c r="P940" s="1"/>
      <c r="R940" s="1"/>
    </row>
    <row r="941" spans="6:18" x14ac:dyDescent="0.2">
      <c r="F941" s="1"/>
      <c r="H941" s="1"/>
      <c r="J941" s="1"/>
      <c r="L941" s="1"/>
      <c r="N941" s="1"/>
      <c r="P941" s="1"/>
      <c r="R941" s="1"/>
    </row>
    <row r="942" spans="6:18" x14ac:dyDescent="0.2">
      <c r="F942" s="1"/>
      <c r="H942" s="1"/>
      <c r="J942" s="1"/>
      <c r="L942" s="1"/>
      <c r="N942" s="1"/>
      <c r="P942" s="1"/>
      <c r="R942" s="1"/>
    </row>
    <row r="943" spans="6:18" x14ac:dyDescent="0.2">
      <c r="F943" s="1"/>
      <c r="H943" s="1"/>
      <c r="J943" s="1"/>
      <c r="L943" s="1"/>
      <c r="N943" s="1"/>
      <c r="P943" s="1"/>
      <c r="R943" s="1"/>
    </row>
    <row r="944" spans="6:18" x14ac:dyDescent="0.2">
      <c r="F944" s="1"/>
      <c r="H944" s="1"/>
      <c r="J944" s="1"/>
      <c r="L944" s="1"/>
      <c r="N944" s="1"/>
      <c r="P944" s="1"/>
      <c r="R944" s="1"/>
    </row>
    <row r="945" spans="6:18" x14ac:dyDescent="0.2">
      <c r="F945" s="1"/>
      <c r="H945" s="1"/>
      <c r="J945" s="1"/>
      <c r="L945" s="1"/>
      <c r="N945" s="1"/>
      <c r="P945" s="1"/>
      <c r="R945" s="1"/>
    </row>
    <row r="946" spans="6:18" x14ac:dyDescent="0.2">
      <c r="F946" s="1"/>
      <c r="H946" s="1"/>
      <c r="J946" s="1"/>
      <c r="L946" s="1"/>
      <c r="N946" s="1"/>
      <c r="P946" s="1"/>
      <c r="R946" s="1"/>
    </row>
    <row r="947" spans="6:18" x14ac:dyDescent="0.2">
      <c r="F947" s="1"/>
      <c r="H947" s="1"/>
      <c r="J947" s="1"/>
      <c r="L947" s="1"/>
      <c r="N947" s="1"/>
      <c r="P947" s="1"/>
      <c r="R947" s="1"/>
    </row>
    <row r="948" spans="6:18" x14ac:dyDescent="0.2">
      <c r="F948" s="1"/>
      <c r="H948" s="1"/>
      <c r="J948" s="1"/>
      <c r="L948" s="1"/>
      <c r="N948" s="1"/>
      <c r="P948" s="1"/>
      <c r="R948" s="1"/>
    </row>
    <row r="949" spans="6:18" x14ac:dyDescent="0.2">
      <c r="F949" s="1"/>
      <c r="H949" s="1"/>
      <c r="J949" s="1"/>
      <c r="L949" s="1"/>
      <c r="N949" s="1"/>
      <c r="P949" s="1"/>
      <c r="R949" s="1"/>
    </row>
    <row r="950" spans="6:18" x14ac:dyDescent="0.2">
      <c r="F950" s="1"/>
      <c r="H950" s="1"/>
      <c r="J950" s="1"/>
      <c r="L950" s="1"/>
      <c r="N950" s="1"/>
      <c r="P950" s="1"/>
      <c r="R950" s="1"/>
    </row>
    <row r="951" spans="6:18" x14ac:dyDescent="0.2">
      <c r="F951" s="1"/>
      <c r="H951" s="1"/>
      <c r="J951" s="1"/>
      <c r="L951" s="1"/>
      <c r="N951" s="1"/>
      <c r="P951" s="1"/>
      <c r="R951" s="1"/>
    </row>
    <row r="952" spans="6:18" x14ac:dyDescent="0.2">
      <c r="F952" s="1"/>
      <c r="H952" s="1"/>
      <c r="J952" s="1"/>
      <c r="L952" s="1"/>
      <c r="N952" s="1"/>
      <c r="P952" s="1"/>
      <c r="R952" s="1"/>
    </row>
    <row r="953" spans="6:18" x14ac:dyDescent="0.2">
      <c r="F953" s="1"/>
      <c r="H953" s="1"/>
      <c r="J953" s="1"/>
      <c r="L953" s="1"/>
      <c r="N953" s="1"/>
      <c r="P953" s="1"/>
      <c r="R953" s="1"/>
    </row>
    <row r="954" spans="6:18" x14ac:dyDescent="0.2">
      <c r="F954" s="1"/>
      <c r="H954" s="1"/>
      <c r="J954" s="1"/>
      <c r="L954" s="1"/>
      <c r="N954" s="1"/>
      <c r="P954" s="1"/>
      <c r="R954" s="1"/>
    </row>
    <row r="955" spans="6:18" x14ac:dyDescent="0.2">
      <c r="F955" s="1"/>
      <c r="H955" s="1"/>
      <c r="J955" s="1"/>
      <c r="L955" s="1"/>
      <c r="N955" s="1"/>
      <c r="P955" s="1"/>
      <c r="R955" s="1"/>
    </row>
    <row r="956" spans="6:18" x14ac:dyDescent="0.2">
      <c r="F956" s="1"/>
      <c r="H956" s="1"/>
      <c r="J956" s="1"/>
      <c r="L956" s="1"/>
      <c r="N956" s="1"/>
      <c r="P956" s="1"/>
      <c r="R956" s="1"/>
    </row>
    <row r="957" spans="6:18" x14ac:dyDescent="0.2">
      <c r="F957" s="1"/>
      <c r="H957" s="1"/>
      <c r="J957" s="1"/>
      <c r="L957" s="1"/>
      <c r="N957" s="1"/>
      <c r="P957" s="1"/>
      <c r="R957" s="1"/>
    </row>
    <row r="958" spans="6:18" x14ac:dyDescent="0.2">
      <c r="F958" s="1"/>
      <c r="H958" s="1"/>
      <c r="J958" s="1"/>
      <c r="L958" s="1"/>
      <c r="N958" s="1"/>
      <c r="P958" s="1"/>
      <c r="R958" s="1"/>
    </row>
    <row r="959" spans="6:18" x14ac:dyDescent="0.2">
      <c r="F959" s="1"/>
      <c r="H959" s="1"/>
      <c r="J959" s="1"/>
      <c r="L959" s="1"/>
      <c r="N959" s="1"/>
      <c r="P959" s="1"/>
      <c r="R959" s="1"/>
    </row>
    <row r="960" spans="6:18" x14ac:dyDescent="0.2">
      <c r="F960" s="1"/>
      <c r="H960" s="1"/>
      <c r="J960" s="1"/>
      <c r="L960" s="1"/>
      <c r="N960" s="1"/>
      <c r="P960" s="1"/>
      <c r="R960" s="1"/>
    </row>
    <row r="961" spans="6:18" x14ac:dyDescent="0.2">
      <c r="F961" s="1"/>
      <c r="H961" s="1"/>
      <c r="J961" s="1"/>
      <c r="L961" s="1"/>
      <c r="N961" s="1"/>
      <c r="P961" s="1"/>
      <c r="R961" s="1"/>
    </row>
    <row r="962" spans="6:18" x14ac:dyDescent="0.2">
      <c r="F962" s="1"/>
      <c r="H962" s="1"/>
      <c r="J962" s="1"/>
      <c r="L962" s="1"/>
      <c r="N962" s="1"/>
      <c r="P962" s="1"/>
      <c r="R962" s="1"/>
    </row>
    <row r="963" spans="6:18" x14ac:dyDescent="0.2">
      <c r="F963" s="1"/>
      <c r="H963" s="1"/>
      <c r="J963" s="1"/>
      <c r="L963" s="1"/>
      <c r="N963" s="1"/>
      <c r="P963" s="1"/>
      <c r="R963" s="1"/>
    </row>
    <row r="964" spans="6:18" x14ac:dyDescent="0.2">
      <c r="F964" s="1"/>
      <c r="H964" s="1"/>
      <c r="J964" s="1"/>
      <c r="L964" s="1"/>
      <c r="N964" s="1"/>
      <c r="P964" s="1"/>
      <c r="R964" s="1"/>
    </row>
    <row r="965" spans="6:18" x14ac:dyDescent="0.2">
      <c r="F965" s="1"/>
      <c r="H965" s="1"/>
      <c r="J965" s="1"/>
      <c r="L965" s="1"/>
      <c r="N965" s="1"/>
      <c r="P965" s="1"/>
      <c r="R965" s="1"/>
    </row>
    <row r="966" spans="6:18" x14ac:dyDescent="0.2">
      <c r="F966" s="1"/>
      <c r="H966" s="1"/>
      <c r="J966" s="1"/>
      <c r="L966" s="1"/>
      <c r="N966" s="1"/>
      <c r="P966" s="1"/>
      <c r="R966" s="1"/>
    </row>
    <row r="967" spans="6:18" x14ac:dyDescent="0.2">
      <c r="F967" s="1"/>
      <c r="H967" s="1"/>
      <c r="J967" s="1"/>
      <c r="L967" s="1"/>
      <c r="N967" s="1"/>
      <c r="P967" s="1"/>
      <c r="R967" s="1"/>
    </row>
    <row r="968" spans="6:18" x14ac:dyDescent="0.2">
      <c r="F968" s="1"/>
      <c r="H968" s="1"/>
      <c r="J968" s="1"/>
      <c r="L968" s="1"/>
      <c r="N968" s="1"/>
      <c r="P968" s="1"/>
      <c r="R968" s="1"/>
    </row>
    <row r="969" spans="6:18" x14ac:dyDescent="0.2">
      <c r="F969" s="1"/>
      <c r="H969" s="1"/>
      <c r="J969" s="1"/>
      <c r="L969" s="1"/>
      <c r="N969" s="1"/>
      <c r="P969" s="1"/>
      <c r="R969" s="1"/>
    </row>
    <row r="970" spans="6:18" x14ac:dyDescent="0.2">
      <c r="F970" s="1"/>
      <c r="H970" s="1"/>
      <c r="J970" s="1"/>
      <c r="L970" s="1"/>
      <c r="N970" s="1"/>
      <c r="P970" s="1"/>
      <c r="R970" s="1"/>
    </row>
    <row r="971" spans="6:18" x14ac:dyDescent="0.2">
      <c r="F971" s="1"/>
      <c r="H971" s="1"/>
      <c r="J971" s="1"/>
      <c r="L971" s="1"/>
      <c r="N971" s="1"/>
      <c r="P971" s="1"/>
      <c r="R971" s="1"/>
    </row>
    <row r="972" spans="6:18" x14ac:dyDescent="0.2">
      <c r="F972" s="1"/>
      <c r="H972" s="1"/>
      <c r="J972" s="1"/>
      <c r="L972" s="1"/>
      <c r="N972" s="1"/>
      <c r="P972" s="1"/>
      <c r="R972" s="1"/>
    </row>
    <row r="973" spans="6:18" x14ac:dyDescent="0.2">
      <c r="F973" s="1"/>
      <c r="H973" s="1"/>
      <c r="J973" s="1"/>
      <c r="L973" s="1"/>
      <c r="N973" s="1"/>
      <c r="P973" s="1"/>
      <c r="R973" s="1"/>
    </row>
    <row r="974" spans="6:18" x14ac:dyDescent="0.2">
      <c r="F974" s="1"/>
      <c r="H974" s="1"/>
      <c r="J974" s="1"/>
      <c r="L974" s="1"/>
      <c r="N974" s="1"/>
      <c r="P974" s="1"/>
      <c r="R974" s="1"/>
    </row>
    <row r="975" spans="6:18" x14ac:dyDescent="0.2">
      <c r="F975" s="1"/>
      <c r="H975" s="1"/>
      <c r="J975" s="1"/>
      <c r="L975" s="1"/>
      <c r="N975" s="1"/>
      <c r="P975" s="1"/>
      <c r="R975" s="1"/>
    </row>
    <row r="976" spans="6:18" x14ac:dyDescent="0.2">
      <c r="F976" s="1"/>
      <c r="H976" s="1"/>
      <c r="J976" s="1"/>
      <c r="L976" s="1"/>
      <c r="N976" s="1"/>
      <c r="P976" s="1"/>
      <c r="R976" s="1"/>
    </row>
    <row r="977" spans="6:18" x14ac:dyDescent="0.2">
      <c r="F977" s="1"/>
      <c r="H977" s="1"/>
      <c r="J977" s="1"/>
      <c r="L977" s="1"/>
      <c r="N977" s="1"/>
      <c r="P977" s="1"/>
      <c r="R977" s="1"/>
    </row>
    <row r="978" spans="6:18" x14ac:dyDescent="0.2">
      <c r="F978" s="1"/>
      <c r="H978" s="1"/>
      <c r="J978" s="1"/>
      <c r="L978" s="1"/>
      <c r="N978" s="1"/>
      <c r="P978" s="1"/>
      <c r="R978" s="1"/>
    </row>
    <row r="979" spans="6:18" x14ac:dyDescent="0.2">
      <c r="F979" s="1"/>
      <c r="H979" s="1"/>
      <c r="J979" s="1"/>
      <c r="L979" s="1"/>
      <c r="N979" s="1"/>
      <c r="P979" s="1"/>
      <c r="R979" s="1"/>
    </row>
    <row r="980" spans="6:18" x14ac:dyDescent="0.2">
      <c r="F980" s="1"/>
      <c r="H980" s="1"/>
      <c r="J980" s="1"/>
      <c r="L980" s="1"/>
      <c r="N980" s="1"/>
      <c r="P980" s="1"/>
      <c r="R980" s="1"/>
    </row>
    <row r="981" spans="6:18" x14ac:dyDescent="0.2">
      <c r="F981" s="1"/>
      <c r="H981" s="1"/>
      <c r="J981" s="1"/>
      <c r="L981" s="1"/>
      <c r="N981" s="1"/>
      <c r="P981" s="1"/>
      <c r="R981" s="1"/>
    </row>
    <row r="982" spans="6:18" x14ac:dyDescent="0.2">
      <c r="F982" s="1"/>
      <c r="H982" s="1"/>
      <c r="J982" s="1"/>
      <c r="L982" s="1"/>
      <c r="N982" s="1"/>
      <c r="P982" s="1"/>
      <c r="R982" s="1"/>
    </row>
    <row r="983" spans="6:18" x14ac:dyDescent="0.2">
      <c r="F983" s="1"/>
      <c r="H983" s="1"/>
      <c r="J983" s="1"/>
      <c r="L983" s="1"/>
      <c r="N983" s="1"/>
      <c r="P983" s="1"/>
      <c r="R983" s="1"/>
    </row>
    <row r="984" spans="6:18" x14ac:dyDescent="0.2">
      <c r="F984" s="1"/>
      <c r="H984" s="1"/>
      <c r="J984" s="1"/>
      <c r="L984" s="1"/>
      <c r="N984" s="1"/>
      <c r="P984" s="1"/>
      <c r="R984" s="1"/>
    </row>
    <row r="985" spans="6:18" x14ac:dyDescent="0.2">
      <c r="F985" s="1"/>
      <c r="H985" s="1"/>
      <c r="J985" s="1"/>
      <c r="L985" s="1"/>
      <c r="N985" s="1"/>
      <c r="P985" s="1"/>
      <c r="R985" s="1"/>
    </row>
    <row r="986" spans="6:18" x14ac:dyDescent="0.2">
      <c r="F986" s="1"/>
      <c r="H986" s="1"/>
      <c r="J986" s="1"/>
      <c r="L986" s="1"/>
      <c r="N986" s="1"/>
      <c r="P986" s="1"/>
      <c r="R986" s="1"/>
    </row>
    <row r="987" spans="6:18" x14ac:dyDescent="0.2">
      <c r="F987" s="1"/>
      <c r="H987" s="1"/>
      <c r="J987" s="1"/>
      <c r="L987" s="1"/>
      <c r="N987" s="1"/>
      <c r="P987" s="1"/>
      <c r="R987" s="1"/>
    </row>
    <row r="988" spans="6:18" x14ac:dyDescent="0.2">
      <c r="F988" s="1"/>
      <c r="H988" s="1"/>
      <c r="J988" s="1"/>
      <c r="L988" s="1"/>
      <c r="N988" s="1"/>
      <c r="P988" s="1"/>
      <c r="R988" s="1"/>
    </row>
    <row r="989" spans="6:18" x14ac:dyDescent="0.2">
      <c r="F989" s="1"/>
      <c r="H989" s="1"/>
      <c r="J989" s="1"/>
      <c r="L989" s="1"/>
      <c r="N989" s="1"/>
      <c r="P989" s="1"/>
      <c r="R989" s="1"/>
    </row>
    <row r="990" spans="6:18" x14ac:dyDescent="0.2">
      <c r="F990" s="1"/>
      <c r="H990" s="1"/>
      <c r="J990" s="1"/>
      <c r="L990" s="1"/>
      <c r="N990" s="1"/>
      <c r="P990" s="1"/>
      <c r="R990" s="1"/>
    </row>
    <row r="991" spans="6:18" x14ac:dyDescent="0.2">
      <c r="F991" s="1"/>
      <c r="H991" s="1"/>
      <c r="J991" s="1"/>
      <c r="L991" s="1"/>
      <c r="N991" s="1"/>
      <c r="P991" s="1"/>
      <c r="R991" s="1"/>
    </row>
    <row r="992" spans="6:18" x14ac:dyDescent="0.2">
      <c r="F992" s="1"/>
      <c r="H992" s="1"/>
      <c r="J992" s="1"/>
      <c r="L992" s="1"/>
      <c r="N992" s="1"/>
      <c r="P992" s="1"/>
      <c r="R992" s="1"/>
    </row>
    <row r="993" spans="6:18" x14ac:dyDescent="0.2">
      <c r="F993" s="1"/>
      <c r="H993" s="1"/>
      <c r="J993" s="1"/>
      <c r="L993" s="1"/>
      <c r="N993" s="1"/>
      <c r="P993" s="1"/>
      <c r="R993" s="1"/>
    </row>
    <row r="994" spans="6:18" x14ac:dyDescent="0.2">
      <c r="F994" s="1"/>
      <c r="H994" s="1"/>
      <c r="J994" s="1"/>
      <c r="L994" s="1"/>
      <c r="N994" s="1"/>
      <c r="P994" s="1"/>
      <c r="R994" s="1"/>
    </row>
    <row r="995" spans="6:18" x14ac:dyDescent="0.2">
      <c r="F995" s="1"/>
      <c r="H995" s="1"/>
      <c r="J995" s="1"/>
      <c r="L995" s="1"/>
      <c r="N995" s="1"/>
      <c r="P995" s="1"/>
      <c r="R995" s="1"/>
    </row>
    <row r="996" spans="6:18" x14ac:dyDescent="0.2">
      <c r="F996" s="1"/>
      <c r="H996" s="1"/>
      <c r="J996" s="1"/>
      <c r="L996" s="1"/>
      <c r="N996" s="1"/>
      <c r="P996" s="1"/>
      <c r="R996" s="1"/>
    </row>
    <row r="997" spans="6:18" x14ac:dyDescent="0.2">
      <c r="F997" s="1"/>
      <c r="H997" s="1"/>
      <c r="J997" s="1"/>
      <c r="L997" s="1"/>
      <c r="N997" s="1"/>
      <c r="P997" s="1"/>
      <c r="R997" s="1"/>
    </row>
    <row r="998" spans="6:18" x14ac:dyDescent="0.2">
      <c r="F998" s="1"/>
      <c r="H998" s="1"/>
      <c r="J998" s="1"/>
      <c r="L998" s="1"/>
      <c r="N998" s="1"/>
      <c r="P998" s="1"/>
      <c r="R998" s="1"/>
    </row>
    <row r="999" spans="6:18" x14ac:dyDescent="0.2">
      <c r="F999" s="1"/>
      <c r="H999" s="1"/>
      <c r="J999" s="1"/>
      <c r="L999" s="1"/>
      <c r="N999" s="1"/>
      <c r="P999" s="1"/>
      <c r="R999" s="1"/>
    </row>
    <row r="1000" spans="6:18" x14ac:dyDescent="0.2">
      <c r="F1000" s="1"/>
      <c r="H1000" s="1"/>
      <c r="J1000" s="1"/>
      <c r="L1000" s="1"/>
      <c r="N1000" s="1"/>
      <c r="P1000" s="1"/>
      <c r="R1000" s="1"/>
    </row>
    <row r="1001" spans="6:18" x14ac:dyDescent="0.2">
      <c r="F1001" s="1"/>
      <c r="H1001" s="1"/>
      <c r="J1001" s="1"/>
      <c r="L1001" s="1"/>
      <c r="N1001" s="1"/>
      <c r="P1001" s="1"/>
      <c r="R1001" s="1"/>
    </row>
    <row r="1002" spans="6:18" x14ac:dyDescent="0.2">
      <c r="F1002" s="1"/>
      <c r="H1002" s="1"/>
      <c r="J1002" s="1"/>
      <c r="L1002" s="1"/>
      <c r="N1002" s="1"/>
      <c r="P1002" s="1"/>
      <c r="R1002" s="1"/>
    </row>
    <row r="1003" spans="6:18" x14ac:dyDescent="0.2">
      <c r="F1003" s="1"/>
      <c r="H1003" s="1"/>
      <c r="J1003" s="1"/>
      <c r="L1003" s="1"/>
      <c r="N1003" s="1"/>
      <c r="P1003" s="1"/>
      <c r="R1003" s="1"/>
    </row>
    <row r="1004" spans="6:18" x14ac:dyDescent="0.2">
      <c r="F1004" s="1"/>
      <c r="H1004" s="1"/>
      <c r="J1004" s="1"/>
      <c r="L1004" s="1"/>
      <c r="N1004" s="1"/>
      <c r="P1004" s="1"/>
      <c r="R1004" s="1"/>
    </row>
    <row r="1005" spans="6:18" x14ac:dyDescent="0.2">
      <c r="F1005" s="1"/>
      <c r="H1005" s="1"/>
      <c r="J1005" s="1"/>
      <c r="L1005" s="1"/>
      <c r="N1005" s="1"/>
      <c r="P1005" s="1"/>
      <c r="R1005" s="1"/>
    </row>
    <row r="1006" spans="6:18" x14ac:dyDescent="0.2">
      <c r="F1006" s="1"/>
      <c r="H1006" s="1"/>
      <c r="J1006" s="1"/>
      <c r="L1006" s="1"/>
      <c r="N1006" s="1"/>
      <c r="P1006" s="1"/>
      <c r="R1006" s="1"/>
    </row>
    <row r="1007" spans="6:18" x14ac:dyDescent="0.2">
      <c r="F1007" s="1"/>
      <c r="H1007" s="1"/>
      <c r="J1007" s="1"/>
      <c r="L1007" s="1"/>
      <c r="N1007" s="1"/>
      <c r="P1007" s="1"/>
      <c r="R1007" s="1"/>
    </row>
    <row r="1008" spans="6:18" x14ac:dyDescent="0.2">
      <c r="F1008" s="1"/>
      <c r="H1008" s="1"/>
      <c r="J1008" s="1"/>
      <c r="L1008" s="1"/>
      <c r="N1008" s="1"/>
      <c r="P1008" s="1"/>
      <c r="R1008" s="1"/>
    </row>
    <row r="1009" spans="2:19" x14ac:dyDescent="0.2">
      <c r="F1009" s="1"/>
      <c r="H1009" s="1"/>
      <c r="J1009" s="1"/>
      <c r="L1009" s="1"/>
      <c r="N1009" s="1"/>
      <c r="P1009" s="1"/>
      <c r="R1009" s="1"/>
    </row>
    <row r="1010" spans="2:19" x14ac:dyDescent="0.2">
      <c r="F1010" s="1"/>
      <c r="H1010" s="1"/>
      <c r="J1010" s="1"/>
      <c r="L1010" s="1"/>
      <c r="N1010" s="1"/>
      <c r="P1010" s="1"/>
      <c r="R1010" s="1"/>
    </row>
    <row r="1011" spans="2:19" x14ac:dyDescent="0.2">
      <c r="F1011" s="1"/>
      <c r="H1011" s="1"/>
      <c r="J1011" s="1"/>
      <c r="L1011" s="1"/>
      <c r="N1011" s="1"/>
      <c r="P1011" s="1"/>
      <c r="R1011" s="1"/>
    </row>
    <row r="1012" spans="2:19" x14ac:dyDescent="0.2">
      <c r="F1012" s="1"/>
      <c r="H1012" s="1"/>
      <c r="J1012" s="1"/>
      <c r="L1012" s="1"/>
      <c r="N1012" s="1"/>
      <c r="P1012" s="1"/>
      <c r="R1012" s="1"/>
    </row>
    <row r="1013" spans="2:19" x14ac:dyDescent="0.2">
      <c r="F1013" s="1"/>
      <c r="H1013" s="1"/>
      <c r="J1013" s="1"/>
      <c r="L1013" s="1"/>
      <c r="N1013" s="1"/>
      <c r="P1013" s="1"/>
      <c r="R1013" s="1"/>
    </row>
    <row r="1014" spans="2:19" x14ac:dyDescent="0.2">
      <c r="F1014" s="1"/>
      <c r="H1014" s="1"/>
      <c r="J1014" s="1"/>
      <c r="L1014" s="1"/>
      <c r="N1014" s="1"/>
      <c r="P1014" s="1"/>
      <c r="R1014" s="1"/>
    </row>
    <row r="1015" spans="2:19" x14ac:dyDescent="0.2">
      <c r="F1015" s="1"/>
      <c r="H1015" s="1"/>
      <c r="J1015" s="1"/>
      <c r="L1015" s="1"/>
      <c r="N1015" s="1"/>
      <c r="P1015" s="1"/>
      <c r="R1015" s="1"/>
    </row>
    <row r="1016" spans="2:19" x14ac:dyDescent="0.2">
      <c r="F1016" s="1"/>
      <c r="H1016" s="1"/>
      <c r="J1016" s="1"/>
      <c r="L1016" s="1"/>
      <c r="N1016" s="1"/>
      <c r="P1016" s="1"/>
      <c r="R1016" s="1"/>
    </row>
    <row r="1017" spans="2:19" x14ac:dyDescent="0.2">
      <c r="F1017" s="1"/>
      <c r="H1017" s="1"/>
      <c r="J1017" s="1"/>
      <c r="L1017" s="1"/>
      <c r="N1017" s="1"/>
      <c r="P1017" s="1"/>
      <c r="R1017" s="1"/>
    </row>
    <row r="1018" spans="2:19" x14ac:dyDescent="0.2">
      <c r="F1018" s="1"/>
      <c r="H1018" s="1"/>
      <c r="J1018" s="1"/>
      <c r="L1018" s="1"/>
      <c r="N1018" s="1"/>
      <c r="P1018" s="1"/>
      <c r="R1018" s="1"/>
    </row>
    <row r="1020" spans="2:19" x14ac:dyDescent="0.2">
      <c r="B1020" s="1" t="e">
        <f t="shared" ref="B1020:E1020" si="4">AVERAGE(B519:B1018)</f>
        <v>#DIV/0!</v>
      </c>
      <c r="C1020" s="1" t="e">
        <f t="shared" si="4"/>
        <v>#DIV/0!</v>
      </c>
      <c r="D1020" s="1" t="e">
        <f t="shared" si="4"/>
        <v>#DIV/0!</v>
      </c>
      <c r="E1020" s="1" t="e">
        <f t="shared" si="4"/>
        <v>#DIV/0!</v>
      </c>
      <c r="F1020" s="1" t="e">
        <f>AVERAGE(F519:F1018)</f>
        <v>#DIV/0!</v>
      </c>
      <c r="G1020" s="1" t="e">
        <f>AVERAGE(G519:G1018)</f>
        <v>#DIV/0!</v>
      </c>
      <c r="H1020" s="1" t="e">
        <f t="shared" ref="H1020:S1020" si="5">AVERAGE(H519:H1018)</f>
        <v>#DIV/0!</v>
      </c>
      <c r="I1020" s="1" t="e">
        <f t="shared" si="5"/>
        <v>#DIV/0!</v>
      </c>
      <c r="J1020" s="1" t="e">
        <f t="shared" si="5"/>
        <v>#DIV/0!</v>
      </c>
      <c r="K1020" s="1" t="e">
        <f t="shared" si="5"/>
        <v>#DIV/0!</v>
      </c>
      <c r="L1020" s="1" t="e">
        <f t="shared" si="5"/>
        <v>#DIV/0!</v>
      </c>
      <c r="M1020" s="1" t="e">
        <f t="shared" si="5"/>
        <v>#DIV/0!</v>
      </c>
      <c r="N1020" s="1" t="e">
        <f t="shared" si="5"/>
        <v>#DIV/0!</v>
      </c>
      <c r="O1020" s="1" t="e">
        <f t="shared" si="5"/>
        <v>#DIV/0!</v>
      </c>
      <c r="P1020" s="1" t="e">
        <f t="shared" si="5"/>
        <v>#DIV/0!</v>
      </c>
      <c r="Q1020" s="1" t="e">
        <f t="shared" si="5"/>
        <v>#DIV/0!</v>
      </c>
      <c r="R1020" s="1" t="e">
        <f t="shared" si="5"/>
        <v>#DIV/0!</v>
      </c>
      <c r="S1020" s="1" t="e">
        <f t="shared" si="5"/>
        <v>#DIV/0!</v>
      </c>
    </row>
    <row r="1022" spans="2:19" x14ac:dyDescent="0.2">
      <c r="B1022">
        <v>-1385.0023308</v>
      </c>
      <c r="C1022">
        <v>10.81668</v>
      </c>
      <c r="D1022">
        <v>-1383.9741395999999</v>
      </c>
      <c r="E1022">
        <v>2.2334200000000002</v>
      </c>
      <c r="F1022">
        <v>-1383.5285296</v>
      </c>
      <c r="G1022">
        <v>-6.4275000000000002</v>
      </c>
      <c r="H1022">
        <v>-1383.9101426</v>
      </c>
      <c r="I1022">
        <v>-16.141179999999999</v>
      </c>
      <c r="J1022">
        <v>-1385.0316531999999</v>
      </c>
      <c r="K1022">
        <v>-1.7747599999999999</v>
      </c>
      <c r="L1022">
        <v>-1372.1737321999999</v>
      </c>
      <c r="M1022">
        <v>-5.5507200000000001</v>
      </c>
      <c r="N1022">
        <v>-1395.3310770000001</v>
      </c>
      <c r="O1022">
        <v>8.3198399999999992</v>
      </c>
    </row>
    <row r="1023" spans="2:19" x14ac:dyDescent="0.2">
      <c r="B1023">
        <v>-1385.6106749999999</v>
      </c>
      <c r="C1023">
        <v>9.3543599999999891</v>
      </c>
      <c r="D1023">
        <v>-1385.3308132</v>
      </c>
      <c r="E1023">
        <v>0.77100000000000002</v>
      </c>
      <c r="F1023">
        <v>-1383.9878384000001</v>
      </c>
      <c r="G1023">
        <v>-6.7313599999999996</v>
      </c>
      <c r="H1023">
        <v>-1383.4724086000001</v>
      </c>
      <c r="I1023">
        <v>-15.91188</v>
      </c>
      <c r="J1023">
        <v>-1384.8586528000001</v>
      </c>
      <c r="K1023">
        <v>-1.28722</v>
      </c>
      <c r="L1023">
        <v>-1372.4499215999999</v>
      </c>
      <c r="M1023">
        <v>-6.38846000000001</v>
      </c>
      <c r="N1023">
        <v>-1394.3171597999999</v>
      </c>
      <c r="O1023">
        <v>10.212440000000001</v>
      </c>
    </row>
    <row r="1024" spans="2:19" x14ac:dyDescent="0.2">
      <c r="B1024">
        <v>-1385.1547496000001</v>
      </c>
      <c r="C1024">
        <v>10.26118</v>
      </c>
      <c r="D1024">
        <v>-1384.6796686</v>
      </c>
      <c r="E1024">
        <v>1.31118</v>
      </c>
      <c r="F1024">
        <v>-1383.5633336000001</v>
      </c>
      <c r="G1024">
        <v>-5.9268599999999996</v>
      </c>
      <c r="H1024">
        <v>-1382.9076404</v>
      </c>
      <c r="I1024">
        <v>-15.448980000000001</v>
      </c>
      <c r="J1024">
        <v>-1384.7400736</v>
      </c>
      <c r="K1024">
        <v>0.18978</v>
      </c>
      <c r="L1024">
        <v>-1371.6715529999999</v>
      </c>
      <c r="M1024">
        <v>-4.6950599999999998</v>
      </c>
      <c r="N1024">
        <v>-1394.5309182000001</v>
      </c>
      <c r="O1024">
        <v>8.9589999999999996</v>
      </c>
    </row>
    <row r="1025" spans="1:19" x14ac:dyDescent="0.2">
      <c r="J1025">
        <v>-1384.5548864</v>
      </c>
      <c r="K1025">
        <v>-0.24052000000000001</v>
      </c>
      <c r="L1025">
        <v>-1370.9016644000001</v>
      </c>
      <c r="M1025">
        <v>-3.7004199999999998</v>
      </c>
      <c r="N1025">
        <v>-1394.8526846</v>
      </c>
      <c r="O1025">
        <v>10.551159999999999</v>
      </c>
    </row>
    <row r="1026" spans="1:19" x14ac:dyDescent="0.2">
      <c r="J1026">
        <v>-1384.8394281999999</v>
      </c>
      <c r="K1026">
        <v>-1.4837</v>
      </c>
      <c r="L1026">
        <v>-1371.7515956</v>
      </c>
      <c r="M1026">
        <v>-5.4661</v>
      </c>
      <c r="N1026">
        <v>-1394.920398</v>
      </c>
      <c r="O1026">
        <v>10.21556</v>
      </c>
    </row>
    <row r="1027" spans="1:19" x14ac:dyDescent="0.2">
      <c r="J1027">
        <v>-1384.3571927999999</v>
      </c>
      <c r="K1027">
        <v>-0.72450000000000003</v>
      </c>
      <c r="L1027">
        <v>-1372.5394804</v>
      </c>
      <c r="M1027">
        <v>-6.6029200000000001</v>
      </c>
      <c r="N1027">
        <v>-1394.3594017999999</v>
      </c>
      <c r="O1027">
        <v>10.646179999999999</v>
      </c>
    </row>
    <row r="1028" spans="1:19" x14ac:dyDescent="0.2">
      <c r="J1028">
        <v>-1384.4742295999999</v>
      </c>
      <c r="K1028">
        <v>4.0439999999999601E-2</v>
      </c>
      <c r="L1028">
        <v>-1372.3225462</v>
      </c>
      <c r="M1028">
        <v>-4.9752599999999996</v>
      </c>
      <c r="N1028">
        <v>-1395.5187780000001</v>
      </c>
      <c r="O1028">
        <v>8.6987400000000097</v>
      </c>
    </row>
    <row r="1029" spans="1:19" x14ac:dyDescent="0.2">
      <c r="J1029">
        <v>-1385.1082136</v>
      </c>
      <c r="K1029">
        <v>-1.54806</v>
      </c>
      <c r="L1029">
        <v>-1372.5544506000001</v>
      </c>
      <c r="M1029">
        <v>-6.8379599999999998</v>
      </c>
      <c r="N1029">
        <v>-1394.927019</v>
      </c>
      <c r="O1029">
        <v>9.0943199999999997</v>
      </c>
    </row>
    <row r="1030" spans="1:19" x14ac:dyDescent="0.2">
      <c r="J1030">
        <v>-1384.8302232000001</v>
      </c>
      <c r="K1030">
        <v>-1.4195199999999999</v>
      </c>
      <c r="L1030">
        <v>-1372.8239304000001</v>
      </c>
      <c r="M1030">
        <v>-6.8273799999999998</v>
      </c>
      <c r="N1030">
        <v>-1395.2909798000001</v>
      </c>
      <c r="O1030">
        <v>8.9905600000000003</v>
      </c>
    </row>
    <row r="1031" spans="1:19" x14ac:dyDescent="0.2">
      <c r="J1031">
        <v>-1384.4855758000001</v>
      </c>
      <c r="K1031">
        <v>-1.1195200000000001</v>
      </c>
      <c r="L1031">
        <v>-1371.915996</v>
      </c>
      <c r="M1031">
        <v>-4.8122999999999996</v>
      </c>
      <c r="N1031">
        <v>-1394.3027184</v>
      </c>
      <c r="O1031">
        <v>9.7471800000000002</v>
      </c>
    </row>
    <row r="1033" spans="1:19" x14ac:dyDescent="0.2">
      <c r="A1033" t="s">
        <v>7</v>
      </c>
      <c r="B1033">
        <f t="shared" ref="B1033:S1033" si="6">AVERAGE(B1022:B1031)</f>
        <v>-1385.2559184666668</v>
      </c>
      <c r="C1033">
        <f t="shared" si="6"/>
        <v>10.14407333333333</v>
      </c>
      <c r="D1033">
        <f t="shared" si="6"/>
        <v>-1384.6615404666666</v>
      </c>
      <c r="E1033">
        <f t="shared" si="6"/>
        <v>1.4385333333333332</v>
      </c>
      <c r="F1033">
        <f t="shared" si="6"/>
        <v>-1383.6932338666666</v>
      </c>
      <c r="G1033">
        <f t="shared" si="6"/>
        <v>-6.361906666666667</v>
      </c>
      <c r="H1033">
        <f t="shared" si="6"/>
        <v>-1383.4300638666666</v>
      </c>
      <c r="I1033">
        <f t="shared" si="6"/>
        <v>-15.834013333333333</v>
      </c>
      <c r="J1033">
        <f t="shared" si="6"/>
        <v>-1384.7280129200001</v>
      </c>
      <c r="K1033">
        <f t="shared" si="6"/>
        <v>-0.93675799999999998</v>
      </c>
      <c r="L1033">
        <f t="shared" si="6"/>
        <v>-1372.11048704</v>
      </c>
      <c r="M1033">
        <f t="shared" si="6"/>
        <v>-5.5856580000000013</v>
      </c>
      <c r="N1033">
        <f t="shared" si="6"/>
        <v>-1394.8351134600002</v>
      </c>
      <c r="O1033">
        <f t="shared" si="6"/>
        <v>9.5434980000000014</v>
      </c>
      <c r="P1033" t="e">
        <f t="shared" si="6"/>
        <v>#DIV/0!</v>
      </c>
      <c r="Q1033" t="e">
        <f t="shared" si="6"/>
        <v>#DIV/0!</v>
      </c>
      <c r="R1033" t="e">
        <f t="shared" si="6"/>
        <v>#DIV/0!</v>
      </c>
      <c r="S1033" t="e">
        <f t="shared" si="6"/>
        <v>#DIV/0!</v>
      </c>
    </row>
    <row r="1034" spans="1:19" x14ac:dyDescent="0.2">
      <c r="A1034" t="s">
        <v>154</v>
      </c>
      <c r="B1034">
        <f>STDEV(B1022:B1031)</f>
        <v>0.3165391304488861</v>
      </c>
      <c r="D1034">
        <f>STDEV(D1022:D1031)</f>
        <v>0.67851844937913752</v>
      </c>
      <c r="F1034">
        <f>STDEV(F1022:F1031)</f>
        <v>0.25572779062792533</v>
      </c>
      <c r="H1034">
        <f>STDEV(H1022:H1031)</f>
        <v>0.50259076054182394</v>
      </c>
      <c r="J1034">
        <f>STDEV(J1022:J1031)</f>
        <v>0.25110524683727042</v>
      </c>
      <c r="L1034">
        <f>STDEV(L1022:L1031)</f>
        <v>0.56518141909172026</v>
      </c>
      <c r="N1034">
        <f>STDEV(N1022:N1031)</f>
        <v>0.44817863696682442</v>
      </c>
      <c r="P1034" t="e">
        <f>STDEV(P1022:P1031)</f>
        <v>#DIV/0!</v>
      </c>
      <c r="R1034" t="e">
        <f>STDEV(R1022:R1031)</f>
        <v>#DIV/0!</v>
      </c>
    </row>
    <row r="1035" spans="1:19" x14ac:dyDescent="0.2">
      <c r="A1035" t="s">
        <v>155</v>
      </c>
      <c r="B1035">
        <f>B1034/SQRT(COUNT(B1022:B1031))</f>
        <v>0.18275395217371446</v>
      </c>
      <c r="D1035">
        <f>D1034/SQRT(COUNT(D1022:D1031))</f>
        <v>0.39174280939917255</v>
      </c>
      <c r="F1035">
        <f>F1034/SQRT(COUNT(F1022:F1031))</f>
        <v>0.14764450875830096</v>
      </c>
      <c r="H1035">
        <f>H1034/SQRT(COUNT(H1022:H1031))</f>
        <v>0.2901709108910408</v>
      </c>
      <c r="J1035">
        <f>J1034/SQRT(COUNT(J1022:J1031))</f>
        <v>7.9406451242456683E-2</v>
      </c>
      <c r="L1035">
        <f>L1034/SQRT(COUNT(L1022:L1031))</f>
        <v>0.17872605755360094</v>
      </c>
      <c r="N1035">
        <f>N1034/SQRT(COUNT(N1022:N1031))</f>
        <v>0.1417265291444903</v>
      </c>
      <c r="P1035" t="e">
        <f>P1034/SQRT(COUNT(P1022:P1031))</f>
        <v>#DIV/0!</v>
      </c>
      <c r="R1035" t="e">
        <f>R1034/SQRT(COUNT(R1022:R1031))</f>
        <v>#DIV/0!</v>
      </c>
    </row>
    <row r="1037" spans="1:19" x14ac:dyDescent="0.2">
      <c r="B1037">
        <v>3.49</v>
      </c>
      <c r="D1037">
        <v>3.5</v>
      </c>
      <c r="F1037">
        <v>3.51</v>
      </c>
      <c r="H1037">
        <v>3.52</v>
      </c>
      <c r="J1037">
        <v>3.5019999999999998</v>
      </c>
      <c r="L1037" t="s">
        <v>135</v>
      </c>
      <c r="N1037" t="s">
        <v>147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D7C58-9BDA-D04B-97FB-936D1A4E0859}">
  <dimension ref="A1:BX2025"/>
  <sheetViews>
    <sheetView topLeftCell="BK80" workbookViewId="0">
      <selection activeCell="BT105" activeCellId="1" sqref="BR105 BT105"/>
    </sheetView>
  </sheetViews>
  <sheetFormatPr baseColWidth="10" defaultRowHeight="16" x14ac:dyDescent="0.2"/>
  <cols>
    <col min="59" max="61" width="12.1640625" bestFit="1" customWidth="1"/>
  </cols>
  <sheetData>
    <row r="1" spans="2:76" x14ac:dyDescent="0.2">
      <c r="K1" t="s">
        <v>9</v>
      </c>
      <c r="M1" t="s">
        <v>13</v>
      </c>
      <c r="N1" t="s">
        <v>14</v>
      </c>
      <c r="O1" t="s">
        <v>15</v>
      </c>
      <c r="AB1" t="s">
        <v>102</v>
      </c>
      <c r="AD1" t="s">
        <v>25</v>
      </c>
      <c r="AG1" t="s">
        <v>103</v>
      </c>
      <c r="AI1" t="s">
        <v>25</v>
      </c>
    </row>
    <row r="2" spans="2:76" x14ac:dyDescent="0.2">
      <c r="K2">
        <f>(L2*4)^3</f>
        <v>2748.7066885119993</v>
      </c>
      <c r="L2">
        <v>3.5019999999999998</v>
      </c>
      <c r="M2">
        <v>-1383.6412478666668</v>
      </c>
      <c r="N2">
        <v>1.7201066666666656</v>
      </c>
      <c r="O2">
        <f>M2/128</f>
        <v>-10.809697248958335</v>
      </c>
      <c r="R2" t="s">
        <v>102</v>
      </c>
      <c r="S2" t="s">
        <v>103</v>
      </c>
      <c r="U2" t="s">
        <v>33</v>
      </c>
      <c r="V2" t="s">
        <v>38</v>
      </c>
      <c r="AA2">
        <v>3.504</v>
      </c>
      <c r="AB2">
        <v>-1371.0831213200001</v>
      </c>
      <c r="AC2">
        <v>-5.0006919999999999</v>
      </c>
      <c r="AD2">
        <f>AB2-127*O$4</f>
        <v>1.578651047655967</v>
      </c>
      <c r="AF2">
        <v>3.504</v>
      </c>
      <c r="AG2">
        <v>-1393.9618144400006</v>
      </c>
      <c r="AH2">
        <v>9.2333320000000008</v>
      </c>
      <c r="AI2">
        <f>AG2-129*O$4</f>
        <v>0.31667875234302301</v>
      </c>
    </row>
    <row r="3" spans="2:76" x14ac:dyDescent="0.2">
      <c r="B3" t="s">
        <v>27</v>
      </c>
      <c r="K3">
        <f t="shared" ref="K3:K11" si="0">(L3*4)^3</f>
        <v>2751.0620497280001</v>
      </c>
      <c r="L3">
        <v>3.5030000000000001</v>
      </c>
      <c r="M3">
        <v>-1383.5262021333335</v>
      </c>
      <c r="N3">
        <v>1.5910133333333338</v>
      </c>
      <c r="O3">
        <f t="shared" ref="O3:O8" si="1">M3/128</f>
        <v>-10.808798454166668</v>
      </c>
      <c r="Q3" t="s">
        <v>3</v>
      </c>
      <c r="R3">
        <f>R9</f>
        <v>-1371.0848710799996</v>
      </c>
      <c r="S3">
        <f>S9</f>
        <v>-1393.8774716000003</v>
      </c>
      <c r="U3">
        <v>-1371.0831213200001</v>
      </c>
      <c r="V3">
        <v>-1393.9618144400006</v>
      </c>
      <c r="AA3">
        <v>3.5030000000000001</v>
      </c>
      <c r="AB3">
        <v>-1371.3269392666668</v>
      </c>
      <c r="AC3">
        <v>-5.7141400000000013</v>
      </c>
      <c r="AD3">
        <f>AB3-127*O$4</f>
        <v>1.3348331009892718</v>
      </c>
      <c r="AF3">
        <v>3.5049999999999999</v>
      </c>
      <c r="AG3">
        <v>-1394.0931933333322</v>
      </c>
      <c r="AH3">
        <v>8.338099999999999</v>
      </c>
      <c r="AI3">
        <f>AG3-129*O$4</f>
        <v>0.1852998590113657</v>
      </c>
    </row>
    <row r="4" spans="2:76" x14ac:dyDescent="0.2">
      <c r="B4">
        <v>-1383.2656806000009</v>
      </c>
      <c r="C4">
        <v>-0.63712000000000035</v>
      </c>
      <c r="D4">
        <v>2759.6004199999993</v>
      </c>
      <c r="F4" t="s">
        <v>183</v>
      </c>
      <c r="G4">
        <v>2753.4187560959999</v>
      </c>
      <c r="H4" t="s">
        <v>184</v>
      </c>
      <c r="I4">
        <f>-G4*(2*(0.0005239)*G4-3.245)</f>
        <v>991.14216745134127</v>
      </c>
      <c r="J4" t="s">
        <v>185</v>
      </c>
      <c r="K4">
        <f t="shared" si="0"/>
        <v>2753.4187560959999</v>
      </c>
      <c r="L4" s="3">
        <v>3.504</v>
      </c>
      <c r="M4" s="3">
        <v>-1383.4701327799999</v>
      </c>
      <c r="N4" s="3">
        <v>-5.3773999999999988E-2</v>
      </c>
      <c r="O4" s="3">
        <f>M4/128</f>
        <v>-10.808360412343749</v>
      </c>
      <c r="Q4" t="s">
        <v>25</v>
      </c>
      <c r="R4">
        <f>R3-127*O4</f>
        <v>1.576901287656483</v>
      </c>
      <c r="S4">
        <f>S3-129*O4</f>
        <v>0.40102159234334067</v>
      </c>
      <c r="U4">
        <f>U3-127*O4</f>
        <v>1.578651047655967</v>
      </c>
      <c r="V4">
        <f>V3-129*O4</f>
        <v>0.31667875234302301</v>
      </c>
      <c r="W4" t="s">
        <v>25</v>
      </c>
      <c r="AA4">
        <v>3.5019999999999998</v>
      </c>
      <c r="AB4">
        <v>-1371.6180496000004</v>
      </c>
      <c r="AC4">
        <v>-4.3423866666666671</v>
      </c>
      <c r="AD4">
        <f>AB4-127*O$4</f>
        <v>1.0437227676557086</v>
      </c>
      <c r="AF4">
        <v>3.5059999999999998</v>
      </c>
      <c r="AG4">
        <v>-1394.1306351999995</v>
      </c>
      <c r="AH4">
        <v>7.333433333333331</v>
      </c>
      <c r="AI4">
        <f>AG4-129*O$4</f>
        <v>0.14785799234414299</v>
      </c>
    </row>
    <row r="5" spans="2:76" x14ac:dyDescent="0.2">
      <c r="D5" s="2">
        <f>(D4^(1/3))/4</f>
        <v>3.5066203013401234</v>
      </c>
      <c r="F5" t="s">
        <v>10</v>
      </c>
      <c r="G5">
        <f>(G4^(1/3))/3</f>
        <v>4.6719999999999997</v>
      </c>
      <c r="I5">
        <f>I4/10</f>
        <v>99.114216745134129</v>
      </c>
      <c r="J5" t="s">
        <v>186</v>
      </c>
      <c r="K5">
        <f t="shared" si="0"/>
        <v>2755.7768079999996</v>
      </c>
      <c r="L5">
        <v>3.5049999999999999</v>
      </c>
      <c r="M5">
        <v>-1383.5489038666663</v>
      </c>
      <c r="N5">
        <v>-1.3215599999999998</v>
      </c>
      <c r="O5">
        <f t="shared" si="1"/>
        <v>-10.80897581145833</v>
      </c>
      <c r="AA5">
        <v>3.5</v>
      </c>
      <c r="AF5">
        <v>3.508</v>
      </c>
      <c r="AG5">
        <v>-1393.4073972000006</v>
      </c>
      <c r="AH5">
        <v>6.3911666666666607</v>
      </c>
      <c r="AI5">
        <f>AG5-129*O$4</f>
        <v>0.87109599234304369</v>
      </c>
    </row>
    <row r="6" spans="2:76" x14ac:dyDescent="0.2">
      <c r="G6">
        <f>I5</f>
        <v>99.114216745134129</v>
      </c>
      <c r="K6">
        <f t="shared" si="0"/>
        <v>2758.1362058239993</v>
      </c>
      <c r="L6">
        <v>3.5059999999999998</v>
      </c>
      <c r="M6">
        <v>-1383.5206999333332</v>
      </c>
      <c r="N6">
        <v>-0.95300666666666711</v>
      </c>
      <c r="O6">
        <f t="shared" si="1"/>
        <v>-10.808755468229165</v>
      </c>
      <c r="V6" t="s">
        <v>3</v>
      </c>
      <c r="W6" t="s">
        <v>8</v>
      </c>
      <c r="X6" t="s">
        <v>25</v>
      </c>
      <c r="Y6" t="s">
        <v>65</v>
      </c>
      <c r="Z6" t="s">
        <v>66</v>
      </c>
    </row>
    <row r="7" spans="2:76" x14ac:dyDescent="0.2">
      <c r="K7">
        <f t="shared" si="0"/>
        <v>2760.4969499520003</v>
      </c>
      <c r="L7">
        <v>3.5070000000000001</v>
      </c>
      <c r="M7">
        <v>-1383.1363555333326</v>
      </c>
      <c r="N7">
        <v>-2.7089466666666664</v>
      </c>
      <c r="O7">
        <f t="shared" si="1"/>
        <v>-10.805752777604161</v>
      </c>
      <c r="U7" t="s">
        <v>62</v>
      </c>
      <c r="V7">
        <v>-1367.4473417333329</v>
      </c>
      <c r="W7">
        <v>6.3377066666666666</v>
      </c>
      <c r="X7">
        <f>V7-127*O4</f>
        <v>5.2144306343232074</v>
      </c>
    </row>
    <row r="8" spans="2:76" x14ac:dyDescent="0.2">
      <c r="K8">
        <f t="shared" si="0"/>
        <v>2762.8590407679999</v>
      </c>
      <c r="L8">
        <v>3.508</v>
      </c>
      <c r="M8">
        <v>-1382.8482666666671</v>
      </c>
      <c r="N8">
        <v>-2.6138333333333339</v>
      </c>
      <c r="O8">
        <f t="shared" si="1"/>
        <v>-10.803502083333337</v>
      </c>
      <c r="Q8" t="s">
        <v>67</v>
      </c>
      <c r="R8" t="s">
        <v>102</v>
      </c>
      <c r="S8" t="s">
        <v>103</v>
      </c>
      <c r="U8" t="s">
        <v>63</v>
      </c>
      <c r="V8">
        <v>-1355.1353326666667</v>
      </c>
      <c r="W8">
        <v>1.0775533333333338</v>
      </c>
      <c r="X8">
        <f>V8-126*O4</f>
        <v>6.7180792886456402</v>
      </c>
      <c r="Y8">
        <f>X8-$X$7-$U$4</f>
        <v>-7.5002393333534201E-2</v>
      </c>
      <c r="Z8">
        <f>X8-X7-$U$4</f>
        <v>-7.5002393333534201E-2</v>
      </c>
    </row>
    <row r="9" spans="2:76" x14ac:dyDescent="0.2">
      <c r="B9">
        <v>-1383.65572832</v>
      </c>
      <c r="C9">
        <v>-1371.0831213200001</v>
      </c>
      <c r="D9">
        <v>-1393.9618144400006</v>
      </c>
      <c r="K9">
        <f t="shared" si="0"/>
        <v>2744</v>
      </c>
      <c r="L9">
        <v>3.5</v>
      </c>
      <c r="M9">
        <v>-1384.0160030666666</v>
      </c>
      <c r="N9">
        <v>1.7698866666666671</v>
      </c>
      <c r="Q9">
        <v>-1383.4701327799999</v>
      </c>
      <c r="R9">
        <v>-1371.0848710799996</v>
      </c>
      <c r="S9">
        <v>-1393.8774716000003</v>
      </c>
      <c r="U9" t="s">
        <v>64</v>
      </c>
      <c r="V9">
        <v>-1343.1729844000008</v>
      </c>
      <c r="W9">
        <v>-4.832013333333335</v>
      </c>
      <c r="X9">
        <f>V9-125*O4</f>
        <v>7.8720671429678077</v>
      </c>
      <c r="Y9">
        <f>X9-$X$7-$U$4*2</f>
        <v>-0.49966558666733363</v>
      </c>
      <c r="Z9">
        <f>X9-X8-$U$4</f>
        <v>-0.42466319333379943</v>
      </c>
    </row>
    <row r="10" spans="2:76" x14ac:dyDescent="0.2">
      <c r="B10">
        <v>0.30775460824890238</v>
      </c>
      <c r="C10">
        <v>0.68785831066997083</v>
      </c>
      <c r="D10">
        <v>0.18541099511382894</v>
      </c>
      <c r="K10">
        <f t="shared" si="0"/>
        <v>2720.5471360000006</v>
      </c>
      <c r="L10">
        <v>3.49</v>
      </c>
      <c r="M10">
        <v>-1384.0952038666667</v>
      </c>
      <c r="N10">
        <v>12.786099999999999</v>
      </c>
      <c r="P10" t="s">
        <v>154</v>
      </c>
      <c r="Q10">
        <v>0.314647121142199</v>
      </c>
      <c r="R10">
        <v>0.47482154697340206</v>
      </c>
      <c r="S10">
        <v>0.42826734042196801</v>
      </c>
      <c r="U10" t="s">
        <v>108</v>
      </c>
    </row>
    <row r="11" spans="2:76" x14ac:dyDescent="0.2">
      <c r="B11">
        <v>0.13763204488667263</v>
      </c>
      <c r="C11">
        <v>0.30761958830924474</v>
      </c>
      <c r="D11">
        <v>8.2918317770080574E-2</v>
      </c>
      <c r="K11">
        <f t="shared" si="0"/>
        <v>2791.3093119999999</v>
      </c>
      <c r="L11">
        <v>3.52</v>
      </c>
      <c r="M11">
        <v>-1382.1003203333332</v>
      </c>
      <c r="N11">
        <v>-13.131153333333332</v>
      </c>
      <c r="P11" t="s">
        <v>155</v>
      </c>
      <c r="Q11">
        <v>9.9500156202426956E-2</v>
      </c>
      <c r="R11">
        <v>0.15015175705605799</v>
      </c>
      <c r="S11">
        <v>0.13543002431961157</v>
      </c>
    </row>
    <row r="12" spans="2:76" x14ac:dyDescent="0.2">
      <c r="R12">
        <f>R11+Q11</f>
        <v>0.24965191325848496</v>
      </c>
      <c r="S12">
        <f>S11+Q11</f>
        <v>0.23493018052203851</v>
      </c>
    </row>
    <row r="15" spans="2:76" x14ac:dyDescent="0.2">
      <c r="BC15" t="s">
        <v>72</v>
      </c>
      <c r="BD15" t="s">
        <v>86</v>
      </c>
      <c r="BF15" t="s">
        <v>71</v>
      </c>
      <c r="BG15" t="s">
        <v>84</v>
      </c>
      <c r="BP15" t="s">
        <v>80</v>
      </c>
      <c r="BS15" t="s">
        <v>86</v>
      </c>
      <c r="BU15" t="s">
        <v>84</v>
      </c>
    </row>
    <row r="16" spans="2:76" x14ac:dyDescent="0.2">
      <c r="B16" t="s">
        <v>27</v>
      </c>
      <c r="F16">
        <v>3.49</v>
      </c>
      <c r="H16">
        <v>3.52</v>
      </c>
      <c r="J16">
        <v>3.5</v>
      </c>
      <c r="L16">
        <v>3.5019999999999998</v>
      </c>
      <c r="N16">
        <v>3.5030000000000001</v>
      </c>
      <c r="P16">
        <v>3.504</v>
      </c>
      <c r="R16">
        <v>3.5049999999999999</v>
      </c>
      <c r="T16">
        <v>3.5059999999999998</v>
      </c>
      <c r="V16">
        <v>3.5070000000000001</v>
      </c>
      <c r="X16">
        <v>3.508</v>
      </c>
      <c r="Z16" t="s">
        <v>33</v>
      </c>
      <c r="AB16" t="s">
        <v>38</v>
      </c>
      <c r="AD16" t="s">
        <v>124</v>
      </c>
      <c r="AF16" t="s">
        <v>134</v>
      </c>
      <c r="AH16" t="s">
        <v>125</v>
      </c>
      <c r="AJ16" t="s">
        <v>135</v>
      </c>
      <c r="AL16" t="s">
        <v>148</v>
      </c>
      <c r="AN16" t="s">
        <v>149</v>
      </c>
      <c r="AP16" t="s">
        <v>58</v>
      </c>
      <c r="AR16" t="s">
        <v>62</v>
      </c>
      <c r="AT16" t="s">
        <v>63</v>
      </c>
      <c r="AV16" t="s">
        <v>64</v>
      </c>
      <c r="AY16" t="s">
        <v>80</v>
      </c>
      <c r="BA16" t="s">
        <v>67</v>
      </c>
      <c r="BB16" t="s">
        <v>35</v>
      </c>
      <c r="BC16">
        <v>0</v>
      </c>
      <c r="BD16">
        <v>0</v>
      </c>
      <c r="BE16" t="s">
        <v>61</v>
      </c>
      <c r="BF16">
        <v>0</v>
      </c>
      <c r="BG16">
        <v>0</v>
      </c>
      <c r="BH16" t="s">
        <v>73</v>
      </c>
      <c r="BI16" t="s">
        <v>74</v>
      </c>
      <c r="BK16" t="s">
        <v>113</v>
      </c>
      <c r="BL16" t="s">
        <v>114</v>
      </c>
      <c r="BN16" t="s">
        <v>67</v>
      </c>
      <c r="BO16" t="s">
        <v>168</v>
      </c>
      <c r="BP16">
        <v>0</v>
      </c>
      <c r="BQ16">
        <v>0</v>
      </c>
      <c r="BR16" t="s">
        <v>35</v>
      </c>
      <c r="BS16">
        <v>0</v>
      </c>
      <c r="BT16" t="s">
        <v>61</v>
      </c>
      <c r="BU16">
        <v>0</v>
      </c>
      <c r="BW16" t="s">
        <v>113</v>
      </c>
      <c r="BX16" t="s">
        <v>114</v>
      </c>
    </row>
    <row r="17" spans="2:76" x14ac:dyDescent="0.2">
      <c r="B17" t="s">
        <v>3</v>
      </c>
      <c r="C17" t="s">
        <v>8</v>
      </c>
      <c r="D17" t="s">
        <v>9</v>
      </c>
      <c r="F17" t="s">
        <v>3</v>
      </c>
      <c r="G17" t="s">
        <v>8</v>
      </c>
      <c r="H17" t="s">
        <v>3</v>
      </c>
      <c r="I17" t="s">
        <v>8</v>
      </c>
      <c r="J17" t="s">
        <v>3</v>
      </c>
      <c r="K17" t="s">
        <v>8</v>
      </c>
      <c r="L17" t="s">
        <v>3</v>
      </c>
      <c r="M17" t="s">
        <v>8</v>
      </c>
      <c r="N17" t="s">
        <v>3</v>
      </c>
      <c r="O17" t="s">
        <v>8</v>
      </c>
      <c r="P17" t="s">
        <v>3</v>
      </c>
      <c r="Q17" t="s">
        <v>8</v>
      </c>
      <c r="R17" t="s">
        <v>3</v>
      </c>
      <c r="S17" t="s">
        <v>8</v>
      </c>
      <c r="T17" t="s">
        <v>3</v>
      </c>
      <c r="U17" t="s">
        <v>8</v>
      </c>
      <c r="V17" t="s">
        <v>3</v>
      </c>
      <c r="W17" t="s">
        <v>8</v>
      </c>
      <c r="X17" t="s">
        <v>3</v>
      </c>
      <c r="Y17" t="s">
        <v>8</v>
      </c>
      <c r="Z17" t="s">
        <v>3</v>
      </c>
      <c r="AA17" t="s">
        <v>8</v>
      </c>
      <c r="AB17" t="s">
        <v>3</v>
      </c>
      <c r="AC17" t="s">
        <v>8</v>
      </c>
      <c r="AD17" t="s">
        <v>3</v>
      </c>
      <c r="AE17" t="s">
        <v>8</v>
      </c>
      <c r="AF17" t="s">
        <v>3</v>
      </c>
      <c r="AG17" t="s">
        <v>8</v>
      </c>
      <c r="AH17" t="s">
        <v>3</v>
      </c>
      <c r="AI17" t="s">
        <v>8</v>
      </c>
      <c r="AJ17" t="s">
        <v>3</v>
      </c>
      <c r="AK17" t="s">
        <v>8</v>
      </c>
      <c r="AL17" t="s">
        <v>3</v>
      </c>
      <c r="AM17" t="s">
        <v>8</v>
      </c>
      <c r="AN17" t="s">
        <v>3</v>
      </c>
      <c r="AO17" t="s">
        <v>8</v>
      </c>
      <c r="AP17" t="s">
        <v>3</v>
      </c>
      <c r="AQ17" t="s">
        <v>8</v>
      </c>
      <c r="AR17" t="s">
        <v>3</v>
      </c>
      <c r="AS17" t="s">
        <v>8</v>
      </c>
      <c r="AT17" t="s">
        <v>3</v>
      </c>
      <c r="AU17" t="s">
        <v>8</v>
      </c>
      <c r="AV17" t="s">
        <v>3</v>
      </c>
      <c r="AW17" t="s">
        <v>8</v>
      </c>
      <c r="AY17">
        <f>AZ17*5*1000*10^-15</f>
        <v>5.0000000000000005E-12</v>
      </c>
      <c r="AZ17">
        <v>1</v>
      </c>
      <c r="BA17">
        <v>9.0824980902004899</v>
      </c>
      <c r="BB17">
        <v>9.8065470467135594</v>
      </c>
      <c r="BC17">
        <f>BC16+(BB17-$BA$27)</f>
        <v>0.91398397145840349</v>
      </c>
      <c r="BD17">
        <f>BD16+(BB17-$BA$30)</f>
        <v>1.1517470467135578</v>
      </c>
      <c r="BE17">
        <v>10.652942875933499</v>
      </c>
      <c r="BF17">
        <f>BF16+(BE17-$BA$27)</f>
        <v>1.7603798006783435</v>
      </c>
      <c r="BG17">
        <f>BG16+(BE17-$BA$30)</f>
        <v>1.9981428759334978</v>
      </c>
      <c r="BH17">
        <f>BD17/6/AZ17/1000/(5*10^-15)*(10^-20)</f>
        <v>3.8391568223785251E-10</v>
      </c>
      <c r="BI17">
        <f>BG17/6/AZ17/1000/(5*10^-15)*(10^-20)</f>
        <v>6.6604762531116576E-10</v>
      </c>
      <c r="BK17" s="1">
        <v>273700000000</v>
      </c>
      <c r="BL17" s="1">
        <v>236000000000</v>
      </c>
      <c r="BN17">
        <v>1.77391723585054</v>
      </c>
      <c r="BP17">
        <f>BP16+(5*2000*10^-15)</f>
        <v>1.0000000000000001E-11</v>
      </c>
      <c r="BQ17">
        <v>1</v>
      </c>
      <c r="BR17">
        <v>2.6330291194103901</v>
      </c>
      <c r="BS17">
        <f>BS16+(BR17-$BN$42)</f>
        <v>0.90632911941039018</v>
      </c>
      <c r="BT17">
        <v>1.93449944633917</v>
      </c>
      <c r="BU17">
        <f>BU16+(BT17-$BN$42)</f>
        <v>0.20779944633917014</v>
      </c>
      <c r="BW17" s="1">
        <v>95190000000</v>
      </c>
      <c r="BX17" s="1">
        <v>93750000000</v>
      </c>
    </row>
    <row r="18" spans="2:76" x14ac:dyDescent="0.2">
      <c r="B18" s="1">
        <v>-1390.6604</v>
      </c>
      <c r="C18">
        <v>-65.150000000000006</v>
      </c>
      <c r="D18">
        <v>2779.43</v>
      </c>
      <c r="L18" s="1">
        <v>-1383.4649999999999</v>
      </c>
      <c r="M18">
        <v>-5.43</v>
      </c>
      <c r="N18" s="1">
        <v>-1383.4459999999999</v>
      </c>
      <c r="O18">
        <v>-6.57</v>
      </c>
      <c r="P18" s="1">
        <v>-1383.4269999999999</v>
      </c>
      <c r="Q18">
        <v>-7.88</v>
      </c>
      <c r="R18" s="1">
        <v>-1383.4434000000001</v>
      </c>
      <c r="S18">
        <v>-8.48</v>
      </c>
      <c r="T18" s="1">
        <v>-1383.4194</v>
      </c>
      <c r="U18">
        <v>-9.6</v>
      </c>
      <c r="V18" s="1">
        <v>-1383.3937000000001</v>
      </c>
      <c r="W18">
        <v>-10.74</v>
      </c>
      <c r="X18" s="1">
        <v>-1383.3665000000001</v>
      </c>
      <c r="Y18">
        <v>-11.85</v>
      </c>
      <c r="Z18" s="1">
        <v>-1369.575</v>
      </c>
      <c r="AA18">
        <v>-0.98</v>
      </c>
      <c r="AB18" s="1">
        <v>-1233.6210000000001</v>
      </c>
      <c r="AC18">
        <v>153.63999999999999</v>
      </c>
      <c r="AD18" s="1">
        <v>-1233.8606</v>
      </c>
      <c r="AE18">
        <v>151.62</v>
      </c>
      <c r="AF18" s="1">
        <v>-1234.0733</v>
      </c>
      <c r="AG18">
        <v>150.41999999999999</v>
      </c>
      <c r="AH18" s="1">
        <v>-1369.5871</v>
      </c>
      <c r="AI18">
        <v>0.84</v>
      </c>
      <c r="AJ18" s="1">
        <v>-1371.0944999999999</v>
      </c>
      <c r="AK18">
        <v>-10.26</v>
      </c>
      <c r="AL18" s="1">
        <v>-1234.4876999999999</v>
      </c>
      <c r="AM18">
        <v>147.44</v>
      </c>
      <c r="AN18" s="1">
        <v>-1371.1432</v>
      </c>
      <c r="AO18">
        <v>-8.11</v>
      </c>
      <c r="AP18" s="1">
        <v>-1242.3913</v>
      </c>
      <c r="AQ18">
        <v>84.49</v>
      </c>
      <c r="AR18" s="1">
        <v>-1364.1950999999999</v>
      </c>
      <c r="AS18">
        <v>10.62</v>
      </c>
      <c r="AT18" s="1">
        <v>-1353.7302</v>
      </c>
      <c r="AU18">
        <v>5.68</v>
      </c>
      <c r="AV18" s="1">
        <v>-1342.0956000000001</v>
      </c>
      <c r="AW18">
        <v>-8.8800000000000008</v>
      </c>
      <c r="AY18">
        <f t="shared" ref="AY18:AY36" si="2">AZ18*5*1000*10^-15</f>
        <v>1.0000000000000001E-11</v>
      </c>
      <c r="AZ18">
        <v>2</v>
      </c>
      <c r="BA18">
        <v>8.5141852515411305</v>
      </c>
      <c r="BB18">
        <v>9.5025377964547495</v>
      </c>
      <c r="BC18">
        <f t="shared" ref="BC18:BC56" si="3">BC17+(BB18-$BA$27)</f>
        <v>1.5239586926579971</v>
      </c>
      <c r="BD18">
        <f t="shared" ref="BD18:BD56" si="4">BD17+(BB18-$BA$30)</f>
        <v>1.9994848431683057</v>
      </c>
      <c r="BE18">
        <v>10.3409336639362</v>
      </c>
      <c r="BF18">
        <f t="shared" ref="BF18:BF56" si="5">BF17+(BE18-$BA$27)</f>
        <v>3.2087503893593876</v>
      </c>
      <c r="BG18">
        <f t="shared" ref="BG18:BG56" si="6">BG17+(BE18-$BA$30)</f>
        <v>3.6842765398696962</v>
      </c>
      <c r="BH18">
        <f t="shared" ref="BH18:BH55" si="7">BD18/6/AZ18/1000/(5*10^-15)*(10^-20)</f>
        <v>3.3324747386138416E-10</v>
      </c>
      <c r="BI18">
        <f t="shared" ref="BI18:BI55" si="8">BG18/6/AZ18/1000/(5*10^-15)*(10^-20)</f>
        <v>6.140460899782825E-10</v>
      </c>
      <c r="BK18" s="1">
        <f>BK17*(10^-20)</f>
        <v>2.737E-9</v>
      </c>
      <c r="BL18" s="1">
        <f>BL17*(10^-20)</f>
        <v>2.3599999999999997E-9</v>
      </c>
      <c r="BN18">
        <v>2.1351040756220399</v>
      </c>
      <c r="BP18">
        <f t="shared" ref="BP18:BP36" si="9">BP17+(5*2000*10^-15)</f>
        <v>2.0000000000000002E-11</v>
      </c>
      <c r="BQ18">
        <v>2</v>
      </c>
      <c r="BR18">
        <v>2.3474704697457698</v>
      </c>
      <c r="BS18">
        <f t="shared" ref="BS18:BS36" si="10">BS17+(BR18-$BN$39)</f>
        <v>1.6099449764246763</v>
      </c>
      <c r="BT18">
        <v>1.53655176915822</v>
      </c>
      <c r="BU18">
        <f t="shared" ref="BU18:BU36" si="11">BU17+(BT18-$BN$39)</f>
        <v>0.10049660276590644</v>
      </c>
      <c r="BW18" s="1">
        <f>BW17*(10^-20)</f>
        <v>9.5189999999999999E-10</v>
      </c>
      <c r="BX18" s="1">
        <f>BX17*(10^-20)</f>
        <v>9.3749999999999992E-10</v>
      </c>
    </row>
    <row r="19" spans="2:76" x14ac:dyDescent="0.2">
      <c r="B19" s="1">
        <v>-1390.5042000000001</v>
      </c>
      <c r="C19">
        <v>-66.260000000000005</v>
      </c>
      <c r="D19">
        <v>2782.4</v>
      </c>
      <c r="G19" t="s">
        <v>189</v>
      </c>
      <c r="I19" t="s">
        <v>189</v>
      </c>
      <c r="K19" t="s">
        <v>189</v>
      </c>
      <c r="L19" s="1">
        <v>-1383.7292</v>
      </c>
      <c r="M19">
        <v>-6.21</v>
      </c>
      <c r="N19" s="1">
        <v>-1383.7079000000001</v>
      </c>
      <c r="O19">
        <v>-7.34</v>
      </c>
      <c r="P19" s="1">
        <v>-1383.6847</v>
      </c>
      <c r="Q19">
        <v>-8.11</v>
      </c>
      <c r="R19" s="1">
        <v>-1383.6994</v>
      </c>
      <c r="S19">
        <v>-9.56</v>
      </c>
      <c r="T19" s="1">
        <v>-1383.6732</v>
      </c>
      <c r="U19">
        <v>-10.68</v>
      </c>
      <c r="V19" s="1">
        <v>-1383.6451999999999</v>
      </c>
      <c r="W19">
        <v>-11.61</v>
      </c>
      <c r="X19" s="1">
        <v>-1383.6157000000001</v>
      </c>
      <c r="Y19">
        <v>-12.72</v>
      </c>
      <c r="Z19" s="1">
        <v>-1369.4280000000001</v>
      </c>
      <c r="AA19">
        <v>0.33</v>
      </c>
      <c r="AB19" s="1">
        <v>-1347.9174</v>
      </c>
      <c r="AC19">
        <v>105.54</v>
      </c>
      <c r="AD19" s="1">
        <v>-1351.8505</v>
      </c>
      <c r="AE19">
        <v>101.61</v>
      </c>
      <c r="AF19" s="1">
        <v>-1348.9439</v>
      </c>
      <c r="AG19">
        <v>103.88</v>
      </c>
      <c r="AH19" s="1">
        <v>-1369.6379999999999</v>
      </c>
      <c r="AI19">
        <v>0.95</v>
      </c>
      <c r="AJ19" s="1">
        <v>-1371.2057</v>
      </c>
      <c r="AK19">
        <v>-10.029999999999999</v>
      </c>
      <c r="AL19" s="1">
        <v>-1350.5544</v>
      </c>
      <c r="AM19">
        <v>98.63</v>
      </c>
      <c r="AN19" s="1">
        <v>-1371.1570999999999</v>
      </c>
      <c r="AO19">
        <v>-7.23</v>
      </c>
      <c r="AP19" s="1">
        <v>-1342.0164</v>
      </c>
      <c r="AQ19">
        <v>74.28</v>
      </c>
      <c r="AR19" s="1">
        <v>-1364.3632</v>
      </c>
      <c r="AS19">
        <v>11.58</v>
      </c>
      <c r="AT19" s="1">
        <v>-1354.0506</v>
      </c>
      <c r="AU19">
        <v>5.08</v>
      </c>
      <c r="AV19" s="1">
        <v>-1342.0032000000001</v>
      </c>
      <c r="AW19">
        <v>-5.86</v>
      </c>
      <c r="AY19">
        <f t="shared" si="2"/>
        <v>1.5E-11</v>
      </c>
      <c r="AZ19">
        <v>3</v>
      </c>
      <c r="BA19">
        <v>9.16549897350267</v>
      </c>
      <c r="BB19">
        <v>10.6832375918942</v>
      </c>
      <c r="BC19">
        <f t="shared" si="3"/>
        <v>3.3146332092970408</v>
      </c>
      <c r="BD19">
        <f t="shared" si="4"/>
        <v>4.0279224350625036</v>
      </c>
      <c r="BE19">
        <v>10.246450905665499</v>
      </c>
      <c r="BF19">
        <f t="shared" si="5"/>
        <v>4.5626382197697311</v>
      </c>
      <c r="BG19">
        <f t="shared" si="6"/>
        <v>5.2759274455351939</v>
      </c>
      <c r="BH19">
        <f t="shared" si="7"/>
        <v>4.4754693722916698E-10</v>
      </c>
      <c r="BI19">
        <f t="shared" si="8"/>
        <v>5.8621416061502141E-10</v>
      </c>
      <c r="BJ19" t="s">
        <v>115</v>
      </c>
      <c r="BK19" s="1">
        <f>BK18/6</f>
        <v>4.5616666666666664E-10</v>
      </c>
      <c r="BL19" s="1">
        <f>BL18/6</f>
        <v>3.9333333333333327E-10</v>
      </c>
      <c r="BN19">
        <v>1.9300844789451901</v>
      </c>
      <c r="BP19">
        <f t="shared" si="9"/>
        <v>3E-11</v>
      </c>
      <c r="BQ19">
        <v>3</v>
      </c>
      <c r="BR19">
        <v>2.7566252024244098</v>
      </c>
      <c r="BS19">
        <f t="shared" si="10"/>
        <v>2.7227155661176026</v>
      </c>
      <c r="BT19">
        <v>1.53743773274331</v>
      </c>
      <c r="BU19">
        <f t="shared" si="11"/>
        <v>-5.9202772222672895E-3</v>
      </c>
      <c r="BV19" t="s">
        <v>115</v>
      </c>
      <c r="BW19" s="1">
        <f>BW18/6</f>
        <v>1.5864999999999999E-10</v>
      </c>
      <c r="BX19" s="1">
        <f>BX18/6</f>
        <v>1.5624999999999998E-10</v>
      </c>
    </row>
    <row r="20" spans="2:76" x14ac:dyDescent="0.2">
      <c r="B20" s="1">
        <v>-1390.3851999999999</v>
      </c>
      <c r="C20">
        <v>-66.569999999999993</v>
      </c>
      <c r="D20">
        <v>2783.17</v>
      </c>
      <c r="L20" s="1">
        <v>-1383.9748999999999</v>
      </c>
      <c r="M20">
        <v>-7.09</v>
      </c>
      <c r="N20" s="1">
        <v>-1383.9505999999999</v>
      </c>
      <c r="O20">
        <v>-8.2100000000000009</v>
      </c>
      <c r="P20" s="1">
        <v>-1383.9245000000001</v>
      </c>
      <c r="Q20">
        <v>-9.01</v>
      </c>
      <c r="R20" s="1">
        <v>-1383.9358999999999</v>
      </c>
      <c r="S20">
        <v>-10.43</v>
      </c>
      <c r="T20" s="1">
        <v>-1383.9069</v>
      </c>
      <c r="U20">
        <v>-11.55</v>
      </c>
      <c r="V20" s="1">
        <v>-1383.876</v>
      </c>
      <c r="W20">
        <v>-12.56</v>
      </c>
      <c r="X20" s="1">
        <v>-1383.8438000000001</v>
      </c>
      <c r="Y20">
        <v>-13.67</v>
      </c>
      <c r="Z20" s="1">
        <v>-1369.3833999999999</v>
      </c>
      <c r="AA20">
        <v>0.79</v>
      </c>
      <c r="AB20" s="1">
        <v>-1357.3545999999999</v>
      </c>
      <c r="AC20">
        <v>101.11</v>
      </c>
      <c r="AD20" s="1">
        <v>-1363.1243999999999</v>
      </c>
      <c r="AE20">
        <v>95.84</v>
      </c>
      <c r="AF20" s="1">
        <v>-1357.2097000000001</v>
      </c>
      <c r="AG20">
        <v>98.37</v>
      </c>
      <c r="AH20" s="1">
        <v>-1369.7541000000001</v>
      </c>
      <c r="AI20">
        <v>0.99</v>
      </c>
      <c r="AJ20" s="1">
        <v>-1371.2885000000001</v>
      </c>
      <c r="AK20">
        <v>-10.17</v>
      </c>
      <c r="AL20" s="1">
        <v>-1360.2536</v>
      </c>
      <c r="AM20">
        <v>92.67</v>
      </c>
      <c r="AN20" s="1">
        <v>-1371.1786999999999</v>
      </c>
      <c r="AO20">
        <v>-6.91</v>
      </c>
      <c r="AP20" s="1">
        <v>-1353.5228</v>
      </c>
      <c r="AQ20">
        <v>72.010000000000005</v>
      </c>
      <c r="AR20" s="1">
        <v>-1364.6092000000001</v>
      </c>
      <c r="AS20">
        <v>11.19</v>
      </c>
      <c r="AT20" s="1">
        <v>-1354.4156</v>
      </c>
      <c r="AU20">
        <v>4.4400000000000004</v>
      </c>
      <c r="AV20" s="1">
        <v>-1341.8584000000001</v>
      </c>
      <c r="AW20">
        <v>-5.08</v>
      </c>
      <c r="AY20">
        <f t="shared" si="2"/>
        <v>2.0000000000000002E-11</v>
      </c>
      <c r="AZ20">
        <v>4</v>
      </c>
      <c r="BA20">
        <v>8.6423717016445103</v>
      </c>
      <c r="BB20">
        <v>10.867274045454099</v>
      </c>
      <c r="BC20">
        <f t="shared" si="3"/>
        <v>5.2893441794959841</v>
      </c>
      <c r="BD20">
        <f t="shared" si="4"/>
        <v>6.2403964805166012</v>
      </c>
      <c r="BE20">
        <v>10.0521169562391</v>
      </c>
      <c r="BF20">
        <f t="shared" si="5"/>
        <v>5.7221921007536753</v>
      </c>
      <c r="BG20">
        <f t="shared" si="6"/>
        <v>6.6732444017742925</v>
      </c>
      <c r="BH20">
        <f t="shared" si="7"/>
        <v>5.2003304004305E-10</v>
      </c>
      <c r="BI20">
        <f t="shared" si="8"/>
        <v>5.5610370014785762E-10</v>
      </c>
      <c r="BN20">
        <v>1.71519952923445</v>
      </c>
      <c r="BP20">
        <f t="shared" si="9"/>
        <v>4.0000000000000004E-11</v>
      </c>
      <c r="BQ20">
        <v>4</v>
      </c>
      <c r="BR20">
        <v>3.6757018226584401</v>
      </c>
      <c r="BS20">
        <f t="shared" si="10"/>
        <v>4.7545627760445592</v>
      </c>
      <c r="BT20">
        <v>1.83485201069524</v>
      </c>
      <c r="BU20">
        <f t="shared" si="11"/>
        <v>0.18507712074148897</v>
      </c>
    </row>
    <row r="21" spans="2:76" x14ac:dyDescent="0.2">
      <c r="B21" s="1">
        <v>-1390.3055999999999</v>
      </c>
      <c r="C21">
        <v>-66.290000000000006</v>
      </c>
      <c r="D21">
        <v>2781.91</v>
      </c>
      <c r="L21" s="1">
        <v>-1384.1849</v>
      </c>
      <c r="M21">
        <v>-8.19</v>
      </c>
      <c r="N21" s="1">
        <v>-1384.1575</v>
      </c>
      <c r="O21">
        <v>-9.3000000000000007</v>
      </c>
      <c r="P21" s="1">
        <v>-1384.1278</v>
      </c>
      <c r="Q21">
        <v>-10.29</v>
      </c>
      <c r="R21" s="1">
        <v>-1384.1364000000001</v>
      </c>
      <c r="S21">
        <v>-11.51</v>
      </c>
      <c r="T21" s="1">
        <v>-1384.1043</v>
      </c>
      <c r="U21">
        <v>-12.61</v>
      </c>
      <c r="V21" s="1">
        <v>-1384.0705</v>
      </c>
      <c r="W21">
        <v>-13.68</v>
      </c>
      <c r="X21" s="1">
        <v>-1384.0353</v>
      </c>
      <c r="Y21">
        <v>-14.73</v>
      </c>
      <c r="Z21" s="1">
        <v>-1369.4376999999999</v>
      </c>
      <c r="AA21">
        <v>0.77</v>
      </c>
      <c r="AB21" s="1">
        <v>-1377.8759</v>
      </c>
      <c r="AC21">
        <v>73.56</v>
      </c>
      <c r="AD21" s="1">
        <v>-1378.8939</v>
      </c>
      <c r="AE21">
        <v>71.739999999999995</v>
      </c>
      <c r="AF21" s="1">
        <v>-1378.8532</v>
      </c>
      <c r="AG21">
        <v>69.150000000000006</v>
      </c>
      <c r="AH21" s="1">
        <v>-1369.8920000000001</v>
      </c>
      <c r="AI21">
        <v>0.63</v>
      </c>
      <c r="AJ21" s="1">
        <v>-1371.3200999999999</v>
      </c>
      <c r="AK21">
        <v>-10.37</v>
      </c>
      <c r="AL21" s="1">
        <v>-1379.5184999999999</v>
      </c>
      <c r="AM21">
        <v>66.2</v>
      </c>
      <c r="AN21" s="1">
        <v>-1371.1858999999999</v>
      </c>
      <c r="AO21">
        <v>-6.65</v>
      </c>
      <c r="AP21" s="1">
        <v>-1355.9711</v>
      </c>
      <c r="AQ21">
        <v>67.010000000000005</v>
      </c>
      <c r="AR21" s="1">
        <v>-1364.9127000000001</v>
      </c>
      <c r="AS21">
        <v>10.23</v>
      </c>
      <c r="AT21" s="1">
        <v>-1354.8124</v>
      </c>
      <c r="AU21">
        <v>3.13</v>
      </c>
      <c r="AV21" s="1">
        <v>-1341.692</v>
      </c>
      <c r="AW21">
        <v>-4.8099999999999996</v>
      </c>
      <c r="AY21">
        <f t="shared" si="2"/>
        <v>2.5000000000000001E-11</v>
      </c>
      <c r="AZ21">
        <v>5</v>
      </c>
      <c r="BA21">
        <v>8.7295341796633608</v>
      </c>
      <c r="BB21">
        <v>12.2975592249388</v>
      </c>
      <c r="BC21">
        <f t="shared" si="3"/>
        <v>8.694340329179628</v>
      </c>
      <c r="BD21">
        <f t="shared" si="4"/>
        <v>9.8831557054553993</v>
      </c>
      <c r="BE21">
        <v>9.6165564113856501</v>
      </c>
      <c r="BF21">
        <f t="shared" si="5"/>
        <v>6.4461854368841696</v>
      </c>
      <c r="BG21">
        <f t="shared" si="6"/>
        <v>7.6350008131599409</v>
      </c>
      <c r="BH21">
        <f t="shared" si="7"/>
        <v>6.5887704703035987E-10</v>
      </c>
      <c r="BI21">
        <f t="shared" si="8"/>
        <v>5.0900005421066263E-10</v>
      </c>
      <c r="BN21">
        <v>1.2760473121425899</v>
      </c>
      <c r="BP21">
        <f t="shared" si="9"/>
        <v>5.0000000000000008E-11</v>
      </c>
      <c r="BQ21">
        <v>5</v>
      </c>
      <c r="BR21">
        <v>2.51185391631474</v>
      </c>
      <c r="BS21">
        <f t="shared" si="10"/>
        <v>5.6225620796278157</v>
      </c>
      <c r="BT21">
        <v>2.2600447775339698</v>
      </c>
      <c r="BU21">
        <f t="shared" si="11"/>
        <v>0.80126728554397508</v>
      </c>
    </row>
    <row r="22" spans="2:76" x14ac:dyDescent="0.2">
      <c r="B22" s="1">
        <v>-1390.2900999999999</v>
      </c>
      <c r="C22">
        <v>-64.64</v>
      </c>
      <c r="D22">
        <v>2778.31</v>
      </c>
      <c r="L22" s="1">
        <v>-1384.3471999999999</v>
      </c>
      <c r="M22">
        <v>-9.11</v>
      </c>
      <c r="N22" s="1">
        <v>-1384.3167000000001</v>
      </c>
      <c r="O22">
        <v>-10.25</v>
      </c>
      <c r="P22" s="1">
        <v>-1384.2834</v>
      </c>
      <c r="Q22">
        <v>-11.43</v>
      </c>
      <c r="R22" s="1">
        <v>-1384.2897</v>
      </c>
      <c r="S22">
        <v>-12.33</v>
      </c>
      <c r="T22" s="1">
        <v>-1384.2546</v>
      </c>
      <c r="U22">
        <v>-13.41</v>
      </c>
      <c r="V22" s="1">
        <v>-1384.2177999999999</v>
      </c>
      <c r="W22">
        <v>-14.55</v>
      </c>
      <c r="X22" s="1">
        <v>-1384.1796999999999</v>
      </c>
      <c r="Y22">
        <v>-15.6</v>
      </c>
      <c r="Z22" s="1">
        <v>-1369.5839000000001</v>
      </c>
      <c r="AA22">
        <v>0.44</v>
      </c>
      <c r="AB22" s="1">
        <v>-1386.4404</v>
      </c>
      <c r="AC22">
        <v>56.13</v>
      </c>
      <c r="AD22" s="1">
        <v>-1385.8072999999999</v>
      </c>
      <c r="AE22">
        <v>56.94</v>
      </c>
      <c r="AF22" s="1">
        <v>-1386.8880999999999</v>
      </c>
      <c r="AG22">
        <v>53.71</v>
      </c>
      <c r="AH22" s="1">
        <v>-1370.0278000000001</v>
      </c>
      <c r="AI22">
        <v>-0.03</v>
      </c>
      <c r="AJ22" s="1">
        <v>-1371.2896000000001</v>
      </c>
      <c r="AK22">
        <v>-10.53</v>
      </c>
      <c r="AL22" s="1">
        <v>-1387.4568999999999</v>
      </c>
      <c r="AM22">
        <v>48.5</v>
      </c>
      <c r="AN22" s="1">
        <v>-1371.1682000000001</v>
      </c>
      <c r="AO22">
        <v>-6.52</v>
      </c>
      <c r="AP22" s="1">
        <v>-1350.0308</v>
      </c>
      <c r="AQ22">
        <v>66.27</v>
      </c>
      <c r="AR22" s="1">
        <v>-1365.2376999999999</v>
      </c>
      <c r="AS22">
        <v>9.36</v>
      </c>
      <c r="AT22" s="1">
        <v>-1355.2174</v>
      </c>
      <c r="AU22">
        <v>1.92</v>
      </c>
      <c r="AV22" s="1">
        <v>-1341.5226</v>
      </c>
      <c r="AW22">
        <v>-4.34</v>
      </c>
      <c r="AY22">
        <f t="shared" si="2"/>
        <v>3E-11</v>
      </c>
      <c r="AZ22">
        <v>6</v>
      </c>
      <c r="BA22">
        <v>9.1218605697501705</v>
      </c>
      <c r="BB22">
        <v>10.9270872770204</v>
      </c>
      <c r="BC22">
        <f t="shared" si="3"/>
        <v>10.728864530944872</v>
      </c>
      <c r="BD22">
        <f t="shared" si="4"/>
        <v>12.155442982475797</v>
      </c>
      <c r="BE22">
        <v>9.6841520071499296</v>
      </c>
      <c r="BF22">
        <f t="shared" si="5"/>
        <v>7.2377743687789433</v>
      </c>
      <c r="BG22">
        <f t="shared" si="6"/>
        <v>8.664352820309869</v>
      </c>
      <c r="BH22">
        <f t="shared" si="7"/>
        <v>6.7530238791532188E-10</v>
      </c>
      <c r="BI22">
        <f t="shared" si="8"/>
        <v>4.8135293446165932E-10</v>
      </c>
      <c r="BN22">
        <v>1.4590359843984599</v>
      </c>
      <c r="BP22">
        <f t="shared" si="9"/>
        <v>6.0000000000000013E-11</v>
      </c>
      <c r="BQ22">
        <v>6</v>
      </c>
      <c r="BR22">
        <v>3.57442975161961</v>
      </c>
      <c r="BS22">
        <f t="shared" si="10"/>
        <v>7.5531372185159418</v>
      </c>
      <c r="BT22">
        <v>1.80764066593551</v>
      </c>
      <c r="BU22">
        <f t="shared" si="11"/>
        <v>0.96505333874800137</v>
      </c>
      <c r="BW22" t="s">
        <v>102</v>
      </c>
      <c r="BX22" t="s">
        <v>103</v>
      </c>
    </row>
    <row r="23" spans="2:76" x14ac:dyDescent="0.2">
      <c r="B23" s="1">
        <v>-1390.3578</v>
      </c>
      <c r="C23">
        <v>-62.66</v>
      </c>
      <c r="D23">
        <v>2772.02</v>
      </c>
      <c r="L23" s="1">
        <v>-1384.4498000000001</v>
      </c>
      <c r="M23">
        <v>-9.5299999999999994</v>
      </c>
      <c r="N23" s="1">
        <v>-1384.4166</v>
      </c>
      <c r="O23">
        <v>-10.59</v>
      </c>
      <c r="P23" s="1">
        <v>-1384.3805</v>
      </c>
      <c r="Q23">
        <v>-11.73</v>
      </c>
      <c r="R23" s="1">
        <v>-1384.384</v>
      </c>
      <c r="S23">
        <v>-12.8</v>
      </c>
      <c r="T23" s="1">
        <v>-1384.3465000000001</v>
      </c>
      <c r="U23">
        <v>-13.86</v>
      </c>
      <c r="V23" s="1">
        <v>-1384.307</v>
      </c>
      <c r="W23">
        <v>-14.85</v>
      </c>
      <c r="X23" s="1">
        <v>-1384.2665</v>
      </c>
      <c r="Y23">
        <v>-15.91</v>
      </c>
      <c r="Z23" s="1">
        <v>-1369.8014000000001</v>
      </c>
      <c r="AA23">
        <v>-0.12</v>
      </c>
      <c r="AB23" s="1">
        <v>-1385.0965000000001</v>
      </c>
      <c r="AC23">
        <v>49.14</v>
      </c>
      <c r="AD23" s="1">
        <v>-1383.7435</v>
      </c>
      <c r="AE23">
        <v>51.09</v>
      </c>
      <c r="AF23" s="1">
        <v>-1385.6699000000001</v>
      </c>
      <c r="AG23">
        <v>46.67</v>
      </c>
      <c r="AH23" s="1">
        <v>-1370.1433999999999</v>
      </c>
      <c r="AI23">
        <v>-0.47</v>
      </c>
      <c r="AJ23" s="1">
        <v>-1371.1903</v>
      </c>
      <c r="AK23">
        <v>-10.029999999999999</v>
      </c>
      <c r="AL23" s="1">
        <v>-1386.7910999999999</v>
      </c>
      <c r="AM23">
        <v>40.520000000000003</v>
      </c>
      <c r="AN23" s="1">
        <v>-1371.1198999999999</v>
      </c>
      <c r="AO23">
        <v>-5.98</v>
      </c>
      <c r="AP23" s="1">
        <v>-1351.3434999999999</v>
      </c>
      <c r="AQ23">
        <v>57.54</v>
      </c>
      <c r="AR23" s="1">
        <v>-1365.5540000000001</v>
      </c>
      <c r="AS23">
        <v>8.5500000000000007</v>
      </c>
      <c r="AT23" s="1">
        <v>-1355.6083000000001</v>
      </c>
      <c r="AU23">
        <v>0.76</v>
      </c>
      <c r="AV23" s="1">
        <v>-1341.38</v>
      </c>
      <c r="AW23">
        <v>-3.91</v>
      </c>
      <c r="AY23">
        <f t="shared" si="2"/>
        <v>3.5000000000000002E-11</v>
      </c>
      <c r="AZ23">
        <v>7</v>
      </c>
      <c r="BA23">
        <v>8.9355036022448306</v>
      </c>
      <c r="BB23">
        <v>10.896566184117299</v>
      </c>
      <c r="BC23">
        <f t="shared" si="3"/>
        <v>12.732867639807015</v>
      </c>
      <c r="BD23">
        <f t="shared" si="4"/>
        <v>14.397209166593095</v>
      </c>
      <c r="BE23">
        <v>8.7359123484323895</v>
      </c>
      <c r="BF23">
        <f t="shared" si="5"/>
        <v>7.0811236419561769</v>
      </c>
      <c r="BG23">
        <f t="shared" si="6"/>
        <v>8.7454651687422569</v>
      </c>
      <c r="BH23">
        <f t="shared" si="7"/>
        <v>6.855813888853853E-10</v>
      </c>
      <c r="BI23">
        <f t="shared" si="8"/>
        <v>4.1645072232105985E-10</v>
      </c>
      <c r="BN23">
        <v>1.69567912291599</v>
      </c>
      <c r="BP23">
        <f t="shared" si="9"/>
        <v>7.0000000000000017E-11</v>
      </c>
      <c r="BQ23">
        <v>7</v>
      </c>
      <c r="BR23">
        <v>2.9383657001015</v>
      </c>
      <c r="BS23">
        <f t="shared" si="10"/>
        <v>8.8476483058859579</v>
      </c>
      <c r="BT23">
        <v>1.8073015973928499</v>
      </c>
      <c r="BU23">
        <f t="shared" si="11"/>
        <v>1.1285003234093676</v>
      </c>
      <c r="BV23">
        <v>1</v>
      </c>
      <c r="BW23" s="1">
        <v>89370000000</v>
      </c>
      <c r="BX23" s="1">
        <v>47620000000</v>
      </c>
    </row>
    <row r="24" spans="2:76" x14ac:dyDescent="0.2">
      <c r="B24" s="1">
        <v>-1390.4748999999999</v>
      </c>
      <c r="C24">
        <v>-58.96</v>
      </c>
      <c r="D24">
        <v>2763.72</v>
      </c>
      <c r="L24" s="1">
        <v>-1384.4861000000001</v>
      </c>
      <c r="M24">
        <v>-9.75</v>
      </c>
      <c r="N24" s="1">
        <v>-1384.4504999999999</v>
      </c>
      <c r="O24">
        <v>-10.82</v>
      </c>
      <c r="P24" s="1">
        <v>-1384.4115999999999</v>
      </c>
      <c r="Q24">
        <v>-12.04</v>
      </c>
      <c r="R24" s="1">
        <v>-1384.4133999999999</v>
      </c>
      <c r="S24">
        <v>-12.87</v>
      </c>
      <c r="T24" s="1">
        <v>-1384.3737000000001</v>
      </c>
      <c r="U24">
        <v>-13.93</v>
      </c>
      <c r="V24" s="1">
        <v>-1384.3318999999999</v>
      </c>
      <c r="W24">
        <v>-15.08</v>
      </c>
      <c r="X24" s="1">
        <v>-1384.2889</v>
      </c>
      <c r="Y24">
        <v>-16.07</v>
      </c>
      <c r="Z24" s="1">
        <v>-1370.0633</v>
      </c>
      <c r="AA24">
        <v>-0.8</v>
      </c>
      <c r="AB24" s="1">
        <v>-1380.8529000000001</v>
      </c>
      <c r="AC24">
        <v>47.2</v>
      </c>
      <c r="AD24" s="1">
        <v>-1378.9349</v>
      </c>
      <c r="AE24">
        <v>49.6</v>
      </c>
      <c r="AF24" s="1">
        <v>-1381.8929000000001</v>
      </c>
      <c r="AG24">
        <v>44.23</v>
      </c>
      <c r="AH24" s="1">
        <v>-1370.2293999999999</v>
      </c>
      <c r="AI24">
        <v>-1</v>
      </c>
      <c r="AJ24" s="1">
        <v>-1371.0214000000001</v>
      </c>
      <c r="AK24">
        <v>-9.6300000000000008</v>
      </c>
      <c r="AL24" s="1">
        <v>-1383.5703000000001</v>
      </c>
      <c r="AM24">
        <v>37.54</v>
      </c>
      <c r="AN24" s="1">
        <v>-1371.0426</v>
      </c>
      <c r="AO24">
        <v>-5.5</v>
      </c>
      <c r="AP24" s="1">
        <v>-1360.6762000000001</v>
      </c>
      <c r="AQ24">
        <v>45.49</v>
      </c>
      <c r="AR24" s="1">
        <v>-1365.8387</v>
      </c>
      <c r="AS24">
        <v>7.73</v>
      </c>
      <c r="AT24" s="1">
        <v>-1355.9659999999999</v>
      </c>
      <c r="AU24">
        <v>-0.38</v>
      </c>
      <c r="AV24" s="1">
        <v>-1341.2987000000001</v>
      </c>
      <c r="AW24">
        <v>-3.67</v>
      </c>
      <c r="AY24">
        <f t="shared" si="2"/>
        <v>4.0000000000000004E-11</v>
      </c>
      <c r="AZ24">
        <v>8</v>
      </c>
      <c r="BA24">
        <v>8.9586799620569195</v>
      </c>
      <c r="BB24">
        <v>9.0512074643976099</v>
      </c>
      <c r="BC24">
        <f t="shared" si="3"/>
        <v>12.891512028949469</v>
      </c>
      <c r="BD24">
        <f t="shared" si="4"/>
        <v>14.793616630990703</v>
      </c>
      <c r="BE24">
        <v>8.6768980700990106</v>
      </c>
      <c r="BF24">
        <f t="shared" si="5"/>
        <v>6.8654586368000317</v>
      </c>
      <c r="BG24">
        <f t="shared" si="6"/>
        <v>8.7675632388412659</v>
      </c>
      <c r="BH24">
        <f t="shared" si="7"/>
        <v>6.1640069295794579E-10</v>
      </c>
      <c r="BI24">
        <f t="shared" si="8"/>
        <v>3.6531513495171936E-10</v>
      </c>
      <c r="BN24">
        <v>1.6038859468162501</v>
      </c>
      <c r="BP24">
        <f t="shared" si="9"/>
        <v>8.0000000000000021E-11</v>
      </c>
      <c r="BQ24">
        <v>8</v>
      </c>
      <c r="BR24">
        <v>2.3201102459732899</v>
      </c>
      <c r="BS24">
        <f t="shared" si="10"/>
        <v>9.5239039391277647</v>
      </c>
      <c r="BT24">
        <v>1.61788176088059</v>
      </c>
      <c r="BU24">
        <f t="shared" si="11"/>
        <v>1.1025274715584739</v>
      </c>
      <c r="BV24">
        <v>2</v>
      </c>
      <c r="BW24" s="1">
        <v>96040000000</v>
      </c>
      <c r="BX24" s="1">
        <v>88420000000</v>
      </c>
    </row>
    <row r="25" spans="2:76" x14ac:dyDescent="0.2">
      <c r="B25" s="1">
        <v>-1390.6149</v>
      </c>
      <c r="C25">
        <v>-54.69</v>
      </c>
      <c r="D25">
        <v>2753.77</v>
      </c>
      <c r="L25" s="1">
        <v>-1384.4549999999999</v>
      </c>
      <c r="M25">
        <v>-9.58</v>
      </c>
      <c r="N25" s="1">
        <v>-1384.4176</v>
      </c>
      <c r="O25">
        <v>-10.6</v>
      </c>
      <c r="P25" s="1">
        <v>-1384.3768</v>
      </c>
      <c r="Q25">
        <v>-11.82</v>
      </c>
      <c r="R25" s="1">
        <v>-1384.3768</v>
      </c>
      <c r="S25">
        <v>-12.68</v>
      </c>
      <c r="T25" s="1">
        <v>-1384.3352</v>
      </c>
      <c r="U25">
        <v>-13.73</v>
      </c>
      <c r="V25" s="1">
        <v>-1384.2916</v>
      </c>
      <c r="W25">
        <v>-14.75</v>
      </c>
      <c r="X25" s="1">
        <v>-1384.2466999999999</v>
      </c>
      <c r="Y25">
        <v>-15.81</v>
      </c>
      <c r="Z25" s="1">
        <v>-1370.3402000000001</v>
      </c>
      <c r="AA25">
        <v>-1.31</v>
      </c>
      <c r="AB25" s="1">
        <v>-1379.2092</v>
      </c>
      <c r="AC25">
        <v>43.34</v>
      </c>
      <c r="AD25" s="1">
        <v>-1378.1795999999999</v>
      </c>
      <c r="AE25">
        <v>44.14</v>
      </c>
      <c r="AF25" s="1">
        <v>-1380.2684999999999</v>
      </c>
      <c r="AG25">
        <v>40.479999999999997</v>
      </c>
      <c r="AH25" s="1">
        <v>-1370.2846</v>
      </c>
      <c r="AI25">
        <v>-1.51</v>
      </c>
      <c r="AJ25" s="1">
        <v>-1370.7916</v>
      </c>
      <c r="AK25">
        <v>-8.76</v>
      </c>
      <c r="AL25" s="1">
        <v>-1381.6412</v>
      </c>
      <c r="AM25">
        <v>34.450000000000003</v>
      </c>
      <c r="AN25" s="1">
        <v>-1370.9476</v>
      </c>
      <c r="AO25">
        <v>-4.8600000000000003</v>
      </c>
      <c r="AP25" s="1">
        <v>-1366.7171000000001</v>
      </c>
      <c r="AQ25">
        <v>36.44</v>
      </c>
      <c r="AR25" s="1">
        <v>-1366.0817999999999</v>
      </c>
      <c r="AS25">
        <v>7.02</v>
      </c>
      <c r="AT25" s="1">
        <v>-1356.2735</v>
      </c>
      <c r="AU25">
        <v>-1.49</v>
      </c>
      <c r="AV25" s="1">
        <v>-1341.3089</v>
      </c>
      <c r="AW25">
        <v>-3.68</v>
      </c>
      <c r="AY25">
        <f t="shared" si="2"/>
        <v>4.5000000000000006E-11</v>
      </c>
      <c r="AZ25">
        <v>9</v>
      </c>
      <c r="BA25">
        <v>8.8875913822495995</v>
      </c>
      <c r="BB25">
        <v>11.805554232943001</v>
      </c>
      <c r="BC25">
        <f t="shared" si="3"/>
        <v>15.804503186637314</v>
      </c>
      <c r="BD25">
        <f t="shared" si="4"/>
        <v>17.944370863933703</v>
      </c>
      <c r="BE25">
        <v>9.5468441251582892</v>
      </c>
      <c r="BF25">
        <f t="shared" si="5"/>
        <v>7.5197396867031649</v>
      </c>
      <c r="BG25">
        <f t="shared" si="6"/>
        <v>9.6596073639995534</v>
      </c>
      <c r="BH25">
        <f t="shared" si="7"/>
        <v>6.6460632829384055E-10</v>
      </c>
      <c r="BI25">
        <f t="shared" si="8"/>
        <v>3.577632357036871E-10</v>
      </c>
      <c r="BN25">
        <v>1.1144739045960199</v>
      </c>
      <c r="BP25">
        <f t="shared" si="9"/>
        <v>9.0000000000000025E-11</v>
      </c>
      <c r="BQ25">
        <v>9</v>
      </c>
      <c r="BR25">
        <v>2.9467043573922802</v>
      </c>
      <c r="BS25">
        <f t="shared" si="10"/>
        <v>10.826753683788562</v>
      </c>
      <c r="BT25">
        <v>2.99822662599066</v>
      </c>
      <c r="BU25">
        <f t="shared" si="11"/>
        <v>2.45689948481765</v>
      </c>
      <c r="BV25">
        <v>3</v>
      </c>
      <c r="BW25" s="1">
        <v>24970000000</v>
      </c>
      <c r="BX25" s="1">
        <v>57370000000</v>
      </c>
    </row>
    <row r="26" spans="2:76" x14ac:dyDescent="0.2">
      <c r="B26" s="1">
        <v>-1390.7716</v>
      </c>
      <c r="C26">
        <v>-48.64</v>
      </c>
      <c r="D26">
        <v>2741.94</v>
      </c>
      <c r="L26" s="1">
        <v>-1384.3657000000001</v>
      </c>
      <c r="M26">
        <v>-9.1999999999999993</v>
      </c>
      <c r="N26" s="1">
        <v>-1384.3263999999999</v>
      </c>
      <c r="O26">
        <v>-10.26</v>
      </c>
      <c r="P26" s="1">
        <v>-1384.2840000000001</v>
      </c>
      <c r="Q26">
        <v>-11.36</v>
      </c>
      <c r="R26" s="1">
        <v>-1384.2826</v>
      </c>
      <c r="S26">
        <v>-12.3</v>
      </c>
      <c r="T26" s="1">
        <v>-1384.2394999999999</v>
      </c>
      <c r="U26">
        <v>-13.35</v>
      </c>
      <c r="V26" s="1">
        <v>-1384.1941999999999</v>
      </c>
      <c r="W26">
        <v>-14.37</v>
      </c>
      <c r="X26" s="1">
        <v>-1384.1475</v>
      </c>
      <c r="Y26">
        <v>-15.37</v>
      </c>
      <c r="Z26" s="1">
        <v>-1370.6027999999999</v>
      </c>
      <c r="AA26">
        <v>-2.16</v>
      </c>
      <c r="AB26" s="1">
        <v>-1381.6144999999999</v>
      </c>
      <c r="AC26">
        <v>36.090000000000003</v>
      </c>
      <c r="AD26" s="1">
        <v>-1382.2900999999999</v>
      </c>
      <c r="AE26">
        <v>34.22</v>
      </c>
      <c r="AF26" s="1">
        <v>-1382.5594000000001</v>
      </c>
      <c r="AG26">
        <v>33.35</v>
      </c>
      <c r="AH26" s="1">
        <v>-1370.3153</v>
      </c>
      <c r="AI26">
        <v>-2.16</v>
      </c>
      <c r="AJ26" s="1">
        <v>-1370.5151000000001</v>
      </c>
      <c r="AK26">
        <v>-7.87</v>
      </c>
      <c r="AL26" s="1">
        <v>-1383.0864999999999</v>
      </c>
      <c r="AM26">
        <v>28.34</v>
      </c>
      <c r="AN26" s="1">
        <v>-1370.8534</v>
      </c>
      <c r="AO26">
        <v>-4.38</v>
      </c>
      <c r="AP26" s="1">
        <v>-1369.7587000000001</v>
      </c>
      <c r="AQ26">
        <v>30.03</v>
      </c>
      <c r="AR26" s="1">
        <v>-1366.2850000000001</v>
      </c>
      <c r="AS26">
        <v>6.46</v>
      </c>
      <c r="AT26" s="1">
        <v>-1356.5183999999999</v>
      </c>
      <c r="AU26">
        <v>-2.4900000000000002</v>
      </c>
      <c r="AV26" s="1">
        <v>-1341.4221</v>
      </c>
      <c r="AW26">
        <v>-3.9</v>
      </c>
      <c r="AY26">
        <f t="shared" si="2"/>
        <v>5.0000000000000002E-11</v>
      </c>
      <c r="AZ26">
        <v>10</v>
      </c>
      <c r="BA26">
        <v>8.8879070396978896</v>
      </c>
      <c r="BB26">
        <v>10.4819464176382</v>
      </c>
      <c r="BC26">
        <f t="shared" si="3"/>
        <v>17.393886529020357</v>
      </c>
      <c r="BD26">
        <f t="shared" si="4"/>
        <v>19.771517281571903</v>
      </c>
      <c r="BE26">
        <v>8.9362086873255002</v>
      </c>
      <c r="BF26">
        <f t="shared" si="5"/>
        <v>7.5633852987735093</v>
      </c>
      <c r="BG26">
        <f t="shared" si="6"/>
        <v>9.9410160513250521</v>
      </c>
      <c r="BH26">
        <f t="shared" si="7"/>
        <v>6.5905057605239655E-10</v>
      </c>
      <c r="BI26">
        <f t="shared" si="8"/>
        <v>3.3136720171083497E-10</v>
      </c>
      <c r="BN26">
        <v>0.89426238421445003</v>
      </c>
      <c r="BP26">
        <f t="shared" si="9"/>
        <v>1.0000000000000003E-10</v>
      </c>
      <c r="BQ26">
        <v>10</v>
      </c>
      <c r="BR26">
        <v>2.2683415064992301</v>
      </c>
      <c r="BS26">
        <f t="shared" si="10"/>
        <v>11.451240577556309</v>
      </c>
      <c r="BT26">
        <v>2.7577370257589999</v>
      </c>
      <c r="BU26">
        <f t="shared" si="11"/>
        <v>3.5707818978451664</v>
      </c>
      <c r="BV26">
        <v>4</v>
      </c>
      <c r="BW26" s="1">
        <v>78840000000</v>
      </c>
      <c r="BX26" s="1">
        <v>57280000000</v>
      </c>
    </row>
    <row r="27" spans="2:76" x14ac:dyDescent="0.2">
      <c r="B27" s="1">
        <v>-1390.9009000000001</v>
      </c>
      <c r="C27">
        <v>-41.57</v>
      </c>
      <c r="D27">
        <v>2728.46</v>
      </c>
      <c r="L27" s="1">
        <v>-1384.2335</v>
      </c>
      <c r="M27">
        <v>-8.57</v>
      </c>
      <c r="N27" s="1">
        <v>-1384.1925000000001</v>
      </c>
      <c r="O27">
        <v>-9.58</v>
      </c>
      <c r="P27" s="1">
        <v>-1384.1487</v>
      </c>
      <c r="Q27">
        <v>-10.73</v>
      </c>
      <c r="R27" s="1">
        <v>-1384.1457</v>
      </c>
      <c r="S27">
        <v>-11.67</v>
      </c>
      <c r="T27" s="1">
        <v>-1384.1012000000001</v>
      </c>
      <c r="U27">
        <v>-12.67</v>
      </c>
      <c r="V27" s="1">
        <v>-1384.0542</v>
      </c>
      <c r="W27">
        <v>-13.68</v>
      </c>
      <c r="X27" s="1">
        <v>-1384.0057999999999</v>
      </c>
      <c r="Y27">
        <v>-14.66</v>
      </c>
      <c r="Z27" s="1">
        <v>-1370.8246999999999</v>
      </c>
      <c r="AA27">
        <v>-2.78</v>
      </c>
      <c r="AB27" s="1">
        <v>-1384.6472000000001</v>
      </c>
      <c r="AC27">
        <v>28.5</v>
      </c>
      <c r="AD27" s="1">
        <v>-1386.6692</v>
      </c>
      <c r="AE27">
        <v>24.51</v>
      </c>
      <c r="AF27" s="1">
        <v>-1385.962</v>
      </c>
      <c r="AG27">
        <v>25.44</v>
      </c>
      <c r="AH27" s="1">
        <v>-1370.3321000000001</v>
      </c>
      <c r="AI27">
        <v>-2.86</v>
      </c>
      <c r="AJ27" s="1">
        <v>-1370.2104999999999</v>
      </c>
      <c r="AK27">
        <v>-6.92</v>
      </c>
      <c r="AL27" s="1">
        <v>-1386.1278</v>
      </c>
      <c r="AM27">
        <v>20.89</v>
      </c>
      <c r="AN27" s="1">
        <v>-1370.7806</v>
      </c>
      <c r="AO27">
        <v>-3.99</v>
      </c>
      <c r="AP27" s="1">
        <v>-1371.5038999999999</v>
      </c>
      <c r="AQ27">
        <v>25.16</v>
      </c>
      <c r="AR27" s="1">
        <v>-1366.4584</v>
      </c>
      <c r="AS27">
        <v>6.02</v>
      </c>
      <c r="AT27" s="1">
        <v>-1356.6944000000001</v>
      </c>
      <c r="AU27">
        <v>-3.3</v>
      </c>
      <c r="AV27" s="1">
        <v>-1341.6303</v>
      </c>
      <c r="AW27">
        <v>-4.33</v>
      </c>
      <c r="AY27">
        <f t="shared" si="2"/>
        <v>5.5000000000000004E-11</v>
      </c>
      <c r="AZ27">
        <v>11</v>
      </c>
      <c r="BA27" s="3">
        <f>AVERAGE(BA17:BA26)</f>
        <v>8.8925630752551559</v>
      </c>
      <c r="BB27">
        <v>10.6132970939501</v>
      </c>
      <c r="BC27">
        <f t="shared" si="3"/>
        <v>19.114620547715301</v>
      </c>
      <c r="BD27">
        <f t="shared" si="4"/>
        <v>21.730014375522003</v>
      </c>
      <c r="BE27">
        <v>9.2795256972394196</v>
      </c>
      <c r="BF27">
        <f t="shared" si="5"/>
        <v>7.950347920757773</v>
      </c>
      <c r="BG27">
        <f t="shared" si="6"/>
        <v>10.56574174856447</v>
      </c>
      <c r="BH27">
        <f t="shared" si="7"/>
        <v>6.584852841067273E-10</v>
      </c>
      <c r="BI27">
        <f t="shared" si="8"/>
        <v>3.2017399238074149E-10</v>
      </c>
      <c r="BN27">
        <v>1.37773070388329</v>
      </c>
      <c r="BP27">
        <f t="shared" si="9"/>
        <v>1.1000000000000003E-10</v>
      </c>
      <c r="BQ27">
        <v>11</v>
      </c>
      <c r="BR27">
        <v>2.8449970466194499</v>
      </c>
      <c r="BS27">
        <f t="shared" si="10"/>
        <v>12.652383011444275</v>
      </c>
      <c r="BT27">
        <v>2.6473247816413101</v>
      </c>
      <c r="BU27">
        <f t="shared" si="11"/>
        <v>4.5742520667549931</v>
      </c>
      <c r="BV27" t="s">
        <v>7</v>
      </c>
      <c r="BW27" s="1">
        <f>AVERAGE(BW23:BW26)</f>
        <v>72305000000</v>
      </c>
      <c r="BX27" s="1">
        <f>AVERAGE(BX23:BX26)</f>
        <v>62672500000</v>
      </c>
    </row>
    <row r="28" spans="2:76" x14ac:dyDescent="0.2">
      <c r="B28" s="1">
        <v>-1390.954</v>
      </c>
      <c r="C28">
        <v>-32.869999999999997</v>
      </c>
      <c r="D28">
        <v>2713.26</v>
      </c>
      <c r="L28" s="1">
        <v>-1384.0787</v>
      </c>
      <c r="M28">
        <v>-7.81</v>
      </c>
      <c r="N28" s="1">
        <v>-1384.0360000000001</v>
      </c>
      <c r="O28">
        <v>-8.8800000000000008</v>
      </c>
      <c r="P28" s="1">
        <v>-1383.9907000000001</v>
      </c>
      <c r="Q28">
        <v>-9.98</v>
      </c>
      <c r="R28" s="1">
        <v>-1383.9858999999999</v>
      </c>
      <c r="S28">
        <v>-10.8</v>
      </c>
      <c r="T28" s="1">
        <v>-1383.9398000000001</v>
      </c>
      <c r="U28">
        <v>-11.83</v>
      </c>
      <c r="V28" s="1">
        <v>-1383.8909000000001</v>
      </c>
      <c r="W28">
        <v>-12.88</v>
      </c>
      <c r="X28" s="1">
        <v>-1383.8407</v>
      </c>
      <c r="Y28">
        <v>-13.87</v>
      </c>
      <c r="Z28" s="1">
        <v>-1370.9837</v>
      </c>
      <c r="AA28">
        <v>-3.36</v>
      </c>
      <c r="AB28" s="1">
        <v>-1386.8703</v>
      </c>
      <c r="AC28">
        <v>21.93</v>
      </c>
      <c r="AD28" s="1">
        <v>-1389.5453</v>
      </c>
      <c r="AE28">
        <v>16.84</v>
      </c>
      <c r="AF28" s="1">
        <v>-1388.5301999999999</v>
      </c>
      <c r="AG28">
        <v>18.63</v>
      </c>
      <c r="AH28" s="1">
        <v>-1370.3494000000001</v>
      </c>
      <c r="AI28">
        <v>-3.43</v>
      </c>
      <c r="AJ28" s="1">
        <v>-1369.896</v>
      </c>
      <c r="AK28">
        <v>-5.85</v>
      </c>
      <c r="AL28" s="1">
        <v>-1388.7016000000001</v>
      </c>
      <c r="AM28">
        <v>14.2</v>
      </c>
      <c r="AN28" s="1">
        <v>-1370.7460000000001</v>
      </c>
      <c r="AO28">
        <v>-3.78</v>
      </c>
      <c r="AP28" s="1">
        <v>-1372.6529</v>
      </c>
      <c r="AQ28">
        <v>21.47</v>
      </c>
      <c r="AR28" s="1">
        <v>-1366.6148000000001</v>
      </c>
      <c r="AS28">
        <v>5.73</v>
      </c>
      <c r="AT28" s="1">
        <v>-1356.7978000000001</v>
      </c>
      <c r="AU28">
        <v>-3.95</v>
      </c>
      <c r="AV28" s="1">
        <v>-1341.9033999999999</v>
      </c>
      <c r="AW28">
        <v>-4.8899999999999997</v>
      </c>
      <c r="AY28">
        <f t="shared" si="2"/>
        <v>6E-11</v>
      </c>
      <c r="AZ28">
        <v>12</v>
      </c>
      <c r="BB28">
        <v>10.371940314454401</v>
      </c>
      <c r="BC28">
        <f t="shared" si="3"/>
        <v>20.593997786914546</v>
      </c>
      <c r="BD28">
        <f t="shared" si="4"/>
        <v>23.447154689976401</v>
      </c>
      <c r="BE28">
        <v>11.0609627525021</v>
      </c>
      <c r="BF28">
        <f t="shared" si="5"/>
        <v>10.118747598004717</v>
      </c>
      <c r="BG28">
        <f t="shared" si="6"/>
        <v>12.971904501066568</v>
      </c>
      <c r="BH28">
        <f t="shared" si="7"/>
        <v>6.5130985249934427E-10</v>
      </c>
      <c r="BI28">
        <f t="shared" si="8"/>
        <v>3.6033068058518237E-10</v>
      </c>
      <c r="BN28">
        <v>1.88401050319982</v>
      </c>
      <c r="BP28">
        <f t="shared" si="9"/>
        <v>1.2000000000000003E-10</v>
      </c>
      <c r="BQ28">
        <v>12</v>
      </c>
      <c r="BR28">
        <v>2.1712280220917402</v>
      </c>
      <c r="BS28">
        <f t="shared" si="10"/>
        <v>13.179756420804532</v>
      </c>
      <c r="BT28">
        <v>2.3526624872083</v>
      </c>
      <c r="BU28">
        <f t="shared" si="11"/>
        <v>5.2830599412318096</v>
      </c>
      <c r="BV28" t="s">
        <v>115</v>
      </c>
      <c r="BW28" s="1">
        <f>BW27*(10^-20)/6</f>
        <v>1.2050833333333333E-10</v>
      </c>
      <c r="BX28" s="1">
        <f>BX27*(10^-20)/6</f>
        <v>1.0445416666666665E-10</v>
      </c>
    </row>
    <row r="29" spans="2:76" x14ac:dyDescent="0.2">
      <c r="B29" s="1">
        <v>-1390.8651</v>
      </c>
      <c r="C29">
        <v>-22.76</v>
      </c>
      <c r="D29">
        <v>2697.07</v>
      </c>
      <c r="L29" s="1">
        <v>-1383.9215999999999</v>
      </c>
      <c r="M29">
        <v>-6.86</v>
      </c>
      <c r="N29" s="1">
        <v>-1383.8770999999999</v>
      </c>
      <c r="O29">
        <v>-7.85</v>
      </c>
      <c r="P29" s="1">
        <v>-1383.8300999999999</v>
      </c>
      <c r="Q29">
        <v>-8.94</v>
      </c>
      <c r="R29" s="1">
        <v>-1383.8233</v>
      </c>
      <c r="S29">
        <v>-9.85</v>
      </c>
      <c r="T29" s="1">
        <v>-1383.7754</v>
      </c>
      <c r="U29">
        <v>-10.87</v>
      </c>
      <c r="V29" s="1">
        <v>-1383.7245</v>
      </c>
      <c r="W29">
        <v>-11.83</v>
      </c>
      <c r="X29" s="1">
        <v>-1383.6723</v>
      </c>
      <c r="Y29">
        <v>-12.8</v>
      </c>
      <c r="Z29" s="1">
        <v>-1371.0634</v>
      </c>
      <c r="AA29">
        <v>-3.64</v>
      </c>
      <c r="AB29" s="1">
        <v>-1388.6823999999999</v>
      </c>
      <c r="AC29">
        <v>16.059999999999999</v>
      </c>
      <c r="AD29" s="1">
        <v>-1391.2352000000001</v>
      </c>
      <c r="AE29">
        <v>11.28</v>
      </c>
      <c r="AF29" s="1">
        <v>-1390.2429</v>
      </c>
      <c r="AG29">
        <v>13.24</v>
      </c>
      <c r="AH29" s="1">
        <v>-1370.3783000000001</v>
      </c>
      <c r="AI29">
        <v>-4.05</v>
      </c>
      <c r="AJ29" s="1">
        <v>-1369.5882999999999</v>
      </c>
      <c r="AK29">
        <v>-4.6500000000000004</v>
      </c>
      <c r="AL29" s="1">
        <v>-1390.4347</v>
      </c>
      <c r="AM29">
        <v>8.82</v>
      </c>
      <c r="AN29" s="1">
        <v>-1370.7578000000001</v>
      </c>
      <c r="AO29">
        <v>-3.62</v>
      </c>
      <c r="AP29" s="1">
        <v>-1373.6201000000001</v>
      </c>
      <c r="AQ29">
        <v>18.239999999999998</v>
      </c>
      <c r="AR29" s="1">
        <v>-1366.7698</v>
      </c>
      <c r="AS29">
        <v>5.46</v>
      </c>
      <c r="AT29" s="1">
        <v>-1356.8358000000001</v>
      </c>
      <c r="AU29">
        <v>-4.5</v>
      </c>
      <c r="AV29" s="1">
        <v>-1342.1994</v>
      </c>
      <c r="AW29">
        <v>-5.45</v>
      </c>
      <c r="AY29">
        <f t="shared" si="2"/>
        <v>6.5000000000000008E-11</v>
      </c>
      <c r="AZ29">
        <v>13</v>
      </c>
      <c r="BA29" t="s">
        <v>82</v>
      </c>
      <c r="BB29">
        <v>9.2846211327267998</v>
      </c>
      <c r="BC29">
        <f t="shared" si="3"/>
        <v>20.98605584438619</v>
      </c>
      <c r="BD29">
        <f t="shared" si="4"/>
        <v>24.076975822703197</v>
      </c>
      <c r="BE29">
        <v>9.6379243086244593</v>
      </c>
      <c r="BF29">
        <f t="shared" si="5"/>
        <v>10.86410883137402</v>
      </c>
      <c r="BG29">
        <f t="shared" si="6"/>
        <v>13.955028809691026</v>
      </c>
      <c r="BH29">
        <f t="shared" si="7"/>
        <v>6.1735835442828692E-10</v>
      </c>
      <c r="BI29">
        <f t="shared" si="8"/>
        <v>3.57821251530539E-10</v>
      </c>
      <c r="BN29">
        <v>1.46913651122686</v>
      </c>
      <c r="BP29">
        <f t="shared" si="9"/>
        <v>1.3000000000000002E-10</v>
      </c>
      <c r="BQ29">
        <v>13</v>
      </c>
      <c r="BR29">
        <v>1.4932096704681399</v>
      </c>
      <c r="BS29">
        <f t="shared" si="10"/>
        <v>13.029111478541187</v>
      </c>
      <c r="BT29">
        <v>1.4410431447221901</v>
      </c>
      <c r="BU29">
        <f t="shared" si="11"/>
        <v>5.0802484732225164</v>
      </c>
      <c r="BW29" s="1"/>
      <c r="BX29" s="1"/>
    </row>
    <row r="30" spans="2:76" x14ac:dyDescent="0.2">
      <c r="B30" s="1">
        <v>-1390.5839000000001</v>
      </c>
      <c r="C30">
        <v>-11.44</v>
      </c>
      <c r="D30">
        <v>2680.82</v>
      </c>
      <c r="L30" s="1">
        <v>-1383.7811999999999</v>
      </c>
      <c r="M30">
        <v>-5.89</v>
      </c>
      <c r="N30" s="1">
        <v>-1383.7346</v>
      </c>
      <c r="O30">
        <v>-6.93</v>
      </c>
      <c r="P30" s="1">
        <v>-1383.6857</v>
      </c>
      <c r="Q30">
        <v>-7.88</v>
      </c>
      <c r="R30" s="1">
        <v>-1383.6764000000001</v>
      </c>
      <c r="S30">
        <v>-8.8699999999999992</v>
      </c>
      <c r="T30" s="1">
        <v>-1383.6264000000001</v>
      </c>
      <c r="U30">
        <v>-9.86</v>
      </c>
      <c r="V30" s="1">
        <v>-1383.5735</v>
      </c>
      <c r="W30">
        <v>-10.86</v>
      </c>
      <c r="X30" s="1">
        <v>-1383.5189</v>
      </c>
      <c r="Y30">
        <v>-11.81</v>
      </c>
      <c r="Z30" s="1">
        <v>-1371.0540000000001</v>
      </c>
      <c r="AA30">
        <v>-3.92</v>
      </c>
      <c r="AB30" s="1">
        <v>-1390.3504</v>
      </c>
      <c r="AC30">
        <v>10.73</v>
      </c>
      <c r="AD30" s="1">
        <v>-1392.2752</v>
      </c>
      <c r="AE30">
        <v>7.07</v>
      </c>
      <c r="AF30" s="1">
        <v>-1391.5019</v>
      </c>
      <c r="AG30">
        <v>8.7799999999999994</v>
      </c>
      <c r="AH30" s="1">
        <v>-1370.4266</v>
      </c>
      <c r="AI30">
        <v>-4.67</v>
      </c>
      <c r="AJ30" s="1">
        <v>-1369.3012000000001</v>
      </c>
      <c r="AK30">
        <v>-3.63</v>
      </c>
      <c r="AL30" s="1">
        <v>-1391.6410000000001</v>
      </c>
      <c r="AM30">
        <v>4.42</v>
      </c>
      <c r="AN30" s="1">
        <v>-1370.8132000000001</v>
      </c>
      <c r="AO30">
        <v>-3.66</v>
      </c>
      <c r="AP30" s="1">
        <v>-1374.6661999999999</v>
      </c>
      <c r="AQ30">
        <v>15.15</v>
      </c>
      <c r="AR30" s="1">
        <v>-1366.9332999999999</v>
      </c>
      <c r="AS30">
        <v>5.29</v>
      </c>
      <c r="AT30" s="1">
        <v>-1356.8137999999999</v>
      </c>
      <c r="AU30">
        <v>-4.8099999999999996</v>
      </c>
      <c r="AV30" s="1">
        <v>-1342.4740999999999</v>
      </c>
      <c r="AW30">
        <v>-5.99</v>
      </c>
      <c r="AY30">
        <f t="shared" si="2"/>
        <v>7.0000000000000004E-11</v>
      </c>
      <c r="AZ30">
        <v>14</v>
      </c>
      <c r="BA30">
        <v>8.6548000000000016</v>
      </c>
      <c r="BB30">
        <v>10.0146611812385</v>
      </c>
      <c r="BC30">
        <f t="shared" si="3"/>
        <v>22.108153950369534</v>
      </c>
      <c r="BD30">
        <f t="shared" si="4"/>
        <v>25.436837003941697</v>
      </c>
      <c r="BE30">
        <v>9.2996737898858299</v>
      </c>
      <c r="BF30">
        <f t="shared" si="5"/>
        <v>11.271219546004694</v>
      </c>
      <c r="BG30">
        <f t="shared" si="6"/>
        <v>14.599902599576854</v>
      </c>
      <c r="BH30">
        <f t="shared" si="7"/>
        <v>6.0563897628432609E-10</v>
      </c>
      <c r="BI30">
        <f t="shared" si="8"/>
        <v>3.4761672856135357E-10</v>
      </c>
      <c r="BN30">
        <v>1.1709996793098001</v>
      </c>
      <c r="BP30">
        <f t="shared" si="9"/>
        <v>1.4000000000000001E-10</v>
      </c>
      <c r="BQ30">
        <v>14</v>
      </c>
      <c r="BR30">
        <v>1.7784138448204301</v>
      </c>
      <c r="BS30">
        <f t="shared" si="10"/>
        <v>13.163670710630134</v>
      </c>
      <c r="BT30">
        <v>2.4368586129755401</v>
      </c>
      <c r="BU30">
        <f t="shared" si="11"/>
        <v>5.8732524734665725</v>
      </c>
      <c r="BV30" t="s">
        <v>177</v>
      </c>
    </row>
    <row r="31" spans="2:76" x14ac:dyDescent="0.2">
      <c r="B31" s="1">
        <v>-1390.0963999999999</v>
      </c>
      <c r="C31">
        <v>1.01</v>
      </c>
      <c r="D31">
        <v>2664.38</v>
      </c>
      <c r="L31" s="1">
        <v>-1383.6703</v>
      </c>
      <c r="M31">
        <v>-4.93</v>
      </c>
      <c r="N31" s="1">
        <v>-1383.6214</v>
      </c>
      <c r="O31">
        <v>-5.91</v>
      </c>
      <c r="P31" s="1">
        <v>-1383.5705</v>
      </c>
      <c r="Q31">
        <v>-6.85</v>
      </c>
      <c r="R31" s="1">
        <v>-1383.5585000000001</v>
      </c>
      <c r="S31">
        <v>-7.8</v>
      </c>
      <c r="T31" s="1">
        <v>-1383.5060000000001</v>
      </c>
      <c r="U31">
        <v>-8.7799999999999994</v>
      </c>
      <c r="V31" s="1">
        <v>-1383.451</v>
      </c>
      <c r="W31">
        <v>-9.7200000000000006</v>
      </c>
      <c r="X31" s="1">
        <v>-1383.394</v>
      </c>
      <c r="Y31">
        <v>-10.69</v>
      </c>
      <c r="Z31" s="1">
        <v>-1370.9565</v>
      </c>
      <c r="AA31">
        <v>-3.87</v>
      </c>
      <c r="AB31" s="1">
        <v>-1391.8241</v>
      </c>
      <c r="AC31">
        <v>6.02</v>
      </c>
      <c r="AD31" s="1">
        <v>-1393.0251000000001</v>
      </c>
      <c r="AE31">
        <v>3.76</v>
      </c>
      <c r="AF31" s="1">
        <v>-1392.5669</v>
      </c>
      <c r="AG31">
        <v>4.88</v>
      </c>
      <c r="AH31" s="1">
        <v>-1370.4961000000001</v>
      </c>
      <c r="AI31">
        <v>-5.34</v>
      </c>
      <c r="AJ31" s="1">
        <v>-1369.0462</v>
      </c>
      <c r="AK31">
        <v>-2.6</v>
      </c>
      <c r="AL31" s="1">
        <v>-1392.6079</v>
      </c>
      <c r="AM31">
        <v>0.7</v>
      </c>
      <c r="AN31" s="1">
        <v>-1370.8994</v>
      </c>
      <c r="AO31">
        <v>-3.79</v>
      </c>
      <c r="AP31" s="1">
        <v>-1375.8628000000001</v>
      </c>
      <c r="AQ31">
        <v>12.09</v>
      </c>
      <c r="AR31" s="1">
        <v>-1367.1049</v>
      </c>
      <c r="AS31">
        <v>5.2</v>
      </c>
      <c r="AT31" s="1">
        <v>-1356.742</v>
      </c>
      <c r="AU31">
        <v>-4.95</v>
      </c>
      <c r="AV31" s="1">
        <v>-1342.6967</v>
      </c>
      <c r="AW31">
        <v>-6.36</v>
      </c>
      <c r="AY31">
        <f t="shared" si="2"/>
        <v>7.5E-11</v>
      </c>
      <c r="AZ31">
        <v>15</v>
      </c>
      <c r="BB31">
        <v>10.6268221711072</v>
      </c>
      <c r="BC31">
        <f t="shared" si="3"/>
        <v>23.84241304622158</v>
      </c>
      <c r="BD31">
        <f t="shared" si="4"/>
        <v>27.408859175048896</v>
      </c>
      <c r="BE31">
        <v>10.169792043787099</v>
      </c>
      <c r="BF31">
        <f t="shared" si="5"/>
        <v>12.548448514536638</v>
      </c>
      <c r="BG31">
        <f t="shared" si="6"/>
        <v>16.114894643363954</v>
      </c>
      <c r="BH31">
        <f t="shared" si="7"/>
        <v>6.0908575944553085E-10</v>
      </c>
      <c r="BI31">
        <f t="shared" si="8"/>
        <v>3.5810876985253228E-10</v>
      </c>
      <c r="BN31">
        <v>2.1235739926402002</v>
      </c>
      <c r="BP31">
        <f t="shared" si="9"/>
        <v>1.5E-10</v>
      </c>
      <c r="BQ31">
        <v>15</v>
      </c>
      <c r="BR31">
        <v>3.0936325004535701</v>
      </c>
      <c r="BS31">
        <f t="shared" si="10"/>
        <v>14.613448598352221</v>
      </c>
      <c r="BT31">
        <v>1.6546041593332299</v>
      </c>
      <c r="BU31">
        <f t="shared" si="11"/>
        <v>5.8840020200683192</v>
      </c>
      <c r="BW31" t="s">
        <v>102</v>
      </c>
      <c r="BX31" t="s">
        <v>103</v>
      </c>
    </row>
    <row r="32" spans="2:76" x14ac:dyDescent="0.2">
      <c r="B32" s="1">
        <v>-1389.3601000000001</v>
      </c>
      <c r="C32">
        <v>14.17</v>
      </c>
      <c r="D32">
        <v>2648.63</v>
      </c>
      <c r="L32" s="1">
        <v>-1383.5962</v>
      </c>
      <c r="M32">
        <v>-3.94</v>
      </c>
      <c r="N32" s="1">
        <v>-1383.5449000000001</v>
      </c>
      <c r="O32">
        <v>-4.92</v>
      </c>
      <c r="P32" s="1">
        <v>-1383.4918</v>
      </c>
      <c r="Q32">
        <v>-5.9</v>
      </c>
      <c r="R32" s="1">
        <v>-1383.4770000000001</v>
      </c>
      <c r="S32">
        <v>-6.82</v>
      </c>
      <c r="T32" s="1">
        <v>-1383.4218000000001</v>
      </c>
      <c r="U32">
        <v>-7.78</v>
      </c>
      <c r="V32" s="1">
        <v>-1383.3646000000001</v>
      </c>
      <c r="W32">
        <v>-8.73</v>
      </c>
      <c r="X32" s="1">
        <v>-1383.3050000000001</v>
      </c>
      <c r="Y32">
        <v>-9.7100000000000009</v>
      </c>
      <c r="Z32" s="1">
        <v>-1370.7807</v>
      </c>
      <c r="AA32">
        <v>-3.75</v>
      </c>
      <c r="AB32" s="1">
        <v>-1393.0369000000001</v>
      </c>
      <c r="AC32">
        <v>1.93</v>
      </c>
      <c r="AD32" s="1">
        <v>-1393.6831999999999</v>
      </c>
      <c r="AE32">
        <v>0.88</v>
      </c>
      <c r="AF32" s="1">
        <v>-1393.5351000000001</v>
      </c>
      <c r="AG32">
        <v>1.41</v>
      </c>
      <c r="AH32" s="1">
        <v>-1370.5829000000001</v>
      </c>
      <c r="AI32">
        <v>-6</v>
      </c>
      <c r="AJ32" s="1">
        <v>-1368.8317</v>
      </c>
      <c r="AK32">
        <v>-1.61</v>
      </c>
      <c r="AL32" s="1">
        <v>-1393.4686999999999</v>
      </c>
      <c r="AM32">
        <v>-2.56</v>
      </c>
      <c r="AN32" s="1">
        <v>-1370.9984999999999</v>
      </c>
      <c r="AO32">
        <v>-3.92</v>
      </c>
      <c r="AP32" s="1">
        <v>-1377.1545000000001</v>
      </c>
      <c r="AQ32">
        <v>8.93</v>
      </c>
      <c r="AR32" s="1">
        <v>-1367.2797</v>
      </c>
      <c r="AS32">
        <v>5.19</v>
      </c>
      <c r="AT32" s="1">
        <v>-1356.6297999999999</v>
      </c>
      <c r="AU32">
        <v>-4.8899999999999997</v>
      </c>
      <c r="AV32" s="1">
        <v>-1342.847</v>
      </c>
      <c r="AW32">
        <v>-6.52</v>
      </c>
      <c r="AY32">
        <f t="shared" si="2"/>
        <v>8.0000000000000008E-11</v>
      </c>
      <c r="AZ32">
        <v>16</v>
      </c>
      <c r="BB32">
        <v>11.134226449197101</v>
      </c>
      <c r="BC32">
        <f t="shared" si="3"/>
        <v>26.084076420163527</v>
      </c>
      <c r="BD32">
        <f t="shared" si="4"/>
        <v>29.888285624245995</v>
      </c>
      <c r="BE32">
        <v>9.4142245906574704</v>
      </c>
      <c r="BF32">
        <f t="shared" si="5"/>
        <v>13.070110029938952</v>
      </c>
      <c r="BG32">
        <f t="shared" si="6"/>
        <v>16.874319234021421</v>
      </c>
      <c r="BH32">
        <f t="shared" si="7"/>
        <v>6.2267261717179139E-10</v>
      </c>
      <c r="BI32">
        <f t="shared" si="8"/>
        <v>3.5154831737544624E-10</v>
      </c>
      <c r="BN32">
        <v>2.4045551888821102</v>
      </c>
      <c r="BP32">
        <f t="shared" si="9"/>
        <v>1.5999999999999999E-10</v>
      </c>
      <c r="BQ32">
        <v>16</v>
      </c>
      <c r="BR32">
        <v>2.0940983507444999</v>
      </c>
      <c r="BS32">
        <f t="shared" si="10"/>
        <v>15.063692336365238</v>
      </c>
      <c r="BT32">
        <v>2.47660434329523</v>
      </c>
      <c r="BU32">
        <f t="shared" si="11"/>
        <v>6.7167517506320653</v>
      </c>
      <c r="BV32">
        <v>1</v>
      </c>
      <c r="BW32" s="1">
        <v>62870000000</v>
      </c>
      <c r="BX32" s="1">
        <v>44120000000</v>
      </c>
    </row>
    <row r="33" spans="2:76" x14ac:dyDescent="0.2">
      <c r="B33" s="1">
        <v>-1388.4301</v>
      </c>
      <c r="C33">
        <v>27.14</v>
      </c>
      <c r="D33">
        <v>2633.68</v>
      </c>
      <c r="L33" s="1">
        <v>-1383.5569</v>
      </c>
      <c r="M33">
        <v>-2.95</v>
      </c>
      <c r="N33" s="1">
        <v>-1383.5033000000001</v>
      </c>
      <c r="O33">
        <v>-3.9</v>
      </c>
      <c r="P33" s="1">
        <v>-1383.4478999999999</v>
      </c>
      <c r="Q33">
        <v>-4.93</v>
      </c>
      <c r="R33" s="1">
        <v>-1383.4304999999999</v>
      </c>
      <c r="S33">
        <v>-5.83</v>
      </c>
      <c r="T33" s="1">
        <v>-1383.3728000000001</v>
      </c>
      <c r="U33">
        <v>-6.76</v>
      </c>
      <c r="V33" s="1">
        <v>-1383.3133</v>
      </c>
      <c r="W33">
        <v>-7.69</v>
      </c>
      <c r="X33" s="1">
        <v>-1383.2511</v>
      </c>
      <c r="Y33">
        <v>-8.61</v>
      </c>
      <c r="Z33" s="1">
        <v>-1370.5467000000001</v>
      </c>
      <c r="AA33">
        <v>-3.4</v>
      </c>
      <c r="AB33" s="1">
        <v>-1394.0068000000001</v>
      </c>
      <c r="AC33">
        <v>-1.63</v>
      </c>
      <c r="AD33" s="1">
        <v>-1394.3389999999999</v>
      </c>
      <c r="AE33">
        <v>-1.76</v>
      </c>
      <c r="AF33" s="1">
        <v>-1394.4235000000001</v>
      </c>
      <c r="AG33">
        <v>-1.8</v>
      </c>
      <c r="AH33" s="1">
        <v>-1370.6804999999999</v>
      </c>
      <c r="AI33">
        <v>-6.59</v>
      </c>
      <c r="AJ33" s="1">
        <v>-1368.6645000000001</v>
      </c>
      <c r="AK33">
        <v>-0.73</v>
      </c>
      <c r="AL33" s="1">
        <v>-1394.2582</v>
      </c>
      <c r="AM33">
        <v>-5.54</v>
      </c>
      <c r="AN33" s="1">
        <v>-1371.0909999999999</v>
      </c>
      <c r="AO33">
        <v>-4.07</v>
      </c>
      <c r="AP33" s="1">
        <v>-1378.4550999999999</v>
      </c>
      <c r="AQ33">
        <v>5.75</v>
      </c>
      <c r="AR33" s="1">
        <v>-1367.4431</v>
      </c>
      <c r="AS33">
        <v>5.22</v>
      </c>
      <c r="AT33" s="1">
        <v>-1356.4912999999999</v>
      </c>
      <c r="AU33">
        <v>-4.8</v>
      </c>
      <c r="AV33" s="1">
        <v>-1342.9151999999999</v>
      </c>
      <c r="AW33">
        <v>-6.44</v>
      </c>
      <c r="AY33">
        <f t="shared" si="2"/>
        <v>8.5000000000000004E-11</v>
      </c>
      <c r="AZ33">
        <v>17</v>
      </c>
      <c r="BB33">
        <v>10.728371062687801</v>
      </c>
      <c r="BC33">
        <f t="shared" si="3"/>
        <v>27.919884407596172</v>
      </c>
      <c r="BD33">
        <f t="shared" si="4"/>
        <v>31.961856686933793</v>
      </c>
      <c r="BE33">
        <v>10.221154211905899</v>
      </c>
      <c r="BF33">
        <f t="shared" si="5"/>
        <v>14.398701166589696</v>
      </c>
      <c r="BG33">
        <f t="shared" si="6"/>
        <v>18.440673445927317</v>
      </c>
      <c r="BH33">
        <f t="shared" si="7"/>
        <v>6.2670307229281928E-10</v>
      </c>
      <c r="BI33">
        <f t="shared" si="8"/>
        <v>3.6158183227308461E-10</v>
      </c>
      <c r="BN33">
        <v>2.2009926616605502</v>
      </c>
      <c r="BP33">
        <f t="shared" si="9"/>
        <v>1.6999999999999998E-10</v>
      </c>
      <c r="BQ33">
        <v>17</v>
      </c>
      <c r="BR33">
        <v>2.07684528516321</v>
      </c>
      <c r="BS33">
        <f t="shared" si="10"/>
        <v>15.496683008796964</v>
      </c>
      <c r="BT33">
        <v>1.8586252572965101</v>
      </c>
      <c r="BU33">
        <f t="shared" si="11"/>
        <v>6.9315223951970921</v>
      </c>
      <c r="BV33">
        <v>2</v>
      </c>
      <c r="BW33" s="1">
        <v>96390000000</v>
      </c>
      <c r="BX33" s="1">
        <v>116300000000</v>
      </c>
    </row>
    <row r="34" spans="2:76" x14ac:dyDescent="0.2">
      <c r="B34" s="1">
        <v>-1387.3507999999999</v>
      </c>
      <c r="C34">
        <v>41.22</v>
      </c>
      <c r="D34">
        <v>2619.6999999999998</v>
      </c>
      <c r="L34" s="1">
        <v>-1383.5440000000001</v>
      </c>
      <c r="M34">
        <v>-2.02</v>
      </c>
      <c r="N34" s="1">
        <v>-1383.4884</v>
      </c>
      <c r="O34">
        <v>-3</v>
      </c>
      <c r="P34" s="1">
        <v>-1383.4309000000001</v>
      </c>
      <c r="Q34">
        <v>-3.85</v>
      </c>
      <c r="R34" s="1">
        <v>-1383.4111</v>
      </c>
      <c r="S34">
        <v>-4.8099999999999996</v>
      </c>
      <c r="T34" s="1">
        <v>-1383.3512000000001</v>
      </c>
      <c r="U34">
        <v>-5.77</v>
      </c>
      <c r="V34" s="1">
        <v>-1383.2895000000001</v>
      </c>
      <c r="W34">
        <v>-6.66</v>
      </c>
      <c r="X34" s="1">
        <v>-1383.2252000000001</v>
      </c>
      <c r="Y34">
        <v>-7.61</v>
      </c>
      <c r="Z34" s="1">
        <v>-1370.2813000000001</v>
      </c>
      <c r="AA34">
        <v>-3.04</v>
      </c>
      <c r="AB34" s="1">
        <v>-1394.7979</v>
      </c>
      <c r="AC34">
        <v>-4.63</v>
      </c>
      <c r="AD34" s="1">
        <v>-1395.0153</v>
      </c>
      <c r="AE34">
        <v>-4.21</v>
      </c>
      <c r="AF34" s="1">
        <v>-1395.2316000000001</v>
      </c>
      <c r="AG34">
        <v>-4.71</v>
      </c>
      <c r="AH34" s="1">
        <v>-1370.7801999999999</v>
      </c>
      <c r="AI34">
        <v>-7.19</v>
      </c>
      <c r="AJ34" s="1">
        <v>-1368.5488</v>
      </c>
      <c r="AK34">
        <v>-7.0000000000000007E-2</v>
      </c>
      <c r="AL34" s="1">
        <v>-1394.9802</v>
      </c>
      <c r="AM34">
        <v>-8.2200000000000006</v>
      </c>
      <c r="AN34" s="1">
        <v>-1371.1613</v>
      </c>
      <c r="AO34">
        <v>-4.1900000000000004</v>
      </c>
      <c r="AP34" s="1">
        <v>-1379.6842999999999</v>
      </c>
      <c r="AQ34">
        <v>2.65</v>
      </c>
      <c r="AR34" s="1">
        <v>-1367.5778</v>
      </c>
      <c r="AS34">
        <v>5.43</v>
      </c>
      <c r="AT34" s="1">
        <v>-1356.3352</v>
      </c>
      <c r="AU34">
        <v>-4.5199999999999996</v>
      </c>
      <c r="AV34" s="1">
        <v>-1342.8957</v>
      </c>
      <c r="AW34">
        <v>-6.14</v>
      </c>
      <c r="AY34">
        <f t="shared" si="2"/>
        <v>9.0000000000000012E-11</v>
      </c>
      <c r="AZ34">
        <v>18</v>
      </c>
      <c r="BB34">
        <v>10.3286182315532</v>
      </c>
      <c r="BC34">
        <f t="shared" si="3"/>
        <v>29.355939563894218</v>
      </c>
      <c r="BD34">
        <f t="shared" si="4"/>
        <v>33.635674918486991</v>
      </c>
      <c r="BE34">
        <v>11.4217822916339</v>
      </c>
      <c r="BF34">
        <f t="shared" si="5"/>
        <v>16.927920382968438</v>
      </c>
      <c r="BG34">
        <f t="shared" si="6"/>
        <v>21.207655737561215</v>
      </c>
      <c r="BH34">
        <f t="shared" si="7"/>
        <v>6.2288286886087002E-10</v>
      </c>
      <c r="BI34">
        <f t="shared" si="8"/>
        <v>3.9273436551039283E-10</v>
      </c>
      <c r="BN34">
        <v>1.33540795214907</v>
      </c>
      <c r="BP34">
        <f t="shared" si="9"/>
        <v>1.7999999999999997E-10</v>
      </c>
      <c r="BQ34">
        <v>18</v>
      </c>
      <c r="BR34">
        <v>2.31982652439835</v>
      </c>
      <c r="BS34">
        <f t="shared" si="10"/>
        <v>16.172654920463831</v>
      </c>
      <c r="BT34">
        <v>1.89434667618617</v>
      </c>
      <c r="BU34">
        <f t="shared" si="11"/>
        <v>7.1820144586517785</v>
      </c>
      <c r="BV34">
        <v>3</v>
      </c>
      <c r="BW34" s="1">
        <v>14320000000</v>
      </c>
      <c r="BX34" s="1">
        <v>48290000000</v>
      </c>
    </row>
    <row r="35" spans="2:76" x14ac:dyDescent="0.2">
      <c r="B35" s="1">
        <v>-1386.1728000000001</v>
      </c>
      <c r="C35">
        <v>54.16</v>
      </c>
      <c r="D35">
        <v>2607.1999999999998</v>
      </c>
      <c r="L35" s="1">
        <v>-1383.5445999999999</v>
      </c>
      <c r="M35">
        <v>-1.05</v>
      </c>
      <c r="N35" s="1">
        <v>-1383.4873</v>
      </c>
      <c r="O35">
        <v>-1.97</v>
      </c>
      <c r="P35" s="1">
        <v>-1383.4278999999999</v>
      </c>
      <c r="Q35">
        <v>-2.83</v>
      </c>
      <c r="R35" s="1">
        <v>-1383.4059999999999</v>
      </c>
      <c r="S35">
        <v>-3.81</v>
      </c>
      <c r="T35" s="1">
        <v>-1383.3443</v>
      </c>
      <c r="U35">
        <v>-4.7</v>
      </c>
      <c r="V35" s="1">
        <v>-1383.2806</v>
      </c>
      <c r="W35">
        <v>-5.64</v>
      </c>
      <c r="X35" s="1">
        <v>-1383.2145</v>
      </c>
      <c r="Y35">
        <v>-6.52</v>
      </c>
      <c r="Z35" s="1">
        <v>-1370.0148999999999</v>
      </c>
      <c r="AA35">
        <v>-2.5499999999999998</v>
      </c>
      <c r="AB35" s="1">
        <v>-1395.4748</v>
      </c>
      <c r="AC35">
        <v>-7.27</v>
      </c>
      <c r="AD35" s="1">
        <v>-1395.7029</v>
      </c>
      <c r="AE35">
        <v>-6.68</v>
      </c>
      <c r="AF35" s="1">
        <v>-1395.9626000000001</v>
      </c>
      <c r="AG35">
        <v>-7.35</v>
      </c>
      <c r="AH35" s="1">
        <v>-1370.8738000000001</v>
      </c>
      <c r="AI35">
        <v>-7.73</v>
      </c>
      <c r="AJ35" s="1">
        <v>-1368.4884999999999</v>
      </c>
      <c r="AK35">
        <v>0.51</v>
      </c>
      <c r="AL35" s="1">
        <v>-1395.6406999999999</v>
      </c>
      <c r="AM35">
        <v>-10.76</v>
      </c>
      <c r="AN35" s="1">
        <v>-1371.1994999999999</v>
      </c>
      <c r="AO35">
        <v>-4.22</v>
      </c>
      <c r="AP35" s="1">
        <v>-1380.7934</v>
      </c>
      <c r="AQ35">
        <v>-0.28999999999999998</v>
      </c>
      <c r="AR35" s="1">
        <v>-1367.6661999999999</v>
      </c>
      <c r="AS35">
        <v>5.68</v>
      </c>
      <c r="AT35" s="1">
        <v>-1356.1726000000001</v>
      </c>
      <c r="AU35">
        <v>-4.13</v>
      </c>
      <c r="AV35" s="1">
        <v>-1342.7835</v>
      </c>
      <c r="AW35">
        <v>-5.51</v>
      </c>
      <c r="AY35">
        <f t="shared" si="2"/>
        <v>9.5000000000000008E-11</v>
      </c>
      <c r="AZ35">
        <v>19</v>
      </c>
      <c r="BB35">
        <v>10.2101500015624</v>
      </c>
      <c r="BC35">
        <f t="shared" si="3"/>
        <v>30.673526490201461</v>
      </c>
      <c r="BD35">
        <f t="shared" si="4"/>
        <v>35.191024920049387</v>
      </c>
      <c r="BE35">
        <v>9.4342041169780408</v>
      </c>
      <c r="BF35">
        <f t="shared" si="5"/>
        <v>17.469561424691321</v>
      </c>
      <c r="BG35">
        <f t="shared" si="6"/>
        <v>21.987059854539254</v>
      </c>
      <c r="BH35">
        <f t="shared" si="7"/>
        <v>6.173864021061294E-10</v>
      </c>
      <c r="BI35">
        <f t="shared" si="8"/>
        <v>3.8573789218489922E-10</v>
      </c>
      <c r="BN35">
        <v>1.8703745578430599</v>
      </c>
      <c r="BP35">
        <f t="shared" si="9"/>
        <v>1.8999999999999996E-10</v>
      </c>
      <c r="BQ35">
        <v>19</v>
      </c>
      <c r="BR35">
        <v>2.49786421189622</v>
      </c>
      <c r="BS35">
        <f t="shared" si="10"/>
        <v>17.026664519628568</v>
      </c>
      <c r="BT35">
        <v>2.3439177144105199</v>
      </c>
      <c r="BU35">
        <f t="shared" si="11"/>
        <v>7.8820775603308144</v>
      </c>
      <c r="BV35">
        <v>4</v>
      </c>
      <c r="BW35" s="1">
        <v>82370000000</v>
      </c>
      <c r="BX35" s="1">
        <v>61470000000</v>
      </c>
    </row>
    <row r="36" spans="2:76" x14ac:dyDescent="0.2">
      <c r="B36" s="1">
        <v>-1385.0289</v>
      </c>
      <c r="C36">
        <v>66.16</v>
      </c>
      <c r="D36">
        <v>2596.92</v>
      </c>
      <c r="L36" s="1">
        <v>-1383.5449000000001</v>
      </c>
      <c r="M36">
        <v>-7.0000000000000007E-2</v>
      </c>
      <c r="N36" s="1">
        <v>-1383.4862000000001</v>
      </c>
      <c r="O36">
        <v>-0.99</v>
      </c>
      <c r="P36" s="1">
        <v>-1383.4254000000001</v>
      </c>
      <c r="Q36">
        <v>-1.86</v>
      </c>
      <c r="R36" s="1">
        <v>-1383.4016999999999</v>
      </c>
      <c r="S36">
        <v>-2.79</v>
      </c>
      <c r="T36" s="1">
        <v>-1383.3384000000001</v>
      </c>
      <c r="U36">
        <v>-3.72</v>
      </c>
      <c r="V36" s="1">
        <v>-1383.2733000000001</v>
      </c>
      <c r="W36">
        <v>-4.59</v>
      </c>
      <c r="X36" s="1">
        <v>-1383.2057</v>
      </c>
      <c r="Y36">
        <v>-5.53</v>
      </c>
      <c r="Z36" s="1">
        <v>-1369.7755999999999</v>
      </c>
      <c r="AA36">
        <v>-2.15</v>
      </c>
      <c r="AB36" s="1">
        <v>-1396.0852</v>
      </c>
      <c r="AC36">
        <v>-9.52</v>
      </c>
      <c r="AD36" s="1">
        <v>-1396.3822</v>
      </c>
      <c r="AE36">
        <v>-8.8699999999999992</v>
      </c>
      <c r="AF36" s="1">
        <v>-1396.6264000000001</v>
      </c>
      <c r="AG36">
        <v>-9.7100000000000009</v>
      </c>
      <c r="AH36" s="1">
        <v>-1370.9546</v>
      </c>
      <c r="AI36">
        <v>-8.2100000000000009</v>
      </c>
      <c r="AJ36" s="1">
        <v>-1368.4857</v>
      </c>
      <c r="AK36">
        <v>0.93</v>
      </c>
      <c r="AL36" s="1">
        <v>-1396.2518</v>
      </c>
      <c r="AM36">
        <v>-12.93</v>
      </c>
      <c r="AN36" s="1">
        <v>-1371.2021999999999</v>
      </c>
      <c r="AO36">
        <v>-4.1100000000000003</v>
      </c>
      <c r="AP36" s="1">
        <v>-1381.7615000000001</v>
      </c>
      <c r="AQ36">
        <v>-2.94</v>
      </c>
      <c r="AR36" s="1">
        <v>-1367.6950999999999</v>
      </c>
      <c r="AS36">
        <v>6.11</v>
      </c>
      <c r="AT36" s="1">
        <v>-1356.0170000000001</v>
      </c>
      <c r="AU36">
        <v>-3.71</v>
      </c>
      <c r="AV36" s="1">
        <v>-1342.578</v>
      </c>
      <c r="AW36">
        <v>-4.68</v>
      </c>
      <c r="AY36">
        <f t="shared" si="2"/>
        <v>1E-10</v>
      </c>
      <c r="AZ36">
        <v>20</v>
      </c>
      <c r="BB36">
        <v>9.86409715626443</v>
      </c>
      <c r="BC36">
        <f t="shared" si="3"/>
        <v>31.645060571210735</v>
      </c>
      <c r="BD36">
        <f t="shared" si="4"/>
        <v>36.400322076313813</v>
      </c>
      <c r="BE36">
        <v>9.9283733350721803</v>
      </c>
      <c r="BF36">
        <f t="shared" si="5"/>
        <v>18.505371684508347</v>
      </c>
      <c r="BG36">
        <f t="shared" si="6"/>
        <v>23.260633189611433</v>
      </c>
      <c r="BH36">
        <f t="shared" si="7"/>
        <v>6.0667203460523002E-10</v>
      </c>
      <c r="BI36">
        <f t="shared" si="8"/>
        <v>3.8767721982685711E-10</v>
      </c>
      <c r="BN36">
        <v>1.44262052909893</v>
      </c>
      <c r="BP36">
        <f t="shared" si="9"/>
        <v>1.9999999999999996E-10</v>
      </c>
      <c r="BQ36">
        <v>20</v>
      </c>
      <c r="BR36">
        <v>3.2372691958966202</v>
      </c>
      <c r="BS36">
        <f t="shared" si="10"/>
        <v>18.620079102793703</v>
      </c>
      <c r="BT36">
        <v>2.3437715276859499</v>
      </c>
      <c r="BU36">
        <f t="shared" si="11"/>
        <v>8.5819944752852813</v>
      </c>
      <c r="BV36" t="s">
        <v>7</v>
      </c>
      <c r="BW36" s="1">
        <f>AVERAGE(BW32:BW35)</f>
        <v>63987500000</v>
      </c>
      <c r="BX36" s="1">
        <f>AVERAGE(BX32:BX35)</f>
        <v>67545000000</v>
      </c>
    </row>
    <row r="37" spans="2:76" x14ac:dyDescent="0.2">
      <c r="B37" s="1">
        <v>-1384.0672</v>
      </c>
      <c r="C37">
        <v>76.17</v>
      </c>
      <c r="D37">
        <v>2588.81</v>
      </c>
      <c r="L37" s="1">
        <v>-1383.5307</v>
      </c>
      <c r="M37">
        <v>0.92</v>
      </c>
      <c r="N37" s="1">
        <v>-1383.4712999999999</v>
      </c>
      <c r="O37">
        <v>0.02</v>
      </c>
      <c r="P37" s="1">
        <v>-1383.4090000000001</v>
      </c>
      <c r="Q37">
        <v>-0.87</v>
      </c>
      <c r="R37" s="1">
        <v>-1383.3843999999999</v>
      </c>
      <c r="S37">
        <v>-1.8</v>
      </c>
      <c r="T37" s="1">
        <v>-1383.3198</v>
      </c>
      <c r="U37">
        <v>-2.66</v>
      </c>
      <c r="V37" s="1">
        <v>-1383.2536</v>
      </c>
      <c r="W37">
        <v>-3.55</v>
      </c>
      <c r="X37" s="1">
        <v>-1383.1849999999999</v>
      </c>
      <c r="Y37">
        <v>-4.43</v>
      </c>
      <c r="Z37" s="1">
        <v>-1369.5853999999999</v>
      </c>
      <c r="AA37">
        <v>-1.81</v>
      </c>
      <c r="AB37" s="1">
        <v>-1396.6585</v>
      </c>
      <c r="AC37">
        <v>-11.68</v>
      </c>
      <c r="AD37" s="1">
        <v>-1397.0364999999999</v>
      </c>
      <c r="AE37">
        <v>-11.1</v>
      </c>
      <c r="AF37" s="1">
        <v>-1397.2360000000001</v>
      </c>
      <c r="AG37">
        <v>-11.87</v>
      </c>
      <c r="AH37" s="1">
        <v>-1371.0163</v>
      </c>
      <c r="AI37">
        <v>-8.59</v>
      </c>
      <c r="AJ37" s="1">
        <v>-1368.5429999999999</v>
      </c>
      <c r="AK37">
        <v>1.1599999999999999</v>
      </c>
      <c r="AL37" s="1">
        <v>-1396.8282999999999</v>
      </c>
      <c r="AM37">
        <v>-15.06</v>
      </c>
      <c r="AN37" s="1">
        <v>-1371.1694</v>
      </c>
      <c r="AO37">
        <v>-3.98</v>
      </c>
      <c r="AP37" s="1">
        <v>-1382.5867000000001</v>
      </c>
      <c r="AQ37">
        <v>-5.31</v>
      </c>
      <c r="AR37" s="1">
        <v>-1367.6570999999999</v>
      </c>
      <c r="AS37">
        <v>6.68</v>
      </c>
      <c r="AT37" s="1">
        <v>-1355.8761</v>
      </c>
      <c r="AU37">
        <v>-3.25</v>
      </c>
      <c r="AV37" s="1">
        <v>-1342.2860000000001</v>
      </c>
      <c r="AW37">
        <v>-3.64</v>
      </c>
      <c r="AY37">
        <f>AY36+(5*2000*10^-15)</f>
        <v>1.1000000000000001E-10</v>
      </c>
      <c r="AZ37">
        <v>21</v>
      </c>
      <c r="BB37">
        <v>11.2397077789962</v>
      </c>
      <c r="BC37">
        <f t="shared" si="3"/>
        <v>33.992205274951779</v>
      </c>
      <c r="BD37">
        <f t="shared" si="4"/>
        <v>38.98522985531001</v>
      </c>
      <c r="BE37">
        <v>10.395966089838099</v>
      </c>
      <c r="BF37">
        <f t="shared" si="5"/>
        <v>20.00877469909129</v>
      </c>
      <c r="BG37">
        <f t="shared" si="6"/>
        <v>25.001799279449529</v>
      </c>
      <c r="BH37">
        <f t="shared" si="7"/>
        <v>6.1881317230650795E-10</v>
      </c>
      <c r="BI37">
        <f t="shared" si="8"/>
        <v>3.9685395681665904E-10</v>
      </c>
      <c r="BO37" t="s">
        <v>160</v>
      </c>
      <c r="BP37">
        <v>0</v>
      </c>
      <c r="BQ37">
        <v>0</v>
      </c>
      <c r="BS37">
        <v>0</v>
      </c>
      <c r="BU37">
        <v>0</v>
      </c>
      <c r="BV37" t="s">
        <v>115</v>
      </c>
      <c r="BW37" s="1">
        <f>BW36*(10^-20)/6</f>
        <v>1.0664583333333332E-10</v>
      </c>
      <c r="BX37" s="1">
        <f>BX36*(10^-20)/6</f>
        <v>1.12575E-10</v>
      </c>
    </row>
    <row r="38" spans="2:76" x14ac:dyDescent="0.2">
      <c r="B38" s="1">
        <v>-1383.34</v>
      </c>
      <c r="C38">
        <v>84.25</v>
      </c>
      <c r="D38">
        <v>2582.7600000000002</v>
      </c>
      <c r="L38" s="1">
        <v>-1383.4911999999999</v>
      </c>
      <c r="M38">
        <v>1.92</v>
      </c>
      <c r="N38" s="1">
        <v>-1383.4311</v>
      </c>
      <c r="O38">
        <v>1</v>
      </c>
      <c r="P38" s="1">
        <v>-1383.3679999999999</v>
      </c>
      <c r="Q38">
        <v>0.18</v>
      </c>
      <c r="R38" s="1">
        <v>-1383.3427999999999</v>
      </c>
      <c r="S38">
        <v>-0.73</v>
      </c>
      <c r="T38" s="1">
        <v>-1383.2772</v>
      </c>
      <c r="U38">
        <v>-1.65</v>
      </c>
      <c r="V38" s="1">
        <v>-1383.2102</v>
      </c>
      <c r="W38">
        <v>-2.5099999999999998</v>
      </c>
      <c r="X38" s="1">
        <v>-1383.1407999999999</v>
      </c>
      <c r="Y38">
        <v>-3.39</v>
      </c>
      <c r="Z38" s="1">
        <v>-1369.4565</v>
      </c>
      <c r="AA38">
        <v>-1.55</v>
      </c>
      <c r="AB38" s="1">
        <v>-1397.2104999999999</v>
      </c>
      <c r="AC38">
        <v>-13.52</v>
      </c>
      <c r="AD38" s="1">
        <v>-1397.6567</v>
      </c>
      <c r="AE38">
        <v>-13.08</v>
      </c>
      <c r="AF38" s="1">
        <v>-1397.8036999999999</v>
      </c>
      <c r="AG38">
        <v>-13.82</v>
      </c>
      <c r="AH38" s="1">
        <v>-1371.0532000000001</v>
      </c>
      <c r="AI38">
        <v>-8.86</v>
      </c>
      <c r="AJ38" s="1">
        <v>-1368.66</v>
      </c>
      <c r="AK38">
        <v>1.27</v>
      </c>
      <c r="AL38" s="1">
        <v>-1397.3823</v>
      </c>
      <c r="AM38">
        <v>-16.91</v>
      </c>
      <c r="AN38" s="1">
        <v>-1371.1049</v>
      </c>
      <c r="AO38">
        <v>-3.68</v>
      </c>
      <c r="AP38" s="1">
        <v>-1383.287</v>
      </c>
      <c r="AQ38">
        <v>-7.39</v>
      </c>
      <c r="AR38" s="1">
        <v>-1367.5577000000001</v>
      </c>
      <c r="AS38">
        <v>7.4</v>
      </c>
      <c r="AT38" s="1">
        <v>-1355.7589</v>
      </c>
      <c r="AU38">
        <v>-2.73</v>
      </c>
      <c r="AV38" s="1">
        <v>-1341.9277999999999</v>
      </c>
      <c r="AW38">
        <v>-2.4500000000000002</v>
      </c>
      <c r="AY38">
        <f t="shared" ref="AY38:AY56" si="12">AY37+(5*2000*10^-15)</f>
        <v>1.2E-10</v>
      </c>
      <c r="AZ38">
        <v>22</v>
      </c>
      <c r="BB38">
        <v>10.479450183465101</v>
      </c>
      <c r="BC38">
        <f t="shared" si="3"/>
        <v>35.579092383161722</v>
      </c>
      <c r="BD38">
        <f t="shared" si="4"/>
        <v>40.809880038775106</v>
      </c>
      <c r="BE38">
        <v>10.8201109414707</v>
      </c>
      <c r="BF38">
        <f t="shared" si="5"/>
        <v>21.936322565306835</v>
      </c>
      <c r="BG38">
        <f t="shared" si="6"/>
        <v>27.167110220920229</v>
      </c>
      <c r="BH38">
        <f t="shared" si="7"/>
        <v>6.183315157390166E-10</v>
      </c>
      <c r="BI38">
        <f t="shared" si="8"/>
        <v>4.1162288213515487E-10</v>
      </c>
      <c r="BP38">
        <f>BP37+(5*2000*10^-15)</f>
        <v>1.0000000000000001E-11</v>
      </c>
      <c r="BQ38">
        <v>1</v>
      </c>
      <c r="BR38">
        <v>2.6193561868782802</v>
      </c>
      <c r="BS38">
        <f>BS37+(BR38-$BN$42)</f>
        <v>0.8926561868782803</v>
      </c>
      <c r="BT38">
        <v>2.6732616050726801</v>
      </c>
      <c r="BU38">
        <f>BU37+(BT38-$BN$42)</f>
        <v>0.94656160507268017</v>
      </c>
    </row>
    <row r="39" spans="2:76" x14ac:dyDescent="0.2">
      <c r="B39" s="1">
        <v>-1382.9748999999999</v>
      </c>
      <c r="C39">
        <v>89.32</v>
      </c>
      <c r="D39">
        <v>2579.14</v>
      </c>
      <c r="L39" s="1">
        <v>-1383.4196999999999</v>
      </c>
      <c r="M39">
        <v>2.9</v>
      </c>
      <c r="N39" s="1">
        <v>-1383.3590999999999</v>
      </c>
      <c r="O39">
        <v>2.0099999999999998</v>
      </c>
      <c r="P39" s="1">
        <v>-1383.2951</v>
      </c>
      <c r="Q39">
        <v>1.0900000000000001</v>
      </c>
      <c r="R39" s="1">
        <v>-1383.2695000000001</v>
      </c>
      <c r="S39">
        <v>0.25</v>
      </c>
      <c r="T39" s="1">
        <v>-1383.203</v>
      </c>
      <c r="U39">
        <v>-0.63</v>
      </c>
      <c r="V39" s="1">
        <v>-1383.1353999999999</v>
      </c>
      <c r="W39">
        <v>-1.48</v>
      </c>
      <c r="X39" s="1">
        <v>-1383.0654999999999</v>
      </c>
      <c r="Y39">
        <v>-2.35</v>
      </c>
      <c r="Z39" s="1">
        <v>-1369.3901000000001</v>
      </c>
      <c r="AA39">
        <v>-1.37</v>
      </c>
      <c r="AB39" s="1">
        <v>-1397.749</v>
      </c>
      <c r="AC39">
        <v>-15.3</v>
      </c>
      <c r="AD39" s="1">
        <v>-1398.2401</v>
      </c>
      <c r="AE39">
        <v>-14.9</v>
      </c>
      <c r="AF39" s="1">
        <v>-1398.3400999999999</v>
      </c>
      <c r="AG39">
        <v>-15.62</v>
      </c>
      <c r="AH39" s="1">
        <v>-1371.0624</v>
      </c>
      <c r="AI39">
        <v>-9.08</v>
      </c>
      <c r="AJ39" s="1">
        <v>-1368.8326999999999</v>
      </c>
      <c r="AK39">
        <v>1.2</v>
      </c>
      <c r="AL39" s="1">
        <v>-1397.9224999999999</v>
      </c>
      <c r="AM39">
        <v>-18.73</v>
      </c>
      <c r="AN39" s="1">
        <v>-1371.0143</v>
      </c>
      <c r="AO39">
        <v>-3.29</v>
      </c>
      <c r="AP39" s="1">
        <v>-1383.8877</v>
      </c>
      <c r="AQ39">
        <v>-9.19</v>
      </c>
      <c r="AR39" s="1">
        <v>-1367.4168999999999</v>
      </c>
      <c r="AS39">
        <v>8.17</v>
      </c>
      <c r="AT39" s="1">
        <v>-1355.6749</v>
      </c>
      <c r="AU39">
        <v>-2.2200000000000002</v>
      </c>
      <c r="AV39" s="1">
        <v>-1341.5379</v>
      </c>
      <c r="AW39">
        <v>-1.24</v>
      </c>
      <c r="AY39">
        <f t="shared" si="12"/>
        <v>1.2999999999999999E-10</v>
      </c>
      <c r="AZ39">
        <v>23</v>
      </c>
      <c r="BB39">
        <v>12.679899827415399</v>
      </c>
      <c r="BC39">
        <f t="shared" si="3"/>
        <v>39.366429135321965</v>
      </c>
      <c r="BD39">
        <f t="shared" si="4"/>
        <v>44.834979866190501</v>
      </c>
      <c r="BE39">
        <v>12.0668974140453</v>
      </c>
      <c r="BF39">
        <f t="shared" si="5"/>
        <v>25.110656904096977</v>
      </c>
      <c r="BG39">
        <f t="shared" si="6"/>
        <v>30.579207634965528</v>
      </c>
      <c r="BH39">
        <f t="shared" si="7"/>
        <v>6.4978231690131142E-10</v>
      </c>
      <c r="BI39">
        <f t="shared" si="8"/>
        <v>4.4317692224587714E-10</v>
      </c>
      <c r="BN39">
        <f>AVERAGE(BN17:BN36)</f>
        <v>1.6438546127314837</v>
      </c>
      <c r="BP39">
        <f t="shared" ref="BP39:BP78" si="13">BP38+(5*2000*10^-15)</f>
        <v>2.0000000000000002E-11</v>
      </c>
      <c r="BQ39">
        <v>2</v>
      </c>
      <c r="BR39">
        <v>2.18765474653777</v>
      </c>
      <c r="BS39">
        <f t="shared" ref="BS39:BS57" si="14">BS38+(BR39-$BN$39)</f>
        <v>1.4364563206845666</v>
      </c>
      <c r="BT39">
        <v>2.54916339200317</v>
      </c>
      <c r="BU39">
        <f t="shared" ref="BU39:BU57" si="15">BU38+(BT39-$BN$39)</f>
        <v>1.8518703843443665</v>
      </c>
    </row>
    <row r="40" spans="2:76" x14ac:dyDescent="0.2">
      <c r="B40" s="1">
        <v>-1382.9942000000001</v>
      </c>
      <c r="C40">
        <v>91.63</v>
      </c>
      <c r="D40">
        <v>2578.59</v>
      </c>
      <c r="L40" s="1">
        <v>-1383.3153</v>
      </c>
      <c r="M40">
        <v>3.79</v>
      </c>
      <c r="N40" s="1">
        <v>-1383.2537</v>
      </c>
      <c r="O40">
        <v>2.94</v>
      </c>
      <c r="P40" s="1">
        <v>-1383.1892</v>
      </c>
      <c r="Q40">
        <v>2.0499999999999998</v>
      </c>
      <c r="R40" s="1">
        <v>-1383.1632</v>
      </c>
      <c r="S40">
        <v>1.23</v>
      </c>
      <c r="T40" s="1">
        <v>-1383.0954999999999</v>
      </c>
      <c r="U40">
        <v>0.37</v>
      </c>
      <c r="V40" s="1">
        <v>-1383.0271</v>
      </c>
      <c r="W40">
        <v>-0.48</v>
      </c>
      <c r="X40" s="1">
        <v>-1382.9567</v>
      </c>
      <c r="Y40">
        <v>-1.35</v>
      </c>
      <c r="Z40" s="1">
        <v>-1369.3773000000001</v>
      </c>
      <c r="AA40">
        <v>-1.26</v>
      </c>
      <c r="AB40" s="1">
        <v>-1398.2775999999999</v>
      </c>
      <c r="AC40">
        <v>-16.84</v>
      </c>
      <c r="AD40" s="1">
        <v>-1398.7893999999999</v>
      </c>
      <c r="AE40">
        <v>-16.649999999999999</v>
      </c>
      <c r="AF40" s="1">
        <v>-1398.8534</v>
      </c>
      <c r="AG40">
        <v>-17.260000000000002</v>
      </c>
      <c r="AH40" s="1">
        <v>-1371.0438999999999</v>
      </c>
      <c r="AI40">
        <v>-9.18</v>
      </c>
      <c r="AJ40" s="1">
        <v>-1369.0517</v>
      </c>
      <c r="AK40">
        <v>1.01</v>
      </c>
      <c r="AL40" s="1">
        <v>-1398.4532999999999</v>
      </c>
      <c r="AM40">
        <v>-20.48</v>
      </c>
      <c r="AN40" s="1">
        <v>-1370.9054000000001</v>
      </c>
      <c r="AO40">
        <v>-2.78</v>
      </c>
      <c r="AP40" s="1">
        <v>-1384.4078999999999</v>
      </c>
      <c r="AQ40">
        <v>-10.86</v>
      </c>
      <c r="AR40" s="1">
        <v>-1367.2621999999999</v>
      </c>
      <c r="AS40">
        <v>8.92</v>
      </c>
      <c r="AT40" s="1">
        <v>-1355.6304</v>
      </c>
      <c r="AU40">
        <v>-1.73</v>
      </c>
      <c r="AV40" s="1">
        <v>-1341.1602</v>
      </c>
      <c r="AW40">
        <v>-0.05</v>
      </c>
      <c r="AY40">
        <f t="shared" si="12"/>
        <v>1.3999999999999998E-10</v>
      </c>
      <c r="AZ40">
        <v>24</v>
      </c>
      <c r="BB40">
        <v>14.944203419261999</v>
      </c>
      <c r="BC40">
        <f t="shared" si="3"/>
        <v>45.418069479328807</v>
      </c>
      <c r="BD40">
        <f t="shared" si="4"/>
        <v>51.124383285452495</v>
      </c>
      <c r="BE40">
        <v>13.0050701410131</v>
      </c>
      <c r="BF40">
        <f t="shared" si="5"/>
        <v>29.223163969854923</v>
      </c>
      <c r="BG40">
        <f t="shared" si="6"/>
        <v>34.929477775978626</v>
      </c>
      <c r="BH40">
        <f t="shared" si="7"/>
        <v>7.1006087896461784E-10</v>
      </c>
      <c r="BI40">
        <f t="shared" si="8"/>
        <v>4.8513163577748081E-10</v>
      </c>
      <c r="BP40">
        <f t="shared" si="13"/>
        <v>3E-11</v>
      </c>
      <c r="BQ40">
        <v>3</v>
      </c>
      <c r="BR40">
        <v>1.93384909076787</v>
      </c>
      <c r="BS40">
        <f t="shared" si="14"/>
        <v>1.726450798720953</v>
      </c>
      <c r="BT40">
        <v>2.1857461178595399</v>
      </c>
      <c r="BU40">
        <f t="shared" si="15"/>
        <v>2.3937618894724224</v>
      </c>
      <c r="BW40" s="1">
        <v>1.1918709873091069E-10</v>
      </c>
      <c r="BX40" s="1">
        <v>1.0164660462963209E-10</v>
      </c>
    </row>
    <row r="41" spans="2:76" x14ac:dyDescent="0.2">
      <c r="B41" s="1">
        <v>-1383.3442</v>
      </c>
      <c r="C41">
        <v>90.99</v>
      </c>
      <c r="D41">
        <v>2580.2600000000002</v>
      </c>
      <c r="L41" s="1">
        <v>-1383.1851999999999</v>
      </c>
      <c r="M41">
        <v>4.66</v>
      </c>
      <c r="N41" s="1">
        <v>-1383.1223</v>
      </c>
      <c r="O41">
        <v>3.82</v>
      </c>
      <c r="P41" s="1">
        <v>-1383.0568000000001</v>
      </c>
      <c r="Q41">
        <v>2.96</v>
      </c>
      <c r="R41" s="1">
        <v>-1383.0300999999999</v>
      </c>
      <c r="S41">
        <v>2.1</v>
      </c>
      <c r="T41" s="1">
        <v>-1382.9609</v>
      </c>
      <c r="U41">
        <v>1.26</v>
      </c>
      <c r="V41" s="1">
        <v>-1382.8912</v>
      </c>
      <c r="W41">
        <v>0.41</v>
      </c>
      <c r="X41" s="1">
        <v>-1382.82</v>
      </c>
      <c r="Y41">
        <v>-0.42</v>
      </c>
      <c r="Z41" s="1">
        <v>-1369.4042999999999</v>
      </c>
      <c r="AA41">
        <v>-1.27</v>
      </c>
      <c r="AB41" s="1">
        <v>-1398.7974999999999</v>
      </c>
      <c r="AC41">
        <v>-18.38</v>
      </c>
      <c r="AD41" s="1">
        <v>-1399.3090999999999</v>
      </c>
      <c r="AE41">
        <v>-18.170000000000002</v>
      </c>
      <c r="AF41" s="1">
        <v>-1399.35</v>
      </c>
      <c r="AG41">
        <v>-18.77</v>
      </c>
      <c r="AH41" s="1">
        <v>-1371.0026</v>
      </c>
      <c r="AI41">
        <v>-9.23</v>
      </c>
      <c r="AJ41" s="1">
        <v>-1369.3026</v>
      </c>
      <c r="AK41">
        <v>0.68</v>
      </c>
      <c r="AL41" s="1">
        <v>-1398.9758999999999</v>
      </c>
      <c r="AM41">
        <v>-22.02</v>
      </c>
      <c r="AN41" s="1">
        <v>-1370.787</v>
      </c>
      <c r="AO41">
        <v>-2.2400000000000002</v>
      </c>
      <c r="AP41" s="1">
        <v>-1384.8759</v>
      </c>
      <c r="AQ41">
        <v>-12.26</v>
      </c>
      <c r="AR41" s="1">
        <v>-1367.1267</v>
      </c>
      <c r="AS41">
        <v>9.56</v>
      </c>
      <c r="AT41" s="1">
        <v>-1355.6349</v>
      </c>
      <c r="AU41">
        <v>-1.22</v>
      </c>
      <c r="AV41" s="1">
        <v>-1340.8325</v>
      </c>
      <c r="AW41">
        <v>0.96</v>
      </c>
      <c r="AY41">
        <f t="shared" si="12"/>
        <v>1.4999999999999997E-10</v>
      </c>
      <c r="AZ41">
        <v>25</v>
      </c>
      <c r="BB41">
        <v>9.0837690643496298</v>
      </c>
      <c r="BC41">
        <f t="shared" si="3"/>
        <v>45.609275468423277</v>
      </c>
      <c r="BD41">
        <f t="shared" si="4"/>
        <v>51.553352349802125</v>
      </c>
      <c r="BE41">
        <v>11.931765794006299</v>
      </c>
      <c r="BF41">
        <f t="shared" si="5"/>
        <v>32.262366688606065</v>
      </c>
      <c r="BG41">
        <f t="shared" si="6"/>
        <v>38.206443569984927</v>
      </c>
      <c r="BH41">
        <f t="shared" si="7"/>
        <v>6.8737803133069504E-10</v>
      </c>
      <c r="BI41">
        <f t="shared" si="8"/>
        <v>5.0941924759979892E-10</v>
      </c>
      <c r="BN41" t="s">
        <v>82</v>
      </c>
      <c r="BP41">
        <f t="shared" si="13"/>
        <v>4.0000000000000004E-11</v>
      </c>
      <c r="BQ41">
        <v>4</v>
      </c>
      <c r="BR41">
        <v>2.53212202431052</v>
      </c>
      <c r="BS41">
        <f t="shared" si="14"/>
        <v>2.6147182102999893</v>
      </c>
      <c r="BT41">
        <v>2.4853094077718998</v>
      </c>
      <c r="BU41">
        <f t="shared" si="15"/>
        <v>3.2352166845128387</v>
      </c>
    </row>
    <row r="42" spans="2:76" x14ac:dyDescent="0.2">
      <c r="B42" s="1">
        <v>-1383.9919</v>
      </c>
      <c r="C42">
        <v>88.17</v>
      </c>
      <c r="D42">
        <v>2584.81</v>
      </c>
      <c r="L42" s="1">
        <v>-1383.0464999999999</v>
      </c>
      <c r="M42">
        <v>5.43</v>
      </c>
      <c r="N42" s="1">
        <v>-1382.9812999999999</v>
      </c>
      <c r="O42">
        <v>4.55</v>
      </c>
      <c r="P42" s="1">
        <v>-1382.9139</v>
      </c>
      <c r="Q42">
        <v>3.71</v>
      </c>
      <c r="R42" s="1">
        <v>-1382.8859</v>
      </c>
      <c r="S42">
        <v>2.85</v>
      </c>
      <c r="T42" s="1">
        <v>-1382.8142</v>
      </c>
      <c r="U42">
        <v>2.0099999999999998</v>
      </c>
      <c r="V42" s="1">
        <v>-1382.7424000000001</v>
      </c>
      <c r="W42">
        <v>1.21</v>
      </c>
      <c r="X42" s="1">
        <v>-1382.6695</v>
      </c>
      <c r="Y42">
        <v>0.35</v>
      </c>
      <c r="Z42" s="1">
        <v>-1369.4538</v>
      </c>
      <c r="AA42">
        <v>-1.22</v>
      </c>
      <c r="AB42" s="1">
        <v>-1399.3090999999999</v>
      </c>
      <c r="AC42">
        <v>-19.690000000000001</v>
      </c>
      <c r="AD42" s="1">
        <v>-1399.8037999999999</v>
      </c>
      <c r="AE42">
        <v>-19.63</v>
      </c>
      <c r="AF42" s="1">
        <v>-1399.8344999999999</v>
      </c>
      <c r="AG42">
        <v>-20.14</v>
      </c>
      <c r="AH42" s="1">
        <v>-1370.9501</v>
      </c>
      <c r="AI42">
        <v>-9.31</v>
      </c>
      <c r="AJ42" s="1">
        <v>-1369.5710999999999</v>
      </c>
      <c r="AK42">
        <v>0.41</v>
      </c>
      <c r="AL42" s="1">
        <v>-1399.4897000000001</v>
      </c>
      <c r="AM42">
        <v>-23.54</v>
      </c>
      <c r="AN42" s="1">
        <v>-1370.6688999999999</v>
      </c>
      <c r="AO42">
        <v>-1.65</v>
      </c>
      <c r="AP42" s="1">
        <v>-1385.3097</v>
      </c>
      <c r="AQ42">
        <v>-13.5</v>
      </c>
      <c r="AR42" s="1">
        <v>-1367.0397</v>
      </c>
      <c r="AS42">
        <v>10.11</v>
      </c>
      <c r="AT42" s="1">
        <v>-1355.6938</v>
      </c>
      <c r="AU42">
        <v>-0.8</v>
      </c>
      <c r="AV42" s="1">
        <v>-1340.5807</v>
      </c>
      <c r="AW42">
        <v>1.7</v>
      </c>
      <c r="AY42">
        <f t="shared" si="12"/>
        <v>1.5999999999999996E-10</v>
      </c>
      <c r="AZ42">
        <v>26</v>
      </c>
      <c r="BB42">
        <v>11.5022921809291</v>
      </c>
      <c r="BC42">
        <f t="shared" si="3"/>
        <v>48.21900457409722</v>
      </c>
      <c r="BD42">
        <f t="shared" si="4"/>
        <v>54.40084453073122</v>
      </c>
      <c r="BE42">
        <v>10.3285840984974</v>
      </c>
      <c r="BF42">
        <f t="shared" si="5"/>
        <v>33.698387711848312</v>
      </c>
      <c r="BG42">
        <f t="shared" si="6"/>
        <v>39.880227668482327</v>
      </c>
      <c r="BH42">
        <f t="shared" si="7"/>
        <v>6.9744672475296426E-10</v>
      </c>
      <c r="BI42">
        <f t="shared" si="8"/>
        <v>5.1128497010874771E-10</v>
      </c>
      <c r="BN42">
        <v>1.7266999999999999</v>
      </c>
      <c r="BP42">
        <f t="shared" si="13"/>
        <v>5.0000000000000008E-11</v>
      </c>
      <c r="BQ42">
        <v>5</v>
      </c>
      <c r="BR42">
        <v>2.93705687328695</v>
      </c>
      <c r="BS42">
        <f t="shared" si="14"/>
        <v>3.9079204708554558</v>
      </c>
      <c r="BT42">
        <v>2.66899305711061</v>
      </c>
      <c r="BU42">
        <f t="shared" si="15"/>
        <v>4.2603551288919652</v>
      </c>
    </row>
    <row r="43" spans="2:76" x14ac:dyDescent="0.2">
      <c r="B43" s="1">
        <v>-1384.9494999999999</v>
      </c>
      <c r="C43">
        <v>81.709999999999994</v>
      </c>
      <c r="D43">
        <v>2592.52</v>
      </c>
      <c r="L43" s="1">
        <v>-1382.9231</v>
      </c>
      <c r="M43">
        <v>5.93</v>
      </c>
      <c r="N43" s="1">
        <v>-1382.8541</v>
      </c>
      <c r="O43">
        <v>5.0999999999999996</v>
      </c>
      <c r="P43" s="1">
        <v>-1382.7840000000001</v>
      </c>
      <c r="Q43">
        <v>4.26</v>
      </c>
      <c r="R43" s="1">
        <v>-1382.7535</v>
      </c>
      <c r="S43">
        <v>3.44</v>
      </c>
      <c r="T43" s="1">
        <v>-1382.6787999999999</v>
      </c>
      <c r="U43">
        <v>2.59</v>
      </c>
      <c r="V43" s="1">
        <v>-1382.6039000000001</v>
      </c>
      <c r="W43">
        <v>1.82</v>
      </c>
      <c r="X43" s="1">
        <v>-1382.5282999999999</v>
      </c>
      <c r="Y43">
        <v>0.97</v>
      </c>
      <c r="Z43" s="1">
        <v>-1369.5108</v>
      </c>
      <c r="AA43">
        <v>-1.08</v>
      </c>
      <c r="AB43" s="1">
        <v>-1399.8124</v>
      </c>
      <c r="AC43">
        <v>-20.99</v>
      </c>
      <c r="AD43" s="1">
        <v>-1400.2782999999999</v>
      </c>
      <c r="AE43">
        <v>-20.99</v>
      </c>
      <c r="AF43" s="1">
        <v>-1400.3104000000001</v>
      </c>
      <c r="AG43">
        <v>-21.42</v>
      </c>
      <c r="AH43" s="1">
        <v>-1370.9024999999999</v>
      </c>
      <c r="AI43">
        <v>-9.34</v>
      </c>
      <c r="AJ43" s="1">
        <v>-1369.8453</v>
      </c>
      <c r="AK43">
        <v>0.06</v>
      </c>
      <c r="AL43" s="1">
        <v>-1399.9935</v>
      </c>
      <c r="AM43">
        <v>-24.9</v>
      </c>
      <c r="AN43" s="1">
        <v>-1370.5604000000001</v>
      </c>
      <c r="AO43">
        <v>-1.06</v>
      </c>
      <c r="AP43" s="1">
        <v>-1385.7251000000001</v>
      </c>
      <c r="AQ43">
        <v>-14.65</v>
      </c>
      <c r="AR43" s="1">
        <v>-1367.0224000000001</v>
      </c>
      <c r="AS43">
        <v>10.46</v>
      </c>
      <c r="AT43" s="1">
        <v>-1355.8049000000001</v>
      </c>
      <c r="AU43">
        <v>-0.46</v>
      </c>
      <c r="AV43" s="1">
        <v>-1340.4133999999999</v>
      </c>
      <c r="AW43">
        <v>2.2000000000000002</v>
      </c>
      <c r="AY43">
        <f t="shared" si="12"/>
        <v>1.6999999999999996E-10</v>
      </c>
      <c r="AZ43">
        <v>27</v>
      </c>
      <c r="BB43">
        <v>12.596632706310199</v>
      </c>
      <c r="BC43">
        <f t="shared" si="3"/>
        <v>51.923074205152261</v>
      </c>
      <c r="BD43">
        <f t="shared" si="4"/>
        <v>58.342677237041414</v>
      </c>
      <c r="BE43">
        <v>10.365166176814901</v>
      </c>
      <c r="BF43">
        <f t="shared" si="5"/>
        <v>35.170990813408054</v>
      </c>
      <c r="BG43">
        <f t="shared" si="6"/>
        <v>41.590593845297228</v>
      </c>
      <c r="BH43">
        <f t="shared" si="7"/>
        <v>7.2027996588939997E-10</v>
      </c>
      <c r="BI43">
        <f t="shared" si="8"/>
        <v>5.1346412154687929E-10</v>
      </c>
      <c r="BP43">
        <f t="shared" si="13"/>
        <v>6.0000000000000013E-11</v>
      </c>
      <c r="BQ43">
        <v>6</v>
      </c>
      <c r="BR43">
        <v>3.1826107422745</v>
      </c>
      <c r="BS43">
        <f t="shared" si="14"/>
        <v>5.4466766003984723</v>
      </c>
      <c r="BT43">
        <v>2.4395909093733699</v>
      </c>
      <c r="BU43">
        <f t="shared" si="15"/>
        <v>5.0560914255338512</v>
      </c>
    </row>
    <row r="44" spans="2:76" x14ac:dyDescent="0.2">
      <c r="B44" s="1">
        <v>-1386.0371</v>
      </c>
      <c r="C44">
        <v>73.14</v>
      </c>
      <c r="D44">
        <v>2603.06</v>
      </c>
      <c r="L44" s="1">
        <v>-1382.8424</v>
      </c>
      <c r="M44">
        <v>6.18</v>
      </c>
      <c r="N44" s="1">
        <v>-1382.7688000000001</v>
      </c>
      <c r="O44">
        <v>5.35</v>
      </c>
      <c r="P44" s="1">
        <v>-1382.6950999999999</v>
      </c>
      <c r="Q44">
        <v>4.55</v>
      </c>
      <c r="R44" s="1">
        <v>-1382.6611</v>
      </c>
      <c r="S44">
        <v>3.78</v>
      </c>
      <c r="T44" s="1">
        <v>-1382.5824</v>
      </c>
      <c r="U44">
        <v>2.97</v>
      </c>
      <c r="V44" s="1">
        <v>-1382.5035</v>
      </c>
      <c r="W44">
        <v>2.16</v>
      </c>
      <c r="X44" s="1">
        <v>-1382.4239</v>
      </c>
      <c r="Y44">
        <v>1.38</v>
      </c>
      <c r="Z44" s="1">
        <v>-1369.5642</v>
      </c>
      <c r="AA44">
        <v>-0.85</v>
      </c>
      <c r="AB44" s="1">
        <v>-1400.3072</v>
      </c>
      <c r="AC44">
        <v>-22.16</v>
      </c>
      <c r="AD44" s="1">
        <v>-1400.7361000000001</v>
      </c>
      <c r="AE44">
        <v>-22.21</v>
      </c>
      <c r="AF44" s="1">
        <v>-1400.7800999999999</v>
      </c>
      <c r="AG44">
        <v>-22.61</v>
      </c>
      <c r="AH44" s="1">
        <v>-1370.8766000000001</v>
      </c>
      <c r="AI44">
        <v>-9.3800000000000008</v>
      </c>
      <c r="AJ44" s="1">
        <v>-1370.1153999999999</v>
      </c>
      <c r="AK44">
        <v>-0.34</v>
      </c>
      <c r="AL44" s="1">
        <v>-1400.4857</v>
      </c>
      <c r="AM44">
        <v>-26.18</v>
      </c>
      <c r="AN44" s="1">
        <v>-1370.4718</v>
      </c>
      <c r="AO44">
        <v>-0.41</v>
      </c>
      <c r="AP44" s="1">
        <v>-1386.1359</v>
      </c>
      <c r="AQ44">
        <v>-15.64</v>
      </c>
      <c r="AR44" s="1">
        <v>-1367.0825</v>
      </c>
      <c r="AS44">
        <v>10.6</v>
      </c>
      <c r="AT44" s="1">
        <v>-1355.962</v>
      </c>
      <c r="AU44">
        <v>-0.18</v>
      </c>
      <c r="AV44" s="1">
        <v>-1340.328</v>
      </c>
      <c r="AW44">
        <v>2.4300000000000002</v>
      </c>
      <c r="AY44">
        <f t="shared" si="12"/>
        <v>1.7999999999999995E-10</v>
      </c>
      <c r="AZ44">
        <v>28</v>
      </c>
      <c r="BB44">
        <v>12.2713441946043</v>
      </c>
      <c r="BC44">
        <f t="shared" si="3"/>
        <v>55.301855324501403</v>
      </c>
      <c r="BD44">
        <f t="shared" si="4"/>
        <v>61.959221431645716</v>
      </c>
      <c r="BE44">
        <v>11.958030026506901</v>
      </c>
      <c r="BF44">
        <f t="shared" si="5"/>
        <v>38.236457764659797</v>
      </c>
      <c r="BG44">
        <f t="shared" si="6"/>
        <v>44.89382387180413</v>
      </c>
      <c r="BH44">
        <f t="shared" si="7"/>
        <v>7.3760977894816329E-10</v>
      </c>
      <c r="BI44">
        <f t="shared" si="8"/>
        <v>5.3445028418814433E-10</v>
      </c>
      <c r="BP44">
        <f t="shared" si="13"/>
        <v>7.0000000000000017E-11</v>
      </c>
      <c r="BQ44">
        <v>7</v>
      </c>
      <c r="BR44">
        <v>2.9339060651799298</v>
      </c>
      <c r="BS44">
        <f t="shared" si="14"/>
        <v>6.7367280528469182</v>
      </c>
      <c r="BT44">
        <v>1.81312123965981</v>
      </c>
      <c r="BU44">
        <f t="shared" si="15"/>
        <v>5.2253580524621777</v>
      </c>
    </row>
    <row r="45" spans="2:76" x14ac:dyDescent="0.2">
      <c r="B45" s="1">
        <v>-1387.1206999999999</v>
      </c>
      <c r="C45">
        <v>63.6</v>
      </c>
      <c r="D45">
        <v>2615.31</v>
      </c>
      <c r="L45" s="1">
        <v>-1382.8273999999999</v>
      </c>
      <c r="M45">
        <v>6.2</v>
      </c>
      <c r="N45" s="1">
        <v>-1382.7488000000001</v>
      </c>
      <c r="O45">
        <v>5.38</v>
      </c>
      <c r="P45" s="1">
        <v>-1382.6708000000001</v>
      </c>
      <c r="Q45">
        <v>4.5199999999999996</v>
      </c>
      <c r="R45" s="1">
        <v>-1382.6325999999999</v>
      </c>
      <c r="S45">
        <v>3.76</v>
      </c>
      <c r="T45" s="1">
        <v>-1382.5495000000001</v>
      </c>
      <c r="U45">
        <v>3.03</v>
      </c>
      <c r="V45" s="1">
        <v>-1382.4655</v>
      </c>
      <c r="W45">
        <v>2.19</v>
      </c>
      <c r="X45" s="1">
        <v>-1382.3815</v>
      </c>
      <c r="Y45">
        <v>1.42</v>
      </c>
      <c r="Z45" s="1">
        <v>-1369.6052999999999</v>
      </c>
      <c r="AA45">
        <v>-0.59</v>
      </c>
      <c r="AB45" s="1">
        <v>-1400.7934</v>
      </c>
      <c r="AC45">
        <v>-23.17</v>
      </c>
      <c r="AD45" s="1">
        <v>-1401.18</v>
      </c>
      <c r="AE45">
        <v>-23.33</v>
      </c>
      <c r="AF45" s="1">
        <v>-1401.2453</v>
      </c>
      <c r="AG45">
        <v>-23.64</v>
      </c>
      <c r="AH45" s="1">
        <v>-1370.8852999999999</v>
      </c>
      <c r="AI45">
        <v>-9.52</v>
      </c>
      <c r="AJ45" s="1">
        <v>-1370.3737000000001</v>
      </c>
      <c r="AK45">
        <v>-0.74</v>
      </c>
      <c r="AL45" s="1">
        <v>-1400.9645</v>
      </c>
      <c r="AM45">
        <v>-27.31</v>
      </c>
      <c r="AN45" s="1">
        <v>-1370.4113</v>
      </c>
      <c r="AO45">
        <v>0.09</v>
      </c>
      <c r="AP45" s="1">
        <v>-1386.5500999999999</v>
      </c>
      <c r="AQ45">
        <v>-16.54</v>
      </c>
      <c r="AR45" s="1">
        <v>-1367.2129</v>
      </c>
      <c r="AS45">
        <v>10.57</v>
      </c>
      <c r="AT45" s="1">
        <v>-1356.1512</v>
      </c>
      <c r="AU45">
        <v>-0.06</v>
      </c>
      <c r="AV45" s="1">
        <v>-1340.3182999999999</v>
      </c>
      <c r="AW45">
        <v>2.41</v>
      </c>
      <c r="AY45">
        <f t="shared" si="12"/>
        <v>1.8999999999999994E-10</v>
      </c>
      <c r="AZ45">
        <v>29</v>
      </c>
      <c r="BB45">
        <v>13.1664142352586</v>
      </c>
      <c r="BC45">
        <f t="shared" si="3"/>
        <v>59.575706484504849</v>
      </c>
      <c r="BD45">
        <f t="shared" si="4"/>
        <v>66.470835666904321</v>
      </c>
      <c r="BE45">
        <v>11.471360256585699</v>
      </c>
      <c r="BF45">
        <f t="shared" si="5"/>
        <v>40.81525494599034</v>
      </c>
      <c r="BG45">
        <f t="shared" si="6"/>
        <v>47.710384128389826</v>
      </c>
      <c r="BH45">
        <f t="shared" si="7"/>
        <v>7.6403259387246336E-10</v>
      </c>
      <c r="BI45">
        <f t="shared" si="8"/>
        <v>5.483952198665496E-10</v>
      </c>
      <c r="BP45">
        <f t="shared" si="13"/>
        <v>8.0000000000000021E-11</v>
      </c>
      <c r="BQ45">
        <v>8</v>
      </c>
      <c r="BR45">
        <v>2.4322086822589899</v>
      </c>
      <c r="BS45">
        <f t="shared" si="14"/>
        <v>7.5250821223744246</v>
      </c>
      <c r="BT45">
        <v>4.0461423234468201</v>
      </c>
      <c r="BU45">
        <f t="shared" si="15"/>
        <v>7.6276457631775143</v>
      </c>
    </row>
    <row r="46" spans="2:76" x14ac:dyDescent="0.2">
      <c r="B46" s="1">
        <v>-1388.0794000000001</v>
      </c>
      <c r="C46">
        <v>52.99</v>
      </c>
      <c r="D46">
        <v>2629.03</v>
      </c>
      <c r="L46" s="1">
        <v>-1382.8858</v>
      </c>
      <c r="M46">
        <v>5.85</v>
      </c>
      <c r="N46" s="1">
        <v>-1382.8025</v>
      </c>
      <c r="O46">
        <v>5.04</v>
      </c>
      <c r="P46" s="1">
        <v>-1382.7206000000001</v>
      </c>
      <c r="Q46">
        <v>4.2300000000000004</v>
      </c>
      <c r="R46" s="1">
        <v>-1382.6781000000001</v>
      </c>
      <c r="S46">
        <v>3.46</v>
      </c>
      <c r="T46" s="1">
        <v>-1382.5908999999999</v>
      </c>
      <c r="U46">
        <v>2.7</v>
      </c>
      <c r="V46" s="1">
        <v>-1382.5017</v>
      </c>
      <c r="W46">
        <v>1.95</v>
      </c>
      <c r="X46" s="1">
        <v>-1382.4135000000001</v>
      </c>
      <c r="Y46">
        <v>1.1599999999999999</v>
      </c>
      <c r="Z46" s="1">
        <v>-1369.6275000000001</v>
      </c>
      <c r="AA46">
        <v>-0.27</v>
      </c>
      <c r="AB46" s="1">
        <v>-1401.271</v>
      </c>
      <c r="AC46">
        <v>-24.13</v>
      </c>
      <c r="AD46" s="1">
        <v>-1401.6121000000001</v>
      </c>
      <c r="AE46">
        <v>-24.34</v>
      </c>
      <c r="AF46" s="1">
        <v>-1401.7073</v>
      </c>
      <c r="AG46">
        <v>-24.66</v>
      </c>
      <c r="AH46" s="1">
        <v>-1370.9311</v>
      </c>
      <c r="AI46">
        <v>-9.66</v>
      </c>
      <c r="AJ46" s="1">
        <v>-1370.6106</v>
      </c>
      <c r="AK46">
        <v>-0.99</v>
      </c>
      <c r="AL46" s="1">
        <v>-1401.4286</v>
      </c>
      <c r="AM46">
        <v>-28.33</v>
      </c>
      <c r="AN46" s="1">
        <v>-1370.3838000000001</v>
      </c>
      <c r="AO46">
        <v>0.49</v>
      </c>
      <c r="AP46" s="1">
        <v>-1386.9727</v>
      </c>
      <c r="AQ46">
        <v>-17.309999999999999</v>
      </c>
      <c r="AR46" s="1">
        <v>-1367.3968</v>
      </c>
      <c r="AS46">
        <v>10.38</v>
      </c>
      <c r="AT46" s="1">
        <v>-1356.3556000000001</v>
      </c>
      <c r="AU46">
        <v>0.11</v>
      </c>
      <c r="AV46" s="1">
        <v>-1340.3803</v>
      </c>
      <c r="AW46">
        <v>2.14</v>
      </c>
      <c r="AY46">
        <f t="shared" si="12"/>
        <v>1.9999999999999993E-10</v>
      </c>
      <c r="AZ46">
        <v>30</v>
      </c>
      <c r="BB46">
        <v>12.379663178760399</v>
      </c>
      <c r="BC46">
        <f t="shared" si="3"/>
        <v>63.062806588010091</v>
      </c>
      <c r="BD46">
        <f t="shared" si="4"/>
        <v>70.195698845664722</v>
      </c>
      <c r="BE46">
        <v>11.091642119907</v>
      </c>
      <c r="BF46">
        <f t="shared" si="5"/>
        <v>43.014333990642186</v>
      </c>
      <c r="BG46">
        <f t="shared" si="6"/>
        <v>50.147226248296825</v>
      </c>
      <c r="BH46">
        <f t="shared" si="7"/>
        <v>7.7995220939627448E-10</v>
      </c>
      <c r="BI46">
        <f t="shared" si="8"/>
        <v>5.5719140275885346E-10</v>
      </c>
      <c r="BP46">
        <f t="shared" si="13"/>
        <v>9.0000000000000025E-11</v>
      </c>
      <c r="BQ46">
        <v>9</v>
      </c>
      <c r="BR46">
        <v>2.6005346967496301</v>
      </c>
      <c r="BS46">
        <f t="shared" si="14"/>
        <v>8.4817622063925704</v>
      </c>
      <c r="BT46">
        <v>1.91565554591494</v>
      </c>
      <c r="BU46">
        <f t="shared" si="15"/>
        <v>7.8994466963609709</v>
      </c>
    </row>
    <row r="47" spans="2:76" x14ac:dyDescent="0.2">
      <c r="B47" s="1">
        <v>-1388.9236000000001</v>
      </c>
      <c r="C47">
        <v>42.31</v>
      </c>
      <c r="D47">
        <v>2644.48</v>
      </c>
      <c r="L47" s="1">
        <v>-1383.0047999999999</v>
      </c>
      <c r="M47">
        <v>5.23</v>
      </c>
      <c r="N47" s="1">
        <v>-1382.9177999999999</v>
      </c>
      <c r="O47">
        <v>4.47</v>
      </c>
      <c r="P47" s="1">
        <v>-1382.8332</v>
      </c>
      <c r="Q47">
        <v>3.7</v>
      </c>
      <c r="R47" s="1">
        <v>-1382.7868000000001</v>
      </c>
      <c r="S47">
        <v>2.92</v>
      </c>
      <c r="T47" s="1">
        <v>-1382.6966</v>
      </c>
      <c r="U47">
        <v>2.17</v>
      </c>
      <c r="V47" s="1">
        <v>-1382.6034999999999</v>
      </c>
      <c r="W47">
        <v>1.41</v>
      </c>
      <c r="X47" s="1">
        <v>-1382.5119</v>
      </c>
      <c r="Y47">
        <v>0.65</v>
      </c>
      <c r="Z47" s="1">
        <v>-1369.6258</v>
      </c>
      <c r="AA47">
        <v>0</v>
      </c>
      <c r="AB47" s="1">
        <v>-1401.7397000000001</v>
      </c>
      <c r="AC47">
        <v>-24.99</v>
      </c>
      <c r="AD47" s="1">
        <v>-1402.0333000000001</v>
      </c>
      <c r="AE47">
        <v>-25.21</v>
      </c>
      <c r="AF47" s="1">
        <v>-1402.1666</v>
      </c>
      <c r="AG47">
        <v>-25.54</v>
      </c>
      <c r="AH47" s="1">
        <v>-1371.0052000000001</v>
      </c>
      <c r="AI47">
        <v>-9.83</v>
      </c>
      <c r="AJ47" s="1">
        <v>-1370.8139000000001</v>
      </c>
      <c r="AK47">
        <v>-1.25</v>
      </c>
      <c r="AL47" s="1">
        <v>-1401.8767</v>
      </c>
      <c r="AM47">
        <v>-29.29</v>
      </c>
      <c r="AN47" s="1">
        <v>-1370.3868</v>
      </c>
      <c r="AO47">
        <v>0.81</v>
      </c>
      <c r="AP47" s="1">
        <v>-1387.4016999999999</v>
      </c>
      <c r="AQ47">
        <v>-18.04</v>
      </c>
      <c r="AR47" s="1">
        <v>-1367.6098</v>
      </c>
      <c r="AS47">
        <v>10.039999999999999</v>
      </c>
      <c r="AT47" s="1">
        <v>-1356.5510999999999</v>
      </c>
      <c r="AU47">
        <v>0.34</v>
      </c>
      <c r="AV47" s="1">
        <v>-1340.5106000000001</v>
      </c>
      <c r="AW47">
        <v>1.61</v>
      </c>
      <c r="AY47">
        <f t="shared" si="12"/>
        <v>2.0999999999999992E-10</v>
      </c>
      <c r="AZ47">
        <v>31</v>
      </c>
      <c r="BB47">
        <v>12.290752282156699</v>
      </c>
      <c r="BC47">
        <f t="shared" si="3"/>
        <v>66.460995794911639</v>
      </c>
      <c r="BD47">
        <f t="shared" si="4"/>
        <v>73.831651127821416</v>
      </c>
      <c r="BE47">
        <v>12.305997722564801</v>
      </c>
      <c r="BF47">
        <f t="shared" si="5"/>
        <v>46.427768637951829</v>
      </c>
      <c r="BG47">
        <f t="shared" si="6"/>
        <v>53.79842397086162</v>
      </c>
      <c r="BH47">
        <f t="shared" si="7"/>
        <v>7.9388872180453123E-10</v>
      </c>
      <c r="BI47">
        <f t="shared" si="8"/>
        <v>5.7847767710603889E-10</v>
      </c>
      <c r="BP47">
        <f t="shared" si="13"/>
        <v>1.0000000000000003E-10</v>
      </c>
      <c r="BQ47">
        <v>10</v>
      </c>
      <c r="BR47">
        <v>2.36672158271797</v>
      </c>
      <c r="BS47">
        <f t="shared" si="14"/>
        <v>9.204629176379056</v>
      </c>
      <c r="BT47">
        <v>2.2437330170273202</v>
      </c>
      <c r="BU47">
        <f t="shared" si="15"/>
        <v>8.499325100656808</v>
      </c>
    </row>
    <row r="48" spans="2:76" x14ac:dyDescent="0.2">
      <c r="B48" s="1">
        <v>-1389.5662</v>
      </c>
      <c r="C48">
        <v>31.38</v>
      </c>
      <c r="D48">
        <v>2661.45</v>
      </c>
      <c r="L48" s="1">
        <v>-1383.1521</v>
      </c>
      <c r="M48">
        <v>4.51</v>
      </c>
      <c r="N48" s="1">
        <v>-1383.0635</v>
      </c>
      <c r="O48">
        <v>3.74</v>
      </c>
      <c r="P48" s="1">
        <v>-1382.9780000000001</v>
      </c>
      <c r="Q48">
        <v>3</v>
      </c>
      <c r="R48" s="1">
        <v>-1382.9295</v>
      </c>
      <c r="S48">
        <v>2.21</v>
      </c>
      <c r="T48" s="1">
        <v>-1382.8377</v>
      </c>
      <c r="U48">
        <v>1.43</v>
      </c>
      <c r="V48" s="1">
        <v>-1382.7424000000001</v>
      </c>
      <c r="W48">
        <v>0.7</v>
      </c>
      <c r="X48" s="1">
        <v>-1382.6491000000001</v>
      </c>
      <c r="Y48">
        <v>-0.05</v>
      </c>
      <c r="Z48" s="1">
        <v>-1369.5967000000001</v>
      </c>
      <c r="AA48">
        <v>0.2</v>
      </c>
      <c r="AB48" s="1">
        <v>-1402.1994999999999</v>
      </c>
      <c r="AC48">
        <v>-25.78</v>
      </c>
      <c r="AD48" s="1">
        <v>-1402.4440999999999</v>
      </c>
      <c r="AE48">
        <v>-26</v>
      </c>
      <c r="AF48" s="1">
        <v>-1402.6232</v>
      </c>
      <c r="AG48">
        <v>-26.38</v>
      </c>
      <c r="AH48" s="1">
        <v>-1371.0903000000001</v>
      </c>
      <c r="AI48">
        <v>-9.89</v>
      </c>
      <c r="AJ48" s="1">
        <v>-1370.9721999999999</v>
      </c>
      <c r="AK48">
        <v>-1.33</v>
      </c>
      <c r="AL48" s="1">
        <v>-1402.308</v>
      </c>
      <c r="AM48">
        <v>-30.06</v>
      </c>
      <c r="AN48" s="1">
        <v>-1370.4115999999999</v>
      </c>
      <c r="AO48">
        <v>1.08</v>
      </c>
      <c r="AP48" s="1">
        <v>-1387.8340000000001</v>
      </c>
      <c r="AQ48">
        <v>-18.64</v>
      </c>
      <c r="AR48" s="1">
        <v>-1367.8239000000001</v>
      </c>
      <c r="AS48">
        <v>9.65</v>
      </c>
      <c r="AT48" s="1">
        <v>-1356.7188000000001</v>
      </c>
      <c r="AU48">
        <v>0.57999999999999996</v>
      </c>
      <c r="AV48" s="1">
        <v>-1340.7066</v>
      </c>
      <c r="AW48">
        <v>0.87</v>
      </c>
      <c r="AY48">
        <f t="shared" si="12"/>
        <v>2.1999999999999991E-10</v>
      </c>
      <c r="AZ48">
        <v>32</v>
      </c>
      <c r="BB48">
        <v>11.7300601804859</v>
      </c>
      <c r="BC48">
        <f t="shared" si="3"/>
        <v>69.298492900142378</v>
      </c>
      <c r="BD48">
        <f t="shared" si="4"/>
        <v>76.906911308307315</v>
      </c>
      <c r="BE48">
        <v>9.6314106476331602</v>
      </c>
      <c r="BF48">
        <f t="shared" si="5"/>
        <v>47.166616210329835</v>
      </c>
      <c r="BG48">
        <f t="shared" si="6"/>
        <v>54.775034618494779</v>
      </c>
      <c r="BH48">
        <f t="shared" si="7"/>
        <v>8.0111365946153438E-10</v>
      </c>
      <c r="BI48">
        <f t="shared" si="8"/>
        <v>5.7057327727598718E-10</v>
      </c>
      <c r="BP48">
        <f t="shared" si="13"/>
        <v>1.1000000000000003E-10</v>
      </c>
      <c r="BQ48">
        <v>11</v>
      </c>
      <c r="BR48">
        <v>2.9670006637599702</v>
      </c>
      <c r="BS48">
        <f t="shared" si="14"/>
        <v>10.527775227407542</v>
      </c>
      <c r="BT48">
        <v>1.58858840271188</v>
      </c>
      <c r="BU48">
        <f t="shared" si="15"/>
        <v>8.4440588906372049</v>
      </c>
    </row>
    <row r="49" spans="2:73" x14ac:dyDescent="0.2">
      <c r="B49" s="1">
        <v>-1389.9774</v>
      </c>
      <c r="C49">
        <v>20.18</v>
      </c>
      <c r="D49">
        <v>2679.21</v>
      </c>
      <c r="L49" s="1">
        <v>-1383.2862</v>
      </c>
      <c r="M49">
        <v>3.74</v>
      </c>
      <c r="N49" s="1">
        <v>-1383.1980000000001</v>
      </c>
      <c r="O49">
        <v>2.98</v>
      </c>
      <c r="P49" s="1">
        <v>-1383.1135999999999</v>
      </c>
      <c r="Q49">
        <v>2.21</v>
      </c>
      <c r="R49" s="1">
        <v>-1383.0649000000001</v>
      </c>
      <c r="S49">
        <v>1.5</v>
      </c>
      <c r="T49" s="1">
        <v>-1382.9730999999999</v>
      </c>
      <c r="U49">
        <v>0.69</v>
      </c>
      <c r="V49" s="1">
        <v>-1382.8775000000001</v>
      </c>
      <c r="W49">
        <v>-0.03</v>
      </c>
      <c r="X49" s="1">
        <v>-1382.7844</v>
      </c>
      <c r="Y49">
        <v>-0.83</v>
      </c>
      <c r="Z49" s="1">
        <v>-1369.5427</v>
      </c>
      <c r="AA49">
        <v>0.64</v>
      </c>
      <c r="AB49" s="1">
        <v>-1402.6495</v>
      </c>
      <c r="AC49">
        <v>-26.48</v>
      </c>
      <c r="AD49" s="1">
        <v>-1402.8444</v>
      </c>
      <c r="AE49">
        <v>-26.65</v>
      </c>
      <c r="AF49" s="1">
        <v>-1403.0767000000001</v>
      </c>
      <c r="AG49">
        <v>-27.11</v>
      </c>
      <c r="AH49" s="1">
        <v>-1371.1654000000001</v>
      </c>
      <c r="AI49">
        <v>-9.82</v>
      </c>
      <c r="AJ49" s="1">
        <v>-1371.0759</v>
      </c>
      <c r="AK49">
        <v>-1.38</v>
      </c>
      <c r="AL49" s="1">
        <v>-1402.7216000000001</v>
      </c>
      <c r="AM49">
        <v>-30.75</v>
      </c>
      <c r="AN49" s="1">
        <v>-1370.4428</v>
      </c>
      <c r="AO49">
        <v>1.24</v>
      </c>
      <c r="AP49" s="1">
        <v>-1388.2639999999999</v>
      </c>
      <c r="AQ49">
        <v>-19.100000000000001</v>
      </c>
      <c r="AR49" s="1">
        <v>-1368.0141000000001</v>
      </c>
      <c r="AS49">
        <v>9.23</v>
      </c>
      <c r="AT49" s="1">
        <v>-1356.8403000000001</v>
      </c>
      <c r="AU49">
        <v>0.93</v>
      </c>
      <c r="AV49" s="1">
        <v>-1340.9614999999999</v>
      </c>
      <c r="AW49">
        <v>0.02</v>
      </c>
      <c r="AY49">
        <f t="shared" si="12"/>
        <v>2.299999999999999E-10</v>
      </c>
      <c r="AZ49">
        <v>33</v>
      </c>
      <c r="BB49">
        <v>10.407781217846599</v>
      </c>
      <c r="BC49">
        <f t="shared" si="3"/>
        <v>70.813711042733814</v>
      </c>
      <c r="BD49">
        <f t="shared" si="4"/>
        <v>78.659892526153911</v>
      </c>
      <c r="BE49">
        <v>11.2492210193367</v>
      </c>
      <c r="BF49">
        <f t="shared" si="5"/>
        <v>49.523274154411382</v>
      </c>
      <c r="BG49">
        <f t="shared" si="6"/>
        <v>57.369455637831479</v>
      </c>
      <c r="BH49">
        <f t="shared" si="7"/>
        <v>7.9454436895104932E-10</v>
      </c>
      <c r="BI49">
        <f t="shared" si="8"/>
        <v>5.7948945088718643E-10</v>
      </c>
      <c r="BP49">
        <f t="shared" si="13"/>
        <v>1.2000000000000003E-10</v>
      </c>
      <c r="BQ49">
        <v>12</v>
      </c>
      <c r="BR49">
        <v>1.95326949232469</v>
      </c>
      <c r="BS49">
        <f t="shared" si="14"/>
        <v>10.837190107000747</v>
      </c>
      <c r="BT49">
        <v>1.9796594450555001</v>
      </c>
      <c r="BU49">
        <f t="shared" si="15"/>
        <v>8.7798637229612204</v>
      </c>
    </row>
    <row r="50" spans="2:73" x14ac:dyDescent="0.2">
      <c r="B50" s="1">
        <v>-1390.1432</v>
      </c>
      <c r="C50">
        <v>10.26</v>
      </c>
      <c r="D50">
        <v>2696.6</v>
      </c>
      <c r="L50" s="1">
        <v>-1383.3689999999999</v>
      </c>
      <c r="M50">
        <v>2.99</v>
      </c>
      <c r="N50" s="1">
        <v>-1383.2828</v>
      </c>
      <c r="O50">
        <v>2.29</v>
      </c>
      <c r="P50" s="1">
        <v>-1383.2012999999999</v>
      </c>
      <c r="Q50">
        <v>1.48</v>
      </c>
      <c r="R50" s="1">
        <v>-1383.1538</v>
      </c>
      <c r="S50">
        <v>0.83</v>
      </c>
      <c r="T50" s="1">
        <v>-1383.0637999999999</v>
      </c>
      <c r="U50">
        <v>-0.03</v>
      </c>
      <c r="V50" s="1">
        <v>-1382.9695999999999</v>
      </c>
      <c r="W50">
        <v>-0.73</v>
      </c>
      <c r="X50" s="1">
        <v>-1382.8785</v>
      </c>
      <c r="Y50">
        <v>-1.47</v>
      </c>
      <c r="Z50" s="1">
        <v>-1369.4761000000001</v>
      </c>
      <c r="AA50">
        <v>1.69</v>
      </c>
      <c r="AB50" s="1">
        <v>-1403.0885000000001</v>
      </c>
      <c r="AC50">
        <v>-26.95</v>
      </c>
      <c r="AD50" s="1">
        <v>-1403.2333000000001</v>
      </c>
      <c r="AE50">
        <v>-27.26</v>
      </c>
      <c r="AF50" s="1">
        <v>-1403.5255999999999</v>
      </c>
      <c r="AG50">
        <v>-27.71</v>
      </c>
      <c r="AH50" s="1">
        <v>-1371.2134000000001</v>
      </c>
      <c r="AI50">
        <v>-9.57</v>
      </c>
      <c r="AJ50" s="1">
        <v>-1371.1223</v>
      </c>
      <c r="AK50">
        <v>-1.24</v>
      </c>
      <c r="AL50" s="1">
        <v>-1403.1168</v>
      </c>
      <c r="AM50">
        <v>-31.3</v>
      </c>
      <c r="AN50" s="1">
        <v>-1370.4644000000001</v>
      </c>
      <c r="AO50">
        <v>1.33</v>
      </c>
      <c r="AP50" s="1">
        <v>-1388.6822</v>
      </c>
      <c r="AQ50">
        <v>-19.52</v>
      </c>
      <c r="AR50" s="1">
        <v>-1368.163</v>
      </c>
      <c r="AS50">
        <v>8.84</v>
      </c>
      <c r="AT50" s="1">
        <v>-1356.9010000000001</v>
      </c>
      <c r="AU50">
        <v>1.39</v>
      </c>
      <c r="AV50" s="1">
        <v>-1341.2601999999999</v>
      </c>
      <c r="AW50">
        <v>-1.02</v>
      </c>
      <c r="AY50">
        <f t="shared" si="12"/>
        <v>2.399999999999999E-10</v>
      </c>
      <c r="AZ50">
        <v>34</v>
      </c>
      <c r="BB50">
        <v>9.4450553905958099</v>
      </c>
      <c r="BC50">
        <f t="shared" si="3"/>
        <v>71.366203358074472</v>
      </c>
      <c r="BD50">
        <f t="shared" si="4"/>
        <v>79.450147916749714</v>
      </c>
      <c r="BE50">
        <v>11.778128820238701</v>
      </c>
      <c r="BF50">
        <f t="shared" si="5"/>
        <v>52.408839899394927</v>
      </c>
      <c r="BG50">
        <f t="shared" si="6"/>
        <v>60.492784458070176</v>
      </c>
      <c r="BH50">
        <f t="shared" si="7"/>
        <v>7.789230187916636E-10</v>
      </c>
      <c r="BI50">
        <f t="shared" si="8"/>
        <v>5.9306651429480546E-10</v>
      </c>
      <c r="BP50">
        <f t="shared" si="13"/>
        <v>1.3000000000000002E-10</v>
      </c>
      <c r="BQ50">
        <v>13</v>
      </c>
      <c r="BR50">
        <v>2.2662560055482102</v>
      </c>
      <c r="BS50">
        <f t="shared" si="14"/>
        <v>11.459591499817474</v>
      </c>
      <c r="BT50">
        <v>2.1684422753259298</v>
      </c>
      <c r="BU50">
        <f t="shared" si="15"/>
        <v>9.3044513855556659</v>
      </c>
    </row>
    <row r="51" spans="2:73" x14ac:dyDescent="0.2">
      <c r="B51" s="1">
        <v>-1390.0762</v>
      </c>
      <c r="C51">
        <v>0.97</v>
      </c>
      <c r="D51">
        <v>2714.1</v>
      </c>
      <c r="L51" s="1">
        <v>-1383.3733</v>
      </c>
      <c r="M51">
        <v>2.4900000000000002</v>
      </c>
      <c r="N51" s="1">
        <v>-1383.2902999999999</v>
      </c>
      <c r="O51">
        <v>1.7</v>
      </c>
      <c r="P51" s="1">
        <v>-1383.213</v>
      </c>
      <c r="Q51">
        <v>0.94</v>
      </c>
      <c r="R51" s="1">
        <v>-1383.1678999999999</v>
      </c>
      <c r="S51">
        <v>0.17</v>
      </c>
      <c r="T51" s="1">
        <v>-1383.0811000000001</v>
      </c>
      <c r="U51">
        <v>-0.6</v>
      </c>
      <c r="V51" s="1">
        <v>-1382.99</v>
      </c>
      <c r="W51">
        <v>-1.39</v>
      </c>
      <c r="X51" s="1">
        <v>-1382.902</v>
      </c>
      <c r="Y51">
        <v>-2.11</v>
      </c>
      <c r="Z51" s="1">
        <v>-1369.4218000000001</v>
      </c>
      <c r="AA51">
        <v>2.0099999999999998</v>
      </c>
      <c r="AB51" s="1">
        <v>-1403.5151000000001</v>
      </c>
      <c r="AC51">
        <v>-27.34</v>
      </c>
      <c r="AD51" s="1">
        <v>-1403.6095</v>
      </c>
      <c r="AE51">
        <v>-27.72</v>
      </c>
      <c r="AF51" s="1">
        <v>-1403.9673</v>
      </c>
      <c r="AG51">
        <v>-28.22</v>
      </c>
      <c r="AH51" s="1">
        <v>-1371.2224000000001</v>
      </c>
      <c r="AI51">
        <v>-9.23</v>
      </c>
      <c r="AJ51" s="1">
        <v>-1371.1152</v>
      </c>
      <c r="AK51">
        <v>-1.04</v>
      </c>
      <c r="AL51" s="1">
        <v>-1403.4930999999999</v>
      </c>
      <c r="AM51">
        <v>-31.74</v>
      </c>
      <c r="AN51" s="1">
        <v>-1370.4645</v>
      </c>
      <c r="AO51">
        <v>1.38</v>
      </c>
      <c r="AP51" s="1">
        <v>-1389.0841</v>
      </c>
      <c r="AQ51">
        <v>-19.68</v>
      </c>
      <c r="AR51" s="1">
        <v>-1368.2648999999999</v>
      </c>
      <c r="AS51">
        <v>8.4499999999999993</v>
      </c>
      <c r="AT51" s="1">
        <v>-1356.8921</v>
      </c>
      <c r="AU51">
        <v>1.89</v>
      </c>
      <c r="AV51" s="1">
        <v>-1341.5851</v>
      </c>
      <c r="AW51">
        <v>-2.1</v>
      </c>
      <c r="AY51">
        <f t="shared" si="12"/>
        <v>2.4999999999999991E-10</v>
      </c>
      <c r="AZ51">
        <v>35</v>
      </c>
      <c r="BB51">
        <v>10.976947544167601</v>
      </c>
      <c r="BC51">
        <f t="shared" si="3"/>
        <v>73.450587826986919</v>
      </c>
      <c r="BD51">
        <f t="shared" si="4"/>
        <v>81.77229546091732</v>
      </c>
      <c r="BE51">
        <v>9.5778353358424404</v>
      </c>
      <c r="BF51">
        <f t="shared" si="5"/>
        <v>53.09411215998221</v>
      </c>
      <c r="BG51">
        <f t="shared" si="6"/>
        <v>61.415819793912618</v>
      </c>
      <c r="BH51">
        <f t="shared" si="7"/>
        <v>7.7878376629445049E-10</v>
      </c>
      <c r="BI51">
        <f t="shared" si="8"/>
        <v>5.8491256946583434E-10</v>
      </c>
      <c r="BP51">
        <f t="shared" si="13"/>
        <v>1.4000000000000001E-10</v>
      </c>
      <c r="BQ51">
        <v>14</v>
      </c>
      <c r="BR51">
        <v>2.9730249350347799</v>
      </c>
      <c r="BS51">
        <f t="shared" si="14"/>
        <v>12.788761822120771</v>
      </c>
      <c r="BT51">
        <v>2.78437423677389</v>
      </c>
      <c r="BU51">
        <f t="shared" si="15"/>
        <v>10.444971009598072</v>
      </c>
    </row>
    <row r="52" spans="2:73" x14ac:dyDescent="0.2">
      <c r="B52" s="1">
        <v>-1389.8078</v>
      </c>
      <c r="C52">
        <v>-7.51</v>
      </c>
      <c r="D52">
        <v>2731.44</v>
      </c>
      <c r="L52" s="1">
        <v>-1383.2874999999999</v>
      </c>
      <c r="M52">
        <v>2.0699999999999998</v>
      </c>
      <c r="N52" s="1">
        <v>-1383.2085</v>
      </c>
      <c r="O52">
        <v>1.27</v>
      </c>
      <c r="P52" s="1">
        <v>-1383.1356000000001</v>
      </c>
      <c r="Q52">
        <v>0.5</v>
      </c>
      <c r="R52" s="1">
        <v>-1383.0939000000001</v>
      </c>
      <c r="S52">
        <v>-0.28000000000000003</v>
      </c>
      <c r="T52" s="1">
        <v>-1383.0108</v>
      </c>
      <c r="U52">
        <v>-1.06</v>
      </c>
      <c r="V52" s="1">
        <v>-1382.9235000000001</v>
      </c>
      <c r="W52">
        <v>-1.8</v>
      </c>
      <c r="X52" s="1">
        <v>-1382.8394000000001</v>
      </c>
      <c r="Y52">
        <v>-2.56</v>
      </c>
      <c r="Z52" s="1">
        <v>-1369.4151999999999</v>
      </c>
      <c r="AA52">
        <v>2.12</v>
      </c>
      <c r="AB52" s="1">
        <v>-1403.9264000000001</v>
      </c>
      <c r="AC52">
        <v>-27.57</v>
      </c>
      <c r="AD52" s="1">
        <v>-1403.971</v>
      </c>
      <c r="AE52">
        <v>-28.08</v>
      </c>
      <c r="AF52" s="1">
        <v>-1404.3977</v>
      </c>
      <c r="AG52">
        <v>-28.62</v>
      </c>
      <c r="AH52" s="1">
        <v>-1371.1878999999999</v>
      </c>
      <c r="AI52">
        <v>-8.66</v>
      </c>
      <c r="AJ52" s="1">
        <v>-1371.0676000000001</v>
      </c>
      <c r="AK52">
        <v>-0.69</v>
      </c>
      <c r="AL52" s="1">
        <v>-1403.8494000000001</v>
      </c>
      <c r="AM52">
        <v>-32.03</v>
      </c>
      <c r="AN52" s="1">
        <v>-1370.4375</v>
      </c>
      <c r="AO52">
        <v>1.4</v>
      </c>
      <c r="AP52" s="1">
        <v>-1389.4584</v>
      </c>
      <c r="AQ52">
        <v>-19.73</v>
      </c>
      <c r="AR52" s="1">
        <v>-1368.3259</v>
      </c>
      <c r="AS52">
        <v>8.1199999999999992</v>
      </c>
      <c r="AT52" s="1">
        <v>-1356.8085000000001</v>
      </c>
      <c r="AU52">
        <v>2.5</v>
      </c>
      <c r="AV52" s="1">
        <v>-1341.9175</v>
      </c>
      <c r="AW52">
        <v>-3.25</v>
      </c>
      <c r="AY52">
        <f t="shared" si="12"/>
        <v>2.5999999999999993E-10</v>
      </c>
      <c r="AZ52">
        <v>36</v>
      </c>
      <c r="BB52">
        <v>10.9828216838616</v>
      </c>
      <c r="BC52">
        <f t="shared" si="3"/>
        <v>75.540846435593366</v>
      </c>
      <c r="BD52">
        <f t="shared" si="4"/>
        <v>84.100317144778913</v>
      </c>
      <c r="BE52">
        <v>10.3877272553701</v>
      </c>
      <c r="BF52">
        <f t="shared" si="5"/>
        <v>54.589276340097157</v>
      </c>
      <c r="BG52">
        <f t="shared" si="6"/>
        <v>63.148747049282719</v>
      </c>
      <c r="BH52">
        <f t="shared" si="7"/>
        <v>7.7870664022943417E-10</v>
      </c>
      <c r="BI52">
        <f t="shared" si="8"/>
        <v>5.8471062082669176E-10</v>
      </c>
      <c r="BP52">
        <f t="shared" si="13"/>
        <v>1.5E-10</v>
      </c>
      <c r="BQ52">
        <v>15</v>
      </c>
      <c r="BR52">
        <v>2.4232362049426901</v>
      </c>
      <c r="BS52">
        <f t="shared" si="14"/>
        <v>13.568143414331978</v>
      </c>
      <c r="BT52">
        <v>2.5748889736723499</v>
      </c>
      <c r="BU52">
        <f t="shared" si="15"/>
        <v>11.376005370538939</v>
      </c>
    </row>
    <row r="53" spans="2:73" x14ac:dyDescent="0.2">
      <c r="B53" s="1">
        <v>-1389.3956000000001</v>
      </c>
      <c r="C53">
        <v>-15.2</v>
      </c>
      <c r="D53">
        <v>2748.15</v>
      </c>
      <c r="L53" s="1">
        <v>-1383.1139000000001</v>
      </c>
      <c r="M53">
        <v>1.89</v>
      </c>
      <c r="N53" s="1">
        <v>-1383.0389</v>
      </c>
      <c r="O53">
        <v>1.1100000000000001</v>
      </c>
      <c r="P53" s="1">
        <v>-1382.9703999999999</v>
      </c>
      <c r="Q53">
        <v>0.28000000000000003</v>
      </c>
      <c r="R53" s="1">
        <v>-1382.9321</v>
      </c>
      <c r="S53">
        <v>-0.46</v>
      </c>
      <c r="T53" s="1">
        <v>-1382.8533</v>
      </c>
      <c r="U53">
        <v>-1.26</v>
      </c>
      <c r="V53" s="1">
        <v>-1382.7701999999999</v>
      </c>
      <c r="W53">
        <v>-2.04</v>
      </c>
      <c r="X53" s="1">
        <v>-1382.6896999999999</v>
      </c>
      <c r="Y53">
        <v>-2.84</v>
      </c>
      <c r="Z53" s="1">
        <v>-1369.492</v>
      </c>
      <c r="AA53">
        <v>2.0499999999999998</v>
      </c>
      <c r="AB53" s="1">
        <v>-1404.3191999999999</v>
      </c>
      <c r="AC53">
        <v>-27.67</v>
      </c>
      <c r="AD53" s="1">
        <v>-1404.3149000000001</v>
      </c>
      <c r="AE53">
        <v>-28.25</v>
      </c>
      <c r="AF53" s="1">
        <v>-1404.8113000000001</v>
      </c>
      <c r="AG53">
        <v>-28.82</v>
      </c>
      <c r="AH53" s="1">
        <v>-1371.1098999999999</v>
      </c>
      <c r="AI53">
        <v>-7.9</v>
      </c>
      <c r="AJ53" s="1">
        <v>-1371.0019</v>
      </c>
      <c r="AK53">
        <v>-0.4</v>
      </c>
      <c r="AL53" s="1">
        <v>-1404.1845000000001</v>
      </c>
      <c r="AM53">
        <v>-32.11</v>
      </c>
      <c r="AN53" s="1">
        <v>-1370.3877</v>
      </c>
      <c r="AO53">
        <v>1.33</v>
      </c>
      <c r="AP53" s="1">
        <v>-1389.7998</v>
      </c>
      <c r="AQ53">
        <v>-19.61</v>
      </c>
      <c r="AR53" s="1">
        <v>-1368.36</v>
      </c>
      <c r="AS53">
        <v>7.81</v>
      </c>
      <c r="AT53" s="1">
        <v>-1356.6547</v>
      </c>
      <c r="AU53">
        <v>3.17</v>
      </c>
      <c r="AV53" s="1">
        <v>-1342.2389000000001</v>
      </c>
      <c r="AW53">
        <v>-4.37</v>
      </c>
      <c r="AY53">
        <f t="shared" si="12"/>
        <v>2.6999999999999995E-10</v>
      </c>
      <c r="AZ53">
        <v>37</v>
      </c>
      <c r="BB53">
        <v>9.4919638597721896</v>
      </c>
      <c r="BC53">
        <f t="shared" si="3"/>
        <v>76.140247220110396</v>
      </c>
      <c r="BD53">
        <f t="shared" si="4"/>
        <v>84.937481004551103</v>
      </c>
      <c r="BE53">
        <v>10.752775459718</v>
      </c>
      <c r="BF53">
        <f t="shared" si="5"/>
        <v>56.449488724559998</v>
      </c>
      <c r="BG53">
        <f t="shared" si="6"/>
        <v>65.246722509000719</v>
      </c>
      <c r="BH53">
        <f t="shared" si="7"/>
        <v>7.6520253157253228E-10</v>
      </c>
      <c r="BI53">
        <f t="shared" si="8"/>
        <v>5.8780831089189827E-10</v>
      </c>
      <c r="BP53">
        <f t="shared" si="13"/>
        <v>1.5999999999999999E-10</v>
      </c>
      <c r="BQ53">
        <v>16</v>
      </c>
      <c r="BR53">
        <v>3.0993434466076102</v>
      </c>
      <c r="BS53">
        <f t="shared" si="14"/>
        <v>15.023632248208104</v>
      </c>
      <c r="BT53">
        <v>3.2035428047995298</v>
      </c>
      <c r="BU53">
        <f t="shared" si="15"/>
        <v>12.935693562606986</v>
      </c>
    </row>
    <row r="54" spans="2:73" x14ac:dyDescent="0.2">
      <c r="B54" s="1">
        <v>-1388.8416999999999</v>
      </c>
      <c r="C54">
        <v>-21.78</v>
      </c>
      <c r="D54">
        <v>2764.53</v>
      </c>
      <c r="L54" s="1">
        <v>-1382.8661999999999</v>
      </c>
      <c r="M54">
        <v>1.83</v>
      </c>
      <c r="N54" s="1">
        <v>-1382.7947999999999</v>
      </c>
      <c r="O54">
        <v>1.04</v>
      </c>
      <c r="P54" s="1">
        <v>-1382.7299</v>
      </c>
      <c r="Q54">
        <v>0.2</v>
      </c>
      <c r="R54" s="1">
        <v>-1382.6948</v>
      </c>
      <c r="S54">
        <v>-0.6</v>
      </c>
      <c r="T54" s="1">
        <v>-1382.6201000000001</v>
      </c>
      <c r="U54">
        <v>-1.35</v>
      </c>
      <c r="V54" s="1">
        <v>-1382.5407</v>
      </c>
      <c r="W54">
        <v>-2.16</v>
      </c>
      <c r="X54" s="1">
        <v>-1382.4636</v>
      </c>
      <c r="Y54">
        <v>-2.91</v>
      </c>
      <c r="Z54" s="1">
        <v>-1369.6754000000001</v>
      </c>
      <c r="AA54">
        <v>1.61</v>
      </c>
      <c r="AB54" s="1">
        <v>-1404.6885</v>
      </c>
      <c r="AC54">
        <v>-27.59</v>
      </c>
      <c r="AD54" s="1">
        <v>-1404.6375</v>
      </c>
      <c r="AE54">
        <v>-28.21</v>
      </c>
      <c r="AF54" s="1">
        <v>-1405.2003</v>
      </c>
      <c r="AG54">
        <v>-28.83</v>
      </c>
      <c r="AH54" s="1">
        <v>-1370.992</v>
      </c>
      <c r="AI54">
        <v>-6.99</v>
      </c>
      <c r="AJ54" s="1">
        <v>-1370.9450999999999</v>
      </c>
      <c r="AK54">
        <v>-0.22</v>
      </c>
      <c r="AL54" s="1">
        <v>-1404.4964</v>
      </c>
      <c r="AM54">
        <v>-32</v>
      </c>
      <c r="AN54" s="1">
        <v>-1370.3272999999999</v>
      </c>
      <c r="AO54">
        <v>1.21</v>
      </c>
      <c r="AP54" s="1">
        <v>-1390.1034999999999</v>
      </c>
      <c r="AQ54">
        <v>-19.309999999999999</v>
      </c>
      <c r="AR54" s="1">
        <v>-1368.3813</v>
      </c>
      <c r="AS54">
        <v>7.49</v>
      </c>
      <c r="AT54" s="1">
        <v>-1356.4401</v>
      </c>
      <c r="AU54">
        <v>3.93</v>
      </c>
      <c r="AV54" s="1">
        <v>-1342.5307</v>
      </c>
      <c r="AW54">
        <v>-5.41</v>
      </c>
      <c r="AY54">
        <f t="shared" si="12"/>
        <v>2.7999999999999996E-10</v>
      </c>
      <c r="AZ54">
        <v>38</v>
      </c>
      <c r="BB54">
        <v>11.0781147021981</v>
      </c>
      <c r="BC54">
        <f t="shared" si="3"/>
        <v>78.325798847053335</v>
      </c>
      <c r="BD54">
        <f t="shared" si="4"/>
        <v>87.360795706749201</v>
      </c>
      <c r="BE54">
        <v>9.7035841806031105</v>
      </c>
      <c r="BF54">
        <f t="shared" si="5"/>
        <v>57.260509829907953</v>
      </c>
      <c r="BG54">
        <f t="shared" si="6"/>
        <v>66.295506689603826</v>
      </c>
      <c r="BH54">
        <f t="shared" si="7"/>
        <v>7.6632276935744903E-10</v>
      </c>
      <c r="BI54">
        <f t="shared" si="8"/>
        <v>5.8153953236494568E-10</v>
      </c>
      <c r="BP54">
        <f t="shared" si="13"/>
        <v>1.6999999999999998E-10</v>
      </c>
      <c r="BQ54">
        <v>17</v>
      </c>
      <c r="BR54">
        <v>2.6221948329038902</v>
      </c>
      <c r="BS54">
        <f t="shared" si="14"/>
        <v>16.001972468380512</v>
      </c>
      <c r="BT54">
        <v>4.2289885569297301</v>
      </c>
      <c r="BU54">
        <f t="shared" si="15"/>
        <v>15.520827506805233</v>
      </c>
    </row>
    <row r="55" spans="2:73" x14ac:dyDescent="0.2">
      <c r="B55" s="1">
        <v>-1388.1991</v>
      </c>
      <c r="C55">
        <v>-27.69</v>
      </c>
      <c r="D55">
        <v>2779.27</v>
      </c>
      <c r="L55" s="1">
        <v>-1382.5666000000001</v>
      </c>
      <c r="M55">
        <v>1.91</v>
      </c>
      <c r="N55" s="1">
        <v>-1382.498</v>
      </c>
      <c r="O55">
        <v>1.1000000000000001</v>
      </c>
      <c r="P55" s="1">
        <v>-1382.4351999999999</v>
      </c>
      <c r="Q55">
        <v>0.22</v>
      </c>
      <c r="R55" s="1">
        <v>-1382.4023999999999</v>
      </c>
      <c r="S55">
        <v>-0.53</v>
      </c>
      <c r="T55" s="1">
        <v>-1382.3312000000001</v>
      </c>
      <c r="U55">
        <v>-1.33</v>
      </c>
      <c r="V55" s="1">
        <v>-1382.2550000000001</v>
      </c>
      <c r="W55">
        <v>-2.1</v>
      </c>
      <c r="X55" s="1">
        <v>-1382.1801</v>
      </c>
      <c r="Y55">
        <v>-2.91</v>
      </c>
      <c r="Z55" s="1">
        <v>-1369.9645</v>
      </c>
      <c r="AA55">
        <v>0.85</v>
      </c>
      <c r="AB55" s="1">
        <v>-1405.0278000000001</v>
      </c>
      <c r="AC55">
        <v>-27.23</v>
      </c>
      <c r="AD55" s="1">
        <v>-1404.9336000000001</v>
      </c>
      <c r="AE55">
        <v>-27.92</v>
      </c>
      <c r="AF55" s="1">
        <v>-1405.5550000000001</v>
      </c>
      <c r="AG55">
        <v>-28.57</v>
      </c>
      <c r="AH55" s="1">
        <v>-1370.8413</v>
      </c>
      <c r="AI55">
        <v>-5.95</v>
      </c>
      <c r="AJ55" s="1">
        <v>-1370.9222</v>
      </c>
      <c r="AK55">
        <v>-0.22</v>
      </c>
      <c r="AL55" s="1">
        <v>-1404.7822000000001</v>
      </c>
      <c r="AM55">
        <v>-31.77</v>
      </c>
      <c r="AN55" s="1">
        <v>-1370.2726</v>
      </c>
      <c r="AO55">
        <v>0.87</v>
      </c>
      <c r="AP55" s="1">
        <v>-1390.3583000000001</v>
      </c>
      <c r="AQ55">
        <v>-18.72</v>
      </c>
      <c r="AR55" s="1">
        <v>-1368.3982000000001</v>
      </c>
      <c r="AS55">
        <v>7.19</v>
      </c>
      <c r="AT55" s="1">
        <v>-1356.1783</v>
      </c>
      <c r="AU55">
        <v>4.7300000000000004</v>
      </c>
      <c r="AV55" s="1">
        <v>-1342.78</v>
      </c>
      <c r="AW55">
        <v>-6.34</v>
      </c>
      <c r="AY55">
        <f t="shared" si="12"/>
        <v>2.8999999999999998E-10</v>
      </c>
      <c r="AZ55">
        <v>39</v>
      </c>
      <c r="BB55">
        <v>12.2039381928479</v>
      </c>
      <c r="BC55">
        <f t="shared" si="3"/>
        <v>81.637173964646081</v>
      </c>
      <c r="BD55">
        <f t="shared" si="4"/>
        <v>90.909933899597092</v>
      </c>
      <c r="BE55">
        <v>13.393051411128701</v>
      </c>
      <c r="BF55">
        <f t="shared" si="5"/>
        <v>61.760998165781501</v>
      </c>
      <c r="BG55">
        <f t="shared" si="6"/>
        <v>71.033758100732527</v>
      </c>
      <c r="BH55">
        <f t="shared" si="7"/>
        <v>7.7700798204783821E-10</v>
      </c>
      <c r="BI55">
        <f t="shared" si="8"/>
        <v>6.071261376130983E-10</v>
      </c>
      <c r="BP55">
        <f t="shared" si="13"/>
        <v>1.7999999999999997E-10</v>
      </c>
      <c r="BQ55">
        <v>18</v>
      </c>
      <c r="BR55">
        <v>3.4270820621400602</v>
      </c>
      <c r="BS55">
        <f t="shared" si="14"/>
        <v>17.78519991778909</v>
      </c>
      <c r="BT55">
        <v>2.40732550579594</v>
      </c>
      <c r="BU55">
        <f t="shared" si="15"/>
        <v>16.284298399869691</v>
      </c>
    </row>
    <row r="56" spans="2:73" x14ac:dyDescent="0.2">
      <c r="B56" s="1">
        <v>-1387.4793999999999</v>
      </c>
      <c r="C56">
        <v>-32.049999999999997</v>
      </c>
      <c r="D56">
        <v>2792.51</v>
      </c>
      <c r="L56" s="1">
        <v>-1382.2435</v>
      </c>
      <c r="M56">
        <v>1.97</v>
      </c>
      <c r="N56" s="1">
        <v>-1382.1762000000001</v>
      </c>
      <c r="O56">
        <v>1.24</v>
      </c>
      <c r="P56" s="1">
        <v>-1382.1141</v>
      </c>
      <c r="Q56">
        <v>0.37</v>
      </c>
      <c r="R56" s="1">
        <v>-1382.0822000000001</v>
      </c>
      <c r="S56">
        <v>-0.36</v>
      </c>
      <c r="T56" s="1">
        <v>-1382.0135</v>
      </c>
      <c r="U56">
        <v>-1.18</v>
      </c>
      <c r="V56" s="1">
        <v>-1381.9393</v>
      </c>
      <c r="W56">
        <v>-1.99</v>
      </c>
      <c r="X56" s="1">
        <v>-1381.8652</v>
      </c>
      <c r="Y56">
        <v>-2.76</v>
      </c>
      <c r="Z56" s="1">
        <v>-1370.3313000000001</v>
      </c>
      <c r="AA56">
        <v>-0.08</v>
      </c>
      <c r="AB56" s="1">
        <v>-1405.3289</v>
      </c>
      <c r="AC56">
        <v>-26.55</v>
      </c>
      <c r="AD56" s="1">
        <v>-1405.1963000000001</v>
      </c>
      <c r="AE56">
        <v>-27.36</v>
      </c>
      <c r="AF56" s="1">
        <v>-1405.8629000000001</v>
      </c>
      <c r="AG56">
        <v>-28.11</v>
      </c>
      <c r="AH56" s="1">
        <v>-1370.6688999999999</v>
      </c>
      <c r="AI56">
        <v>-4.84</v>
      </c>
      <c r="AJ56" s="1">
        <v>-1370.9485</v>
      </c>
      <c r="AK56">
        <v>-0.21</v>
      </c>
      <c r="AL56" s="1">
        <v>-1405.0378000000001</v>
      </c>
      <c r="AM56">
        <v>-31.38</v>
      </c>
      <c r="AN56" s="1">
        <v>-1370.2411999999999</v>
      </c>
      <c r="AO56">
        <v>0.46</v>
      </c>
      <c r="AP56" s="1">
        <v>-1390.5626</v>
      </c>
      <c r="AQ56">
        <v>-17.850000000000001</v>
      </c>
      <c r="AR56" s="1">
        <v>-1368.4132999999999</v>
      </c>
      <c r="AS56">
        <v>6.89</v>
      </c>
      <c r="AT56" s="1">
        <v>-1355.8891000000001</v>
      </c>
      <c r="AU56">
        <v>5.48</v>
      </c>
      <c r="AV56" s="1">
        <v>-1342.9811999999999</v>
      </c>
      <c r="AW56">
        <v>-7.16</v>
      </c>
      <c r="AY56">
        <f t="shared" si="12"/>
        <v>3E-10</v>
      </c>
      <c r="AZ56">
        <v>40</v>
      </c>
      <c r="BB56">
        <v>13.3490229336554</v>
      </c>
      <c r="BC56">
        <f t="shared" si="3"/>
        <v>86.093633823046332</v>
      </c>
      <c r="BD56">
        <f t="shared" si="4"/>
        <v>95.604156833252489</v>
      </c>
      <c r="BE56">
        <v>13.1965277335125</v>
      </c>
      <c r="BF56">
        <f t="shared" si="5"/>
        <v>66.064962824038844</v>
      </c>
      <c r="BG56">
        <f t="shared" si="6"/>
        <v>75.575485834245029</v>
      </c>
      <c r="BH56">
        <f>BD56/6/AZ56/1000/(5*10^-15)*(10^-20)</f>
        <v>7.967013069437706E-10</v>
      </c>
      <c r="BI56">
        <f>BG56/6/AZ56/1000/(5*10^-15)*(10^-20)</f>
        <v>6.2979571528537511E-10</v>
      </c>
      <c r="BP56">
        <f t="shared" si="13"/>
        <v>1.8999999999999996E-10</v>
      </c>
      <c r="BQ56">
        <v>19</v>
      </c>
      <c r="BR56">
        <v>1.7405226007372601</v>
      </c>
      <c r="BS56">
        <f t="shared" si="14"/>
        <v>17.881867905794866</v>
      </c>
      <c r="BT56">
        <v>3.4693597450308298</v>
      </c>
      <c r="BU56">
        <f t="shared" si="15"/>
        <v>18.109803532169035</v>
      </c>
    </row>
    <row r="57" spans="2:73" x14ac:dyDescent="0.2">
      <c r="B57" s="1">
        <v>-1386.7297000000001</v>
      </c>
      <c r="C57">
        <v>-35.6</v>
      </c>
      <c r="D57">
        <v>2804.21</v>
      </c>
      <c r="L57" s="1">
        <v>-1381.9254000000001</v>
      </c>
      <c r="M57">
        <v>2.19</v>
      </c>
      <c r="N57" s="1">
        <v>-1381.8580999999999</v>
      </c>
      <c r="O57">
        <v>1.33</v>
      </c>
      <c r="P57" s="1">
        <v>-1381.7950000000001</v>
      </c>
      <c r="Q57">
        <v>0.44</v>
      </c>
      <c r="R57" s="1">
        <v>-1381.7626</v>
      </c>
      <c r="S57">
        <v>-0.26</v>
      </c>
      <c r="T57" s="1">
        <v>-1381.6948</v>
      </c>
      <c r="U57">
        <v>-1.1000000000000001</v>
      </c>
      <c r="V57" s="1">
        <v>-1381.6210000000001</v>
      </c>
      <c r="W57">
        <v>-1.91</v>
      </c>
      <c r="X57" s="1">
        <v>-1381.5464999999999</v>
      </c>
      <c r="Y57">
        <v>-2.68</v>
      </c>
      <c r="Z57" s="1">
        <v>-1370.7270000000001</v>
      </c>
      <c r="AA57">
        <v>-1.19</v>
      </c>
      <c r="AB57" s="1">
        <v>-1405.5807</v>
      </c>
      <c r="AC57">
        <v>-25.52</v>
      </c>
      <c r="AD57" s="1">
        <v>-1405.4161999999999</v>
      </c>
      <c r="AE57">
        <v>-26.65</v>
      </c>
      <c r="AF57" s="1">
        <v>-1406.1093000000001</v>
      </c>
      <c r="AG57">
        <v>-27.29</v>
      </c>
      <c r="AH57" s="1">
        <v>-1370.4906000000001</v>
      </c>
      <c r="AI57">
        <v>-3.65</v>
      </c>
      <c r="AJ57" s="1">
        <v>-1371.0273</v>
      </c>
      <c r="AK57">
        <v>-0.55000000000000004</v>
      </c>
      <c r="AL57" s="1">
        <v>-1405.2577000000001</v>
      </c>
      <c r="AM57">
        <v>-30.63</v>
      </c>
      <c r="AN57" s="1">
        <v>-1370.2445</v>
      </c>
      <c r="AO57">
        <v>-0.09</v>
      </c>
      <c r="AP57" s="1">
        <v>-1390.7080000000001</v>
      </c>
      <c r="AQ57">
        <v>-16.760000000000002</v>
      </c>
      <c r="AR57" s="1">
        <v>-1368.425</v>
      </c>
      <c r="AS57">
        <v>6.6</v>
      </c>
      <c r="AT57" s="1">
        <v>-1355.5924</v>
      </c>
      <c r="AU57">
        <v>6.16</v>
      </c>
      <c r="AV57" s="1">
        <v>-1343.1339</v>
      </c>
      <c r="AW57">
        <v>-7.83</v>
      </c>
      <c r="BP57">
        <f t="shared" si="13"/>
        <v>1.9999999999999996E-10</v>
      </c>
      <c r="BQ57">
        <v>20</v>
      </c>
      <c r="BR57">
        <v>1.85678344184221</v>
      </c>
      <c r="BS57">
        <f t="shared" si="14"/>
        <v>18.094796734905593</v>
      </c>
      <c r="BT57">
        <v>2.3895122517624898</v>
      </c>
      <c r="BU57">
        <f t="shared" si="15"/>
        <v>18.855461171200041</v>
      </c>
    </row>
    <row r="58" spans="2:73" x14ac:dyDescent="0.2">
      <c r="B58" s="1">
        <v>-1385.9475</v>
      </c>
      <c r="C58">
        <v>-38.770000000000003</v>
      </c>
      <c r="D58">
        <v>2815.67</v>
      </c>
      <c r="L58" s="1">
        <v>-1381.6388999999999</v>
      </c>
      <c r="M58">
        <v>2.1800000000000002</v>
      </c>
      <c r="N58" s="1">
        <v>-1381.5699</v>
      </c>
      <c r="O58">
        <v>1.37</v>
      </c>
      <c r="P58" s="1">
        <v>-1381.5039999999999</v>
      </c>
      <c r="Q58">
        <v>0.57999999999999996</v>
      </c>
      <c r="R58" s="1">
        <v>-1381.4693</v>
      </c>
      <c r="S58">
        <v>-0.24</v>
      </c>
      <c r="T58" s="1">
        <v>-1381.4007999999999</v>
      </c>
      <c r="U58">
        <v>-1.07</v>
      </c>
      <c r="V58" s="1">
        <v>-1381.3258000000001</v>
      </c>
      <c r="W58">
        <v>-1.86</v>
      </c>
      <c r="X58" s="1">
        <v>-1381.2496000000001</v>
      </c>
      <c r="Y58">
        <v>-2.62</v>
      </c>
      <c r="Z58" s="1">
        <v>-1371.0968</v>
      </c>
      <c r="AA58">
        <v>-2.25</v>
      </c>
      <c r="AB58" s="1">
        <v>-1405.7698</v>
      </c>
      <c r="AC58">
        <v>-24.14</v>
      </c>
      <c r="AD58" s="1">
        <v>-1405.5831000000001</v>
      </c>
      <c r="AE58">
        <v>-25.64</v>
      </c>
      <c r="AF58" s="1">
        <v>-1406.2765999999999</v>
      </c>
      <c r="AG58">
        <v>-26.16</v>
      </c>
      <c r="AH58" s="1">
        <v>-1370.3271999999999</v>
      </c>
      <c r="AI58">
        <v>-2.57</v>
      </c>
      <c r="AJ58" s="1">
        <v>-1371.1514</v>
      </c>
      <c r="AK58">
        <v>-1.1200000000000001</v>
      </c>
      <c r="AL58" s="1">
        <v>-1405.4347</v>
      </c>
      <c r="AM58">
        <v>-29.42</v>
      </c>
      <c r="AN58" s="1">
        <v>-1370.2868000000001</v>
      </c>
      <c r="AO58">
        <v>-0.73</v>
      </c>
      <c r="AP58" s="1">
        <v>-1390.7851000000001</v>
      </c>
      <c r="AQ58">
        <v>-15.3</v>
      </c>
      <c r="AR58" s="1">
        <v>-1368.4313</v>
      </c>
      <c r="AS58">
        <v>6.33</v>
      </c>
      <c r="AT58" s="1">
        <v>-1355.3076000000001</v>
      </c>
      <c r="AU58">
        <v>6.7</v>
      </c>
      <c r="AV58" s="1">
        <v>-1343.2489</v>
      </c>
      <c r="AW58">
        <v>-8.42</v>
      </c>
      <c r="BB58">
        <f>AVERAGE(BB37:BB56)</f>
        <v>11.614991737846934</v>
      </c>
      <c r="BO58" t="s">
        <v>161</v>
      </c>
      <c r="BP58">
        <v>0</v>
      </c>
      <c r="BS58">
        <v>0</v>
      </c>
      <c r="BU58">
        <v>0</v>
      </c>
    </row>
    <row r="59" spans="2:73" x14ac:dyDescent="0.2">
      <c r="B59" s="1">
        <v>-1385.1916000000001</v>
      </c>
      <c r="C59">
        <v>-41.11</v>
      </c>
      <c r="D59">
        <v>2825.74</v>
      </c>
      <c r="L59" s="1">
        <v>-1381.404</v>
      </c>
      <c r="M59">
        <v>2.17</v>
      </c>
      <c r="N59" s="1">
        <v>-1381.3321000000001</v>
      </c>
      <c r="O59">
        <v>1.37</v>
      </c>
      <c r="P59" s="1">
        <v>-1381.2620999999999</v>
      </c>
      <c r="Q59">
        <v>0.55000000000000004</v>
      </c>
      <c r="R59" s="1">
        <v>-1381.223</v>
      </c>
      <c r="S59">
        <v>-0.17</v>
      </c>
      <c r="T59" s="1">
        <v>-1381.1525999999999</v>
      </c>
      <c r="U59">
        <v>-1.04</v>
      </c>
      <c r="V59" s="1">
        <v>-1381.0751</v>
      </c>
      <c r="W59">
        <v>-1.82</v>
      </c>
      <c r="X59" s="1">
        <v>-1380.9961000000001</v>
      </c>
      <c r="Y59">
        <v>-2.67</v>
      </c>
      <c r="Z59" s="1">
        <v>-1371.3925999999999</v>
      </c>
      <c r="AA59">
        <v>-3.26</v>
      </c>
      <c r="AB59" s="1">
        <v>-1405.8783000000001</v>
      </c>
      <c r="AC59">
        <v>-22.38</v>
      </c>
      <c r="AD59" s="1">
        <v>-1405.6832999999999</v>
      </c>
      <c r="AE59">
        <v>-24.08</v>
      </c>
      <c r="AF59" s="1">
        <v>-1406.3453999999999</v>
      </c>
      <c r="AG59">
        <v>-24.68</v>
      </c>
      <c r="AH59" s="1">
        <v>-1370.1994999999999</v>
      </c>
      <c r="AI59">
        <v>-1.53</v>
      </c>
      <c r="AJ59" s="1">
        <v>-1371.3078</v>
      </c>
      <c r="AK59">
        <v>-1.72</v>
      </c>
      <c r="AL59" s="1">
        <v>-1405.5582999999999</v>
      </c>
      <c r="AM59">
        <v>-27.97</v>
      </c>
      <c r="AN59" s="1">
        <v>-1370.3632</v>
      </c>
      <c r="AO59">
        <v>-1.53</v>
      </c>
      <c r="AP59" s="1">
        <v>-1390.7891</v>
      </c>
      <c r="AQ59">
        <v>-13.49</v>
      </c>
      <c r="AR59" s="1">
        <v>-1368.4331</v>
      </c>
      <c r="AS59">
        <v>5.97</v>
      </c>
      <c r="AT59" s="1">
        <v>-1355.0550000000001</v>
      </c>
      <c r="AU59">
        <v>7.07</v>
      </c>
      <c r="AV59" s="1">
        <v>-1343.3433</v>
      </c>
      <c r="AW59">
        <v>-8.89</v>
      </c>
      <c r="AY59" t="s">
        <v>41</v>
      </c>
      <c r="AZ59" t="s">
        <v>109</v>
      </c>
      <c r="BP59">
        <f>BP58+(5*2000*10^-15)</f>
        <v>1.0000000000000001E-11</v>
      </c>
      <c r="BQ59">
        <v>21</v>
      </c>
      <c r="BR59">
        <v>3.46932781181942</v>
      </c>
      <c r="BS59">
        <f>BS58+(BR59-$BN$42)</f>
        <v>1.7426278118194201</v>
      </c>
      <c r="BT59">
        <v>3.5230324104641801</v>
      </c>
      <c r="BU59">
        <f>BU58+(BT59-$BN$42)</f>
        <v>1.7963324104641802</v>
      </c>
    </row>
    <row r="60" spans="2:73" x14ac:dyDescent="0.2">
      <c r="B60" s="1">
        <v>-1384.5450000000001</v>
      </c>
      <c r="C60">
        <v>-42.82</v>
      </c>
      <c r="D60">
        <v>2833.9</v>
      </c>
      <c r="L60" s="1">
        <v>-1381.2340999999999</v>
      </c>
      <c r="M60">
        <v>2.0499999999999998</v>
      </c>
      <c r="N60" s="1">
        <v>-1381.1579999999999</v>
      </c>
      <c r="O60">
        <v>1.27</v>
      </c>
      <c r="P60" s="1">
        <v>-1381.0829000000001</v>
      </c>
      <c r="Q60">
        <v>0.49</v>
      </c>
      <c r="R60" s="1">
        <v>-1381.038</v>
      </c>
      <c r="S60">
        <v>-0.3</v>
      </c>
      <c r="T60" s="1">
        <v>-1380.9641999999999</v>
      </c>
      <c r="U60">
        <v>-1.0900000000000001</v>
      </c>
      <c r="V60" s="1">
        <v>-1380.883</v>
      </c>
      <c r="W60">
        <v>-1.93</v>
      </c>
      <c r="X60" s="1">
        <v>-1380.7999</v>
      </c>
      <c r="Y60">
        <v>-2.69</v>
      </c>
      <c r="Z60" s="1">
        <v>-1371.5813000000001</v>
      </c>
      <c r="AA60">
        <v>-4.05</v>
      </c>
      <c r="AB60" s="1">
        <v>-1405.8832</v>
      </c>
      <c r="AC60">
        <v>-19.98</v>
      </c>
      <c r="AD60" s="1">
        <v>-1405.7004999999999</v>
      </c>
      <c r="AE60">
        <v>-21.83</v>
      </c>
      <c r="AF60" s="1">
        <v>-1406.2951</v>
      </c>
      <c r="AG60">
        <v>-22.71</v>
      </c>
      <c r="AH60" s="1">
        <v>-1370.1224999999999</v>
      </c>
      <c r="AI60">
        <v>-0.63</v>
      </c>
      <c r="AJ60" s="1">
        <v>-1371.4822999999999</v>
      </c>
      <c r="AK60">
        <v>-2.48</v>
      </c>
      <c r="AL60" s="1">
        <v>-1405.6151</v>
      </c>
      <c r="AM60">
        <v>-26.34</v>
      </c>
      <c r="AN60" s="1">
        <v>-1370.4619</v>
      </c>
      <c r="AO60">
        <v>-2.31</v>
      </c>
      <c r="AP60" s="1">
        <v>-1390.6995999999999</v>
      </c>
      <c r="AQ60">
        <v>-11.28</v>
      </c>
      <c r="AR60" s="1">
        <v>-1368.4297999999999</v>
      </c>
      <c r="AS60">
        <v>5.56</v>
      </c>
      <c r="AT60" s="1">
        <v>-1354.8489</v>
      </c>
      <c r="AU60">
        <v>7.26</v>
      </c>
      <c r="AV60" s="1">
        <v>-1343.4412</v>
      </c>
      <c r="AW60">
        <v>-9.36</v>
      </c>
      <c r="AZ60" t="s">
        <v>110</v>
      </c>
      <c r="BA60">
        <v>0.73504898832423204</v>
      </c>
      <c r="BB60">
        <v>0.51240902426392498</v>
      </c>
      <c r="BC60">
        <v>0.77143303319187495</v>
      </c>
      <c r="BP60">
        <f t="shared" si="13"/>
        <v>2.0000000000000002E-11</v>
      </c>
      <c r="BQ60">
        <v>22</v>
      </c>
      <c r="BR60">
        <v>2.5237882632425599</v>
      </c>
      <c r="BS60">
        <f t="shared" ref="BS60:BS99" si="16">BS59+(BR60-$BN$42)</f>
        <v>2.53971607506198</v>
      </c>
      <c r="BT60">
        <v>1.7627039916827001</v>
      </c>
      <c r="BU60">
        <f t="shared" ref="BU60:BU99" si="17">BU59+(BT60-$BN$42)</f>
        <v>1.8323364021468804</v>
      </c>
    </row>
    <row r="61" spans="2:73" x14ac:dyDescent="0.2">
      <c r="B61" s="1">
        <v>-1383.9837</v>
      </c>
      <c r="C61">
        <v>-43.78</v>
      </c>
      <c r="D61">
        <v>2840.2</v>
      </c>
      <c r="L61" s="1">
        <v>-1381.134</v>
      </c>
      <c r="M61">
        <v>2</v>
      </c>
      <c r="N61" s="1">
        <v>-1381.0528999999999</v>
      </c>
      <c r="O61">
        <v>1.1399999999999999</v>
      </c>
      <c r="P61" s="1">
        <v>-1380.9718</v>
      </c>
      <c r="Q61">
        <v>0.36</v>
      </c>
      <c r="R61" s="1">
        <v>-1380.9203</v>
      </c>
      <c r="S61">
        <v>-0.47</v>
      </c>
      <c r="T61" s="1">
        <v>-1380.8422</v>
      </c>
      <c r="U61">
        <v>-1.29</v>
      </c>
      <c r="V61" s="1">
        <v>-1380.7563</v>
      </c>
      <c r="W61">
        <v>-2.0699999999999998</v>
      </c>
      <c r="X61" s="1">
        <v>-1380.6687999999999</v>
      </c>
      <c r="Y61">
        <v>-2.86</v>
      </c>
      <c r="Z61" s="1">
        <v>-1371.6487</v>
      </c>
      <c r="AA61">
        <v>-4.62</v>
      </c>
      <c r="AB61" s="1">
        <v>-1405.7547999999999</v>
      </c>
      <c r="AC61">
        <v>-16.87</v>
      </c>
      <c r="AD61" s="1">
        <v>-1405.6155000000001</v>
      </c>
      <c r="AE61">
        <v>-19.37</v>
      </c>
      <c r="AF61" s="1">
        <v>-1406.1025</v>
      </c>
      <c r="AG61">
        <v>-20.05</v>
      </c>
      <c r="AH61" s="1">
        <v>-1370.0965000000001</v>
      </c>
      <c r="AI61">
        <v>0.06</v>
      </c>
      <c r="AJ61" s="1">
        <v>-1371.6614</v>
      </c>
      <c r="AK61">
        <v>-3.36</v>
      </c>
      <c r="AL61" s="1">
        <v>-1405.587</v>
      </c>
      <c r="AM61">
        <v>-24.04</v>
      </c>
      <c r="AN61" s="1">
        <v>-1370.5652</v>
      </c>
      <c r="AO61">
        <v>-3.08</v>
      </c>
      <c r="AP61" s="1">
        <v>-1390.4965</v>
      </c>
      <c r="AQ61">
        <v>-8.67</v>
      </c>
      <c r="AR61" s="1">
        <v>-1368.4167</v>
      </c>
      <c r="AS61">
        <v>5.21</v>
      </c>
      <c r="AT61" s="1">
        <v>-1354.6950999999999</v>
      </c>
      <c r="AU61">
        <v>7.23</v>
      </c>
      <c r="AV61" s="1">
        <v>-1343.5641000000001</v>
      </c>
      <c r="AW61">
        <v>-9.83</v>
      </c>
      <c r="AY61" t="s">
        <v>111</v>
      </c>
      <c r="AZ61">
        <v>1</v>
      </c>
      <c r="BA61">
        <v>0.77955697270676505</v>
      </c>
      <c r="BB61">
        <v>0.72630011505204595</v>
      </c>
      <c r="BC61">
        <v>0.78439532093650399</v>
      </c>
      <c r="BP61">
        <f t="shared" si="13"/>
        <v>3E-11</v>
      </c>
      <c r="BQ61">
        <v>23</v>
      </c>
      <c r="BR61">
        <v>2.7156010468698999</v>
      </c>
      <c r="BS61">
        <f t="shared" si="16"/>
        <v>3.5286171219318803</v>
      </c>
      <c r="BT61">
        <v>2.35147023366748</v>
      </c>
      <c r="BU61">
        <f t="shared" si="17"/>
        <v>2.4571066358143607</v>
      </c>
    </row>
    <row r="62" spans="2:73" x14ac:dyDescent="0.2">
      <c r="B62" s="1">
        <v>-1383.508</v>
      </c>
      <c r="C62">
        <v>-44</v>
      </c>
      <c r="D62">
        <v>2844.66</v>
      </c>
      <c r="L62" s="1">
        <v>-1381.1010000000001</v>
      </c>
      <c r="M62">
        <v>1.67</v>
      </c>
      <c r="N62" s="1">
        <v>-1381.0148999999999</v>
      </c>
      <c r="O62">
        <v>0.87</v>
      </c>
      <c r="P62" s="1">
        <v>-1380.9276</v>
      </c>
      <c r="Q62">
        <v>0.1</v>
      </c>
      <c r="R62" s="1">
        <v>-1380.8690999999999</v>
      </c>
      <c r="S62">
        <v>-0.69</v>
      </c>
      <c r="T62" s="1">
        <v>-1380.7862</v>
      </c>
      <c r="U62">
        <v>-1.54</v>
      </c>
      <c r="V62" s="1">
        <v>-1380.6952000000001</v>
      </c>
      <c r="W62">
        <v>-2.2999999999999998</v>
      </c>
      <c r="X62" s="1">
        <v>-1380.6031</v>
      </c>
      <c r="Y62">
        <v>-3.1</v>
      </c>
      <c r="Z62" s="1">
        <v>-1371.5979</v>
      </c>
      <c r="AA62">
        <v>-4.78</v>
      </c>
      <c r="AB62" s="1">
        <v>-1405.4548</v>
      </c>
      <c r="AC62">
        <v>-13.11</v>
      </c>
      <c r="AD62" s="1">
        <v>-1405.4034999999999</v>
      </c>
      <c r="AE62">
        <v>-16.329999999999998</v>
      </c>
      <c r="AF62" s="1">
        <v>-1405.7448999999999</v>
      </c>
      <c r="AG62">
        <v>-16.64</v>
      </c>
      <c r="AH62" s="1">
        <v>-1370.1074000000001</v>
      </c>
      <c r="AI62">
        <v>0.57999999999999996</v>
      </c>
      <c r="AJ62" s="1">
        <v>-1371.8341</v>
      </c>
      <c r="AK62">
        <v>-4.26</v>
      </c>
      <c r="AL62" s="1">
        <v>-1405.4503</v>
      </c>
      <c r="AM62">
        <v>-21.02</v>
      </c>
      <c r="AN62" s="1">
        <v>-1370.6564000000001</v>
      </c>
      <c r="AO62">
        <v>-3.72</v>
      </c>
      <c r="AP62" s="1">
        <v>-1390.1470999999999</v>
      </c>
      <c r="AQ62">
        <v>-5.62</v>
      </c>
      <c r="AR62" s="1">
        <v>-1368.3824</v>
      </c>
      <c r="AS62">
        <v>4.8600000000000003</v>
      </c>
      <c r="AT62" s="1">
        <v>-1354.5927999999999</v>
      </c>
      <c r="AU62">
        <v>7.05</v>
      </c>
      <c r="AV62" s="1">
        <v>-1343.7275</v>
      </c>
      <c r="AW62">
        <v>-10.37</v>
      </c>
      <c r="BA62">
        <f>(BA61-BA$60)*3.504*4</f>
        <v>0.62382390910558261</v>
      </c>
      <c r="BB62">
        <f t="shared" ref="BB62:BC62" si="18">(BB61-BB$60)*3.504*4</f>
        <v>2.9978975284863036</v>
      </c>
      <c r="BC62">
        <f t="shared" si="18"/>
        <v>0.18167942502872064</v>
      </c>
      <c r="BD62">
        <f>SQRT(BA62^2+BB62^2+BC62^2)</f>
        <v>3.0674995149722233</v>
      </c>
      <c r="BP62">
        <f t="shared" si="13"/>
        <v>4.0000000000000004E-11</v>
      </c>
      <c r="BQ62">
        <v>24</v>
      </c>
      <c r="BR62">
        <v>1.57937143538071</v>
      </c>
      <c r="BS62">
        <f t="shared" si="16"/>
        <v>3.3812885573125904</v>
      </c>
      <c r="BT62">
        <v>2.4196013276300299</v>
      </c>
      <c r="BU62">
        <f t="shared" si="17"/>
        <v>3.1500079634443905</v>
      </c>
    </row>
    <row r="63" spans="2:73" x14ac:dyDescent="0.2">
      <c r="B63" s="1">
        <v>-1383.0996</v>
      </c>
      <c r="C63">
        <v>-43.53</v>
      </c>
      <c r="D63">
        <v>2847.74</v>
      </c>
      <c r="L63" s="1">
        <v>-1381.1251999999999</v>
      </c>
      <c r="M63">
        <v>1.39</v>
      </c>
      <c r="N63" s="1">
        <v>-1381.0344</v>
      </c>
      <c r="O63">
        <v>0.61</v>
      </c>
      <c r="P63" s="1">
        <v>-1380.9414999999999</v>
      </c>
      <c r="Q63">
        <v>-0.16</v>
      </c>
      <c r="R63" s="1">
        <v>-1380.8768</v>
      </c>
      <c r="S63">
        <v>-0.94</v>
      </c>
      <c r="T63" s="1">
        <v>-1380.7888</v>
      </c>
      <c r="U63">
        <v>-1.78</v>
      </c>
      <c r="V63" s="1">
        <v>-1380.693</v>
      </c>
      <c r="W63">
        <v>-2.58</v>
      </c>
      <c r="X63" s="1">
        <v>-1380.5968</v>
      </c>
      <c r="Y63">
        <v>-3.36</v>
      </c>
      <c r="Z63" s="1">
        <v>-1371.4485999999999</v>
      </c>
      <c r="AA63">
        <v>-4.91</v>
      </c>
      <c r="AB63" s="1">
        <v>-1404.9350999999999</v>
      </c>
      <c r="AC63">
        <v>-8.8699999999999992</v>
      </c>
      <c r="AD63" s="1">
        <v>-1405.0337</v>
      </c>
      <c r="AE63">
        <v>-12.41</v>
      </c>
      <c r="AF63" s="1">
        <v>-1405.1985</v>
      </c>
      <c r="AG63">
        <v>-13.07</v>
      </c>
      <c r="AH63" s="1">
        <v>-1370.1315</v>
      </c>
      <c r="AI63">
        <v>1.1000000000000001</v>
      </c>
      <c r="AJ63" s="1">
        <v>-1371.9926</v>
      </c>
      <c r="AK63">
        <v>-5.24</v>
      </c>
      <c r="AL63" s="1">
        <v>-1405.1762000000001</v>
      </c>
      <c r="AM63">
        <v>-17.739999999999998</v>
      </c>
      <c r="AN63" s="1">
        <v>-1370.7211</v>
      </c>
      <c r="AO63">
        <v>-4.22</v>
      </c>
      <c r="AP63" s="1">
        <v>-1389.6142</v>
      </c>
      <c r="AQ63">
        <v>-1.93</v>
      </c>
      <c r="AR63" s="1">
        <v>-1368.3159000000001</v>
      </c>
      <c r="AS63">
        <v>4.55</v>
      </c>
      <c r="AT63" s="1">
        <v>-1354.5297</v>
      </c>
      <c r="AU63">
        <v>6.65</v>
      </c>
      <c r="AV63" s="1">
        <v>-1343.934</v>
      </c>
      <c r="AW63">
        <v>-10.9</v>
      </c>
      <c r="AZ63">
        <v>2</v>
      </c>
      <c r="BA63">
        <v>0.727204375950809</v>
      </c>
      <c r="BB63">
        <v>0.43654395758953501</v>
      </c>
      <c r="BC63">
        <v>0.74690802362164899</v>
      </c>
      <c r="BP63">
        <f t="shared" si="13"/>
        <v>5.0000000000000008E-11</v>
      </c>
      <c r="BQ63">
        <v>25</v>
      </c>
      <c r="BR63">
        <v>2.7894002374881501</v>
      </c>
      <c r="BS63">
        <f t="shared" si="16"/>
        <v>4.4439887948007408</v>
      </c>
      <c r="BT63">
        <v>2.4779701814306798</v>
      </c>
      <c r="BU63">
        <f t="shared" si="17"/>
        <v>3.9012781448750706</v>
      </c>
    </row>
    <row r="64" spans="2:73" x14ac:dyDescent="0.2">
      <c r="B64" s="1">
        <v>-1382.7509</v>
      </c>
      <c r="C64">
        <v>-42.89</v>
      </c>
      <c r="D64">
        <v>2849.38</v>
      </c>
      <c r="L64" s="1">
        <v>-1381.1886</v>
      </c>
      <c r="M64">
        <v>1.08</v>
      </c>
      <c r="N64" s="1">
        <v>-1381.0947000000001</v>
      </c>
      <c r="O64">
        <v>0.34</v>
      </c>
      <c r="P64" s="1">
        <v>-1380.9979000000001</v>
      </c>
      <c r="Q64">
        <v>-0.38</v>
      </c>
      <c r="R64" s="1">
        <v>-1380.9283</v>
      </c>
      <c r="S64">
        <v>-1.23</v>
      </c>
      <c r="T64" s="1">
        <v>-1380.836</v>
      </c>
      <c r="U64">
        <v>-2.06</v>
      </c>
      <c r="V64" s="1">
        <v>-1380.7363</v>
      </c>
      <c r="W64">
        <v>-2.83</v>
      </c>
      <c r="X64" s="1">
        <v>-1380.6368</v>
      </c>
      <c r="Y64">
        <v>-3.64</v>
      </c>
      <c r="Z64" s="1">
        <v>-1371.2331999999999</v>
      </c>
      <c r="AA64">
        <v>-4.78</v>
      </c>
      <c r="AB64" s="1">
        <v>-1404.1388999999999</v>
      </c>
      <c r="AC64">
        <v>-3.74</v>
      </c>
      <c r="AD64" s="1">
        <v>-1404.4656</v>
      </c>
      <c r="AE64">
        <v>-7.76</v>
      </c>
      <c r="AF64" s="1">
        <v>-1404.4382000000001</v>
      </c>
      <c r="AG64">
        <v>-9.31</v>
      </c>
      <c r="AH64" s="1">
        <v>-1370.1460999999999</v>
      </c>
      <c r="AI64">
        <v>1.41</v>
      </c>
      <c r="AJ64" s="1">
        <v>-1372.1324</v>
      </c>
      <c r="AK64">
        <v>-6.2</v>
      </c>
      <c r="AL64" s="1">
        <v>-1404.7286999999999</v>
      </c>
      <c r="AM64">
        <v>-13.73</v>
      </c>
      <c r="AN64" s="1">
        <v>-1370.749</v>
      </c>
      <c r="AO64">
        <v>-4.45</v>
      </c>
      <c r="AP64" s="1">
        <v>-1388.8521000000001</v>
      </c>
      <c r="AQ64">
        <v>2.2799999999999998</v>
      </c>
      <c r="AR64" s="1">
        <v>-1368.2086999999999</v>
      </c>
      <c r="AS64">
        <v>4.26</v>
      </c>
      <c r="AT64" s="1">
        <v>-1354.4943000000001</v>
      </c>
      <c r="AU64">
        <v>6.1</v>
      </c>
      <c r="AV64" s="1">
        <v>-1344.1731</v>
      </c>
      <c r="AW64">
        <v>-11.52</v>
      </c>
      <c r="BA64">
        <f>(BA63-BA$60)*3.504*4</f>
        <v>-0.10995008702589737</v>
      </c>
      <c r="BB64">
        <f>(BB63-BB$60)*3.504*4</f>
        <v>-1.0633247745082499</v>
      </c>
      <c r="BC64">
        <f t="shared" ref="BC64" si="19">(BC63-BC$60)*3.504*4</f>
        <v>-0.34374253413628714</v>
      </c>
      <c r="BD64">
        <f>SQRT(BA64^2+BB64^2+BC64^2)</f>
        <v>1.1229013881434378</v>
      </c>
      <c r="BP64">
        <f t="shared" si="13"/>
        <v>6.0000000000000013E-11</v>
      </c>
      <c r="BQ64">
        <v>26</v>
      </c>
      <c r="BR64">
        <v>1.8188767785120901</v>
      </c>
      <c r="BS64">
        <f t="shared" si="16"/>
        <v>4.5361655733128305</v>
      </c>
      <c r="BT64">
        <v>3.53707998421923</v>
      </c>
      <c r="BU64">
        <f t="shared" si="17"/>
        <v>5.7116581290943005</v>
      </c>
    </row>
    <row r="65" spans="2:73" x14ac:dyDescent="0.2">
      <c r="B65" s="1">
        <v>-1382.4640999999999</v>
      </c>
      <c r="C65">
        <v>-41.22</v>
      </c>
      <c r="D65">
        <v>2849.32</v>
      </c>
      <c r="L65" s="1">
        <v>-1381.2691</v>
      </c>
      <c r="M65">
        <v>0.95</v>
      </c>
      <c r="N65" s="1">
        <v>-1381.1739</v>
      </c>
      <c r="O65">
        <v>7.0000000000000007E-2</v>
      </c>
      <c r="P65" s="1">
        <v>-1381.0753</v>
      </c>
      <c r="Q65">
        <v>-0.71</v>
      </c>
      <c r="R65" s="1">
        <v>-1381.0033000000001</v>
      </c>
      <c r="S65">
        <v>-1.5</v>
      </c>
      <c r="T65" s="1">
        <v>-1380.9082000000001</v>
      </c>
      <c r="U65">
        <v>-2.31</v>
      </c>
      <c r="V65" s="1">
        <v>-1380.8063</v>
      </c>
      <c r="W65">
        <v>-3.14</v>
      </c>
      <c r="X65" s="1">
        <v>-1380.7049999999999</v>
      </c>
      <c r="Y65">
        <v>-3.92</v>
      </c>
      <c r="Z65" s="1">
        <v>-1370.9899</v>
      </c>
      <c r="AA65">
        <v>-4.59</v>
      </c>
      <c r="AB65" s="1">
        <v>-1403.0081</v>
      </c>
      <c r="AC65">
        <v>2.39</v>
      </c>
      <c r="AD65" s="1">
        <v>-1403.6460999999999</v>
      </c>
      <c r="AE65">
        <v>-2.65</v>
      </c>
      <c r="AF65" s="1">
        <v>-1403.4429</v>
      </c>
      <c r="AG65">
        <v>-4.4400000000000004</v>
      </c>
      <c r="AH65" s="1">
        <v>-1370.1404</v>
      </c>
      <c r="AI65">
        <v>1.71</v>
      </c>
      <c r="AJ65" s="1">
        <v>-1372.2535</v>
      </c>
      <c r="AK65">
        <v>-7.17</v>
      </c>
      <c r="AL65" s="1">
        <v>-1404.0676000000001</v>
      </c>
      <c r="AM65">
        <v>-8.9700000000000006</v>
      </c>
      <c r="AN65" s="1">
        <v>-1370.7354</v>
      </c>
      <c r="AO65">
        <v>-4.54</v>
      </c>
      <c r="AP65" s="1">
        <v>-1387.8149000000001</v>
      </c>
      <c r="AQ65">
        <v>6.88</v>
      </c>
      <c r="AR65" s="1">
        <v>-1368.0616</v>
      </c>
      <c r="AS65">
        <v>3.98</v>
      </c>
      <c r="AT65" s="1">
        <v>-1354.4758999999999</v>
      </c>
      <c r="AU65">
        <v>5.51</v>
      </c>
      <c r="AV65" s="1">
        <v>-1344.4222</v>
      </c>
      <c r="AW65">
        <v>-12.06</v>
      </c>
      <c r="AZ65">
        <v>3</v>
      </c>
      <c r="BA65">
        <v>0.88420175105274401</v>
      </c>
      <c r="BB65">
        <v>0.55730328479736901</v>
      </c>
      <c r="BC65">
        <v>0.80392504256796504</v>
      </c>
      <c r="BP65">
        <f t="shared" si="13"/>
        <v>7.0000000000000017E-11</v>
      </c>
      <c r="BQ65">
        <v>27</v>
      </c>
      <c r="BR65">
        <v>2.39946902349033</v>
      </c>
      <c r="BS65">
        <f t="shared" si="16"/>
        <v>5.2089345968031608</v>
      </c>
      <c r="BT65">
        <v>3.3103508459633</v>
      </c>
      <c r="BU65">
        <f t="shared" si="17"/>
        <v>7.2953089750576003</v>
      </c>
    </row>
    <row r="66" spans="2:73" x14ac:dyDescent="0.2">
      <c r="B66" s="1">
        <v>-1382.251</v>
      </c>
      <c r="C66">
        <v>-38.909999999999997</v>
      </c>
      <c r="D66">
        <v>2848.03</v>
      </c>
      <c r="L66" s="1">
        <v>-1381.3431</v>
      </c>
      <c r="M66">
        <v>0.77</v>
      </c>
      <c r="N66" s="1">
        <v>-1381.2485999999999</v>
      </c>
      <c r="O66">
        <v>-7.0000000000000007E-2</v>
      </c>
      <c r="P66" s="1">
        <v>-1381.1503</v>
      </c>
      <c r="Q66">
        <v>-0.85</v>
      </c>
      <c r="R66" s="1">
        <v>-1381.0787</v>
      </c>
      <c r="S66">
        <v>-1.61</v>
      </c>
      <c r="T66" s="1">
        <v>-1380.9827</v>
      </c>
      <c r="U66">
        <v>-2.4500000000000002</v>
      </c>
      <c r="V66" s="1">
        <v>-1380.8807999999999</v>
      </c>
      <c r="W66">
        <v>-3.28</v>
      </c>
      <c r="X66" s="1">
        <v>-1380.7798</v>
      </c>
      <c r="Y66">
        <v>-4.0999999999999996</v>
      </c>
      <c r="Z66" s="1">
        <v>-1370.7563</v>
      </c>
      <c r="AA66">
        <v>-4.2699999999999996</v>
      </c>
      <c r="AB66" s="1">
        <v>-1401.5070000000001</v>
      </c>
      <c r="AC66">
        <v>8.93</v>
      </c>
      <c r="AD66" s="1">
        <v>-1402.5101</v>
      </c>
      <c r="AE66">
        <v>3.08</v>
      </c>
      <c r="AF66" s="1">
        <v>-1402.1978999999999</v>
      </c>
      <c r="AG66">
        <v>0.92</v>
      </c>
      <c r="AH66" s="1">
        <v>-1370.1193000000001</v>
      </c>
      <c r="AI66">
        <v>1.92</v>
      </c>
      <c r="AJ66" s="1">
        <v>-1372.3601000000001</v>
      </c>
      <c r="AK66">
        <v>-8.0500000000000007</v>
      </c>
      <c r="AL66" s="1">
        <v>-1403.1468</v>
      </c>
      <c r="AM66">
        <v>-3.93</v>
      </c>
      <c r="AN66" s="1">
        <v>-1370.6808000000001</v>
      </c>
      <c r="AO66">
        <v>-4.47</v>
      </c>
      <c r="AP66" s="1">
        <v>-1386.4794999999999</v>
      </c>
      <c r="AQ66">
        <v>11.9</v>
      </c>
      <c r="AR66" s="1">
        <v>-1367.8857</v>
      </c>
      <c r="AS66">
        <v>3.76</v>
      </c>
      <c r="AT66" s="1">
        <v>-1354.4609</v>
      </c>
      <c r="AU66">
        <v>4.9400000000000004</v>
      </c>
      <c r="AV66" s="1">
        <v>-1344.65</v>
      </c>
      <c r="AW66">
        <v>-12.55</v>
      </c>
      <c r="BA66">
        <f>(BA65-BA$60)*3.504*4</f>
        <v>2.0905251224028238</v>
      </c>
      <c r="BB66">
        <f t="shared" ref="BB66" si="20">(BB65-BB$60)*3.504*4</f>
        <v>0.62923795563675156</v>
      </c>
      <c r="BC66">
        <f t="shared" ref="BC66" si="21">(BC65-BC$60)*3.504*4</f>
        <v>0.45540800341527871</v>
      </c>
      <c r="BD66">
        <f>SQRT(BA66^2+BB66^2+BC66^2)</f>
        <v>2.2301641513094839</v>
      </c>
      <c r="BP66">
        <f t="shared" si="13"/>
        <v>8.0000000000000021E-11</v>
      </c>
      <c r="BQ66">
        <v>28</v>
      </c>
      <c r="BR66">
        <v>2.1998321273088899</v>
      </c>
      <c r="BS66">
        <f t="shared" si="16"/>
        <v>5.682066724112051</v>
      </c>
      <c r="BT66">
        <v>1.8007060627099101</v>
      </c>
      <c r="BU66">
        <f t="shared" si="17"/>
        <v>7.3693150377675103</v>
      </c>
    </row>
    <row r="67" spans="2:73" x14ac:dyDescent="0.2">
      <c r="B67" s="1">
        <v>-1382.0777</v>
      </c>
      <c r="C67">
        <v>-36.58</v>
      </c>
      <c r="D67">
        <v>2845.84</v>
      </c>
      <c r="L67" s="1">
        <v>-1381.3887999999999</v>
      </c>
      <c r="M67">
        <v>0.89</v>
      </c>
      <c r="N67" s="1">
        <v>-1381.2968000000001</v>
      </c>
      <c r="O67">
        <v>0.03</v>
      </c>
      <c r="P67" s="1">
        <v>-1381.201</v>
      </c>
      <c r="Q67">
        <v>-0.84</v>
      </c>
      <c r="R67" s="1">
        <v>-1381.1322</v>
      </c>
      <c r="S67">
        <v>-1.66</v>
      </c>
      <c r="T67" s="1">
        <v>-1381.0371</v>
      </c>
      <c r="U67">
        <v>-2.4900000000000002</v>
      </c>
      <c r="V67" s="1">
        <v>-1380.9374</v>
      </c>
      <c r="W67">
        <v>-3.32</v>
      </c>
      <c r="X67" s="1">
        <v>-1380.8387</v>
      </c>
      <c r="Y67">
        <v>-4.13</v>
      </c>
      <c r="Z67" s="1">
        <v>-1370.5641000000001</v>
      </c>
      <c r="AA67">
        <v>-4.05</v>
      </c>
      <c r="AB67" s="1">
        <v>-1399.6776</v>
      </c>
      <c r="AC67">
        <v>15.65</v>
      </c>
      <c r="AD67" s="1">
        <v>-1400.9931999999999</v>
      </c>
      <c r="AE67">
        <v>9.18</v>
      </c>
      <c r="AF67" s="1">
        <v>-1400.7097000000001</v>
      </c>
      <c r="AG67">
        <v>6.12</v>
      </c>
      <c r="AH67" s="1">
        <v>-1370.0996</v>
      </c>
      <c r="AI67">
        <v>2.0699999999999998</v>
      </c>
      <c r="AJ67" s="1">
        <v>-1372.4606000000001</v>
      </c>
      <c r="AK67">
        <v>-8.98</v>
      </c>
      <c r="AL67" s="1">
        <v>-1401.9179999999999</v>
      </c>
      <c r="AM67">
        <v>1.71</v>
      </c>
      <c r="AN67" s="1">
        <v>-1370.5921000000001</v>
      </c>
      <c r="AO67">
        <v>-4.18</v>
      </c>
      <c r="AP67" s="1">
        <v>-1384.8568</v>
      </c>
      <c r="AQ67">
        <v>17.260000000000002</v>
      </c>
      <c r="AR67" s="1">
        <v>-1367.6977999999999</v>
      </c>
      <c r="AS67">
        <v>3.54</v>
      </c>
      <c r="AT67" s="1">
        <v>-1354.4389000000001</v>
      </c>
      <c r="AU67">
        <v>4.3099999999999996</v>
      </c>
      <c r="AV67" s="1">
        <v>-1344.8262999999999</v>
      </c>
      <c r="AW67">
        <v>-12.83</v>
      </c>
      <c r="AY67" t="s">
        <v>112</v>
      </c>
      <c r="AZ67">
        <v>4</v>
      </c>
      <c r="BP67">
        <f t="shared" si="13"/>
        <v>9.0000000000000025E-11</v>
      </c>
      <c r="BQ67">
        <v>29</v>
      </c>
      <c r="BR67">
        <v>1.9108336017427801</v>
      </c>
      <c r="BS67">
        <f t="shared" si="16"/>
        <v>5.8662003258548312</v>
      </c>
      <c r="BT67">
        <v>1.6815284309666401</v>
      </c>
      <c r="BU67">
        <f t="shared" si="17"/>
        <v>7.3241434687341505</v>
      </c>
    </row>
    <row r="68" spans="2:73" x14ac:dyDescent="0.2">
      <c r="B68" s="1">
        <v>-1381.9585999999999</v>
      </c>
      <c r="C68">
        <v>-33.9</v>
      </c>
      <c r="D68">
        <v>2842.54</v>
      </c>
      <c r="L68" s="1">
        <v>-1381.3904</v>
      </c>
      <c r="M68">
        <v>1.0900000000000001</v>
      </c>
      <c r="N68" s="1">
        <v>-1381.3018999999999</v>
      </c>
      <c r="O68">
        <v>0.18</v>
      </c>
      <c r="P68" s="1">
        <v>-1381.2104999999999</v>
      </c>
      <c r="Q68">
        <v>-0.68</v>
      </c>
      <c r="R68" s="1">
        <v>-1381.1461999999999</v>
      </c>
      <c r="S68">
        <v>-1.53</v>
      </c>
      <c r="T68" s="1">
        <v>-1381.0536999999999</v>
      </c>
      <c r="U68">
        <v>-2.37</v>
      </c>
      <c r="V68" s="1">
        <v>-1380.9582</v>
      </c>
      <c r="W68">
        <v>-3.23</v>
      </c>
      <c r="X68" s="1">
        <v>-1380.8628000000001</v>
      </c>
      <c r="Y68">
        <v>-4.0599999999999996</v>
      </c>
      <c r="Z68" s="1">
        <v>-1370.4338</v>
      </c>
      <c r="AA68">
        <v>-3.95</v>
      </c>
      <c r="AB68" s="1">
        <v>-1397.6938</v>
      </c>
      <c r="AC68">
        <v>22.19</v>
      </c>
      <c r="AD68" s="1">
        <v>-1399.0934</v>
      </c>
      <c r="AE68">
        <v>15.55</v>
      </c>
      <c r="AF68" s="1">
        <v>-1399.0257999999999</v>
      </c>
      <c r="AG68">
        <v>11.52</v>
      </c>
      <c r="AH68" s="1">
        <v>-1370.1032</v>
      </c>
      <c r="AI68">
        <v>2.09</v>
      </c>
      <c r="AJ68" s="1">
        <v>-1372.5648000000001</v>
      </c>
      <c r="AK68">
        <v>-9.8800000000000008</v>
      </c>
      <c r="AL68" s="1">
        <v>-1400.3469</v>
      </c>
      <c r="AM68">
        <v>7.65</v>
      </c>
      <c r="AN68" s="1">
        <v>-1370.4792</v>
      </c>
      <c r="AO68">
        <v>-3.76</v>
      </c>
      <c r="AP68" s="1">
        <v>-1383.0085999999999</v>
      </c>
      <c r="AQ68">
        <v>22.53</v>
      </c>
      <c r="AR68" s="1">
        <v>-1367.5150000000001</v>
      </c>
      <c r="AS68">
        <v>3.34</v>
      </c>
      <c r="AT68" s="1">
        <v>-1354.4046000000001</v>
      </c>
      <c r="AU68">
        <v>3.71</v>
      </c>
      <c r="AV68" s="1">
        <v>-1344.9236000000001</v>
      </c>
      <c r="AW68">
        <v>-12.84</v>
      </c>
      <c r="BP68">
        <f t="shared" si="13"/>
        <v>1.0000000000000003E-10</v>
      </c>
      <c r="BQ68">
        <v>30</v>
      </c>
      <c r="BR68">
        <v>1.35167575317263</v>
      </c>
      <c r="BS68">
        <f t="shared" si="16"/>
        <v>5.4911760790274613</v>
      </c>
      <c r="BT68">
        <v>2.3197640730558402</v>
      </c>
      <c r="BU68">
        <f t="shared" si="17"/>
        <v>7.917207541789991</v>
      </c>
    </row>
    <row r="69" spans="2:73" x14ac:dyDescent="0.2">
      <c r="B69" s="1">
        <v>-1381.9043999999999</v>
      </c>
      <c r="C69">
        <v>-31.06</v>
      </c>
      <c r="D69">
        <v>2838.51</v>
      </c>
      <c r="L69" s="1">
        <v>-1381.3393000000001</v>
      </c>
      <c r="M69">
        <v>1.51</v>
      </c>
      <c r="N69" s="1">
        <v>-1381.2547999999999</v>
      </c>
      <c r="O69">
        <v>0.53</v>
      </c>
      <c r="P69" s="1">
        <v>-1381.1685</v>
      </c>
      <c r="Q69">
        <v>-0.33</v>
      </c>
      <c r="R69" s="1">
        <v>-1381.11</v>
      </c>
      <c r="S69">
        <v>-1.1599999999999999</v>
      </c>
      <c r="T69" s="1">
        <v>-1381.0209</v>
      </c>
      <c r="U69">
        <v>-2.09</v>
      </c>
      <c r="V69" s="1">
        <v>-1380.9305999999999</v>
      </c>
      <c r="W69">
        <v>-2.92</v>
      </c>
      <c r="X69" s="1">
        <v>-1380.8396</v>
      </c>
      <c r="Y69">
        <v>-3.8</v>
      </c>
      <c r="Z69" s="1">
        <v>-1370.3747000000001</v>
      </c>
      <c r="AA69">
        <v>-3.89</v>
      </c>
      <c r="AB69" s="1">
        <v>-1395.8243</v>
      </c>
      <c r="AC69">
        <v>27.85</v>
      </c>
      <c r="AD69" s="1">
        <v>-1396.9884999999999</v>
      </c>
      <c r="AE69">
        <v>21.7</v>
      </c>
      <c r="AF69" s="1">
        <v>-1397.2548999999999</v>
      </c>
      <c r="AG69">
        <v>16.600000000000001</v>
      </c>
      <c r="AH69" s="1">
        <v>-1370.1468</v>
      </c>
      <c r="AI69">
        <v>2.02</v>
      </c>
      <c r="AJ69" s="1">
        <v>-1372.6811</v>
      </c>
      <c r="AK69">
        <v>-10.77</v>
      </c>
      <c r="AL69" s="1">
        <v>-1398.4501</v>
      </c>
      <c r="AM69">
        <v>13.51</v>
      </c>
      <c r="AN69" s="1">
        <v>-1370.354</v>
      </c>
      <c r="AO69">
        <v>-3.22</v>
      </c>
      <c r="AP69" s="1">
        <v>-1381.0516</v>
      </c>
      <c r="AQ69">
        <v>27.51</v>
      </c>
      <c r="AR69" s="1">
        <v>-1367.3497</v>
      </c>
      <c r="AS69">
        <v>3.09</v>
      </c>
      <c r="AT69" s="1">
        <v>-1354.3496</v>
      </c>
      <c r="AU69">
        <v>3.17</v>
      </c>
      <c r="AV69" s="1">
        <v>-1344.9239</v>
      </c>
      <c r="AW69">
        <v>-12.71</v>
      </c>
      <c r="AZ69">
        <v>5</v>
      </c>
      <c r="BP69">
        <f t="shared" si="13"/>
        <v>1.1000000000000003E-10</v>
      </c>
      <c r="BQ69">
        <v>31</v>
      </c>
      <c r="BR69">
        <v>1.6591654483329801</v>
      </c>
      <c r="BS69">
        <f t="shared" si="16"/>
        <v>5.4236415273604415</v>
      </c>
      <c r="BT69">
        <v>1.4831324170120399</v>
      </c>
      <c r="BU69">
        <f t="shared" si="17"/>
        <v>7.6736399588020312</v>
      </c>
    </row>
    <row r="70" spans="2:73" x14ac:dyDescent="0.2">
      <c r="B70" s="1">
        <v>-1381.922</v>
      </c>
      <c r="C70">
        <v>-27.67</v>
      </c>
      <c r="D70">
        <v>2833.3</v>
      </c>
      <c r="L70" s="1">
        <v>-1381.2345</v>
      </c>
      <c r="M70">
        <v>2.02</v>
      </c>
      <c r="N70" s="1">
        <v>-1381.1539</v>
      </c>
      <c r="O70">
        <v>1.0900000000000001</v>
      </c>
      <c r="P70" s="1">
        <v>-1381.0724</v>
      </c>
      <c r="Q70">
        <v>0.16</v>
      </c>
      <c r="R70" s="1">
        <v>-1381.0198</v>
      </c>
      <c r="S70">
        <v>-0.68</v>
      </c>
      <c r="T70" s="1">
        <v>-1380.9342999999999</v>
      </c>
      <c r="U70">
        <v>-1.59</v>
      </c>
      <c r="V70" s="1">
        <v>-1380.8494000000001</v>
      </c>
      <c r="W70">
        <v>-2.5</v>
      </c>
      <c r="X70" s="1">
        <v>-1380.7632000000001</v>
      </c>
      <c r="Y70">
        <v>-3.36</v>
      </c>
      <c r="Z70" s="1">
        <v>-1370.3859</v>
      </c>
      <c r="AA70">
        <v>-3.95</v>
      </c>
      <c r="AB70" s="1">
        <v>-1394.2602999999999</v>
      </c>
      <c r="AC70">
        <v>32.36</v>
      </c>
      <c r="AD70" s="1">
        <v>-1395.0979</v>
      </c>
      <c r="AE70">
        <v>26.55</v>
      </c>
      <c r="AF70" s="1">
        <v>-1395.5585000000001</v>
      </c>
      <c r="AG70">
        <v>20.98</v>
      </c>
      <c r="AH70" s="1">
        <v>-1370.2331999999999</v>
      </c>
      <c r="AI70">
        <v>1.8</v>
      </c>
      <c r="AJ70" s="1">
        <v>-1372.8133</v>
      </c>
      <c r="AK70">
        <v>-11.58</v>
      </c>
      <c r="AL70" s="1">
        <v>-1396.3538000000001</v>
      </c>
      <c r="AM70">
        <v>19.2</v>
      </c>
      <c r="AN70" s="1">
        <v>-1370.229</v>
      </c>
      <c r="AO70">
        <v>-2.63</v>
      </c>
      <c r="AP70" s="1">
        <v>-1379.1416999999999</v>
      </c>
      <c r="AQ70">
        <v>31.98</v>
      </c>
      <c r="AR70" s="1">
        <v>-1367.2058999999999</v>
      </c>
      <c r="AS70">
        <v>2.89</v>
      </c>
      <c r="AT70" s="1">
        <v>-1354.2711999999999</v>
      </c>
      <c r="AU70">
        <v>2.7</v>
      </c>
      <c r="AV70" s="1">
        <v>-1344.8215</v>
      </c>
      <c r="AW70">
        <v>-12.25</v>
      </c>
      <c r="BP70">
        <f t="shared" si="13"/>
        <v>1.2000000000000003E-10</v>
      </c>
      <c r="BQ70">
        <v>32</v>
      </c>
      <c r="BR70">
        <v>2.0848705716374298</v>
      </c>
      <c r="BS70">
        <f t="shared" si="16"/>
        <v>5.7818120989978716</v>
      </c>
      <c r="BT70">
        <v>1.60516464633634</v>
      </c>
      <c r="BU70">
        <f t="shared" si="17"/>
        <v>7.5521046051383713</v>
      </c>
    </row>
    <row r="71" spans="2:73" x14ac:dyDescent="0.2">
      <c r="B71" s="1">
        <v>-1382.0074999999999</v>
      </c>
      <c r="C71">
        <v>-24.11</v>
      </c>
      <c r="D71">
        <v>2827.25</v>
      </c>
      <c r="L71" s="1">
        <v>-1381.0826999999999</v>
      </c>
      <c r="M71">
        <v>2.75</v>
      </c>
      <c r="N71" s="1">
        <v>-1381.0047999999999</v>
      </c>
      <c r="O71">
        <v>1.82</v>
      </c>
      <c r="P71" s="1">
        <v>-1380.9277</v>
      </c>
      <c r="Q71">
        <v>0.86</v>
      </c>
      <c r="R71" s="1">
        <v>-1380.8797999999999</v>
      </c>
      <c r="S71">
        <v>-0.02</v>
      </c>
      <c r="T71" s="1">
        <v>-1380.7974999999999</v>
      </c>
      <c r="U71">
        <v>-0.93</v>
      </c>
      <c r="V71" s="1">
        <v>-1380.7175</v>
      </c>
      <c r="W71">
        <v>-1.84</v>
      </c>
      <c r="X71" s="1">
        <v>-1380.6351</v>
      </c>
      <c r="Y71">
        <v>-2.76</v>
      </c>
      <c r="Z71" s="1">
        <v>-1370.4588000000001</v>
      </c>
      <c r="AA71">
        <v>-4.0999999999999996</v>
      </c>
      <c r="AB71" s="1">
        <v>-1393.0178000000001</v>
      </c>
      <c r="AC71">
        <v>35.71</v>
      </c>
      <c r="AD71" s="1">
        <v>-1393.8347000000001</v>
      </c>
      <c r="AE71">
        <v>29.8</v>
      </c>
      <c r="AF71" s="1">
        <v>-1394.1010000000001</v>
      </c>
      <c r="AG71">
        <v>24.58</v>
      </c>
      <c r="AH71" s="1">
        <v>-1370.3504</v>
      </c>
      <c r="AI71">
        <v>1.58</v>
      </c>
      <c r="AJ71" s="1">
        <v>-1372.9601</v>
      </c>
      <c r="AK71">
        <v>-12.36</v>
      </c>
      <c r="AL71" s="1">
        <v>-1394.3276000000001</v>
      </c>
      <c r="AM71">
        <v>24.32</v>
      </c>
      <c r="AN71" s="1">
        <v>-1370.1148000000001</v>
      </c>
      <c r="AO71">
        <v>-1.96</v>
      </c>
      <c r="AP71" s="1">
        <v>-1377.4332999999999</v>
      </c>
      <c r="AQ71">
        <v>35.72</v>
      </c>
      <c r="AR71" s="1">
        <v>-1367.0820000000001</v>
      </c>
      <c r="AS71">
        <v>2.66</v>
      </c>
      <c r="AT71" s="1">
        <v>-1354.1649</v>
      </c>
      <c r="AU71">
        <v>2.38</v>
      </c>
      <c r="AV71" s="1">
        <v>-1344.6261</v>
      </c>
      <c r="AW71">
        <v>-11.56</v>
      </c>
      <c r="AZ71">
        <v>6</v>
      </c>
      <c r="BP71">
        <f t="shared" si="13"/>
        <v>1.3000000000000002E-10</v>
      </c>
      <c r="BQ71">
        <v>33</v>
      </c>
      <c r="BR71">
        <v>1.8984983396417701</v>
      </c>
      <c r="BS71">
        <f t="shared" si="16"/>
        <v>5.9536104386396413</v>
      </c>
      <c r="BT71">
        <v>2.4136163840421601</v>
      </c>
      <c r="BU71">
        <f t="shared" si="17"/>
        <v>8.2390209891805313</v>
      </c>
    </row>
    <row r="72" spans="2:73" x14ac:dyDescent="0.2">
      <c r="B72" s="1">
        <v>-1382.134</v>
      </c>
      <c r="C72">
        <v>-20.72</v>
      </c>
      <c r="D72">
        <v>2820.74</v>
      </c>
      <c r="L72" s="1">
        <v>-1380.8967</v>
      </c>
      <c r="M72">
        <v>3.55</v>
      </c>
      <c r="N72" s="1">
        <v>-1380.8202000000001</v>
      </c>
      <c r="O72">
        <v>2.63</v>
      </c>
      <c r="P72" s="1">
        <v>-1380.7456999999999</v>
      </c>
      <c r="Q72">
        <v>1.63</v>
      </c>
      <c r="R72" s="1">
        <v>-1380.7013999999999</v>
      </c>
      <c r="S72">
        <v>0.77</v>
      </c>
      <c r="T72" s="1">
        <v>-1380.6211000000001</v>
      </c>
      <c r="U72">
        <v>-0.19</v>
      </c>
      <c r="V72" s="1">
        <v>-1380.5451</v>
      </c>
      <c r="W72">
        <v>-1.08</v>
      </c>
      <c r="X72" s="1">
        <v>-1380.4652000000001</v>
      </c>
      <c r="Y72">
        <v>-2.0299999999999998</v>
      </c>
      <c r="Z72" s="1">
        <v>-1370.5812000000001</v>
      </c>
      <c r="AA72">
        <v>-4.29</v>
      </c>
      <c r="AB72" s="1">
        <v>-1392.05</v>
      </c>
      <c r="AC72">
        <v>37.72</v>
      </c>
      <c r="AD72" s="1">
        <v>-1393.2141999999999</v>
      </c>
      <c r="AE72">
        <v>31.36</v>
      </c>
      <c r="AF72" s="1">
        <v>-1392.9766999999999</v>
      </c>
      <c r="AG72">
        <v>27.03</v>
      </c>
      <c r="AH72" s="1">
        <v>-1370.4757</v>
      </c>
      <c r="AI72">
        <v>1.32</v>
      </c>
      <c r="AJ72" s="1">
        <v>-1373.1146000000001</v>
      </c>
      <c r="AK72">
        <v>-12.99</v>
      </c>
      <c r="AL72" s="1">
        <v>-1392.7022999999999</v>
      </c>
      <c r="AM72">
        <v>27.95</v>
      </c>
      <c r="AN72" s="1">
        <v>-1370.0215000000001</v>
      </c>
      <c r="AO72">
        <v>-1.32</v>
      </c>
      <c r="AP72" s="1">
        <v>-1376.0355999999999</v>
      </c>
      <c r="AQ72">
        <v>38.479999999999997</v>
      </c>
      <c r="AR72" s="1">
        <v>-1366.9755</v>
      </c>
      <c r="AS72">
        <v>2.44</v>
      </c>
      <c r="AT72" s="1">
        <v>-1354.0289</v>
      </c>
      <c r="AU72">
        <v>2.16</v>
      </c>
      <c r="AV72" s="1">
        <v>-1344.3590999999999</v>
      </c>
      <c r="AW72">
        <v>-10.75</v>
      </c>
      <c r="BP72">
        <f t="shared" si="13"/>
        <v>1.4000000000000001E-10</v>
      </c>
      <c r="BQ72">
        <v>34</v>
      </c>
      <c r="BR72">
        <v>1.6717522141572601</v>
      </c>
      <c r="BS72">
        <f t="shared" si="16"/>
        <v>5.8986626527969017</v>
      </c>
      <c r="BT72">
        <v>3.3369855383360001</v>
      </c>
      <c r="BU72">
        <f t="shared" si="17"/>
        <v>9.8493065275165321</v>
      </c>
    </row>
    <row r="73" spans="2:73" x14ac:dyDescent="0.2">
      <c r="B73" s="1">
        <v>-1382.2916</v>
      </c>
      <c r="C73">
        <v>-16.899999999999999</v>
      </c>
      <c r="D73">
        <v>2813.2</v>
      </c>
      <c r="L73" s="1">
        <v>-1380.6935000000001</v>
      </c>
      <c r="M73">
        <v>4.41</v>
      </c>
      <c r="N73" s="1">
        <v>-1380.617</v>
      </c>
      <c r="O73">
        <v>3.4</v>
      </c>
      <c r="P73" s="1">
        <v>-1380.5436</v>
      </c>
      <c r="Q73">
        <v>2.46</v>
      </c>
      <c r="R73" s="1">
        <v>-1380.5012999999999</v>
      </c>
      <c r="S73">
        <v>1.56</v>
      </c>
      <c r="T73" s="1">
        <v>-1380.4212</v>
      </c>
      <c r="U73">
        <v>0.63</v>
      </c>
      <c r="V73" s="1">
        <v>-1380.3476000000001</v>
      </c>
      <c r="W73">
        <v>-0.3</v>
      </c>
      <c r="X73" s="1">
        <v>-1380.2686000000001</v>
      </c>
      <c r="Y73">
        <v>-1.23</v>
      </c>
      <c r="Z73" s="1">
        <v>-1370.7383</v>
      </c>
      <c r="AA73">
        <v>-4.53</v>
      </c>
      <c r="AB73" s="1">
        <v>-1391.3628000000001</v>
      </c>
      <c r="AC73">
        <v>38.53</v>
      </c>
      <c r="AD73" s="1">
        <v>-1392.9054000000001</v>
      </c>
      <c r="AE73">
        <v>31.84</v>
      </c>
      <c r="AF73" s="1">
        <v>-1392.1862000000001</v>
      </c>
      <c r="AG73">
        <v>28.64</v>
      </c>
      <c r="AH73" s="1">
        <v>-1370.5835</v>
      </c>
      <c r="AI73">
        <v>1.1299999999999999</v>
      </c>
      <c r="AJ73" s="1">
        <v>-1373.2706000000001</v>
      </c>
      <c r="AK73">
        <v>-13.51</v>
      </c>
      <c r="AL73" s="1">
        <v>-1391.6529</v>
      </c>
      <c r="AM73">
        <v>30.19</v>
      </c>
      <c r="AN73" s="1">
        <v>-1369.9593</v>
      </c>
      <c r="AO73">
        <v>-0.74</v>
      </c>
      <c r="AP73" s="1">
        <v>-1374.9857</v>
      </c>
      <c r="AQ73">
        <v>40.4</v>
      </c>
      <c r="AR73" s="1">
        <v>-1366.8842999999999</v>
      </c>
      <c r="AS73">
        <v>2.1800000000000002</v>
      </c>
      <c r="AT73" s="1">
        <v>-1353.8644999999999</v>
      </c>
      <c r="AU73">
        <v>2.09</v>
      </c>
      <c r="AV73" s="1">
        <v>-1344.0496000000001</v>
      </c>
      <c r="AW73">
        <v>-9.86</v>
      </c>
      <c r="BP73">
        <f t="shared" si="13"/>
        <v>1.5E-10</v>
      </c>
      <c r="BQ73">
        <v>35</v>
      </c>
      <c r="BR73">
        <v>1.50785679668447</v>
      </c>
      <c r="BS73">
        <f t="shared" si="16"/>
        <v>5.6798194494813714</v>
      </c>
      <c r="BT73">
        <v>2.9394435573345801</v>
      </c>
      <c r="BU73">
        <f t="shared" si="17"/>
        <v>11.062050084851112</v>
      </c>
    </row>
    <row r="74" spans="2:73" x14ac:dyDescent="0.2">
      <c r="B74" s="1">
        <v>-1382.4512</v>
      </c>
      <c r="C74">
        <v>-12.89</v>
      </c>
      <c r="D74">
        <v>2805.44</v>
      </c>
      <c r="L74" s="1">
        <v>-1380.4906000000001</v>
      </c>
      <c r="M74">
        <v>5.2</v>
      </c>
      <c r="N74" s="1">
        <v>-1380.4132</v>
      </c>
      <c r="O74">
        <v>4.24</v>
      </c>
      <c r="P74" s="1">
        <v>-1380.3396</v>
      </c>
      <c r="Q74">
        <v>3.24</v>
      </c>
      <c r="R74" s="1">
        <v>-1380.2974999999999</v>
      </c>
      <c r="S74">
        <v>2.31</v>
      </c>
      <c r="T74" s="1">
        <v>-1380.2162000000001</v>
      </c>
      <c r="U74">
        <v>1.43</v>
      </c>
      <c r="V74" s="1">
        <v>-1380.1433</v>
      </c>
      <c r="W74">
        <v>0.51</v>
      </c>
      <c r="X74" s="1">
        <v>-1380.0636999999999</v>
      </c>
      <c r="Y74">
        <v>-0.43</v>
      </c>
      <c r="Z74" s="1">
        <v>-1370.9151999999999</v>
      </c>
      <c r="AA74">
        <v>-4.8</v>
      </c>
      <c r="AB74" s="1">
        <v>-1390.9648</v>
      </c>
      <c r="AC74">
        <v>38.36</v>
      </c>
      <c r="AD74" s="1">
        <v>-1392.6206999999999</v>
      </c>
      <c r="AE74">
        <v>31.83</v>
      </c>
      <c r="AF74" s="1">
        <v>-1391.6704</v>
      </c>
      <c r="AG74">
        <v>29.42</v>
      </c>
      <c r="AH74" s="1">
        <v>-1370.6532</v>
      </c>
      <c r="AI74">
        <v>0.98</v>
      </c>
      <c r="AJ74" s="1">
        <v>-1373.4238</v>
      </c>
      <c r="AK74">
        <v>-13.89</v>
      </c>
      <c r="AL74" s="1">
        <v>-1391.0933</v>
      </c>
      <c r="AM74">
        <v>31.38</v>
      </c>
      <c r="AN74" s="1">
        <v>-1369.9392</v>
      </c>
      <c r="AO74">
        <v>-0.24</v>
      </c>
      <c r="AP74" s="1">
        <v>-1374.2559000000001</v>
      </c>
      <c r="AQ74">
        <v>41.42</v>
      </c>
      <c r="AR74" s="1">
        <v>-1366.8097</v>
      </c>
      <c r="AS74">
        <v>1.95</v>
      </c>
      <c r="AT74" s="1">
        <v>-1353.6821</v>
      </c>
      <c r="AU74">
        <v>2.14</v>
      </c>
      <c r="AV74" s="1">
        <v>-1343.7248999999999</v>
      </c>
      <c r="AW74">
        <v>-8.89</v>
      </c>
      <c r="BP74">
        <f t="shared" si="13"/>
        <v>1.5999999999999999E-10</v>
      </c>
      <c r="BQ74">
        <v>36</v>
      </c>
      <c r="BR74">
        <v>1.9049072995506799</v>
      </c>
      <c r="BS74">
        <f t="shared" si="16"/>
        <v>5.8580267490320512</v>
      </c>
      <c r="BT74">
        <v>2.0634687949863402</v>
      </c>
      <c r="BU74">
        <f t="shared" si="17"/>
        <v>11.398818879837453</v>
      </c>
    </row>
    <row r="75" spans="2:73" x14ac:dyDescent="0.2">
      <c r="B75" s="1">
        <v>-1382.6192000000001</v>
      </c>
      <c r="C75">
        <v>-9.08</v>
      </c>
      <c r="D75">
        <v>2797.08</v>
      </c>
      <c r="L75" s="1">
        <v>-1380.3026</v>
      </c>
      <c r="M75">
        <v>5.95</v>
      </c>
      <c r="N75" s="1">
        <v>-1380.2240999999999</v>
      </c>
      <c r="O75">
        <v>5.0199999999999996</v>
      </c>
      <c r="P75" s="1">
        <v>-1380.1488999999999</v>
      </c>
      <c r="Q75">
        <v>4.01</v>
      </c>
      <c r="R75" s="1">
        <v>-1380.1058</v>
      </c>
      <c r="S75">
        <v>3.11</v>
      </c>
      <c r="T75" s="1">
        <v>-1380.0225</v>
      </c>
      <c r="U75">
        <v>2.16</v>
      </c>
      <c r="V75" s="1">
        <v>-1379.9491</v>
      </c>
      <c r="W75">
        <v>1.27</v>
      </c>
      <c r="X75" s="1">
        <v>-1379.8679</v>
      </c>
      <c r="Y75">
        <v>0.33</v>
      </c>
      <c r="Z75" s="1">
        <v>-1371.0975000000001</v>
      </c>
      <c r="AA75">
        <v>-5.0999999999999996</v>
      </c>
      <c r="AB75" s="1">
        <v>-1390.7976000000001</v>
      </c>
      <c r="AC75">
        <v>37.19</v>
      </c>
      <c r="AD75" s="1">
        <v>-1392.2828</v>
      </c>
      <c r="AE75">
        <v>31.37</v>
      </c>
      <c r="AF75" s="1">
        <v>-1391.3434999999999</v>
      </c>
      <c r="AG75">
        <v>29.57</v>
      </c>
      <c r="AH75" s="1">
        <v>-1370.6772000000001</v>
      </c>
      <c r="AI75">
        <v>0.83</v>
      </c>
      <c r="AJ75" s="1">
        <v>-1373.575</v>
      </c>
      <c r="AK75">
        <v>-14.16</v>
      </c>
      <c r="AL75" s="1">
        <v>-1390.8106</v>
      </c>
      <c r="AM75">
        <v>31.51</v>
      </c>
      <c r="AN75" s="1">
        <v>-1369.9711</v>
      </c>
      <c r="AO75">
        <v>0.18</v>
      </c>
      <c r="AP75" s="1">
        <v>-1373.7952</v>
      </c>
      <c r="AQ75">
        <v>41.58</v>
      </c>
      <c r="AR75" s="1">
        <v>-1366.7511</v>
      </c>
      <c r="AS75">
        <v>1.75</v>
      </c>
      <c r="AT75" s="1">
        <v>-1353.4957999999999</v>
      </c>
      <c r="AU75">
        <v>2.2599999999999998</v>
      </c>
      <c r="AV75" s="1">
        <v>-1343.4133999999999</v>
      </c>
      <c r="AW75">
        <v>-8.06</v>
      </c>
      <c r="BP75">
        <f t="shared" si="13"/>
        <v>1.6999999999999998E-10</v>
      </c>
      <c r="BQ75">
        <v>37</v>
      </c>
      <c r="BR75">
        <v>1.5836922255906301</v>
      </c>
      <c r="BS75">
        <f t="shared" si="16"/>
        <v>5.7150189746226818</v>
      </c>
      <c r="BT75">
        <v>0.160841988480635</v>
      </c>
      <c r="BU75">
        <f t="shared" si="17"/>
        <v>9.8329608683180876</v>
      </c>
    </row>
    <row r="76" spans="2:73" x14ac:dyDescent="0.2">
      <c r="B76" s="1">
        <v>-1382.7928999999999</v>
      </c>
      <c r="C76">
        <v>-5.27</v>
      </c>
      <c r="D76">
        <v>2788.62</v>
      </c>
      <c r="L76" s="1">
        <v>-1380.1368</v>
      </c>
      <c r="M76">
        <v>6.56</v>
      </c>
      <c r="N76" s="1">
        <v>-1380.0577000000001</v>
      </c>
      <c r="O76">
        <v>5.6</v>
      </c>
      <c r="P76" s="1">
        <v>-1379.9811</v>
      </c>
      <c r="Q76">
        <v>4.66</v>
      </c>
      <c r="R76" s="1">
        <v>-1379.9364</v>
      </c>
      <c r="S76">
        <v>3.8</v>
      </c>
      <c r="T76" s="1">
        <v>-1379.8511000000001</v>
      </c>
      <c r="U76">
        <v>2.84</v>
      </c>
      <c r="V76" s="1">
        <v>-1379.7766999999999</v>
      </c>
      <c r="W76">
        <v>1.91</v>
      </c>
      <c r="X76" s="1">
        <v>-1379.6934000000001</v>
      </c>
      <c r="Y76">
        <v>1.02</v>
      </c>
      <c r="Z76" s="1">
        <v>-1371.2729999999999</v>
      </c>
      <c r="AA76">
        <v>-5.31</v>
      </c>
      <c r="AB76" s="1">
        <v>-1390.7582</v>
      </c>
      <c r="AC76">
        <v>35.630000000000003</v>
      </c>
      <c r="AD76" s="1">
        <v>-1391.9375</v>
      </c>
      <c r="AE76">
        <v>30.64</v>
      </c>
      <c r="AF76" s="1">
        <v>-1391.1233999999999</v>
      </c>
      <c r="AG76">
        <v>29.3</v>
      </c>
      <c r="AH76" s="1">
        <v>-1370.6614</v>
      </c>
      <c r="AI76">
        <v>0.77</v>
      </c>
      <c r="AJ76" s="1">
        <v>-1373.7275</v>
      </c>
      <c r="AK76">
        <v>-14.29</v>
      </c>
      <c r="AL76" s="1">
        <v>-1390.6458</v>
      </c>
      <c r="AM76">
        <v>31.2</v>
      </c>
      <c r="AN76" s="1">
        <v>-1370.0645</v>
      </c>
      <c r="AO76">
        <v>0.48</v>
      </c>
      <c r="AP76" s="1">
        <v>-1373.5579</v>
      </c>
      <c r="AQ76">
        <v>41.1</v>
      </c>
      <c r="AR76" s="1">
        <v>-1366.7062000000001</v>
      </c>
      <c r="AS76">
        <v>1.54</v>
      </c>
      <c r="AT76" s="1">
        <v>-1353.3223</v>
      </c>
      <c r="AU76">
        <v>2.4900000000000002</v>
      </c>
      <c r="AV76" s="1">
        <v>-1343.1378999999999</v>
      </c>
      <c r="AW76">
        <v>-7.29</v>
      </c>
      <c r="BP76">
        <f t="shared" si="13"/>
        <v>1.7999999999999997E-10</v>
      </c>
      <c r="BQ76">
        <v>38</v>
      </c>
      <c r="BR76">
        <v>2.0972155253674201</v>
      </c>
      <c r="BS76">
        <f t="shared" si="16"/>
        <v>6.0855344999901018</v>
      </c>
      <c r="BT76">
        <v>2.6797745566100502</v>
      </c>
      <c r="BU76">
        <f t="shared" si="17"/>
        <v>10.786035424928137</v>
      </c>
    </row>
    <row r="77" spans="2:73" x14ac:dyDescent="0.2">
      <c r="B77" s="1">
        <v>-1382.9675999999999</v>
      </c>
      <c r="C77">
        <v>-1.66</v>
      </c>
      <c r="D77">
        <v>2779.58</v>
      </c>
      <c r="L77" s="1">
        <v>-1379.9927</v>
      </c>
      <c r="M77">
        <v>7.1</v>
      </c>
      <c r="N77" s="1">
        <v>-1379.914</v>
      </c>
      <c r="O77">
        <v>6.1</v>
      </c>
      <c r="P77" s="1">
        <v>-1379.8366000000001</v>
      </c>
      <c r="Q77">
        <v>5.24</v>
      </c>
      <c r="R77" s="1">
        <v>-1379.7908</v>
      </c>
      <c r="S77">
        <v>4.3</v>
      </c>
      <c r="T77" s="1">
        <v>-1379.7043000000001</v>
      </c>
      <c r="U77">
        <v>3.36</v>
      </c>
      <c r="V77" s="1">
        <v>-1379.6294</v>
      </c>
      <c r="W77">
        <v>2.4500000000000002</v>
      </c>
      <c r="X77" s="1">
        <v>-1379.5450000000001</v>
      </c>
      <c r="Y77">
        <v>1.54</v>
      </c>
      <c r="Z77" s="1">
        <v>-1371.4332999999999</v>
      </c>
      <c r="AA77">
        <v>-5.52</v>
      </c>
      <c r="AB77" s="1">
        <v>-1390.7628</v>
      </c>
      <c r="AC77">
        <v>33.78</v>
      </c>
      <c r="AD77" s="1">
        <v>-1391.6523999999999</v>
      </c>
      <c r="AE77">
        <v>29.63</v>
      </c>
      <c r="AF77" s="1">
        <v>-1390.9564</v>
      </c>
      <c r="AG77">
        <v>28.85</v>
      </c>
      <c r="AH77" s="1">
        <v>-1370.6232</v>
      </c>
      <c r="AI77">
        <v>0.71</v>
      </c>
      <c r="AJ77" s="1">
        <v>-1373.8827000000001</v>
      </c>
      <c r="AK77">
        <v>-14.27</v>
      </c>
      <c r="AL77" s="1">
        <v>-1390.5463</v>
      </c>
      <c r="AM77">
        <v>30.55</v>
      </c>
      <c r="AN77" s="1">
        <v>-1370.2252000000001</v>
      </c>
      <c r="AO77">
        <v>0.44</v>
      </c>
      <c r="AP77" s="1">
        <v>-1373.4992999999999</v>
      </c>
      <c r="AQ77">
        <v>39.97</v>
      </c>
      <c r="AR77" s="1">
        <v>-1366.67</v>
      </c>
      <c r="AS77">
        <v>1.39</v>
      </c>
      <c r="AT77" s="1">
        <v>-1353.1821</v>
      </c>
      <c r="AU77">
        <v>2.8</v>
      </c>
      <c r="AV77" s="1">
        <v>-1342.915</v>
      </c>
      <c r="AW77">
        <v>-6.74</v>
      </c>
      <c r="BP77">
        <f t="shared" si="13"/>
        <v>1.8999999999999996E-10</v>
      </c>
      <c r="BQ77">
        <v>39</v>
      </c>
      <c r="BR77">
        <v>2.44111823894267</v>
      </c>
      <c r="BS77">
        <f t="shared" si="16"/>
        <v>6.7999527389327721</v>
      </c>
      <c r="BT77">
        <v>2.2737718212659201</v>
      </c>
      <c r="BU77">
        <f t="shared" si="17"/>
        <v>11.333107246194057</v>
      </c>
    </row>
    <row r="78" spans="2:73" x14ac:dyDescent="0.2">
      <c r="B78" s="1">
        <v>-1383.0876000000001</v>
      </c>
      <c r="C78">
        <v>2.09</v>
      </c>
      <c r="D78">
        <v>2770.71</v>
      </c>
      <c r="L78" s="1">
        <v>-1379.8646000000001</v>
      </c>
      <c r="M78">
        <v>7.54</v>
      </c>
      <c r="N78" s="1">
        <v>-1379.7878000000001</v>
      </c>
      <c r="O78">
        <v>6.57</v>
      </c>
      <c r="P78" s="1">
        <v>-1379.7103</v>
      </c>
      <c r="Q78">
        <v>5.65</v>
      </c>
      <c r="R78" s="1">
        <v>-1379.6641999999999</v>
      </c>
      <c r="S78">
        <v>4.71</v>
      </c>
      <c r="T78" s="1">
        <v>-1379.5775000000001</v>
      </c>
      <c r="U78">
        <v>3.81</v>
      </c>
      <c r="V78" s="1">
        <v>-1379.5030999999999</v>
      </c>
      <c r="W78">
        <v>2.9</v>
      </c>
      <c r="X78" s="1">
        <v>-1379.4186</v>
      </c>
      <c r="Y78">
        <v>1.98</v>
      </c>
      <c r="Z78" s="1">
        <v>-1371.576</v>
      </c>
      <c r="AA78">
        <v>-5.8</v>
      </c>
      <c r="AB78" s="1">
        <v>-1390.7760000000001</v>
      </c>
      <c r="AC78">
        <v>31.77</v>
      </c>
      <c r="AD78" s="1">
        <v>-1391.4693</v>
      </c>
      <c r="AE78">
        <v>28.43</v>
      </c>
      <c r="AF78" s="1">
        <v>-1390.8295000000001</v>
      </c>
      <c r="AG78">
        <v>28.22</v>
      </c>
      <c r="AH78" s="1">
        <v>-1370.5864999999999</v>
      </c>
      <c r="AI78">
        <v>0.53</v>
      </c>
      <c r="AJ78" s="1">
        <v>-1374.0371</v>
      </c>
      <c r="AK78">
        <v>-14.14</v>
      </c>
      <c r="AL78" s="1">
        <v>-1390.5238999999999</v>
      </c>
      <c r="AM78">
        <v>29.31</v>
      </c>
      <c r="AN78" s="1">
        <v>-1370.4529</v>
      </c>
      <c r="AO78">
        <v>0.28999999999999998</v>
      </c>
      <c r="AP78" s="1">
        <v>-1373.5873999999999</v>
      </c>
      <c r="AQ78">
        <v>38.42</v>
      </c>
      <c r="AR78" s="1">
        <v>-1366.636</v>
      </c>
      <c r="AS78">
        <v>1.24</v>
      </c>
      <c r="AT78" s="1">
        <v>-1353.0907</v>
      </c>
      <c r="AU78">
        <v>3.1</v>
      </c>
      <c r="AV78" s="1">
        <v>-1342.7556999999999</v>
      </c>
      <c r="AW78">
        <v>-6.4</v>
      </c>
      <c r="BP78">
        <f t="shared" si="13"/>
        <v>1.9999999999999996E-10</v>
      </c>
      <c r="BQ78">
        <v>40</v>
      </c>
      <c r="BR78">
        <v>2.3876665758922702</v>
      </c>
      <c r="BS78">
        <f t="shared" si="16"/>
        <v>7.4609193148250421</v>
      </c>
      <c r="BT78">
        <v>3.1199210873406402</v>
      </c>
      <c r="BU78">
        <f t="shared" si="17"/>
        <v>12.726328333534697</v>
      </c>
    </row>
    <row r="79" spans="2:73" x14ac:dyDescent="0.2">
      <c r="B79" s="1">
        <v>-1383.2361000000001</v>
      </c>
      <c r="C79">
        <v>5.19</v>
      </c>
      <c r="D79">
        <v>2762.65</v>
      </c>
      <c r="L79" s="1">
        <v>-1379.7455</v>
      </c>
      <c r="M79">
        <v>7.86</v>
      </c>
      <c r="N79" s="1">
        <v>-1379.6713</v>
      </c>
      <c r="O79">
        <v>6.95</v>
      </c>
      <c r="P79" s="1">
        <v>-1379.5942</v>
      </c>
      <c r="Q79">
        <v>5.98</v>
      </c>
      <c r="R79" s="1">
        <v>-1379.5486000000001</v>
      </c>
      <c r="S79">
        <v>5.0999999999999996</v>
      </c>
      <c r="T79" s="1">
        <v>-1379.4629</v>
      </c>
      <c r="U79">
        <v>4.16</v>
      </c>
      <c r="V79" s="1">
        <v>-1379.3901000000001</v>
      </c>
      <c r="W79">
        <v>3.28</v>
      </c>
      <c r="X79" s="1">
        <v>-1379.3069</v>
      </c>
      <c r="Y79">
        <v>2.34</v>
      </c>
      <c r="Z79" s="1">
        <v>-1371.7028</v>
      </c>
      <c r="AA79">
        <v>-6</v>
      </c>
      <c r="AB79" s="1">
        <v>-1390.8023000000001</v>
      </c>
      <c r="AC79">
        <v>29.72</v>
      </c>
      <c r="AD79" s="1">
        <v>-1391.4</v>
      </c>
      <c r="AE79">
        <v>26.86</v>
      </c>
      <c r="AF79" s="1">
        <v>-1390.7603999999999</v>
      </c>
      <c r="AG79">
        <v>27.32</v>
      </c>
      <c r="AH79" s="1">
        <v>-1370.5741</v>
      </c>
      <c r="AI79">
        <v>0.22</v>
      </c>
      <c r="AJ79" s="1">
        <v>-1374.1793</v>
      </c>
      <c r="AK79">
        <v>-13.82</v>
      </c>
      <c r="AL79" s="1">
        <v>-1390.605</v>
      </c>
      <c r="AM79">
        <v>27.89</v>
      </c>
      <c r="AN79" s="1">
        <v>-1370.7424000000001</v>
      </c>
      <c r="AO79">
        <v>-0.02</v>
      </c>
      <c r="AP79" s="1">
        <v>-1373.7849000000001</v>
      </c>
      <c r="AQ79">
        <v>36.43</v>
      </c>
      <c r="AR79" s="1">
        <v>-1366.598</v>
      </c>
      <c r="AS79">
        <v>1.19</v>
      </c>
      <c r="AT79" s="1">
        <v>-1353.0601999999999</v>
      </c>
      <c r="AU79">
        <v>3.46</v>
      </c>
      <c r="AV79" s="1">
        <v>-1342.6664000000001</v>
      </c>
      <c r="AW79">
        <v>-6.29</v>
      </c>
      <c r="BO79" t="s">
        <v>166</v>
      </c>
      <c r="BP79">
        <v>0</v>
      </c>
      <c r="BS79">
        <v>0</v>
      </c>
      <c r="BU79">
        <v>0</v>
      </c>
    </row>
    <row r="80" spans="2:73" x14ac:dyDescent="0.2">
      <c r="B80" s="1">
        <v>-1383.365</v>
      </c>
      <c r="C80">
        <v>8.09</v>
      </c>
      <c r="D80">
        <v>2754.89</v>
      </c>
      <c r="L80" s="1">
        <v>-1379.6297999999999</v>
      </c>
      <c r="M80">
        <v>8.15</v>
      </c>
      <c r="N80" s="1">
        <v>-1379.558</v>
      </c>
      <c r="O80">
        <v>7.19</v>
      </c>
      <c r="P80" s="1">
        <v>-1379.4817</v>
      </c>
      <c r="Q80">
        <v>6.28</v>
      </c>
      <c r="R80" s="1">
        <v>-1379.4367</v>
      </c>
      <c r="S80">
        <v>5.35</v>
      </c>
      <c r="T80" s="1">
        <v>-1379.3523</v>
      </c>
      <c r="U80">
        <v>4.46</v>
      </c>
      <c r="V80" s="1">
        <v>-1379.2818</v>
      </c>
      <c r="W80">
        <v>3.57</v>
      </c>
      <c r="X80" s="1">
        <v>-1379.2</v>
      </c>
      <c r="Y80">
        <v>2.65</v>
      </c>
      <c r="Z80" s="1">
        <v>-1371.8188</v>
      </c>
      <c r="AA80">
        <v>-6.23</v>
      </c>
      <c r="AB80" s="1">
        <v>-1390.8626999999999</v>
      </c>
      <c r="AC80">
        <v>27.76</v>
      </c>
      <c r="AD80" s="1">
        <v>-1391.4390000000001</v>
      </c>
      <c r="AE80">
        <v>25.14</v>
      </c>
      <c r="AF80" s="1">
        <v>-1390.78</v>
      </c>
      <c r="AG80">
        <v>26.17</v>
      </c>
      <c r="AH80" s="1">
        <v>-1370.6025</v>
      </c>
      <c r="AI80">
        <v>-0.2</v>
      </c>
      <c r="AJ80" s="1">
        <v>-1374.2964999999999</v>
      </c>
      <c r="AK80">
        <v>-13.39</v>
      </c>
      <c r="AL80" s="1">
        <v>-1390.8083999999999</v>
      </c>
      <c r="AM80">
        <v>26.12</v>
      </c>
      <c r="AN80" s="1">
        <v>-1371.0816</v>
      </c>
      <c r="AO80">
        <v>-0.5</v>
      </c>
      <c r="AP80" s="1">
        <v>-1374.0712000000001</v>
      </c>
      <c r="AQ80">
        <v>34.29</v>
      </c>
      <c r="AR80" s="1">
        <v>-1366.5518999999999</v>
      </c>
      <c r="AS80">
        <v>1.23</v>
      </c>
      <c r="AT80" s="1">
        <v>-1353.0888</v>
      </c>
      <c r="AU80">
        <v>3.77</v>
      </c>
      <c r="AV80" s="1">
        <v>-1342.6481000000001</v>
      </c>
      <c r="AW80">
        <v>-6.37</v>
      </c>
      <c r="BP80">
        <f>BP79+(5*2000*10^-15)</f>
        <v>1.0000000000000001E-11</v>
      </c>
      <c r="BQ80">
        <v>21</v>
      </c>
      <c r="BR80">
        <v>2.1687587188423998</v>
      </c>
      <c r="BS80">
        <f t="shared" si="16"/>
        <v>0.44205871884239989</v>
      </c>
      <c r="BT80">
        <v>2.30175124722899</v>
      </c>
      <c r="BU80">
        <f t="shared" si="17"/>
        <v>0.57505124722899015</v>
      </c>
    </row>
    <row r="81" spans="2:73" x14ac:dyDescent="0.2">
      <c r="B81" s="1">
        <v>-1383.4958999999999</v>
      </c>
      <c r="C81">
        <v>11.13</v>
      </c>
      <c r="D81">
        <v>2746.85</v>
      </c>
      <c r="L81" s="1">
        <v>-1379.5183999999999</v>
      </c>
      <c r="M81">
        <v>8.32</v>
      </c>
      <c r="N81" s="1">
        <v>-1379.4474</v>
      </c>
      <c r="O81">
        <v>7.38</v>
      </c>
      <c r="P81" s="1">
        <v>-1379.3705</v>
      </c>
      <c r="Q81">
        <v>6.5</v>
      </c>
      <c r="R81" s="1">
        <v>-1379.3254999999999</v>
      </c>
      <c r="S81">
        <v>5.56</v>
      </c>
      <c r="T81" s="1">
        <v>-1379.2415000000001</v>
      </c>
      <c r="U81">
        <v>4.6900000000000004</v>
      </c>
      <c r="V81" s="1">
        <v>-1379.1733999999999</v>
      </c>
      <c r="W81">
        <v>3.82</v>
      </c>
      <c r="X81" s="1">
        <v>-1379.0922</v>
      </c>
      <c r="Y81">
        <v>2.88</v>
      </c>
      <c r="Z81" s="1">
        <v>-1371.9301</v>
      </c>
      <c r="AA81">
        <v>-6.49</v>
      </c>
      <c r="AB81" s="1">
        <v>-1390.9757</v>
      </c>
      <c r="AC81">
        <v>25.84</v>
      </c>
      <c r="AD81" s="1">
        <v>-1391.5724</v>
      </c>
      <c r="AE81">
        <v>23.27</v>
      </c>
      <c r="AF81" s="1">
        <v>-1390.9151999999999</v>
      </c>
      <c r="AG81">
        <v>24.75</v>
      </c>
      <c r="AH81" s="1">
        <v>-1370.6767</v>
      </c>
      <c r="AI81">
        <v>-0.78</v>
      </c>
      <c r="AJ81" s="1">
        <v>-1374.3796</v>
      </c>
      <c r="AK81">
        <v>-12.8</v>
      </c>
      <c r="AL81" s="1">
        <v>-1391.1386</v>
      </c>
      <c r="AM81">
        <v>24.05</v>
      </c>
      <c r="AN81" s="1">
        <v>-1371.454</v>
      </c>
      <c r="AO81">
        <v>-1.0900000000000001</v>
      </c>
      <c r="AP81" s="1">
        <v>-1374.4114</v>
      </c>
      <c r="AQ81">
        <v>31.94</v>
      </c>
      <c r="AR81" s="1">
        <v>-1366.5</v>
      </c>
      <c r="AS81">
        <v>1.31</v>
      </c>
      <c r="AT81" s="1">
        <v>-1353.1668999999999</v>
      </c>
      <c r="AU81">
        <v>4.09</v>
      </c>
      <c r="AV81" s="1">
        <v>-1342.6964</v>
      </c>
      <c r="AW81">
        <v>-6.63</v>
      </c>
      <c r="BP81">
        <f t="shared" ref="BP81:BP99" si="22">BP80+(5*2000*10^-15)</f>
        <v>2.0000000000000002E-11</v>
      </c>
      <c r="BQ81">
        <v>22</v>
      </c>
      <c r="BR81">
        <v>2.5330253238864602</v>
      </c>
      <c r="BS81">
        <f t="shared" si="16"/>
        <v>1.2483840427288602</v>
      </c>
      <c r="BT81">
        <v>2.2651682421478299</v>
      </c>
      <c r="BU81">
        <f t="shared" si="17"/>
        <v>1.1135194893768201</v>
      </c>
    </row>
    <row r="82" spans="2:73" x14ac:dyDescent="0.2">
      <c r="B82" s="1">
        <v>-1383.6931999999999</v>
      </c>
      <c r="C82">
        <v>13.63</v>
      </c>
      <c r="D82">
        <v>2739.04</v>
      </c>
      <c r="L82" s="1">
        <v>-1379.4158</v>
      </c>
      <c r="M82">
        <v>8.41</v>
      </c>
      <c r="N82" s="1">
        <v>-1379.3436999999999</v>
      </c>
      <c r="O82">
        <v>7.51</v>
      </c>
      <c r="P82" s="1">
        <v>-1379.2639999999999</v>
      </c>
      <c r="Q82">
        <v>6.61</v>
      </c>
      <c r="R82" s="1">
        <v>-1379.2174</v>
      </c>
      <c r="S82">
        <v>5.73</v>
      </c>
      <c r="T82" s="1">
        <v>-1379.1323</v>
      </c>
      <c r="U82">
        <v>4.84</v>
      </c>
      <c r="V82" s="1">
        <v>-1379.0651</v>
      </c>
      <c r="W82">
        <v>3.98</v>
      </c>
      <c r="X82" s="1">
        <v>-1378.9827</v>
      </c>
      <c r="Y82">
        <v>3.08</v>
      </c>
      <c r="Z82" s="1">
        <v>-1372.0414000000001</v>
      </c>
      <c r="AA82">
        <v>-6.79</v>
      </c>
      <c r="AB82" s="1">
        <v>-1391.1514999999999</v>
      </c>
      <c r="AC82">
        <v>23.89</v>
      </c>
      <c r="AD82" s="1">
        <v>-1391.7873</v>
      </c>
      <c r="AE82">
        <v>21.34</v>
      </c>
      <c r="AF82" s="1">
        <v>-1391.1829</v>
      </c>
      <c r="AG82">
        <v>22.99</v>
      </c>
      <c r="AH82" s="1">
        <v>-1370.7906</v>
      </c>
      <c r="AI82">
        <v>-1.52</v>
      </c>
      <c r="AJ82" s="1">
        <v>-1374.4259999999999</v>
      </c>
      <c r="AK82">
        <v>-12.1</v>
      </c>
      <c r="AL82" s="1">
        <v>-1391.5878</v>
      </c>
      <c r="AM82">
        <v>21.57</v>
      </c>
      <c r="AN82" s="1">
        <v>-1371.8402000000001</v>
      </c>
      <c r="AO82">
        <v>-1.76</v>
      </c>
      <c r="AP82" s="1">
        <v>-1374.7862</v>
      </c>
      <c r="AQ82">
        <v>29.52</v>
      </c>
      <c r="AR82" s="1">
        <v>-1366.4459999999999</v>
      </c>
      <c r="AS82">
        <v>1.43</v>
      </c>
      <c r="AT82" s="1">
        <v>-1353.2763</v>
      </c>
      <c r="AU82">
        <v>4.3899999999999997</v>
      </c>
      <c r="AV82" s="1">
        <v>-1342.8001999999999</v>
      </c>
      <c r="AW82">
        <v>-7.1</v>
      </c>
      <c r="BP82">
        <f t="shared" si="22"/>
        <v>3E-11</v>
      </c>
      <c r="BQ82">
        <v>23</v>
      </c>
      <c r="BR82">
        <v>2.2324467969377002</v>
      </c>
      <c r="BS82">
        <f t="shared" si="16"/>
        <v>1.7541308396665605</v>
      </c>
      <c r="BT82">
        <v>2.07727302470049</v>
      </c>
      <c r="BU82">
        <f t="shared" si="17"/>
        <v>1.4640925140773102</v>
      </c>
    </row>
    <row r="83" spans="2:73" x14ac:dyDescent="0.2">
      <c r="B83" s="1">
        <v>-1383.9205999999999</v>
      </c>
      <c r="C83">
        <v>15.74</v>
      </c>
      <c r="D83">
        <v>2731.49</v>
      </c>
      <c r="L83" s="1">
        <v>-1379.3302000000001</v>
      </c>
      <c r="M83">
        <v>8.43</v>
      </c>
      <c r="N83" s="1">
        <v>-1379.2546</v>
      </c>
      <c r="O83">
        <v>7.5</v>
      </c>
      <c r="P83" s="1">
        <v>-1379.1704999999999</v>
      </c>
      <c r="Q83">
        <v>6.63</v>
      </c>
      <c r="R83" s="1">
        <v>-1379.1203</v>
      </c>
      <c r="S83">
        <v>5.78</v>
      </c>
      <c r="T83" s="1">
        <v>-1379.0319</v>
      </c>
      <c r="U83">
        <v>4.91</v>
      </c>
      <c r="V83" s="1">
        <v>-1378.9637</v>
      </c>
      <c r="W83">
        <v>4.0599999999999996</v>
      </c>
      <c r="X83" s="1">
        <v>-1378.8770999999999</v>
      </c>
      <c r="Y83">
        <v>3.19</v>
      </c>
      <c r="Z83" s="1">
        <v>-1372.1554000000001</v>
      </c>
      <c r="AA83">
        <v>-7.13</v>
      </c>
      <c r="AB83" s="1">
        <v>-1391.3929000000001</v>
      </c>
      <c r="AC83">
        <v>21.95</v>
      </c>
      <c r="AD83" s="1">
        <v>-1392.0735</v>
      </c>
      <c r="AE83">
        <v>19.23</v>
      </c>
      <c r="AF83" s="1">
        <v>-1391.5851</v>
      </c>
      <c r="AG83">
        <v>20.89</v>
      </c>
      <c r="AH83" s="1">
        <v>-1370.932</v>
      </c>
      <c r="AI83">
        <v>-2.33</v>
      </c>
      <c r="AJ83" s="1">
        <v>-1374.4422999999999</v>
      </c>
      <c r="AK83">
        <v>-11.41</v>
      </c>
      <c r="AL83" s="1">
        <v>-1392.1370999999999</v>
      </c>
      <c r="AM83">
        <v>19.010000000000002</v>
      </c>
      <c r="AN83" s="1">
        <v>-1372.2221</v>
      </c>
      <c r="AO83">
        <v>-2.46</v>
      </c>
      <c r="AP83" s="1">
        <v>-1375.1731</v>
      </c>
      <c r="AQ83">
        <v>27.16</v>
      </c>
      <c r="AR83" s="1">
        <v>-1366.3956000000001</v>
      </c>
      <c r="AS83">
        <v>1.62</v>
      </c>
      <c r="AT83" s="1">
        <v>-1353.3951</v>
      </c>
      <c r="AU83">
        <v>4.74</v>
      </c>
      <c r="AV83" s="1">
        <v>-1342.9428</v>
      </c>
      <c r="AW83">
        <v>-7.59</v>
      </c>
      <c r="BP83">
        <f t="shared" si="22"/>
        <v>4.0000000000000004E-11</v>
      </c>
      <c r="BQ83">
        <v>24</v>
      </c>
      <c r="BR83">
        <v>2.4839404519728401</v>
      </c>
      <c r="BS83">
        <f t="shared" si="16"/>
        <v>2.5113712916394006</v>
      </c>
      <c r="BT83">
        <v>1.7227146197091801</v>
      </c>
      <c r="BU83">
        <f t="shared" si="17"/>
        <v>1.4601071337864904</v>
      </c>
    </row>
    <row r="84" spans="2:73" x14ac:dyDescent="0.2">
      <c r="B84" s="1">
        <v>-1384.1622</v>
      </c>
      <c r="C84">
        <v>17.350000000000001</v>
      </c>
      <c r="D84">
        <v>2725.1</v>
      </c>
      <c r="L84" s="1">
        <v>-1379.2705000000001</v>
      </c>
      <c r="M84">
        <v>8.36</v>
      </c>
      <c r="N84" s="1">
        <v>-1379.1895</v>
      </c>
      <c r="O84">
        <v>7.5</v>
      </c>
      <c r="P84" s="1">
        <v>-1379.0994000000001</v>
      </c>
      <c r="Q84">
        <v>6.61</v>
      </c>
      <c r="R84" s="1">
        <v>-1379.0442</v>
      </c>
      <c r="S84">
        <v>5.81</v>
      </c>
      <c r="T84" s="1">
        <v>-1378.9505999999999</v>
      </c>
      <c r="U84">
        <v>4.95</v>
      </c>
      <c r="V84" s="1">
        <v>-1378.8791000000001</v>
      </c>
      <c r="W84">
        <v>4.09</v>
      </c>
      <c r="X84" s="1">
        <v>-1378.7856999999999</v>
      </c>
      <c r="Y84">
        <v>3.24</v>
      </c>
      <c r="Z84" s="1">
        <v>-1372.2724000000001</v>
      </c>
      <c r="AA84">
        <v>-7.48</v>
      </c>
      <c r="AB84" s="1">
        <v>-1391.6998000000001</v>
      </c>
      <c r="AC84">
        <v>19.98</v>
      </c>
      <c r="AD84" s="1">
        <v>-1392.4258</v>
      </c>
      <c r="AE84">
        <v>17.09</v>
      </c>
      <c r="AF84" s="1">
        <v>-1392.1093000000001</v>
      </c>
      <c r="AG84">
        <v>18.579999999999998</v>
      </c>
      <c r="AH84" s="1">
        <v>-1371.0873999999999</v>
      </c>
      <c r="AI84">
        <v>-3.29</v>
      </c>
      <c r="AJ84" s="1">
        <v>-1374.443</v>
      </c>
      <c r="AK84">
        <v>-10.69</v>
      </c>
      <c r="AL84" s="1">
        <v>-1392.7607</v>
      </c>
      <c r="AM84">
        <v>16.34</v>
      </c>
      <c r="AN84" s="1">
        <v>-1372.5844999999999</v>
      </c>
      <c r="AO84">
        <v>-3.15</v>
      </c>
      <c r="AP84" s="1">
        <v>-1375.5536999999999</v>
      </c>
      <c r="AQ84">
        <v>24.86</v>
      </c>
      <c r="AR84" s="1">
        <v>-1366.3510000000001</v>
      </c>
      <c r="AS84">
        <v>1.81</v>
      </c>
      <c r="AT84" s="1">
        <v>-1353.5029</v>
      </c>
      <c r="AU84">
        <v>5.13</v>
      </c>
      <c r="AV84" s="1">
        <v>-1343.1016999999999</v>
      </c>
      <c r="AW84">
        <v>-8.1199999999999992</v>
      </c>
      <c r="BP84">
        <f t="shared" si="22"/>
        <v>5.0000000000000008E-11</v>
      </c>
      <c r="BQ84">
        <v>25</v>
      </c>
      <c r="BR84">
        <v>2.1659649834724299</v>
      </c>
      <c r="BS84">
        <f t="shared" si="16"/>
        <v>2.9506362751118305</v>
      </c>
      <c r="BT84">
        <v>1.83119681377956</v>
      </c>
      <c r="BU84">
        <f t="shared" si="17"/>
        <v>1.5646039475660505</v>
      </c>
    </row>
    <row r="85" spans="2:73" x14ac:dyDescent="0.2">
      <c r="B85" s="1">
        <v>-1384.3982000000001</v>
      </c>
      <c r="C85">
        <v>18.98</v>
      </c>
      <c r="D85">
        <v>2718.91</v>
      </c>
      <c r="L85" s="1">
        <v>-1379.2421999999999</v>
      </c>
      <c r="M85">
        <v>8.24</v>
      </c>
      <c r="N85" s="1">
        <v>-1379.1557</v>
      </c>
      <c r="O85">
        <v>7.39</v>
      </c>
      <c r="P85" s="1">
        <v>-1379.0590999999999</v>
      </c>
      <c r="Q85">
        <v>6.55</v>
      </c>
      <c r="R85" s="1">
        <v>-1378.9983</v>
      </c>
      <c r="S85">
        <v>5.74</v>
      </c>
      <c r="T85" s="1">
        <v>-1378.8984</v>
      </c>
      <c r="U85">
        <v>4.9000000000000004</v>
      </c>
      <c r="V85" s="1">
        <v>-1378.8218999999999</v>
      </c>
      <c r="W85">
        <v>4.09</v>
      </c>
      <c r="X85" s="1">
        <v>-1378.7197000000001</v>
      </c>
      <c r="Y85">
        <v>3.25</v>
      </c>
      <c r="Z85" s="1">
        <v>-1372.3919000000001</v>
      </c>
      <c r="AA85">
        <v>-7.8</v>
      </c>
      <c r="AB85" s="1">
        <v>-1392.0724</v>
      </c>
      <c r="AC85">
        <v>18.03</v>
      </c>
      <c r="AD85" s="1">
        <v>-1392.8397</v>
      </c>
      <c r="AE85">
        <v>14.86</v>
      </c>
      <c r="AF85" s="1">
        <v>-1392.7306000000001</v>
      </c>
      <c r="AG85">
        <v>15.97</v>
      </c>
      <c r="AH85" s="1">
        <v>-1371.2455</v>
      </c>
      <c r="AI85">
        <v>-4.26</v>
      </c>
      <c r="AJ85" s="1">
        <v>-1374.4447</v>
      </c>
      <c r="AK85">
        <v>-10.07</v>
      </c>
      <c r="AL85" s="1">
        <v>-1393.4271000000001</v>
      </c>
      <c r="AM85">
        <v>13.6</v>
      </c>
      <c r="AN85" s="1">
        <v>-1372.9179999999999</v>
      </c>
      <c r="AO85">
        <v>-3.76</v>
      </c>
      <c r="AP85" s="1">
        <v>-1375.9168</v>
      </c>
      <c r="AQ85">
        <v>22.68</v>
      </c>
      <c r="AR85" s="1">
        <v>-1366.3074999999999</v>
      </c>
      <c r="AS85">
        <v>2.08</v>
      </c>
      <c r="AT85" s="1">
        <v>-1353.5844999999999</v>
      </c>
      <c r="AU85">
        <v>5.49</v>
      </c>
      <c r="AV85" s="1">
        <v>-1343.2519</v>
      </c>
      <c r="AW85">
        <v>-8.61</v>
      </c>
      <c r="BP85">
        <f t="shared" si="22"/>
        <v>6.0000000000000013E-11</v>
      </c>
      <c r="BQ85">
        <v>26</v>
      </c>
      <c r="BR85">
        <v>2.57264565436056</v>
      </c>
      <c r="BS85">
        <f t="shared" si="16"/>
        <v>3.7965819294723904</v>
      </c>
      <c r="BT85">
        <v>2.8537305905220598</v>
      </c>
      <c r="BU85">
        <f t="shared" si="17"/>
        <v>2.6916345380881106</v>
      </c>
    </row>
    <row r="86" spans="2:73" x14ac:dyDescent="0.2">
      <c r="B86" s="1">
        <v>-1384.6052</v>
      </c>
      <c r="C86">
        <v>20.04</v>
      </c>
      <c r="D86">
        <v>2713.58</v>
      </c>
      <c r="L86" s="1">
        <v>-1379.2489</v>
      </c>
      <c r="M86">
        <v>8.1</v>
      </c>
      <c r="N86" s="1">
        <v>-1379.1569</v>
      </c>
      <c r="O86">
        <v>7.24</v>
      </c>
      <c r="P86" s="1">
        <v>-1379.0545</v>
      </c>
      <c r="Q86">
        <v>6.42</v>
      </c>
      <c r="R86" s="1">
        <v>-1378.9882</v>
      </c>
      <c r="S86">
        <v>5.61</v>
      </c>
      <c r="T86" s="1">
        <v>-1378.8824</v>
      </c>
      <c r="U86">
        <v>4.79</v>
      </c>
      <c r="V86" s="1">
        <v>-1378.8000999999999</v>
      </c>
      <c r="W86">
        <v>4</v>
      </c>
      <c r="X86" s="1">
        <v>-1378.6886</v>
      </c>
      <c r="Y86">
        <v>3.2</v>
      </c>
      <c r="Z86" s="1">
        <v>-1372.5136</v>
      </c>
      <c r="AA86">
        <v>-8.15</v>
      </c>
      <c r="AB86" s="1">
        <v>-1392.5110999999999</v>
      </c>
      <c r="AC86">
        <v>15.96</v>
      </c>
      <c r="AD86" s="1">
        <v>-1393.3098</v>
      </c>
      <c r="AE86">
        <v>12.58</v>
      </c>
      <c r="AF86" s="1">
        <v>-1393.4177</v>
      </c>
      <c r="AG86">
        <v>13.23</v>
      </c>
      <c r="AH86" s="1">
        <v>-1371.3995</v>
      </c>
      <c r="AI86">
        <v>-5.27</v>
      </c>
      <c r="AJ86" s="1">
        <v>-1374.4621</v>
      </c>
      <c r="AK86">
        <v>-9.68</v>
      </c>
      <c r="AL86" s="1">
        <v>-1394.1049</v>
      </c>
      <c r="AM86">
        <v>10.86</v>
      </c>
      <c r="AN86" s="1">
        <v>-1373.2175999999999</v>
      </c>
      <c r="AO86">
        <v>-4.33</v>
      </c>
      <c r="AP86" s="1">
        <v>-1376.2521999999999</v>
      </c>
      <c r="AQ86">
        <v>20.68</v>
      </c>
      <c r="AR86" s="1">
        <v>-1366.2538</v>
      </c>
      <c r="AS86">
        <v>2.41</v>
      </c>
      <c r="AT86" s="1">
        <v>-1353.6314</v>
      </c>
      <c r="AU86">
        <v>5.9</v>
      </c>
      <c r="AV86" s="1">
        <v>-1343.3697999999999</v>
      </c>
      <c r="AW86">
        <v>-9.0299999999999994</v>
      </c>
      <c r="BP86">
        <f t="shared" si="22"/>
        <v>7.0000000000000017E-11</v>
      </c>
      <c r="BQ86">
        <v>27</v>
      </c>
      <c r="BR86">
        <v>3.2865417613121499</v>
      </c>
      <c r="BS86">
        <f t="shared" si="16"/>
        <v>5.3564236907845402</v>
      </c>
      <c r="BT86">
        <v>2.4112742949408599</v>
      </c>
      <c r="BU86">
        <f t="shared" si="17"/>
        <v>3.3762088330289703</v>
      </c>
    </row>
    <row r="87" spans="2:73" x14ac:dyDescent="0.2">
      <c r="B87" s="1">
        <v>-1384.8371999999999</v>
      </c>
      <c r="C87">
        <v>20.74</v>
      </c>
      <c r="D87">
        <v>2709.21</v>
      </c>
      <c r="L87" s="1">
        <v>-1379.2908</v>
      </c>
      <c r="M87">
        <v>7.91</v>
      </c>
      <c r="N87" s="1">
        <v>-1379.194</v>
      </c>
      <c r="O87">
        <v>7.09</v>
      </c>
      <c r="P87" s="1">
        <v>-1379.0873999999999</v>
      </c>
      <c r="Q87">
        <v>6.23</v>
      </c>
      <c r="R87" s="1">
        <v>-1379.0164</v>
      </c>
      <c r="S87">
        <v>5.48</v>
      </c>
      <c r="T87" s="1">
        <v>-1378.9057</v>
      </c>
      <c r="U87">
        <v>4.6500000000000004</v>
      </c>
      <c r="V87" s="1">
        <v>-1378.8172</v>
      </c>
      <c r="W87">
        <v>3.86</v>
      </c>
      <c r="X87" s="1">
        <v>-1378.6977999999999</v>
      </c>
      <c r="Y87">
        <v>3.07</v>
      </c>
      <c r="Z87" s="1">
        <v>-1372.636</v>
      </c>
      <c r="AA87">
        <v>-8.5</v>
      </c>
      <c r="AB87" s="1">
        <v>-1393.0143</v>
      </c>
      <c r="AC87">
        <v>13.86</v>
      </c>
      <c r="AD87" s="1">
        <v>-1393.827</v>
      </c>
      <c r="AE87">
        <v>10.220000000000001</v>
      </c>
      <c r="AF87" s="1">
        <v>-1394.1362999999999</v>
      </c>
      <c r="AG87">
        <v>10.42</v>
      </c>
      <c r="AH87" s="1">
        <v>-1371.5473999999999</v>
      </c>
      <c r="AI87">
        <v>-6.19</v>
      </c>
      <c r="AJ87" s="1">
        <v>-1374.5041000000001</v>
      </c>
      <c r="AK87">
        <v>-9.3800000000000008</v>
      </c>
      <c r="AL87" s="1">
        <v>-1394.7669000000001</v>
      </c>
      <c r="AM87">
        <v>8.25</v>
      </c>
      <c r="AN87" s="1">
        <v>-1373.4809</v>
      </c>
      <c r="AO87">
        <v>-4.78</v>
      </c>
      <c r="AP87" s="1">
        <v>-1376.5518999999999</v>
      </c>
      <c r="AQ87">
        <v>18.82</v>
      </c>
      <c r="AR87" s="1">
        <v>-1366.1768999999999</v>
      </c>
      <c r="AS87">
        <v>2.87</v>
      </c>
      <c r="AT87" s="1">
        <v>-1353.6433</v>
      </c>
      <c r="AU87">
        <v>6.22</v>
      </c>
      <c r="AV87" s="1">
        <v>-1343.4428</v>
      </c>
      <c r="AW87">
        <v>-9.26</v>
      </c>
      <c r="BP87">
        <f t="shared" si="22"/>
        <v>8.0000000000000021E-11</v>
      </c>
      <c r="BQ87">
        <v>28</v>
      </c>
      <c r="BR87">
        <v>2.0875491877272698</v>
      </c>
      <c r="BS87">
        <f t="shared" si="16"/>
        <v>5.7172728785118103</v>
      </c>
      <c r="BT87">
        <v>1.9423034293590999</v>
      </c>
      <c r="BU87">
        <f t="shared" si="17"/>
        <v>3.5918122623880704</v>
      </c>
    </row>
    <row r="88" spans="2:73" x14ac:dyDescent="0.2">
      <c r="B88" s="1">
        <v>-1385.0482999999999</v>
      </c>
      <c r="C88">
        <v>21.08</v>
      </c>
      <c r="D88">
        <v>2705.53</v>
      </c>
      <c r="L88" s="1">
        <v>-1379.3656000000001</v>
      </c>
      <c r="M88">
        <v>7.7</v>
      </c>
      <c r="N88" s="1">
        <v>-1379.2655</v>
      </c>
      <c r="O88">
        <v>6.89</v>
      </c>
      <c r="P88" s="1">
        <v>-1379.1559</v>
      </c>
      <c r="Q88">
        <v>6.06</v>
      </c>
      <c r="R88" s="1">
        <v>-1379.0814</v>
      </c>
      <c r="S88">
        <v>5.29</v>
      </c>
      <c r="T88" s="1">
        <v>-1378.9671000000001</v>
      </c>
      <c r="U88">
        <v>4.47</v>
      </c>
      <c r="V88" s="1">
        <v>-1378.8725999999999</v>
      </c>
      <c r="W88">
        <v>3.68</v>
      </c>
      <c r="X88" s="1">
        <v>-1378.7475999999999</v>
      </c>
      <c r="Y88">
        <v>2.92</v>
      </c>
      <c r="Z88" s="1">
        <v>-1372.7559000000001</v>
      </c>
      <c r="AA88">
        <v>-8.7799999999999994</v>
      </c>
      <c r="AB88" s="1">
        <v>-1393.5759</v>
      </c>
      <c r="AC88">
        <v>11.68</v>
      </c>
      <c r="AD88" s="1">
        <v>-1394.3779999999999</v>
      </c>
      <c r="AE88">
        <v>7.86</v>
      </c>
      <c r="AF88" s="1">
        <v>-1394.8524</v>
      </c>
      <c r="AG88">
        <v>7.67</v>
      </c>
      <c r="AH88" s="1">
        <v>-1371.6905999999999</v>
      </c>
      <c r="AI88">
        <v>-7.13</v>
      </c>
      <c r="AJ88" s="1">
        <v>-1374.5713000000001</v>
      </c>
      <c r="AK88">
        <v>-9.1999999999999993</v>
      </c>
      <c r="AL88" s="1">
        <v>-1395.3913</v>
      </c>
      <c r="AM88">
        <v>5.86</v>
      </c>
      <c r="AN88" s="1">
        <v>-1373.7068999999999</v>
      </c>
      <c r="AO88">
        <v>-5.21</v>
      </c>
      <c r="AP88" s="1">
        <v>-1376.8197</v>
      </c>
      <c r="AQ88">
        <v>17.09</v>
      </c>
      <c r="AR88" s="1">
        <v>-1366.0668000000001</v>
      </c>
      <c r="AS88">
        <v>3.49</v>
      </c>
      <c r="AT88" s="1">
        <v>-1353.6324</v>
      </c>
      <c r="AU88">
        <v>6.5</v>
      </c>
      <c r="AV88" s="1">
        <v>-1343.4663</v>
      </c>
      <c r="AW88">
        <v>-9.3800000000000008</v>
      </c>
      <c r="BP88">
        <f t="shared" si="22"/>
        <v>9.0000000000000025E-11</v>
      </c>
      <c r="BQ88">
        <v>29</v>
      </c>
      <c r="BR88">
        <v>2.6373484139521102</v>
      </c>
      <c r="BS88">
        <f t="shared" si="16"/>
        <v>6.6279212924639204</v>
      </c>
      <c r="BT88">
        <v>2.4093013047559699</v>
      </c>
      <c r="BU88">
        <f t="shared" si="17"/>
        <v>4.2744135671440402</v>
      </c>
    </row>
    <row r="89" spans="2:73" x14ac:dyDescent="0.2">
      <c r="B89" s="1">
        <v>-1385.3671999999999</v>
      </c>
      <c r="C89">
        <v>20.75</v>
      </c>
      <c r="D89">
        <v>2702.8</v>
      </c>
      <c r="L89" s="1">
        <v>-1379.47</v>
      </c>
      <c r="M89">
        <v>7.54</v>
      </c>
      <c r="N89" s="1">
        <v>-1379.3677</v>
      </c>
      <c r="O89">
        <v>6.7</v>
      </c>
      <c r="P89" s="1">
        <v>-1379.2565999999999</v>
      </c>
      <c r="Q89">
        <v>5.91</v>
      </c>
      <c r="R89" s="1">
        <v>-1379.1799000000001</v>
      </c>
      <c r="S89">
        <v>5.1100000000000003</v>
      </c>
      <c r="T89" s="1">
        <v>-1379.0636</v>
      </c>
      <c r="U89">
        <v>4.33</v>
      </c>
      <c r="V89" s="1">
        <v>-1378.9635000000001</v>
      </c>
      <c r="W89">
        <v>3.55</v>
      </c>
      <c r="X89" s="1">
        <v>-1378.8354999999999</v>
      </c>
      <c r="Y89">
        <v>2.76</v>
      </c>
      <c r="Z89" s="1">
        <v>-1372.867</v>
      </c>
      <c r="AA89">
        <v>-8.8800000000000008</v>
      </c>
      <c r="AB89" s="1">
        <v>-1394.182</v>
      </c>
      <c r="AC89">
        <v>9.51</v>
      </c>
      <c r="AD89" s="1">
        <v>-1394.9449999999999</v>
      </c>
      <c r="AE89">
        <v>5.54</v>
      </c>
      <c r="AF89" s="1">
        <v>-1395.5356999999999</v>
      </c>
      <c r="AG89">
        <v>5.01</v>
      </c>
      <c r="AH89" s="1">
        <v>-1371.8307</v>
      </c>
      <c r="AI89">
        <v>-8.08</v>
      </c>
      <c r="AJ89" s="1">
        <v>-1374.6559999999999</v>
      </c>
      <c r="AK89">
        <v>-9.26</v>
      </c>
      <c r="AL89" s="1">
        <v>-1395.9635000000001</v>
      </c>
      <c r="AM89">
        <v>3.65</v>
      </c>
      <c r="AN89" s="1">
        <v>-1373.8936000000001</v>
      </c>
      <c r="AO89">
        <v>-5.51</v>
      </c>
      <c r="AP89" s="1">
        <v>-1377.0652</v>
      </c>
      <c r="AQ89">
        <v>15.58</v>
      </c>
      <c r="AR89" s="1">
        <v>-1365.9231</v>
      </c>
      <c r="AS89">
        <v>4.21</v>
      </c>
      <c r="AT89" s="1">
        <v>-1353.6205</v>
      </c>
      <c r="AU89">
        <v>6.58</v>
      </c>
      <c r="AV89" s="1">
        <v>-1343.4493</v>
      </c>
      <c r="AW89">
        <v>-9.42</v>
      </c>
      <c r="BP89">
        <f t="shared" si="22"/>
        <v>1.0000000000000003E-10</v>
      </c>
      <c r="BQ89">
        <v>30</v>
      </c>
      <c r="BR89">
        <v>3.1022223117814498</v>
      </c>
      <c r="BS89">
        <f t="shared" si="16"/>
        <v>8.0034436042453709</v>
      </c>
      <c r="BT89">
        <v>2.9679034289383099</v>
      </c>
      <c r="BU89">
        <f t="shared" si="17"/>
        <v>5.5156169960823505</v>
      </c>
    </row>
    <row r="90" spans="2:73" x14ac:dyDescent="0.2">
      <c r="B90" s="1">
        <v>-1385.7256</v>
      </c>
      <c r="C90">
        <v>20.260000000000002</v>
      </c>
      <c r="D90">
        <v>2700.53</v>
      </c>
      <c r="L90" s="1">
        <v>-1379.5963999999999</v>
      </c>
      <c r="M90">
        <v>7.43</v>
      </c>
      <c r="N90" s="1">
        <v>-1379.4933000000001</v>
      </c>
      <c r="O90">
        <v>6.6</v>
      </c>
      <c r="P90" s="1">
        <v>-1379.3827000000001</v>
      </c>
      <c r="Q90">
        <v>5.78</v>
      </c>
      <c r="R90" s="1">
        <v>-1379.3051</v>
      </c>
      <c r="S90">
        <v>4.99</v>
      </c>
      <c r="T90" s="1">
        <v>-1379.1886</v>
      </c>
      <c r="U90">
        <v>4.17</v>
      </c>
      <c r="V90" s="1">
        <v>-1379.0842</v>
      </c>
      <c r="W90">
        <v>3.4</v>
      </c>
      <c r="X90" s="1">
        <v>-1378.9557</v>
      </c>
      <c r="Y90">
        <v>2.61</v>
      </c>
      <c r="Z90" s="1">
        <v>-1372.9583</v>
      </c>
      <c r="AA90">
        <v>-8.9499999999999993</v>
      </c>
      <c r="AB90" s="1">
        <v>-1394.8114</v>
      </c>
      <c r="AC90">
        <v>7.35</v>
      </c>
      <c r="AD90" s="1">
        <v>-1395.5096000000001</v>
      </c>
      <c r="AE90">
        <v>3.29</v>
      </c>
      <c r="AF90" s="1">
        <v>-1396.1604</v>
      </c>
      <c r="AG90">
        <v>2.58</v>
      </c>
      <c r="AH90" s="1">
        <v>-1371.9698000000001</v>
      </c>
      <c r="AI90">
        <v>-8.9700000000000006</v>
      </c>
      <c r="AJ90" s="1">
        <v>-1374.7438999999999</v>
      </c>
      <c r="AK90">
        <v>-9.3699999999999992</v>
      </c>
      <c r="AL90" s="1">
        <v>-1396.4770000000001</v>
      </c>
      <c r="AM90">
        <v>1.69</v>
      </c>
      <c r="AN90" s="1">
        <v>-1374.0383999999999</v>
      </c>
      <c r="AO90">
        <v>-5.72</v>
      </c>
      <c r="AP90" s="1">
        <v>-1377.298</v>
      </c>
      <c r="AQ90">
        <v>14.13</v>
      </c>
      <c r="AR90" s="1">
        <v>-1365.7528</v>
      </c>
      <c r="AS90">
        <v>5.1100000000000003</v>
      </c>
      <c r="AT90" s="1">
        <v>-1353.6382000000001</v>
      </c>
      <c r="AU90">
        <v>6.39</v>
      </c>
      <c r="AV90" s="1">
        <v>-1343.4037000000001</v>
      </c>
      <c r="AW90">
        <v>-9.2799999999999994</v>
      </c>
      <c r="BP90">
        <f t="shared" si="22"/>
        <v>1.1000000000000003E-10</v>
      </c>
      <c r="BQ90">
        <v>31</v>
      </c>
      <c r="BR90">
        <v>2.0767363173411799</v>
      </c>
      <c r="BS90">
        <f t="shared" si="16"/>
        <v>8.3534799215865512</v>
      </c>
      <c r="BT90">
        <v>2.4620025546569901</v>
      </c>
      <c r="BU90">
        <f t="shared" si="17"/>
        <v>6.2509195507393409</v>
      </c>
    </row>
    <row r="91" spans="2:73" x14ac:dyDescent="0.2">
      <c r="B91" s="1">
        <v>-1386.1153999999999</v>
      </c>
      <c r="C91">
        <v>19.739999999999998</v>
      </c>
      <c r="D91">
        <v>2698.19</v>
      </c>
      <c r="L91" s="1">
        <v>-1379.7335</v>
      </c>
      <c r="M91">
        <v>7.38</v>
      </c>
      <c r="N91" s="1">
        <v>-1379.6311000000001</v>
      </c>
      <c r="O91">
        <v>6.53</v>
      </c>
      <c r="P91" s="1">
        <v>-1379.5232000000001</v>
      </c>
      <c r="Q91">
        <v>5.68</v>
      </c>
      <c r="R91" s="1">
        <v>-1379.4467999999999</v>
      </c>
      <c r="S91">
        <v>4.93</v>
      </c>
      <c r="T91" s="1">
        <v>-1379.3320000000001</v>
      </c>
      <c r="U91">
        <v>4.09</v>
      </c>
      <c r="V91" s="1">
        <v>-1379.2251000000001</v>
      </c>
      <c r="W91">
        <v>3.31</v>
      </c>
      <c r="X91" s="1">
        <v>-1379.0985000000001</v>
      </c>
      <c r="Y91">
        <v>2.5</v>
      </c>
      <c r="Z91" s="1">
        <v>-1373.0130999999999</v>
      </c>
      <c r="AA91">
        <v>-8.92</v>
      </c>
      <c r="AB91" s="1">
        <v>-1395.4372000000001</v>
      </c>
      <c r="AC91">
        <v>5.25</v>
      </c>
      <c r="AD91" s="1">
        <v>-1396.0543</v>
      </c>
      <c r="AE91">
        <v>1.1599999999999999</v>
      </c>
      <c r="AF91" s="1">
        <v>-1396.7064</v>
      </c>
      <c r="AG91">
        <v>0.47</v>
      </c>
      <c r="AH91" s="1">
        <v>-1372.1097</v>
      </c>
      <c r="AI91">
        <v>-9.75</v>
      </c>
      <c r="AJ91" s="1">
        <v>-1374.8181</v>
      </c>
      <c r="AK91">
        <v>-9.52</v>
      </c>
      <c r="AL91" s="1">
        <v>-1396.9318000000001</v>
      </c>
      <c r="AM91">
        <v>-0.01</v>
      </c>
      <c r="AN91" s="1">
        <v>-1374.1382000000001</v>
      </c>
      <c r="AO91">
        <v>-5.85</v>
      </c>
      <c r="AP91" s="1">
        <v>-1377.5418999999999</v>
      </c>
      <c r="AQ91">
        <v>12.86</v>
      </c>
      <c r="AR91" s="1">
        <v>-1365.5677000000001</v>
      </c>
      <c r="AS91">
        <v>5.99</v>
      </c>
      <c r="AT91" s="1">
        <v>-1353.7095999999999</v>
      </c>
      <c r="AU91">
        <v>5.94</v>
      </c>
      <c r="AV91" s="1">
        <v>-1343.3484000000001</v>
      </c>
      <c r="AW91">
        <v>-9.16</v>
      </c>
      <c r="BP91">
        <f t="shared" si="22"/>
        <v>1.2000000000000003E-10</v>
      </c>
      <c r="BQ91">
        <v>32</v>
      </c>
      <c r="BR91">
        <v>2.0661601181526601</v>
      </c>
      <c r="BS91">
        <f t="shared" si="16"/>
        <v>8.6929400397392111</v>
      </c>
      <c r="BT91">
        <v>2.2781479091563801</v>
      </c>
      <c r="BU91">
        <f t="shared" si="17"/>
        <v>6.8023674598957209</v>
      </c>
    </row>
    <row r="92" spans="2:73" x14ac:dyDescent="0.2">
      <c r="B92" s="1">
        <v>-1386.4937</v>
      </c>
      <c r="C92">
        <v>19.29</v>
      </c>
      <c r="D92">
        <v>2696.49</v>
      </c>
      <c r="L92" s="1">
        <v>-1379.8656000000001</v>
      </c>
      <c r="M92">
        <v>7.39</v>
      </c>
      <c r="N92" s="1">
        <v>-1379.7666999999999</v>
      </c>
      <c r="O92">
        <v>6.54</v>
      </c>
      <c r="P92" s="1">
        <v>-1379.6641999999999</v>
      </c>
      <c r="Q92">
        <v>5.66</v>
      </c>
      <c r="R92" s="1">
        <v>-1379.5908999999999</v>
      </c>
      <c r="S92">
        <v>4.8899999999999997</v>
      </c>
      <c r="T92" s="1">
        <v>-1379.4795999999999</v>
      </c>
      <c r="U92">
        <v>4.08</v>
      </c>
      <c r="V92" s="1">
        <v>-1379.3732</v>
      </c>
      <c r="W92">
        <v>3.29</v>
      </c>
      <c r="X92" s="1">
        <v>-1379.2503999999999</v>
      </c>
      <c r="Y92">
        <v>2.48</v>
      </c>
      <c r="Z92" s="1">
        <v>-1373.0106000000001</v>
      </c>
      <c r="AA92">
        <v>-8.52</v>
      </c>
      <c r="AB92" s="1">
        <v>-1396.0319999999999</v>
      </c>
      <c r="AC92">
        <v>3.27</v>
      </c>
      <c r="AD92" s="1">
        <v>-1396.5644</v>
      </c>
      <c r="AE92">
        <v>-0.75</v>
      </c>
      <c r="AF92" s="1">
        <v>-1397.1615999999999</v>
      </c>
      <c r="AG92">
        <v>-1.36</v>
      </c>
      <c r="AH92" s="1">
        <v>-1372.2506000000001</v>
      </c>
      <c r="AI92">
        <v>-10.48</v>
      </c>
      <c r="AJ92" s="1">
        <v>-1374.8625999999999</v>
      </c>
      <c r="AK92">
        <v>-9.69</v>
      </c>
      <c r="AL92" s="1">
        <v>-1397.3325</v>
      </c>
      <c r="AM92">
        <v>-1.49</v>
      </c>
      <c r="AN92" s="1">
        <v>-1374.191</v>
      </c>
      <c r="AO92">
        <v>-5.92</v>
      </c>
      <c r="AP92" s="1">
        <v>-1377.8078</v>
      </c>
      <c r="AQ92">
        <v>11.61</v>
      </c>
      <c r="AR92" s="1">
        <v>-1365.3813</v>
      </c>
      <c r="AS92">
        <v>6.96</v>
      </c>
      <c r="AT92" s="1">
        <v>-1353.8390999999999</v>
      </c>
      <c r="AU92">
        <v>5.17</v>
      </c>
      <c r="AV92" s="1">
        <v>-1343.2982</v>
      </c>
      <c r="AW92">
        <v>-8.92</v>
      </c>
      <c r="BP92">
        <f t="shared" si="22"/>
        <v>1.3000000000000002E-10</v>
      </c>
      <c r="BQ92">
        <v>33</v>
      </c>
      <c r="BR92">
        <v>2.4303294679927601</v>
      </c>
      <c r="BS92">
        <f t="shared" si="16"/>
        <v>9.3965695077319715</v>
      </c>
      <c r="BT92">
        <v>1.36942221491597</v>
      </c>
      <c r="BU92">
        <f t="shared" si="17"/>
        <v>6.4450896748116913</v>
      </c>
    </row>
    <row r="93" spans="2:73" x14ac:dyDescent="0.2">
      <c r="B93" s="1">
        <v>-1386.8694</v>
      </c>
      <c r="C93">
        <v>18.350000000000001</v>
      </c>
      <c r="D93">
        <v>2695.56</v>
      </c>
      <c r="L93" s="1">
        <v>-1379.9762000000001</v>
      </c>
      <c r="M93">
        <v>7.55</v>
      </c>
      <c r="N93" s="1">
        <v>-1379.883</v>
      </c>
      <c r="O93">
        <v>6.7</v>
      </c>
      <c r="P93" s="1">
        <v>-1379.7882999999999</v>
      </c>
      <c r="Q93">
        <v>5.79</v>
      </c>
      <c r="R93" s="1">
        <v>-1379.7204999999999</v>
      </c>
      <c r="S93">
        <v>5</v>
      </c>
      <c r="T93" s="1">
        <v>-1379.6152</v>
      </c>
      <c r="U93">
        <v>4.1399999999999997</v>
      </c>
      <c r="V93" s="1">
        <v>-1379.5120999999999</v>
      </c>
      <c r="W93">
        <v>3.35</v>
      </c>
      <c r="X93" s="1">
        <v>-1379.3959</v>
      </c>
      <c r="Y93">
        <v>2.5299999999999998</v>
      </c>
      <c r="Z93" s="1">
        <v>-1372.93</v>
      </c>
      <c r="AA93">
        <v>-7.86</v>
      </c>
      <c r="AB93" s="1">
        <v>-1396.5699</v>
      </c>
      <c r="AC93">
        <v>1.49</v>
      </c>
      <c r="AD93" s="1">
        <v>-1397.0288</v>
      </c>
      <c r="AE93">
        <v>-2.4500000000000002</v>
      </c>
      <c r="AF93" s="1">
        <v>-1397.5218</v>
      </c>
      <c r="AG93">
        <v>-2.9</v>
      </c>
      <c r="AH93" s="1">
        <v>-1372.3915999999999</v>
      </c>
      <c r="AI93">
        <v>-11.08</v>
      </c>
      <c r="AJ93" s="1">
        <v>-1374.8678</v>
      </c>
      <c r="AK93">
        <v>-9.81</v>
      </c>
      <c r="AL93" s="1">
        <v>-1397.6875</v>
      </c>
      <c r="AM93">
        <v>-2.8</v>
      </c>
      <c r="AN93" s="1">
        <v>-1374.1974</v>
      </c>
      <c r="AO93">
        <v>-5.93</v>
      </c>
      <c r="AP93" s="1">
        <v>-1378.1128000000001</v>
      </c>
      <c r="AQ93">
        <v>10.53</v>
      </c>
      <c r="AR93" s="1">
        <v>-1365.2040999999999</v>
      </c>
      <c r="AS93">
        <v>7.92</v>
      </c>
      <c r="AT93" s="1">
        <v>-1354.0079000000001</v>
      </c>
      <c r="AU93">
        <v>4.17</v>
      </c>
      <c r="AV93" s="1">
        <v>-1343.2625</v>
      </c>
      <c r="AW93">
        <v>-8.69</v>
      </c>
      <c r="BP93">
        <f t="shared" si="22"/>
        <v>1.4000000000000001E-10</v>
      </c>
      <c r="BQ93">
        <v>34</v>
      </c>
      <c r="BR93">
        <v>2.5368467744198</v>
      </c>
      <c r="BS93">
        <f t="shared" si="16"/>
        <v>10.206716282151772</v>
      </c>
      <c r="BT93">
        <v>2.1145714652701901</v>
      </c>
      <c r="BU93">
        <f t="shared" si="17"/>
        <v>6.8329611400818813</v>
      </c>
    </row>
    <row r="94" spans="2:73" x14ac:dyDescent="0.2">
      <c r="B94" s="1">
        <v>-1387.2638999999999</v>
      </c>
      <c r="C94">
        <v>17.11</v>
      </c>
      <c r="D94">
        <v>2695.26</v>
      </c>
      <c r="L94" s="1">
        <v>-1380.0506</v>
      </c>
      <c r="M94">
        <v>7.86</v>
      </c>
      <c r="N94" s="1">
        <v>-1379.9648999999999</v>
      </c>
      <c r="O94">
        <v>7.01</v>
      </c>
      <c r="P94" s="1">
        <v>-1379.88</v>
      </c>
      <c r="Q94">
        <v>6.06</v>
      </c>
      <c r="R94" s="1">
        <v>-1379.82</v>
      </c>
      <c r="S94">
        <v>5.24</v>
      </c>
      <c r="T94" s="1">
        <v>-1379.7222999999999</v>
      </c>
      <c r="U94">
        <v>4.38</v>
      </c>
      <c r="V94" s="1">
        <v>-1379.6253999999999</v>
      </c>
      <c r="W94">
        <v>3.54</v>
      </c>
      <c r="X94" s="1">
        <v>-1379.5177000000001</v>
      </c>
      <c r="Y94">
        <v>2.68</v>
      </c>
      <c r="Z94" s="1">
        <v>-1372.7574</v>
      </c>
      <c r="AA94">
        <v>-6.94</v>
      </c>
      <c r="AB94" s="1">
        <v>-1397.0302999999999</v>
      </c>
      <c r="AC94">
        <v>-0.05</v>
      </c>
      <c r="AD94" s="1">
        <v>-1397.4401</v>
      </c>
      <c r="AE94">
        <v>-3.94</v>
      </c>
      <c r="AF94" s="1">
        <v>-1397.7942</v>
      </c>
      <c r="AG94">
        <v>-4.0599999999999996</v>
      </c>
      <c r="AH94" s="1">
        <v>-1372.5300999999999</v>
      </c>
      <c r="AI94">
        <v>-11.65</v>
      </c>
      <c r="AJ94" s="1">
        <v>-1374.8297</v>
      </c>
      <c r="AK94">
        <v>-9.91</v>
      </c>
      <c r="AL94" s="1">
        <v>-1398.0064</v>
      </c>
      <c r="AM94">
        <v>-3.93</v>
      </c>
      <c r="AN94" s="1">
        <v>-1374.1618000000001</v>
      </c>
      <c r="AO94">
        <v>-5.9</v>
      </c>
      <c r="AP94" s="1">
        <v>-1378.4607000000001</v>
      </c>
      <c r="AQ94">
        <v>9.52</v>
      </c>
      <c r="AR94" s="1">
        <v>-1365.0400999999999</v>
      </c>
      <c r="AS94">
        <v>8.92</v>
      </c>
      <c r="AT94" s="1">
        <v>-1354.1826000000001</v>
      </c>
      <c r="AU94">
        <v>2.98</v>
      </c>
      <c r="AV94" s="1">
        <v>-1343.2433000000001</v>
      </c>
      <c r="AW94">
        <v>-8.42</v>
      </c>
      <c r="BP94">
        <f t="shared" si="22"/>
        <v>1.5E-10</v>
      </c>
      <c r="BQ94">
        <v>35</v>
      </c>
      <c r="BR94">
        <v>2.1357074925449102</v>
      </c>
      <c r="BS94">
        <f t="shared" si="16"/>
        <v>10.615723774696683</v>
      </c>
      <c r="BT94">
        <v>1.4074163915223199</v>
      </c>
      <c r="BU94">
        <f t="shared" si="17"/>
        <v>6.513677531604201</v>
      </c>
    </row>
    <row r="95" spans="2:73" x14ac:dyDescent="0.2">
      <c r="B95" s="1">
        <v>-1387.5958000000001</v>
      </c>
      <c r="C95">
        <v>16.170000000000002</v>
      </c>
      <c r="D95">
        <v>2695.33</v>
      </c>
      <c r="L95" s="1">
        <v>-1380.0799</v>
      </c>
      <c r="M95">
        <v>8.34</v>
      </c>
      <c r="N95" s="1">
        <v>-1380.0019</v>
      </c>
      <c r="O95">
        <v>7.42</v>
      </c>
      <c r="P95" s="1">
        <v>-1379.9277</v>
      </c>
      <c r="Q95">
        <v>6.49</v>
      </c>
      <c r="R95" s="1">
        <v>-1379.8769</v>
      </c>
      <c r="S95">
        <v>5.64</v>
      </c>
      <c r="T95" s="1">
        <v>-1379.7878000000001</v>
      </c>
      <c r="U95">
        <v>4.74</v>
      </c>
      <c r="V95" s="1">
        <v>-1379.6993</v>
      </c>
      <c r="W95">
        <v>3.92</v>
      </c>
      <c r="X95" s="1">
        <v>-1379.6015</v>
      </c>
      <c r="Y95">
        <v>3.02</v>
      </c>
      <c r="Z95" s="1">
        <v>-1372.4944</v>
      </c>
      <c r="AA95">
        <v>-5.85</v>
      </c>
      <c r="AB95" s="1">
        <v>-1397.3987999999999</v>
      </c>
      <c r="AC95">
        <v>-1.3</v>
      </c>
      <c r="AD95" s="1">
        <v>-1397.7946999999999</v>
      </c>
      <c r="AE95">
        <v>-5</v>
      </c>
      <c r="AF95" s="1">
        <v>-1397.9953</v>
      </c>
      <c r="AG95">
        <v>-5.01</v>
      </c>
      <c r="AH95" s="1">
        <v>-1372.6624999999999</v>
      </c>
      <c r="AI95">
        <v>-12.07</v>
      </c>
      <c r="AJ95" s="1">
        <v>-1374.7536</v>
      </c>
      <c r="AK95">
        <v>-9.9700000000000006</v>
      </c>
      <c r="AL95" s="1">
        <v>-1398.2973</v>
      </c>
      <c r="AM95">
        <v>-4.79</v>
      </c>
      <c r="AN95" s="1">
        <v>-1374.0922</v>
      </c>
      <c r="AO95">
        <v>-5.81</v>
      </c>
      <c r="AP95" s="1">
        <v>-1378.8444999999999</v>
      </c>
      <c r="AQ95">
        <v>8.59</v>
      </c>
      <c r="AR95" s="1">
        <v>-1364.8889999999999</v>
      </c>
      <c r="AS95">
        <v>9.94</v>
      </c>
      <c r="AT95" s="1">
        <v>-1354.3306</v>
      </c>
      <c r="AU95">
        <v>1.78</v>
      </c>
      <c r="AV95" s="1">
        <v>-1343.2352000000001</v>
      </c>
      <c r="AW95">
        <v>-8.2100000000000009</v>
      </c>
      <c r="BP95">
        <f t="shared" si="22"/>
        <v>1.5999999999999999E-10</v>
      </c>
      <c r="BQ95">
        <v>36</v>
      </c>
      <c r="BR95">
        <v>2.8869157196205801</v>
      </c>
      <c r="BS95">
        <f t="shared" si="16"/>
        <v>11.775939494317264</v>
      </c>
      <c r="BT95">
        <v>3.9209472784678701</v>
      </c>
      <c r="BU95">
        <f t="shared" si="17"/>
        <v>8.7079248100720719</v>
      </c>
    </row>
    <row r="96" spans="2:73" x14ac:dyDescent="0.2">
      <c r="B96" s="1">
        <v>-1387.9102</v>
      </c>
      <c r="C96">
        <v>15.16</v>
      </c>
      <c r="D96">
        <v>2695.49</v>
      </c>
      <c r="L96" s="1">
        <v>-1380.0623000000001</v>
      </c>
      <c r="M96">
        <v>8.92</v>
      </c>
      <c r="N96" s="1">
        <v>-1379.9914000000001</v>
      </c>
      <c r="O96">
        <v>8.01</v>
      </c>
      <c r="P96" s="1">
        <v>-1379.9271000000001</v>
      </c>
      <c r="Q96">
        <v>7.01</v>
      </c>
      <c r="R96" s="1">
        <v>-1379.8857</v>
      </c>
      <c r="S96">
        <v>6.14</v>
      </c>
      <c r="T96" s="1">
        <v>-1379.8054</v>
      </c>
      <c r="U96">
        <v>5.29</v>
      </c>
      <c r="V96" s="1">
        <v>-1379.7260000000001</v>
      </c>
      <c r="W96">
        <v>4.38</v>
      </c>
      <c r="X96" s="1">
        <v>-1379.6382000000001</v>
      </c>
      <c r="Y96">
        <v>3.51</v>
      </c>
      <c r="Z96" s="1">
        <v>-1372.1663000000001</v>
      </c>
      <c r="AA96">
        <v>-4.57</v>
      </c>
      <c r="AB96" s="1">
        <v>-1397.6683</v>
      </c>
      <c r="AC96">
        <v>-2.2599999999999998</v>
      </c>
      <c r="AD96" s="1">
        <v>-1398.0917999999999</v>
      </c>
      <c r="AE96">
        <v>-5.91</v>
      </c>
      <c r="AF96" s="1">
        <v>-1398.1476</v>
      </c>
      <c r="AG96">
        <v>-5.74</v>
      </c>
      <c r="AH96" s="1">
        <v>-1372.7859000000001</v>
      </c>
      <c r="AI96">
        <v>-12.34</v>
      </c>
      <c r="AJ96" s="1">
        <v>-1374.6495</v>
      </c>
      <c r="AK96">
        <v>-9.99</v>
      </c>
      <c r="AL96" s="1">
        <v>-1398.5654999999999</v>
      </c>
      <c r="AM96">
        <v>-5.55</v>
      </c>
      <c r="AN96" s="1">
        <v>-1374.0018</v>
      </c>
      <c r="AO96">
        <v>-5.75</v>
      </c>
      <c r="AP96" s="1">
        <v>-1379.2470000000001</v>
      </c>
      <c r="AQ96">
        <v>7.78</v>
      </c>
      <c r="AR96" s="1">
        <v>-1364.7494999999999</v>
      </c>
      <c r="AS96">
        <v>10.93</v>
      </c>
      <c r="AT96" s="1">
        <v>-1354.4326000000001</v>
      </c>
      <c r="AU96">
        <v>0.63</v>
      </c>
      <c r="AV96" s="1">
        <v>-1343.2334000000001</v>
      </c>
      <c r="AW96">
        <v>-7.96</v>
      </c>
      <c r="BP96">
        <f t="shared" si="22"/>
        <v>1.6999999999999998E-10</v>
      </c>
      <c r="BQ96">
        <v>37</v>
      </c>
      <c r="BR96">
        <v>2.2951876209271802</v>
      </c>
      <c r="BS96">
        <f t="shared" si="16"/>
        <v>12.344427115244445</v>
      </c>
      <c r="BT96">
        <v>2.4403345711098501</v>
      </c>
      <c r="BU96">
        <f t="shared" si="17"/>
        <v>9.4215593811819218</v>
      </c>
    </row>
    <row r="97" spans="2:73" x14ac:dyDescent="0.2">
      <c r="B97" s="1">
        <v>-1388.1501000000001</v>
      </c>
      <c r="C97">
        <v>14.37</v>
      </c>
      <c r="D97">
        <v>2696.33</v>
      </c>
      <c r="L97" s="1">
        <v>-1380.0065999999999</v>
      </c>
      <c r="M97">
        <v>9.57</v>
      </c>
      <c r="N97" s="1">
        <v>-1379.9401</v>
      </c>
      <c r="O97">
        <v>8.67</v>
      </c>
      <c r="P97" s="1">
        <v>-1379.8831</v>
      </c>
      <c r="Q97">
        <v>7.66</v>
      </c>
      <c r="R97" s="1">
        <v>-1379.8495</v>
      </c>
      <c r="S97">
        <v>6.82</v>
      </c>
      <c r="T97" s="1">
        <v>-1379.7757999999999</v>
      </c>
      <c r="U97">
        <v>5.9</v>
      </c>
      <c r="V97" s="1">
        <v>-1379.7052000000001</v>
      </c>
      <c r="W97">
        <v>4.9800000000000004</v>
      </c>
      <c r="X97" s="1">
        <v>-1379.6259</v>
      </c>
      <c r="Y97">
        <v>4.07</v>
      </c>
      <c r="Z97" s="1">
        <v>-1371.8182999999999</v>
      </c>
      <c r="AA97">
        <v>-3.26</v>
      </c>
      <c r="AB97" s="1">
        <v>-1397.838</v>
      </c>
      <c r="AC97">
        <v>-2.95</v>
      </c>
      <c r="AD97" s="1">
        <v>-1398.3324</v>
      </c>
      <c r="AE97">
        <v>-6.44</v>
      </c>
      <c r="AF97" s="1">
        <v>-1398.2748999999999</v>
      </c>
      <c r="AG97">
        <v>-6.26</v>
      </c>
      <c r="AH97" s="1">
        <v>-1372.8969999999999</v>
      </c>
      <c r="AI97">
        <v>-12.5</v>
      </c>
      <c r="AJ97" s="1">
        <v>-1374.5323000000001</v>
      </c>
      <c r="AK97">
        <v>-9.9600000000000009</v>
      </c>
      <c r="AL97" s="1">
        <v>-1398.8123000000001</v>
      </c>
      <c r="AM97">
        <v>-6.18</v>
      </c>
      <c r="AN97" s="1">
        <v>-1373.9069</v>
      </c>
      <c r="AO97">
        <v>-5.73</v>
      </c>
      <c r="AP97" s="1">
        <v>-1379.6443999999999</v>
      </c>
      <c r="AQ97">
        <v>7.17</v>
      </c>
      <c r="AR97" s="1">
        <v>-1364.6216999999999</v>
      </c>
      <c r="AS97">
        <v>11.86</v>
      </c>
      <c r="AT97" s="1">
        <v>-1354.4843000000001</v>
      </c>
      <c r="AU97">
        <v>-0.56000000000000005</v>
      </c>
      <c r="AV97" s="1">
        <v>-1343.2283</v>
      </c>
      <c r="AW97">
        <v>-7.62</v>
      </c>
      <c r="BP97">
        <f t="shared" si="22"/>
        <v>1.7999999999999997E-10</v>
      </c>
      <c r="BQ97">
        <v>38</v>
      </c>
      <c r="BR97">
        <v>2.83168614887924</v>
      </c>
      <c r="BS97">
        <f t="shared" si="16"/>
        <v>13.449413264123685</v>
      </c>
      <c r="BT97">
        <v>2.7439802618286202</v>
      </c>
      <c r="BU97">
        <f t="shared" si="17"/>
        <v>10.438839643010542</v>
      </c>
    </row>
    <row r="98" spans="2:73" x14ac:dyDescent="0.2">
      <c r="B98" s="1">
        <v>-1388.3000999999999</v>
      </c>
      <c r="C98">
        <v>13.51</v>
      </c>
      <c r="D98">
        <v>2697.74</v>
      </c>
      <c r="L98" s="1">
        <v>-1379.9312</v>
      </c>
      <c r="M98">
        <v>10.25</v>
      </c>
      <c r="N98" s="1">
        <v>-1379.8641</v>
      </c>
      <c r="O98">
        <v>9.36</v>
      </c>
      <c r="P98" s="1">
        <v>-1379.8096</v>
      </c>
      <c r="Q98">
        <v>8.34</v>
      </c>
      <c r="R98" s="1">
        <v>-1379.7802999999999</v>
      </c>
      <c r="S98">
        <v>7.47</v>
      </c>
      <c r="T98" s="1">
        <v>-1379.7097000000001</v>
      </c>
      <c r="U98">
        <v>6.56</v>
      </c>
      <c r="V98" s="1">
        <v>-1379.645</v>
      </c>
      <c r="W98">
        <v>5.66</v>
      </c>
      <c r="X98" s="1">
        <v>-1379.5715</v>
      </c>
      <c r="Y98">
        <v>4.74</v>
      </c>
      <c r="Z98" s="1">
        <v>-1371.498</v>
      </c>
      <c r="AA98">
        <v>-1.95</v>
      </c>
      <c r="AB98" s="1">
        <v>-1397.9121</v>
      </c>
      <c r="AC98">
        <v>-3.33</v>
      </c>
      <c r="AD98" s="1">
        <v>-1398.5171</v>
      </c>
      <c r="AE98">
        <v>-6.61</v>
      </c>
      <c r="AF98" s="1">
        <v>-1398.3958</v>
      </c>
      <c r="AG98">
        <v>-6.64</v>
      </c>
      <c r="AH98" s="1">
        <v>-1372.9918</v>
      </c>
      <c r="AI98">
        <v>-12.5</v>
      </c>
      <c r="AJ98" s="1">
        <v>-1374.4164000000001</v>
      </c>
      <c r="AK98">
        <v>-9.99</v>
      </c>
      <c r="AL98" s="1">
        <v>-1399.0329999999999</v>
      </c>
      <c r="AM98">
        <v>-6.67</v>
      </c>
      <c r="AN98" s="1">
        <v>-1373.8242</v>
      </c>
      <c r="AO98">
        <v>-5.73</v>
      </c>
      <c r="AP98" s="1">
        <v>-1380.0159000000001</v>
      </c>
      <c r="AQ98">
        <v>6.75</v>
      </c>
      <c r="AR98" s="1">
        <v>-1364.5101</v>
      </c>
      <c r="AS98">
        <v>12.72</v>
      </c>
      <c r="AT98" s="1">
        <v>-1354.4960000000001</v>
      </c>
      <c r="AU98">
        <v>-1.67</v>
      </c>
      <c r="AV98" s="1">
        <v>-1343.2057</v>
      </c>
      <c r="AW98">
        <v>-7.27</v>
      </c>
      <c r="BP98">
        <f t="shared" si="22"/>
        <v>1.8999999999999996E-10</v>
      </c>
      <c r="BQ98">
        <v>39</v>
      </c>
      <c r="BR98">
        <v>3.6252290483682099</v>
      </c>
      <c r="BS98">
        <f t="shared" si="16"/>
        <v>15.347942312491895</v>
      </c>
      <c r="BT98">
        <v>1.9336353305510801</v>
      </c>
      <c r="BU98">
        <f t="shared" si="17"/>
        <v>10.645774973561622</v>
      </c>
    </row>
    <row r="99" spans="2:73" x14ac:dyDescent="0.2">
      <c r="B99" s="1">
        <v>-1388.3556000000001</v>
      </c>
      <c r="C99">
        <v>12.63</v>
      </c>
      <c r="D99">
        <v>2699.71</v>
      </c>
      <c r="L99" s="1">
        <v>-1379.8616999999999</v>
      </c>
      <c r="M99">
        <v>10.84</v>
      </c>
      <c r="N99" s="1">
        <v>-1379.7881</v>
      </c>
      <c r="O99">
        <v>9.91</v>
      </c>
      <c r="P99" s="1">
        <v>-1379.73</v>
      </c>
      <c r="Q99">
        <v>8.98</v>
      </c>
      <c r="R99" s="1">
        <v>-1379.6999000000001</v>
      </c>
      <c r="S99">
        <v>8.1300000000000008</v>
      </c>
      <c r="T99" s="1">
        <v>-1379.6267</v>
      </c>
      <c r="U99">
        <v>7.25</v>
      </c>
      <c r="V99" s="1">
        <v>-1379.5634</v>
      </c>
      <c r="W99">
        <v>6.34</v>
      </c>
      <c r="X99" s="1">
        <v>-1379.4908</v>
      </c>
      <c r="Y99">
        <v>5.42</v>
      </c>
      <c r="Z99" s="1">
        <v>-1371.2293999999999</v>
      </c>
      <c r="AA99">
        <v>-0.84</v>
      </c>
      <c r="AB99" s="1">
        <v>-1397.9001000000001</v>
      </c>
      <c r="AC99">
        <v>-3.44</v>
      </c>
      <c r="AD99" s="1">
        <v>-1398.6429000000001</v>
      </c>
      <c r="AE99">
        <v>-6.44</v>
      </c>
      <c r="AF99" s="1">
        <v>-1398.5211999999999</v>
      </c>
      <c r="AG99">
        <v>-6.93</v>
      </c>
      <c r="AH99" s="1">
        <v>-1373.0653</v>
      </c>
      <c r="AI99">
        <v>-12.34</v>
      </c>
      <c r="AJ99" s="1">
        <v>-1374.3136999999999</v>
      </c>
      <c r="AK99">
        <v>-9.9700000000000006</v>
      </c>
      <c r="AL99" s="1">
        <v>-1399.2186999999999</v>
      </c>
      <c r="AM99">
        <v>-6.94</v>
      </c>
      <c r="AN99" s="1">
        <v>-1373.7689</v>
      </c>
      <c r="AO99">
        <v>-5.7</v>
      </c>
      <c r="AP99" s="1">
        <v>-1380.3453999999999</v>
      </c>
      <c r="AQ99">
        <v>6.6</v>
      </c>
      <c r="AR99" s="1">
        <v>-1364.4223999999999</v>
      </c>
      <c r="AS99">
        <v>13.48</v>
      </c>
      <c r="AT99" s="1">
        <v>-1354.4866</v>
      </c>
      <c r="AU99">
        <v>-2.61</v>
      </c>
      <c r="AV99" s="1">
        <v>-1343.1602</v>
      </c>
      <c r="AW99">
        <v>-6.89</v>
      </c>
      <c r="BP99">
        <f t="shared" si="22"/>
        <v>1.9999999999999996E-10</v>
      </c>
      <c r="BQ99">
        <v>40</v>
      </c>
      <c r="BR99">
        <v>2.5608946420244201</v>
      </c>
      <c r="BS99">
        <f t="shared" si="16"/>
        <v>16.182136954516317</v>
      </c>
      <c r="BT99">
        <v>2.8556359848453501</v>
      </c>
      <c r="BU99">
        <f t="shared" si="17"/>
        <v>11.774710958406972</v>
      </c>
    </row>
    <row r="100" spans="2:73" x14ac:dyDescent="0.2">
      <c r="B100" s="1">
        <v>-1388.3052</v>
      </c>
      <c r="C100">
        <v>11.81</v>
      </c>
      <c r="D100">
        <v>2702.22</v>
      </c>
      <c r="L100" s="1">
        <v>-1379.8287</v>
      </c>
      <c r="M100">
        <v>11.25</v>
      </c>
      <c r="N100" s="1">
        <v>-1379.7417</v>
      </c>
      <c r="O100">
        <v>10.48</v>
      </c>
      <c r="P100" s="1">
        <v>-1379.6741999999999</v>
      </c>
      <c r="Q100">
        <v>9.48</v>
      </c>
      <c r="R100" s="1">
        <v>-1379.6368</v>
      </c>
      <c r="S100">
        <v>8.69</v>
      </c>
      <c r="T100" s="1">
        <v>-1379.5549000000001</v>
      </c>
      <c r="U100">
        <v>7.79</v>
      </c>
      <c r="V100" s="1">
        <v>-1379.4866999999999</v>
      </c>
      <c r="W100">
        <v>6.86</v>
      </c>
      <c r="X100" s="1">
        <v>-1379.4088999999999</v>
      </c>
      <c r="Y100">
        <v>6.04</v>
      </c>
      <c r="Z100" s="1">
        <v>-1370.9996000000001</v>
      </c>
      <c r="AA100">
        <v>0.06</v>
      </c>
      <c r="AB100" s="1">
        <v>-1397.8135</v>
      </c>
      <c r="AC100">
        <v>-3.41</v>
      </c>
      <c r="AD100" s="1">
        <v>-1398.7031999999999</v>
      </c>
      <c r="AE100">
        <v>-5.97</v>
      </c>
      <c r="AF100" s="1">
        <v>-1398.6522</v>
      </c>
      <c r="AG100">
        <v>-7.08</v>
      </c>
      <c r="AH100" s="1">
        <v>-1373.1116999999999</v>
      </c>
      <c r="AI100">
        <v>-12.01</v>
      </c>
      <c r="AJ100" s="1">
        <v>-1374.2313999999999</v>
      </c>
      <c r="AK100">
        <v>-9.93</v>
      </c>
      <c r="AL100" s="1">
        <v>-1399.3559</v>
      </c>
      <c r="AM100">
        <v>-6.98</v>
      </c>
      <c r="AN100" s="1">
        <v>-1373.7515000000001</v>
      </c>
      <c r="AO100">
        <v>-5.82</v>
      </c>
      <c r="AP100" s="1">
        <v>-1380.6197</v>
      </c>
      <c r="AQ100">
        <v>6.62</v>
      </c>
      <c r="AR100" s="1">
        <v>-1364.3681999999999</v>
      </c>
      <c r="AS100">
        <v>14.09</v>
      </c>
      <c r="AT100" s="1">
        <v>-1354.4777999999999</v>
      </c>
      <c r="AU100">
        <v>-3.46</v>
      </c>
      <c r="AV100" s="1">
        <v>-1343.0906</v>
      </c>
      <c r="AW100">
        <v>-6.41</v>
      </c>
    </row>
    <row r="101" spans="2:73" x14ac:dyDescent="0.2">
      <c r="B101" s="1">
        <v>-1388.1391000000001</v>
      </c>
      <c r="C101">
        <v>11.07</v>
      </c>
      <c r="D101">
        <v>2705.23</v>
      </c>
      <c r="L101" s="1">
        <v>-1379.8601000000001</v>
      </c>
      <c r="M101">
        <v>11.55</v>
      </c>
      <c r="N101" s="1">
        <v>-1379.7546</v>
      </c>
      <c r="O101">
        <v>10.75</v>
      </c>
      <c r="P101" s="1">
        <v>-1379.6722</v>
      </c>
      <c r="Q101">
        <v>9.8000000000000007</v>
      </c>
      <c r="R101" s="1">
        <v>-1379.6222</v>
      </c>
      <c r="S101">
        <v>9.0399999999999991</v>
      </c>
      <c r="T101" s="1">
        <v>-1379.5261</v>
      </c>
      <c r="U101">
        <v>8.14</v>
      </c>
      <c r="V101" s="1">
        <v>-1379.4458999999999</v>
      </c>
      <c r="W101">
        <v>7.32</v>
      </c>
      <c r="X101" s="1">
        <v>-1379.3563999999999</v>
      </c>
      <c r="Y101">
        <v>6.44</v>
      </c>
      <c r="Z101" s="1">
        <v>-1370.7751000000001</v>
      </c>
      <c r="AA101">
        <v>0.96</v>
      </c>
      <c r="AB101" s="1">
        <v>-1397.6643999999999</v>
      </c>
      <c r="AC101">
        <v>-3.13</v>
      </c>
      <c r="AD101" s="1">
        <v>-1398.6867999999999</v>
      </c>
      <c r="AE101">
        <v>-5.21</v>
      </c>
      <c r="AF101" s="1">
        <v>-1398.7809999999999</v>
      </c>
      <c r="AG101">
        <v>-7.12</v>
      </c>
      <c r="AH101" s="1">
        <v>-1373.1247000000001</v>
      </c>
      <c r="AI101">
        <v>-11.56</v>
      </c>
      <c r="AJ101" s="1">
        <v>-1374.1704</v>
      </c>
      <c r="AK101">
        <v>-9.9</v>
      </c>
      <c r="AL101" s="1">
        <v>-1399.4290000000001</v>
      </c>
      <c r="AM101">
        <v>-6.8</v>
      </c>
      <c r="AN101" s="1">
        <v>-1373.7759000000001</v>
      </c>
      <c r="AO101">
        <v>-6.09</v>
      </c>
      <c r="AP101" s="1">
        <v>-1380.8317999999999</v>
      </c>
      <c r="AQ101">
        <v>6.84</v>
      </c>
      <c r="AR101" s="1">
        <v>-1364.3571999999999</v>
      </c>
      <c r="AS101">
        <v>14.54</v>
      </c>
      <c r="AT101" s="1">
        <v>-1354.4892</v>
      </c>
      <c r="AU101">
        <v>-4.3</v>
      </c>
      <c r="AV101" s="1">
        <v>-1342.9998000000001</v>
      </c>
      <c r="AW101">
        <v>-5.81</v>
      </c>
      <c r="BQ101" t="s">
        <v>178</v>
      </c>
      <c r="BR101">
        <f>AVERAGE(BR17:BR99)</f>
        <v>2.4418225923854635</v>
      </c>
      <c r="BT101">
        <f>AVERAGE(BT17:BT99)</f>
        <v>2.3365796277777919</v>
      </c>
    </row>
    <row r="102" spans="2:73" x14ac:dyDescent="0.2">
      <c r="B102" s="1">
        <v>-1387.9010000000001</v>
      </c>
      <c r="C102">
        <v>10.050000000000001</v>
      </c>
      <c r="D102">
        <v>2708.99</v>
      </c>
      <c r="L102" s="1">
        <v>-1379.9739</v>
      </c>
      <c r="M102">
        <v>11.53</v>
      </c>
      <c r="N102" s="1">
        <v>-1379.8478</v>
      </c>
      <c r="O102">
        <v>10.73</v>
      </c>
      <c r="P102" s="1">
        <v>-1379.748</v>
      </c>
      <c r="Q102">
        <v>9.8800000000000008</v>
      </c>
      <c r="R102" s="1">
        <v>-1379.6822</v>
      </c>
      <c r="S102">
        <v>9.11</v>
      </c>
      <c r="T102" s="1">
        <v>-1379.568</v>
      </c>
      <c r="U102">
        <v>8.36</v>
      </c>
      <c r="V102" s="1">
        <v>-1379.4707000000001</v>
      </c>
      <c r="W102">
        <v>7.53</v>
      </c>
      <c r="X102" s="1">
        <v>-1379.3643999999999</v>
      </c>
      <c r="Y102">
        <v>6.72</v>
      </c>
      <c r="Z102" s="1">
        <v>-1370.5359000000001</v>
      </c>
      <c r="AA102">
        <v>1.69</v>
      </c>
      <c r="AB102" s="1">
        <v>-1397.4634000000001</v>
      </c>
      <c r="AC102">
        <v>-2.56</v>
      </c>
      <c r="AD102" s="1">
        <v>-1398.5823</v>
      </c>
      <c r="AE102">
        <v>-4.04</v>
      </c>
      <c r="AF102" s="1">
        <v>-1398.8942999999999</v>
      </c>
      <c r="AG102">
        <v>-6.98</v>
      </c>
      <c r="AH102" s="1">
        <v>-1373.1006</v>
      </c>
      <c r="AI102">
        <v>-10.96</v>
      </c>
      <c r="AJ102" s="1">
        <v>-1374.1275000000001</v>
      </c>
      <c r="AK102">
        <v>-9.93</v>
      </c>
      <c r="AL102" s="1">
        <v>-1399.4237000000001</v>
      </c>
      <c r="AM102">
        <v>-6.5</v>
      </c>
      <c r="AN102" s="1">
        <v>-1373.8387</v>
      </c>
      <c r="AO102">
        <v>-6.36</v>
      </c>
      <c r="AP102" s="1">
        <v>-1380.9802</v>
      </c>
      <c r="AQ102">
        <v>7.24</v>
      </c>
      <c r="AR102" s="1">
        <v>-1364.3961999999999</v>
      </c>
      <c r="AS102">
        <v>14.85</v>
      </c>
      <c r="AT102" s="1">
        <v>-1354.5268000000001</v>
      </c>
      <c r="AU102">
        <v>-5.03</v>
      </c>
      <c r="AV102" s="1">
        <v>-1342.8982000000001</v>
      </c>
      <c r="AW102">
        <v>-5.27</v>
      </c>
      <c r="BQ102" t="s">
        <v>179</v>
      </c>
      <c r="BR102">
        <f>BR101-BN42</f>
        <v>0.71512259238546361</v>
      </c>
      <c r="BT102">
        <f>BT101-BN42</f>
        <v>0.60987962777779203</v>
      </c>
    </row>
    <row r="103" spans="2:73" x14ac:dyDescent="0.2">
      <c r="B103" s="1">
        <v>-1387.6202000000001</v>
      </c>
      <c r="C103">
        <v>9.31</v>
      </c>
      <c r="D103">
        <v>2712.65</v>
      </c>
      <c r="L103" s="1">
        <v>-1380.1708000000001</v>
      </c>
      <c r="M103">
        <v>11.17</v>
      </c>
      <c r="N103" s="1">
        <v>-1380.0262</v>
      </c>
      <c r="O103">
        <v>10.53</v>
      </c>
      <c r="P103" s="1">
        <v>-1379.9103</v>
      </c>
      <c r="Q103">
        <v>9.75</v>
      </c>
      <c r="R103" s="1">
        <v>-1379.829</v>
      </c>
      <c r="S103">
        <v>8.9600000000000009</v>
      </c>
      <c r="T103" s="1">
        <v>-1379.6973</v>
      </c>
      <c r="U103">
        <v>8.25</v>
      </c>
      <c r="V103" s="1">
        <v>-1379.5809999999999</v>
      </c>
      <c r="W103">
        <v>7.45</v>
      </c>
      <c r="X103" s="1">
        <v>-1379.4558999999999</v>
      </c>
      <c r="Y103">
        <v>6.73</v>
      </c>
      <c r="Z103" s="1">
        <v>-1370.2926</v>
      </c>
      <c r="AA103">
        <v>2.23</v>
      </c>
      <c r="AB103" s="1">
        <v>-1397.2183</v>
      </c>
      <c r="AC103">
        <v>-1.88</v>
      </c>
      <c r="AD103" s="1">
        <v>-1398.3801000000001</v>
      </c>
      <c r="AE103">
        <v>-2.5299999999999998</v>
      </c>
      <c r="AF103" s="1">
        <v>-1398.9763</v>
      </c>
      <c r="AG103">
        <v>-6.65</v>
      </c>
      <c r="AH103" s="1">
        <v>-1373.0429999999999</v>
      </c>
      <c r="AI103">
        <v>-10.210000000000001</v>
      </c>
      <c r="AJ103" s="1">
        <v>-1374.0981999999999</v>
      </c>
      <c r="AK103">
        <v>-9.8699999999999992</v>
      </c>
      <c r="AL103" s="1">
        <v>-1399.3296</v>
      </c>
      <c r="AM103">
        <v>-5.82</v>
      </c>
      <c r="AN103" s="1">
        <v>-1373.9317000000001</v>
      </c>
      <c r="AO103">
        <v>-6.67</v>
      </c>
      <c r="AP103" s="1">
        <v>-1381.0708999999999</v>
      </c>
      <c r="AQ103">
        <v>7.95</v>
      </c>
      <c r="AR103" s="1">
        <v>-1364.4856</v>
      </c>
      <c r="AS103">
        <v>14.95</v>
      </c>
      <c r="AT103" s="1">
        <v>-1354.5911000000001</v>
      </c>
      <c r="AU103">
        <v>-5.67</v>
      </c>
      <c r="AV103" s="1">
        <v>-1342.7938999999999</v>
      </c>
      <c r="AW103">
        <v>-4.71</v>
      </c>
      <c r="BQ103" t="s">
        <v>167</v>
      </c>
      <c r="BR103">
        <f>(BP99-BP98)</f>
        <v>9.9999999999999913E-12</v>
      </c>
      <c r="BT103">
        <f>(BP99-BP98)</f>
        <v>9.9999999999999913E-12</v>
      </c>
    </row>
    <row r="104" spans="2:73" x14ac:dyDescent="0.2">
      <c r="B104" s="1">
        <v>-1387.3101999999999</v>
      </c>
      <c r="C104">
        <v>8.92</v>
      </c>
      <c r="D104">
        <v>2716.69</v>
      </c>
      <c r="L104" s="1">
        <v>-1380.4328</v>
      </c>
      <c r="M104">
        <v>10.65</v>
      </c>
      <c r="N104" s="1">
        <v>-1380.2752</v>
      </c>
      <c r="O104">
        <v>10.039999999999999</v>
      </c>
      <c r="P104" s="1">
        <v>-1380.1483000000001</v>
      </c>
      <c r="Q104">
        <v>9.32</v>
      </c>
      <c r="R104" s="1">
        <v>-1380.0559000000001</v>
      </c>
      <c r="S104">
        <v>8.56</v>
      </c>
      <c r="T104" s="1">
        <v>-1379.9108000000001</v>
      </c>
      <c r="U104">
        <v>7.84</v>
      </c>
      <c r="V104" s="1">
        <v>-1379.778</v>
      </c>
      <c r="W104">
        <v>7.07</v>
      </c>
      <c r="X104" s="1">
        <v>-1379.6362999999999</v>
      </c>
      <c r="Y104">
        <v>6.35</v>
      </c>
      <c r="Z104" s="1">
        <v>-1370.0866000000001</v>
      </c>
      <c r="AA104">
        <v>2.5299999999999998</v>
      </c>
      <c r="AB104" s="1">
        <v>-1396.9333999999999</v>
      </c>
      <c r="AC104">
        <v>-1.1499999999999999</v>
      </c>
      <c r="AD104" s="1">
        <v>-1398.0785000000001</v>
      </c>
      <c r="AE104">
        <v>-0.93</v>
      </c>
      <c r="AF104" s="1">
        <v>-1399.0115000000001</v>
      </c>
      <c r="AG104">
        <v>-6.24</v>
      </c>
      <c r="AH104" s="1">
        <v>-1372.9654</v>
      </c>
      <c r="AI104">
        <v>-9.39</v>
      </c>
      <c r="AJ104" s="1">
        <v>-1374.0786000000001</v>
      </c>
      <c r="AK104">
        <v>-9.76</v>
      </c>
      <c r="AL104" s="1">
        <v>-1399.1436000000001</v>
      </c>
      <c r="AM104">
        <v>-4.9400000000000004</v>
      </c>
      <c r="AN104" s="1">
        <v>-1374.0445999999999</v>
      </c>
      <c r="AO104">
        <v>-7</v>
      </c>
      <c r="AP104" s="1">
        <v>-1381.1052</v>
      </c>
      <c r="AQ104">
        <v>8.77</v>
      </c>
      <c r="AR104" s="1">
        <v>-1364.6213</v>
      </c>
      <c r="AS104">
        <v>14.84</v>
      </c>
      <c r="AT104" s="1">
        <v>-1354.6758</v>
      </c>
      <c r="AU104">
        <v>-6.26</v>
      </c>
      <c r="AV104" s="1">
        <v>-1342.7004999999999</v>
      </c>
      <c r="AW104">
        <v>-4.1500000000000004</v>
      </c>
      <c r="BR104">
        <f>BR102/BR103</f>
        <v>71512259238.546417</v>
      </c>
      <c r="BT104">
        <f>BT102/BT103</f>
        <v>60987962777.779259</v>
      </c>
    </row>
    <row r="105" spans="2:73" x14ac:dyDescent="0.2">
      <c r="B105" s="1">
        <v>-1387.0803000000001</v>
      </c>
      <c r="C105">
        <v>7.5</v>
      </c>
      <c r="D105">
        <v>2720.85</v>
      </c>
      <c r="L105" s="1">
        <v>-1380.7267999999999</v>
      </c>
      <c r="M105">
        <v>10.039999999999999</v>
      </c>
      <c r="N105" s="1">
        <v>-1380.5643</v>
      </c>
      <c r="O105">
        <v>9.3800000000000008</v>
      </c>
      <c r="P105" s="1">
        <v>-1380.4332999999999</v>
      </c>
      <c r="Q105">
        <v>8.64</v>
      </c>
      <c r="R105" s="1">
        <v>-1380.3362999999999</v>
      </c>
      <c r="S105">
        <v>7.94</v>
      </c>
      <c r="T105" s="1">
        <v>-1380.1849999999999</v>
      </c>
      <c r="U105">
        <v>7.23</v>
      </c>
      <c r="V105" s="1">
        <v>-1380.0420999999999</v>
      </c>
      <c r="W105">
        <v>6.53</v>
      </c>
      <c r="X105" s="1">
        <v>-1379.8898999999999</v>
      </c>
      <c r="Y105">
        <v>5.77</v>
      </c>
      <c r="Z105" s="1">
        <v>-1369.9693</v>
      </c>
      <c r="AA105">
        <v>2.5299999999999998</v>
      </c>
      <c r="AB105" s="1">
        <v>-1396.6106</v>
      </c>
      <c r="AC105">
        <v>-0.04</v>
      </c>
      <c r="AD105" s="1">
        <v>-1397.6874</v>
      </c>
      <c r="AE105">
        <v>0.95</v>
      </c>
      <c r="AF105" s="1">
        <v>-1398.9875999999999</v>
      </c>
      <c r="AG105">
        <v>-5.51</v>
      </c>
      <c r="AH105" s="1">
        <v>-1372.8915</v>
      </c>
      <c r="AI105">
        <v>-8.6</v>
      </c>
      <c r="AJ105" s="1">
        <v>-1374.0684000000001</v>
      </c>
      <c r="AK105">
        <v>-9.65</v>
      </c>
      <c r="AL105" s="1">
        <v>-1398.8719000000001</v>
      </c>
      <c r="AM105">
        <v>-4.09</v>
      </c>
      <c r="AN105" s="1">
        <v>-1374.1674</v>
      </c>
      <c r="AO105">
        <v>-7.35</v>
      </c>
      <c r="AP105" s="1">
        <v>-1381.0816</v>
      </c>
      <c r="AQ105">
        <v>9.7100000000000009</v>
      </c>
      <c r="AR105" s="1">
        <v>-1364.7976000000001</v>
      </c>
      <c r="AS105">
        <v>14.53</v>
      </c>
      <c r="AT105" s="1">
        <v>-1354.7666999999999</v>
      </c>
      <c r="AU105">
        <v>-6.72</v>
      </c>
      <c r="AV105" s="1">
        <v>-1342.6322</v>
      </c>
      <c r="AW105">
        <v>-3.72</v>
      </c>
      <c r="BR105" s="1">
        <f>BR104*(10^-20)/6</f>
        <v>1.1918709873091069E-10</v>
      </c>
      <c r="BT105" s="1">
        <f>BT104*(10^-20)/6</f>
        <v>1.0164660462963209E-10</v>
      </c>
      <c r="BU105" s="1"/>
    </row>
    <row r="106" spans="2:73" x14ac:dyDescent="0.2">
      <c r="B106" s="1">
        <v>-1386.9712999999999</v>
      </c>
      <c r="C106">
        <v>6.34</v>
      </c>
      <c r="D106">
        <v>2724.71</v>
      </c>
      <c r="L106" s="1">
        <v>-1381.0134</v>
      </c>
      <c r="M106">
        <v>9.2100000000000009</v>
      </c>
      <c r="N106" s="1">
        <v>-1380.8541</v>
      </c>
      <c r="O106">
        <v>8.64</v>
      </c>
      <c r="P106" s="1">
        <v>-1380.7266</v>
      </c>
      <c r="Q106">
        <v>7.89</v>
      </c>
      <c r="R106" s="1">
        <v>-1380.6325999999999</v>
      </c>
      <c r="S106">
        <v>7.17</v>
      </c>
      <c r="T106" s="1">
        <v>-1380.4833000000001</v>
      </c>
      <c r="U106">
        <v>6.48</v>
      </c>
      <c r="V106" s="1">
        <v>-1380.3385000000001</v>
      </c>
      <c r="W106">
        <v>5.77</v>
      </c>
      <c r="X106" s="1">
        <v>-1380.1839</v>
      </c>
      <c r="Y106">
        <v>5.09</v>
      </c>
      <c r="Z106" s="1">
        <v>-1369.9802999999999</v>
      </c>
      <c r="AA106">
        <v>2.0499999999999998</v>
      </c>
      <c r="AB106" s="1">
        <v>-1396.2525000000001</v>
      </c>
      <c r="AC106">
        <v>1.18</v>
      </c>
      <c r="AD106" s="1">
        <v>-1397.2284999999999</v>
      </c>
      <c r="AE106">
        <v>2.97</v>
      </c>
      <c r="AF106" s="1">
        <v>-1398.8969999999999</v>
      </c>
      <c r="AG106">
        <v>-4.54</v>
      </c>
      <c r="AH106" s="1">
        <v>-1372.8487</v>
      </c>
      <c r="AI106">
        <v>-7.95</v>
      </c>
      <c r="AJ106" s="1">
        <v>-1374.0682999999999</v>
      </c>
      <c r="AK106">
        <v>-9.51</v>
      </c>
      <c r="AL106" s="1">
        <v>-1398.5298</v>
      </c>
      <c r="AM106">
        <v>-2.98</v>
      </c>
      <c r="AN106" s="1">
        <v>-1374.2918</v>
      </c>
      <c r="AO106">
        <v>-7.7</v>
      </c>
      <c r="AP106" s="1">
        <v>-1381.0059000000001</v>
      </c>
      <c r="AQ106">
        <v>10.74</v>
      </c>
      <c r="AR106" s="1">
        <v>-1365.0063</v>
      </c>
      <c r="AS106">
        <v>14.14</v>
      </c>
      <c r="AT106" s="1">
        <v>-1354.8498</v>
      </c>
      <c r="AU106">
        <v>-7.03</v>
      </c>
      <c r="AV106" s="1">
        <v>-1342.5938000000001</v>
      </c>
      <c r="AW106">
        <v>-3.32</v>
      </c>
    </row>
    <row r="107" spans="2:73" x14ac:dyDescent="0.2">
      <c r="B107" s="1">
        <v>-1387.0242000000001</v>
      </c>
      <c r="C107">
        <v>4.07</v>
      </c>
      <c r="D107">
        <v>2728.91</v>
      </c>
      <c r="L107" s="1">
        <v>-1381.2596000000001</v>
      </c>
      <c r="M107">
        <v>8.5399999999999991</v>
      </c>
      <c r="N107" s="1">
        <v>-1381.1097</v>
      </c>
      <c r="O107">
        <v>7.86</v>
      </c>
      <c r="P107" s="1">
        <v>-1380.9909</v>
      </c>
      <c r="Q107">
        <v>7.14</v>
      </c>
      <c r="R107" s="1">
        <v>-1380.9052999999999</v>
      </c>
      <c r="S107">
        <v>6.45</v>
      </c>
      <c r="T107" s="1">
        <v>-1380.7652</v>
      </c>
      <c r="U107">
        <v>5.7</v>
      </c>
      <c r="V107" s="1">
        <v>-1380.6268</v>
      </c>
      <c r="W107">
        <v>4.93</v>
      </c>
      <c r="X107" s="1">
        <v>-1380.4772</v>
      </c>
      <c r="Y107">
        <v>4.2300000000000004</v>
      </c>
      <c r="Z107" s="1">
        <v>-1370.1346000000001</v>
      </c>
      <c r="AA107">
        <v>1.19</v>
      </c>
      <c r="AB107" s="1">
        <v>-1395.8626999999999</v>
      </c>
      <c r="AC107">
        <v>2.39</v>
      </c>
      <c r="AD107" s="1">
        <v>-1396.7348999999999</v>
      </c>
      <c r="AE107">
        <v>4.92</v>
      </c>
      <c r="AF107" s="1">
        <v>-1398.7381</v>
      </c>
      <c r="AG107">
        <v>-3.37</v>
      </c>
      <c r="AH107" s="1">
        <v>-1372.8605</v>
      </c>
      <c r="AI107">
        <v>-7.39</v>
      </c>
      <c r="AJ107" s="1">
        <v>-1374.0813000000001</v>
      </c>
      <c r="AK107">
        <v>-9.4</v>
      </c>
      <c r="AL107" s="1">
        <v>-1398.1407999999999</v>
      </c>
      <c r="AM107">
        <v>-1.91</v>
      </c>
      <c r="AN107" s="1">
        <v>-1374.4129</v>
      </c>
      <c r="AO107">
        <v>-8.01</v>
      </c>
      <c r="AP107" s="1">
        <v>-1380.8810000000001</v>
      </c>
      <c r="AQ107">
        <v>11.93</v>
      </c>
      <c r="AR107" s="1">
        <v>-1365.2347</v>
      </c>
      <c r="AS107">
        <v>13.66</v>
      </c>
      <c r="AT107" s="1">
        <v>-1354.912</v>
      </c>
      <c r="AU107">
        <v>-7.18</v>
      </c>
      <c r="AV107" s="1">
        <v>-1342.5795000000001</v>
      </c>
      <c r="AW107">
        <v>-3.06</v>
      </c>
    </row>
    <row r="108" spans="2:73" x14ac:dyDescent="0.2">
      <c r="B108" s="1">
        <v>-1387.2422999999999</v>
      </c>
      <c r="C108">
        <v>1.5</v>
      </c>
      <c r="D108">
        <v>2733.36</v>
      </c>
      <c r="L108" s="1">
        <v>-1381.4437</v>
      </c>
      <c r="M108">
        <v>7.82</v>
      </c>
      <c r="N108" s="1">
        <v>-1381.3067000000001</v>
      </c>
      <c r="O108">
        <v>7.14</v>
      </c>
      <c r="P108" s="1">
        <v>-1381.1993</v>
      </c>
      <c r="Q108">
        <v>6.42</v>
      </c>
      <c r="R108" s="1">
        <v>-1381.1251</v>
      </c>
      <c r="S108">
        <v>5.63</v>
      </c>
      <c r="T108" s="1">
        <v>-1380.9987000000001</v>
      </c>
      <c r="U108">
        <v>4.8899999999999997</v>
      </c>
      <c r="V108" s="1">
        <v>-1380.8717999999999</v>
      </c>
      <c r="W108">
        <v>4.25</v>
      </c>
      <c r="X108" s="1">
        <v>-1380.7327</v>
      </c>
      <c r="Y108">
        <v>3.44</v>
      </c>
      <c r="Z108" s="1">
        <v>-1370.42</v>
      </c>
      <c r="AA108">
        <v>-0.01</v>
      </c>
      <c r="AB108" s="1">
        <v>-1395.4487999999999</v>
      </c>
      <c r="AC108">
        <v>3.86</v>
      </c>
      <c r="AD108" s="1">
        <v>-1396.2439999999999</v>
      </c>
      <c r="AE108">
        <v>6.69</v>
      </c>
      <c r="AF108" s="1">
        <v>-1398.5147999999999</v>
      </c>
      <c r="AG108">
        <v>-2.0699999999999998</v>
      </c>
      <c r="AH108" s="1">
        <v>-1372.9376999999999</v>
      </c>
      <c r="AI108">
        <v>-6.98</v>
      </c>
      <c r="AJ108" s="1">
        <v>-1374.1103000000001</v>
      </c>
      <c r="AK108">
        <v>-9.27</v>
      </c>
      <c r="AL108" s="1">
        <v>-1397.7320999999999</v>
      </c>
      <c r="AM108">
        <v>-0.94</v>
      </c>
      <c r="AN108" s="1">
        <v>-1374.5279</v>
      </c>
      <c r="AO108">
        <v>-8.33</v>
      </c>
      <c r="AP108" s="1">
        <v>-1380.7050999999999</v>
      </c>
      <c r="AQ108">
        <v>13.16</v>
      </c>
      <c r="AR108" s="1">
        <v>-1365.4688000000001</v>
      </c>
      <c r="AS108">
        <v>13.13</v>
      </c>
      <c r="AT108" s="1">
        <v>-1354.9432999999999</v>
      </c>
      <c r="AU108">
        <v>-7.16</v>
      </c>
      <c r="AV108" s="1">
        <v>-1342.5762999999999</v>
      </c>
      <c r="AW108">
        <v>-2.77</v>
      </c>
    </row>
    <row r="109" spans="2:73" x14ac:dyDescent="0.2">
      <c r="B109" s="1">
        <v>-1387.5322000000001</v>
      </c>
      <c r="C109">
        <v>-1.22</v>
      </c>
      <c r="D109">
        <v>2737.34</v>
      </c>
      <c r="L109" s="1">
        <v>-1381.5597</v>
      </c>
      <c r="M109">
        <v>7.21</v>
      </c>
      <c r="N109" s="1">
        <v>-1381.4358999999999</v>
      </c>
      <c r="O109">
        <v>6.47</v>
      </c>
      <c r="P109" s="1">
        <v>-1381.3393000000001</v>
      </c>
      <c r="Q109">
        <v>5.73</v>
      </c>
      <c r="R109" s="1">
        <v>-1381.2769000000001</v>
      </c>
      <c r="S109">
        <v>4.9800000000000004</v>
      </c>
      <c r="T109" s="1">
        <v>-1381.1652999999999</v>
      </c>
      <c r="U109">
        <v>4.22</v>
      </c>
      <c r="V109" s="1">
        <v>-1381.0518</v>
      </c>
      <c r="W109">
        <v>3.47</v>
      </c>
      <c r="X109" s="1">
        <v>-1380.9258</v>
      </c>
      <c r="Y109">
        <v>2.72</v>
      </c>
      <c r="Z109" s="1">
        <v>-1370.8045999999999</v>
      </c>
      <c r="AA109">
        <v>-1.44</v>
      </c>
      <c r="AB109" s="1">
        <v>-1395.0214000000001</v>
      </c>
      <c r="AC109">
        <v>5.36</v>
      </c>
      <c r="AD109" s="1">
        <v>-1395.7918999999999</v>
      </c>
      <c r="AE109">
        <v>8.35</v>
      </c>
      <c r="AF109" s="1">
        <v>-1398.2373</v>
      </c>
      <c r="AG109">
        <v>-0.56000000000000005</v>
      </c>
      <c r="AH109" s="1">
        <v>-1373.0769</v>
      </c>
      <c r="AI109">
        <v>-6.75</v>
      </c>
      <c r="AJ109" s="1">
        <v>-1374.1559999999999</v>
      </c>
      <c r="AK109">
        <v>-9.18</v>
      </c>
      <c r="AL109" s="1">
        <v>-1397.3293000000001</v>
      </c>
      <c r="AM109">
        <v>-0.03</v>
      </c>
      <c r="AN109" s="1">
        <v>-1374.6362999999999</v>
      </c>
      <c r="AO109">
        <v>-8.64</v>
      </c>
      <c r="AP109" s="1">
        <v>-1380.4847</v>
      </c>
      <c r="AQ109">
        <v>14.36</v>
      </c>
      <c r="AR109" s="1">
        <v>-1365.6923999999999</v>
      </c>
      <c r="AS109">
        <v>12.59</v>
      </c>
      <c r="AT109" s="1">
        <v>-1354.9390000000001</v>
      </c>
      <c r="AU109">
        <v>-7</v>
      </c>
      <c r="AV109" s="1">
        <v>-1342.5657000000001</v>
      </c>
      <c r="AW109">
        <v>-2.64</v>
      </c>
    </row>
    <row r="110" spans="2:73" x14ac:dyDescent="0.2">
      <c r="B110" s="1">
        <v>-1387.8720000000001</v>
      </c>
      <c r="C110">
        <v>-3.97</v>
      </c>
      <c r="D110">
        <v>2741</v>
      </c>
      <c r="L110" s="1">
        <v>-1381.6139000000001</v>
      </c>
      <c r="M110">
        <v>6.65</v>
      </c>
      <c r="N110" s="1">
        <v>-1381.5016000000001</v>
      </c>
      <c r="O110">
        <v>5.91</v>
      </c>
      <c r="P110" s="1">
        <v>-1381.4132</v>
      </c>
      <c r="Q110">
        <v>5.12</v>
      </c>
      <c r="R110" s="1">
        <v>-1381.36</v>
      </c>
      <c r="S110">
        <v>4.37</v>
      </c>
      <c r="T110" s="1">
        <v>-1381.2619999999999</v>
      </c>
      <c r="U110">
        <v>3.57</v>
      </c>
      <c r="V110" s="1">
        <v>-1381.1605999999999</v>
      </c>
      <c r="W110">
        <v>2.78</v>
      </c>
      <c r="X110" s="1">
        <v>-1381.0469000000001</v>
      </c>
      <c r="Y110">
        <v>2.0099999999999998</v>
      </c>
      <c r="Z110" s="1">
        <v>-1371.2465999999999</v>
      </c>
      <c r="AA110">
        <v>-3.13</v>
      </c>
      <c r="AB110" s="1">
        <v>-1394.5962</v>
      </c>
      <c r="AC110">
        <v>6.83</v>
      </c>
      <c r="AD110" s="1">
        <v>-1395.4061999999999</v>
      </c>
      <c r="AE110">
        <v>9.56</v>
      </c>
      <c r="AF110" s="1">
        <v>-1397.9209000000001</v>
      </c>
      <c r="AG110">
        <v>0.98</v>
      </c>
      <c r="AH110" s="1">
        <v>-1373.2598</v>
      </c>
      <c r="AI110">
        <v>-6.62</v>
      </c>
      <c r="AJ110" s="1">
        <v>-1374.2148</v>
      </c>
      <c r="AK110">
        <v>-9.07</v>
      </c>
      <c r="AL110" s="1">
        <v>-1396.9516000000001</v>
      </c>
      <c r="AM110">
        <v>0.78</v>
      </c>
      <c r="AN110" s="1">
        <v>-1374.7376999999999</v>
      </c>
      <c r="AO110">
        <v>-8.93</v>
      </c>
      <c r="AP110" s="1">
        <v>-1380.2267999999999</v>
      </c>
      <c r="AQ110">
        <v>15.55</v>
      </c>
      <c r="AR110" s="1">
        <v>-1365.8916999999999</v>
      </c>
      <c r="AS110">
        <v>12.13</v>
      </c>
      <c r="AT110" s="1">
        <v>-1354.9009000000001</v>
      </c>
      <c r="AU110">
        <v>-6.59</v>
      </c>
      <c r="AV110" s="1">
        <v>-1342.5273</v>
      </c>
      <c r="AW110">
        <v>-2.44</v>
      </c>
    </row>
    <row r="111" spans="2:73" x14ac:dyDescent="0.2">
      <c r="B111" s="1">
        <v>-1388.2130999999999</v>
      </c>
      <c r="C111">
        <v>-6.84</v>
      </c>
      <c r="D111">
        <v>2744.39</v>
      </c>
      <c r="L111" s="1">
        <v>-1381.6235999999999</v>
      </c>
      <c r="M111">
        <v>6.14</v>
      </c>
      <c r="N111" s="1">
        <v>-1381.5195000000001</v>
      </c>
      <c r="O111">
        <v>5.42</v>
      </c>
      <c r="P111" s="1">
        <v>-1381.4347</v>
      </c>
      <c r="Q111">
        <v>4.5599999999999996</v>
      </c>
      <c r="R111" s="1">
        <v>-1381.3870999999999</v>
      </c>
      <c r="S111">
        <v>3.88</v>
      </c>
      <c r="T111" s="1">
        <v>-1381.2989</v>
      </c>
      <c r="U111">
        <v>3.04</v>
      </c>
      <c r="V111" s="1">
        <v>-1381.2058</v>
      </c>
      <c r="W111">
        <v>2.29</v>
      </c>
      <c r="X111" s="1">
        <v>-1381.1014</v>
      </c>
      <c r="Y111">
        <v>1.5</v>
      </c>
      <c r="Z111" s="1">
        <v>-1371.7019</v>
      </c>
      <c r="AA111">
        <v>-4.82</v>
      </c>
      <c r="AB111" s="1">
        <v>-1394.2</v>
      </c>
      <c r="AC111">
        <v>8.3000000000000007</v>
      </c>
      <c r="AD111" s="1">
        <v>-1395.1015</v>
      </c>
      <c r="AE111">
        <v>10.48</v>
      </c>
      <c r="AF111" s="1">
        <v>-1397.5869</v>
      </c>
      <c r="AG111">
        <v>2.5</v>
      </c>
      <c r="AH111" s="1">
        <v>-1373.4588000000001</v>
      </c>
      <c r="AI111">
        <v>-6.66</v>
      </c>
      <c r="AJ111" s="1">
        <v>-1374.2800999999999</v>
      </c>
      <c r="AK111">
        <v>-8.99</v>
      </c>
      <c r="AL111" s="1">
        <v>-1396.6087</v>
      </c>
      <c r="AM111">
        <v>1.33</v>
      </c>
      <c r="AN111" s="1">
        <v>-1374.8309999999999</v>
      </c>
      <c r="AO111">
        <v>-9.23</v>
      </c>
      <c r="AP111" s="1">
        <v>-1379.9354000000001</v>
      </c>
      <c r="AQ111">
        <v>16.71</v>
      </c>
      <c r="AR111" s="1">
        <v>-1366.0556999999999</v>
      </c>
      <c r="AS111">
        <v>11.74</v>
      </c>
      <c r="AT111" s="1">
        <v>-1354.836</v>
      </c>
      <c r="AU111">
        <v>-6.13</v>
      </c>
      <c r="AV111" s="1">
        <v>-1342.4528</v>
      </c>
      <c r="AW111">
        <v>-2.21</v>
      </c>
    </row>
    <row r="112" spans="2:73" x14ac:dyDescent="0.2">
      <c r="B112" s="1">
        <v>-1388.4648999999999</v>
      </c>
      <c r="C112">
        <v>-8.92</v>
      </c>
      <c r="D112">
        <v>2747.42</v>
      </c>
      <c r="L112" s="1">
        <v>-1381.6120000000001</v>
      </c>
      <c r="M112">
        <v>5.66</v>
      </c>
      <c r="N112" s="1">
        <v>-1381.5120999999999</v>
      </c>
      <c r="O112">
        <v>4.93</v>
      </c>
      <c r="P112" s="1">
        <v>-1381.4259999999999</v>
      </c>
      <c r="Q112">
        <v>4.1399999999999997</v>
      </c>
      <c r="R112" s="1">
        <v>-1381.3793000000001</v>
      </c>
      <c r="S112">
        <v>3.38</v>
      </c>
      <c r="T112" s="1">
        <v>-1381.2954</v>
      </c>
      <c r="U112">
        <v>2.61</v>
      </c>
      <c r="V112" s="1">
        <v>-1381.2059999999999</v>
      </c>
      <c r="W112">
        <v>1.81</v>
      </c>
      <c r="X112" s="1">
        <v>-1381.1059</v>
      </c>
      <c r="Y112">
        <v>1.03</v>
      </c>
      <c r="Z112" s="1">
        <v>-1372.1297999999999</v>
      </c>
      <c r="AA112">
        <v>-6.45</v>
      </c>
      <c r="AB112" s="1">
        <v>-1393.8762999999999</v>
      </c>
      <c r="AC112">
        <v>9.52</v>
      </c>
      <c r="AD112" s="1">
        <v>-1394.8787</v>
      </c>
      <c r="AE112">
        <v>11.06</v>
      </c>
      <c r="AF112" s="1">
        <v>-1397.2598</v>
      </c>
      <c r="AG112">
        <v>3.96</v>
      </c>
      <c r="AH112" s="1">
        <v>-1373.6427000000001</v>
      </c>
      <c r="AI112">
        <v>-6.63</v>
      </c>
      <c r="AJ112" s="1">
        <v>-1374.3412000000001</v>
      </c>
      <c r="AK112">
        <v>-8.89</v>
      </c>
      <c r="AL112" s="1">
        <v>-1396.3016</v>
      </c>
      <c r="AM112">
        <v>1.83</v>
      </c>
      <c r="AN112" s="1">
        <v>-1374.9126000000001</v>
      </c>
      <c r="AO112">
        <v>-9.51</v>
      </c>
      <c r="AP112" s="1">
        <v>-1379.6242</v>
      </c>
      <c r="AQ112">
        <v>17.79</v>
      </c>
      <c r="AR112" s="1">
        <v>-1366.1771000000001</v>
      </c>
      <c r="AS112">
        <v>11.44</v>
      </c>
      <c r="AT112" s="1">
        <v>-1354.7565999999999</v>
      </c>
      <c r="AU112">
        <v>-5.54</v>
      </c>
      <c r="AV112" s="1">
        <v>-1342.348</v>
      </c>
      <c r="AW112">
        <v>-2.0099999999999998</v>
      </c>
    </row>
    <row r="113" spans="2:49" x14ac:dyDescent="0.2">
      <c r="B113" s="1">
        <v>-1388.5916999999999</v>
      </c>
      <c r="C113">
        <v>-10.41</v>
      </c>
      <c r="D113">
        <v>2749.78</v>
      </c>
      <c r="L113" s="1">
        <v>-1381.6035999999999</v>
      </c>
      <c r="M113">
        <v>5.12</v>
      </c>
      <c r="N113" s="1">
        <v>-1381.5038999999999</v>
      </c>
      <c r="O113">
        <v>4.4000000000000004</v>
      </c>
      <c r="P113" s="1">
        <v>-1381.412</v>
      </c>
      <c r="Q113">
        <v>3.63</v>
      </c>
      <c r="R113" s="1">
        <v>-1381.3617999999999</v>
      </c>
      <c r="S113">
        <v>2.92</v>
      </c>
      <c r="T113" s="1">
        <v>-1381.2765999999999</v>
      </c>
      <c r="U113">
        <v>2.12</v>
      </c>
      <c r="V113" s="1">
        <v>-1381.1860999999999</v>
      </c>
      <c r="W113">
        <v>1.31</v>
      </c>
      <c r="X113" s="1">
        <v>-1381.0853</v>
      </c>
      <c r="Y113">
        <v>0.52</v>
      </c>
      <c r="Z113" s="1">
        <v>-1372.4948999999999</v>
      </c>
      <c r="AA113">
        <v>-7.92</v>
      </c>
      <c r="AB113" s="1">
        <v>-1393.6855</v>
      </c>
      <c r="AC113">
        <v>10.41</v>
      </c>
      <c r="AD113" s="1">
        <v>-1394.7284</v>
      </c>
      <c r="AE113">
        <v>11.27</v>
      </c>
      <c r="AF113" s="1">
        <v>-1396.9662000000001</v>
      </c>
      <c r="AG113">
        <v>5.22</v>
      </c>
      <c r="AH113" s="1">
        <v>-1373.7818</v>
      </c>
      <c r="AI113">
        <v>-6.65</v>
      </c>
      <c r="AJ113" s="1">
        <v>-1374.3835999999999</v>
      </c>
      <c r="AK113">
        <v>-8.68</v>
      </c>
      <c r="AL113" s="1">
        <v>-1396.0292999999999</v>
      </c>
      <c r="AM113">
        <v>2.1</v>
      </c>
      <c r="AN113" s="1">
        <v>-1374.9757999999999</v>
      </c>
      <c r="AO113">
        <v>-9.76</v>
      </c>
      <c r="AP113" s="1">
        <v>-1379.3017</v>
      </c>
      <c r="AQ113">
        <v>18.77</v>
      </c>
      <c r="AR113" s="1">
        <v>-1366.2575999999999</v>
      </c>
      <c r="AS113">
        <v>11.18</v>
      </c>
      <c r="AT113" s="1">
        <v>-1354.6780000000001</v>
      </c>
      <c r="AU113">
        <v>-4.8499999999999996</v>
      </c>
      <c r="AV113" s="1">
        <v>-1342.2243000000001</v>
      </c>
      <c r="AW113">
        <v>-1.79</v>
      </c>
    </row>
    <row r="114" spans="2:49" x14ac:dyDescent="0.2">
      <c r="B114" s="1">
        <v>-1388.6117999999999</v>
      </c>
      <c r="C114">
        <v>-11.49</v>
      </c>
      <c r="D114">
        <v>2751.78</v>
      </c>
      <c r="L114" s="1">
        <v>-1381.6221</v>
      </c>
      <c r="M114">
        <v>4.6100000000000003</v>
      </c>
      <c r="N114" s="1">
        <v>-1381.5192</v>
      </c>
      <c r="O114">
        <v>3.86</v>
      </c>
      <c r="P114" s="1">
        <v>-1381.4179999999999</v>
      </c>
      <c r="Q114">
        <v>3.08</v>
      </c>
      <c r="R114" s="1">
        <v>-1381.3598999999999</v>
      </c>
      <c r="S114">
        <v>2.37</v>
      </c>
      <c r="T114" s="1">
        <v>-1381.2688000000001</v>
      </c>
      <c r="U114">
        <v>1.6</v>
      </c>
      <c r="V114" s="1">
        <v>-1381.1728000000001</v>
      </c>
      <c r="W114">
        <v>0.9</v>
      </c>
      <c r="X114" s="1">
        <v>-1381.0659000000001</v>
      </c>
      <c r="Y114">
        <v>0.06</v>
      </c>
      <c r="Z114" s="1">
        <v>-1372.7696000000001</v>
      </c>
      <c r="AA114">
        <v>-9.1</v>
      </c>
      <c r="AB114" s="1">
        <v>-1393.6848</v>
      </c>
      <c r="AC114">
        <v>10.89</v>
      </c>
      <c r="AD114" s="1">
        <v>-1394.6355000000001</v>
      </c>
      <c r="AE114">
        <v>11.19</v>
      </c>
      <c r="AF114" s="1">
        <v>-1396.7318</v>
      </c>
      <c r="AG114">
        <v>6.19</v>
      </c>
      <c r="AH114" s="1">
        <v>-1373.8532</v>
      </c>
      <c r="AI114">
        <v>-6.61</v>
      </c>
      <c r="AJ114" s="1">
        <v>-1374.3922</v>
      </c>
      <c r="AK114">
        <v>-8.3699999999999992</v>
      </c>
      <c r="AL114" s="1">
        <v>-1395.7925</v>
      </c>
      <c r="AM114">
        <v>2.31</v>
      </c>
      <c r="AN114" s="1">
        <v>-1375.0129999999999</v>
      </c>
      <c r="AO114">
        <v>-9.9</v>
      </c>
      <c r="AP114" s="1">
        <v>-1378.9865</v>
      </c>
      <c r="AQ114">
        <v>19.440000000000001</v>
      </c>
      <c r="AR114" s="1">
        <v>-1366.3042</v>
      </c>
      <c r="AS114">
        <v>10.95</v>
      </c>
      <c r="AT114" s="1">
        <v>-1354.6129000000001</v>
      </c>
      <c r="AU114">
        <v>-4.1100000000000003</v>
      </c>
      <c r="AV114" s="1">
        <v>-1342.1004</v>
      </c>
      <c r="AW114">
        <v>-1.6</v>
      </c>
    </row>
    <row r="115" spans="2:49" x14ac:dyDescent="0.2">
      <c r="B115" s="1">
        <v>-1388.5573999999999</v>
      </c>
      <c r="C115">
        <v>-11.66</v>
      </c>
      <c r="D115">
        <v>2753.37</v>
      </c>
      <c r="L115" s="1">
        <v>-1381.6869999999999</v>
      </c>
      <c r="M115">
        <v>3.88</v>
      </c>
      <c r="N115" s="1">
        <v>-1381.5784000000001</v>
      </c>
      <c r="O115">
        <v>3.17</v>
      </c>
      <c r="P115" s="1">
        <v>-1381.4659999999999</v>
      </c>
      <c r="Q115">
        <v>2.4500000000000002</v>
      </c>
      <c r="R115" s="1">
        <v>-1381.3970999999999</v>
      </c>
      <c r="S115">
        <v>1.79</v>
      </c>
      <c r="T115" s="1">
        <v>-1381.296</v>
      </c>
      <c r="U115">
        <v>1.06</v>
      </c>
      <c r="V115" s="1">
        <v>-1381.1917000000001</v>
      </c>
      <c r="W115">
        <v>0.37</v>
      </c>
      <c r="X115" s="1">
        <v>-1381.0748000000001</v>
      </c>
      <c r="Y115">
        <v>-0.4</v>
      </c>
      <c r="Z115" s="1">
        <v>-1372.9369999999999</v>
      </c>
      <c r="AA115">
        <v>-10.050000000000001</v>
      </c>
      <c r="AB115" s="1">
        <v>-1393.896</v>
      </c>
      <c r="AC115">
        <v>10.9</v>
      </c>
      <c r="AD115" s="1">
        <v>-1394.5849000000001</v>
      </c>
      <c r="AE115">
        <v>10.88</v>
      </c>
      <c r="AF115" s="1">
        <v>-1396.5776000000001</v>
      </c>
      <c r="AG115">
        <v>6.9</v>
      </c>
      <c r="AH115" s="1">
        <v>-1373.8444999999999</v>
      </c>
      <c r="AI115">
        <v>-6.52</v>
      </c>
      <c r="AJ115" s="1">
        <v>-1374.3498</v>
      </c>
      <c r="AK115">
        <v>-7.95</v>
      </c>
      <c r="AL115" s="1">
        <v>-1395.5979</v>
      </c>
      <c r="AM115">
        <v>2.37</v>
      </c>
      <c r="AN115" s="1">
        <v>-1375.0173</v>
      </c>
      <c r="AO115">
        <v>-9.93</v>
      </c>
      <c r="AP115" s="1">
        <v>-1378.7054000000001</v>
      </c>
      <c r="AQ115">
        <v>20</v>
      </c>
      <c r="AR115" s="1">
        <v>-1366.3305</v>
      </c>
      <c r="AS115">
        <v>10.69</v>
      </c>
      <c r="AT115" s="1">
        <v>-1354.5679</v>
      </c>
      <c r="AU115">
        <v>-3.37</v>
      </c>
      <c r="AV115" s="1">
        <v>-1341.9946</v>
      </c>
      <c r="AW115">
        <v>-1.43</v>
      </c>
    </row>
    <row r="116" spans="2:49" x14ac:dyDescent="0.2">
      <c r="B116" s="1">
        <v>-1388.4287999999999</v>
      </c>
      <c r="C116">
        <v>-11.65</v>
      </c>
      <c r="D116">
        <v>2754.7</v>
      </c>
      <c r="L116" s="1">
        <v>-1381.8103000000001</v>
      </c>
      <c r="M116">
        <v>3.07</v>
      </c>
      <c r="N116" s="1">
        <v>-1381.6952000000001</v>
      </c>
      <c r="O116">
        <v>2.37</v>
      </c>
      <c r="P116" s="1">
        <v>-1381.5717</v>
      </c>
      <c r="Q116">
        <v>1.7</v>
      </c>
      <c r="R116" s="1">
        <v>-1381.4907000000001</v>
      </c>
      <c r="S116">
        <v>1.07</v>
      </c>
      <c r="T116" s="1">
        <v>-1381.3773000000001</v>
      </c>
      <c r="U116">
        <v>0.39</v>
      </c>
      <c r="V116" s="1">
        <v>-1381.2641000000001</v>
      </c>
      <c r="W116">
        <v>-0.36</v>
      </c>
      <c r="X116" s="1">
        <v>-1381.134</v>
      </c>
      <c r="Y116">
        <v>-0.99</v>
      </c>
      <c r="Z116" s="1">
        <v>-1372.9916000000001</v>
      </c>
      <c r="AA116">
        <v>-10.63</v>
      </c>
      <c r="AB116" s="1">
        <v>-1394.2832000000001</v>
      </c>
      <c r="AC116">
        <v>10.51</v>
      </c>
      <c r="AD116" s="1">
        <v>-1394.5644</v>
      </c>
      <c r="AE116">
        <v>10.32</v>
      </c>
      <c r="AF116" s="1">
        <v>-1396.5143</v>
      </c>
      <c r="AG116">
        <v>7.18</v>
      </c>
      <c r="AH116" s="1">
        <v>-1373.7560000000001</v>
      </c>
      <c r="AI116">
        <v>-6.39</v>
      </c>
      <c r="AJ116" s="1">
        <v>-1374.2419</v>
      </c>
      <c r="AK116">
        <v>-7.39</v>
      </c>
      <c r="AL116" s="1">
        <v>-1395.4585999999999</v>
      </c>
      <c r="AM116">
        <v>2.23</v>
      </c>
      <c r="AN116" s="1">
        <v>-1374.9875999999999</v>
      </c>
      <c r="AO116">
        <v>-9.9</v>
      </c>
      <c r="AP116" s="1">
        <v>-1378.4821999999999</v>
      </c>
      <c r="AQ116">
        <v>20.239999999999998</v>
      </c>
      <c r="AR116" s="1">
        <v>-1366.3520000000001</v>
      </c>
      <c r="AS116">
        <v>10.37</v>
      </c>
      <c r="AT116" s="1">
        <v>-1354.5408</v>
      </c>
      <c r="AU116">
        <v>-2.64</v>
      </c>
      <c r="AV116" s="1">
        <v>-1341.9195999999999</v>
      </c>
      <c r="AW116">
        <v>-1.35</v>
      </c>
    </row>
    <row r="117" spans="2:49" x14ac:dyDescent="0.2">
      <c r="B117" s="1">
        <v>-1388.2325000000001</v>
      </c>
      <c r="C117">
        <v>-10.85</v>
      </c>
      <c r="D117">
        <v>2754.46</v>
      </c>
      <c r="L117" s="1">
        <v>-1381.9948999999999</v>
      </c>
      <c r="M117">
        <v>2.21</v>
      </c>
      <c r="N117" s="1">
        <v>-1381.874</v>
      </c>
      <c r="O117">
        <v>1.58</v>
      </c>
      <c r="P117" s="1">
        <v>-1381.7412999999999</v>
      </c>
      <c r="Q117">
        <v>0.89</v>
      </c>
      <c r="R117" s="1">
        <v>-1381.6491000000001</v>
      </c>
      <c r="S117">
        <v>0.27</v>
      </c>
      <c r="T117" s="1">
        <v>-1381.5236</v>
      </c>
      <c r="U117">
        <v>-0.39</v>
      </c>
      <c r="V117" s="1">
        <v>-1381.4021</v>
      </c>
      <c r="W117">
        <v>-1.05</v>
      </c>
      <c r="X117" s="1">
        <v>-1381.2587000000001</v>
      </c>
      <c r="Y117">
        <v>-1.77</v>
      </c>
      <c r="Z117" s="1">
        <v>-1372.9413999999999</v>
      </c>
      <c r="AA117">
        <v>-10.92</v>
      </c>
      <c r="AB117" s="1">
        <v>-1394.7652</v>
      </c>
      <c r="AC117">
        <v>9.9700000000000006</v>
      </c>
      <c r="AD117" s="1">
        <v>-1394.5677000000001</v>
      </c>
      <c r="AE117">
        <v>9.58</v>
      </c>
      <c r="AF117" s="1">
        <v>-1396.5400999999999</v>
      </c>
      <c r="AG117">
        <v>7.15</v>
      </c>
      <c r="AH117" s="1">
        <v>-1373.5987</v>
      </c>
      <c r="AI117">
        <v>-6.16</v>
      </c>
      <c r="AJ117" s="1">
        <v>-1374.0571</v>
      </c>
      <c r="AK117">
        <v>-6.62</v>
      </c>
      <c r="AL117" s="1">
        <v>-1395.3884</v>
      </c>
      <c r="AM117">
        <v>1.92</v>
      </c>
      <c r="AN117" s="1">
        <v>-1374.9274</v>
      </c>
      <c r="AO117">
        <v>-9.85</v>
      </c>
      <c r="AP117" s="1">
        <v>-1378.3358000000001</v>
      </c>
      <c r="AQ117">
        <v>20.16</v>
      </c>
      <c r="AR117" s="1">
        <v>-1366.3871999999999</v>
      </c>
      <c r="AS117">
        <v>9.85</v>
      </c>
      <c r="AT117" s="1">
        <v>-1354.5215000000001</v>
      </c>
      <c r="AU117">
        <v>-1.81</v>
      </c>
      <c r="AV117" s="1">
        <v>-1341.8804</v>
      </c>
      <c r="AW117">
        <v>-1.37</v>
      </c>
    </row>
    <row r="118" spans="2:49" x14ac:dyDescent="0.2">
      <c r="B118" s="1">
        <v>-1388.0453</v>
      </c>
      <c r="C118">
        <v>-9.1199999999999992</v>
      </c>
      <c r="D118">
        <v>2753.67</v>
      </c>
      <c r="L118" s="1">
        <v>-1382.2344000000001</v>
      </c>
      <c r="M118">
        <v>1.25</v>
      </c>
      <c r="N118" s="1">
        <v>-1382.1101000000001</v>
      </c>
      <c r="O118">
        <v>0.66</v>
      </c>
      <c r="P118" s="1">
        <v>-1381.9711</v>
      </c>
      <c r="Q118">
        <v>0.01</v>
      </c>
      <c r="R118" s="1">
        <v>-1381.8698999999999</v>
      </c>
      <c r="S118">
        <v>-0.65</v>
      </c>
      <c r="T118" s="1">
        <v>-1381.7345</v>
      </c>
      <c r="U118">
        <v>-1.26</v>
      </c>
      <c r="V118" s="1">
        <v>-1381.607</v>
      </c>
      <c r="W118">
        <v>-1.91</v>
      </c>
      <c r="X118" s="1">
        <v>-1381.4517000000001</v>
      </c>
      <c r="Y118">
        <v>-2.6</v>
      </c>
      <c r="Z118" s="1">
        <v>-1372.8069</v>
      </c>
      <c r="AA118">
        <v>-11.01</v>
      </c>
      <c r="AB118" s="1">
        <v>-1395.2548999999999</v>
      </c>
      <c r="AC118">
        <v>9.36</v>
      </c>
      <c r="AD118" s="1">
        <v>-1394.5940000000001</v>
      </c>
      <c r="AE118">
        <v>8.82</v>
      </c>
      <c r="AF118" s="1">
        <v>-1396.6395</v>
      </c>
      <c r="AG118">
        <v>6.9</v>
      </c>
      <c r="AH118" s="1">
        <v>-1373.3919000000001</v>
      </c>
      <c r="AI118">
        <v>-5.86</v>
      </c>
      <c r="AJ118" s="1">
        <v>-1373.7882</v>
      </c>
      <c r="AK118">
        <v>-5.65</v>
      </c>
      <c r="AL118" s="1">
        <v>-1395.3952999999999</v>
      </c>
      <c r="AM118">
        <v>1.46</v>
      </c>
      <c r="AN118" s="1">
        <v>-1374.8453999999999</v>
      </c>
      <c r="AO118">
        <v>-9.6300000000000008</v>
      </c>
      <c r="AP118" s="1">
        <v>-1378.2719</v>
      </c>
      <c r="AQ118">
        <v>19.86</v>
      </c>
      <c r="AR118" s="1">
        <v>-1366.4543000000001</v>
      </c>
      <c r="AS118">
        <v>9.1999999999999993</v>
      </c>
      <c r="AT118" s="1">
        <v>-1354.4969000000001</v>
      </c>
      <c r="AU118">
        <v>-1.02</v>
      </c>
      <c r="AV118" s="1">
        <v>-1341.8810000000001</v>
      </c>
      <c r="AW118">
        <v>-1.41</v>
      </c>
    </row>
    <row r="119" spans="2:49" x14ac:dyDescent="0.2">
      <c r="B119" s="1">
        <v>-1387.8547000000001</v>
      </c>
      <c r="C119">
        <v>-7.25</v>
      </c>
      <c r="D119">
        <v>2752.35</v>
      </c>
      <c r="L119" s="1">
        <v>-1382.5171</v>
      </c>
      <c r="M119">
        <v>0.27</v>
      </c>
      <c r="N119" s="1">
        <v>-1382.3918000000001</v>
      </c>
      <c r="O119">
        <v>-0.34</v>
      </c>
      <c r="P119" s="1">
        <v>-1382.25</v>
      </c>
      <c r="Q119">
        <v>-1</v>
      </c>
      <c r="R119" s="1">
        <v>-1382.1438000000001</v>
      </c>
      <c r="S119">
        <v>-1.6</v>
      </c>
      <c r="T119" s="1">
        <v>-1382.0011</v>
      </c>
      <c r="U119">
        <v>-2.17</v>
      </c>
      <c r="V119" s="1">
        <v>-1381.8704</v>
      </c>
      <c r="W119">
        <v>-2.86</v>
      </c>
      <c r="X119" s="1">
        <v>-1381.7067999999999</v>
      </c>
      <c r="Y119">
        <v>-3.49</v>
      </c>
      <c r="Z119" s="1">
        <v>-1372.6180999999999</v>
      </c>
      <c r="AA119">
        <v>-10.86</v>
      </c>
      <c r="AB119" s="1">
        <v>-1395.6858</v>
      </c>
      <c r="AC119">
        <v>8.82</v>
      </c>
      <c r="AD119" s="1">
        <v>-1394.6461999999999</v>
      </c>
      <c r="AE119">
        <v>7.85</v>
      </c>
      <c r="AF119" s="1">
        <v>-1396.7879</v>
      </c>
      <c r="AG119">
        <v>6.38</v>
      </c>
      <c r="AH119" s="1">
        <v>-1373.1608000000001</v>
      </c>
      <c r="AI119">
        <v>-5.6</v>
      </c>
      <c r="AJ119" s="1">
        <v>-1373.4349</v>
      </c>
      <c r="AK119">
        <v>-4.66</v>
      </c>
      <c r="AL119" s="1">
        <v>-1395.4772</v>
      </c>
      <c r="AM119">
        <v>0.81</v>
      </c>
      <c r="AN119" s="1">
        <v>-1374.7508</v>
      </c>
      <c r="AO119">
        <v>-9.39</v>
      </c>
      <c r="AP119" s="1">
        <v>-1378.2779</v>
      </c>
      <c r="AQ119">
        <v>19.37</v>
      </c>
      <c r="AR119" s="1">
        <v>-1366.5698</v>
      </c>
      <c r="AS119">
        <v>8.36</v>
      </c>
      <c r="AT119" s="1">
        <v>-1354.4564</v>
      </c>
      <c r="AU119">
        <v>-0.14000000000000001</v>
      </c>
      <c r="AV119" s="1">
        <v>-1341.9232</v>
      </c>
      <c r="AW119">
        <v>-1.6</v>
      </c>
    </row>
    <row r="120" spans="2:49" x14ac:dyDescent="0.2">
      <c r="B120" s="1">
        <v>-1387.6876999999999</v>
      </c>
      <c r="C120">
        <v>-5.57</v>
      </c>
      <c r="D120">
        <v>2751.46</v>
      </c>
      <c r="L120" s="1">
        <v>-1382.8276000000001</v>
      </c>
      <c r="M120">
        <v>-0.71</v>
      </c>
      <c r="N120" s="1">
        <v>-1382.7038</v>
      </c>
      <c r="O120">
        <v>-1.29</v>
      </c>
      <c r="P120" s="1">
        <v>-1382.5622000000001</v>
      </c>
      <c r="Q120">
        <v>-1.98</v>
      </c>
      <c r="R120" s="1">
        <v>-1382.4547</v>
      </c>
      <c r="S120">
        <v>-2.5499999999999998</v>
      </c>
      <c r="T120" s="1">
        <v>-1382.309</v>
      </c>
      <c r="U120">
        <v>-3.15</v>
      </c>
      <c r="V120" s="1">
        <v>-1382.1781000000001</v>
      </c>
      <c r="W120">
        <v>-3.79</v>
      </c>
      <c r="X120" s="1">
        <v>-1382.0101999999999</v>
      </c>
      <c r="Y120">
        <v>-4.32</v>
      </c>
      <c r="Z120" s="1">
        <v>-1372.4066</v>
      </c>
      <c r="AA120">
        <v>-10.66</v>
      </c>
      <c r="AB120" s="1">
        <v>-1396.0193999999999</v>
      </c>
      <c r="AC120">
        <v>8.44</v>
      </c>
      <c r="AD120" s="1">
        <v>-1394.7273</v>
      </c>
      <c r="AE120">
        <v>6.83</v>
      </c>
      <c r="AF120" s="1">
        <v>-1396.9555</v>
      </c>
      <c r="AG120">
        <v>5.68</v>
      </c>
      <c r="AH120" s="1">
        <v>-1372.9303</v>
      </c>
      <c r="AI120">
        <v>-5.41</v>
      </c>
      <c r="AJ120" s="1">
        <v>-1373.0051000000001</v>
      </c>
      <c r="AK120">
        <v>-3.41</v>
      </c>
      <c r="AL120" s="1">
        <v>-1395.62</v>
      </c>
      <c r="AM120">
        <v>0.03</v>
      </c>
      <c r="AN120" s="1">
        <v>-1374.652</v>
      </c>
      <c r="AO120">
        <v>-9.15</v>
      </c>
      <c r="AP120" s="1">
        <v>-1378.3381999999999</v>
      </c>
      <c r="AQ120">
        <v>18.72</v>
      </c>
      <c r="AR120" s="1">
        <v>-1366.7402999999999</v>
      </c>
      <c r="AS120">
        <v>7.28</v>
      </c>
      <c r="AT120" s="1">
        <v>-1354.3941</v>
      </c>
      <c r="AU120">
        <v>0.83</v>
      </c>
      <c r="AV120" s="1">
        <v>-1342.0085999999999</v>
      </c>
      <c r="AW120">
        <v>-1.84</v>
      </c>
    </row>
    <row r="121" spans="2:49" x14ac:dyDescent="0.2">
      <c r="B121" s="1">
        <v>-1387.5333000000001</v>
      </c>
      <c r="C121">
        <v>-4.3899999999999997</v>
      </c>
      <c r="D121">
        <v>2750.57</v>
      </c>
      <c r="L121" s="1">
        <v>-1383.1505</v>
      </c>
      <c r="M121">
        <v>-1.62</v>
      </c>
      <c r="N121" s="1">
        <v>-1383.0297</v>
      </c>
      <c r="O121">
        <v>-2.19</v>
      </c>
      <c r="P121" s="1">
        <v>-1382.8910000000001</v>
      </c>
      <c r="Q121">
        <v>-2.91</v>
      </c>
      <c r="R121" s="1">
        <v>-1382.7855999999999</v>
      </c>
      <c r="S121">
        <v>-3.49</v>
      </c>
      <c r="T121" s="1">
        <v>-1382.6403</v>
      </c>
      <c r="U121">
        <v>-4.07</v>
      </c>
      <c r="V121" s="1">
        <v>-1382.5110999999999</v>
      </c>
      <c r="W121">
        <v>-4.6399999999999997</v>
      </c>
      <c r="X121" s="1">
        <v>-1382.3438000000001</v>
      </c>
      <c r="Y121">
        <v>-5.32</v>
      </c>
      <c r="Z121" s="1">
        <v>-1372.2007000000001</v>
      </c>
      <c r="AA121">
        <v>-10.52</v>
      </c>
      <c r="AB121" s="1">
        <v>-1396.2437</v>
      </c>
      <c r="AC121">
        <v>8.2799999999999994</v>
      </c>
      <c r="AD121" s="1">
        <v>-1394.8397</v>
      </c>
      <c r="AE121">
        <v>5.75</v>
      </c>
      <c r="AF121" s="1">
        <v>-1397.1134</v>
      </c>
      <c r="AG121">
        <v>4.95</v>
      </c>
      <c r="AH121" s="1">
        <v>-1372.7213999999999</v>
      </c>
      <c r="AI121">
        <v>-5.26</v>
      </c>
      <c r="AJ121" s="1">
        <v>-1372.5177000000001</v>
      </c>
      <c r="AK121">
        <v>-2.12</v>
      </c>
      <c r="AL121" s="1">
        <v>-1395.8027999999999</v>
      </c>
      <c r="AM121">
        <v>-0.78</v>
      </c>
      <c r="AN121" s="1">
        <v>-1374.5528999999999</v>
      </c>
      <c r="AO121">
        <v>-8.82</v>
      </c>
      <c r="AP121" s="1">
        <v>-1378.4365</v>
      </c>
      <c r="AQ121">
        <v>18.04</v>
      </c>
      <c r="AR121" s="1">
        <v>-1366.9643000000001</v>
      </c>
      <c r="AS121">
        <v>5.98</v>
      </c>
      <c r="AT121" s="1">
        <v>-1354.3112000000001</v>
      </c>
      <c r="AU121">
        <v>1.83</v>
      </c>
      <c r="AV121" s="1">
        <v>-1342.1382000000001</v>
      </c>
      <c r="AW121">
        <v>-2.2200000000000002</v>
      </c>
    </row>
    <row r="122" spans="2:49" x14ac:dyDescent="0.2">
      <c r="B122" s="1">
        <v>-1387.3225</v>
      </c>
      <c r="C122">
        <v>-2.85</v>
      </c>
      <c r="D122">
        <v>2749.72</v>
      </c>
      <c r="L122" s="1">
        <v>-1383.4722999999999</v>
      </c>
      <c r="M122">
        <v>-2.5099999999999998</v>
      </c>
      <c r="N122" s="1">
        <v>-1383.3551</v>
      </c>
      <c r="O122">
        <v>-3.1</v>
      </c>
      <c r="P122" s="1">
        <v>-1383.2211</v>
      </c>
      <c r="Q122">
        <v>-3.77</v>
      </c>
      <c r="R122" s="1">
        <v>-1383.12</v>
      </c>
      <c r="S122">
        <v>-4.3600000000000003</v>
      </c>
      <c r="T122" s="1">
        <v>-1382.9783</v>
      </c>
      <c r="U122">
        <v>-4.91</v>
      </c>
      <c r="V122" s="1">
        <v>-1382.8525999999999</v>
      </c>
      <c r="W122">
        <v>-5.54</v>
      </c>
      <c r="X122" s="1">
        <v>-1382.6901</v>
      </c>
      <c r="Y122">
        <v>-6.08</v>
      </c>
      <c r="Z122" s="1">
        <v>-1372.0213000000001</v>
      </c>
      <c r="AA122">
        <v>-10.37</v>
      </c>
      <c r="AB122" s="1">
        <v>-1396.3625999999999</v>
      </c>
      <c r="AC122">
        <v>8.2799999999999994</v>
      </c>
      <c r="AD122" s="1">
        <v>-1394.9829</v>
      </c>
      <c r="AE122">
        <v>4.62</v>
      </c>
      <c r="AF122" s="1">
        <v>-1397.2396000000001</v>
      </c>
      <c r="AG122">
        <v>4.25</v>
      </c>
      <c r="AH122" s="1">
        <v>-1372.5498</v>
      </c>
      <c r="AI122">
        <v>-5.21</v>
      </c>
      <c r="AJ122" s="1">
        <v>-1372.0016000000001</v>
      </c>
      <c r="AK122">
        <v>-0.95</v>
      </c>
      <c r="AL122" s="1">
        <v>-1396.0038999999999</v>
      </c>
      <c r="AM122">
        <v>-1.65</v>
      </c>
      <c r="AN122" s="1">
        <v>-1374.4562000000001</v>
      </c>
      <c r="AO122">
        <v>-8.41</v>
      </c>
      <c r="AP122" s="1">
        <v>-1378.5572999999999</v>
      </c>
      <c r="AQ122">
        <v>17.34</v>
      </c>
      <c r="AR122" s="1">
        <v>-1367.2294999999999</v>
      </c>
      <c r="AS122">
        <v>4.49</v>
      </c>
      <c r="AT122" s="1">
        <v>-1354.2148999999999</v>
      </c>
      <c r="AU122">
        <v>2.8</v>
      </c>
      <c r="AV122" s="1">
        <v>-1342.3108</v>
      </c>
      <c r="AW122">
        <v>-2.62</v>
      </c>
    </row>
    <row r="123" spans="2:49" x14ac:dyDescent="0.2">
      <c r="B123" s="1">
        <v>-1387.0764999999999</v>
      </c>
      <c r="C123">
        <v>-1.56</v>
      </c>
      <c r="D123">
        <v>2749.06</v>
      </c>
      <c r="L123" s="1">
        <v>-1383.7809999999999</v>
      </c>
      <c r="M123">
        <v>-3.23</v>
      </c>
      <c r="N123" s="1">
        <v>-1383.6676</v>
      </c>
      <c r="O123">
        <v>-3.82</v>
      </c>
      <c r="P123" s="1">
        <v>-1383.5391</v>
      </c>
      <c r="Q123">
        <v>-4.4800000000000004</v>
      </c>
      <c r="R123" s="1">
        <v>-1383.4437</v>
      </c>
      <c r="S123">
        <v>-5.1100000000000003</v>
      </c>
      <c r="T123" s="1">
        <v>-1383.3081999999999</v>
      </c>
      <c r="U123">
        <v>-5.61</v>
      </c>
      <c r="V123" s="1">
        <v>-1383.1867999999999</v>
      </c>
      <c r="W123">
        <v>-6.32</v>
      </c>
      <c r="X123" s="1">
        <v>-1383.0323000000001</v>
      </c>
      <c r="Y123">
        <v>-6.84</v>
      </c>
      <c r="Z123" s="1">
        <v>-1371.8821</v>
      </c>
      <c r="AA123">
        <v>-10.26</v>
      </c>
      <c r="AB123" s="1">
        <v>-1396.3928000000001</v>
      </c>
      <c r="AC123">
        <v>8.4600000000000009</v>
      </c>
      <c r="AD123" s="1">
        <v>-1395.1534999999999</v>
      </c>
      <c r="AE123">
        <v>3.48</v>
      </c>
      <c r="AF123" s="1">
        <v>-1397.3216</v>
      </c>
      <c r="AG123">
        <v>3.62</v>
      </c>
      <c r="AH123" s="1">
        <v>-1372.4229</v>
      </c>
      <c r="AI123">
        <v>-5.28</v>
      </c>
      <c r="AJ123" s="1">
        <v>-1371.4993999999999</v>
      </c>
      <c r="AK123">
        <v>0.15</v>
      </c>
      <c r="AL123" s="1">
        <v>-1396.2046</v>
      </c>
      <c r="AM123">
        <v>-2.4300000000000002</v>
      </c>
      <c r="AN123" s="1">
        <v>-1374.3637000000001</v>
      </c>
      <c r="AO123">
        <v>-8.06</v>
      </c>
      <c r="AP123" s="1">
        <v>-1378.6944000000001</v>
      </c>
      <c r="AQ123">
        <v>16.72</v>
      </c>
      <c r="AR123" s="1">
        <v>-1367.5165999999999</v>
      </c>
      <c r="AS123">
        <v>2.95</v>
      </c>
      <c r="AT123" s="1">
        <v>-1354.114</v>
      </c>
      <c r="AU123">
        <v>3.77</v>
      </c>
      <c r="AV123" s="1">
        <v>-1342.5216</v>
      </c>
      <c r="AW123">
        <v>-3.1</v>
      </c>
    </row>
    <row r="124" spans="2:49" x14ac:dyDescent="0.2">
      <c r="B124" s="1">
        <v>-1386.7817</v>
      </c>
      <c r="C124">
        <v>-0.34</v>
      </c>
      <c r="D124">
        <v>2748.28</v>
      </c>
      <c r="L124" s="1">
        <v>-1384.0669</v>
      </c>
      <c r="M124">
        <v>-3.82</v>
      </c>
      <c r="N124" s="1">
        <v>-1383.9557</v>
      </c>
      <c r="O124">
        <v>-4.3899999999999997</v>
      </c>
      <c r="P124" s="1">
        <v>-1383.8332</v>
      </c>
      <c r="Q124">
        <v>-5.12</v>
      </c>
      <c r="R124" s="1">
        <v>-1383.7437</v>
      </c>
      <c r="S124">
        <v>-5.75</v>
      </c>
      <c r="T124" s="1">
        <v>-1383.6157000000001</v>
      </c>
      <c r="U124">
        <v>-6.27</v>
      </c>
      <c r="V124" s="1">
        <v>-1383.4999</v>
      </c>
      <c r="W124">
        <v>-6.9</v>
      </c>
      <c r="X124" s="1">
        <v>-1383.3561</v>
      </c>
      <c r="Y124">
        <v>-7.51</v>
      </c>
      <c r="Z124" s="1">
        <v>-1371.7900999999999</v>
      </c>
      <c r="AA124">
        <v>-10.220000000000001</v>
      </c>
      <c r="AB124" s="1">
        <v>-1396.3578</v>
      </c>
      <c r="AC124">
        <v>8.68</v>
      </c>
      <c r="AD124" s="1">
        <v>-1395.3457000000001</v>
      </c>
      <c r="AE124">
        <v>2.33</v>
      </c>
      <c r="AF124" s="1">
        <v>-1397.3559</v>
      </c>
      <c r="AG124">
        <v>3.04</v>
      </c>
      <c r="AH124" s="1">
        <v>-1372.3398999999999</v>
      </c>
      <c r="AI124">
        <v>-5.44</v>
      </c>
      <c r="AJ124" s="1">
        <v>-1371.0645999999999</v>
      </c>
      <c r="AK124">
        <v>1.07</v>
      </c>
      <c r="AL124" s="1">
        <v>-1396.3909000000001</v>
      </c>
      <c r="AM124">
        <v>-3.15</v>
      </c>
      <c r="AN124" s="1">
        <v>-1374.2732000000001</v>
      </c>
      <c r="AO124">
        <v>-7.73</v>
      </c>
      <c r="AP124" s="1">
        <v>-1378.8440000000001</v>
      </c>
      <c r="AQ124">
        <v>16.21</v>
      </c>
      <c r="AR124" s="1">
        <v>-1367.7998</v>
      </c>
      <c r="AS124">
        <v>1.33</v>
      </c>
      <c r="AT124" s="1">
        <v>-1354.0173</v>
      </c>
      <c r="AU124">
        <v>4.6900000000000004</v>
      </c>
      <c r="AV124" s="1">
        <v>-1342.7582</v>
      </c>
      <c r="AW124">
        <v>-3.64</v>
      </c>
    </row>
    <row r="125" spans="2:49" x14ac:dyDescent="0.2">
      <c r="B125" s="1">
        <v>-1386.4870000000001</v>
      </c>
      <c r="C125">
        <v>0.62</v>
      </c>
      <c r="D125">
        <v>2747.79</v>
      </c>
      <c r="L125" s="1">
        <v>-1384.3214</v>
      </c>
      <c r="M125">
        <v>-4.2699999999999996</v>
      </c>
      <c r="N125" s="1">
        <v>-1384.2102</v>
      </c>
      <c r="O125">
        <v>-4.84</v>
      </c>
      <c r="P125" s="1">
        <v>-1384.0932</v>
      </c>
      <c r="Q125">
        <v>-5.6</v>
      </c>
      <c r="R125" s="1">
        <v>-1384.0088000000001</v>
      </c>
      <c r="S125">
        <v>-6.16</v>
      </c>
      <c r="T125" s="1">
        <v>-1383.8885</v>
      </c>
      <c r="U125">
        <v>-6.75</v>
      </c>
      <c r="V125" s="1">
        <v>-1383.779</v>
      </c>
      <c r="W125">
        <v>-7.35</v>
      </c>
      <c r="X125" s="1">
        <v>-1383.6472000000001</v>
      </c>
      <c r="Y125">
        <v>-8.0299999999999994</v>
      </c>
      <c r="Z125" s="1">
        <v>-1371.7464</v>
      </c>
      <c r="AA125">
        <v>-10.36</v>
      </c>
      <c r="AB125" s="1">
        <v>-1396.2835</v>
      </c>
      <c r="AC125">
        <v>8.94</v>
      </c>
      <c r="AD125" s="1">
        <v>-1395.5532000000001</v>
      </c>
      <c r="AE125">
        <v>1.25</v>
      </c>
      <c r="AF125" s="1">
        <v>-1397.3481999999999</v>
      </c>
      <c r="AG125">
        <v>2.5499999999999998</v>
      </c>
      <c r="AH125" s="1">
        <v>-1372.2944</v>
      </c>
      <c r="AI125">
        <v>-5.74</v>
      </c>
      <c r="AJ125" s="1">
        <v>-1370.7554</v>
      </c>
      <c r="AK125">
        <v>1.55</v>
      </c>
      <c r="AL125" s="1">
        <v>-1396.5531000000001</v>
      </c>
      <c r="AM125">
        <v>-3.76</v>
      </c>
      <c r="AN125" s="1">
        <v>-1374.1808000000001</v>
      </c>
      <c r="AO125">
        <v>-7.42</v>
      </c>
      <c r="AP125" s="1">
        <v>-1379.001</v>
      </c>
      <c r="AQ125">
        <v>15.76</v>
      </c>
      <c r="AR125" s="1">
        <v>-1368.0569</v>
      </c>
      <c r="AS125">
        <v>-0.17</v>
      </c>
      <c r="AT125" s="1">
        <v>-1353.9285</v>
      </c>
      <c r="AU125">
        <v>5.61</v>
      </c>
      <c r="AV125" s="1">
        <v>-1343.0044</v>
      </c>
      <c r="AW125">
        <v>-4.18</v>
      </c>
    </row>
    <row r="126" spans="2:49" x14ac:dyDescent="0.2">
      <c r="B126" s="1">
        <v>-1386.1691000000001</v>
      </c>
      <c r="C126">
        <v>1.55</v>
      </c>
      <c r="D126">
        <v>2747.38</v>
      </c>
      <c r="L126" s="1">
        <v>-1384.5373</v>
      </c>
      <c r="M126">
        <v>-4.66</v>
      </c>
      <c r="N126" s="1">
        <v>-1384.4237000000001</v>
      </c>
      <c r="O126">
        <v>-5.2</v>
      </c>
      <c r="P126" s="1">
        <v>-1384.3110999999999</v>
      </c>
      <c r="Q126">
        <v>-5.9</v>
      </c>
      <c r="R126" s="1">
        <v>-1384.2297000000001</v>
      </c>
      <c r="S126">
        <v>-6.49</v>
      </c>
      <c r="T126" s="1">
        <v>-1384.1165000000001</v>
      </c>
      <c r="U126">
        <v>-7.04</v>
      </c>
      <c r="V126" s="1">
        <v>-1384.0126</v>
      </c>
      <c r="W126">
        <v>-7.69</v>
      </c>
      <c r="X126" s="1">
        <v>-1383.8938000000001</v>
      </c>
      <c r="Y126">
        <v>-8.3000000000000007</v>
      </c>
      <c r="Z126" s="1">
        <v>-1371.7463</v>
      </c>
      <c r="AA126">
        <v>-10.47</v>
      </c>
      <c r="AB126" s="1">
        <v>-1396.1935000000001</v>
      </c>
      <c r="AC126">
        <v>9.2100000000000009</v>
      </c>
      <c r="AD126" s="1">
        <v>-1395.7673</v>
      </c>
      <c r="AE126">
        <v>0.26</v>
      </c>
      <c r="AF126" s="1">
        <v>-1397.3097</v>
      </c>
      <c r="AG126">
        <v>2.1800000000000002</v>
      </c>
      <c r="AH126" s="1">
        <v>-1372.2747999999999</v>
      </c>
      <c r="AI126">
        <v>-6.12</v>
      </c>
      <c r="AJ126" s="1">
        <v>-1370.6196</v>
      </c>
      <c r="AK126">
        <v>1.73</v>
      </c>
      <c r="AL126" s="1">
        <v>-1396.6841999999999</v>
      </c>
      <c r="AM126">
        <v>-4.21</v>
      </c>
      <c r="AN126" s="1">
        <v>-1374.0813000000001</v>
      </c>
      <c r="AO126">
        <v>-7.1</v>
      </c>
      <c r="AP126" s="1">
        <v>-1379.1570999999999</v>
      </c>
      <c r="AQ126">
        <v>15.42</v>
      </c>
      <c r="AR126" s="1">
        <v>-1368.2693999999999</v>
      </c>
      <c r="AS126">
        <v>-1.57</v>
      </c>
      <c r="AT126" s="1">
        <v>-1353.8502000000001</v>
      </c>
      <c r="AU126">
        <v>6.47</v>
      </c>
      <c r="AV126" s="1">
        <v>-1343.2438999999999</v>
      </c>
      <c r="AW126">
        <v>-4.66</v>
      </c>
    </row>
    <row r="127" spans="2:49" x14ac:dyDescent="0.2">
      <c r="B127" s="1">
        <v>-1385.8703</v>
      </c>
      <c r="C127">
        <v>2.02</v>
      </c>
      <c r="D127">
        <v>2747.13</v>
      </c>
      <c r="L127" s="1">
        <v>-1384.7090000000001</v>
      </c>
      <c r="M127">
        <v>-4.8600000000000003</v>
      </c>
      <c r="N127" s="1">
        <v>-1384.5905</v>
      </c>
      <c r="O127">
        <v>-5.39</v>
      </c>
      <c r="P127" s="1">
        <v>-1384.4807000000001</v>
      </c>
      <c r="Q127">
        <v>-6.12</v>
      </c>
      <c r="R127" s="1">
        <v>-1384.3996</v>
      </c>
      <c r="S127">
        <v>-6.71</v>
      </c>
      <c r="T127" s="1">
        <v>-1384.2918999999999</v>
      </c>
      <c r="U127">
        <v>-7.22</v>
      </c>
      <c r="V127" s="1">
        <v>-1384.1927000000001</v>
      </c>
      <c r="W127">
        <v>-7.85</v>
      </c>
      <c r="X127" s="1">
        <v>-1384.0862</v>
      </c>
      <c r="Y127">
        <v>-8.52</v>
      </c>
      <c r="Z127" s="1">
        <v>-1371.7784999999999</v>
      </c>
      <c r="AA127">
        <v>-10.65</v>
      </c>
      <c r="AB127" s="1">
        <v>-1396.1079999999999</v>
      </c>
      <c r="AC127">
        <v>9.41</v>
      </c>
      <c r="AD127" s="1">
        <v>-1395.9789000000001</v>
      </c>
      <c r="AE127">
        <v>-0.66</v>
      </c>
      <c r="AF127" s="1">
        <v>-1397.2546</v>
      </c>
      <c r="AG127">
        <v>1.89</v>
      </c>
      <c r="AH127" s="1">
        <v>-1372.2695000000001</v>
      </c>
      <c r="AI127">
        <v>-6.57</v>
      </c>
      <c r="AJ127" s="1">
        <v>-1370.6756</v>
      </c>
      <c r="AK127">
        <v>1.39</v>
      </c>
      <c r="AL127" s="1">
        <v>-1396.7796000000001</v>
      </c>
      <c r="AM127">
        <v>-4.51</v>
      </c>
      <c r="AN127" s="1">
        <v>-1373.9725000000001</v>
      </c>
      <c r="AO127">
        <v>-6.96</v>
      </c>
      <c r="AP127" s="1">
        <v>-1379.3045</v>
      </c>
      <c r="AQ127">
        <v>15.18</v>
      </c>
      <c r="AR127" s="1">
        <v>-1368.4273000000001</v>
      </c>
      <c r="AS127">
        <v>-2.79</v>
      </c>
      <c r="AT127" s="1">
        <v>-1353.7786000000001</v>
      </c>
      <c r="AU127">
        <v>7.3</v>
      </c>
      <c r="AV127" s="1">
        <v>-1343.4585999999999</v>
      </c>
      <c r="AW127">
        <v>-5.08</v>
      </c>
    </row>
    <row r="128" spans="2:49" x14ac:dyDescent="0.2">
      <c r="B128" s="1">
        <v>-1385.604</v>
      </c>
      <c r="C128">
        <v>2.73</v>
      </c>
      <c r="D128">
        <v>2746.88</v>
      </c>
      <c r="L128" s="1">
        <v>-1384.8308</v>
      </c>
      <c r="M128">
        <v>-4.92</v>
      </c>
      <c r="N128" s="1">
        <v>-1384.7071000000001</v>
      </c>
      <c r="O128">
        <v>-5.45</v>
      </c>
      <c r="P128" s="1">
        <v>-1384.5989999999999</v>
      </c>
      <c r="Q128">
        <v>-6.2</v>
      </c>
      <c r="R128" s="1">
        <v>-1384.5159000000001</v>
      </c>
      <c r="S128">
        <v>-6.79</v>
      </c>
      <c r="T128" s="1">
        <v>-1384.4112</v>
      </c>
      <c r="U128">
        <v>-7.33</v>
      </c>
      <c r="V128" s="1">
        <v>-1384.3152</v>
      </c>
      <c r="W128">
        <v>-7.96</v>
      </c>
      <c r="X128" s="1">
        <v>-1384.2195999999999</v>
      </c>
      <c r="Y128">
        <v>-8.57</v>
      </c>
      <c r="Z128" s="1">
        <v>-1371.8262999999999</v>
      </c>
      <c r="AA128">
        <v>-10.82</v>
      </c>
      <c r="AB128" s="1">
        <v>-1396.0431000000001</v>
      </c>
      <c r="AC128">
        <v>9.4700000000000006</v>
      </c>
      <c r="AD128" s="1">
        <v>-1396.1773000000001</v>
      </c>
      <c r="AE128">
        <v>-1.44</v>
      </c>
      <c r="AF128" s="1">
        <v>-1397.1969999999999</v>
      </c>
      <c r="AG128">
        <v>1.6</v>
      </c>
      <c r="AH128" s="1">
        <v>-1372.2682</v>
      </c>
      <c r="AI128">
        <v>-7.06</v>
      </c>
      <c r="AJ128" s="1">
        <v>-1370.9060999999999</v>
      </c>
      <c r="AK128">
        <v>0.69</v>
      </c>
      <c r="AL128" s="1">
        <v>-1396.8375000000001</v>
      </c>
      <c r="AM128">
        <v>-4.6500000000000004</v>
      </c>
      <c r="AN128" s="1">
        <v>-1373.856</v>
      </c>
      <c r="AO128">
        <v>-6.83</v>
      </c>
      <c r="AP128" s="1">
        <v>-1379.4422999999999</v>
      </c>
      <c r="AQ128">
        <v>14.96</v>
      </c>
      <c r="AR128" s="1">
        <v>-1368.5246999999999</v>
      </c>
      <c r="AS128">
        <v>-3.77</v>
      </c>
      <c r="AT128" s="1">
        <v>-1353.7076</v>
      </c>
      <c r="AU128">
        <v>8.06</v>
      </c>
      <c r="AV128" s="1">
        <v>-1343.6356000000001</v>
      </c>
      <c r="AW128">
        <v>-5.35</v>
      </c>
    </row>
    <row r="129" spans="2:49" x14ac:dyDescent="0.2">
      <c r="B129" s="1">
        <v>-1385.4115999999999</v>
      </c>
      <c r="C129">
        <v>3.02</v>
      </c>
      <c r="D129">
        <v>2746.75</v>
      </c>
      <c r="L129" s="1">
        <v>-1384.8983000000001</v>
      </c>
      <c r="M129">
        <v>-4.91</v>
      </c>
      <c r="N129" s="1">
        <v>-1384.7705000000001</v>
      </c>
      <c r="O129">
        <v>-5.48</v>
      </c>
      <c r="P129" s="1">
        <v>-1384.664</v>
      </c>
      <c r="Q129">
        <v>-6.21</v>
      </c>
      <c r="R129" s="1">
        <v>-1384.5781999999999</v>
      </c>
      <c r="S129">
        <v>-6.75</v>
      </c>
      <c r="T129" s="1">
        <v>-1384.4749999999999</v>
      </c>
      <c r="U129">
        <v>-7.33</v>
      </c>
      <c r="V129" s="1">
        <v>-1384.3807999999999</v>
      </c>
      <c r="W129">
        <v>-7.96</v>
      </c>
      <c r="X129" s="1">
        <v>-1384.2936</v>
      </c>
      <c r="Y129">
        <v>-8.5399999999999991</v>
      </c>
      <c r="Z129" s="1">
        <v>-1371.8716999999999</v>
      </c>
      <c r="AA129">
        <v>-10.94</v>
      </c>
      <c r="AB129" s="1">
        <v>-1396.0082</v>
      </c>
      <c r="AC129">
        <v>9.4</v>
      </c>
      <c r="AD129" s="1">
        <v>-1396.3506</v>
      </c>
      <c r="AE129">
        <v>-1.99</v>
      </c>
      <c r="AF129" s="1">
        <v>-1397.1470999999999</v>
      </c>
      <c r="AG129">
        <v>1.36</v>
      </c>
      <c r="AH129" s="1">
        <v>-1372.2656999999999</v>
      </c>
      <c r="AI129">
        <v>-7.52</v>
      </c>
      <c r="AJ129" s="1">
        <v>-1371.2619999999999</v>
      </c>
      <c r="AK129">
        <v>-0.25</v>
      </c>
      <c r="AL129" s="1">
        <v>-1396.8572999999999</v>
      </c>
      <c r="AM129">
        <v>-4.66</v>
      </c>
      <c r="AN129" s="1">
        <v>-1373.7384</v>
      </c>
      <c r="AO129">
        <v>-6.8</v>
      </c>
      <c r="AP129" s="1">
        <v>-1379.5737999999999</v>
      </c>
      <c r="AQ129">
        <v>14.78</v>
      </c>
      <c r="AR129" s="1">
        <v>-1368.5681</v>
      </c>
      <c r="AS129">
        <v>-4.55</v>
      </c>
      <c r="AT129" s="1">
        <v>-1353.6351</v>
      </c>
      <c r="AU129">
        <v>8.6999999999999993</v>
      </c>
      <c r="AV129" s="1">
        <v>-1343.7665</v>
      </c>
      <c r="AW129">
        <v>-5.5</v>
      </c>
    </row>
    <row r="130" spans="2:49" x14ac:dyDescent="0.2">
      <c r="B130" s="1">
        <v>-1385.3126</v>
      </c>
      <c r="C130">
        <v>2.74</v>
      </c>
      <c r="D130">
        <v>2746.69</v>
      </c>
      <c r="L130" s="1">
        <v>-1384.9093</v>
      </c>
      <c r="M130">
        <v>-4.83</v>
      </c>
      <c r="N130" s="1">
        <v>-1384.7809999999999</v>
      </c>
      <c r="O130">
        <v>-5.37</v>
      </c>
      <c r="P130" s="1">
        <v>-1384.6766</v>
      </c>
      <c r="Q130">
        <v>-6.12</v>
      </c>
      <c r="R130" s="1">
        <v>-1384.5889999999999</v>
      </c>
      <c r="S130">
        <v>-6.73</v>
      </c>
      <c r="T130" s="1">
        <v>-1384.4864</v>
      </c>
      <c r="U130">
        <v>-7.22</v>
      </c>
      <c r="V130" s="1">
        <v>-1384.3933</v>
      </c>
      <c r="W130">
        <v>-7.85</v>
      </c>
      <c r="X130" s="1">
        <v>-1384.3126</v>
      </c>
      <c r="Y130">
        <v>-8.48</v>
      </c>
      <c r="Z130" s="1">
        <v>-1371.8991000000001</v>
      </c>
      <c r="AA130">
        <v>-10.86</v>
      </c>
      <c r="AB130" s="1">
        <v>-1396.008</v>
      </c>
      <c r="AC130">
        <v>9.2100000000000009</v>
      </c>
      <c r="AD130" s="1">
        <v>-1396.4876999999999</v>
      </c>
      <c r="AE130">
        <v>-2.35</v>
      </c>
      <c r="AF130" s="1">
        <v>-1397.1087</v>
      </c>
      <c r="AG130">
        <v>1.1100000000000001</v>
      </c>
      <c r="AH130" s="1">
        <v>-1372.2589</v>
      </c>
      <c r="AI130">
        <v>-7.99</v>
      </c>
      <c r="AJ130" s="1">
        <v>-1371.6790000000001</v>
      </c>
      <c r="AK130">
        <v>-1.41</v>
      </c>
      <c r="AL130" s="1">
        <v>-1396.8398999999999</v>
      </c>
      <c r="AM130">
        <v>-4.49</v>
      </c>
      <c r="AN130" s="1">
        <v>-1373.6301000000001</v>
      </c>
      <c r="AO130">
        <v>-6.86</v>
      </c>
      <c r="AP130" s="1">
        <v>-1379.7083</v>
      </c>
      <c r="AQ130">
        <v>14.68</v>
      </c>
      <c r="AR130" s="1">
        <v>-1368.5644</v>
      </c>
      <c r="AS130">
        <v>-5.07</v>
      </c>
      <c r="AT130" s="1">
        <v>-1353.5590999999999</v>
      </c>
      <c r="AU130">
        <v>9.2799999999999994</v>
      </c>
      <c r="AV130" s="1">
        <v>-1343.8461</v>
      </c>
      <c r="AW130">
        <v>-5.64</v>
      </c>
    </row>
    <row r="131" spans="2:49" x14ac:dyDescent="0.2">
      <c r="B131" s="1">
        <v>-1385.3497</v>
      </c>
      <c r="C131">
        <v>2.13</v>
      </c>
      <c r="D131">
        <v>2746.43</v>
      </c>
      <c r="L131" s="1">
        <v>-1384.8647000000001</v>
      </c>
      <c r="M131">
        <v>-4.5599999999999996</v>
      </c>
      <c r="N131" s="1">
        <v>-1384.7416000000001</v>
      </c>
      <c r="O131">
        <v>-5.16</v>
      </c>
      <c r="P131" s="1">
        <v>-1384.6409000000001</v>
      </c>
      <c r="Q131">
        <v>-5.93</v>
      </c>
      <c r="R131" s="1">
        <v>-1384.5545</v>
      </c>
      <c r="S131">
        <v>-6.57</v>
      </c>
      <c r="T131" s="1">
        <v>-1384.4525000000001</v>
      </c>
      <c r="U131">
        <v>-7.14</v>
      </c>
      <c r="V131" s="1">
        <v>-1384.3604</v>
      </c>
      <c r="W131">
        <v>-7.71</v>
      </c>
      <c r="X131" s="1">
        <v>-1384.2847999999999</v>
      </c>
      <c r="Y131">
        <v>-8.39</v>
      </c>
      <c r="Z131" s="1">
        <v>-1371.8986</v>
      </c>
      <c r="AA131">
        <v>-10.75</v>
      </c>
      <c r="AB131" s="1">
        <v>-1396.0437999999999</v>
      </c>
      <c r="AC131">
        <v>8.83</v>
      </c>
      <c r="AD131" s="1">
        <v>-1396.5771999999999</v>
      </c>
      <c r="AE131">
        <v>-2.4700000000000002</v>
      </c>
      <c r="AF131" s="1">
        <v>-1397.0798</v>
      </c>
      <c r="AG131">
        <v>0.9</v>
      </c>
      <c r="AH131" s="1">
        <v>-1372.2457999999999</v>
      </c>
      <c r="AI131">
        <v>-8.3699999999999992</v>
      </c>
      <c r="AJ131" s="1">
        <v>-1372.0976000000001</v>
      </c>
      <c r="AK131">
        <v>-2.37</v>
      </c>
      <c r="AL131" s="1">
        <v>-1396.7858000000001</v>
      </c>
      <c r="AM131">
        <v>-4.18</v>
      </c>
      <c r="AN131" s="1">
        <v>-1373.5397</v>
      </c>
      <c r="AO131">
        <v>-7.14</v>
      </c>
      <c r="AP131" s="1">
        <v>-1379.8535999999999</v>
      </c>
      <c r="AQ131">
        <v>14.56</v>
      </c>
      <c r="AR131" s="1">
        <v>-1368.5202999999999</v>
      </c>
      <c r="AS131">
        <v>-5.36</v>
      </c>
      <c r="AT131" s="1">
        <v>-1353.4858999999999</v>
      </c>
      <c r="AU131">
        <v>9.7100000000000009</v>
      </c>
      <c r="AV131" s="1">
        <v>-1343.8744999999999</v>
      </c>
      <c r="AW131">
        <v>-5.61</v>
      </c>
    </row>
    <row r="132" spans="2:49" x14ac:dyDescent="0.2">
      <c r="B132" s="1">
        <v>-1385.4292</v>
      </c>
      <c r="C132">
        <v>1.49</v>
      </c>
      <c r="D132">
        <v>2746.46</v>
      </c>
      <c r="L132" s="1">
        <v>-1384.7674</v>
      </c>
      <c r="M132">
        <v>-4.22</v>
      </c>
      <c r="N132" s="1">
        <v>-1384.6565000000001</v>
      </c>
      <c r="O132">
        <v>-4.92</v>
      </c>
      <c r="P132" s="1">
        <v>-1384.5626</v>
      </c>
      <c r="Q132">
        <v>-5.74</v>
      </c>
      <c r="R132" s="1">
        <v>-1384.4815000000001</v>
      </c>
      <c r="S132">
        <v>-6.34</v>
      </c>
      <c r="T132" s="1">
        <v>-1384.3815</v>
      </c>
      <c r="U132">
        <v>-6.98</v>
      </c>
      <c r="V132" s="1">
        <v>-1384.2913000000001</v>
      </c>
      <c r="W132">
        <v>-7.58</v>
      </c>
      <c r="X132" s="1">
        <v>-1384.2201</v>
      </c>
      <c r="Y132">
        <v>-8.24</v>
      </c>
      <c r="Z132" s="1">
        <v>-1371.8667</v>
      </c>
      <c r="AA132">
        <v>-10.37</v>
      </c>
      <c r="AB132" s="1">
        <v>-1396.1110000000001</v>
      </c>
      <c r="AC132">
        <v>8.34</v>
      </c>
      <c r="AD132" s="1">
        <v>-1396.61</v>
      </c>
      <c r="AE132">
        <v>-2.39</v>
      </c>
      <c r="AF132" s="1">
        <v>-1397.0525</v>
      </c>
      <c r="AG132">
        <v>0.81</v>
      </c>
      <c r="AH132" s="1">
        <v>-1372.2228</v>
      </c>
      <c r="AI132">
        <v>-8.7100000000000009</v>
      </c>
      <c r="AJ132" s="1">
        <v>-1372.472</v>
      </c>
      <c r="AK132">
        <v>-3.25</v>
      </c>
      <c r="AL132" s="1">
        <v>-1396.6939</v>
      </c>
      <c r="AM132">
        <v>-3.73</v>
      </c>
      <c r="AN132" s="1">
        <v>-1373.4722999999999</v>
      </c>
      <c r="AO132">
        <v>-7.48</v>
      </c>
      <c r="AP132" s="1">
        <v>-1380.011</v>
      </c>
      <c r="AQ132">
        <v>14.36</v>
      </c>
      <c r="AR132" s="1">
        <v>-1368.4425000000001</v>
      </c>
      <c r="AS132">
        <v>-5.48</v>
      </c>
      <c r="AT132" s="1">
        <v>-1353.4260999999999</v>
      </c>
      <c r="AU132">
        <v>9.9600000000000009</v>
      </c>
      <c r="AV132" s="1">
        <v>-1343.8598999999999</v>
      </c>
      <c r="AW132">
        <v>-5.43</v>
      </c>
    </row>
    <row r="133" spans="2:49" x14ac:dyDescent="0.2">
      <c r="B133" s="1">
        <v>-1385.5169000000001</v>
      </c>
      <c r="C133">
        <v>0.49</v>
      </c>
      <c r="D133">
        <v>2746.45</v>
      </c>
      <c r="L133" s="1">
        <v>-1384.625</v>
      </c>
      <c r="M133">
        <v>-3.88</v>
      </c>
      <c r="N133" s="1">
        <v>-1384.5328</v>
      </c>
      <c r="O133">
        <v>-4.6399999999999997</v>
      </c>
      <c r="P133" s="1">
        <v>-1384.4485999999999</v>
      </c>
      <c r="Q133">
        <v>-5.49</v>
      </c>
      <c r="R133" s="1">
        <v>-1384.3787</v>
      </c>
      <c r="S133">
        <v>-6.14</v>
      </c>
      <c r="T133" s="1">
        <v>-1384.2832000000001</v>
      </c>
      <c r="U133">
        <v>-6.82</v>
      </c>
      <c r="V133" s="1">
        <v>-1384.1962000000001</v>
      </c>
      <c r="W133">
        <v>-7.48</v>
      </c>
      <c r="X133" s="1">
        <v>-1384.1292000000001</v>
      </c>
      <c r="Y133">
        <v>-8.09</v>
      </c>
      <c r="Z133" s="1">
        <v>-1371.8063</v>
      </c>
      <c r="AA133">
        <v>-9.82</v>
      </c>
      <c r="AB133" s="1">
        <v>-1396.203</v>
      </c>
      <c r="AC133">
        <v>7.75</v>
      </c>
      <c r="AD133" s="1">
        <v>-1396.5820000000001</v>
      </c>
      <c r="AE133">
        <v>-2.0099999999999998</v>
      </c>
      <c r="AF133" s="1">
        <v>-1397.018</v>
      </c>
      <c r="AG133">
        <v>0.76</v>
      </c>
      <c r="AH133" s="1">
        <v>-1372.184</v>
      </c>
      <c r="AI133">
        <v>-8.86</v>
      </c>
      <c r="AJ133" s="1">
        <v>-1372.7752</v>
      </c>
      <c r="AK133">
        <v>-3.83</v>
      </c>
      <c r="AL133" s="1">
        <v>-1396.5617999999999</v>
      </c>
      <c r="AM133">
        <v>-3.16</v>
      </c>
      <c r="AN133" s="1">
        <v>-1373.4286</v>
      </c>
      <c r="AO133">
        <v>-7.92</v>
      </c>
      <c r="AP133" s="1">
        <v>-1380.1738</v>
      </c>
      <c r="AQ133">
        <v>14.23</v>
      </c>
      <c r="AR133" s="1">
        <v>-1368.3364999999999</v>
      </c>
      <c r="AS133">
        <v>-5.36</v>
      </c>
      <c r="AT133" s="1">
        <v>-1353.3977</v>
      </c>
      <c r="AU133">
        <v>9.9600000000000009</v>
      </c>
      <c r="AV133" s="1">
        <v>-1343.8087</v>
      </c>
      <c r="AW133">
        <v>-5.29</v>
      </c>
    </row>
    <row r="134" spans="2:49" x14ac:dyDescent="0.2">
      <c r="B134" s="1">
        <v>-1385.6264000000001</v>
      </c>
      <c r="C134">
        <v>-0.31</v>
      </c>
      <c r="D134">
        <v>2746.41</v>
      </c>
      <c r="L134" s="1">
        <v>-1384.4492</v>
      </c>
      <c r="M134">
        <v>-3.49</v>
      </c>
      <c r="N134" s="1">
        <v>-1384.3809000000001</v>
      </c>
      <c r="O134">
        <v>-4.28</v>
      </c>
      <c r="P134" s="1">
        <v>-1384.3090999999999</v>
      </c>
      <c r="Q134">
        <v>-5.16</v>
      </c>
      <c r="R134" s="1">
        <v>-1384.2554</v>
      </c>
      <c r="S134">
        <v>-6.02</v>
      </c>
      <c r="T134" s="1">
        <v>-1384.1664000000001</v>
      </c>
      <c r="U134">
        <v>-6.61</v>
      </c>
      <c r="V134" s="1">
        <v>-1384.0849000000001</v>
      </c>
      <c r="W134">
        <v>-7.37</v>
      </c>
      <c r="X134" s="1">
        <v>-1384.0232000000001</v>
      </c>
      <c r="Y134">
        <v>-8.01</v>
      </c>
      <c r="Z134" s="1">
        <v>-1371.7248999999999</v>
      </c>
      <c r="AA134">
        <v>-9.11</v>
      </c>
      <c r="AB134" s="1">
        <v>-1396.3108</v>
      </c>
      <c r="AC134">
        <v>7.11</v>
      </c>
      <c r="AD134" s="1">
        <v>-1396.4929999999999</v>
      </c>
      <c r="AE134">
        <v>-1.46</v>
      </c>
      <c r="AF134" s="1">
        <v>-1396.9684</v>
      </c>
      <c r="AG134">
        <v>0.77</v>
      </c>
      <c r="AH134" s="1">
        <v>-1372.1188999999999</v>
      </c>
      <c r="AI134">
        <v>-8.85</v>
      </c>
      <c r="AJ134" s="1">
        <v>-1372.9956</v>
      </c>
      <c r="AK134">
        <v>-4.22</v>
      </c>
      <c r="AL134" s="1">
        <v>-1396.3893</v>
      </c>
      <c r="AM134">
        <v>-2.46</v>
      </c>
      <c r="AN134" s="1">
        <v>-1373.4046000000001</v>
      </c>
      <c r="AO134">
        <v>-8.44</v>
      </c>
      <c r="AP134" s="1">
        <v>-1380.3230000000001</v>
      </c>
      <c r="AQ134">
        <v>14.13</v>
      </c>
      <c r="AR134" s="1">
        <v>-1368.2068999999999</v>
      </c>
      <c r="AS134">
        <v>-4.97</v>
      </c>
      <c r="AT134" s="1">
        <v>-1353.4168</v>
      </c>
      <c r="AU134">
        <v>9.64</v>
      </c>
      <c r="AV134" s="1">
        <v>-1343.7321999999999</v>
      </c>
      <c r="AW134">
        <v>-5.0999999999999996</v>
      </c>
    </row>
    <row r="135" spans="2:49" x14ac:dyDescent="0.2">
      <c r="B135" s="1">
        <v>-1385.7739999999999</v>
      </c>
      <c r="C135">
        <v>-1.32</v>
      </c>
      <c r="D135">
        <v>2746.22</v>
      </c>
      <c r="L135" s="1">
        <v>-1384.2527</v>
      </c>
      <c r="M135">
        <v>-2.98</v>
      </c>
      <c r="N135" s="1">
        <v>-1384.2108000000001</v>
      </c>
      <c r="O135">
        <v>-3.95</v>
      </c>
      <c r="P135" s="1">
        <v>-1384.1536000000001</v>
      </c>
      <c r="Q135">
        <v>-4.9000000000000004</v>
      </c>
      <c r="R135" s="1">
        <v>-1384.1197999999999</v>
      </c>
      <c r="S135">
        <v>-5.82</v>
      </c>
      <c r="T135" s="1">
        <v>-1384.0406</v>
      </c>
      <c r="U135">
        <v>-6.53</v>
      </c>
      <c r="V135" s="1">
        <v>-1383.9664</v>
      </c>
      <c r="W135">
        <v>-7.24</v>
      </c>
      <c r="X135" s="1">
        <v>-1383.9106999999999</v>
      </c>
      <c r="Y135">
        <v>-8.01</v>
      </c>
      <c r="Z135" s="1">
        <v>-1371.6310000000001</v>
      </c>
      <c r="AA135">
        <v>-8.44</v>
      </c>
      <c r="AB135" s="1">
        <v>-1396.4241</v>
      </c>
      <c r="AC135">
        <v>6.42</v>
      </c>
      <c r="AD135" s="1">
        <v>-1396.3510000000001</v>
      </c>
      <c r="AE135">
        <v>-0.71</v>
      </c>
      <c r="AF135" s="1">
        <v>-1396.8992000000001</v>
      </c>
      <c r="AG135">
        <v>0.99</v>
      </c>
      <c r="AH135" s="1">
        <v>-1372.0145</v>
      </c>
      <c r="AI135">
        <v>-8.6999999999999993</v>
      </c>
      <c r="AJ135" s="1">
        <v>-1373.1320000000001</v>
      </c>
      <c r="AK135">
        <v>-4.28</v>
      </c>
      <c r="AL135" s="1">
        <v>-1396.1791000000001</v>
      </c>
      <c r="AM135">
        <v>-1.58</v>
      </c>
      <c r="AN135" s="1">
        <v>-1373.3933</v>
      </c>
      <c r="AO135">
        <v>-9.0299999999999994</v>
      </c>
      <c r="AP135" s="1">
        <v>-1380.4431</v>
      </c>
      <c r="AQ135">
        <v>14</v>
      </c>
      <c r="AR135" s="1">
        <v>-1368.0523000000001</v>
      </c>
      <c r="AS135">
        <v>-4.3899999999999997</v>
      </c>
      <c r="AT135" s="1">
        <v>-1353.4965</v>
      </c>
      <c r="AU135">
        <v>8.9600000000000009</v>
      </c>
      <c r="AV135" s="1">
        <v>-1343.6451999999999</v>
      </c>
      <c r="AW135">
        <v>-4.99</v>
      </c>
    </row>
    <row r="136" spans="2:49" x14ac:dyDescent="0.2">
      <c r="B136" s="1">
        <v>-1385.952</v>
      </c>
      <c r="C136">
        <v>-2.08</v>
      </c>
      <c r="D136">
        <v>2746.01</v>
      </c>
      <c r="L136" s="1">
        <v>-1384.0500999999999</v>
      </c>
      <c r="M136">
        <v>-2.54</v>
      </c>
      <c r="N136" s="1">
        <v>-1384.0331000000001</v>
      </c>
      <c r="O136">
        <v>-3.68</v>
      </c>
      <c r="P136" s="1">
        <v>-1383.991</v>
      </c>
      <c r="Q136">
        <v>-4.6900000000000004</v>
      </c>
      <c r="R136" s="1">
        <v>-1383.9792</v>
      </c>
      <c r="S136">
        <v>-5.62</v>
      </c>
      <c r="T136" s="1">
        <v>-1383.9122</v>
      </c>
      <c r="U136">
        <v>-6.46</v>
      </c>
      <c r="V136" s="1">
        <v>-1383.848</v>
      </c>
      <c r="W136">
        <v>-7.2</v>
      </c>
      <c r="X136" s="1">
        <v>-1383.7994000000001</v>
      </c>
      <c r="Y136">
        <v>-8.0299999999999994</v>
      </c>
      <c r="Z136" s="1">
        <v>-1371.5333000000001</v>
      </c>
      <c r="AA136">
        <v>-7.65</v>
      </c>
      <c r="AB136" s="1">
        <v>-1396.5329999999999</v>
      </c>
      <c r="AC136">
        <v>5.78</v>
      </c>
      <c r="AD136" s="1">
        <v>-1396.1714999999999</v>
      </c>
      <c r="AE136">
        <v>0.17</v>
      </c>
      <c r="AF136" s="1">
        <v>-1396.8106</v>
      </c>
      <c r="AG136">
        <v>1.25</v>
      </c>
      <c r="AH136" s="1">
        <v>-1371.8590999999999</v>
      </c>
      <c r="AI136">
        <v>-8.27</v>
      </c>
      <c r="AJ136" s="1">
        <v>-1373.1913999999999</v>
      </c>
      <c r="AK136">
        <v>-4.13</v>
      </c>
      <c r="AL136" s="1">
        <v>-1395.9386999999999</v>
      </c>
      <c r="AM136">
        <v>-0.66</v>
      </c>
      <c r="AN136" s="1">
        <v>-1373.3860999999999</v>
      </c>
      <c r="AO136">
        <v>-9.6300000000000008</v>
      </c>
      <c r="AP136" s="1">
        <v>-1380.5092999999999</v>
      </c>
      <c r="AQ136">
        <v>13.91</v>
      </c>
      <c r="AR136" s="1">
        <v>-1367.8731</v>
      </c>
      <c r="AS136">
        <v>-3.65</v>
      </c>
      <c r="AT136" s="1">
        <v>-1353.6389999999999</v>
      </c>
      <c r="AU136">
        <v>8</v>
      </c>
      <c r="AV136" s="1">
        <v>-1343.5648000000001</v>
      </c>
      <c r="AW136">
        <v>-4.9400000000000004</v>
      </c>
    </row>
    <row r="137" spans="2:49" x14ac:dyDescent="0.2">
      <c r="B137" s="1">
        <v>-1386.1668999999999</v>
      </c>
      <c r="C137">
        <v>-2.99</v>
      </c>
      <c r="D137">
        <v>2745.9</v>
      </c>
      <c r="L137" s="1">
        <v>-1383.8543999999999</v>
      </c>
      <c r="M137">
        <v>-2.2200000000000002</v>
      </c>
      <c r="N137" s="1">
        <v>-1383.8570999999999</v>
      </c>
      <c r="O137">
        <v>-3.4</v>
      </c>
      <c r="P137" s="1">
        <v>-1383.8281999999999</v>
      </c>
      <c r="Q137">
        <v>-4.4400000000000004</v>
      </c>
      <c r="R137" s="1">
        <v>-1383.8380999999999</v>
      </c>
      <c r="S137">
        <v>-5.48</v>
      </c>
      <c r="T137" s="1">
        <v>-1383.7850000000001</v>
      </c>
      <c r="U137">
        <v>-6.4</v>
      </c>
      <c r="V137" s="1">
        <v>-1383.7338</v>
      </c>
      <c r="W137">
        <v>-7.21</v>
      </c>
      <c r="X137" s="1">
        <v>-1383.693</v>
      </c>
      <c r="Y137">
        <v>-8.0299999999999994</v>
      </c>
      <c r="Z137" s="1">
        <v>-1371.4392</v>
      </c>
      <c r="AA137">
        <v>-6.78</v>
      </c>
      <c r="AB137" s="1">
        <v>-1396.6278</v>
      </c>
      <c r="AC137">
        <v>5.18</v>
      </c>
      <c r="AD137" s="1">
        <v>-1395.9783</v>
      </c>
      <c r="AE137">
        <v>1.1000000000000001</v>
      </c>
      <c r="AF137" s="1">
        <v>-1396.7054000000001</v>
      </c>
      <c r="AG137">
        <v>1.59</v>
      </c>
      <c r="AH137" s="1">
        <v>-1371.6456000000001</v>
      </c>
      <c r="AI137">
        <v>-7.66</v>
      </c>
      <c r="AJ137" s="1">
        <v>-1373.1855</v>
      </c>
      <c r="AK137">
        <v>-3.77</v>
      </c>
      <c r="AL137" s="1">
        <v>-1395.6821</v>
      </c>
      <c r="AM137">
        <v>0.26</v>
      </c>
      <c r="AN137" s="1">
        <v>-1373.3748000000001</v>
      </c>
      <c r="AO137">
        <v>-10.18</v>
      </c>
      <c r="AP137" s="1">
        <v>-1380.5163</v>
      </c>
      <c r="AQ137">
        <v>13.99</v>
      </c>
      <c r="AR137" s="1">
        <v>-1367.6735000000001</v>
      </c>
      <c r="AS137">
        <v>-2.71</v>
      </c>
      <c r="AT137" s="1">
        <v>-1353.8300999999999</v>
      </c>
      <c r="AU137">
        <v>6.77</v>
      </c>
      <c r="AV137" s="1">
        <v>-1343.5087000000001</v>
      </c>
      <c r="AW137">
        <v>-4.9800000000000004</v>
      </c>
    </row>
    <row r="138" spans="2:49" x14ac:dyDescent="0.2">
      <c r="B138" s="1">
        <v>-1386.403</v>
      </c>
      <c r="C138">
        <v>-3.97</v>
      </c>
      <c r="D138">
        <v>2745.47</v>
      </c>
      <c r="L138" s="1">
        <v>-1383.6769999999999</v>
      </c>
      <c r="M138">
        <v>-1.97</v>
      </c>
      <c r="N138" s="1">
        <v>-1383.6902</v>
      </c>
      <c r="O138">
        <v>-3.14</v>
      </c>
      <c r="P138" s="1">
        <v>-1383.67</v>
      </c>
      <c r="Q138">
        <v>-4.1900000000000004</v>
      </c>
      <c r="R138" s="1">
        <v>-1383.6983</v>
      </c>
      <c r="S138">
        <v>-5.39</v>
      </c>
      <c r="T138" s="1">
        <v>-1383.6602</v>
      </c>
      <c r="U138">
        <v>-6.3</v>
      </c>
      <c r="V138" s="1">
        <v>-1383.625</v>
      </c>
      <c r="W138">
        <v>-7.25</v>
      </c>
      <c r="X138" s="1">
        <v>-1383.5934999999999</v>
      </c>
      <c r="Y138">
        <v>-8.0500000000000007</v>
      </c>
      <c r="Z138" s="1">
        <v>-1371.3551</v>
      </c>
      <c r="AA138">
        <v>-5.85</v>
      </c>
      <c r="AB138" s="1">
        <v>-1396.6999000000001</v>
      </c>
      <c r="AC138">
        <v>4.58</v>
      </c>
      <c r="AD138" s="1">
        <v>-1395.7974999999999</v>
      </c>
      <c r="AE138">
        <v>2.0499999999999998</v>
      </c>
      <c r="AF138" s="1">
        <v>-1396.5894000000001</v>
      </c>
      <c r="AG138">
        <v>2.0099999999999998</v>
      </c>
      <c r="AH138" s="1">
        <v>-1371.3767</v>
      </c>
      <c r="AI138">
        <v>-6.83</v>
      </c>
      <c r="AJ138" s="1">
        <v>-1373.1289999999999</v>
      </c>
      <c r="AK138">
        <v>-3.31</v>
      </c>
      <c r="AL138" s="1">
        <v>-1395.4268</v>
      </c>
      <c r="AM138">
        <v>1.22</v>
      </c>
      <c r="AN138" s="1">
        <v>-1373.3523</v>
      </c>
      <c r="AO138">
        <v>-10.68</v>
      </c>
      <c r="AP138" s="1">
        <v>-1380.4590000000001</v>
      </c>
      <c r="AQ138">
        <v>14.08</v>
      </c>
      <c r="AR138" s="1">
        <v>-1367.4580000000001</v>
      </c>
      <c r="AS138">
        <v>-1.61</v>
      </c>
      <c r="AT138" s="1">
        <v>-1354.046</v>
      </c>
      <c r="AU138">
        <v>5.38</v>
      </c>
      <c r="AV138" s="1">
        <v>-1343.4898000000001</v>
      </c>
      <c r="AW138">
        <v>-5.17</v>
      </c>
    </row>
    <row r="139" spans="2:49" x14ac:dyDescent="0.2">
      <c r="B139" s="1">
        <v>-1386.6392000000001</v>
      </c>
      <c r="C139">
        <v>-4.4800000000000004</v>
      </c>
      <c r="D139">
        <v>2745.85</v>
      </c>
      <c r="L139" s="1">
        <v>-1383.5263</v>
      </c>
      <c r="M139">
        <v>-1.76</v>
      </c>
      <c r="N139" s="1">
        <v>-1383.539</v>
      </c>
      <c r="O139">
        <v>-2.97</v>
      </c>
      <c r="P139" s="1">
        <v>-1383.5208</v>
      </c>
      <c r="Q139">
        <v>-4.12</v>
      </c>
      <c r="R139" s="1">
        <v>-1383.5617999999999</v>
      </c>
      <c r="S139">
        <v>-5.29</v>
      </c>
      <c r="T139" s="1">
        <v>-1383.5381</v>
      </c>
      <c r="U139">
        <v>-6.27</v>
      </c>
      <c r="V139" s="1">
        <v>-1383.5207</v>
      </c>
      <c r="W139">
        <v>-7.24</v>
      </c>
      <c r="X139" s="1">
        <v>-1383.4992999999999</v>
      </c>
      <c r="Y139">
        <v>-8.16</v>
      </c>
      <c r="Z139" s="1">
        <v>-1371.2851000000001</v>
      </c>
      <c r="AA139">
        <v>-4.97</v>
      </c>
      <c r="AB139" s="1">
        <v>-1396.7424000000001</v>
      </c>
      <c r="AC139">
        <v>4.17</v>
      </c>
      <c r="AD139" s="1">
        <v>-1395.6498999999999</v>
      </c>
      <c r="AE139">
        <v>2.95</v>
      </c>
      <c r="AF139" s="1">
        <v>-1396.4693</v>
      </c>
      <c r="AG139">
        <v>2.48</v>
      </c>
      <c r="AH139" s="1">
        <v>-1371.0676000000001</v>
      </c>
      <c r="AI139">
        <v>-5.88</v>
      </c>
      <c r="AJ139" s="1">
        <v>-1373.0391</v>
      </c>
      <c r="AK139">
        <v>-2.75</v>
      </c>
      <c r="AL139" s="1">
        <v>-1395.1914999999999</v>
      </c>
      <c r="AM139">
        <v>2.19</v>
      </c>
      <c r="AN139" s="1">
        <v>-1373.3140000000001</v>
      </c>
      <c r="AO139">
        <v>-11.11</v>
      </c>
      <c r="AP139" s="1">
        <v>-1380.3493000000001</v>
      </c>
      <c r="AQ139">
        <v>14.2</v>
      </c>
      <c r="AR139" s="1">
        <v>-1367.2335</v>
      </c>
      <c r="AS139">
        <v>-0.34</v>
      </c>
      <c r="AT139" s="1">
        <v>-1354.2560000000001</v>
      </c>
      <c r="AU139">
        <v>3.96</v>
      </c>
      <c r="AV139" s="1">
        <v>-1343.5101</v>
      </c>
      <c r="AW139">
        <v>-5.43</v>
      </c>
    </row>
    <row r="140" spans="2:49" x14ac:dyDescent="0.2">
      <c r="B140" s="1">
        <v>-1386.8293000000001</v>
      </c>
      <c r="C140">
        <v>-5.32</v>
      </c>
      <c r="D140">
        <v>2745.96</v>
      </c>
      <c r="L140" s="1">
        <v>-1383.4096</v>
      </c>
      <c r="M140">
        <v>-1.69</v>
      </c>
      <c r="N140" s="1">
        <v>-1383.4106999999999</v>
      </c>
      <c r="O140">
        <v>-2.92</v>
      </c>
      <c r="P140" s="1">
        <v>-1383.3869999999999</v>
      </c>
      <c r="Q140">
        <v>-4</v>
      </c>
      <c r="R140" s="1">
        <v>-1383.4323999999999</v>
      </c>
      <c r="S140">
        <v>-5.2</v>
      </c>
      <c r="T140" s="1">
        <v>-1383.421</v>
      </c>
      <c r="U140">
        <v>-6.28</v>
      </c>
      <c r="V140" s="1">
        <v>-1383.4214999999999</v>
      </c>
      <c r="W140">
        <v>-7.25</v>
      </c>
      <c r="X140" s="1">
        <v>-1383.4102</v>
      </c>
      <c r="Y140">
        <v>-8.31</v>
      </c>
      <c r="Z140" s="1">
        <v>-1371.231</v>
      </c>
      <c r="AA140">
        <v>-4.17</v>
      </c>
      <c r="AB140" s="1">
        <v>-1396.7489</v>
      </c>
      <c r="AC140">
        <v>3.83</v>
      </c>
      <c r="AD140" s="1">
        <v>-1395.5428999999999</v>
      </c>
      <c r="AE140">
        <v>3.81</v>
      </c>
      <c r="AF140" s="1">
        <v>-1396.3501000000001</v>
      </c>
      <c r="AG140">
        <v>2.98</v>
      </c>
      <c r="AH140" s="1">
        <v>-1370.7475999999999</v>
      </c>
      <c r="AI140">
        <v>-4.97</v>
      </c>
      <c r="AJ140" s="1">
        <v>-1372.9331999999999</v>
      </c>
      <c r="AK140">
        <v>-2.2200000000000002</v>
      </c>
      <c r="AL140" s="1">
        <v>-1394.9902</v>
      </c>
      <c r="AM140">
        <v>3.08</v>
      </c>
      <c r="AN140" s="1">
        <v>-1373.2575999999999</v>
      </c>
      <c r="AO140">
        <v>-11.41</v>
      </c>
      <c r="AP140" s="1">
        <v>-1380.2086999999999</v>
      </c>
      <c r="AQ140">
        <v>14.3</v>
      </c>
      <c r="AR140" s="1">
        <v>-1367.0125</v>
      </c>
      <c r="AS140">
        <v>1.02</v>
      </c>
      <c r="AT140" s="1">
        <v>-1354.4305999999999</v>
      </c>
      <c r="AU140">
        <v>2.5499999999999998</v>
      </c>
      <c r="AV140" s="1">
        <v>-1343.5640000000001</v>
      </c>
      <c r="AW140">
        <v>-5.84</v>
      </c>
    </row>
    <row r="141" spans="2:49" x14ac:dyDescent="0.2">
      <c r="B141" s="1">
        <v>-1387.0102999999999</v>
      </c>
      <c r="C141">
        <v>-5.78</v>
      </c>
      <c r="D141">
        <v>2746.18</v>
      </c>
      <c r="L141" s="1">
        <v>-1383.3315</v>
      </c>
      <c r="M141">
        <v>-1.72</v>
      </c>
      <c r="N141" s="1">
        <v>-1383.3131000000001</v>
      </c>
      <c r="O141">
        <v>-2.89</v>
      </c>
      <c r="P141" s="1">
        <v>-1383.2771</v>
      </c>
      <c r="Q141">
        <v>-3.96</v>
      </c>
      <c r="R141" s="1">
        <v>-1383.3179</v>
      </c>
      <c r="S141">
        <v>-5.21</v>
      </c>
      <c r="T141" s="1">
        <v>-1383.3139000000001</v>
      </c>
      <c r="U141">
        <v>-6.26</v>
      </c>
      <c r="V141" s="1">
        <v>-1383.3304000000001</v>
      </c>
      <c r="W141">
        <v>-7.32</v>
      </c>
      <c r="X141" s="1">
        <v>-1383.3271999999999</v>
      </c>
      <c r="Y141">
        <v>-8.34</v>
      </c>
      <c r="Z141" s="1">
        <v>-1371.1932999999999</v>
      </c>
      <c r="AA141">
        <v>-3.36</v>
      </c>
      <c r="AB141" s="1">
        <v>-1396.7159999999999</v>
      </c>
      <c r="AC141">
        <v>3.64</v>
      </c>
      <c r="AD141" s="1">
        <v>-1395.4667999999999</v>
      </c>
      <c r="AE141">
        <v>4.55</v>
      </c>
      <c r="AF141" s="1">
        <v>-1396.2327</v>
      </c>
      <c r="AG141">
        <v>3.49</v>
      </c>
      <c r="AH141" s="1">
        <v>-1370.4568999999999</v>
      </c>
      <c r="AI141">
        <v>-4.1100000000000003</v>
      </c>
      <c r="AJ141" s="1">
        <v>-1372.8298</v>
      </c>
      <c r="AK141">
        <v>-1.79</v>
      </c>
      <c r="AL141" s="1">
        <v>-1394.8285000000001</v>
      </c>
      <c r="AM141">
        <v>3.9</v>
      </c>
      <c r="AN141" s="1">
        <v>-1373.1841999999999</v>
      </c>
      <c r="AO141">
        <v>-11.6</v>
      </c>
      <c r="AP141" s="1">
        <v>-1380.0751</v>
      </c>
      <c r="AQ141">
        <v>14.35</v>
      </c>
      <c r="AR141" s="1">
        <v>-1366.8101999999999</v>
      </c>
      <c r="AS141">
        <v>2.4300000000000002</v>
      </c>
      <c r="AT141" s="1">
        <v>-1354.5495000000001</v>
      </c>
      <c r="AU141">
        <v>1.25</v>
      </c>
      <c r="AV141" s="1">
        <v>-1343.6316999999999</v>
      </c>
      <c r="AW141">
        <v>-6.25</v>
      </c>
    </row>
    <row r="142" spans="2:49" x14ac:dyDescent="0.2">
      <c r="B142" s="1">
        <v>-1387.1581000000001</v>
      </c>
      <c r="C142">
        <v>-6</v>
      </c>
      <c r="D142">
        <v>2746.13</v>
      </c>
      <c r="L142" s="1">
        <v>-1383.2945999999999</v>
      </c>
      <c r="M142">
        <v>-1.81</v>
      </c>
      <c r="N142" s="1">
        <v>-1383.2532000000001</v>
      </c>
      <c r="O142">
        <v>-2.92</v>
      </c>
      <c r="P142" s="1">
        <v>-1383.2008000000001</v>
      </c>
      <c r="Q142">
        <v>-4.01</v>
      </c>
      <c r="R142" s="1">
        <v>-1383.2284</v>
      </c>
      <c r="S142">
        <v>-5.21</v>
      </c>
      <c r="T142" s="1">
        <v>-1383.2257</v>
      </c>
      <c r="U142">
        <v>-6.28</v>
      </c>
      <c r="V142" s="1">
        <v>-1383.2527</v>
      </c>
      <c r="W142">
        <v>-7.33</v>
      </c>
      <c r="X142" s="1">
        <v>-1383.2544</v>
      </c>
      <c r="Y142">
        <v>-8.41</v>
      </c>
      <c r="Z142" s="1">
        <v>-1371.1705999999999</v>
      </c>
      <c r="AA142">
        <v>-2.61</v>
      </c>
      <c r="AB142" s="1">
        <v>-1396.6428000000001</v>
      </c>
      <c r="AC142">
        <v>3.56</v>
      </c>
      <c r="AD142" s="1">
        <v>-1395.3985</v>
      </c>
      <c r="AE142">
        <v>5.27</v>
      </c>
      <c r="AF142" s="1">
        <v>-1396.1113</v>
      </c>
      <c r="AG142">
        <v>4.05</v>
      </c>
      <c r="AH142" s="1">
        <v>-1370.2369000000001</v>
      </c>
      <c r="AI142">
        <v>-3.4</v>
      </c>
      <c r="AJ142" s="1">
        <v>-1372.7426</v>
      </c>
      <c r="AK142">
        <v>-1.28</v>
      </c>
      <c r="AL142" s="1">
        <v>-1394.7013999999999</v>
      </c>
      <c r="AM142">
        <v>4.63</v>
      </c>
      <c r="AN142" s="1">
        <v>-1373.0966000000001</v>
      </c>
      <c r="AO142">
        <v>-11.69</v>
      </c>
      <c r="AP142" s="1">
        <v>-1379.9847</v>
      </c>
      <c r="AQ142">
        <v>14.23</v>
      </c>
      <c r="AR142" s="1">
        <v>-1366.6396</v>
      </c>
      <c r="AS142">
        <v>3.8</v>
      </c>
      <c r="AT142" s="1">
        <v>-1354.6010000000001</v>
      </c>
      <c r="AU142">
        <v>0.26</v>
      </c>
      <c r="AV142" s="1">
        <v>-1343.6883</v>
      </c>
      <c r="AW142">
        <v>-6.56</v>
      </c>
    </row>
    <row r="143" spans="2:49" x14ac:dyDescent="0.2">
      <c r="B143" s="1">
        <v>-1387.2660000000001</v>
      </c>
      <c r="C143">
        <v>-6.17</v>
      </c>
      <c r="D143">
        <v>2746.95</v>
      </c>
      <c r="L143" s="1">
        <v>-1383.2962</v>
      </c>
      <c r="M143">
        <v>-2.0099999999999998</v>
      </c>
      <c r="N143" s="1">
        <v>-1383.2347</v>
      </c>
      <c r="O143">
        <v>-3.09</v>
      </c>
      <c r="P143" s="1">
        <v>-1383.1652999999999</v>
      </c>
      <c r="Q143">
        <v>-4.1500000000000004</v>
      </c>
      <c r="R143" s="1">
        <v>-1383.174</v>
      </c>
      <c r="S143">
        <v>-5.31</v>
      </c>
      <c r="T143" s="1">
        <v>-1383.1659999999999</v>
      </c>
      <c r="U143">
        <v>-6.33</v>
      </c>
      <c r="V143" s="1">
        <v>-1383.1949</v>
      </c>
      <c r="W143">
        <v>-7.39</v>
      </c>
      <c r="X143" s="1">
        <v>-1383.1975</v>
      </c>
      <c r="Y143">
        <v>-8.4600000000000009</v>
      </c>
      <c r="Z143" s="1">
        <v>-1371.1590000000001</v>
      </c>
      <c r="AA143">
        <v>-1.95</v>
      </c>
      <c r="AB143" s="1">
        <v>-1396.5305000000001</v>
      </c>
      <c r="AC143">
        <v>3.62</v>
      </c>
      <c r="AD143" s="1">
        <v>-1395.3148000000001</v>
      </c>
      <c r="AE143">
        <v>6.07</v>
      </c>
      <c r="AF143" s="1">
        <v>-1395.9740999999999</v>
      </c>
      <c r="AG143">
        <v>4.63</v>
      </c>
      <c r="AH143" s="1">
        <v>-1370.1181999999999</v>
      </c>
      <c r="AI143">
        <v>-2.99</v>
      </c>
      <c r="AJ143" s="1">
        <v>-1372.6793</v>
      </c>
      <c r="AK143">
        <v>-0.94</v>
      </c>
      <c r="AL143" s="1">
        <v>-1394.5977</v>
      </c>
      <c r="AM143">
        <v>5.28</v>
      </c>
      <c r="AN143" s="1">
        <v>-1372.9996000000001</v>
      </c>
      <c r="AO143">
        <v>-11.65</v>
      </c>
      <c r="AP143" s="1">
        <v>-1379.9711</v>
      </c>
      <c r="AQ143">
        <v>13.84</v>
      </c>
      <c r="AR143" s="1">
        <v>-1366.5128</v>
      </c>
      <c r="AS143">
        <v>5.1100000000000003</v>
      </c>
      <c r="AT143" s="1">
        <v>-1354.5849000000001</v>
      </c>
      <c r="AU143">
        <v>-0.48</v>
      </c>
      <c r="AV143" s="1">
        <v>-1343.7119</v>
      </c>
      <c r="AW143">
        <v>-6.82</v>
      </c>
    </row>
    <row r="144" spans="2:49" x14ac:dyDescent="0.2">
      <c r="B144" s="1">
        <v>-1387.3647000000001</v>
      </c>
      <c r="C144">
        <v>-6.69</v>
      </c>
      <c r="D144">
        <v>2747.51</v>
      </c>
      <c r="L144" s="1">
        <v>-1383.3313000000001</v>
      </c>
      <c r="M144">
        <v>-2.2400000000000002</v>
      </c>
      <c r="N144" s="1">
        <v>-1383.2561000000001</v>
      </c>
      <c r="O144">
        <v>-3.31</v>
      </c>
      <c r="P144" s="1">
        <v>-1383.173</v>
      </c>
      <c r="Q144">
        <v>-4.34</v>
      </c>
      <c r="R144" s="1">
        <v>-1383.1609000000001</v>
      </c>
      <c r="S144">
        <v>-5.43</v>
      </c>
      <c r="T144" s="1">
        <v>-1383.1415</v>
      </c>
      <c r="U144">
        <v>-6.46</v>
      </c>
      <c r="V144" s="1">
        <v>-1383.163</v>
      </c>
      <c r="W144">
        <v>-7.43</v>
      </c>
      <c r="X144" s="1">
        <v>-1383.1613</v>
      </c>
      <c r="Y144">
        <v>-8.52</v>
      </c>
      <c r="Z144" s="1">
        <v>-1371.154</v>
      </c>
      <c r="AA144">
        <v>-1.36</v>
      </c>
      <c r="AB144" s="1">
        <v>-1396.3827000000001</v>
      </c>
      <c r="AC144">
        <v>3.76</v>
      </c>
      <c r="AD144" s="1">
        <v>-1395.2022999999999</v>
      </c>
      <c r="AE144">
        <v>6.8</v>
      </c>
      <c r="AF144" s="1">
        <v>-1395.8044</v>
      </c>
      <c r="AG144">
        <v>5.26</v>
      </c>
      <c r="AH144" s="1">
        <v>-1370.1106</v>
      </c>
      <c r="AI144">
        <v>-2.82</v>
      </c>
      <c r="AJ144" s="1">
        <v>-1372.6423</v>
      </c>
      <c r="AK144">
        <v>-0.77</v>
      </c>
      <c r="AL144" s="1">
        <v>-1394.5056</v>
      </c>
      <c r="AM144">
        <v>5.96</v>
      </c>
      <c r="AN144" s="1">
        <v>-1372.8988999999999</v>
      </c>
      <c r="AO144">
        <v>-11.48</v>
      </c>
      <c r="AP144" s="1">
        <v>-1380.0534</v>
      </c>
      <c r="AQ144">
        <v>13.23</v>
      </c>
      <c r="AR144" s="1">
        <v>-1366.4346</v>
      </c>
      <c r="AS144">
        <v>6.27</v>
      </c>
      <c r="AT144" s="1">
        <v>-1354.5093999999999</v>
      </c>
      <c r="AU144">
        <v>-1.04</v>
      </c>
      <c r="AV144" s="1">
        <v>-1343.6863000000001</v>
      </c>
      <c r="AW144">
        <v>-6.92</v>
      </c>
    </row>
    <row r="145" spans="2:49" x14ac:dyDescent="0.2">
      <c r="B145" s="1">
        <v>-1387.4452000000001</v>
      </c>
      <c r="C145">
        <v>-6.92</v>
      </c>
      <c r="D145">
        <v>2747.69</v>
      </c>
      <c r="L145" s="1">
        <v>-1383.3916999999999</v>
      </c>
      <c r="M145">
        <v>-2.52</v>
      </c>
      <c r="N145" s="1">
        <v>-1383.3101999999999</v>
      </c>
      <c r="O145">
        <v>-3.52</v>
      </c>
      <c r="P145" s="1">
        <v>-1383.2199000000001</v>
      </c>
      <c r="Q145">
        <v>-4.54</v>
      </c>
      <c r="R145" s="1">
        <v>-1383.1889000000001</v>
      </c>
      <c r="S145">
        <v>-5.59</v>
      </c>
      <c r="T145" s="1">
        <v>-1383.1538</v>
      </c>
      <c r="U145">
        <v>-6.57</v>
      </c>
      <c r="V145" s="1">
        <v>-1383.1594</v>
      </c>
      <c r="W145">
        <v>-7.48</v>
      </c>
      <c r="X145" s="1">
        <v>-1383.1482000000001</v>
      </c>
      <c r="Y145">
        <v>-8.58</v>
      </c>
      <c r="Z145" s="1">
        <v>-1371.1501000000001</v>
      </c>
      <c r="AA145">
        <v>-0.88</v>
      </c>
      <c r="AB145" s="1">
        <v>-1396.2057</v>
      </c>
      <c r="AC145">
        <v>4.01</v>
      </c>
      <c r="AD145" s="1">
        <v>-1395.0608</v>
      </c>
      <c r="AE145">
        <v>7.52</v>
      </c>
      <c r="AF145" s="1">
        <v>-1395.5868</v>
      </c>
      <c r="AG145">
        <v>5.99</v>
      </c>
      <c r="AH145" s="1">
        <v>-1370.2001</v>
      </c>
      <c r="AI145">
        <v>-2.86</v>
      </c>
      <c r="AJ145" s="1">
        <v>-1372.6270999999999</v>
      </c>
      <c r="AK145">
        <v>-0.68</v>
      </c>
      <c r="AL145" s="1">
        <v>-1394.4177999999999</v>
      </c>
      <c r="AM145">
        <v>6.6</v>
      </c>
      <c r="AN145" s="1">
        <v>-1372.7996000000001</v>
      </c>
      <c r="AO145">
        <v>-11.19</v>
      </c>
      <c r="AP145" s="1">
        <v>-1380.2335</v>
      </c>
      <c r="AQ145">
        <v>12.38</v>
      </c>
      <c r="AR145" s="1">
        <v>-1366.4041999999999</v>
      </c>
      <c r="AS145">
        <v>7.31</v>
      </c>
      <c r="AT145" s="1">
        <v>-1354.3924</v>
      </c>
      <c r="AU145">
        <v>-1.3</v>
      </c>
      <c r="AV145" s="1">
        <v>-1343.6092000000001</v>
      </c>
      <c r="AW145">
        <v>-6.88</v>
      </c>
    </row>
    <row r="146" spans="2:49" x14ac:dyDescent="0.2">
      <c r="B146" s="1">
        <v>-1387.5044</v>
      </c>
      <c r="C146">
        <v>-6.89</v>
      </c>
      <c r="D146">
        <v>2747.39</v>
      </c>
      <c r="L146" s="1">
        <v>-1383.4695999999999</v>
      </c>
      <c r="M146">
        <v>-2.71</v>
      </c>
      <c r="N146" s="1">
        <v>-1383.3862999999999</v>
      </c>
      <c r="O146">
        <v>-3.76</v>
      </c>
      <c r="P146" s="1">
        <v>-1383.2954999999999</v>
      </c>
      <c r="Q146">
        <v>-4.75</v>
      </c>
      <c r="R146" s="1">
        <v>-1383.2505000000001</v>
      </c>
      <c r="S146">
        <v>-5.78</v>
      </c>
      <c r="T146" s="1">
        <v>-1383.1976</v>
      </c>
      <c r="U146">
        <v>-6.73</v>
      </c>
      <c r="V146" s="1">
        <v>-1383.1812</v>
      </c>
      <c r="W146">
        <v>-7.54</v>
      </c>
      <c r="X146" s="1">
        <v>-1383.1560999999999</v>
      </c>
      <c r="Y146">
        <v>-8.59</v>
      </c>
      <c r="Z146" s="1">
        <v>-1371.1421</v>
      </c>
      <c r="AA146">
        <v>-0.45</v>
      </c>
      <c r="AB146" s="1">
        <v>-1396.0074999999999</v>
      </c>
      <c r="AC146">
        <v>4.33</v>
      </c>
      <c r="AD146" s="1">
        <v>-1394.8992000000001</v>
      </c>
      <c r="AE146">
        <v>8.2200000000000006</v>
      </c>
      <c r="AF146" s="1">
        <v>-1395.3121000000001</v>
      </c>
      <c r="AG146">
        <v>6.81</v>
      </c>
      <c r="AH146" s="1">
        <v>-1370.3534999999999</v>
      </c>
      <c r="AI146">
        <v>-3.09</v>
      </c>
      <c r="AJ146" s="1">
        <v>-1372.6275000000001</v>
      </c>
      <c r="AK146">
        <v>-0.69</v>
      </c>
      <c r="AL146" s="1">
        <v>-1394.3343</v>
      </c>
      <c r="AM146">
        <v>7.12</v>
      </c>
      <c r="AN146" s="1">
        <v>-1372.7041999999999</v>
      </c>
      <c r="AO146">
        <v>-10.82</v>
      </c>
      <c r="AP146" s="1">
        <v>-1380.4896000000001</v>
      </c>
      <c r="AQ146">
        <v>11.35</v>
      </c>
      <c r="AR146" s="1">
        <v>-1366.4128000000001</v>
      </c>
      <c r="AS146">
        <v>8.3000000000000007</v>
      </c>
      <c r="AT146" s="1">
        <v>-1354.2528</v>
      </c>
      <c r="AU146">
        <v>-1.37</v>
      </c>
      <c r="AV146" s="1">
        <v>-1343.4919</v>
      </c>
      <c r="AW146">
        <v>-6.73</v>
      </c>
    </row>
    <row r="147" spans="2:49" x14ac:dyDescent="0.2">
      <c r="B147" s="1">
        <v>-1387.5397</v>
      </c>
      <c r="C147">
        <v>-6.47</v>
      </c>
      <c r="D147">
        <v>2747.18</v>
      </c>
      <c r="L147" s="1">
        <v>-1383.5553</v>
      </c>
      <c r="M147">
        <v>-2.81</v>
      </c>
      <c r="N147" s="1">
        <v>-1383.4712999999999</v>
      </c>
      <c r="O147">
        <v>-3.93</v>
      </c>
      <c r="P147" s="1">
        <v>-1383.386</v>
      </c>
      <c r="Q147">
        <v>-4.91</v>
      </c>
      <c r="R147" s="1">
        <v>-1383.3321000000001</v>
      </c>
      <c r="S147">
        <v>-5.91</v>
      </c>
      <c r="T147" s="1">
        <v>-1383.2617</v>
      </c>
      <c r="U147">
        <v>-6.83</v>
      </c>
      <c r="V147" s="1">
        <v>-1383.221</v>
      </c>
      <c r="W147">
        <v>-7.54</v>
      </c>
      <c r="X147" s="1">
        <v>-1383.1803</v>
      </c>
      <c r="Y147">
        <v>-8.57</v>
      </c>
      <c r="Z147" s="1">
        <v>-1371.1264000000001</v>
      </c>
      <c r="AA147">
        <v>0.01</v>
      </c>
      <c r="AB147" s="1">
        <v>-1395.7978000000001</v>
      </c>
      <c r="AC147">
        <v>4.63</v>
      </c>
      <c r="AD147" s="1">
        <v>-1394.7264</v>
      </c>
      <c r="AE147">
        <v>8.9</v>
      </c>
      <c r="AF147" s="1">
        <v>-1394.9809</v>
      </c>
      <c r="AG147">
        <v>7.71</v>
      </c>
      <c r="AH147" s="1">
        <v>-1370.5274999999999</v>
      </c>
      <c r="AI147">
        <v>-3.43</v>
      </c>
      <c r="AJ147" s="1">
        <v>-1372.6374000000001</v>
      </c>
      <c r="AK147">
        <v>-0.76</v>
      </c>
      <c r="AL147" s="1">
        <v>-1394.261</v>
      </c>
      <c r="AM147">
        <v>7.59</v>
      </c>
      <c r="AN147" s="1">
        <v>-1372.6135999999999</v>
      </c>
      <c r="AO147">
        <v>-10.31</v>
      </c>
      <c r="AP147" s="1">
        <v>-1380.7902999999999</v>
      </c>
      <c r="AQ147">
        <v>10.31</v>
      </c>
      <c r="AR147" s="1">
        <v>-1366.4458999999999</v>
      </c>
      <c r="AS147">
        <v>9.1199999999999992</v>
      </c>
      <c r="AT147" s="1">
        <v>-1354.1152</v>
      </c>
      <c r="AU147">
        <v>-1.24</v>
      </c>
      <c r="AV147" s="1">
        <v>-1343.3553999999999</v>
      </c>
      <c r="AW147">
        <v>-6.41</v>
      </c>
    </row>
    <row r="148" spans="2:49" x14ac:dyDescent="0.2">
      <c r="B148" s="1">
        <v>-1387.5686000000001</v>
      </c>
      <c r="C148">
        <v>-6.04</v>
      </c>
      <c r="D148">
        <v>2746.36</v>
      </c>
      <c r="L148" s="1">
        <v>-1383.6409000000001</v>
      </c>
      <c r="M148">
        <v>-2.79</v>
      </c>
      <c r="N148" s="1">
        <v>-1383.5533</v>
      </c>
      <c r="O148">
        <v>-3.91</v>
      </c>
      <c r="P148" s="1">
        <v>-1383.4760000000001</v>
      </c>
      <c r="Q148">
        <v>-4.93</v>
      </c>
      <c r="R148" s="1">
        <v>-1383.4183</v>
      </c>
      <c r="S148">
        <v>-5.91</v>
      </c>
      <c r="T148" s="1">
        <v>-1383.3315</v>
      </c>
      <c r="U148">
        <v>-6.82</v>
      </c>
      <c r="V148" s="1">
        <v>-1383.2674999999999</v>
      </c>
      <c r="W148">
        <v>-7.48</v>
      </c>
      <c r="X148" s="1">
        <v>-1383.2118</v>
      </c>
      <c r="Y148">
        <v>-8.4700000000000006</v>
      </c>
      <c r="Z148" s="1">
        <v>-1371.1013</v>
      </c>
      <c r="AA148">
        <v>0.44</v>
      </c>
      <c r="AB148" s="1">
        <v>-1395.5872999999999</v>
      </c>
      <c r="AC148">
        <v>4.9000000000000004</v>
      </c>
      <c r="AD148" s="1">
        <v>-1394.5468000000001</v>
      </c>
      <c r="AE148">
        <v>9.49</v>
      </c>
      <c r="AF148" s="1">
        <v>-1394.6075000000001</v>
      </c>
      <c r="AG148">
        <v>8.68</v>
      </c>
      <c r="AH148" s="1">
        <v>-1370.6815999999999</v>
      </c>
      <c r="AI148">
        <v>-3.66</v>
      </c>
      <c r="AJ148" s="1">
        <v>-1372.6552999999999</v>
      </c>
      <c r="AK148">
        <v>-0.99</v>
      </c>
      <c r="AL148" s="1">
        <v>-1394.2058999999999</v>
      </c>
      <c r="AM148">
        <v>7.99</v>
      </c>
      <c r="AN148" s="1">
        <v>-1372.5254</v>
      </c>
      <c r="AO148">
        <v>-9.66</v>
      </c>
      <c r="AP148" s="1">
        <v>-1381.1025</v>
      </c>
      <c r="AQ148">
        <v>9.14</v>
      </c>
      <c r="AR148" s="1">
        <v>-1366.4854</v>
      </c>
      <c r="AS148">
        <v>9.7799999999999994</v>
      </c>
      <c r="AT148" s="1">
        <v>-1354.0015000000001</v>
      </c>
      <c r="AU148">
        <v>-1.01</v>
      </c>
      <c r="AV148" s="1">
        <v>-1343.2218</v>
      </c>
      <c r="AW148">
        <v>-6.05</v>
      </c>
    </row>
    <row r="149" spans="2:49" x14ac:dyDescent="0.2">
      <c r="B149" s="1">
        <v>-1387.625</v>
      </c>
      <c r="C149">
        <v>-5.0199999999999996</v>
      </c>
      <c r="D149">
        <v>2745.12</v>
      </c>
      <c r="L149" s="1">
        <v>-1383.7208000000001</v>
      </c>
      <c r="M149">
        <v>-2.73</v>
      </c>
      <c r="N149" s="1">
        <v>-1383.6226999999999</v>
      </c>
      <c r="O149">
        <v>-3.78</v>
      </c>
      <c r="P149" s="1">
        <v>-1383.5522000000001</v>
      </c>
      <c r="Q149">
        <v>-4.84</v>
      </c>
      <c r="R149" s="1">
        <v>-1383.4937</v>
      </c>
      <c r="S149">
        <v>-5.87</v>
      </c>
      <c r="T149" s="1">
        <v>-1383.3916999999999</v>
      </c>
      <c r="U149">
        <v>-6.66</v>
      </c>
      <c r="V149" s="1">
        <v>-1383.3078</v>
      </c>
      <c r="W149">
        <v>-7.31</v>
      </c>
      <c r="X149" s="1">
        <v>-1383.2399</v>
      </c>
      <c r="Y149">
        <v>-8.2799999999999994</v>
      </c>
      <c r="Z149" s="1">
        <v>-1371.0663999999999</v>
      </c>
      <c r="AA149">
        <v>0.84</v>
      </c>
      <c r="AB149" s="1">
        <v>-1395.3855000000001</v>
      </c>
      <c r="AC149">
        <v>5.19</v>
      </c>
      <c r="AD149" s="1">
        <v>-1394.3585</v>
      </c>
      <c r="AE149">
        <v>10.039999999999999</v>
      </c>
      <c r="AF149" s="1">
        <v>-1394.2166</v>
      </c>
      <c r="AG149">
        <v>9.5500000000000007</v>
      </c>
      <c r="AH149" s="1">
        <v>-1370.7838999999999</v>
      </c>
      <c r="AI149">
        <v>-3.86</v>
      </c>
      <c r="AJ149" s="1">
        <v>-1372.6850999999999</v>
      </c>
      <c r="AK149">
        <v>-1.26</v>
      </c>
      <c r="AL149" s="1">
        <v>-1394.172</v>
      </c>
      <c r="AM149">
        <v>8.33</v>
      </c>
      <c r="AN149" s="1">
        <v>-1372.4358999999999</v>
      </c>
      <c r="AO149">
        <v>-8.9</v>
      </c>
      <c r="AP149" s="1">
        <v>-1381.3946000000001</v>
      </c>
      <c r="AQ149">
        <v>8.06</v>
      </c>
      <c r="AR149" s="1">
        <v>-1366.5136</v>
      </c>
      <c r="AS149">
        <v>10.36</v>
      </c>
      <c r="AT149" s="1">
        <v>-1353.9260999999999</v>
      </c>
      <c r="AU149">
        <v>-0.64</v>
      </c>
      <c r="AV149" s="1">
        <v>-1343.1142</v>
      </c>
      <c r="AW149">
        <v>-5.69</v>
      </c>
    </row>
    <row r="150" spans="2:49" x14ac:dyDescent="0.2">
      <c r="B150" s="1">
        <v>-1387.6797999999999</v>
      </c>
      <c r="C150">
        <v>-4.16</v>
      </c>
      <c r="D150">
        <v>2743.85</v>
      </c>
      <c r="L150" s="1">
        <v>-1383.7895000000001</v>
      </c>
      <c r="M150">
        <v>-2.4900000000000002</v>
      </c>
      <c r="N150" s="1">
        <v>-1383.6731</v>
      </c>
      <c r="O150">
        <v>-3.53</v>
      </c>
      <c r="P150" s="1">
        <v>-1383.6047000000001</v>
      </c>
      <c r="Q150">
        <v>-4.6100000000000003</v>
      </c>
      <c r="R150" s="1">
        <v>-1383.5459000000001</v>
      </c>
      <c r="S150">
        <v>-5.67</v>
      </c>
      <c r="T150" s="1">
        <v>-1383.4294</v>
      </c>
      <c r="U150">
        <v>-6.41</v>
      </c>
      <c r="V150" s="1">
        <v>-1383.329</v>
      </c>
      <c r="W150">
        <v>-7.01</v>
      </c>
      <c r="X150" s="1">
        <v>-1383.2527</v>
      </c>
      <c r="Y150">
        <v>-7.95</v>
      </c>
      <c r="Z150" s="1">
        <v>-1371.0237</v>
      </c>
      <c r="AA150">
        <v>1.19</v>
      </c>
      <c r="AB150" s="1">
        <v>-1395.1995999999999</v>
      </c>
      <c r="AC150">
        <v>5.36</v>
      </c>
      <c r="AD150" s="1">
        <v>-1394.1601000000001</v>
      </c>
      <c r="AE150">
        <v>10.52</v>
      </c>
      <c r="AF150" s="1">
        <v>-1393.84</v>
      </c>
      <c r="AG150">
        <v>10.43</v>
      </c>
      <c r="AH150" s="1">
        <v>-1370.8177000000001</v>
      </c>
      <c r="AI150">
        <v>-3.92</v>
      </c>
      <c r="AJ150" s="1">
        <v>-1372.7356</v>
      </c>
      <c r="AK150">
        <v>-1.67</v>
      </c>
      <c r="AL150" s="1">
        <v>-1394.1548</v>
      </c>
      <c r="AM150">
        <v>8.5500000000000007</v>
      </c>
      <c r="AN150" s="1">
        <v>-1372.3412000000001</v>
      </c>
      <c r="AO150">
        <v>-8.02</v>
      </c>
      <c r="AP150" s="1">
        <v>-1381.6420000000001</v>
      </c>
      <c r="AQ150">
        <v>7.04</v>
      </c>
      <c r="AR150" s="1">
        <v>-1366.5187000000001</v>
      </c>
      <c r="AS150">
        <v>10.79</v>
      </c>
      <c r="AT150" s="1">
        <v>-1353.9019000000001</v>
      </c>
      <c r="AU150">
        <v>-0.28000000000000003</v>
      </c>
      <c r="AV150" s="1">
        <v>-1343.0513000000001</v>
      </c>
      <c r="AW150">
        <v>-5.38</v>
      </c>
    </row>
    <row r="151" spans="2:49" x14ac:dyDescent="0.2">
      <c r="B151" s="1">
        <v>-1387.7052000000001</v>
      </c>
      <c r="C151">
        <v>-3.11</v>
      </c>
      <c r="D151">
        <v>2742.08</v>
      </c>
      <c r="L151" s="1">
        <v>-1383.8441</v>
      </c>
      <c r="M151">
        <v>-2.1</v>
      </c>
      <c r="N151" s="1">
        <v>-1383.7021999999999</v>
      </c>
      <c r="O151">
        <v>-3.18</v>
      </c>
      <c r="P151" s="1">
        <v>-1383.6284000000001</v>
      </c>
      <c r="Q151">
        <v>-4.21</v>
      </c>
      <c r="R151" s="1">
        <v>-1383.5678</v>
      </c>
      <c r="S151">
        <v>-5.23</v>
      </c>
      <c r="T151" s="1">
        <v>-1383.4359999999999</v>
      </c>
      <c r="U151">
        <v>-6.03</v>
      </c>
      <c r="V151" s="1">
        <v>-1383.3225</v>
      </c>
      <c r="W151">
        <v>-6.57</v>
      </c>
      <c r="X151" s="1">
        <v>-1383.2411</v>
      </c>
      <c r="Y151">
        <v>-7.56</v>
      </c>
      <c r="Z151" s="1">
        <v>-1370.9766999999999</v>
      </c>
      <c r="AA151">
        <v>1.46</v>
      </c>
      <c r="AB151" s="1">
        <v>-1395.0316</v>
      </c>
      <c r="AC151">
        <v>5.49</v>
      </c>
      <c r="AD151" s="1">
        <v>-1393.9546</v>
      </c>
      <c r="AE151">
        <v>10.95</v>
      </c>
      <c r="AF151" s="1">
        <v>-1393.5107</v>
      </c>
      <c r="AG151">
        <v>11.08</v>
      </c>
      <c r="AH151" s="1">
        <v>-1370.7863</v>
      </c>
      <c r="AI151">
        <v>-3.89</v>
      </c>
      <c r="AJ151" s="1">
        <v>-1372.8167000000001</v>
      </c>
      <c r="AK151">
        <v>-2.15</v>
      </c>
      <c r="AL151" s="1">
        <v>-1394.1396999999999</v>
      </c>
      <c r="AM151">
        <v>8.6999999999999993</v>
      </c>
      <c r="AN151" s="1">
        <v>-1372.2402999999999</v>
      </c>
      <c r="AO151">
        <v>-7.04</v>
      </c>
      <c r="AP151" s="1">
        <v>-1381.8298</v>
      </c>
      <c r="AQ151">
        <v>6.11</v>
      </c>
      <c r="AR151" s="1">
        <v>-1366.4991</v>
      </c>
      <c r="AS151">
        <v>11.03</v>
      </c>
      <c r="AT151" s="1">
        <v>-1353.9384</v>
      </c>
      <c r="AU151">
        <v>0.01</v>
      </c>
      <c r="AV151" s="1">
        <v>-1343.0418999999999</v>
      </c>
      <c r="AW151">
        <v>-5.17</v>
      </c>
    </row>
    <row r="152" spans="2:49" x14ac:dyDescent="0.2">
      <c r="B152" s="1">
        <v>-1387.7180000000001</v>
      </c>
      <c r="C152">
        <v>-1.67</v>
      </c>
      <c r="D152">
        <v>2740.02</v>
      </c>
      <c r="L152" s="1">
        <v>-1383.8827000000001</v>
      </c>
      <c r="M152">
        <v>-1.54</v>
      </c>
      <c r="N152" s="1">
        <v>-1383.7114999999999</v>
      </c>
      <c r="O152">
        <v>-2.63</v>
      </c>
      <c r="P152" s="1">
        <v>-1383.6244999999999</v>
      </c>
      <c r="Q152">
        <v>-3.71</v>
      </c>
      <c r="R152" s="1">
        <v>-1383.5590999999999</v>
      </c>
      <c r="S152">
        <v>-4.7300000000000004</v>
      </c>
      <c r="T152" s="1">
        <v>-1383.4097999999999</v>
      </c>
      <c r="U152">
        <v>-5.5</v>
      </c>
      <c r="V152" s="1">
        <v>-1383.2843</v>
      </c>
      <c r="W152">
        <v>-6.05</v>
      </c>
      <c r="X152" s="1">
        <v>-1383.1994999999999</v>
      </c>
      <c r="Y152">
        <v>-7</v>
      </c>
      <c r="Z152" s="1">
        <v>-1370.9294</v>
      </c>
      <c r="AA152">
        <v>1.69</v>
      </c>
      <c r="AB152" s="1">
        <v>-1394.8769</v>
      </c>
      <c r="AC152">
        <v>5.55</v>
      </c>
      <c r="AD152" s="1">
        <v>-1393.7508</v>
      </c>
      <c r="AE152">
        <v>11.28</v>
      </c>
      <c r="AF152" s="1">
        <v>-1393.2592999999999</v>
      </c>
      <c r="AG152">
        <v>11.48</v>
      </c>
      <c r="AH152" s="1">
        <v>-1370.7098000000001</v>
      </c>
      <c r="AI152">
        <v>-3.8</v>
      </c>
      <c r="AJ152" s="1">
        <v>-1372.9344000000001</v>
      </c>
      <c r="AK152">
        <v>-2.77</v>
      </c>
      <c r="AL152" s="1">
        <v>-1394.1023</v>
      </c>
      <c r="AM152">
        <v>8.92</v>
      </c>
      <c r="AN152" s="1">
        <v>-1372.1353999999999</v>
      </c>
      <c r="AO152">
        <v>-5.98</v>
      </c>
      <c r="AP152" s="1">
        <v>-1381.9485</v>
      </c>
      <c r="AQ152">
        <v>5.37</v>
      </c>
      <c r="AR152" s="1">
        <v>-1366.4545000000001</v>
      </c>
      <c r="AS152">
        <v>11.26</v>
      </c>
      <c r="AT152" s="1">
        <v>-1354.0381</v>
      </c>
      <c r="AU152">
        <v>0.18</v>
      </c>
      <c r="AV152" s="1">
        <v>-1343.0875000000001</v>
      </c>
      <c r="AW152">
        <v>-5.04</v>
      </c>
    </row>
    <row r="153" spans="2:49" x14ac:dyDescent="0.2">
      <c r="B153" s="1">
        <v>-1387.6887999999999</v>
      </c>
      <c r="C153">
        <v>-0.45</v>
      </c>
      <c r="D153">
        <v>2738.11</v>
      </c>
      <c r="L153" s="1">
        <v>-1383.9029</v>
      </c>
      <c r="M153">
        <v>-0.89</v>
      </c>
      <c r="N153" s="1">
        <v>-1383.7035000000001</v>
      </c>
      <c r="O153">
        <v>-1.97</v>
      </c>
      <c r="P153" s="1">
        <v>-1383.5969</v>
      </c>
      <c r="Q153">
        <v>-3</v>
      </c>
      <c r="R153" s="1">
        <v>-1383.5235</v>
      </c>
      <c r="S153">
        <v>-4.0999999999999996</v>
      </c>
      <c r="T153" s="1">
        <v>-1383.3549</v>
      </c>
      <c r="U153">
        <v>-4.84</v>
      </c>
      <c r="V153" s="1">
        <v>-1383.2165</v>
      </c>
      <c r="W153">
        <v>-5.45</v>
      </c>
      <c r="X153" s="1">
        <v>-1383.1278</v>
      </c>
      <c r="Y153">
        <v>-6.33</v>
      </c>
      <c r="Z153" s="1">
        <v>-1370.8846000000001</v>
      </c>
      <c r="AA153">
        <v>1.86</v>
      </c>
      <c r="AB153" s="1">
        <v>-1394.7240999999999</v>
      </c>
      <c r="AC153">
        <v>5.63</v>
      </c>
      <c r="AD153" s="1">
        <v>-1393.5552</v>
      </c>
      <c r="AE153">
        <v>11.52</v>
      </c>
      <c r="AF153" s="1">
        <v>-1393.1067</v>
      </c>
      <c r="AG153">
        <v>11.69</v>
      </c>
      <c r="AH153" s="1">
        <v>-1370.6185</v>
      </c>
      <c r="AI153">
        <v>-3.7</v>
      </c>
      <c r="AJ153" s="1">
        <v>-1373.0898999999999</v>
      </c>
      <c r="AK153">
        <v>-3.47</v>
      </c>
      <c r="AL153" s="1">
        <v>-1394.0155</v>
      </c>
      <c r="AM153">
        <v>9.1199999999999992</v>
      </c>
      <c r="AN153" s="1">
        <v>-1372.0324000000001</v>
      </c>
      <c r="AO153">
        <v>-4.84</v>
      </c>
      <c r="AP153" s="1">
        <v>-1381.9985999999999</v>
      </c>
      <c r="AQ153">
        <v>4.7300000000000004</v>
      </c>
      <c r="AR153" s="1">
        <v>-1366.3879999999999</v>
      </c>
      <c r="AS153">
        <v>11.33</v>
      </c>
      <c r="AT153" s="1">
        <v>-1354.2001</v>
      </c>
      <c r="AU153">
        <v>0.25</v>
      </c>
      <c r="AV153" s="1">
        <v>-1343.1792</v>
      </c>
      <c r="AW153">
        <v>-5.01</v>
      </c>
    </row>
    <row r="154" spans="2:49" x14ac:dyDescent="0.2">
      <c r="B154" s="1">
        <v>-1387.6361999999999</v>
      </c>
      <c r="C154">
        <v>0.75</v>
      </c>
      <c r="D154">
        <v>2736.34</v>
      </c>
      <c r="L154" s="1">
        <v>-1383.9003</v>
      </c>
      <c r="M154">
        <v>-0.13</v>
      </c>
      <c r="N154" s="1">
        <v>-1383.6792</v>
      </c>
      <c r="O154">
        <v>-1.24</v>
      </c>
      <c r="P154" s="1">
        <v>-1383.5510999999999</v>
      </c>
      <c r="Q154">
        <v>-2.2799999999999998</v>
      </c>
      <c r="R154" s="1">
        <v>-1383.4684</v>
      </c>
      <c r="S154">
        <v>-3.37</v>
      </c>
      <c r="T154" s="1">
        <v>-1383.2800999999999</v>
      </c>
      <c r="U154">
        <v>-4.1900000000000004</v>
      </c>
      <c r="V154" s="1">
        <v>-1383.1278</v>
      </c>
      <c r="W154">
        <v>-4.75</v>
      </c>
      <c r="X154" s="1">
        <v>-1383.0326</v>
      </c>
      <c r="Y154">
        <v>-5.67</v>
      </c>
      <c r="Z154" s="1">
        <v>-1370.8451</v>
      </c>
      <c r="AA154">
        <v>2.0699999999999998</v>
      </c>
      <c r="AB154" s="1">
        <v>-1394.5577000000001</v>
      </c>
      <c r="AC154">
        <v>5.75</v>
      </c>
      <c r="AD154" s="1">
        <v>-1393.3675000000001</v>
      </c>
      <c r="AE154">
        <v>11.77</v>
      </c>
      <c r="AF154" s="1">
        <v>-1393.0590999999999</v>
      </c>
      <c r="AG154">
        <v>11.6</v>
      </c>
      <c r="AH154" s="1">
        <v>-1370.5415</v>
      </c>
      <c r="AI154">
        <v>-3.68</v>
      </c>
      <c r="AJ154" s="1">
        <v>-1373.2764</v>
      </c>
      <c r="AK154">
        <v>-4.24</v>
      </c>
      <c r="AL154" s="1">
        <v>-1393.8529000000001</v>
      </c>
      <c r="AM154">
        <v>9.48</v>
      </c>
      <c r="AN154" s="1">
        <v>-1371.9409000000001</v>
      </c>
      <c r="AO154">
        <v>-3.78</v>
      </c>
      <c r="AP154" s="1">
        <v>-1381.9924000000001</v>
      </c>
      <c r="AQ154">
        <v>4.25</v>
      </c>
      <c r="AR154" s="1">
        <v>-1366.2964999999999</v>
      </c>
      <c r="AS154">
        <v>11.29</v>
      </c>
      <c r="AT154" s="1">
        <v>-1354.4172000000001</v>
      </c>
      <c r="AU154">
        <v>0.22</v>
      </c>
      <c r="AV154" s="1">
        <v>-1343.3022000000001</v>
      </c>
      <c r="AW154">
        <v>-5.08</v>
      </c>
    </row>
    <row r="155" spans="2:49" x14ac:dyDescent="0.2">
      <c r="B155" s="1">
        <v>-1387.5678</v>
      </c>
      <c r="C155">
        <v>1.96</v>
      </c>
      <c r="D155">
        <v>2734.68</v>
      </c>
      <c r="L155" s="1">
        <v>-1383.8678</v>
      </c>
      <c r="M155">
        <v>0.78</v>
      </c>
      <c r="N155" s="1">
        <v>-1383.6369</v>
      </c>
      <c r="O155">
        <v>-0.42</v>
      </c>
      <c r="P155" s="1">
        <v>-1383.4899</v>
      </c>
      <c r="Q155">
        <v>-1.41</v>
      </c>
      <c r="R155" s="1">
        <v>-1383.4003</v>
      </c>
      <c r="S155">
        <v>-2.57</v>
      </c>
      <c r="T155" s="1">
        <v>-1383.1947</v>
      </c>
      <c r="U155">
        <v>-3.45</v>
      </c>
      <c r="V155" s="1">
        <v>-1383.0286000000001</v>
      </c>
      <c r="W155">
        <v>-4.0599999999999996</v>
      </c>
      <c r="X155" s="1">
        <v>-1382.9241</v>
      </c>
      <c r="Y155">
        <v>-4.96</v>
      </c>
      <c r="Z155" s="1">
        <v>-1370.8125</v>
      </c>
      <c r="AA155">
        <v>2.19</v>
      </c>
      <c r="AB155" s="1">
        <v>-1394.3625</v>
      </c>
      <c r="AC155">
        <v>5.94</v>
      </c>
      <c r="AD155" s="1">
        <v>-1393.1787999999999</v>
      </c>
      <c r="AE155">
        <v>12.01</v>
      </c>
      <c r="AF155" s="1">
        <v>-1393.1034999999999</v>
      </c>
      <c r="AG155">
        <v>11.3</v>
      </c>
      <c r="AH155" s="1">
        <v>-1370.4956999999999</v>
      </c>
      <c r="AI155">
        <v>-3.75</v>
      </c>
      <c r="AJ155" s="1">
        <v>-1373.4818</v>
      </c>
      <c r="AK155">
        <v>-5.0199999999999996</v>
      </c>
      <c r="AL155" s="1">
        <v>-1393.5981999999999</v>
      </c>
      <c r="AM155">
        <v>9.9700000000000006</v>
      </c>
      <c r="AN155" s="1">
        <v>-1371.8702000000001</v>
      </c>
      <c r="AO155">
        <v>-2.79</v>
      </c>
      <c r="AP155" s="1">
        <v>-1381.9419</v>
      </c>
      <c r="AQ155">
        <v>3.96</v>
      </c>
      <c r="AR155" s="1">
        <v>-1366.1737000000001</v>
      </c>
      <c r="AS155">
        <v>11.11</v>
      </c>
      <c r="AT155" s="1">
        <v>-1354.6787999999999</v>
      </c>
      <c r="AU155">
        <v>0.06</v>
      </c>
      <c r="AV155" s="1">
        <v>-1343.4414999999999</v>
      </c>
      <c r="AW155">
        <v>-5.21</v>
      </c>
    </row>
    <row r="156" spans="2:49" x14ac:dyDescent="0.2">
      <c r="B156" s="1">
        <v>-1387.4811</v>
      </c>
      <c r="C156">
        <v>2.93</v>
      </c>
      <c r="D156">
        <v>2733.84</v>
      </c>
      <c r="L156" s="1">
        <v>-1383.7934</v>
      </c>
      <c r="M156">
        <v>1.83</v>
      </c>
      <c r="N156" s="1">
        <v>-1383.5681999999999</v>
      </c>
      <c r="O156">
        <v>0.61</v>
      </c>
      <c r="P156" s="1">
        <v>-1383.4117000000001</v>
      </c>
      <c r="Q156">
        <v>-0.43</v>
      </c>
      <c r="R156" s="1">
        <v>-1383.3222000000001</v>
      </c>
      <c r="S156">
        <v>-1.74</v>
      </c>
      <c r="T156" s="1">
        <v>-1383.1052</v>
      </c>
      <c r="U156">
        <v>-2.66</v>
      </c>
      <c r="V156" s="1">
        <v>-1382.9289000000001</v>
      </c>
      <c r="W156">
        <v>-3.33</v>
      </c>
      <c r="X156" s="1">
        <v>-1382.8144</v>
      </c>
      <c r="Y156">
        <v>-4.2699999999999996</v>
      </c>
      <c r="Z156" s="1">
        <v>-1370.7888</v>
      </c>
      <c r="AA156">
        <v>2.21</v>
      </c>
      <c r="AB156" s="1">
        <v>-1394.1268</v>
      </c>
      <c r="AC156">
        <v>6.28</v>
      </c>
      <c r="AD156" s="1">
        <v>-1392.9774</v>
      </c>
      <c r="AE156">
        <v>12.29</v>
      </c>
      <c r="AF156" s="1">
        <v>-1393.2123999999999</v>
      </c>
      <c r="AG156">
        <v>10.86</v>
      </c>
      <c r="AH156" s="1">
        <v>-1370.4811999999999</v>
      </c>
      <c r="AI156">
        <v>-3.88</v>
      </c>
      <c r="AJ156" s="1">
        <v>-1373.6914999999999</v>
      </c>
      <c r="AK156">
        <v>-5.84</v>
      </c>
      <c r="AL156" s="1">
        <v>-1393.2498000000001</v>
      </c>
      <c r="AM156">
        <v>10.63</v>
      </c>
      <c r="AN156" s="1">
        <v>-1371.8277</v>
      </c>
      <c r="AO156">
        <v>-1.89</v>
      </c>
      <c r="AP156" s="1">
        <v>-1381.86</v>
      </c>
      <c r="AQ156">
        <v>3.69</v>
      </c>
      <c r="AR156" s="1">
        <v>-1366.0082</v>
      </c>
      <c r="AS156">
        <v>10.87</v>
      </c>
      <c r="AT156" s="1">
        <v>-1354.9722999999999</v>
      </c>
      <c r="AU156">
        <v>-0.17</v>
      </c>
      <c r="AV156" s="1">
        <v>-1343.5842</v>
      </c>
      <c r="AW156">
        <v>-5.36</v>
      </c>
    </row>
    <row r="157" spans="2:49" x14ac:dyDescent="0.2">
      <c r="B157" s="1">
        <v>-1387.3974000000001</v>
      </c>
      <c r="C157">
        <v>3.08</v>
      </c>
      <c r="D157">
        <v>2733.83</v>
      </c>
      <c r="L157" s="1">
        <v>-1383.6627000000001</v>
      </c>
      <c r="M157">
        <v>3.05</v>
      </c>
      <c r="N157" s="1">
        <v>-1383.4598000000001</v>
      </c>
      <c r="O157">
        <v>1.67</v>
      </c>
      <c r="P157" s="1">
        <v>-1383.3069</v>
      </c>
      <c r="Q157">
        <v>0.6</v>
      </c>
      <c r="R157" s="1">
        <v>-1383.2284999999999</v>
      </c>
      <c r="S157">
        <v>-0.81</v>
      </c>
      <c r="T157" s="1">
        <v>-1383.0112999999999</v>
      </c>
      <c r="U157">
        <v>-1.83</v>
      </c>
      <c r="V157" s="1">
        <v>-1382.8324</v>
      </c>
      <c r="W157">
        <v>-2.6</v>
      </c>
      <c r="X157" s="1">
        <v>-1382.7102</v>
      </c>
      <c r="Y157">
        <v>-3.53</v>
      </c>
      <c r="Z157" s="1">
        <v>-1370.7745</v>
      </c>
      <c r="AA157">
        <v>2.21</v>
      </c>
      <c r="AB157" s="1">
        <v>-1393.8435999999999</v>
      </c>
      <c r="AC157">
        <v>6.74</v>
      </c>
      <c r="AD157" s="1">
        <v>-1392.7582</v>
      </c>
      <c r="AE157">
        <v>12.59</v>
      </c>
      <c r="AF157" s="1">
        <v>-1393.3493000000001</v>
      </c>
      <c r="AG157">
        <v>10.35</v>
      </c>
      <c r="AH157" s="1">
        <v>-1370.4864</v>
      </c>
      <c r="AI157">
        <v>-4.13</v>
      </c>
      <c r="AJ157" s="1">
        <v>-1373.8921</v>
      </c>
      <c r="AK157">
        <v>-6.61</v>
      </c>
      <c r="AL157" s="1">
        <v>-1392.8236999999999</v>
      </c>
      <c r="AM157">
        <v>11.45</v>
      </c>
      <c r="AN157" s="1">
        <v>-1371.8166000000001</v>
      </c>
      <c r="AO157">
        <v>-1.1100000000000001</v>
      </c>
      <c r="AP157" s="1">
        <v>-1381.7561000000001</v>
      </c>
      <c r="AQ157">
        <v>3.58</v>
      </c>
      <c r="AR157" s="1">
        <v>-1365.7961</v>
      </c>
      <c r="AS157">
        <v>10.69</v>
      </c>
      <c r="AT157" s="1">
        <v>-1355.2849000000001</v>
      </c>
      <c r="AU157">
        <v>-0.51</v>
      </c>
      <c r="AV157" s="1">
        <v>-1343.7222999999999</v>
      </c>
      <c r="AW157">
        <v>-5.54</v>
      </c>
    </row>
    <row r="158" spans="2:49" x14ac:dyDescent="0.2">
      <c r="B158" s="1">
        <v>-1387.3391999999999</v>
      </c>
      <c r="C158">
        <v>3.11</v>
      </c>
      <c r="D158">
        <v>2733.92</v>
      </c>
      <c r="L158" s="1">
        <v>-1383.4622999999999</v>
      </c>
      <c r="M158">
        <v>4.3899999999999997</v>
      </c>
      <c r="N158" s="1">
        <v>-1383.2961</v>
      </c>
      <c r="O158">
        <v>2.89</v>
      </c>
      <c r="P158" s="1">
        <v>-1383.1606999999999</v>
      </c>
      <c r="Q158">
        <v>1.74</v>
      </c>
      <c r="R158" s="1">
        <v>-1383.1069</v>
      </c>
      <c r="S158">
        <v>0.21</v>
      </c>
      <c r="T158" s="1">
        <v>-1382.904</v>
      </c>
      <c r="U158">
        <v>-1.02</v>
      </c>
      <c r="V158" s="1">
        <v>-1382.7354</v>
      </c>
      <c r="W158">
        <v>-1.89</v>
      </c>
      <c r="X158" s="1">
        <v>-1382.6122</v>
      </c>
      <c r="Y158">
        <v>-2.89</v>
      </c>
      <c r="Z158" s="1">
        <v>-1370.7689</v>
      </c>
      <c r="AA158">
        <v>2.1800000000000002</v>
      </c>
      <c r="AB158" s="1">
        <v>-1393.5120999999999</v>
      </c>
      <c r="AC158">
        <v>7.4</v>
      </c>
      <c r="AD158" s="1">
        <v>-1392.5296000000001</v>
      </c>
      <c r="AE158">
        <v>12.88</v>
      </c>
      <c r="AF158" s="1">
        <v>-1393.4775999999999</v>
      </c>
      <c r="AG158">
        <v>9.86</v>
      </c>
      <c r="AH158" s="1">
        <v>-1370.4938</v>
      </c>
      <c r="AI158">
        <v>-4.38</v>
      </c>
      <c r="AJ158" s="1">
        <v>-1374.0723</v>
      </c>
      <c r="AK158">
        <v>-7.26</v>
      </c>
      <c r="AL158" s="1">
        <v>-1392.3542</v>
      </c>
      <c r="AM158">
        <v>12.28</v>
      </c>
      <c r="AN158" s="1">
        <v>-1371.8340000000001</v>
      </c>
      <c r="AO158">
        <v>-0.49</v>
      </c>
      <c r="AP158" s="1">
        <v>-1381.6356000000001</v>
      </c>
      <c r="AQ158">
        <v>3.57</v>
      </c>
      <c r="AR158" s="1">
        <v>-1365.5414000000001</v>
      </c>
      <c r="AS158">
        <v>10.49</v>
      </c>
      <c r="AT158" s="1">
        <v>-1355.6042</v>
      </c>
      <c r="AU158">
        <v>-0.89</v>
      </c>
      <c r="AV158" s="1">
        <v>-1343.8489999999999</v>
      </c>
      <c r="AW158">
        <v>-5.7</v>
      </c>
    </row>
    <row r="159" spans="2:49" x14ac:dyDescent="0.2">
      <c r="B159" s="1">
        <v>-1387.2656999999999</v>
      </c>
      <c r="C159">
        <v>3.61</v>
      </c>
      <c r="D159">
        <v>2733.79</v>
      </c>
      <c r="L159" s="1">
        <v>-1383.1871000000001</v>
      </c>
      <c r="M159">
        <v>5.86</v>
      </c>
      <c r="N159" s="1">
        <v>-1383.0669</v>
      </c>
      <c r="O159">
        <v>4.24</v>
      </c>
      <c r="P159" s="1">
        <v>-1382.9602</v>
      </c>
      <c r="Q159">
        <v>3.02</v>
      </c>
      <c r="R159" s="1">
        <v>-1382.9423999999999</v>
      </c>
      <c r="S159">
        <v>1.27</v>
      </c>
      <c r="T159" s="1">
        <v>-1382.77</v>
      </c>
      <c r="U159">
        <v>-0.06</v>
      </c>
      <c r="V159" s="1">
        <v>-1382.6275000000001</v>
      </c>
      <c r="W159">
        <v>-1.1299999999999999</v>
      </c>
      <c r="X159" s="1">
        <v>-1382.5123000000001</v>
      </c>
      <c r="Y159">
        <v>-2.21</v>
      </c>
      <c r="Z159" s="1">
        <v>-1370.7686000000001</v>
      </c>
      <c r="AA159">
        <v>2.08</v>
      </c>
      <c r="AB159" s="1">
        <v>-1393.1341</v>
      </c>
      <c r="AC159">
        <v>8.24</v>
      </c>
      <c r="AD159" s="1">
        <v>-1392.3108999999999</v>
      </c>
      <c r="AE159">
        <v>13.14</v>
      </c>
      <c r="AF159" s="1">
        <v>-1393.5671</v>
      </c>
      <c r="AG159">
        <v>9.4600000000000009</v>
      </c>
      <c r="AH159" s="1">
        <v>-1370.4874</v>
      </c>
      <c r="AI159">
        <v>-4.66</v>
      </c>
      <c r="AJ159" s="1">
        <v>-1374.2261000000001</v>
      </c>
      <c r="AK159">
        <v>-7.81</v>
      </c>
      <c r="AL159" s="1">
        <v>-1391.8861999999999</v>
      </c>
      <c r="AM159">
        <v>13.12</v>
      </c>
      <c r="AN159" s="1">
        <v>-1371.8715999999999</v>
      </c>
      <c r="AO159">
        <v>-0.03</v>
      </c>
      <c r="AP159" s="1">
        <v>-1381.5041000000001</v>
      </c>
      <c r="AQ159">
        <v>3.57</v>
      </c>
      <c r="AR159" s="1">
        <v>-1365.2638999999999</v>
      </c>
      <c r="AS159">
        <v>10.24</v>
      </c>
      <c r="AT159" s="1">
        <v>-1355.9223999999999</v>
      </c>
      <c r="AU159">
        <v>-1.34</v>
      </c>
      <c r="AV159" s="1">
        <v>-1343.9564</v>
      </c>
      <c r="AW159">
        <v>-5.81</v>
      </c>
    </row>
    <row r="160" spans="2:49" x14ac:dyDescent="0.2">
      <c r="B160" s="1">
        <v>-1387.1959999999999</v>
      </c>
      <c r="C160">
        <v>4.41</v>
      </c>
      <c r="D160">
        <v>2733.37</v>
      </c>
      <c r="L160" s="1">
        <v>-1382.846</v>
      </c>
      <c r="M160">
        <v>7.37</v>
      </c>
      <c r="N160" s="1">
        <v>-1382.7717</v>
      </c>
      <c r="O160">
        <v>5.67</v>
      </c>
      <c r="P160" s="1">
        <v>-1382.7002</v>
      </c>
      <c r="Q160">
        <v>4.3600000000000003</v>
      </c>
      <c r="R160" s="1">
        <v>-1382.7238</v>
      </c>
      <c r="S160">
        <v>2.48</v>
      </c>
      <c r="T160" s="1">
        <v>-1382.5971</v>
      </c>
      <c r="U160">
        <v>0.91</v>
      </c>
      <c r="V160" s="1">
        <v>-1382.4972</v>
      </c>
      <c r="W160">
        <v>-0.35</v>
      </c>
      <c r="X160" s="1">
        <v>-1382.3996</v>
      </c>
      <c r="Y160">
        <v>-1.53</v>
      </c>
      <c r="Z160" s="1">
        <v>-1370.7681</v>
      </c>
      <c r="AA160">
        <v>1.91</v>
      </c>
      <c r="AB160" s="1">
        <v>-1392.7127</v>
      </c>
      <c r="AC160">
        <v>9.2799999999999994</v>
      </c>
      <c r="AD160" s="1">
        <v>-1392.1247000000001</v>
      </c>
      <c r="AE160">
        <v>13.3</v>
      </c>
      <c r="AF160" s="1">
        <v>-1393.6006</v>
      </c>
      <c r="AG160">
        <v>9.19</v>
      </c>
      <c r="AH160" s="1">
        <v>-1370.4567</v>
      </c>
      <c r="AI160">
        <v>-4.8600000000000003</v>
      </c>
      <c r="AJ160" s="1">
        <v>-1374.3522</v>
      </c>
      <c r="AK160">
        <v>-8.34</v>
      </c>
      <c r="AL160" s="1">
        <v>-1391.4650999999999</v>
      </c>
      <c r="AM160">
        <v>13.93</v>
      </c>
      <c r="AN160" s="1">
        <v>-1371.9167</v>
      </c>
      <c r="AO160">
        <v>0.35</v>
      </c>
      <c r="AP160" s="1">
        <v>-1381.3596</v>
      </c>
      <c r="AQ160">
        <v>3.77</v>
      </c>
      <c r="AR160" s="1">
        <v>-1364.9936</v>
      </c>
      <c r="AS160">
        <v>9.9</v>
      </c>
      <c r="AT160" s="1">
        <v>-1356.2309</v>
      </c>
      <c r="AU160">
        <v>-1.83</v>
      </c>
      <c r="AV160" s="1">
        <v>-1344.0349000000001</v>
      </c>
      <c r="AW160">
        <v>-5.81</v>
      </c>
    </row>
    <row r="161" spans="2:49" x14ac:dyDescent="0.2">
      <c r="B161" s="1">
        <v>-1387.1558</v>
      </c>
      <c r="C161">
        <v>4.82</v>
      </c>
      <c r="D161">
        <v>2732.85</v>
      </c>
      <c r="L161" s="1">
        <v>-1382.4645</v>
      </c>
      <c r="M161">
        <v>8.8699999999999992</v>
      </c>
      <c r="N161" s="1">
        <v>-1382.4278999999999</v>
      </c>
      <c r="O161">
        <v>7.14</v>
      </c>
      <c r="P161" s="1">
        <v>-1382.3891000000001</v>
      </c>
      <c r="Q161">
        <v>5.72</v>
      </c>
      <c r="R161" s="1">
        <v>-1382.4498000000001</v>
      </c>
      <c r="S161">
        <v>3.76</v>
      </c>
      <c r="T161" s="1">
        <v>-1382.38</v>
      </c>
      <c r="U161">
        <v>1.98</v>
      </c>
      <c r="V161" s="1">
        <v>-1382.3356000000001</v>
      </c>
      <c r="W161">
        <v>0.51</v>
      </c>
      <c r="X161" s="1">
        <v>-1382.2627</v>
      </c>
      <c r="Y161">
        <v>-0.79</v>
      </c>
      <c r="Z161" s="1">
        <v>-1370.7623000000001</v>
      </c>
      <c r="AA161">
        <v>1.79</v>
      </c>
      <c r="AB161" s="1">
        <v>-1392.2534000000001</v>
      </c>
      <c r="AC161">
        <v>10.51</v>
      </c>
      <c r="AD161" s="1">
        <v>-1391.9874</v>
      </c>
      <c r="AE161">
        <v>13.42</v>
      </c>
      <c r="AF161" s="1">
        <v>-1393.5732</v>
      </c>
      <c r="AG161">
        <v>9.0399999999999991</v>
      </c>
      <c r="AH161" s="1">
        <v>-1370.3968</v>
      </c>
      <c r="AI161">
        <v>-5</v>
      </c>
      <c r="AJ161" s="1">
        <v>-1374.4523999999999</v>
      </c>
      <c r="AK161">
        <v>-8.7200000000000006</v>
      </c>
      <c r="AL161" s="1">
        <v>-1391.1262999999999</v>
      </c>
      <c r="AM161">
        <v>14.57</v>
      </c>
      <c r="AN161" s="1">
        <v>-1371.9547</v>
      </c>
      <c r="AO161">
        <v>0.63</v>
      </c>
      <c r="AP161" s="1">
        <v>-1381.2034000000001</v>
      </c>
      <c r="AQ161">
        <v>4.01</v>
      </c>
      <c r="AR161" s="1">
        <v>-1364.7639999999999</v>
      </c>
      <c r="AS161">
        <v>9.48</v>
      </c>
      <c r="AT161" s="1">
        <v>-1356.5189</v>
      </c>
      <c r="AU161">
        <v>-2.2799999999999998</v>
      </c>
      <c r="AV161" s="1">
        <v>-1344.0751</v>
      </c>
      <c r="AW161">
        <v>-5.66</v>
      </c>
    </row>
    <row r="162" spans="2:49" x14ac:dyDescent="0.2">
      <c r="B162" s="1">
        <v>-1387.0954999999999</v>
      </c>
      <c r="C162">
        <v>5.45</v>
      </c>
      <c r="D162">
        <v>2732.37</v>
      </c>
      <c r="L162" s="1">
        <v>-1382.0805</v>
      </c>
      <c r="M162">
        <v>10.25</v>
      </c>
      <c r="N162" s="1">
        <v>-1382.0662</v>
      </c>
      <c r="O162">
        <v>8.49</v>
      </c>
      <c r="P162" s="1">
        <v>-1382.0497</v>
      </c>
      <c r="Q162">
        <v>7.09</v>
      </c>
      <c r="R162" s="1">
        <v>-1382.1316999999999</v>
      </c>
      <c r="S162">
        <v>5.08</v>
      </c>
      <c r="T162" s="1">
        <v>-1382.1216999999999</v>
      </c>
      <c r="U162">
        <v>3.11</v>
      </c>
      <c r="V162" s="1">
        <v>-1382.1404</v>
      </c>
      <c r="W162">
        <v>1.4</v>
      </c>
      <c r="X162" s="1">
        <v>-1382.0947000000001</v>
      </c>
      <c r="Y162">
        <v>-0.04</v>
      </c>
      <c r="Z162" s="1">
        <v>-1370.7484999999999</v>
      </c>
      <c r="AA162">
        <v>1.7</v>
      </c>
      <c r="AB162" s="1">
        <v>-1391.7662</v>
      </c>
      <c r="AC162">
        <v>11.86</v>
      </c>
      <c r="AD162" s="1">
        <v>-1391.9056</v>
      </c>
      <c r="AE162">
        <v>13.46</v>
      </c>
      <c r="AF162" s="1">
        <v>-1393.4887000000001</v>
      </c>
      <c r="AG162">
        <v>9.0399999999999991</v>
      </c>
      <c r="AH162" s="1">
        <v>-1370.3095000000001</v>
      </c>
      <c r="AI162">
        <v>-5.13</v>
      </c>
      <c r="AJ162" s="1">
        <v>-1374.5281</v>
      </c>
      <c r="AK162">
        <v>-9.01</v>
      </c>
      <c r="AL162" s="1">
        <v>-1390.8861999999999</v>
      </c>
      <c r="AM162">
        <v>15.08</v>
      </c>
      <c r="AN162" s="1">
        <v>-1371.9734000000001</v>
      </c>
      <c r="AO162">
        <v>0.78</v>
      </c>
      <c r="AP162" s="1">
        <v>-1381.0351000000001</v>
      </c>
      <c r="AQ162">
        <v>4.38</v>
      </c>
      <c r="AR162" s="1">
        <v>-1364.6029000000001</v>
      </c>
      <c r="AS162">
        <v>8.84</v>
      </c>
      <c r="AT162" s="1">
        <v>-1356.7737999999999</v>
      </c>
      <c r="AU162">
        <v>-2.69</v>
      </c>
      <c r="AV162" s="1">
        <v>-1344.0708999999999</v>
      </c>
      <c r="AW162">
        <v>-5.36</v>
      </c>
    </row>
    <row r="163" spans="2:49" x14ac:dyDescent="0.2">
      <c r="B163" s="1">
        <v>-1387.0839000000001</v>
      </c>
      <c r="C163">
        <v>5.77</v>
      </c>
      <c r="D163">
        <v>2731.6</v>
      </c>
      <c r="L163" s="1">
        <v>-1381.7353000000001</v>
      </c>
      <c r="M163">
        <v>11.42</v>
      </c>
      <c r="N163" s="1">
        <v>-1381.7254</v>
      </c>
      <c r="O163">
        <v>9.7200000000000006</v>
      </c>
      <c r="P163" s="1">
        <v>-1381.7154</v>
      </c>
      <c r="Q163">
        <v>8.36</v>
      </c>
      <c r="R163" s="1">
        <v>-1381.7928999999999</v>
      </c>
      <c r="S163">
        <v>6.36</v>
      </c>
      <c r="T163" s="1">
        <v>-1381.8349000000001</v>
      </c>
      <c r="U163">
        <v>4.24</v>
      </c>
      <c r="V163" s="1">
        <v>-1381.9143999999999</v>
      </c>
      <c r="W163">
        <v>2.31</v>
      </c>
      <c r="X163" s="1">
        <v>-1381.8941</v>
      </c>
      <c r="Y163">
        <v>0.79</v>
      </c>
      <c r="Z163" s="1">
        <v>-1370.7303999999999</v>
      </c>
      <c r="AA163">
        <v>1.63</v>
      </c>
      <c r="AB163" s="1">
        <v>-1391.2691</v>
      </c>
      <c r="AC163">
        <v>13.18</v>
      </c>
      <c r="AD163" s="1">
        <v>-1391.8761999999999</v>
      </c>
      <c r="AE163">
        <v>13.42</v>
      </c>
      <c r="AF163" s="1">
        <v>-1393.3569</v>
      </c>
      <c r="AG163">
        <v>9.17</v>
      </c>
      <c r="AH163" s="1">
        <v>-1370.2004999999999</v>
      </c>
      <c r="AI163">
        <v>-5.17</v>
      </c>
      <c r="AJ163" s="1">
        <v>-1374.5768</v>
      </c>
      <c r="AK163">
        <v>-9.1999999999999993</v>
      </c>
      <c r="AL163" s="1">
        <v>-1390.7406000000001</v>
      </c>
      <c r="AM163">
        <v>15.35</v>
      </c>
      <c r="AN163" s="1">
        <v>-1371.9630999999999</v>
      </c>
      <c r="AO163">
        <v>0.91</v>
      </c>
      <c r="AP163" s="1">
        <v>-1380.8585</v>
      </c>
      <c r="AQ163">
        <v>4.78</v>
      </c>
      <c r="AR163" s="1">
        <v>-1364.5219999999999</v>
      </c>
      <c r="AS163">
        <v>8.07</v>
      </c>
      <c r="AT163" s="1">
        <v>-1356.9802</v>
      </c>
      <c r="AU163">
        <v>-2.99</v>
      </c>
      <c r="AV163" s="1">
        <v>-1344.0198</v>
      </c>
      <c r="AW163">
        <v>-4.88</v>
      </c>
    </row>
    <row r="164" spans="2:49" x14ac:dyDescent="0.2">
      <c r="B164" s="1">
        <v>-1387.1152999999999</v>
      </c>
      <c r="C164">
        <v>6.04</v>
      </c>
      <c r="D164">
        <v>2730.69</v>
      </c>
      <c r="L164" s="1">
        <v>-1381.4661000000001</v>
      </c>
      <c r="M164">
        <v>12.5</v>
      </c>
      <c r="N164" s="1">
        <v>-1381.4426000000001</v>
      </c>
      <c r="O164">
        <v>10.85</v>
      </c>
      <c r="P164" s="1">
        <v>-1381.4223</v>
      </c>
      <c r="Q164">
        <v>9.4600000000000009</v>
      </c>
      <c r="R164" s="1">
        <v>-1381.4639</v>
      </c>
      <c r="S164">
        <v>7.55</v>
      </c>
      <c r="T164" s="1">
        <v>-1381.5376000000001</v>
      </c>
      <c r="U164">
        <v>5.39</v>
      </c>
      <c r="V164" s="1">
        <v>-1381.6667</v>
      </c>
      <c r="W164">
        <v>3.27</v>
      </c>
      <c r="X164" s="1">
        <v>-1381.665</v>
      </c>
      <c r="Y164">
        <v>1.66</v>
      </c>
      <c r="Z164" s="1">
        <v>-1370.7158999999999</v>
      </c>
      <c r="AA164">
        <v>1.49</v>
      </c>
      <c r="AB164" s="1">
        <v>-1390.7905000000001</v>
      </c>
      <c r="AC164">
        <v>14.58</v>
      </c>
      <c r="AD164" s="1">
        <v>-1391.8906999999999</v>
      </c>
      <c r="AE164">
        <v>13.36</v>
      </c>
      <c r="AF164" s="1">
        <v>-1393.1886999999999</v>
      </c>
      <c r="AG164">
        <v>9.39</v>
      </c>
      <c r="AH164" s="1">
        <v>-1370.0793000000001</v>
      </c>
      <c r="AI164">
        <v>-5.14</v>
      </c>
      <c r="AJ164" s="1">
        <v>-1374.5905</v>
      </c>
      <c r="AK164">
        <v>-9.2899999999999991</v>
      </c>
      <c r="AL164" s="1">
        <v>-1390.6697999999999</v>
      </c>
      <c r="AM164">
        <v>15.62</v>
      </c>
      <c r="AN164" s="1">
        <v>-1371.9187999999999</v>
      </c>
      <c r="AO164">
        <v>1.08</v>
      </c>
      <c r="AP164" s="1">
        <v>-1380.6783</v>
      </c>
      <c r="AQ164">
        <v>5.31</v>
      </c>
      <c r="AR164" s="1">
        <v>-1364.5178000000001</v>
      </c>
      <c r="AS164">
        <v>7.21</v>
      </c>
      <c r="AT164" s="1">
        <v>-1357.1226999999999</v>
      </c>
      <c r="AU164">
        <v>-3.21</v>
      </c>
      <c r="AV164" s="1">
        <v>-1343.9187999999999</v>
      </c>
      <c r="AW164">
        <v>-4.2</v>
      </c>
    </row>
    <row r="165" spans="2:49" x14ac:dyDescent="0.2">
      <c r="B165" s="1">
        <v>-1387.1686999999999</v>
      </c>
      <c r="C165">
        <v>6.28</v>
      </c>
      <c r="D165">
        <v>2729.98</v>
      </c>
      <c r="L165" s="1">
        <v>-1381.2971</v>
      </c>
      <c r="M165">
        <v>13.02</v>
      </c>
      <c r="N165" s="1">
        <v>-1381.2458999999999</v>
      </c>
      <c r="O165">
        <v>11.55</v>
      </c>
      <c r="P165" s="1">
        <v>-1381.201</v>
      </c>
      <c r="Q165">
        <v>10.35</v>
      </c>
      <c r="R165" s="1">
        <v>-1381.1786999999999</v>
      </c>
      <c r="S165">
        <v>8.6300000000000008</v>
      </c>
      <c r="T165" s="1">
        <v>-1381.2545</v>
      </c>
      <c r="U165">
        <v>6.43</v>
      </c>
      <c r="V165" s="1">
        <v>-1381.4103</v>
      </c>
      <c r="W165">
        <v>4.3</v>
      </c>
      <c r="X165" s="1">
        <v>-1381.4173000000001</v>
      </c>
      <c r="Y165">
        <v>2.64</v>
      </c>
      <c r="Z165" s="1">
        <v>-1370.7150999999999</v>
      </c>
      <c r="AA165">
        <v>1.36</v>
      </c>
      <c r="AB165" s="1">
        <v>-1390.3670999999999</v>
      </c>
      <c r="AC165">
        <v>15.89</v>
      </c>
      <c r="AD165" s="1">
        <v>-1391.9381000000001</v>
      </c>
      <c r="AE165">
        <v>13.23</v>
      </c>
      <c r="AF165" s="1">
        <v>-1392.9938999999999</v>
      </c>
      <c r="AG165">
        <v>9.7100000000000009</v>
      </c>
      <c r="AH165" s="1">
        <v>-1369.9574</v>
      </c>
      <c r="AI165">
        <v>-5.03</v>
      </c>
      <c r="AJ165" s="1">
        <v>-1374.5591999999999</v>
      </c>
      <c r="AK165">
        <v>-9.24</v>
      </c>
      <c r="AL165" s="1">
        <v>-1390.6470999999999</v>
      </c>
      <c r="AM165">
        <v>15.73</v>
      </c>
      <c r="AN165" s="1">
        <v>-1371.8395</v>
      </c>
      <c r="AO165">
        <v>1.19</v>
      </c>
      <c r="AP165" s="1">
        <v>-1380.5035</v>
      </c>
      <c r="AQ165">
        <v>5.87</v>
      </c>
      <c r="AR165" s="1">
        <v>-1364.5777</v>
      </c>
      <c r="AS165">
        <v>6.3</v>
      </c>
      <c r="AT165" s="1">
        <v>-1357.1887999999999</v>
      </c>
      <c r="AU165">
        <v>-3.28</v>
      </c>
      <c r="AV165" s="1">
        <v>-1343.7653</v>
      </c>
      <c r="AW165">
        <v>-3.38</v>
      </c>
    </row>
    <row r="166" spans="2:49" x14ac:dyDescent="0.2">
      <c r="B166" s="1">
        <v>-1387.2674999999999</v>
      </c>
      <c r="C166">
        <v>6.35</v>
      </c>
      <c r="D166">
        <v>2729.18</v>
      </c>
      <c r="L166" s="1">
        <v>-1381.2348</v>
      </c>
      <c r="M166">
        <v>13.31</v>
      </c>
      <c r="N166" s="1">
        <v>-1381.1478</v>
      </c>
      <c r="O166">
        <v>11.95</v>
      </c>
      <c r="P166" s="1">
        <v>-1381.0696</v>
      </c>
      <c r="Q166">
        <v>10.95</v>
      </c>
      <c r="R166" s="1">
        <v>-1380.9666</v>
      </c>
      <c r="S166">
        <v>9.4600000000000009</v>
      </c>
      <c r="T166" s="1">
        <v>-1381.0106000000001</v>
      </c>
      <c r="U166">
        <v>7.3</v>
      </c>
      <c r="V166" s="1">
        <v>-1381.1622</v>
      </c>
      <c r="W166">
        <v>5.21</v>
      </c>
      <c r="X166" s="1">
        <v>-1381.1651999999999</v>
      </c>
      <c r="Y166">
        <v>3.48</v>
      </c>
      <c r="Z166" s="1">
        <v>-1370.7352000000001</v>
      </c>
      <c r="AA166">
        <v>1.17</v>
      </c>
      <c r="AB166" s="1">
        <v>-1390.039</v>
      </c>
      <c r="AC166">
        <v>16.88</v>
      </c>
      <c r="AD166" s="1">
        <v>-1392.0105000000001</v>
      </c>
      <c r="AE166">
        <v>13.1</v>
      </c>
      <c r="AF166" s="1">
        <v>-1392.7800999999999</v>
      </c>
      <c r="AG166">
        <v>10.07</v>
      </c>
      <c r="AH166" s="1">
        <v>-1369.8444</v>
      </c>
      <c r="AI166">
        <v>-4.91</v>
      </c>
      <c r="AJ166" s="1">
        <v>-1374.4749999999999</v>
      </c>
      <c r="AK166">
        <v>-9.01</v>
      </c>
      <c r="AL166" s="1">
        <v>-1390.6479999999999</v>
      </c>
      <c r="AM166">
        <v>15.84</v>
      </c>
      <c r="AN166" s="1">
        <v>-1371.7294999999999</v>
      </c>
      <c r="AO166">
        <v>1.3</v>
      </c>
      <c r="AP166" s="1">
        <v>-1380.3475000000001</v>
      </c>
      <c r="AQ166">
        <v>6.41</v>
      </c>
      <c r="AR166" s="1">
        <v>-1364.6813999999999</v>
      </c>
      <c r="AS166">
        <v>5.39</v>
      </c>
      <c r="AT166" s="1">
        <v>-1357.1727000000001</v>
      </c>
      <c r="AU166">
        <v>-3.15</v>
      </c>
      <c r="AV166" s="1">
        <v>-1343.5574999999999</v>
      </c>
      <c r="AW166">
        <v>-2.38</v>
      </c>
    </row>
    <row r="167" spans="2:49" x14ac:dyDescent="0.2">
      <c r="B167" s="1">
        <v>-1387.3927000000001</v>
      </c>
      <c r="C167">
        <v>6.27</v>
      </c>
      <c r="D167">
        <v>2728.84</v>
      </c>
      <c r="L167" s="1">
        <v>-1381.2686000000001</v>
      </c>
      <c r="M167">
        <v>13.37</v>
      </c>
      <c r="N167" s="1">
        <v>-1381.1464000000001</v>
      </c>
      <c r="O167">
        <v>12.13</v>
      </c>
      <c r="P167" s="1">
        <v>-1381.0323000000001</v>
      </c>
      <c r="Q167">
        <v>11.31</v>
      </c>
      <c r="R167" s="1">
        <v>-1380.8467000000001</v>
      </c>
      <c r="S167">
        <v>9.9</v>
      </c>
      <c r="T167" s="1">
        <v>-1380.8298</v>
      </c>
      <c r="U167">
        <v>8.0399999999999991</v>
      </c>
      <c r="V167" s="1">
        <v>-1380.9417000000001</v>
      </c>
      <c r="W167">
        <v>6.03</v>
      </c>
      <c r="X167" s="1">
        <v>-1380.9267</v>
      </c>
      <c r="Y167">
        <v>4.28</v>
      </c>
      <c r="Z167" s="1">
        <v>-1370.7768000000001</v>
      </c>
      <c r="AA167">
        <v>0.89</v>
      </c>
      <c r="AB167" s="1">
        <v>-1389.8389999999999</v>
      </c>
      <c r="AC167">
        <v>17.59</v>
      </c>
      <c r="AD167" s="1">
        <v>-1392.1052</v>
      </c>
      <c r="AE167">
        <v>12.88</v>
      </c>
      <c r="AF167" s="1">
        <v>-1392.5555999999999</v>
      </c>
      <c r="AG167">
        <v>10.49</v>
      </c>
      <c r="AH167" s="1">
        <v>-1369.7464</v>
      </c>
      <c r="AI167">
        <v>-4.7699999999999996</v>
      </c>
      <c r="AJ167" s="1">
        <v>-1374.3371999999999</v>
      </c>
      <c r="AK167">
        <v>-8.73</v>
      </c>
      <c r="AL167" s="1">
        <v>-1390.6555000000001</v>
      </c>
      <c r="AM167">
        <v>15.87</v>
      </c>
      <c r="AN167" s="1">
        <v>-1371.5987</v>
      </c>
      <c r="AO167">
        <v>1.45</v>
      </c>
      <c r="AP167" s="1">
        <v>-1380.2224000000001</v>
      </c>
      <c r="AQ167">
        <v>6.85</v>
      </c>
      <c r="AR167" s="1">
        <v>-1364.8098</v>
      </c>
      <c r="AS167">
        <v>4.55</v>
      </c>
      <c r="AT167" s="1">
        <v>-1357.0806</v>
      </c>
      <c r="AU167">
        <v>-2.8</v>
      </c>
      <c r="AV167" s="1">
        <v>-1343.2917</v>
      </c>
      <c r="AW167">
        <v>-1.21</v>
      </c>
    </row>
    <row r="168" spans="2:49" x14ac:dyDescent="0.2">
      <c r="B168" s="1">
        <v>-1387.5515</v>
      </c>
      <c r="C168">
        <v>5.81</v>
      </c>
      <c r="D168">
        <v>2729.01</v>
      </c>
      <c r="L168" s="1">
        <v>-1381.3749</v>
      </c>
      <c r="M168">
        <v>13.21</v>
      </c>
      <c r="N168" s="1">
        <v>-1381.2256</v>
      </c>
      <c r="O168">
        <v>12.15</v>
      </c>
      <c r="P168" s="1">
        <v>-1381.0808</v>
      </c>
      <c r="Q168">
        <v>11.44</v>
      </c>
      <c r="R168" s="1">
        <v>-1380.8252</v>
      </c>
      <c r="S168">
        <v>10.23</v>
      </c>
      <c r="T168" s="1">
        <v>-1380.7297000000001</v>
      </c>
      <c r="U168">
        <v>8.5500000000000007</v>
      </c>
      <c r="V168" s="1">
        <v>-1380.7693999999999</v>
      </c>
      <c r="W168">
        <v>6.67</v>
      </c>
      <c r="X168" s="1">
        <v>-1380.7216000000001</v>
      </c>
      <c r="Y168">
        <v>5.0199999999999996</v>
      </c>
      <c r="Z168" s="1">
        <v>-1370.8339000000001</v>
      </c>
      <c r="AA168">
        <v>0.46</v>
      </c>
      <c r="AB168" s="1">
        <v>-1389.7842000000001</v>
      </c>
      <c r="AC168">
        <v>17.940000000000001</v>
      </c>
      <c r="AD168" s="1">
        <v>-1392.2244000000001</v>
      </c>
      <c r="AE168">
        <v>12.64</v>
      </c>
      <c r="AF168" s="1">
        <v>-1392.33</v>
      </c>
      <c r="AG168">
        <v>10.92</v>
      </c>
      <c r="AH168" s="1">
        <v>-1369.6657</v>
      </c>
      <c r="AI168">
        <v>-4.5599999999999996</v>
      </c>
      <c r="AJ168" s="1">
        <v>-1374.1541</v>
      </c>
      <c r="AK168">
        <v>-8.36</v>
      </c>
      <c r="AL168" s="1">
        <v>-1390.6639</v>
      </c>
      <c r="AM168">
        <v>15.96</v>
      </c>
      <c r="AN168" s="1">
        <v>-1371.4621999999999</v>
      </c>
      <c r="AO168">
        <v>1.45</v>
      </c>
      <c r="AP168" s="1">
        <v>-1380.1360999999999</v>
      </c>
      <c r="AQ168">
        <v>7.28</v>
      </c>
      <c r="AR168" s="1">
        <v>-1364.9483</v>
      </c>
      <c r="AS168">
        <v>3.84</v>
      </c>
      <c r="AT168" s="1">
        <v>-1356.9269999999999</v>
      </c>
      <c r="AU168">
        <v>-2.36</v>
      </c>
      <c r="AV168" s="1">
        <v>-1342.9688000000001</v>
      </c>
      <c r="AW168">
        <v>0.02</v>
      </c>
    </row>
    <row r="169" spans="2:49" x14ac:dyDescent="0.2">
      <c r="B169" s="1">
        <v>-1387.7838999999999</v>
      </c>
      <c r="C169">
        <v>4.7300000000000004</v>
      </c>
      <c r="D169">
        <v>2729.66</v>
      </c>
      <c r="L169" s="1">
        <v>-1381.5217</v>
      </c>
      <c r="M169">
        <v>12.84</v>
      </c>
      <c r="N169" s="1">
        <v>-1381.3610000000001</v>
      </c>
      <c r="O169">
        <v>11.89</v>
      </c>
      <c r="P169" s="1">
        <v>-1381.1965</v>
      </c>
      <c r="Q169">
        <v>11.33</v>
      </c>
      <c r="R169" s="1">
        <v>-1380.894</v>
      </c>
      <c r="S169">
        <v>10.31</v>
      </c>
      <c r="T169" s="1">
        <v>-1380.7184999999999</v>
      </c>
      <c r="U169">
        <v>8.77</v>
      </c>
      <c r="V169" s="1">
        <v>-1380.6641999999999</v>
      </c>
      <c r="W169">
        <v>7.19</v>
      </c>
      <c r="X169" s="1">
        <v>-1380.5712000000001</v>
      </c>
      <c r="Y169">
        <v>5.73</v>
      </c>
      <c r="Z169" s="1">
        <v>-1370.8983000000001</v>
      </c>
      <c r="AA169">
        <v>-0.02</v>
      </c>
      <c r="AB169" s="1">
        <v>-1389.8690999999999</v>
      </c>
      <c r="AC169">
        <v>17.91</v>
      </c>
      <c r="AD169" s="1">
        <v>-1392.3722</v>
      </c>
      <c r="AE169">
        <v>12.37</v>
      </c>
      <c r="AF169" s="1">
        <v>-1392.1148000000001</v>
      </c>
      <c r="AG169">
        <v>11.27</v>
      </c>
      <c r="AH169" s="1">
        <v>-1369.6006</v>
      </c>
      <c r="AI169">
        <v>-4.3</v>
      </c>
      <c r="AJ169" s="1">
        <v>-1373.9421</v>
      </c>
      <c r="AK169">
        <v>-7.92</v>
      </c>
      <c r="AL169" s="1">
        <v>-1390.6781000000001</v>
      </c>
      <c r="AM169">
        <v>15.99</v>
      </c>
      <c r="AN169" s="1">
        <v>-1371.3394000000001</v>
      </c>
      <c r="AO169">
        <v>1.32</v>
      </c>
      <c r="AP169" s="1">
        <v>-1380.0971</v>
      </c>
      <c r="AQ169">
        <v>7.57</v>
      </c>
      <c r="AR169" s="1">
        <v>-1365.086</v>
      </c>
      <c r="AS169">
        <v>3.24</v>
      </c>
      <c r="AT169" s="1">
        <v>-1356.7366</v>
      </c>
      <c r="AU169">
        <v>-1.83</v>
      </c>
      <c r="AV169" s="1">
        <v>-1342.5939000000001</v>
      </c>
      <c r="AW169">
        <v>1.43</v>
      </c>
    </row>
    <row r="170" spans="2:49" x14ac:dyDescent="0.2">
      <c r="B170" s="1">
        <v>-1388.0209</v>
      </c>
      <c r="C170">
        <v>3.59</v>
      </c>
      <c r="D170">
        <v>2730.84</v>
      </c>
      <c r="L170" s="1">
        <v>-1381.6777999999999</v>
      </c>
      <c r="M170">
        <v>12.47</v>
      </c>
      <c r="N170" s="1">
        <v>-1381.5232000000001</v>
      </c>
      <c r="O170">
        <v>11.55</v>
      </c>
      <c r="P170" s="1">
        <v>-1381.3542</v>
      </c>
      <c r="Q170">
        <v>11.06</v>
      </c>
      <c r="R170" s="1">
        <v>-1381.0346</v>
      </c>
      <c r="S170">
        <v>10.08</v>
      </c>
      <c r="T170" s="1">
        <v>-1380.7928999999999</v>
      </c>
      <c r="U170">
        <v>8.73</v>
      </c>
      <c r="V170" s="1">
        <v>-1380.6389999999999</v>
      </c>
      <c r="W170">
        <v>7.45</v>
      </c>
      <c r="X170" s="1">
        <v>-1380.4939999999999</v>
      </c>
      <c r="Y170">
        <v>5.99</v>
      </c>
      <c r="Z170" s="1">
        <v>-1370.9648999999999</v>
      </c>
      <c r="AA170">
        <v>-0.52</v>
      </c>
      <c r="AB170" s="1">
        <v>-1390.0694000000001</v>
      </c>
      <c r="AC170">
        <v>17.59</v>
      </c>
      <c r="AD170" s="1">
        <v>-1392.5516</v>
      </c>
      <c r="AE170">
        <v>12.03</v>
      </c>
      <c r="AF170" s="1">
        <v>-1391.9208000000001</v>
      </c>
      <c r="AG170">
        <v>11.59</v>
      </c>
      <c r="AH170" s="1">
        <v>-1369.547</v>
      </c>
      <c r="AI170">
        <v>-4</v>
      </c>
      <c r="AJ170" s="1">
        <v>-1373.7225000000001</v>
      </c>
      <c r="AK170">
        <v>-7.55</v>
      </c>
      <c r="AL170" s="1">
        <v>-1390.7108000000001</v>
      </c>
      <c r="AM170">
        <v>15.89</v>
      </c>
      <c r="AN170" s="1">
        <v>-1371.2521999999999</v>
      </c>
      <c r="AO170">
        <v>1.08</v>
      </c>
      <c r="AP170" s="1">
        <v>-1380.1051</v>
      </c>
      <c r="AQ170">
        <v>7.82</v>
      </c>
      <c r="AR170" s="1">
        <v>-1365.2161000000001</v>
      </c>
      <c r="AS170">
        <v>2.74</v>
      </c>
      <c r="AT170" s="1">
        <v>-1356.5388</v>
      </c>
      <c r="AU170">
        <v>-1.25</v>
      </c>
      <c r="AV170" s="1">
        <v>-1342.1827000000001</v>
      </c>
      <c r="AW170">
        <v>2.79</v>
      </c>
    </row>
    <row r="171" spans="2:49" x14ac:dyDescent="0.2">
      <c r="B171" s="1">
        <v>-1388.2337</v>
      </c>
      <c r="C171">
        <v>2.1</v>
      </c>
      <c r="D171">
        <v>2732.46</v>
      </c>
      <c r="L171" s="1">
        <v>-1381.8191999999999</v>
      </c>
      <c r="M171">
        <v>12.11</v>
      </c>
      <c r="N171" s="1">
        <v>-1381.6856</v>
      </c>
      <c r="O171">
        <v>11.18</v>
      </c>
      <c r="P171" s="1">
        <v>-1381.5282</v>
      </c>
      <c r="Q171">
        <v>10.72</v>
      </c>
      <c r="R171" s="1">
        <v>-1381.2206000000001</v>
      </c>
      <c r="S171">
        <v>9.75</v>
      </c>
      <c r="T171" s="1">
        <v>-1380.9386999999999</v>
      </c>
      <c r="U171">
        <v>8.59</v>
      </c>
      <c r="V171" s="1">
        <v>-1380.6984</v>
      </c>
      <c r="W171">
        <v>7.42</v>
      </c>
      <c r="X171" s="1">
        <v>-1380.5011999999999</v>
      </c>
      <c r="Y171">
        <v>6.12</v>
      </c>
      <c r="Z171" s="1">
        <v>-1371.0346</v>
      </c>
      <c r="AA171">
        <v>-1.17</v>
      </c>
      <c r="AB171" s="1">
        <v>-1390.3495</v>
      </c>
      <c r="AC171">
        <v>17.05</v>
      </c>
      <c r="AD171" s="1">
        <v>-1392.7594999999999</v>
      </c>
      <c r="AE171">
        <v>11.6</v>
      </c>
      <c r="AF171" s="1">
        <v>-1391.7573</v>
      </c>
      <c r="AG171">
        <v>11.88</v>
      </c>
      <c r="AH171" s="1">
        <v>-1369.4999</v>
      </c>
      <c r="AI171">
        <v>-3.71</v>
      </c>
      <c r="AJ171" s="1">
        <v>-1373.5179000000001</v>
      </c>
      <c r="AK171">
        <v>-7.3</v>
      </c>
      <c r="AL171" s="1">
        <v>-1390.7782999999999</v>
      </c>
      <c r="AM171">
        <v>15.69</v>
      </c>
      <c r="AN171" s="1">
        <v>-1371.2212</v>
      </c>
      <c r="AO171">
        <v>0.73</v>
      </c>
      <c r="AP171" s="1">
        <v>-1380.1452999999999</v>
      </c>
      <c r="AQ171">
        <v>7.99</v>
      </c>
      <c r="AR171" s="1">
        <v>-1365.3325</v>
      </c>
      <c r="AS171">
        <v>2.4300000000000002</v>
      </c>
      <c r="AT171" s="1">
        <v>-1356.3585</v>
      </c>
      <c r="AU171">
        <v>-0.66</v>
      </c>
      <c r="AV171" s="1">
        <v>-1341.7629999999999</v>
      </c>
      <c r="AW171">
        <v>4.09</v>
      </c>
    </row>
    <row r="172" spans="2:49" x14ac:dyDescent="0.2">
      <c r="B172" s="1">
        <v>-1388.4376</v>
      </c>
      <c r="C172">
        <v>0.55000000000000004</v>
      </c>
      <c r="D172">
        <v>2734.51</v>
      </c>
      <c r="L172" s="1">
        <v>-1381.9331999999999</v>
      </c>
      <c r="M172">
        <v>11.79</v>
      </c>
      <c r="N172" s="1">
        <v>-1381.8291999999999</v>
      </c>
      <c r="O172">
        <v>10.79</v>
      </c>
      <c r="P172" s="1">
        <v>-1381.6973</v>
      </c>
      <c r="Q172">
        <v>10.36</v>
      </c>
      <c r="R172" s="1">
        <v>-1381.4266</v>
      </c>
      <c r="S172">
        <v>9.4</v>
      </c>
      <c r="T172" s="1">
        <v>-1381.1329000000001</v>
      </c>
      <c r="U172">
        <v>8.19</v>
      </c>
      <c r="V172" s="1">
        <v>-1380.836</v>
      </c>
      <c r="W172">
        <v>7.23</v>
      </c>
      <c r="X172" s="1">
        <v>-1380.5951</v>
      </c>
      <c r="Y172">
        <v>5.99</v>
      </c>
      <c r="Z172" s="1">
        <v>-1371.115</v>
      </c>
      <c r="AA172">
        <v>-2.04</v>
      </c>
      <c r="AB172" s="1">
        <v>-1390.6696999999999</v>
      </c>
      <c r="AC172">
        <v>16.329999999999998</v>
      </c>
      <c r="AD172" s="1">
        <v>-1392.9863</v>
      </c>
      <c r="AE172">
        <v>11.19</v>
      </c>
      <c r="AF172" s="1">
        <v>-1391.6306999999999</v>
      </c>
      <c r="AG172">
        <v>12.07</v>
      </c>
      <c r="AH172" s="1">
        <v>-1369.4549999999999</v>
      </c>
      <c r="AI172">
        <v>-3.39</v>
      </c>
      <c r="AJ172" s="1">
        <v>-1373.3467000000001</v>
      </c>
      <c r="AK172">
        <v>-7.13</v>
      </c>
      <c r="AL172" s="1">
        <v>-1390.8956000000001</v>
      </c>
      <c r="AM172">
        <v>15.37</v>
      </c>
      <c r="AN172" s="1">
        <v>-1371.2620999999999</v>
      </c>
      <c r="AO172">
        <v>0.08</v>
      </c>
      <c r="AP172" s="1">
        <v>-1380.2023999999999</v>
      </c>
      <c r="AQ172">
        <v>8.1999999999999993</v>
      </c>
      <c r="AR172" s="1">
        <v>-1365.4326000000001</v>
      </c>
      <c r="AS172">
        <v>2.31</v>
      </c>
      <c r="AT172" s="1">
        <v>-1356.2153000000001</v>
      </c>
      <c r="AU172">
        <v>-0.12</v>
      </c>
      <c r="AV172" s="1">
        <v>-1341.3693000000001</v>
      </c>
      <c r="AW172">
        <v>5.19</v>
      </c>
    </row>
    <row r="173" spans="2:49" x14ac:dyDescent="0.2">
      <c r="B173" s="1">
        <v>-1388.5898999999999</v>
      </c>
      <c r="C173">
        <v>-0.93</v>
      </c>
      <c r="D173">
        <v>2736.55</v>
      </c>
      <c r="L173" s="1">
        <v>-1382.0165</v>
      </c>
      <c r="M173">
        <v>11.53</v>
      </c>
      <c r="N173" s="1">
        <v>-1381.9446</v>
      </c>
      <c r="O173">
        <v>10.49</v>
      </c>
      <c r="P173" s="1">
        <v>-1381.8474000000001</v>
      </c>
      <c r="Q173">
        <v>9.9499999999999993</v>
      </c>
      <c r="R173" s="1">
        <v>-1381.6301000000001</v>
      </c>
      <c r="S173">
        <v>8.93</v>
      </c>
      <c r="T173" s="1">
        <v>-1381.3512000000001</v>
      </c>
      <c r="U173">
        <v>7.77</v>
      </c>
      <c r="V173" s="1">
        <v>-1381.0363</v>
      </c>
      <c r="W173">
        <v>6.79</v>
      </c>
      <c r="X173" s="1">
        <v>-1380.7660000000001</v>
      </c>
      <c r="Y173">
        <v>5.71</v>
      </c>
      <c r="Z173" s="1">
        <v>-1371.2163</v>
      </c>
      <c r="AA173">
        <v>-3.02</v>
      </c>
      <c r="AB173" s="1">
        <v>-1390.9912999999999</v>
      </c>
      <c r="AC173">
        <v>15.5</v>
      </c>
      <c r="AD173" s="1">
        <v>-1393.2165</v>
      </c>
      <c r="AE173">
        <v>10.79</v>
      </c>
      <c r="AF173" s="1">
        <v>-1391.5423000000001</v>
      </c>
      <c r="AG173">
        <v>12.19</v>
      </c>
      <c r="AH173" s="1">
        <v>-1369.4096</v>
      </c>
      <c r="AI173">
        <v>-3</v>
      </c>
      <c r="AJ173" s="1">
        <v>-1373.2189000000001</v>
      </c>
      <c r="AK173">
        <v>-7.05</v>
      </c>
      <c r="AL173" s="1">
        <v>-1391.0719999999999</v>
      </c>
      <c r="AM173">
        <v>14.9</v>
      </c>
      <c r="AN173" s="1">
        <v>-1371.3795</v>
      </c>
      <c r="AO173">
        <v>-0.83</v>
      </c>
      <c r="AP173" s="1">
        <v>-1380.2496000000001</v>
      </c>
      <c r="AQ173">
        <v>8.44</v>
      </c>
      <c r="AR173" s="1">
        <v>-1365.5155999999999</v>
      </c>
      <c r="AS173">
        <v>2.33</v>
      </c>
      <c r="AT173" s="1">
        <v>-1356.1162999999999</v>
      </c>
      <c r="AU173">
        <v>0.35</v>
      </c>
      <c r="AV173" s="1">
        <v>-1341.0417</v>
      </c>
      <c r="AW173">
        <v>6.08</v>
      </c>
    </row>
    <row r="174" spans="2:49" x14ac:dyDescent="0.2">
      <c r="B174" s="1">
        <v>-1388.7157</v>
      </c>
      <c r="C174">
        <v>-2.54</v>
      </c>
      <c r="D174">
        <v>2739.08</v>
      </c>
      <c r="L174" s="1">
        <v>-1382.0679</v>
      </c>
      <c r="M174">
        <v>11.38</v>
      </c>
      <c r="N174" s="1">
        <v>-1382.028</v>
      </c>
      <c r="O174">
        <v>10.25</v>
      </c>
      <c r="P174" s="1">
        <v>-1381.971</v>
      </c>
      <c r="Q174">
        <v>9.59</v>
      </c>
      <c r="R174" s="1">
        <v>-1381.8166000000001</v>
      </c>
      <c r="S174">
        <v>8.4499999999999993</v>
      </c>
      <c r="T174" s="1">
        <v>-1381.5718999999999</v>
      </c>
      <c r="U174">
        <v>7.23</v>
      </c>
      <c r="V174" s="1">
        <v>-1381.2782999999999</v>
      </c>
      <c r="W174">
        <v>6.26</v>
      </c>
      <c r="X174" s="1">
        <v>-1380.9958999999999</v>
      </c>
      <c r="Y174">
        <v>5.19</v>
      </c>
      <c r="Z174" s="1">
        <v>-1371.3474000000001</v>
      </c>
      <c r="AA174">
        <v>-4.12</v>
      </c>
      <c r="AB174" s="1">
        <v>-1391.2801999999999</v>
      </c>
      <c r="AC174">
        <v>14.78</v>
      </c>
      <c r="AD174" s="1">
        <v>-1393.4317000000001</v>
      </c>
      <c r="AE174">
        <v>10.29</v>
      </c>
      <c r="AF174" s="1">
        <v>-1391.4897000000001</v>
      </c>
      <c r="AG174">
        <v>12.24</v>
      </c>
      <c r="AH174" s="1">
        <v>-1369.3644999999999</v>
      </c>
      <c r="AI174">
        <v>-2.67</v>
      </c>
      <c r="AJ174" s="1">
        <v>-1373.1364000000001</v>
      </c>
      <c r="AK174">
        <v>-7.21</v>
      </c>
      <c r="AL174" s="1">
        <v>-1391.3096</v>
      </c>
      <c r="AM174">
        <v>14.18</v>
      </c>
      <c r="AN174" s="1">
        <v>-1371.5648000000001</v>
      </c>
      <c r="AO174">
        <v>-1.89</v>
      </c>
      <c r="AP174" s="1">
        <v>-1380.2602999999999</v>
      </c>
      <c r="AQ174">
        <v>8.7799999999999994</v>
      </c>
      <c r="AR174" s="1">
        <v>-1365.5812000000001</v>
      </c>
      <c r="AS174">
        <v>2.4700000000000002</v>
      </c>
      <c r="AT174" s="1">
        <v>-1356.0601999999999</v>
      </c>
      <c r="AU174">
        <v>0.84</v>
      </c>
      <c r="AV174" s="1">
        <v>-1340.8110999999999</v>
      </c>
      <c r="AW174">
        <v>6.68</v>
      </c>
    </row>
    <row r="175" spans="2:49" x14ac:dyDescent="0.2">
      <c r="B175" s="1">
        <v>-1388.7530999999999</v>
      </c>
      <c r="C175">
        <v>-3.92</v>
      </c>
      <c r="D175">
        <v>2741.74</v>
      </c>
      <c r="L175" s="1">
        <v>-1382.0854999999999</v>
      </c>
      <c r="M175">
        <v>11.29</v>
      </c>
      <c r="N175" s="1">
        <v>-1382.0772999999999</v>
      </c>
      <c r="O175">
        <v>10.06</v>
      </c>
      <c r="P175" s="1">
        <v>-1382.0612000000001</v>
      </c>
      <c r="Q175">
        <v>9.39</v>
      </c>
      <c r="R175" s="1">
        <v>-1381.9726000000001</v>
      </c>
      <c r="S175">
        <v>8.07</v>
      </c>
      <c r="T175" s="1">
        <v>-1381.7760000000001</v>
      </c>
      <c r="U175">
        <v>6.77</v>
      </c>
      <c r="V175" s="1">
        <v>-1381.5360000000001</v>
      </c>
      <c r="W175">
        <v>5.61</v>
      </c>
      <c r="X175" s="1">
        <v>-1381.2599</v>
      </c>
      <c r="Y175">
        <v>4.55</v>
      </c>
      <c r="Z175" s="1">
        <v>-1371.5108</v>
      </c>
      <c r="AA175">
        <v>-5.27</v>
      </c>
      <c r="AB175" s="1">
        <v>-1391.5103999999999</v>
      </c>
      <c r="AC175">
        <v>14.15</v>
      </c>
      <c r="AD175" s="1">
        <v>-1393.6151</v>
      </c>
      <c r="AE175">
        <v>9.8699999999999992</v>
      </c>
      <c r="AF175" s="1">
        <v>-1391.4674</v>
      </c>
      <c r="AG175">
        <v>12.29</v>
      </c>
      <c r="AH175" s="1">
        <v>-1369.3234</v>
      </c>
      <c r="AI175">
        <v>-2.41</v>
      </c>
      <c r="AJ175" s="1">
        <v>-1373.0935999999999</v>
      </c>
      <c r="AK175">
        <v>-7.48</v>
      </c>
      <c r="AL175" s="1">
        <v>-1391.6007</v>
      </c>
      <c r="AM175">
        <v>13.35</v>
      </c>
      <c r="AN175" s="1">
        <v>-1371.7964999999999</v>
      </c>
      <c r="AO175">
        <v>-3.09</v>
      </c>
      <c r="AP175" s="1">
        <v>-1380.2138</v>
      </c>
      <c r="AQ175">
        <v>9.18</v>
      </c>
      <c r="AR175" s="1">
        <v>-1365.6316999999999</v>
      </c>
      <c r="AS175">
        <v>2.78</v>
      </c>
      <c r="AT175" s="1">
        <v>-1356.0383999999999</v>
      </c>
      <c r="AU175">
        <v>1.3</v>
      </c>
      <c r="AV175" s="1">
        <v>-1340.6963000000001</v>
      </c>
      <c r="AW175">
        <v>6.88</v>
      </c>
    </row>
    <row r="176" spans="2:49" x14ac:dyDescent="0.2">
      <c r="B176" s="1">
        <v>-1388.6886999999999</v>
      </c>
      <c r="C176">
        <v>-4.76</v>
      </c>
      <c r="D176">
        <v>2743.74</v>
      </c>
      <c r="L176" s="1">
        <v>-1382.0657000000001</v>
      </c>
      <c r="M176">
        <v>11.28</v>
      </c>
      <c r="N176" s="1">
        <v>-1382.0889</v>
      </c>
      <c r="O176">
        <v>10</v>
      </c>
      <c r="P176" s="1">
        <v>-1382.1101000000001</v>
      </c>
      <c r="Q176">
        <v>9.2200000000000006</v>
      </c>
      <c r="R176" s="1">
        <v>-1382.0856000000001</v>
      </c>
      <c r="S176">
        <v>7.78</v>
      </c>
      <c r="T176" s="1">
        <v>-1381.9464</v>
      </c>
      <c r="U176">
        <v>6.29</v>
      </c>
      <c r="V176" s="1">
        <v>-1381.7827</v>
      </c>
      <c r="W176">
        <v>4.91</v>
      </c>
      <c r="X176" s="1">
        <v>-1381.5306</v>
      </c>
      <c r="Y176">
        <v>3.86</v>
      </c>
      <c r="Z176" s="1">
        <v>-1371.7019</v>
      </c>
      <c r="AA176">
        <v>-6.58</v>
      </c>
      <c r="AB176" s="1">
        <v>-1391.6646000000001</v>
      </c>
      <c r="AC176">
        <v>13.73</v>
      </c>
      <c r="AD176" s="1">
        <v>-1393.7553</v>
      </c>
      <c r="AE176">
        <v>9.49</v>
      </c>
      <c r="AF176" s="1">
        <v>-1391.4695999999999</v>
      </c>
      <c r="AG176">
        <v>12.36</v>
      </c>
      <c r="AH176" s="1">
        <v>-1369.2902999999999</v>
      </c>
      <c r="AI176">
        <v>-2.14</v>
      </c>
      <c r="AJ176" s="1">
        <v>-1373.0838000000001</v>
      </c>
      <c r="AK176">
        <v>-7.77</v>
      </c>
      <c r="AL176" s="1">
        <v>-1391.9296999999999</v>
      </c>
      <c r="AM176">
        <v>12.32</v>
      </c>
      <c r="AN176" s="1">
        <v>-1372.0455999999999</v>
      </c>
      <c r="AO176">
        <v>-4.34</v>
      </c>
      <c r="AP176" s="1">
        <v>-1380.0873999999999</v>
      </c>
      <c r="AQ176">
        <v>9.76</v>
      </c>
      <c r="AR176" s="1">
        <v>-1365.6687999999999</v>
      </c>
      <c r="AS176">
        <v>3.13</v>
      </c>
      <c r="AT176" s="1">
        <v>-1356.0379</v>
      </c>
      <c r="AU176">
        <v>1.76</v>
      </c>
      <c r="AV176" s="1">
        <v>-1340.6947</v>
      </c>
      <c r="AW176">
        <v>6.75</v>
      </c>
    </row>
    <row r="177" spans="2:49" x14ac:dyDescent="0.2">
      <c r="B177" s="1">
        <v>-1388.5101999999999</v>
      </c>
      <c r="C177">
        <v>-5.22</v>
      </c>
      <c r="D177">
        <v>2745.48</v>
      </c>
      <c r="L177" s="1">
        <v>-1382.0096000000001</v>
      </c>
      <c r="M177">
        <v>11.38</v>
      </c>
      <c r="N177" s="1">
        <v>-1382.0610999999999</v>
      </c>
      <c r="O177">
        <v>10.01</v>
      </c>
      <c r="P177" s="1">
        <v>-1382.1126999999999</v>
      </c>
      <c r="Q177">
        <v>9.1</v>
      </c>
      <c r="R177" s="1">
        <v>-1382.1457</v>
      </c>
      <c r="S177">
        <v>7.55</v>
      </c>
      <c r="T177" s="1">
        <v>-1382.0703000000001</v>
      </c>
      <c r="U177">
        <v>5.93</v>
      </c>
      <c r="V177" s="1">
        <v>-1381.9934000000001</v>
      </c>
      <c r="W177">
        <v>4.34</v>
      </c>
      <c r="X177" s="1">
        <v>-1381.7813000000001</v>
      </c>
      <c r="Y177">
        <v>3.13</v>
      </c>
      <c r="Z177" s="1">
        <v>-1371.9115999999999</v>
      </c>
      <c r="AA177">
        <v>-7.99</v>
      </c>
      <c r="AB177" s="1">
        <v>-1391.7348999999999</v>
      </c>
      <c r="AC177">
        <v>13.5</v>
      </c>
      <c r="AD177" s="1">
        <v>-1393.8477</v>
      </c>
      <c r="AE177">
        <v>9.11</v>
      </c>
      <c r="AF177" s="1">
        <v>-1391.4939999999999</v>
      </c>
      <c r="AG177">
        <v>12.42</v>
      </c>
      <c r="AH177" s="1">
        <v>-1369.2689</v>
      </c>
      <c r="AI177">
        <v>-1.92</v>
      </c>
      <c r="AJ177" s="1">
        <v>-1373.106</v>
      </c>
      <c r="AK177">
        <v>-8.2200000000000006</v>
      </c>
      <c r="AL177" s="1">
        <v>-1392.2750000000001</v>
      </c>
      <c r="AM177">
        <v>11.27</v>
      </c>
      <c r="AN177" s="1">
        <v>-1372.2811999999999</v>
      </c>
      <c r="AO177">
        <v>-5.56</v>
      </c>
      <c r="AP177" s="1">
        <v>-1379.8747000000001</v>
      </c>
      <c r="AQ177">
        <v>10.61</v>
      </c>
      <c r="AR177" s="1">
        <v>-1365.6945000000001</v>
      </c>
      <c r="AS177">
        <v>3.57</v>
      </c>
      <c r="AT177" s="1">
        <v>-1356.0443</v>
      </c>
      <c r="AU177">
        <v>2.14</v>
      </c>
      <c r="AV177" s="1">
        <v>-1340.7876000000001</v>
      </c>
      <c r="AW177">
        <v>6.31</v>
      </c>
    </row>
    <row r="178" spans="2:49" x14ac:dyDescent="0.2">
      <c r="B178" s="1">
        <v>-1388.2574</v>
      </c>
      <c r="C178">
        <v>-5.3</v>
      </c>
      <c r="D178">
        <v>2747.03</v>
      </c>
      <c r="L178" s="1">
        <v>-1381.9286</v>
      </c>
      <c r="M178">
        <v>11.5</v>
      </c>
      <c r="N178" s="1">
        <v>-1382.0027</v>
      </c>
      <c r="O178">
        <v>10.08</v>
      </c>
      <c r="P178" s="1">
        <v>-1382.0722000000001</v>
      </c>
      <c r="Q178">
        <v>9.11</v>
      </c>
      <c r="R178" s="1">
        <v>-1382.1524999999999</v>
      </c>
      <c r="S178">
        <v>7.44</v>
      </c>
      <c r="T178" s="1">
        <v>-1382.1419000000001</v>
      </c>
      <c r="U178">
        <v>5.65</v>
      </c>
      <c r="V178" s="1">
        <v>-1382.1523999999999</v>
      </c>
      <c r="W178">
        <v>3.8</v>
      </c>
      <c r="X178" s="1">
        <v>-1381.9936</v>
      </c>
      <c r="Y178">
        <v>2.5099999999999998</v>
      </c>
      <c r="Z178" s="1">
        <v>-1372.1262999999999</v>
      </c>
      <c r="AA178">
        <v>-9.32</v>
      </c>
      <c r="AB178" s="1">
        <v>-1391.723</v>
      </c>
      <c r="AC178">
        <v>13.46</v>
      </c>
      <c r="AD178" s="1">
        <v>-1393.8958</v>
      </c>
      <c r="AE178">
        <v>8.7799999999999994</v>
      </c>
      <c r="AF178" s="1">
        <v>-1391.5450000000001</v>
      </c>
      <c r="AG178">
        <v>12.36</v>
      </c>
      <c r="AH178" s="1">
        <v>-1369.261</v>
      </c>
      <c r="AI178">
        <v>-1.83</v>
      </c>
      <c r="AJ178" s="1">
        <v>-1373.1641999999999</v>
      </c>
      <c r="AK178">
        <v>-8.7100000000000009</v>
      </c>
      <c r="AL178" s="1">
        <v>-1392.6143</v>
      </c>
      <c r="AM178">
        <v>10.130000000000001</v>
      </c>
      <c r="AN178" s="1">
        <v>-1372.4777999999999</v>
      </c>
      <c r="AO178">
        <v>-6.6</v>
      </c>
      <c r="AP178" s="1">
        <v>-1379.5804000000001</v>
      </c>
      <c r="AQ178">
        <v>11.66</v>
      </c>
      <c r="AR178" s="1">
        <v>-1365.7093</v>
      </c>
      <c r="AS178">
        <v>4.03</v>
      </c>
      <c r="AT178" s="1">
        <v>-1356.0497</v>
      </c>
      <c r="AU178">
        <v>2.56</v>
      </c>
      <c r="AV178" s="1">
        <v>-1340.9491</v>
      </c>
      <c r="AW178">
        <v>5.69</v>
      </c>
    </row>
    <row r="179" spans="2:49" x14ac:dyDescent="0.2">
      <c r="B179" s="1">
        <v>-1387.8969999999999</v>
      </c>
      <c r="C179">
        <v>-4.83</v>
      </c>
      <c r="D179">
        <v>2748.45</v>
      </c>
      <c r="L179" s="1">
        <v>-1381.8488</v>
      </c>
      <c r="M179">
        <v>11.57</v>
      </c>
      <c r="N179" s="1">
        <v>-1381.9366</v>
      </c>
      <c r="O179">
        <v>10.09</v>
      </c>
      <c r="P179" s="1">
        <v>-1382.0085999999999</v>
      </c>
      <c r="Q179">
        <v>9.11</v>
      </c>
      <c r="R179" s="1">
        <v>-1382.1213</v>
      </c>
      <c r="S179">
        <v>7.33</v>
      </c>
      <c r="T179" s="1">
        <v>-1382.1699000000001</v>
      </c>
      <c r="U179">
        <v>5.4</v>
      </c>
      <c r="V179" s="1">
        <v>-1382.2589</v>
      </c>
      <c r="W179">
        <v>3.37</v>
      </c>
      <c r="X179" s="1">
        <v>-1382.1608000000001</v>
      </c>
      <c r="Y179">
        <v>1.89</v>
      </c>
      <c r="Z179" s="1">
        <v>-1372.3307</v>
      </c>
      <c r="AA179">
        <v>-10.61</v>
      </c>
      <c r="AB179" s="1">
        <v>-1391.6378</v>
      </c>
      <c r="AC179">
        <v>13.7</v>
      </c>
      <c r="AD179" s="1">
        <v>-1393.9087999999999</v>
      </c>
      <c r="AE179">
        <v>8.44</v>
      </c>
      <c r="AF179" s="1">
        <v>-1391.6349</v>
      </c>
      <c r="AG179">
        <v>12.23</v>
      </c>
      <c r="AH179" s="1">
        <v>-1369.2657999999999</v>
      </c>
      <c r="AI179">
        <v>-1.79</v>
      </c>
      <c r="AJ179" s="1">
        <v>-1373.2638999999999</v>
      </c>
      <c r="AK179">
        <v>-9.23</v>
      </c>
      <c r="AL179" s="1">
        <v>-1392.9260999999999</v>
      </c>
      <c r="AM179">
        <v>9.0399999999999991</v>
      </c>
      <c r="AN179" s="1">
        <v>-1372.6205</v>
      </c>
      <c r="AO179">
        <v>-7.67</v>
      </c>
      <c r="AP179" s="1">
        <v>-1379.2217000000001</v>
      </c>
      <c r="AQ179">
        <v>12.8</v>
      </c>
      <c r="AR179" s="1">
        <v>-1365.7131999999999</v>
      </c>
      <c r="AS179">
        <v>4.51</v>
      </c>
      <c r="AT179" s="1">
        <v>-1356.046</v>
      </c>
      <c r="AU179">
        <v>3.08</v>
      </c>
      <c r="AV179" s="1">
        <v>-1341.1569999999999</v>
      </c>
      <c r="AW179">
        <v>4.87</v>
      </c>
    </row>
    <row r="180" spans="2:49" x14ac:dyDescent="0.2">
      <c r="B180" s="1">
        <v>-1387.4811999999999</v>
      </c>
      <c r="C180">
        <v>-3.73</v>
      </c>
      <c r="D180">
        <v>2748.9</v>
      </c>
      <c r="L180" s="1">
        <v>-1381.8073999999999</v>
      </c>
      <c r="M180">
        <v>11.46</v>
      </c>
      <c r="N180" s="1">
        <v>-1381.8969999999999</v>
      </c>
      <c r="O180">
        <v>10.02</v>
      </c>
      <c r="P180" s="1">
        <v>-1381.9557</v>
      </c>
      <c r="Q180">
        <v>8.9499999999999993</v>
      </c>
      <c r="R180" s="1">
        <v>-1382.0835</v>
      </c>
      <c r="S180">
        <v>7.2</v>
      </c>
      <c r="T180" s="1">
        <v>-1382.1777</v>
      </c>
      <c r="U180">
        <v>5.15</v>
      </c>
      <c r="V180" s="1">
        <v>-1382.3294000000001</v>
      </c>
      <c r="W180">
        <v>2.93</v>
      </c>
      <c r="X180" s="1">
        <v>-1382.2928999999999</v>
      </c>
      <c r="Y180">
        <v>1.25</v>
      </c>
      <c r="Z180" s="1">
        <v>-1372.5109</v>
      </c>
      <c r="AA180">
        <v>-11.75</v>
      </c>
      <c r="AB180" s="1">
        <v>-1391.4935</v>
      </c>
      <c r="AC180">
        <v>14.07</v>
      </c>
      <c r="AD180" s="1">
        <v>-1393.8985</v>
      </c>
      <c r="AE180">
        <v>8.1</v>
      </c>
      <c r="AF180" s="1">
        <v>-1391.7806</v>
      </c>
      <c r="AG180">
        <v>12.03</v>
      </c>
      <c r="AH180" s="1">
        <v>-1369.2809999999999</v>
      </c>
      <c r="AI180">
        <v>-1.77</v>
      </c>
      <c r="AJ180" s="1">
        <v>-1373.4069</v>
      </c>
      <c r="AK180">
        <v>-9.8000000000000007</v>
      </c>
      <c r="AL180" s="1">
        <v>-1393.1923999999999</v>
      </c>
      <c r="AM180">
        <v>7.99</v>
      </c>
      <c r="AN180" s="1">
        <v>-1372.7064</v>
      </c>
      <c r="AO180">
        <v>-8.48</v>
      </c>
      <c r="AP180" s="1">
        <v>-1378.8377</v>
      </c>
      <c r="AQ180">
        <v>13.9</v>
      </c>
      <c r="AR180" s="1">
        <v>-1365.7065</v>
      </c>
      <c r="AS180">
        <v>5.0999999999999996</v>
      </c>
      <c r="AT180" s="1">
        <v>-1356.0257999999999</v>
      </c>
      <c r="AU180">
        <v>3.59</v>
      </c>
      <c r="AV180" s="1">
        <v>-1341.3887999999999</v>
      </c>
      <c r="AW180">
        <v>3.93</v>
      </c>
    </row>
    <row r="181" spans="2:49" x14ac:dyDescent="0.2">
      <c r="B181" s="1">
        <v>-1387.0429999999999</v>
      </c>
      <c r="C181">
        <v>-2.52</v>
      </c>
      <c r="D181">
        <v>2749.09</v>
      </c>
      <c r="L181" s="1">
        <v>-1381.8398999999999</v>
      </c>
      <c r="M181">
        <v>11.14</v>
      </c>
      <c r="N181" s="1">
        <v>-1381.9199000000001</v>
      </c>
      <c r="O181">
        <v>9.7200000000000006</v>
      </c>
      <c r="P181" s="1">
        <v>-1381.9531999999999</v>
      </c>
      <c r="Q181">
        <v>8.68</v>
      </c>
      <c r="R181" s="1">
        <v>-1382.0793000000001</v>
      </c>
      <c r="S181">
        <v>6.94</v>
      </c>
      <c r="T181" s="1">
        <v>-1382.1996999999999</v>
      </c>
      <c r="U181">
        <v>4.8</v>
      </c>
      <c r="V181" s="1">
        <v>-1382.3942</v>
      </c>
      <c r="W181">
        <v>2.39</v>
      </c>
      <c r="X181" s="1">
        <v>-1382.4128000000001</v>
      </c>
      <c r="Y181">
        <v>0.65</v>
      </c>
      <c r="Z181" s="1">
        <v>-1372.6549</v>
      </c>
      <c r="AA181">
        <v>-12.79</v>
      </c>
      <c r="AB181" s="1">
        <v>-1391.3076000000001</v>
      </c>
      <c r="AC181">
        <v>14.56</v>
      </c>
      <c r="AD181" s="1">
        <v>-1393.8771999999999</v>
      </c>
      <c r="AE181">
        <v>7.71</v>
      </c>
      <c r="AF181" s="1">
        <v>-1391.9965999999999</v>
      </c>
      <c r="AG181">
        <v>11.63</v>
      </c>
      <c r="AH181" s="1">
        <v>-1369.3034</v>
      </c>
      <c r="AI181">
        <v>-1.76</v>
      </c>
      <c r="AJ181" s="1">
        <v>-1373.5863999999999</v>
      </c>
      <c r="AK181">
        <v>-10.39</v>
      </c>
      <c r="AL181" s="1">
        <v>-1393.3983000000001</v>
      </c>
      <c r="AM181">
        <v>7.08</v>
      </c>
      <c r="AN181" s="1">
        <v>-1372.7409</v>
      </c>
      <c r="AO181">
        <v>-9.02</v>
      </c>
      <c r="AP181" s="1">
        <v>-1378.4749999999999</v>
      </c>
      <c r="AQ181">
        <v>15</v>
      </c>
      <c r="AR181" s="1">
        <v>-1365.6892</v>
      </c>
      <c r="AS181">
        <v>5.71</v>
      </c>
      <c r="AT181" s="1">
        <v>-1355.9857</v>
      </c>
      <c r="AU181">
        <v>4.07</v>
      </c>
      <c r="AV181" s="1">
        <v>-1341.6297999999999</v>
      </c>
      <c r="AW181">
        <v>2.97</v>
      </c>
    </row>
    <row r="182" spans="2:49" x14ac:dyDescent="0.2">
      <c r="B182" s="1">
        <v>-1386.5806</v>
      </c>
      <c r="C182">
        <v>-1.45</v>
      </c>
      <c r="D182">
        <v>2749.49</v>
      </c>
      <c r="L182" s="1">
        <v>-1381.9672</v>
      </c>
      <c r="M182">
        <v>10.56</v>
      </c>
      <c r="N182" s="1">
        <v>-1382.0289</v>
      </c>
      <c r="O182">
        <v>9.17</v>
      </c>
      <c r="P182" s="1">
        <v>-1382.0313000000001</v>
      </c>
      <c r="Q182">
        <v>8.1300000000000008</v>
      </c>
      <c r="R182" s="1">
        <v>-1382.1415999999999</v>
      </c>
      <c r="S182">
        <v>6.42</v>
      </c>
      <c r="T182" s="1">
        <v>-1382.2689</v>
      </c>
      <c r="U182">
        <v>4.29</v>
      </c>
      <c r="V182" s="1">
        <v>-1382.4849999999999</v>
      </c>
      <c r="W182">
        <v>1.82</v>
      </c>
      <c r="X182" s="1">
        <v>-1382.5461</v>
      </c>
      <c r="Y182">
        <v>-7.0000000000000007E-2</v>
      </c>
      <c r="Z182" s="1">
        <v>-1372.7563</v>
      </c>
      <c r="AA182">
        <v>-13.61</v>
      </c>
      <c r="AB182" s="1">
        <v>-1391.0987</v>
      </c>
      <c r="AC182">
        <v>15.17</v>
      </c>
      <c r="AD182" s="1">
        <v>-1393.8538000000001</v>
      </c>
      <c r="AE182">
        <v>7.33</v>
      </c>
      <c r="AF182" s="1">
        <v>-1392.2874999999999</v>
      </c>
      <c r="AG182">
        <v>11.08</v>
      </c>
      <c r="AH182" s="1">
        <v>-1369.3313000000001</v>
      </c>
      <c r="AI182">
        <v>-1.85</v>
      </c>
      <c r="AJ182" s="1">
        <v>-1373.7907</v>
      </c>
      <c r="AK182">
        <v>-10.87</v>
      </c>
      <c r="AL182" s="1">
        <v>-1393.5327</v>
      </c>
      <c r="AM182">
        <v>6.35</v>
      </c>
      <c r="AN182" s="1">
        <v>-1372.7348999999999</v>
      </c>
      <c r="AO182">
        <v>-9.56</v>
      </c>
      <c r="AP182" s="1">
        <v>-1378.1838</v>
      </c>
      <c r="AQ182">
        <v>15.85</v>
      </c>
      <c r="AR182" s="1">
        <v>-1365.6617000000001</v>
      </c>
      <c r="AS182">
        <v>6.39</v>
      </c>
      <c r="AT182" s="1">
        <v>-1355.9297999999999</v>
      </c>
      <c r="AU182">
        <v>4.5599999999999996</v>
      </c>
      <c r="AV182" s="1">
        <v>-1341.8710000000001</v>
      </c>
      <c r="AW182">
        <v>1.92</v>
      </c>
    </row>
    <row r="183" spans="2:49" x14ac:dyDescent="0.2">
      <c r="B183" s="1">
        <v>-1386.1194</v>
      </c>
      <c r="C183">
        <v>-0.12</v>
      </c>
      <c r="D183">
        <v>2749.41</v>
      </c>
      <c r="L183" s="1">
        <v>-1382.1882000000001</v>
      </c>
      <c r="M183">
        <v>9.7100000000000009</v>
      </c>
      <c r="N183" s="1">
        <v>-1382.2286999999999</v>
      </c>
      <c r="O183">
        <v>8.39</v>
      </c>
      <c r="P183" s="1">
        <v>-1382.2021999999999</v>
      </c>
      <c r="Q183">
        <v>7.28</v>
      </c>
      <c r="R183" s="1">
        <v>-1382.2877000000001</v>
      </c>
      <c r="S183">
        <v>5.63</v>
      </c>
      <c r="T183" s="1">
        <v>-1382.4059</v>
      </c>
      <c r="U183">
        <v>3.52</v>
      </c>
      <c r="V183" s="1">
        <v>-1382.6248000000001</v>
      </c>
      <c r="W183">
        <v>1.04</v>
      </c>
      <c r="X183" s="1">
        <v>-1382.7103</v>
      </c>
      <c r="Y183">
        <v>-0.92</v>
      </c>
      <c r="Z183" s="1">
        <v>-1372.8153</v>
      </c>
      <c r="AA183">
        <v>-14.18</v>
      </c>
      <c r="AB183" s="1">
        <v>-1390.8865000000001</v>
      </c>
      <c r="AC183">
        <v>15.72</v>
      </c>
      <c r="AD183" s="1">
        <v>-1393.8339000000001</v>
      </c>
      <c r="AE183">
        <v>6.93</v>
      </c>
      <c r="AF183" s="1">
        <v>-1392.6418000000001</v>
      </c>
      <c r="AG183">
        <v>10.39</v>
      </c>
      <c r="AH183" s="1">
        <v>-1369.3646000000001</v>
      </c>
      <c r="AI183">
        <v>-1.95</v>
      </c>
      <c r="AJ183" s="1">
        <v>-1374.0029999999999</v>
      </c>
      <c r="AK183">
        <v>-11.21</v>
      </c>
      <c r="AL183" s="1">
        <v>-1393.5902000000001</v>
      </c>
      <c r="AM183">
        <v>5.79</v>
      </c>
      <c r="AN183" s="1">
        <v>-1372.7012999999999</v>
      </c>
      <c r="AO183">
        <v>-9.8800000000000008</v>
      </c>
      <c r="AP183" s="1">
        <v>-1377.9967999999999</v>
      </c>
      <c r="AQ183">
        <v>16.510000000000002</v>
      </c>
      <c r="AR183" s="1">
        <v>-1365.6247000000001</v>
      </c>
      <c r="AS183">
        <v>7.11</v>
      </c>
      <c r="AT183" s="1">
        <v>-1355.8657000000001</v>
      </c>
      <c r="AU183">
        <v>5.09</v>
      </c>
      <c r="AV183" s="1">
        <v>-1342.1025999999999</v>
      </c>
      <c r="AW183">
        <v>0.93</v>
      </c>
    </row>
    <row r="184" spans="2:49" x14ac:dyDescent="0.2">
      <c r="B184" s="1">
        <v>-1385.6586</v>
      </c>
      <c r="C184">
        <v>1.23</v>
      </c>
      <c r="D184">
        <v>2750.13</v>
      </c>
      <c r="L184" s="1">
        <v>-1382.4804999999999</v>
      </c>
      <c r="M184">
        <v>8.7200000000000006</v>
      </c>
      <c r="N184" s="1">
        <v>-1382.5037</v>
      </c>
      <c r="O184">
        <v>7.37</v>
      </c>
      <c r="P184" s="1">
        <v>-1382.4572000000001</v>
      </c>
      <c r="Q184">
        <v>6.27</v>
      </c>
      <c r="R184" s="1">
        <v>-1382.5130999999999</v>
      </c>
      <c r="S184">
        <v>4.63</v>
      </c>
      <c r="T184" s="1">
        <v>-1382.6126999999999</v>
      </c>
      <c r="U184">
        <v>2.6</v>
      </c>
      <c r="V184" s="1">
        <v>-1382.8204000000001</v>
      </c>
      <c r="W184">
        <v>0.1</v>
      </c>
      <c r="X184" s="1">
        <v>-1382.9106999999999</v>
      </c>
      <c r="Y184">
        <v>-1.85</v>
      </c>
      <c r="Z184" s="1">
        <v>-1372.8385000000001</v>
      </c>
      <c r="AA184">
        <v>-14.55</v>
      </c>
      <c r="AB184" s="1">
        <v>-1390.6909000000001</v>
      </c>
      <c r="AC184">
        <v>16.260000000000002</v>
      </c>
      <c r="AD184" s="1">
        <v>-1393.8197</v>
      </c>
      <c r="AE184">
        <v>6.52</v>
      </c>
      <c r="AF184" s="1">
        <v>-1393.0316</v>
      </c>
      <c r="AG184">
        <v>9.6300000000000008</v>
      </c>
      <c r="AH184" s="1">
        <v>-1369.404</v>
      </c>
      <c r="AI184">
        <v>-2.08</v>
      </c>
      <c r="AJ184" s="1">
        <v>-1374.2077999999999</v>
      </c>
      <c r="AK184">
        <v>-11.41</v>
      </c>
      <c r="AL184" s="1">
        <v>-1393.5709999999999</v>
      </c>
      <c r="AM184">
        <v>5.47</v>
      </c>
      <c r="AN184" s="1">
        <v>-1372.6498999999999</v>
      </c>
      <c r="AO184">
        <v>-10.02</v>
      </c>
      <c r="AP184" s="1">
        <v>-1377.9233999999999</v>
      </c>
      <c r="AQ184">
        <v>16.82</v>
      </c>
      <c r="AR184" s="1">
        <v>-1365.5825</v>
      </c>
      <c r="AS184">
        <v>7.76</v>
      </c>
      <c r="AT184" s="1">
        <v>-1355.7962</v>
      </c>
      <c r="AU184">
        <v>5.51</v>
      </c>
      <c r="AV184" s="1">
        <v>-1342.3197</v>
      </c>
      <c r="AW184">
        <v>-0.02</v>
      </c>
    </row>
    <row r="185" spans="2:49" x14ac:dyDescent="0.2">
      <c r="B185" s="1">
        <v>-1385.2460000000001</v>
      </c>
      <c r="C185">
        <v>1.94</v>
      </c>
      <c r="D185">
        <v>2750.76</v>
      </c>
      <c r="L185" s="1">
        <v>-1382.8081999999999</v>
      </c>
      <c r="M185">
        <v>7.61</v>
      </c>
      <c r="N185" s="1">
        <v>-1382.8252</v>
      </c>
      <c r="O185">
        <v>6.28</v>
      </c>
      <c r="P185" s="1">
        <v>-1382.7711999999999</v>
      </c>
      <c r="Q185">
        <v>5.1100000000000003</v>
      </c>
      <c r="R185" s="1">
        <v>-1382.7978000000001</v>
      </c>
      <c r="S185">
        <v>3.51</v>
      </c>
      <c r="T185" s="1">
        <v>-1382.8755000000001</v>
      </c>
      <c r="U185">
        <v>1.49</v>
      </c>
      <c r="V185" s="1">
        <v>-1383.0631000000001</v>
      </c>
      <c r="W185">
        <v>-0.95</v>
      </c>
      <c r="X185" s="1">
        <v>-1383.1406999999999</v>
      </c>
      <c r="Y185">
        <v>-2.81</v>
      </c>
      <c r="Z185" s="1">
        <v>-1372.8400999999999</v>
      </c>
      <c r="AA185">
        <v>-14.77</v>
      </c>
      <c r="AB185" s="1">
        <v>-1390.53</v>
      </c>
      <c r="AC185">
        <v>16.75</v>
      </c>
      <c r="AD185" s="1">
        <v>-1393.8116</v>
      </c>
      <c r="AE185">
        <v>6.04</v>
      </c>
      <c r="AF185" s="1">
        <v>-1393.4187999999999</v>
      </c>
      <c r="AG185">
        <v>8.8699999999999992</v>
      </c>
      <c r="AH185" s="1">
        <v>-1369.4494999999999</v>
      </c>
      <c r="AI185">
        <v>-2.1800000000000002</v>
      </c>
      <c r="AJ185" s="1">
        <v>-1374.3901000000001</v>
      </c>
      <c r="AK185">
        <v>-11.42</v>
      </c>
      <c r="AL185" s="1">
        <v>-1393.4813999999999</v>
      </c>
      <c r="AM185">
        <v>5.35</v>
      </c>
      <c r="AN185" s="1">
        <v>-1372.5880999999999</v>
      </c>
      <c r="AO185">
        <v>-10.09</v>
      </c>
      <c r="AP185" s="1">
        <v>-1377.9457</v>
      </c>
      <c r="AQ185">
        <v>16.98</v>
      </c>
      <c r="AR185" s="1">
        <v>-1365.5389</v>
      </c>
      <c r="AS185">
        <v>8.4700000000000006</v>
      </c>
      <c r="AT185" s="1">
        <v>-1355.7254</v>
      </c>
      <c r="AU185">
        <v>5.83</v>
      </c>
      <c r="AV185" s="1">
        <v>-1342.5166999999999</v>
      </c>
      <c r="AW185">
        <v>-0.86</v>
      </c>
    </row>
    <row r="186" spans="2:49" x14ac:dyDescent="0.2">
      <c r="B186" s="1">
        <v>-1384.8710000000001</v>
      </c>
      <c r="C186">
        <v>2.2999999999999998</v>
      </c>
      <c r="D186">
        <v>2751.57</v>
      </c>
      <c r="L186" s="1">
        <v>-1383.1319000000001</v>
      </c>
      <c r="M186">
        <v>6.48</v>
      </c>
      <c r="N186" s="1">
        <v>-1383.1592000000001</v>
      </c>
      <c r="O186">
        <v>5.15</v>
      </c>
      <c r="P186" s="1">
        <v>-1383.1130000000001</v>
      </c>
      <c r="Q186">
        <v>3.86</v>
      </c>
      <c r="R186" s="1">
        <v>-1383.1149</v>
      </c>
      <c r="S186">
        <v>2.2200000000000002</v>
      </c>
      <c r="T186" s="1">
        <v>-1383.1713</v>
      </c>
      <c r="U186">
        <v>0.38</v>
      </c>
      <c r="V186" s="1">
        <v>-1383.336</v>
      </c>
      <c r="W186">
        <v>-2.06</v>
      </c>
      <c r="X186" s="1">
        <v>-1383.3884</v>
      </c>
      <c r="Y186">
        <v>-3.85</v>
      </c>
      <c r="Z186" s="1">
        <v>-1372.8387</v>
      </c>
      <c r="AA186">
        <v>-14.78</v>
      </c>
      <c r="AB186" s="1">
        <v>-1390.4175</v>
      </c>
      <c r="AC186">
        <v>17.059999999999999</v>
      </c>
      <c r="AD186" s="1">
        <v>-1393.8117</v>
      </c>
      <c r="AE186">
        <v>5.54</v>
      </c>
      <c r="AF186" s="1">
        <v>-1393.7612999999999</v>
      </c>
      <c r="AG186">
        <v>8.2100000000000009</v>
      </c>
      <c r="AH186" s="1">
        <v>-1369.4997000000001</v>
      </c>
      <c r="AI186">
        <v>-2.2799999999999998</v>
      </c>
      <c r="AJ186" s="1">
        <v>-1374.5364</v>
      </c>
      <c r="AK186">
        <v>-11.18</v>
      </c>
      <c r="AL186" s="1">
        <v>-1393.3316</v>
      </c>
      <c r="AM186">
        <v>5.37</v>
      </c>
      <c r="AN186" s="1">
        <v>-1372.5218</v>
      </c>
      <c r="AO186">
        <v>-10.07</v>
      </c>
      <c r="AP186" s="1">
        <v>-1378.0371</v>
      </c>
      <c r="AQ186">
        <v>16.86</v>
      </c>
      <c r="AR186" s="1">
        <v>-1365.4958999999999</v>
      </c>
      <c r="AS186">
        <v>9.16</v>
      </c>
      <c r="AT186" s="1">
        <v>-1355.6577</v>
      </c>
      <c r="AU186">
        <v>6.06</v>
      </c>
      <c r="AV186" s="1">
        <v>-1342.6913999999999</v>
      </c>
      <c r="AW186">
        <v>-1.72</v>
      </c>
    </row>
    <row r="187" spans="2:49" x14ac:dyDescent="0.2">
      <c r="B187" s="1">
        <v>-1384.5324000000001</v>
      </c>
      <c r="C187">
        <v>2.94</v>
      </c>
      <c r="D187">
        <v>2752.3</v>
      </c>
      <c r="L187" s="1">
        <v>-1383.4160999999999</v>
      </c>
      <c r="M187">
        <v>5.42</v>
      </c>
      <c r="N187" s="1">
        <v>-1383.4745</v>
      </c>
      <c r="O187">
        <v>4.07</v>
      </c>
      <c r="P187" s="1">
        <v>-1383.4512</v>
      </c>
      <c r="Q187">
        <v>2.62</v>
      </c>
      <c r="R187" s="1">
        <v>-1383.4354000000001</v>
      </c>
      <c r="S187">
        <v>0.95</v>
      </c>
      <c r="T187" s="1">
        <v>-1383.4751000000001</v>
      </c>
      <c r="U187">
        <v>-0.86</v>
      </c>
      <c r="V187" s="1">
        <v>-1383.6193000000001</v>
      </c>
      <c r="W187">
        <v>-3.2</v>
      </c>
      <c r="X187" s="1">
        <v>-1383.6392000000001</v>
      </c>
      <c r="Y187">
        <v>-4.79</v>
      </c>
      <c r="Z187" s="1">
        <v>-1372.8548000000001</v>
      </c>
      <c r="AA187">
        <v>-14.7</v>
      </c>
      <c r="AB187" s="1">
        <v>-1390.3595</v>
      </c>
      <c r="AC187">
        <v>17.21</v>
      </c>
      <c r="AD187" s="1">
        <v>-1393.8245999999999</v>
      </c>
      <c r="AE187">
        <v>5.0599999999999996</v>
      </c>
      <c r="AF187" s="1">
        <v>-1394.0239999999999</v>
      </c>
      <c r="AG187">
        <v>7.66</v>
      </c>
      <c r="AH187" s="1">
        <v>-1369.5503000000001</v>
      </c>
      <c r="AI187">
        <v>-2.4</v>
      </c>
      <c r="AJ187" s="1">
        <v>-1374.6335999999999</v>
      </c>
      <c r="AK187">
        <v>-10.68</v>
      </c>
      <c r="AL187" s="1">
        <v>-1393.1347000000001</v>
      </c>
      <c r="AM187">
        <v>5.48</v>
      </c>
      <c r="AN187" s="1">
        <v>-1372.4576</v>
      </c>
      <c r="AO187">
        <v>-9.9499999999999993</v>
      </c>
      <c r="AP187" s="1">
        <v>-1378.1688999999999</v>
      </c>
      <c r="AQ187">
        <v>16.510000000000002</v>
      </c>
      <c r="AR187" s="1">
        <v>-1365.4526000000001</v>
      </c>
      <c r="AS187">
        <v>9.7799999999999994</v>
      </c>
      <c r="AT187" s="1">
        <v>-1355.5952</v>
      </c>
      <c r="AU187">
        <v>6.22</v>
      </c>
      <c r="AV187" s="1">
        <v>-1342.8431</v>
      </c>
      <c r="AW187">
        <v>-2.41</v>
      </c>
    </row>
    <row r="188" spans="2:49" x14ac:dyDescent="0.2">
      <c r="B188" s="1">
        <v>-1384.2811999999999</v>
      </c>
      <c r="C188">
        <v>2.76</v>
      </c>
      <c r="D188">
        <v>2753.38</v>
      </c>
      <c r="L188" s="1">
        <v>-1383.6348</v>
      </c>
      <c r="M188">
        <v>4.5</v>
      </c>
      <c r="N188" s="1">
        <v>-1383.7444</v>
      </c>
      <c r="O188">
        <v>3.01</v>
      </c>
      <c r="P188" s="1">
        <v>-1383.7581</v>
      </c>
      <c r="Q188">
        <v>1.48</v>
      </c>
      <c r="R188" s="1">
        <v>-1383.7352000000001</v>
      </c>
      <c r="S188">
        <v>-0.31</v>
      </c>
      <c r="T188" s="1">
        <v>-1383.7638999999999</v>
      </c>
      <c r="U188">
        <v>-2.0499999999999998</v>
      </c>
      <c r="V188" s="1">
        <v>-1383.8938000000001</v>
      </c>
      <c r="W188">
        <v>-4.2300000000000004</v>
      </c>
      <c r="X188" s="1">
        <v>-1383.8806999999999</v>
      </c>
      <c r="Y188">
        <v>-5.74</v>
      </c>
      <c r="Z188" s="1">
        <v>-1372.904</v>
      </c>
      <c r="AA188">
        <v>-14.64</v>
      </c>
      <c r="AB188" s="1">
        <v>-1390.3544999999999</v>
      </c>
      <c r="AC188">
        <v>17.100000000000001</v>
      </c>
      <c r="AD188" s="1">
        <v>-1393.8561999999999</v>
      </c>
      <c r="AE188">
        <v>4.54</v>
      </c>
      <c r="AF188" s="1">
        <v>-1394.1847</v>
      </c>
      <c r="AG188">
        <v>7.41</v>
      </c>
      <c r="AH188" s="1">
        <v>-1369.5930000000001</v>
      </c>
      <c r="AI188">
        <v>-2.4500000000000002</v>
      </c>
      <c r="AJ188" s="1">
        <v>-1374.6718000000001</v>
      </c>
      <c r="AK188">
        <v>-9.91</v>
      </c>
      <c r="AL188" s="1">
        <v>-1392.9056</v>
      </c>
      <c r="AM188">
        <v>5.83</v>
      </c>
      <c r="AN188" s="1">
        <v>-1372.4029</v>
      </c>
      <c r="AO188">
        <v>-9.7200000000000006</v>
      </c>
      <c r="AP188" s="1">
        <v>-1378.3218999999999</v>
      </c>
      <c r="AQ188">
        <v>16.05</v>
      </c>
      <c r="AR188" s="1">
        <v>-1365.4060999999999</v>
      </c>
      <c r="AS188">
        <v>10.4</v>
      </c>
      <c r="AT188" s="1">
        <v>-1355.5410999999999</v>
      </c>
      <c r="AU188">
        <v>6.24</v>
      </c>
      <c r="AV188" s="1">
        <v>-1342.9746</v>
      </c>
      <c r="AW188">
        <v>-2.96</v>
      </c>
    </row>
    <row r="189" spans="2:49" x14ac:dyDescent="0.2">
      <c r="B189" s="1">
        <v>-1384.1056000000001</v>
      </c>
      <c r="C189">
        <v>2.62</v>
      </c>
      <c r="D189">
        <v>2753.89</v>
      </c>
      <c r="L189" s="1">
        <v>-1383.7741000000001</v>
      </c>
      <c r="M189">
        <v>3.81</v>
      </c>
      <c r="N189" s="1">
        <v>-1383.9495999999999</v>
      </c>
      <c r="O189">
        <v>2.25</v>
      </c>
      <c r="P189" s="1">
        <v>-1384.0115000000001</v>
      </c>
      <c r="Q189">
        <v>0.45</v>
      </c>
      <c r="R189" s="1">
        <v>-1383.9949999999999</v>
      </c>
      <c r="S189">
        <v>-1.29</v>
      </c>
      <c r="T189" s="1">
        <v>-1384.0198</v>
      </c>
      <c r="U189">
        <v>-3.05</v>
      </c>
      <c r="V189" s="1">
        <v>-1384.1429000000001</v>
      </c>
      <c r="W189">
        <v>-5.21</v>
      </c>
      <c r="X189" s="1">
        <v>-1384.1008999999999</v>
      </c>
      <c r="Y189">
        <v>-6.51</v>
      </c>
      <c r="Z189" s="1">
        <v>-1372.9920999999999</v>
      </c>
      <c r="AA189">
        <v>-14.36</v>
      </c>
      <c r="AB189" s="1">
        <v>-1390.3958</v>
      </c>
      <c r="AC189">
        <v>17</v>
      </c>
      <c r="AD189" s="1">
        <v>-1393.9149</v>
      </c>
      <c r="AE189">
        <v>3.93</v>
      </c>
      <c r="AF189" s="1">
        <v>-1394.2351000000001</v>
      </c>
      <c r="AG189">
        <v>7.31</v>
      </c>
      <c r="AH189" s="1">
        <v>-1369.6177</v>
      </c>
      <c r="AI189">
        <v>-2.5099999999999998</v>
      </c>
      <c r="AJ189" s="1">
        <v>-1374.6458</v>
      </c>
      <c r="AK189">
        <v>-8.85</v>
      </c>
      <c r="AL189" s="1">
        <v>-1392.6632</v>
      </c>
      <c r="AM189">
        <v>6.05</v>
      </c>
      <c r="AN189" s="1">
        <v>-1372.3669</v>
      </c>
      <c r="AO189">
        <v>-9.42</v>
      </c>
      <c r="AP189" s="1">
        <v>-1378.4864</v>
      </c>
      <c r="AQ189">
        <v>15.53</v>
      </c>
      <c r="AR189" s="1">
        <v>-1365.3479</v>
      </c>
      <c r="AS189">
        <v>10.98</v>
      </c>
      <c r="AT189" s="1">
        <v>-1355.4992</v>
      </c>
      <c r="AU189">
        <v>6.13</v>
      </c>
      <c r="AV189" s="1">
        <v>-1343.0917999999999</v>
      </c>
      <c r="AW189">
        <v>-3.51</v>
      </c>
    </row>
    <row r="190" spans="2:49" x14ac:dyDescent="0.2">
      <c r="B190" s="1">
        <v>-1384.0195000000001</v>
      </c>
      <c r="C190">
        <v>2.2200000000000002</v>
      </c>
      <c r="D190">
        <v>2754.42</v>
      </c>
      <c r="L190" s="1">
        <v>-1383.8316</v>
      </c>
      <c r="M190">
        <v>3.32</v>
      </c>
      <c r="N190" s="1">
        <v>-1384.0786000000001</v>
      </c>
      <c r="O190">
        <v>1.58</v>
      </c>
      <c r="P190" s="1">
        <v>-1384.1949999999999</v>
      </c>
      <c r="Q190">
        <v>-0.34</v>
      </c>
      <c r="R190" s="1">
        <v>-1384.1985999999999</v>
      </c>
      <c r="S190">
        <v>-2.27</v>
      </c>
      <c r="T190" s="1">
        <v>-1384.2275999999999</v>
      </c>
      <c r="U190">
        <v>-3.88</v>
      </c>
      <c r="V190" s="1">
        <v>-1384.3529000000001</v>
      </c>
      <c r="W190">
        <v>-5.97</v>
      </c>
      <c r="X190" s="1">
        <v>-1384.2886000000001</v>
      </c>
      <c r="Y190">
        <v>-7.1</v>
      </c>
      <c r="Z190" s="1">
        <v>-1373.1116999999999</v>
      </c>
      <c r="AA190">
        <v>-14.12</v>
      </c>
      <c r="AB190" s="1">
        <v>-1390.4771000000001</v>
      </c>
      <c r="AC190">
        <v>16.670000000000002</v>
      </c>
      <c r="AD190" s="1">
        <v>-1394.0063</v>
      </c>
      <c r="AE190">
        <v>3.29</v>
      </c>
      <c r="AF190" s="1">
        <v>-1394.1832999999999</v>
      </c>
      <c r="AG190">
        <v>7.46</v>
      </c>
      <c r="AH190" s="1">
        <v>-1369.6152999999999</v>
      </c>
      <c r="AI190">
        <v>-2.5099999999999998</v>
      </c>
      <c r="AJ190" s="1">
        <v>-1374.5565999999999</v>
      </c>
      <c r="AK190">
        <v>-7.66</v>
      </c>
      <c r="AL190" s="1">
        <v>-1392.4303</v>
      </c>
      <c r="AM190">
        <v>6.25</v>
      </c>
      <c r="AN190" s="1">
        <v>-1372.3586</v>
      </c>
      <c r="AO190">
        <v>-9.19</v>
      </c>
      <c r="AP190" s="1">
        <v>-1378.6567</v>
      </c>
      <c r="AQ190">
        <v>14.87</v>
      </c>
      <c r="AR190" s="1">
        <v>-1365.2682</v>
      </c>
      <c r="AS190">
        <v>11.55</v>
      </c>
      <c r="AT190" s="1">
        <v>-1355.4728</v>
      </c>
      <c r="AU190">
        <v>5.92</v>
      </c>
      <c r="AV190" s="1">
        <v>-1343.1971000000001</v>
      </c>
      <c r="AW190">
        <v>-3.9</v>
      </c>
    </row>
    <row r="191" spans="2:49" x14ac:dyDescent="0.2">
      <c r="B191" s="1">
        <v>-1384.0325</v>
      </c>
      <c r="C191">
        <v>1.97</v>
      </c>
      <c r="D191">
        <v>2754.46</v>
      </c>
      <c r="L191" s="1">
        <v>-1383.8166000000001</v>
      </c>
      <c r="M191">
        <v>2.98</v>
      </c>
      <c r="N191" s="1">
        <v>-1384.1277</v>
      </c>
      <c r="O191">
        <v>1.24</v>
      </c>
      <c r="P191" s="1">
        <v>-1384.2982999999999</v>
      </c>
      <c r="Q191">
        <v>-0.91</v>
      </c>
      <c r="R191" s="1">
        <v>-1384.3335999999999</v>
      </c>
      <c r="S191">
        <v>-2.92</v>
      </c>
      <c r="T191" s="1">
        <v>-1384.3769</v>
      </c>
      <c r="U191">
        <v>-4.51</v>
      </c>
      <c r="V191" s="1">
        <v>-1384.5119999999999</v>
      </c>
      <c r="W191">
        <v>-6.44</v>
      </c>
      <c r="X191" s="1">
        <v>-1384.4331</v>
      </c>
      <c r="Y191">
        <v>-7.44</v>
      </c>
      <c r="Z191" s="1">
        <v>-1373.2444</v>
      </c>
      <c r="AA191">
        <v>-13.86</v>
      </c>
      <c r="AB191" s="1">
        <v>-1390.5924</v>
      </c>
      <c r="AC191">
        <v>16.27</v>
      </c>
      <c r="AD191" s="1">
        <v>-1394.1320000000001</v>
      </c>
      <c r="AE191">
        <v>2.73</v>
      </c>
      <c r="AF191" s="1">
        <v>-1394.0461</v>
      </c>
      <c r="AG191">
        <v>7.81</v>
      </c>
      <c r="AH191" s="1">
        <v>-1369.5804000000001</v>
      </c>
      <c r="AI191">
        <v>-2.4</v>
      </c>
      <c r="AJ191" s="1">
        <v>-1374.4138</v>
      </c>
      <c r="AK191">
        <v>-6.26</v>
      </c>
      <c r="AL191" s="1">
        <v>-1392.2333000000001</v>
      </c>
      <c r="AM191">
        <v>6.36</v>
      </c>
      <c r="AN191" s="1">
        <v>-1372.3842</v>
      </c>
      <c r="AO191">
        <v>-8.94</v>
      </c>
      <c r="AP191" s="1">
        <v>-1378.8277</v>
      </c>
      <c r="AQ191">
        <v>14.15</v>
      </c>
      <c r="AR191" s="1">
        <v>-1365.1570999999999</v>
      </c>
      <c r="AS191">
        <v>12.15</v>
      </c>
      <c r="AT191" s="1">
        <v>-1355.4614999999999</v>
      </c>
      <c r="AU191">
        <v>5.56</v>
      </c>
      <c r="AV191" s="1">
        <v>-1343.2896000000001</v>
      </c>
      <c r="AW191">
        <v>-4.1900000000000004</v>
      </c>
    </row>
    <row r="192" spans="2:49" x14ac:dyDescent="0.2">
      <c r="B192" s="1">
        <v>-1384.1419000000001</v>
      </c>
      <c r="C192">
        <v>1.37</v>
      </c>
      <c r="D192">
        <v>2754.36</v>
      </c>
      <c r="L192" s="1">
        <v>-1383.7472</v>
      </c>
      <c r="M192">
        <v>2.74</v>
      </c>
      <c r="N192" s="1">
        <v>-1384.1005</v>
      </c>
      <c r="O192">
        <v>1.02</v>
      </c>
      <c r="P192" s="1">
        <v>-1384.3168000000001</v>
      </c>
      <c r="Q192">
        <v>-1.22</v>
      </c>
      <c r="R192" s="1">
        <v>-1384.3915</v>
      </c>
      <c r="S192">
        <v>-3.31</v>
      </c>
      <c r="T192" s="1">
        <v>-1384.4573</v>
      </c>
      <c r="U192">
        <v>-4.84</v>
      </c>
      <c r="V192" s="1">
        <v>-1384.6097</v>
      </c>
      <c r="W192">
        <v>-6.72</v>
      </c>
      <c r="X192" s="1">
        <v>-1384.5245</v>
      </c>
      <c r="Y192">
        <v>-7.59</v>
      </c>
      <c r="Z192" s="1">
        <v>-1373.364</v>
      </c>
      <c r="AA192">
        <v>-13.43</v>
      </c>
      <c r="AB192" s="1">
        <v>-1390.7364</v>
      </c>
      <c r="AC192">
        <v>15.77</v>
      </c>
      <c r="AD192" s="1">
        <v>-1394.2872</v>
      </c>
      <c r="AE192">
        <v>2.0699999999999998</v>
      </c>
      <c r="AF192" s="1">
        <v>-1393.8448000000001</v>
      </c>
      <c r="AG192">
        <v>8.36</v>
      </c>
      <c r="AH192" s="1">
        <v>-1369.5130999999999</v>
      </c>
      <c r="AI192">
        <v>-2.23</v>
      </c>
      <c r="AJ192" s="1">
        <v>-1374.2331999999999</v>
      </c>
      <c r="AK192">
        <v>-4.76</v>
      </c>
      <c r="AL192" s="1">
        <v>-1392.1001000000001</v>
      </c>
      <c r="AM192">
        <v>6.34</v>
      </c>
      <c r="AN192" s="1">
        <v>-1372.4443000000001</v>
      </c>
      <c r="AO192">
        <v>-8.77</v>
      </c>
      <c r="AP192" s="1">
        <v>-1378.9894999999999</v>
      </c>
      <c r="AQ192">
        <v>13.39</v>
      </c>
      <c r="AR192" s="1">
        <v>-1365.0130999999999</v>
      </c>
      <c r="AS192">
        <v>12.75</v>
      </c>
      <c r="AT192" s="1">
        <v>-1355.462</v>
      </c>
      <c r="AU192">
        <v>5.08</v>
      </c>
      <c r="AV192" s="1">
        <v>-1343.3665000000001</v>
      </c>
      <c r="AW192">
        <v>-4.33</v>
      </c>
    </row>
    <row r="193" spans="2:49" x14ac:dyDescent="0.2">
      <c r="B193" s="1">
        <v>-1384.3236999999999</v>
      </c>
      <c r="C193">
        <v>0.51</v>
      </c>
      <c r="D193">
        <v>2753.89</v>
      </c>
      <c r="L193" s="1">
        <v>-1383.6489999999999</v>
      </c>
      <c r="M193">
        <v>2.65</v>
      </c>
      <c r="N193" s="1">
        <v>-1384.0089</v>
      </c>
      <c r="O193">
        <v>1.01</v>
      </c>
      <c r="P193" s="1">
        <v>-1384.2538</v>
      </c>
      <c r="Q193">
        <v>-1.26</v>
      </c>
      <c r="R193" s="1">
        <v>-1384.3675000000001</v>
      </c>
      <c r="S193">
        <v>-3.39</v>
      </c>
      <c r="T193" s="1">
        <v>-1384.4619</v>
      </c>
      <c r="U193">
        <v>-4.8899999999999997</v>
      </c>
      <c r="V193" s="1">
        <v>-1384.6367</v>
      </c>
      <c r="W193">
        <v>-6.74</v>
      </c>
      <c r="X193" s="1">
        <v>-1384.5545999999999</v>
      </c>
      <c r="Y193">
        <v>-7.47</v>
      </c>
      <c r="Z193" s="1">
        <v>-1373.4426000000001</v>
      </c>
      <c r="AA193">
        <v>-12.86</v>
      </c>
      <c r="AB193" s="1">
        <v>-1390.9015999999999</v>
      </c>
      <c r="AC193">
        <v>15.33</v>
      </c>
      <c r="AD193" s="1">
        <v>-1394.4630999999999</v>
      </c>
      <c r="AE193">
        <v>1.47</v>
      </c>
      <c r="AF193" s="1">
        <v>-1393.5975000000001</v>
      </c>
      <c r="AG193">
        <v>9.09</v>
      </c>
      <c r="AH193" s="1">
        <v>-1369.4170999999999</v>
      </c>
      <c r="AI193">
        <v>-1.99</v>
      </c>
      <c r="AJ193" s="1">
        <v>-1374.0341000000001</v>
      </c>
      <c r="AK193">
        <v>-3.25</v>
      </c>
      <c r="AL193" s="1">
        <v>-1392.0522000000001</v>
      </c>
      <c r="AM193">
        <v>6.04</v>
      </c>
      <c r="AN193" s="1">
        <v>-1372.5332000000001</v>
      </c>
      <c r="AO193">
        <v>-8.64</v>
      </c>
      <c r="AP193" s="1">
        <v>-1379.1358</v>
      </c>
      <c r="AQ193">
        <v>12.64</v>
      </c>
      <c r="AR193" s="1">
        <v>-1364.8434</v>
      </c>
      <c r="AS193">
        <v>13.33</v>
      </c>
      <c r="AT193" s="1">
        <v>-1355.4708000000001</v>
      </c>
      <c r="AU193">
        <v>4.57</v>
      </c>
      <c r="AV193" s="1">
        <v>-1343.422</v>
      </c>
      <c r="AW193">
        <v>-4.43</v>
      </c>
    </row>
    <row r="194" spans="2:49" x14ac:dyDescent="0.2">
      <c r="B194" s="1">
        <v>-1384.5401999999999</v>
      </c>
      <c r="C194">
        <v>0.18</v>
      </c>
      <c r="D194">
        <v>2753.21</v>
      </c>
      <c r="L194" s="1">
        <v>-1383.55</v>
      </c>
      <c r="M194">
        <v>2.62</v>
      </c>
      <c r="N194" s="1">
        <v>-1383.8723</v>
      </c>
      <c r="O194">
        <v>1.18</v>
      </c>
      <c r="P194" s="1">
        <v>-1384.1219000000001</v>
      </c>
      <c r="Q194">
        <v>-1.03</v>
      </c>
      <c r="R194" s="1">
        <v>-1384.2637999999999</v>
      </c>
      <c r="S194">
        <v>-3.2</v>
      </c>
      <c r="T194" s="1">
        <v>-1384.3874000000001</v>
      </c>
      <c r="U194">
        <v>-4.62</v>
      </c>
      <c r="V194" s="1">
        <v>-1384.587</v>
      </c>
      <c r="W194">
        <v>-6.39</v>
      </c>
      <c r="X194" s="1">
        <v>-1384.5182</v>
      </c>
      <c r="Y194">
        <v>-7.07</v>
      </c>
      <c r="Z194" s="1">
        <v>-1373.4562000000001</v>
      </c>
      <c r="AA194">
        <v>-12.13</v>
      </c>
      <c r="AB194" s="1">
        <v>-1391.0779</v>
      </c>
      <c r="AC194">
        <v>14.85</v>
      </c>
      <c r="AD194" s="1">
        <v>-1394.6469999999999</v>
      </c>
      <c r="AE194">
        <v>0.94</v>
      </c>
      <c r="AF194" s="1">
        <v>-1393.3173999999999</v>
      </c>
      <c r="AG194">
        <v>9.83</v>
      </c>
      <c r="AH194" s="1">
        <v>-1369.298</v>
      </c>
      <c r="AI194">
        <v>-1.69</v>
      </c>
      <c r="AJ194" s="1">
        <v>-1373.8348000000001</v>
      </c>
      <c r="AK194">
        <v>-1.79</v>
      </c>
      <c r="AL194" s="1">
        <v>-1392.0972999999999</v>
      </c>
      <c r="AM194">
        <v>5.56</v>
      </c>
      <c r="AN194" s="1">
        <v>-1372.6404</v>
      </c>
      <c r="AO194">
        <v>-8.4700000000000006</v>
      </c>
      <c r="AP194" s="1">
        <v>-1379.2565</v>
      </c>
      <c r="AQ194">
        <v>11.92</v>
      </c>
      <c r="AR194" s="1">
        <v>-1364.664</v>
      </c>
      <c r="AS194">
        <v>13.86</v>
      </c>
      <c r="AT194" s="1">
        <v>-1355.4848</v>
      </c>
      <c r="AU194">
        <v>3.93</v>
      </c>
      <c r="AV194" s="1">
        <v>-1343.4559999999999</v>
      </c>
      <c r="AW194">
        <v>-4.46</v>
      </c>
    </row>
    <row r="195" spans="2:49" x14ac:dyDescent="0.2">
      <c r="B195" s="1">
        <v>-1384.7447</v>
      </c>
      <c r="C195">
        <v>-0.44</v>
      </c>
      <c r="D195">
        <v>2752.51</v>
      </c>
      <c r="L195" s="1">
        <v>-1383.4753000000001</v>
      </c>
      <c r="M195">
        <v>2.52</v>
      </c>
      <c r="N195" s="1">
        <v>-1383.7163</v>
      </c>
      <c r="O195">
        <v>1.44</v>
      </c>
      <c r="P195" s="1">
        <v>-1383.9422</v>
      </c>
      <c r="Q195">
        <v>-0.64</v>
      </c>
      <c r="R195" s="1">
        <v>-1384.0916999999999</v>
      </c>
      <c r="S195">
        <v>-2.7</v>
      </c>
      <c r="T195" s="1">
        <v>-1384.2367999999999</v>
      </c>
      <c r="U195">
        <v>-4.03</v>
      </c>
      <c r="V195" s="1">
        <v>-1384.4612999999999</v>
      </c>
      <c r="W195">
        <v>-5.71</v>
      </c>
      <c r="X195" s="1">
        <v>-1384.4166</v>
      </c>
      <c r="Y195">
        <v>-6.37</v>
      </c>
      <c r="Z195" s="1">
        <v>-1373.3895</v>
      </c>
      <c r="AA195">
        <v>-11.22</v>
      </c>
      <c r="AB195" s="1">
        <v>-1391.2554</v>
      </c>
      <c r="AC195">
        <v>14.39</v>
      </c>
      <c r="AD195" s="1">
        <v>-1394.8262999999999</v>
      </c>
      <c r="AE195">
        <v>0.46</v>
      </c>
      <c r="AF195" s="1">
        <v>-1393.0138999999999</v>
      </c>
      <c r="AG195">
        <v>10.76</v>
      </c>
      <c r="AH195" s="1">
        <v>-1369.1610000000001</v>
      </c>
      <c r="AI195">
        <v>-1.27</v>
      </c>
      <c r="AJ195" s="1">
        <v>-1373.6498999999999</v>
      </c>
      <c r="AK195">
        <v>-0.3</v>
      </c>
      <c r="AL195" s="1">
        <v>-1392.2252000000001</v>
      </c>
      <c r="AM195">
        <v>5</v>
      </c>
      <c r="AN195" s="1">
        <v>-1372.7526</v>
      </c>
      <c r="AO195">
        <v>-8.35</v>
      </c>
      <c r="AP195" s="1">
        <v>-1379.3454999999999</v>
      </c>
      <c r="AQ195">
        <v>11.3</v>
      </c>
      <c r="AR195" s="1">
        <v>-1364.4991</v>
      </c>
      <c r="AS195">
        <v>14.27</v>
      </c>
      <c r="AT195" s="1">
        <v>-1355.5029</v>
      </c>
      <c r="AU195">
        <v>3.26</v>
      </c>
      <c r="AV195" s="1">
        <v>-1343.4754</v>
      </c>
      <c r="AW195">
        <v>-4.42</v>
      </c>
    </row>
    <row r="196" spans="2:49" x14ac:dyDescent="0.2">
      <c r="B196" s="1">
        <v>-1384.9009000000001</v>
      </c>
      <c r="C196">
        <v>-0.84</v>
      </c>
      <c r="D196">
        <v>2751.78</v>
      </c>
      <c r="L196" s="1">
        <v>-1383.4431</v>
      </c>
      <c r="M196">
        <v>2.4700000000000002</v>
      </c>
      <c r="N196" s="1">
        <v>-1383.5678</v>
      </c>
      <c r="O196">
        <v>1.74</v>
      </c>
      <c r="P196" s="1">
        <v>-1383.7434000000001</v>
      </c>
      <c r="Q196">
        <v>-0.16</v>
      </c>
      <c r="R196" s="1">
        <v>-1383.8721</v>
      </c>
      <c r="S196">
        <v>-1.99</v>
      </c>
      <c r="T196" s="1">
        <v>-1384.0236</v>
      </c>
      <c r="U196">
        <v>-3.23</v>
      </c>
      <c r="V196" s="1">
        <v>-1384.2698</v>
      </c>
      <c r="W196">
        <v>-4.8600000000000003</v>
      </c>
      <c r="X196" s="1">
        <v>-1384.2601999999999</v>
      </c>
      <c r="Y196">
        <v>-5.49</v>
      </c>
      <c r="Z196" s="1">
        <v>-1373.2399</v>
      </c>
      <c r="AA196">
        <v>-10.23</v>
      </c>
      <c r="AB196" s="1">
        <v>-1391.4255000000001</v>
      </c>
      <c r="AC196">
        <v>13.97</v>
      </c>
      <c r="AD196" s="1">
        <v>-1394.9927</v>
      </c>
      <c r="AE196">
        <v>0.13</v>
      </c>
      <c r="AF196" s="1">
        <v>-1392.6949999999999</v>
      </c>
      <c r="AG196">
        <v>11.71</v>
      </c>
      <c r="AH196" s="1">
        <v>-1369.0111999999999</v>
      </c>
      <c r="AI196">
        <v>-0.83</v>
      </c>
      <c r="AJ196" s="1">
        <v>-1373.4884</v>
      </c>
      <c r="AK196">
        <v>1</v>
      </c>
      <c r="AL196" s="1">
        <v>-1392.4101000000001</v>
      </c>
      <c r="AM196">
        <v>4.32</v>
      </c>
      <c r="AN196" s="1">
        <v>-1372.856</v>
      </c>
      <c r="AO196">
        <v>-8.18</v>
      </c>
      <c r="AP196" s="1">
        <v>-1379.3993</v>
      </c>
      <c r="AQ196">
        <v>10.72</v>
      </c>
      <c r="AR196" s="1">
        <v>-1364.3784000000001</v>
      </c>
      <c r="AS196">
        <v>14.52</v>
      </c>
      <c r="AT196" s="1">
        <v>-1355.5166999999999</v>
      </c>
      <c r="AU196">
        <v>2.52</v>
      </c>
      <c r="AV196" s="1">
        <v>-1343.4931999999999</v>
      </c>
      <c r="AW196">
        <v>-4.37</v>
      </c>
    </row>
    <row r="197" spans="2:49" x14ac:dyDescent="0.2">
      <c r="B197" s="1">
        <v>-1384.9704999999999</v>
      </c>
      <c r="C197">
        <v>-1.29</v>
      </c>
      <c r="D197">
        <v>2751.45</v>
      </c>
      <c r="L197" s="1">
        <v>-1383.4563000000001</v>
      </c>
      <c r="M197">
        <v>2.37</v>
      </c>
      <c r="N197" s="1">
        <v>-1383.4494999999999</v>
      </c>
      <c r="O197">
        <v>2.08</v>
      </c>
      <c r="P197" s="1">
        <v>-1383.5550000000001</v>
      </c>
      <c r="Q197">
        <v>0.46</v>
      </c>
      <c r="R197" s="1">
        <v>-1383.6334999999999</v>
      </c>
      <c r="S197">
        <v>-1.24</v>
      </c>
      <c r="T197" s="1">
        <v>-1383.7708</v>
      </c>
      <c r="U197">
        <v>-2.25</v>
      </c>
      <c r="V197" s="1">
        <v>-1384.0328999999999</v>
      </c>
      <c r="W197">
        <v>-3.92</v>
      </c>
      <c r="X197" s="1">
        <v>-1384.0675000000001</v>
      </c>
      <c r="Y197">
        <v>-4.46</v>
      </c>
      <c r="Z197" s="1">
        <v>-1373.0184999999999</v>
      </c>
      <c r="AA197">
        <v>-9.0399999999999991</v>
      </c>
      <c r="AB197" s="1">
        <v>-1391.5851</v>
      </c>
      <c r="AC197">
        <v>13.67</v>
      </c>
      <c r="AD197" s="1">
        <v>-1395.1422</v>
      </c>
      <c r="AE197">
        <v>-0.15</v>
      </c>
      <c r="AF197" s="1">
        <v>-1392.373</v>
      </c>
      <c r="AG197">
        <v>12.72</v>
      </c>
      <c r="AH197" s="1">
        <v>-1368.8545999999999</v>
      </c>
      <c r="AI197">
        <v>-0.39</v>
      </c>
      <c r="AJ197" s="1">
        <v>-1373.3543</v>
      </c>
      <c r="AK197">
        <v>2.08</v>
      </c>
      <c r="AL197" s="1">
        <v>-1392.6192000000001</v>
      </c>
      <c r="AM197">
        <v>3.67</v>
      </c>
      <c r="AN197" s="1">
        <v>-1372.9386999999999</v>
      </c>
      <c r="AO197">
        <v>-7.85</v>
      </c>
      <c r="AP197" s="1">
        <v>-1379.4204999999999</v>
      </c>
      <c r="AQ197">
        <v>10.35</v>
      </c>
      <c r="AR197" s="1">
        <v>-1364.3286000000001</v>
      </c>
      <c r="AS197">
        <v>14.49</v>
      </c>
      <c r="AT197" s="1">
        <v>-1355.5319999999999</v>
      </c>
      <c r="AU197">
        <v>1.83</v>
      </c>
      <c r="AV197" s="1">
        <v>-1343.5197000000001</v>
      </c>
      <c r="AW197">
        <v>-4.3600000000000003</v>
      </c>
    </row>
    <row r="198" spans="2:49" x14ac:dyDescent="0.2">
      <c r="B198" s="1">
        <v>-1384.9809</v>
      </c>
      <c r="C198">
        <v>-1.57</v>
      </c>
      <c r="D198">
        <v>2750.94</v>
      </c>
      <c r="L198" s="1">
        <v>-1383.5025000000001</v>
      </c>
      <c r="M198">
        <v>2.27</v>
      </c>
      <c r="N198" s="1">
        <v>-1383.3707999999999</v>
      </c>
      <c r="O198">
        <v>2.35</v>
      </c>
      <c r="P198" s="1">
        <v>-1383.3998999999999</v>
      </c>
      <c r="Q198">
        <v>1.02</v>
      </c>
      <c r="R198" s="1">
        <v>-1383.4077</v>
      </c>
      <c r="S198">
        <v>-0.49</v>
      </c>
      <c r="T198" s="1">
        <v>-1383.5114000000001</v>
      </c>
      <c r="U198">
        <v>-1.22</v>
      </c>
      <c r="V198" s="1">
        <v>-1383.7814000000001</v>
      </c>
      <c r="W198">
        <v>-2.71</v>
      </c>
      <c r="X198" s="1">
        <v>-1383.8643999999999</v>
      </c>
      <c r="Y198">
        <v>-3.49</v>
      </c>
      <c r="Z198" s="1">
        <v>-1372.7491</v>
      </c>
      <c r="AA198">
        <v>-7.77</v>
      </c>
      <c r="AB198" s="1">
        <v>-1391.7337</v>
      </c>
      <c r="AC198">
        <v>13.46</v>
      </c>
      <c r="AD198" s="1">
        <v>-1395.2748999999999</v>
      </c>
      <c r="AE198">
        <v>-0.26</v>
      </c>
      <c r="AF198" s="1">
        <v>-1392.0630000000001</v>
      </c>
      <c r="AG198">
        <v>13.63</v>
      </c>
      <c r="AH198" s="1">
        <v>-1368.6995999999999</v>
      </c>
      <c r="AI198">
        <v>0.01</v>
      </c>
      <c r="AJ198" s="1">
        <v>-1373.25</v>
      </c>
      <c r="AK198">
        <v>3.08</v>
      </c>
      <c r="AL198" s="1">
        <v>-1392.8207</v>
      </c>
      <c r="AM198">
        <v>3.01</v>
      </c>
      <c r="AN198" s="1">
        <v>-1372.9907000000001</v>
      </c>
      <c r="AO198">
        <v>-7.51</v>
      </c>
      <c r="AP198" s="1">
        <v>-1379.4121</v>
      </c>
      <c r="AQ198">
        <v>10.1</v>
      </c>
      <c r="AR198" s="1">
        <v>-1364.3678</v>
      </c>
      <c r="AS198">
        <v>14.21</v>
      </c>
      <c r="AT198" s="1">
        <v>-1355.5495000000001</v>
      </c>
      <c r="AU198">
        <v>1.04</v>
      </c>
      <c r="AV198" s="1">
        <v>-1343.5655999999999</v>
      </c>
      <c r="AW198">
        <v>-4.43</v>
      </c>
    </row>
    <row r="199" spans="2:49" x14ac:dyDescent="0.2">
      <c r="B199" s="1">
        <v>-1384.9512999999999</v>
      </c>
      <c r="C199">
        <v>-1.38</v>
      </c>
      <c r="D199">
        <v>2750.29</v>
      </c>
      <c r="L199" s="1">
        <v>-1383.5582999999999</v>
      </c>
      <c r="M199">
        <v>2.23</v>
      </c>
      <c r="N199" s="1">
        <v>-1383.327</v>
      </c>
      <c r="O199">
        <v>2.56</v>
      </c>
      <c r="P199" s="1">
        <v>-1383.2883999999999</v>
      </c>
      <c r="Q199">
        <v>1.47</v>
      </c>
      <c r="R199" s="1">
        <v>-1383.2221</v>
      </c>
      <c r="S199">
        <v>0.37</v>
      </c>
      <c r="T199" s="1">
        <v>-1383.2823000000001</v>
      </c>
      <c r="U199">
        <v>-0.28000000000000003</v>
      </c>
      <c r="V199" s="1">
        <v>-1383.5518</v>
      </c>
      <c r="W199">
        <v>-1.69</v>
      </c>
      <c r="X199" s="1">
        <v>-1383.6801</v>
      </c>
      <c r="Y199">
        <v>-2.5499999999999998</v>
      </c>
      <c r="Z199" s="1">
        <v>-1372.4627</v>
      </c>
      <c r="AA199">
        <v>-6.52</v>
      </c>
      <c r="AB199" s="1">
        <v>-1391.8721</v>
      </c>
      <c r="AC199">
        <v>13.3</v>
      </c>
      <c r="AD199" s="1">
        <v>-1395.3911000000001</v>
      </c>
      <c r="AE199">
        <v>-0.22</v>
      </c>
      <c r="AF199" s="1">
        <v>-1391.7805000000001</v>
      </c>
      <c r="AG199">
        <v>14.48</v>
      </c>
      <c r="AH199" s="1">
        <v>-1368.559</v>
      </c>
      <c r="AI199">
        <v>0.39</v>
      </c>
      <c r="AJ199" s="1">
        <v>-1373.1804999999999</v>
      </c>
      <c r="AK199">
        <v>3.88</v>
      </c>
      <c r="AL199" s="1">
        <v>-1392.9930999999999</v>
      </c>
      <c r="AM199">
        <v>2.59</v>
      </c>
      <c r="AN199" s="1">
        <v>-1373.002</v>
      </c>
      <c r="AO199">
        <v>-6.98</v>
      </c>
      <c r="AP199" s="1">
        <v>-1379.3811000000001</v>
      </c>
      <c r="AQ199">
        <v>10</v>
      </c>
      <c r="AR199" s="1">
        <v>-1364.4992999999999</v>
      </c>
      <c r="AS199">
        <v>13.69</v>
      </c>
      <c r="AT199" s="1">
        <v>-1355.5723</v>
      </c>
      <c r="AU199">
        <v>0.23</v>
      </c>
      <c r="AV199" s="1">
        <v>-1343.6409000000001</v>
      </c>
      <c r="AW199">
        <v>-4.57</v>
      </c>
    </row>
    <row r="200" spans="2:49" x14ac:dyDescent="0.2">
      <c r="B200" s="1">
        <v>-1384.88</v>
      </c>
      <c r="C200">
        <v>-0.96</v>
      </c>
      <c r="D200">
        <v>2749.47</v>
      </c>
      <c r="L200" s="1">
        <v>-1383.5998</v>
      </c>
      <c r="M200">
        <v>2.2799999999999998</v>
      </c>
      <c r="N200" s="1">
        <v>-1383.3026</v>
      </c>
      <c r="O200">
        <v>2.81</v>
      </c>
      <c r="P200" s="1">
        <v>-1383.2182</v>
      </c>
      <c r="Q200">
        <v>1.92</v>
      </c>
      <c r="R200" s="1">
        <v>-1383.095</v>
      </c>
      <c r="S200">
        <v>1.07</v>
      </c>
      <c r="T200" s="1">
        <v>-1383.1175000000001</v>
      </c>
      <c r="U200">
        <v>0.59</v>
      </c>
      <c r="V200" s="1">
        <v>-1383.3805</v>
      </c>
      <c r="W200">
        <v>-0.91</v>
      </c>
      <c r="X200" s="1">
        <v>-1383.5433</v>
      </c>
      <c r="Y200">
        <v>-1.71</v>
      </c>
      <c r="Z200" s="1">
        <v>-1372.1880000000001</v>
      </c>
      <c r="AA200">
        <v>-5.27</v>
      </c>
      <c r="AB200" s="1">
        <v>-1391.9993999999999</v>
      </c>
      <c r="AC200">
        <v>13.27</v>
      </c>
      <c r="AD200" s="1">
        <v>-1395.4901</v>
      </c>
      <c r="AE200">
        <v>-0.08</v>
      </c>
      <c r="AF200" s="1">
        <v>-1391.5361</v>
      </c>
      <c r="AG200">
        <v>15.24</v>
      </c>
      <c r="AH200" s="1">
        <v>-1368.4484</v>
      </c>
      <c r="AI200">
        <v>0.61</v>
      </c>
      <c r="AJ200" s="1">
        <v>-1373.1546000000001</v>
      </c>
      <c r="AK200">
        <v>4.32</v>
      </c>
      <c r="AL200" s="1">
        <v>-1393.1259</v>
      </c>
      <c r="AM200">
        <v>2.37</v>
      </c>
      <c r="AN200" s="1">
        <v>-1372.9606000000001</v>
      </c>
      <c r="AO200">
        <v>-6.21</v>
      </c>
      <c r="AP200" s="1">
        <v>-1379.3330000000001</v>
      </c>
      <c r="AQ200">
        <v>10.050000000000001</v>
      </c>
      <c r="AR200" s="1">
        <v>-1364.7156</v>
      </c>
      <c r="AS200">
        <v>12.91</v>
      </c>
      <c r="AT200" s="1">
        <v>-1355.5983000000001</v>
      </c>
      <c r="AU200">
        <v>-0.52</v>
      </c>
      <c r="AV200" s="1">
        <v>-1343.7601999999999</v>
      </c>
      <c r="AW200">
        <v>-4.88</v>
      </c>
    </row>
    <row r="201" spans="2:49" x14ac:dyDescent="0.2">
      <c r="B201" s="1">
        <v>-1384.8077000000001</v>
      </c>
      <c r="C201">
        <v>-0.33</v>
      </c>
      <c r="D201">
        <v>2748.77</v>
      </c>
      <c r="L201" s="1">
        <v>-1383.6113</v>
      </c>
      <c r="M201">
        <v>2.38</v>
      </c>
      <c r="N201" s="1">
        <v>-1383.2808</v>
      </c>
      <c r="O201">
        <v>3.03</v>
      </c>
      <c r="P201" s="1">
        <v>-1383.1795999999999</v>
      </c>
      <c r="Q201">
        <v>2.36</v>
      </c>
      <c r="R201" s="1">
        <v>-1383.0344</v>
      </c>
      <c r="S201">
        <v>1.52</v>
      </c>
      <c r="T201" s="1">
        <v>-1383.0407</v>
      </c>
      <c r="U201">
        <v>1.23</v>
      </c>
      <c r="V201" s="1">
        <v>-1383.2961</v>
      </c>
      <c r="W201">
        <v>-0.26</v>
      </c>
      <c r="X201" s="1">
        <v>-1383.4786999999999</v>
      </c>
      <c r="Y201">
        <v>-1.1299999999999999</v>
      </c>
      <c r="Z201" s="1">
        <v>-1371.9434000000001</v>
      </c>
      <c r="AA201">
        <v>-4</v>
      </c>
      <c r="AB201" s="1">
        <v>-1392.1112000000001</v>
      </c>
      <c r="AC201">
        <v>13.34</v>
      </c>
      <c r="AD201" s="1">
        <v>-1395.5684000000001</v>
      </c>
      <c r="AE201">
        <v>0.23</v>
      </c>
      <c r="AF201" s="1">
        <v>-1391.3359</v>
      </c>
      <c r="AG201">
        <v>15.79</v>
      </c>
      <c r="AH201" s="1">
        <v>-1368.3844999999999</v>
      </c>
      <c r="AI201">
        <v>0.64</v>
      </c>
      <c r="AJ201" s="1">
        <v>-1373.1812</v>
      </c>
      <c r="AK201">
        <v>4.46</v>
      </c>
      <c r="AL201" s="1">
        <v>-1393.2191</v>
      </c>
      <c r="AM201">
        <v>2.27</v>
      </c>
      <c r="AN201" s="1">
        <v>-1372.8513</v>
      </c>
      <c r="AO201">
        <v>-5.25</v>
      </c>
      <c r="AP201" s="1">
        <v>-1379.2741000000001</v>
      </c>
      <c r="AQ201">
        <v>10.220000000000001</v>
      </c>
      <c r="AR201" s="1">
        <v>-1364.9988000000001</v>
      </c>
      <c r="AS201">
        <v>11.95</v>
      </c>
      <c r="AT201" s="1">
        <v>-1355.6274000000001</v>
      </c>
      <c r="AU201">
        <v>-1.31</v>
      </c>
      <c r="AV201" s="1">
        <v>-1343.941</v>
      </c>
      <c r="AW201">
        <v>-5.32</v>
      </c>
    </row>
    <row r="202" spans="2:49" x14ac:dyDescent="0.2">
      <c r="B202" s="1">
        <v>-1384.7421999999999</v>
      </c>
      <c r="C202">
        <v>0.36</v>
      </c>
      <c r="D202">
        <v>2747.71</v>
      </c>
      <c r="L202" s="1">
        <v>-1383.5920000000001</v>
      </c>
      <c r="M202">
        <v>2.6</v>
      </c>
      <c r="N202" s="1">
        <v>-1383.2511999999999</v>
      </c>
      <c r="O202">
        <v>3.25</v>
      </c>
      <c r="P202" s="1">
        <v>-1383.1629</v>
      </c>
      <c r="Q202">
        <v>2.61</v>
      </c>
      <c r="R202" s="1">
        <v>-1383.0409999999999</v>
      </c>
      <c r="S202">
        <v>1.88</v>
      </c>
      <c r="T202" s="1">
        <v>-1383.0613000000001</v>
      </c>
      <c r="U202">
        <v>1.54</v>
      </c>
      <c r="V202" s="1">
        <v>-1383.3123000000001</v>
      </c>
      <c r="W202">
        <v>0.09</v>
      </c>
      <c r="X202" s="1">
        <v>-1383.5011999999999</v>
      </c>
      <c r="Y202">
        <v>-0.9</v>
      </c>
      <c r="Z202" s="1">
        <v>-1371.7342000000001</v>
      </c>
      <c r="AA202">
        <v>-2.99</v>
      </c>
      <c r="AB202" s="1">
        <v>-1392.2012</v>
      </c>
      <c r="AC202">
        <v>13.44</v>
      </c>
      <c r="AD202" s="1">
        <v>-1395.6184000000001</v>
      </c>
      <c r="AE202">
        <v>0.63</v>
      </c>
      <c r="AF202" s="1">
        <v>-1391.1805999999999</v>
      </c>
      <c r="AG202">
        <v>16.22</v>
      </c>
      <c r="AH202" s="1">
        <v>-1368.3802000000001</v>
      </c>
      <c r="AI202">
        <v>0.47</v>
      </c>
      <c r="AJ202" s="1">
        <v>-1373.2660000000001</v>
      </c>
      <c r="AK202">
        <v>4.3</v>
      </c>
      <c r="AL202" s="1">
        <v>-1393.2814000000001</v>
      </c>
      <c r="AM202">
        <v>2.2999999999999998</v>
      </c>
      <c r="AN202" s="1">
        <v>-1372.6575</v>
      </c>
      <c r="AO202">
        <v>-4.03</v>
      </c>
      <c r="AP202" s="1">
        <v>-1379.2108000000001</v>
      </c>
      <c r="AQ202">
        <v>10.53</v>
      </c>
      <c r="AR202" s="1">
        <v>-1365.3259</v>
      </c>
      <c r="AS202">
        <v>10.85</v>
      </c>
      <c r="AT202" s="1">
        <v>-1355.6643999999999</v>
      </c>
      <c r="AU202">
        <v>-2.1</v>
      </c>
      <c r="AV202" s="1">
        <v>-1344.1939</v>
      </c>
      <c r="AW202">
        <v>-5.98</v>
      </c>
    </row>
    <row r="203" spans="2:49" x14ac:dyDescent="0.2">
      <c r="B203" s="1">
        <v>-1384.7320999999999</v>
      </c>
      <c r="C203">
        <v>1.06</v>
      </c>
      <c r="D203">
        <v>2746.72</v>
      </c>
      <c r="L203" s="1">
        <v>-1383.5536</v>
      </c>
      <c r="M203">
        <v>2.81</v>
      </c>
      <c r="N203" s="1">
        <v>-1383.2141999999999</v>
      </c>
      <c r="O203">
        <v>3.48</v>
      </c>
      <c r="P203" s="1">
        <v>-1383.1646000000001</v>
      </c>
      <c r="Q203">
        <v>2.84</v>
      </c>
      <c r="R203" s="1">
        <v>-1383.1116</v>
      </c>
      <c r="S203">
        <v>2.1</v>
      </c>
      <c r="T203" s="1">
        <v>-1383.1759</v>
      </c>
      <c r="U203">
        <v>1.59</v>
      </c>
      <c r="V203" s="1">
        <v>-1383.4264000000001</v>
      </c>
      <c r="W203">
        <v>0.12</v>
      </c>
      <c r="X203" s="1">
        <v>-1383.6134999999999</v>
      </c>
      <c r="Y203">
        <v>-0.81</v>
      </c>
      <c r="Z203" s="1">
        <v>-1371.556</v>
      </c>
      <c r="AA203">
        <v>-2.1</v>
      </c>
      <c r="AB203" s="1">
        <v>-1392.2635</v>
      </c>
      <c r="AC203">
        <v>13.67</v>
      </c>
      <c r="AD203" s="1">
        <v>-1395.6292000000001</v>
      </c>
      <c r="AE203">
        <v>1.18</v>
      </c>
      <c r="AF203" s="1">
        <v>-1391.068</v>
      </c>
      <c r="AG203">
        <v>16.48</v>
      </c>
      <c r="AH203" s="1">
        <v>-1368.4422</v>
      </c>
      <c r="AI203">
        <v>0.12</v>
      </c>
      <c r="AJ203" s="1">
        <v>-1373.4087</v>
      </c>
      <c r="AK203">
        <v>3.81</v>
      </c>
      <c r="AL203" s="1">
        <v>-1393.3271</v>
      </c>
      <c r="AM203">
        <v>2.48</v>
      </c>
      <c r="AN203" s="1">
        <v>-1372.3668</v>
      </c>
      <c r="AO203">
        <v>-2.52</v>
      </c>
      <c r="AP203" s="1">
        <v>-1379.1443999999999</v>
      </c>
      <c r="AQ203">
        <v>10.92</v>
      </c>
      <c r="AR203" s="1">
        <v>-1365.6767</v>
      </c>
      <c r="AS203">
        <v>9.6999999999999993</v>
      </c>
      <c r="AT203" s="1">
        <v>-1355.7085999999999</v>
      </c>
      <c r="AU203">
        <v>-2.85</v>
      </c>
      <c r="AV203" s="1">
        <v>-1344.508</v>
      </c>
      <c r="AW203">
        <v>-6.78</v>
      </c>
    </row>
    <row r="204" spans="2:49" x14ac:dyDescent="0.2">
      <c r="B204" s="1">
        <v>-1384.7611999999999</v>
      </c>
      <c r="C204">
        <v>1.47</v>
      </c>
      <c r="D204">
        <v>2745.61</v>
      </c>
      <c r="L204" s="1">
        <v>-1383.5174999999999</v>
      </c>
      <c r="M204">
        <v>3.07</v>
      </c>
      <c r="N204" s="1">
        <v>-1383.1809000000001</v>
      </c>
      <c r="O204">
        <v>3.67</v>
      </c>
      <c r="P204" s="1">
        <v>-1383.1903</v>
      </c>
      <c r="Q204">
        <v>2.9</v>
      </c>
      <c r="R204" s="1">
        <v>-1383.2435</v>
      </c>
      <c r="S204">
        <v>2.0499999999999998</v>
      </c>
      <c r="T204" s="1">
        <v>-1383.3713</v>
      </c>
      <c r="U204">
        <v>1.39</v>
      </c>
      <c r="V204" s="1">
        <v>-1383.6228000000001</v>
      </c>
      <c r="W204">
        <v>-0.2</v>
      </c>
      <c r="X204" s="1">
        <v>-1383.8054</v>
      </c>
      <c r="Y204">
        <v>-1.0900000000000001</v>
      </c>
      <c r="Z204" s="1">
        <v>-1371.4010000000001</v>
      </c>
      <c r="AA204">
        <v>-1.31</v>
      </c>
      <c r="AB204" s="1">
        <v>-1392.2937999999999</v>
      </c>
      <c r="AC204">
        <v>13.97</v>
      </c>
      <c r="AD204" s="1">
        <v>-1395.588</v>
      </c>
      <c r="AE204">
        <v>1.97</v>
      </c>
      <c r="AF204" s="1">
        <v>-1390.9974999999999</v>
      </c>
      <c r="AG204">
        <v>16.579999999999998</v>
      </c>
      <c r="AH204" s="1">
        <v>-1368.5688</v>
      </c>
      <c r="AI204">
        <v>-0.42</v>
      </c>
      <c r="AJ204" s="1">
        <v>-1373.5998</v>
      </c>
      <c r="AK204">
        <v>3.03</v>
      </c>
      <c r="AL204" s="1">
        <v>-1393.3733</v>
      </c>
      <c r="AM204">
        <v>2.7</v>
      </c>
      <c r="AN204" s="1">
        <v>-1371.9856</v>
      </c>
      <c r="AO204">
        <v>-0.87</v>
      </c>
      <c r="AP204" s="1">
        <v>-1379.0781999999999</v>
      </c>
      <c r="AQ204">
        <v>11.38</v>
      </c>
      <c r="AR204" s="1">
        <v>-1366.0319</v>
      </c>
      <c r="AS204">
        <v>8.52</v>
      </c>
      <c r="AT204" s="1">
        <v>-1355.7627</v>
      </c>
      <c r="AU204">
        <v>-3.52</v>
      </c>
      <c r="AV204" s="1">
        <v>-1344.8472999999999</v>
      </c>
      <c r="AW204">
        <v>-7.66</v>
      </c>
    </row>
    <row r="205" spans="2:49" x14ac:dyDescent="0.2">
      <c r="B205" s="1">
        <v>-1384.8187</v>
      </c>
      <c r="C205">
        <v>1.99</v>
      </c>
      <c r="D205">
        <v>2744.3</v>
      </c>
      <c r="L205" s="1">
        <v>-1383.5078000000001</v>
      </c>
      <c r="M205">
        <v>3.19</v>
      </c>
      <c r="N205" s="1">
        <v>-1383.1684</v>
      </c>
      <c r="O205">
        <v>3.75</v>
      </c>
      <c r="P205" s="1">
        <v>-1383.251</v>
      </c>
      <c r="Q205">
        <v>2.84</v>
      </c>
      <c r="R205" s="1">
        <v>-1383.4344000000001</v>
      </c>
      <c r="S205">
        <v>1.84</v>
      </c>
      <c r="T205" s="1">
        <v>-1383.6320000000001</v>
      </c>
      <c r="U205">
        <v>0.98</v>
      </c>
      <c r="V205" s="1">
        <v>-1383.8795</v>
      </c>
      <c r="W205">
        <v>-0.69</v>
      </c>
      <c r="X205" s="1">
        <v>-1384.0577000000001</v>
      </c>
      <c r="Y205">
        <v>-1.67</v>
      </c>
      <c r="Z205" s="1">
        <v>-1371.2662</v>
      </c>
      <c r="AA205">
        <v>-0.51</v>
      </c>
      <c r="AB205" s="1">
        <v>-1392.2933</v>
      </c>
      <c r="AC205">
        <v>14.35</v>
      </c>
      <c r="AD205" s="1">
        <v>-1395.4840999999999</v>
      </c>
      <c r="AE205">
        <v>2.85</v>
      </c>
      <c r="AF205" s="1">
        <v>-1390.973</v>
      </c>
      <c r="AG205">
        <v>16.41</v>
      </c>
      <c r="AH205" s="1">
        <v>-1368.7492999999999</v>
      </c>
      <c r="AI205">
        <v>-1.1299999999999999</v>
      </c>
      <c r="AJ205" s="1">
        <v>-1373.8226</v>
      </c>
      <c r="AK205">
        <v>2</v>
      </c>
      <c r="AL205" s="1">
        <v>-1393.4356</v>
      </c>
      <c r="AM205">
        <v>2.95</v>
      </c>
      <c r="AN205" s="1">
        <v>-1371.5516</v>
      </c>
      <c r="AO205">
        <v>0.84</v>
      </c>
      <c r="AP205" s="1">
        <v>-1379.0159000000001</v>
      </c>
      <c r="AQ205">
        <v>11.85</v>
      </c>
      <c r="AR205" s="1">
        <v>-1366.3779</v>
      </c>
      <c r="AS205">
        <v>7.34</v>
      </c>
      <c r="AT205" s="1">
        <v>-1355.8293000000001</v>
      </c>
      <c r="AU205">
        <v>-4.17</v>
      </c>
      <c r="AV205" s="1">
        <v>-1345.1633999999999</v>
      </c>
      <c r="AW205">
        <v>-8.5500000000000007</v>
      </c>
    </row>
    <row r="206" spans="2:49" x14ac:dyDescent="0.2">
      <c r="B206" s="1">
        <v>-1384.9304999999999</v>
      </c>
      <c r="C206">
        <v>2.4500000000000002</v>
      </c>
      <c r="D206">
        <v>2743.26</v>
      </c>
      <c r="L206" s="1">
        <v>-1383.5454999999999</v>
      </c>
      <c r="M206">
        <v>3.15</v>
      </c>
      <c r="N206" s="1">
        <v>-1383.1960999999999</v>
      </c>
      <c r="O206">
        <v>3.68</v>
      </c>
      <c r="P206" s="1">
        <v>-1383.3581999999999</v>
      </c>
      <c r="Q206">
        <v>2.62</v>
      </c>
      <c r="R206" s="1">
        <v>-1383.6817000000001</v>
      </c>
      <c r="S206">
        <v>1.43</v>
      </c>
      <c r="T206" s="1">
        <v>-1383.9421</v>
      </c>
      <c r="U206">
        <v>0.33</v>
      </c>
      <c r="V206" s="1">
        <v>-1384.1742999999999</v>
      </c>
      <c r="W206">
        <v>-1.36</v>
      </c>
      <c r="X206" s="1">
        <v>-1384.3462</v>
      </c>
      <c r="Y206">
        <v>-2.2400000000000002</v>
      </c>
      <c r="Z206" s="1">
        <v>-1371.1575</v>
      </c>
      <c r="AA206">
        <v>0.04</v>
      </c>
      <c r="AB206" s="1">
        <v>-1392.2674</v>
      </c>
      <c r="AC206">
        <v>14.19</v>
      </c>
      <c r="AD206" s="1">
        <v>-1395.3118999999999</v>
      </c>
      <c r="AE206">
        <v>3.92</v>
      </c>
      <c r="AF206" s="1">
        <v>-1391.0020999999999</v>
      </c>
      <c r="AG206">
        <v>16.010000000000002</v>
      </c>
      <c r="AH206" s="1">
        <v>-1368.9657999999999</v>
      </c>
      <c r="AI206">
        <v>-1.95</v>
      </c>
      <c r="AJ206" s="1">
        <v>-1374.0564999999999</v>
      </c>
      <c r="AK206">
        <v>0.85</v>
      </c>
      <c r="AL206" s="1">
        <v>-1393.5248999999999</v>
      </c>
      <c r="AM206">
        <v>3.22</v>
      </c>
      <c r="AN206" s="1">
        <v>-1371.1396</v>
      </c>
      <c r="AO206">
        <v>2.46</v>
      </c>
      <c r="AP206" s="1">
        <v>-1378.9631999999999</v>
      </c>
      <c r="AQ206">
        <v>12.32</v>
      </c>
      <c r="AR206" s="1">
        <v>-1366.7014999999999</v>
      </c>
      <c r="AS206">
        <v>6.2</v>
      </c>
      <c r="AT206" s="1">
        <v>-1355.9123999999999</v>
      </c>
      <c r="AU206">
        <v>-4.79</v>
      </c>
      <c r="AV206" s="1">
        <v>-1345.4141</v>
      </c>
      <c r="AW206">
        <v>-9.2799999999999994</v>
      </c>
    </row>
    <row r="207" spans="2:49" x14ac:dyDescent="0.2">
      <c r="B207" s="1">
        <v>-1385.1368</v>
      </c>
      <c r="C207">
        <v>2.61</v>
      </c>
      <c r="D207">
        <v>2741.96</v>
      </c>
      <c r="L207" s="1">
        <v>-1383.6452999999999</v>
      </c>
      <c r="M207">
        <v>2.96</v>
      </c>
      <c r="N207" s="1">
        <v>-1383.2797</v>
      </c>
      <c r="O207">
        <v>3.35</v>
      </c>
      <c r="P207" s="1">
        <v>-1383.5206000000001</v>
      </c>
      <c r="Q207">
        <v>2.2400000000000002</v>
      </c>
      <c r="R207" s="1">
        <v>-1383.979</v>
      </c>
      <c r="S207">
        <v>0.84</v>
      </c>
      <c r="T207" s="1">
        <v>-1384.2864999999999</v>
      </c>
      <c r="U207">
        <v>-0.42</v>
      </c>
      <c r="V207" s="1">
        <v>-1384.4880000000001</v>
      </c>
      <c r="W207">
        <v>-2.19</v>
      </c>
      <c r="X207" s="1">
        <v>-1384.6475</v>
      </c>
      <c r="Y207">
        <v>-3.11</v>
      </c>
      <c r="Z207" s="1">
        <v>-1371.0878</v>
      </c>
      <c r="AA207">
        <v>0.45</v>
      </c>
      <c r="AB207" s="1">
        <v>-1392.2256</v>
      </c>
      <c r="AC207">
        <v>15.18</v>
      </c>
      <c r="AD207" s="1">
        <v>-1395.0753</v>
      </c>
      <c r="AE207">
        <v>5.0999999999999996</v>
      </c>
      <c r="AF207" s="1">
        <v>-1391.0924</v>
      </c>
      <c r="AG207">
        <v>15.33</v>
      </c>
      <c r="AH207" s="1">
        <v>-1369.1956</v>
      </c>
      <c r="AI207">
        <v>-2.81</v>
      </c>
      <c r="AJ207" s="1">
        <v>-1374.2800999999999</v>
      </c>
      <c r="AK207">
        <v>-0.45</v>
      </c>
      <c r="AL207" s="1">
        <v>-1393.6431</v>
      </c>
      <c r="AM207">
        <v>3.43</v>
      </c>
      <c r="AN207" s="1">
        <v>-1370.8416999999999</v>
      </c>
      <c r="AO207">
        <v>3.87</v>
      </c>
      <c r="AP207" s="1">
        <v>-1378.9268999999999</v>
      </c>
      <c r="AQ207">
        <v>12.79</v>
      </c>
      <c r="AR207" s="1">
        <v>-1366.9942000000001</v>
      </c>
      <c r="AS207">
        <v>5.2</v>
      </c>
      <c r="AT207" s="1">
        <v>-1356.0116</v>
      </c>
      <c r="AU207">
        <v>-5.36</v>
      </c>
      <c r="AV207" s="1">
        <v>-1345.5785000000001</v>
      </c>
      <c r="AW207">
        <v>-9.86</v>
      </c>
    </row>
    <row r="208" spans="2:49" x14ac:dyDescent="0.2">
      <c r="B208" s="1">
        <v>-1385.3504</v>
      </c>
      <c r="C208">
        <v>3.12</v>
      </c>
      <c r="D208">
        <v>2740.22</v>
      </c>
      <c r="L208" s="1">
        <v>-1383.8100999999999</v>
      </c>
      <c r="M208">
        <v>2.56</v>
      </c>
      <c r="N208" s="1">
        <v>-1383.4268999999999</v>
      </c>
      <c r="O208">
        <v>2.9</v>
      </c>
      <c r="P208" s="1">
        <v>-1383.7394999999999</v>
      </c>
      <c r="Q208">
        <v>1.59</v>
      </c>
      <c r="R208" s="1">
        <v>-1384.3148000000001</v>
      </c>
      <c r="S208">
        <v>0.1</v>
      </c>
      <c r="T208" s="1">
        <v>-1384.6509000000001</v>
      </c>
      <c r="U208">
        <v>-1.3</v>
      </c>
      <c r="V208" s="1">
        <v>-1384.8068000000001</v>
      </c>
      <c r="W208">
        <v>-3.12</v>
      </c>
      <c r="X208" s="1">
        <v>-1384.9436000000001</v>
      </c>
      <c r="Y208">
        <v>-4.05</v>
      </c>
      <c r="Z208" s="1">
        <v>-1371.0713000000001</v>
      </c>
      <c r="AA208">
        <v>0.63</v>
      </c>
      <c r="AB208" s="1">
        <v>-1392.181</v>
      </c>
      <c r="AC208">
        <v>15.69</v>
      </c>
      <c r="AD208" s="1">
        <v>-1394.7914000000001</v>
      </c>
      <c r="AE208">
        <v>6.3</v>
      </c>
      <c r="AF208" s="1">
        <v>-1391.2483999999999</v>
      </c>
      <c r="AG208">
        <v>14.48</v>
      </c>
      <c r="AH208" s="1">
        <v>-1369.4160999999999</v>
      </c>
      <c r="AI208">
        <v>-3.58</v>
      </c>
      <c r="AJ208" s="1">
        <v>-1374.4734000000001</v>
      </c>
      <c r="AK208">
        <v>-1.66</v>
      </c>
      <c r="AL208" s="1">
        <v>-1393.7828999999999</v>
      </c>
      <c r="AM208">
        <v>3.66</v>
      </c>
      <c r="AN208" s="1">
        <v>-1370.7237</v>
      </c>
      <c r="AO208">
        <v>4.7300000000000004</v>
      </c>
      <c r="AP208" s="1">
        <v>-1378.9155000000001</v>
      </c>
      <c r="AQ208">
        <v>13.2</v>
      </c>
      <c r="AR208" s="1">
        <v>-1367.2460000000001</v>
      </c>
      <c r="AS208">
        <v>4.28</v>
      </c>
      <c r="AT208" s="1">
        <v>-1356.1253999999999</v>
      </c>
      <c r="AU208">
        <v>-5.98</v>
      </c>
      <c r="AV208" s="1">
        <v>-1345.655</v>
      </c>
      <c r="AW208">
        <v>-10.26</v>
      </c>
    </row>
    <row r="209" spans="2:49" x14ac:dyDescent="0.2">
      <c r="B209" s="1">
        <v>-1385.5868</v>
      </c>
      <c r="C209">
        <v>3.45</v>
      </c>
      <c r="D209">
        <v>2739.05</v>
      </c>
      <c r="L209" s="1">
        <v>-1384.0313000000001</v>
      </c>
      <c r="M209">
        <v>2.0099999999999998</v>
      </c>
      <c r="N209" s="1">
        <v>-1383.6352999999999</v>
      </c>
      <c r="O209">
        <v>2.2000000000000002</v>
      </c>
      <c r="P209" s="1">
        <v>-1384.0059000000001</v>
      </c>
      <c r="Q209">
        <v>0.82</v>
      </c>
      <c r="R209" s="1">
        <v>-1384.6727000000001</v>
      </c>
      <c r="S209">
        <v>-0.75</v>
      </c>
      <c r="T209" s="1">
        <v>-1385.0192</v>
      </c>
      <c r="U209">
        <v>-2.2400000000000002</v>
      </c>
      <c r="V209" s="1">
        <v>-1385.1190999999999</v>
      </c>
      <c r="W209">
        <v>-4.01</v>
      </c>
      <c r="X209" s="1">
        <v>-1385.2203</v>
      </c>
      <c r="Y209">
        <v>-4.9000000000000004</v>
      </c>
      <c r="Z209" s="1">
        <v>-1371.1152999999999</v>
      </c>
      <c r="AA209">
        <v>0.62</v>
      </c>
      <c r="AB209" s="1">
        <v>-1392.1485</v>
      </c>
      <c r="AC209">
        <v>15.49</v>
      </c>
      <c r="AD209" s="1">
        <v>-1394.4881</v>
      </c>
      <c r="AE209">
        <v>7.45</v>
      </c>
      <c r="AF209" s="1">
        <v>-1391.4667999999999</v>
      </c>
      <c r="AG209">
        <v>13.36</v>
      </c>
      <c r="AH209" s="1">
        <v>-1369.6075000000001</v>
      </c>
      <c r="AI209">
        <v>-4.33</v>
      </c>
      <c r="AJ209" s="1">
        <v>-1374.6179</v>
      </c>
      <c r="AK209">
        <v>-2.79</v>
      </c>
      <c r="AL209" s="1">
        <v>-1393.9304999999999</v>
      </c>
      <c r="AM209">
        <v>3.88</v>
      </c>
      <c r="AN209" s="1">
        <v>-1370.7883999999999</v>
      </c>
      <c r="AO209">
        <v>5.07</v>
      </c>
      <c r="AP209" s="1">
        <v>-1378.9354000000001</v>
      </c>
      <c r="AQ209">
        <v>13.49</v>
      </c>
      <c r="AR209" s="1">
        <v>-1367.4523999999999</v>
      </c>
      <c r="AS209">
        <v>3.52</v>
      </c>
      <c r="AT209" s="1">
        <v>-1356.2559000000001</v>
      </c>
      <c r="AU209">
        <v>-6.54</v>
      </c>
      <c r="AV209" s="1">
        <v>-1345.6559</v>
      </c>
      <c r="AW209">
        <v>-10.51</v>
      </c>
    </row>
    <row r="210" spans="2:49" x14ac:dyDescent="0.2">
      <c r="B210" s="1">
        <v>-1385.7968000000001</v>
      </c>
      <c r="C210">
        <v>3.88</v>
      </c>
      <c r="D210">
        <v>2737.7</v>
      </c>
      <c r="L210" s="1">
        <v>-1384.2889</v>
      </c>
      <c r="M210">
        <v>1.3</v>
      </c>
      <c r="N210" s="1">
        <v>-1383.89</v>
      </c>
      <c r="O210">
        <v>1.33</v>
      </c>
      <c r="P210" s="1">
        <v>-1384.3</v>
      </c>
      <c r="Q210">
        <v>-0.12</v>
      </c>
      <c r="R210" s="1">
        <v>-1385.029</v>
      </c>
      <c r="S210">
        <v>-1.6</v>
      </c>
      <c r="T210" s="1">
        <v>-1385.3719000000001</v>
      </c>
      <c r="U210">
        <v>-3.16</v>
      </c>
      <c r="V210" s="1">
        <v>-1385.4122</v>
      </c>
      <c r="W210">
        <v>-4.87</v>
      </c>
      <c r="X210" s="1">
        <v>-1385.4668999999999</v>
      </c>
      <c r="Y210">
        <v>-5.76</v>
      </c>
      <c r="Z210" s="1">
        <v>-1371.2150999999999</v>
      </c>
      <c r="AA210">
        <v>0.44</v>
      </c>
      <c r="AB210" s="1">
        <v>-1392.1442999999999</v>
      </c>
      <c r="AC210">
        <v>15.25</v>
      </c>
      <c r="AD210" s="1">
        <v>-1394.1987999999999</v>
      </c>
      <c r="AE210">
        <v>8.48</v>
      </c>
      <c r="AF210" s="1">
        <v>-1391.7365</v>
      </c>
      <c r="AG210">
        <v>12.09</v>
      </c>
      <c r="AH210" s="1">
        <v>-1369.7573</v>
      </c>
      <c r="AI210">
        <v>-4.99</v>
      </c>
      <c r="AJ210" s="1">
        <v>-1374.6958999999999</v>
      </c>
      <c r="AK210">
        <v>-3.72</v>
      </c>
      <c r="AL210" s="1">
        <v>-1394.0690999999999</v>
      </c>
      <c r="AM210">
        <v>4.01</v>
      </c>
      <c r="AN210" s="1">
        <v>-1370.9748</v>
      </c>
      <c r="AO210">
        <v>5.21</v>
      </c>
      <c r="AP210" s="1">
        <v>-1378.9891</v>
      </c>
      <c r="AQ210">
        <v>13.75</v>
      </c>
      <c r="AR210" s="1">
        <v>-1367.607</v>
      </c>
      <c r="AS210">
        <v>2.89</v>
      </c>
      <c r="AT210" s="1">
        <v>-1356.3985</v>
      </c>
      <c r="AU210">
        <v>-7.06</v>
      </c>
      <c r="AV210" s="1">
        <v>-1345.5966000000001</v>
      </c>
      <c r="AW210">
        <v>-10.64</v>
      </c>
    </row>
    <row r="211" spans="2:49" x14ac:dyDescent="0.2">
      <c r="B211" s="1">
        <v>-1385.9484</v>
      </c>
      <c r="C211">
        <v>4.4400000000000004</v>
      </c>
      <c r="D211">
        <v>2735.81</v>
      </c>
      <c r="L211" s="1">
        <v>-1384.5543</v>
      </c>
      <c r="M211">
        <v>0.43</v>
      </c>
      <c r="N211" s="1">
        <v>-1384.1639</v>
      </c>
      <c r="O211">
        <v>0.36</v>
      </c>
      <c r="P211" s="1">
        <v>-1384.5906</v>
      </c>
      <c r="Q211">
        <v>-1.1100000000000001</v>
      </c>
      <c r="R211" s="1">
        <v>-1385.3548000000001</v>
      </c>
      <c r="S211">
        <v>-2.5</v>
      </c>
      <c r="T211" s="1">
        <v>-1385.6867999999999</v>
      </c>
      <c r="U211">
        <v>-4</v>
      </c>
      <c r="V211" s="1">
        <v>-1385.6724999999999</v>
      </c>
      <c r="W211">
        <v>-5.67</v>
      </c>
      <c r="X211" s="1">
        <v>-1385.6732</v>
      </c>
      <c r="Y211">
        <v>-6.52</v>
      </c>
      <c r="Z211" s="1">
        <v>-1371.354</v>
      </c>
      <c r="AA211">
        <v>0.06</v>
      </c>
      <c r="AB211" s="1">
        <v>-1392.182</v>
      </c>
      <c r="AC211">
        <v>15.07</v>
      </c>
      <c r="AD211" s="1">
        <v>-1393.9548</v>
      </c>
      <c r="AE211">
        <v>9.35</v>
      </c>
      <c r="AF211" s="1">
        <v>-1392.0395000000001</v>
      </c>
      <c r="AG211">
        <v>10.7</v>
      </c>
      <c r="AH211" s="1">
        <v>-1369.8597</v>
      </c>
      <c r="AI211">
        <v>-5.52</v>
      </c>
      <c r="AJ211" s="1">
        <v>-1374.6931</v>
      </c>
      <c r="AK211">
        <v>-4.42</v>
      </c>
      <c r="AL211" s="1">
        <v>-1394.182</v>
      </c>
      <c r="AM211">
        <v>4.18</v>
      </c>
      <c r="AN211" s="1">
        <v>-1371.1982</v>
      </c>
      <c r="AO211">
        <v>5.0599999999999996</v>
      </c>
      <c r="AP211" s="1">
        <v>-1379.0785000000001</v>
      </c>
      <c r="AQ211">
        <v>13.89</v>
      </c>
      <c r="AR211" s="1">
        <v>-1367.7053000000001</v>
      </c>
      <c r="AS211">
        <v>2.44</v>
      </c>
      <c r="AT211" s="1">
        <v>-1356.5491999999999</v>
      </c>
      <c r="AU211">
        <v>-7.52</v>
      </c>
      <c r="AV211" s="1">
        <v>-1345.4929</v>
      </c>
      <c r="AW211">
        <v>-10.62</v>
      </c>
    </row>
    <row r="212" spans="2:49" x14ac:dyDescent="0.2">
      <c r="B212" s="1">
        <v>-1386.03</v>
      </c>
      <c r="C212">
        <v>5.6</v>
      </c>
      <c r="D212">
        <v>2734.15</v>
      </c>
      <c r="L212" s="1">
        <v>-1384.7953</v>
      </c>
      <c r="M212">
        <v>-0.39</v>
      </c>
      <c r="N212" s="1">
        <v>-1384.4251999999999</v>
      </c>
      <c r="O212">
        <v>-0.68</v>
      </c>
      <c r="P212" s="1">
        <v>-1384.8424</v>
      </c>
      <c r="Q212">
        <v>-2.1</v>
      </c>
      <c r="R212" s="1">
        <v>-1385.6175000000001</v>
      </c>
      <c r="S212">
        <v>-3.39</v>
      </c>
      <c r="T212" s="1">
        <v>-1385.9382000000001</v>
      </c>
      <c r="U212">
        <v>-4.6900000000000004</v>
      </c>
      <c r="V212" s="1">
        <v>-1385.8828000000001</v>
      </c>
      <c r="W212">
        <v>-6.33</v>
      </c>
      <c r="X212" s="1">
        <v>-1385.8277</v>
      </c>
      <c r="Y212">
        <v>-7.16</v>
      </c>
      <c r="Z212" s="1">
        <v>-1371.5056</v>
      </c>
      <c r="AA212">
        <v>-0.42</v>
      </c>
      <c r="AB212" s="1">
        <v>-1392.2720999999999</v>
      </c>
      <c r="AC212">
        <v>14.82</v>
      </c>
      <c r="AD212" s="1">
        <v>-1393.7818</v>
      </c>
      <c r="AE212">
        <v>9.9499999999999993</v>
      </c>
      <c r="AF212" s="1">
        <v>-1392.3553999999999</v>
      </c>
      <c r="AG212">
        <v>9.3699999999999992</v>
      </c>
      <c r="AH212" s="1">
        <v>-1369.9163000000001</v>
      </c>
      <c r="AI212">
        <v>-5.98</v>
      </c>
      <c r="AJ212" s="1">
        <v>-1374.6023</v>
      </c>
      <c r="AK212">
        <v>-4.87</v>
      </c>
      <c r="AL212" s="1">
        <v>-1394.2561000000001</v>
      </c>
      <c r="AM212">
        <v>4.38</v>
      </c>
      <c r="AN212" s="1">
        <v>-1371.3937000000001</v>
      </c>
      <c r="AO212">
        <v>4.79</v>
      </c>
      <c r="AP212" s="1">
        <v>-1379.2022999999999</v>
      </c>
      <c r="AQ212">
        <v>13.83</v>
      </c>
      <c r="AR212" s="1">
        <v>-1367.7460000000001</v>
      </c>
      <c r="AS212">
        <v>2.27</v>
      </c>
      <c r="AT212" s="1">
        <v>-1356.7011</v>
      </c>
      <c r="AU212">
        <v>-7.82</v>
      </c>
      <c r="AV212" s="1">
        <v>-1345.355</v>
      </c>
      <c r="AW212">
        <v>-10.46</v>
      </c>
    </row>
    <row r="213" spans="2:49" x14ac:dyDescent="0.2">
      <c r="B213" s="1">
        <v>-1386.0863999999999</v>
      </c>
      <c r="C213">
        <v>6.51</v>
      </c>
      <c r="D213">
        <v>2732.53</v>
      </c>
      <c r="L213" s="1">
        <v>-1384.9811</v>
      </c>
      <c r="M213">
        <v>-1.26</v>
      </c>
      <c r="N213" s="1">
        <v>-1384.6407999999999</v>
      </c>
      <c r="O213">
        <v>-1.7</v>
      </c>
      <c r="P213" s="1">
        <v>-1385.0234</v>
      </c>
      <c r="Q213">
        <v>-3.06</v>
      </c>
      <c r="R213" s="1">
        <v>-1385.7881</v>
      </c>
      <c r="S213">
        <v>-4.08</v>
      </c>
      <c r="T213" s="1">
        <v>-1386.1007</v>
      </c>
      <c r="U213">
        <v>-5.27</v>
      </c>
      <c r="V213" s="1">
        <v>-1386.0237</v>
      </c>
      <c r="W213">
        <v>-6.79</v>
      </c>
      <c r="X213" s="1">
        <v>-1385.9195999999999</v>
      </c>
      <c r="Y213">
        <v>-7.58</v>
      </c>
      <c r="Z213" s="1">
        <v>-1371.6432</v>
      </c>
      <c r="AA213">
        <v>-0.95</v>
      </c>
      <c r="AB213" s="1">
        <v>-1392.4179999999999</v>
      </c>
      <c r="AC213">
        <v>14.2</v>
      </c>
      <c r="AD213" s="1">
        <v>-1393.6955</v>
      </c>
      <c r="AE213">
        <v>10.210000000000001</v>
      </c>
      <c r="AF213" s="1">
        <v>-1392.6635000000001</v>
      </c>
      <c r="AG213">
        <v>8.06</v>
      </c>
      <c r="AH213" s="1">
        <v>-1369.9338</v>
      </c>
      <c r="AI213">
        <v>-6.32</v>
      </c>
      <c r="AJ213" s="1">
        <v>-1374.4258</v>
      </c>
      <c r="AK213">
        <v>-5.09</v>
      </c>
      <c r="AL213" s="1">
        <v>-1394.2807</v>
      </c>
      <c r="AM213">
        <v>4.59</v>
      </c>
      <c r="AN213" s="1">
        <v>-1371.5400999999999</v>
      </c>
      <c r="AO213">
        <v>4.49</v>
      </c>
      <c r="AP213" s="1">
        <v>-1379.3592000000001</v>
      </c>
      <c r="AQ213">
        <v>13.66</v>
      </c>
      <c r="AR213" s="1">
        <v>-1367.7291</v>
      </c>
      <c r="AS213">
        <v>2.33</v>
      </c>
      <c r="AT213" s="1">
        <v>-1356.8429000000001</v>
      </c>
      <c r="AU213">
        <v>-8.1300000000000008</v>
      </c>
      <c r="AV213" s="1">
        <v>-1345.1911</v>
      </c>
      <c r="AW213">
        <v>-10.16</v>
      </c>
    </row>
    <row r="214" spans="2:49" x14ac:dyDescent="0.2">
      <c r="B214" s="1">
        <v>-1386.0894000000001</v>
      </c>
      <c r="C214">
        <v>7.53</v>
      </c>
      <c r="D214">
        <v>2730.93</v>
      </c>
      <c r="L214" s="1">
        <v>-1385.0848000000001</v>
      </c>
      <c r="M214">
        <v>-1.88</v>
      </c>
      <c r="N214" s="1">
        <v>-1384.7811999999999</v>
      </c>
      <c r="O214">
        <v>-2.65</v>
      </c>
      <c r="P214" s="1">
        <v>-1385.1076</v>
      </c>
      <c r="Q214">
        <v>-3.88</v>
      </c>
      <c r="R214" s="1">
        <v>-1385.846</v>
      </c>
      <c r="S214">
        <v>-4.53</v>
      </c>
      <c r="T214" s="1">
        <v>-1386.1524999999999</v>
      </c>
      <c r="U214">
        <v>-5.63</v>
      </c>
      <c r="V214" s="1">
        <v>-1386.0748000000001</v>
      </c>
      <c r="W214">
        <v>-7.03</v>
      </c>
      <c r="X214" s="1">
        <v>-1385.9374</v>
      </c>
      <c r="Y214">
        <v>-7.85</v>
      </c>
      <c r="Z214" s="1">
        <v>-1371.7431999999999</v>
      </c>
      <c r="AA214">
        <v>-1.48</v>
      </c>
      <c r="AB214" s="1">
        <v>-1392.6144999999999</v>
      </c>
      <c r="AC214">
        <v>13.76</v>
      </c>
      <c r="AD214" s="1">
        <v>-1393.7002</v>
      </c>
      <c r="AE214">
        <v>10.26</v>
      </c>
      <c r="AF214" s="1">
        <v>-1392.9436000000001</v>
      </c>
      <c r="AG214">
        <v>6.99</v>
      </c>
      <c r="AH214" s="1">
        <v>-1369.9215999999999</v>
      </c>
      <c r="AI214">
        <v>-6.61</v>
      </c>
      <c r="AJ214" s="1">
        <v>-1374.1769999999999</v>
      </c>
      <c r="AK214">
        <v>-5.08</v>
      </c>
      <c r="AL214" s="1">
        <v>-1394.2467999999999</v>
      </c>
      <c r="AM214">
        <v>4.82</v>
      </c>
      <c r="AN214" s="1">
        <v>-1371.6532</v>
      </c>
      <c r="AO214">
        <v>4.0599999999999996</v>
      </c>
      <c r="AP214" s="1">
        <v>-1379.549</v>
      </c>
      <c r="AQ214">
        <v>13.41</v>
      </c>
      <c r="AR214" s="1">
        <v>-1367.6561999999999</v>
      </c>
      <c r="AS214">
        <v>2.62</v>
      </c>
      <c r="AT214" s="1">
        <v>-1356.9702</v>
      </c>
      <c r="AU214">
        <v>-8.35</v>
      </c>
      <c r="AV214" s="1">
        <v>-1345.0098</v>
      </c>
      <c r="AW214">
        <v>-9.74</v>
      </c>
    </row>
    <row r="215" spans="2:49" x14ac:dyDescent="0.2">
      <c r="B215" s="1">
        <v>-1386.0556999999999</v>
      </c>
      <c r="C215">
        <v>8.18</v>
      </c>
      <c r="D215">
        <v>2730.58</v>
      </c>
      <c r="L215" s="1">
        <v>-1385.0863999999999</v>
      </c>
      <c r="M215">
        <v>-2.41</v>
      </c>
      <c r="N215" s="1">
        <v>-1384.8235</v>
      </c>
      <c r="O215">
        <v>-3.33</v>
      </c>
      <c r="P215" s="1">
        <v>-1385.0796</v>
      </c>
      <c r="Q215">
        <v>-4.43</v>
      </c>
      <c r="R215" s="1">
        <v>-1385.7816</v>
      </c>
      <c r="S215">
        <v>-4.79</v>
      </c>
      <c r="T215" s="1">
        <v>-1386.0824</v>
      </c>
      <c r="U215">
        <v>-5.67</v>
      </c>
      <c r="V215" s="1">
        <v>-1386.019</v>
      </c>
      <c r="W215">
        <v>-7.02</v>
      </c>
      <c r="X215" s="1">
        <v>-1385.8726999999999</v>
      </c>
      <c r="Y215">
        <v>-7.91</v>
      </c>
      <c r="Z215" s="1">
        <v>-1371.7906</v>
      </c>
      <c r="AA215">
        <v>-1.96</v>
      </c>
      <c r="AB215" s="1">
        <v>-1392.848</v>
      </c>
      <c r="AC215">
        <v>13.16</v>
      </c>
      <c r="AD215" s="1">
        <v>-1393.7902999999999</v>
      </c>
      <c r="AE215">
        <v>10.119999999999999</v>
      </c>
      <c r="AF215" s="1">
        <v>-1393.1759999999999</v>
      </c>
      <c r="AG215">
        <v>6.06</v>
      </c>
      <c r="AH215" s="1">
        <v>-1369.8916999999999</v>
      </c>
      <c r="AI215">
        <v>-6.83</v>
      </c>
      <c r="AJ215" s="1">
        <v>-1373.8803</v>
      </c>
      <c r="AK215">
        <v>-5.01</v>
      </c>
      <c r="AL215" s="1">
        <v>-1394.1484</v>
      </c>
      <c r="AM215">
        <v>5.12</v>
      </c>
      <c r="AN215" s="1">
        <v>-1371.7637</v>
      </c>
      <c r="AO215">
        <v>3.49</v>
      </c>
      <c r="AP215" s="1">
        <v>-1379.7645</v>
      </c>
      <c r="AQ215">
        <v>13.05</v>
      </c>
      <c r="AR215" s="1">
        <v>-1367.5291</v>
      </c>
      <c r="AS215">
        <v>3.1</v>
      </c>
      <c r="AT215" s="1">
        <v>-1357.0745999999999</v>
      </c>
      <c r="AU215">
        <v>-8.36</v>
      </c>
      <c r="AV215" s="1">
        <v>-1344.8234</v>
      </c>
      <c r="AW215">
        <v>-9.31</v>
      </c>
    </row>
    <row r="216" spans="2:49" x14ac:dyDescent="0.2">
      <c r="B216" s="1">
        <v>-1386.0033000000001</v>
      </c>
      <c r="C216">
        <v>7.9</v>
      </c>
      <c r="D216">
        <v>2730.82</v>
      </c>
      <c r="L216" s="1">
        <v>-1384.9763</v>
      </c>
      <c r="M216">
        <v>-2.6</v>
      </c>
      <c r="N216" s="1">
        <v>-1384.7538</v>
      </c>
      <c r="O216">
        <v>-3.71</v>
      </c>
      <c r="P216" s="1">
        <v>-1384.934</v>
      </c>
      <c r="Q216">
        <v>-4.82</v>
      </c>
      <c r="R216" s="1">
        <v>-1385.5972999999999</v>
      </c>
      <c r="S216">
        <v>-4.88</v>
      </c>
      <c r="T216" s="1">
        <v>-1385.8905</v>
      </c>
      <c r="U216">
        <v>-5.45</v>
      </c>
      <c r="V216" s="1">
        <v>-1385.8495</v>
      </c>
      <c r="W216">
        <v>-6.73</v>
      </c>
      <c r="X216" s="1">
        <v>-1385.7225000000001</v>
      </c>
      <c r="Y216">
        <v>-7.76</v>
      </c>
      <c r="Z216" s="1">
        <v>-1371.7791999999999</v>
      </c>
      <c r="AA216">
        <v>-2.4300000000000002</v>
      </c>
      <c r="AB216" s="1">
        <v>-1393.1001000000001</v>
      </c>
      <c r="AC216">
        <v>11.83</v>
      </c>
      <c r="AD216" s="1">
        <v>-1393.9512</v>
      </c>
      <c r="AE216">
        <v>9.65</v>
      </c>
      <c r="AF216" s="1">
        <v>-1393.3441</v>
      </c>
      <c r="AG216">
        <v>5.52</v>
      </c>
      <c r="AH216" s="1">
        <v>-1369.8554999999999</v>
      </c>
      <c r="AI216">
        <v>-7.01</v>
      </c>
      <c r="AJ216" s="1">
        <v>-1373.5672</v>
      </c>
      <c r="AK216">
        <v>-4.84</v>
      </c>
      <c r="AL216" s="1">
        <v>-1393.9837</v>
      </c>
      <c r="AM216">
        <v>5.54</v>
      </c>
      <c r="AN216" s="1">
        <v>-1371.8966</v>
      </c>
      <c r="AO216">
        <v>2.8</v>
      </c>
      <c r="AP216" s="1">
        <v>-1379.9907000000001</v>
      </c>
      <c r="AQ216">
        <v>12.57</v>
      </c>
      <c r="AR216" s="1">
        <v>-1367.3518999999999</v>
      </c>
      <c r="AS216">
        <v>3.78</v>
      </c>
      <c r="AT216" s="1">
        <v>-1357.1504</v>
      </c>
      <c r="AU216">
        <v>-8.25</v>
      </c>
      <c r="AV216" s="1">
        <v>-1344.6449</v>
      </c>
      <c r="AW216">
        <v>-8.82</v>
      </c>
    </row>
    <row r="217" spans="2:49" x14ac:dyDescent="0.2">
      <c r="B217" s="1">
        <v>-1385.9509</v>
      </c>
      <c r="C217">
        <v>7.72</v>
      </c>
      <c r="D217">
        <v>2731.2</v>
      </c>
      <c r="L217" s="1">
        <v>-1384.7568000000001</v>
      </c>
      <c r="M217">
        <v>-2.7</v>
      </c>
      <c r="N217" s="1">
        <v>-1384.5687</v>
      </c>
      <c r="O217">
        <v>-3.93</v>
      </c>
      <c r="P217" s="1">
        <v>-1384.6753000000001</v>
      </c>
      <c r="Q217">
        <v>-4.9000000000000004</v>
      </c>
      <c r="R217" s="1">
        <v>-1385.3062</v>
      </c>
      <c r="S217">
        <v>-4.72</v>
      </c>
      <c r="T217" s="1">
        <v>-1385.5926999999999</v>
      </c>
      <c r="U217">
        <v>-5.08</v>
      </c>
      <c r="V217" s="1">
        <v>-1385.5725</v>
      </c>
      <c r="W217">
        <v>-6.24</v>
      </c>
      <c r="X217" s="1">
        <v>-1385.4930999999999</v>
      </c>
      <c r="Y217">
        <v>-7.44</v>
      </c>
      <c r="Z217" s="1">
        <v>-1371.7118</v>
      </c>
      <c r="AA217">
        <v>-2.88</v>
      </c>
      <c r="AB217" s="1">
        <v>-1393.3507999999999</v>
      </c>
      <c r="AC217">
        <v>11.02</v>
      </c>
      <c r="AD217" s="1">
        <v>-1394.1629</v>
      </c>
      <c r="AE217">
        <v>9.07</v>
      </c>
      <c r="AF217" s="1">
        <v>-1393.4349999999999</v>
      </c>
      <c r="AG217">
        <v>5.27</v>
      </c>
      <c r="AH217" s="1">
        <v>-1369.8241</v>
      </c>
      <c r="AI217">
        <v>-7.2</v>
      </c>
      <c r="AJ217" s="1">
        <v>-1373.2708</v>
      </c>
      <c r="AK217">
        <v>-4.72</v>
      </c>
      <c r="AL217" s="1">
        <v>-1393.7569000000001</v>
      </c>
      <c r="AM217">
        <v>6.03</v>
      </c>
      <c r="AN217" s="1">
        <v>-1372.0595000000001</v>
      </c>
      <c r="AO217">
        <v>1.98</v>
      </c>
      <c r="AP217" s="1">
        <v>-1380.2058999999999</v>
      </c>
      <c r="AQ217">
        <v>12.09</v>
      </c>
      <c r="AR217" s="1">
        <v>-1367.1306999999999</v>
      </c>
      <c r="AS217">
        <v>4.71</v>
      </c>
      <c r="AT217" s="1">
        <v>-1357.1880000000001</v>
      </c>
      <c r="AU217">
        <v>-8</v>
      </c>
      <c r="AV217" s="1">
        <v>-1344.4916000000001</v>
      </c>
      <c r="AW217">
        <v>-8.35</v>
      </c>
    </row>
    <row r="218" spans="2:49" x14ac:dyDescent="0.2">
      <c r="B218" s="1">
        <v>-1385.9173000000001</v>
      </c>
      <c r="C218">
        <v>7.09</v>
      </c>
      <c r="D218">
        <v>2732.15</v>
      </c>
      <c r="L218" s="1">
        <v>-1384.4440999999999</v>
      </c>
      <c r="M218">
        <v>-2.4500000000000002</v>
      </c>
      <c r="N218" s="1">
        <v>-1384.2810999999999</v>
      </c>
      <c r="O218">
        <v>-3.86</v>
      </c>
      <c r="P218" s="1">
        <v>-1384.3207</v>
      </c>
      <c r="Q218">
        <v>-4.8099999999999996</v>
      </c>
      <c r="R218" s="1">
        <v>-1384.9299000000001</v>
      </c>
      <c r="S218">
        <v>-4.32</v>
      </c>
      <c r="T218" s="1">
        <v>-1385.2157</v>
      </c>
      <c r="U218">
        <v>-4.55</v>
      </c>
      <c r="V218" s="1">
        <v>-1385.2097000000001</v>
      </c>
      <c r="W218">
        <v>-5.66</v>
      </c>
      <c r="X218" s="1">
        <v>-1385.2012</v>
      </c>
      <c r="Y218">
        <v>-7.07</v>
      </c>
      <c r="Z218" s="1">
        <v>-1371.5971</v>
      </c>
      <c r="AA218">
        <v>-3.22</v>
      </c>
      <c r="AB218" s="1">
        <v>-1393.5848000000001</v>
      </c>
      <c r="AC218">
        <v>10.28</v>
      </c>
      <c r="AD218" s="1">
        <v>-1394.4043999999999</v>
      </c>
      <c r="AE218">
        <v>8.39</v>
      </c>
      <c r="AF218" s="1">
        <v>-1393.4434000000001</v>
      </c>
      <c r="AG218">
        <v>5.4</v>
      </c>
      <c r="AH218" s="1">
        <v>-1369.8067000000001</v>
      </c>
      <c r="AI218">
        <v>-7.4</v>
      </c>
      <c r="AJ218" s="1">
        <v>-1373.0193999999999</v>
      </c>
      <c r="AK218">
        <v>-4.68</v>
      </c>
      <c r="AL218" s="1">
        <v>-1393.4793999999999</v>
      </c>
      <c r="AM218">
        <v>6.6</v>
      </c>
      <c r="AN218" s="1">
        <v>-1372.2435</v>
      </c>
      <c r="AO218">
        <v>1.1499999999999999</v>
      </c>
      <c r="AP218" s="1">
        <v>-1380.3859</v>
      </c>
      <c r="AQ218">
        <v>11.61</v>
      </c>
      <c r="AR218" s="1">
        <v>-1366.8724</v>
      </c>
      <c r="AS218">
        <v>5.75</v>
      </c>
      <c r="AT218" s="1">
        <v>-1357.1881000000001</v>
      </c>
      <c r="AU218">
        <v>-7.69</v>
      </c>
      <c r="AV218" s="1">
        <v>-1344.3794</v>
      </c>
      <c r="AW218">
        <v>-7.88</v>
      </c>
    </row>
    <row r="219" spans="2:49" x14ac:dyDescent="0.2">
      <c r="B219" s="1">
        <v>-1385.9111</v>
      </c>
      <c r="C219">
        <v>6.09</v>
      </c>
      <c r="D219">
        <v>2733.5</v>
      </c>
      <c r="L219" s="1">
        <v>-1384.0678</v>
      </c>
      <c r="M219">
        <v>-2.16</v>
      </c>
      <c r="N219" s="1">
        <v>-1383.9183</v>
      </c>
      <c r="O219">
        <v>-3.63</v>
      </c>
      <c r="P219" s="1">
        <v>-1383.8981000000001</v>
      </c>
      <c r="Q219">
        <v>-4.47</v>
      </c>
      <c r="R219" s="1">
        <v>-1384.4971</v>
      </c>
      <c r="S219">
        <v>-3.88</v>
      </c>
      <c r="T219" s="1">
        <v>-1384.7932000000001</v>
      </c>
      <c r="U219">
        <v>-3.89</v>
      </c>
      <c r="V219" s="1">
        <v>-1384.7963999999999</v>
      </c>
      <c r="W219">
        <v>-5</v>
      </c>
      <c r="X219" s="1">
        <v>-1384.8733</v>
      </c>
      <c r="Y219">
        <v>-6.61</v>
      </c>
      <c r="Z219" s="1">
        <v>-1371.4467999999999</v>
      </c>
      <c r="AA219">
        <v>-3.43</v>
      </c>
      <c r="AB219" s="1">
        <v>-1393.7923000000001</v>
      </c>
      <c r="AC219">
        <v>9.59</v>
      </c>
      <c r="AD219" s="1">
        <v>-1394.6541</v>
      </c>
      <c r="AE219">
        <v>7.71</v>
      </c>
      <c r="AF219" s="1">
        <v>-1393.3741</v>
      </c>
      <c r="AG219">
        <v>5.77</v>
      </c>
      <c r="AH219" s="1">
        <v>-1369.8094000000001</v>
      </c>
      <c r="AI219">
        <v>-7.58</v>
      </c>
      <c r="AJ219" s="1">
        <v>-1372.8333</v>
      </c>
      <c r="AK219">
        <v>-4.8099999999999996</v>
      </c>
      <c r="AL219" s="1">
        <v>-1393.1676</v>
      </c>
      <c r="AM219">
        <v>7.26</v>
      </c>
      <c r="AN219" s="1">
        <v>-1372.4294</v>
      </c>
      <c r="AO219">
        <v>0.3</v>
      </c>
      <c r="AP219" s="1">
        <v>-1380.5060000000001</v>
      </c>
      <c r="AQ219">
        <v>11.22</v>
      </c>
      <c r="AR219" s="1">
        <v>-1366.5882999999999</v>
      </c>
      <c r="AS219">
        <v>6.84</v>
      </c>
      <c r="AT219" s="1">
        <v>-1357.1487999999999</v>
      </c>
      <c r="AU219">
        <v>-7.24</v>
      </c>
      <c r="AV219" s="1">
        <v>-1344.3193000000001</v>
      </c>
      <c r="AW219">
        <v>-7.38</v>
      </c>
    </row>
    <row r="220" spans="2:49" x14ac:dyDescent="0.2">
      <c r="B220" s="1">
        <v>-1385.9753000000001</v>
      </c>
      <c r="C220">
        <v>5.2</v>
      </c>
      <c r="D220">
        <v>2734.25</v>
      </c>
      <c r="L220" s="1">
        <v>-1383.6692</v>
      </c>
      <c r="M220">
        <v>-1.8</v>
      </c>
      <c r="N220" s="1">
        <v>-1383.521</v>
      </c>
      <c r="O220">
        <v>-3.32</v>
      </c>
      <c r="P220" s="1">
        <v>-1383.4465</v>
      </c>
      <c r="Q220">
        <v>-4.2300000000000004</v>
      </c>
      <c r="R220" s="1">
        <v>-1384.0402999999999</v>
      </c>
      <c r="S220">
        <v>-3.42</v>
      </c>
      <c r="T220" s="1">
        <v>-1384.3587</v>
      </c>
      <c r="U220">
        <v>-3.31</v>
      </c>
      <c r="V220" s="1">
        <v>-1384.3742</v>
      </c>
      <c r="W220">
        <v>-4.24</v>
      </c>
      <c r="X220" s="1">
        <v>-1384.5391999999999</v>
      </c>
      <c r="Y220">
        <v>-6.14</v>
      </c>
      <c r="Z220" s="1">
        <v>-1371.2717</v>
      </c>
      <c r="AA220">
        <v>-3.65</v>
      </c>
      <c r="AB220" s="1">
        <v>-1393.9684999999999</v>
      </c>
      <c r="AC220">
        <v>9.14</v>
      </c>
      <c r="AD220" s="1">
        <v>-1394.8919000000001</v>
      </c>
      <c r="AE220">
        <v>7</v>
      </c>
      <c r="AF220" s="1">
        <v>-1393.2440999999999</v>
      </c>
      <c r="AG220">
        <v>6.43</v>
      </c>
      <c r="AH220" s="1">
        <v>-1369.8359</v>
      </c>
      <c r="AI220">
        <v>-7.77</v>
      </c>
      <c r="AJ220" s="1">
        <v>-1372.7225000000001</v>
      </c>
      <c r="AK220">
        <v>-5.13</v>
      </c>
      <c r="AL220" s="1">
        <v>-1392.8408999999999</v>
      </c>
      <c r="AM220">
        <v>7.93</v>
      </c>
      <c r="AN220" s="1">
        <v>-1372.5945999999999</v>
      </c>
      <c r="AO220">
        <v>-0.46</v>
      </c>
      <c r="AP220" s="1">
        <v>-1380.5485000000001</v>
      </c>
      <c r="AQ220">
        <v>10.97</v>
      </c>
      <c r="AR220" s="1">
        <v>-1366.2936999999999</v>
      </c>
      <c r="AS220">
        <v>8.0299999999999994</v>
      </c>
      <c r="AT220" s="1">
        <v>-1357.0731000000001</v>
      </c>
      <c r="AU220">
        <v>-6.69</v>
      </c>
      <c r="AV220" s="1">
        <v>-1344.3145</v>
      </c>
      <c r="AW220">
        <v>-6.92</v>
      </c>
    </row>
    <row r="221" spans="2:49" x14ac:dyDescent="0.2">
      <c r="B221" s="1">
        <v>-1386.1122</v>
      </c>
      <c r="C221">
        <v>4</v>
      </c>
      <c r="D221">
        <v>2735.14</v>
      </c>
      <c r="L221" s="1">
        <v>-1383.2961</v>
      </c>
      <c r="M221">
        <v>-1.46</v>
      </c>
      <c r="N221" s="1">
        <v>-1383.1389999999999</v>
      </c>
      <c r="O221">
        <v>-3.06</v>
      </c>
      <c r="P221" s="1">
        <v>-1383.0134</v>
      </c>
      <c r="Q221">
        <v>-3.85</v>
      </c>
      <c r="R221" s="1">
        <v>-1383.595</v>
      </c>
      <c r="S221">
        <v>-2.85</v>
      </c>
      <c r="T221" s="1">
        <v>-1383.9412</v>
      </c>
      <c r="U221">
        <v>-2.87</v>
      </c>
      <c r="V221" s="1">
        <v>-1383.9827</v>
      </c>
      <c r="W221">
        <v>-3.78</v>
      </c>
      <c r="X221" s="1">
        <v>-1384.2281</v>
      </c>
      <c r="Y221">
        <v>-5.77</v>
      </c>
      <c r="Z221" s="1">
        <v>-1371.0822000000001</v>
      </c>
      <c r="AA221">
        <v>-3.99</v>
      </c>
      <c r="AB221" s="1">
        <v>-1394.1116</v>
      </c>
      <c r="AC221">
        <v>8.76</v>
      </c>
      <c r="AD221" s="1">
        <v>-1395.0972999999999</v>
      </c>
      <c r="AE221">
        <v>6.37</v>
      </c>
      <c r="AF221" s="1">
        <v>-1393.0786000000001</v>
      </c>
      <c r="AG221">
        <v>7.25</v>
      </c>
      <c r="AH221" s="1">
        <v>-1369.8841</v>
      </c>
      <c r="AI221">
        <v>-7.99</v>
      </c>
      <c r="AJ221" s="1">
        <v>-1372.6862000000001</v>
      </c>
      <c r="AK221">
        <v>-5.56</v>
      </c>
      <c r="AL221" s="1">
        <v>-1392.5172</v>
      </c>
      <c r="AM221">
        <v>8.61</v>
      </c>
      <c r="AN221" s="1">
        <v>-1372.7204999999999</v>
      </c>
      <c r="AO221">
        <v>-1.18</v>
      </c>
      <c r="AP221" s="1">
        <v>-1380.5036</v>
      </c>
      <c r="AQ221">
        <v>10.85</v>
      </c>
      <c r="AR221" s="1">
        <v>-1366.0135</v>
      </c>
      <c r="AS221">
        <v>9.16</v>
      </c>
      <c r="AT221" s="1">
        <v>-1356.9639</v>
      </c>
      <c r="AU221">
        <v>-6</v>
      </c>
      <c r="AV221" s="1">
        <v>-1344.3562999999999</v>
      </c>
      <c r="AW221">
        <v>-6.5</v>
      </c>
    </row>
    <row r="222" spans="2:49" x14ac:dyDescent="0.2">
      <c r="B222" s="1">
        <v>-1386.3353</v>
      </c>
      <c r="C222">
        <v>2.4300000000000002</v>
      </c>
      <c r="D222">
        <v>2736.3</v>
      </c>
      <c r="L222" s="1">
        <v>-1382.9951000000001</v>
      </c>
      <c r="M222">
        <v>-1.25</v>
      </c>
      <c r="N222" s="1">
        <v>-1382.8249000000001</v>
      </c>
      <c r="O222">
        <v>-2.76</v>
      </c>
      <c r="P222" s="1">
        <v>-1382.6481000000001</v>
      </c>
      <c r="Q222">
        <v>-3.58</v>
      </c>
      <c r="R222" s="1">
        <v>-1383.1990000000001</v>
      </c>
      <c r="S222">
        <v>-2.52</v>
      </c>
      <c r="T222" s="1">
        <v>-1383.5658000000001</v>
      </c>
      <c r="U222">
        <v>-2.42</v>
      </c>
      <c r="V222" s="1">
        <v>-1383.6511</v>
      </c>
      <c r="W222">
        <v>-3.37</v>
      </c>
      <c r="X222" s="1">
        <v>-1383.9611</v>
      </c>
      <c r="Y222">
        <v>-5.67</v>
      </c>
      <c r="Z222" s="1">
        <v>-1370.8858</v>
      </c>
      <c r="AA222">
        <v>-4.2</v>
      </c>
      <c r="AB222" s="1">
        <v>-1394.2195999999999</v>
      </c>
      <c r="AC222">
        <v>8.56</v>
      </c>
      <c r="AD222" s="1">
        <v>-1395.2505000000001</v>
      </c>
      <c r="AE222">
        <v>5.92</v>
      </c>
      <c r="AF222" s="1">
        <v>-1392.9067</v>
      </c>
      <c r="AG222">
        <v>8.07</v>
      </c>
      <c r="AH222" s="1">
        <v>-1369.9477999999999</v>
      </c>
      <c r="AI222">
        <v>-8.1999999999999993</v>
      </c>
      <c r="AJ222" s="1">
        <v>-1372.7164</v>
      </c>
      <c r="AK222">
        <v>-6.05</v>
      </c>
      <c r="AL222" s="1">
        <v>-1392.2098000000001</v>
      </c>
      <c r="AM222">
        <v>9.27</v>
      </c>
      <c r="AN222" s="1">
        <v>-1372.7920999999999</v>
      </c>
      <c r="AO222">
        <v>-1.78</v>
      </c>
      <c r="AP222" s="1">
        <v>-1380.3764000000001</v>
      </c>
      <c r="AQ222">
        <v>10.83</v>
      </c>
      <c r="AR222" s="1">
        <v>-1365.7827</v>
      </c>
      <c r="AS222">
        <v>10.14</v>
      </c>
      <c r="AT222" s="1">
        <v>-1356.8282999999999</v>
      </c>
      <c r="AU222">
        <v>-5.26</v>
      </c>
      <c r="AV222" s="1">
        <v>-1344.4264000000001</v>
      </c>
      <c r="AW222">
        <v>-6.04</v>
      </c>
    </row>
    <row r="223" spans="2:49" x14ac:dyDescent="0.2">
      <c r="B223" s="1">
        <v>-1386.6279</v>
      </c>
      <c r="C223">
        <v>0.44</v>
      </c>
      <c r="D223">
        <v>2738.16</v>
      </c>
      <c r="L223" s="1">
        <v>-1382.8025</v>
      </c>
      <c r="M223">
        <v>-1.34</v>
      </c>
      <c r="N223" s="1">
        <v>-1382.6233</v>
      </c>
      <c r="O223">
        <v>-2.75</v>
      </c>
      <c r="P223" s="1">
        <v>-1382.3951</v>
      </c>
      <c r="Q223">
        <v>-3.51</v>
      </c>
      <c r="R223" s="1">
        <v>-1382.8885</v>
      </c>
      <c r="S223">
        <v>-2.4700000000000002</v>
      </c>
      <c r="T223" s="1">
        <v>-1383.2527</v>
      </c>
      <c r="U223">
        <v>-2.06</v>
      </c>
      <c r="V223" s="1">
        <v>-1383.3949</v>
      </c>
      <c r="W223">
        <v>-3.19</v>
      </c>
      <c r="X223" s="1">
        <v>-1383.7476999999999</v>
      </c>
      <c r="Y223">
        <v>-5.52</v>
      </c>
      <c r="Z223" s="1">
        <v>-1370.6898000000001</v>
      </c>
      <c r="AA223">
        <v>-4.3099999999999996</v>
      </c>
      <c r="AB223" s="1">
        <v>-1394.2902999999999</v>
      </c>
      <c r="AC223">
        <v>8.49</v>
      </c>
      <c r="AD223" s="1">
        <v>-1395.3344</v>
      </c>
      <c r="AE223">
        <v>5.63</v>
      </c>
      <c r="AF223" s="1">
        <v>-1392.7550000000001</v>
      </c>
      <c r="AG223">
        <v>8.89</v>
      </c>
      <c r="AH223" s="1">
        <v>-1370.0191</v>
      </c>
      <c r="AI223">
        <v>-8.35</v>
      </c>
      <c r="AJ223" s="1">
        <v>-1372.8001999999999</v>
      </c>
      <c r="AK223">
        <v>-6.69</v>
      </c>
      <c r="AL223" s="1">
        <v>-1391.9249</v>
      </c>
      <c r="AM223">
        <v>9.91</v>
      </c>
      <c r="AN223" s="1">
        <v>-1372.7995000000001</v>
      </c>
      <c r="AO223">
        <v>-2.27</v>
      </c>
      <c r="AP223" s="1">
        <v>-1380.18</v>
      </c>
      <c r="AQ223">
        <v>10.88</v>
      </c>
      <c r="AR223" s="1">
        <v>-1365.6380999999999</v>
      </c>
      <c r="AS223">
        <v>10.87</v>
      </c>
      <c r="AT223" s="1">
        <v>-1356.6745000000001</v>
      </c>
      <c r="AU223">
        <v>-4.4400000000000004</v>
      </c>
      <c r="AV223" s="1">
        <v>-1344.5033000000001</v>
      </c>
      <c r="AW223">
        <v>-5.6</v>
      </c>
    </row>
    <row r="224" spans="2:49" x14ac:dyDescent="0.2">
      <c r="B224" s="1">
        <v>-1386.9956999999999</v>
      </c>
      <c r="C224">
        <v>-1.76</v>
      </c>
      <c r="D224">
        <v>2739.78</v>
      </c>
      <c r="L224" s="1">
        <v>-1382.7374</v>
      </c>
      <c r="M224">
        <v>-1.51</v>
      </c>
      <c r="N224" s="1">
        <v>-1382.5623000000001</v>
      </c>
      <c r="O224">
        <v>-3.05</v>
      </c>
      <c r="P224" s="1">
        <v>-1382.2854</v>
      </c>
      <c r="Q224">
        <v>-3.69</v>
      </c>
      <c r="R224" s="1">
        <v>-1382.6926000000001</v>
      </c>
      <c r="S224">
        <v>-2.48</v>
      </c>
      <c r="T224" s="1">
        <v>-1383.0202999999999</v>
      </c>
      <c r="U224">
        <v>-2.0499999999999998</v>
      </c>
      <c r="V224" s="1">
        <v>-1383.2157999999999</v>
      </c>
      <c r="W224">
        <v>-3.16</v>
      </c>
      <c r="X224" s="1">
        <v>-1383.5861</v>
      </c>
      <c r="Y224">
        <v>-5.52</v>
      </c>
      <c r="Z224" s="1">
        <v>-1370.4991</v>
      </c>
      <c r="AA224">
        <v>-4.46</v>
      </c>
      <c r="AB224" s="1">
        <v>-1394.3223</v>
      </c>
      <c r="AC224">
        <v>8.61</v>
      </c>
      <c r="AD224" s="1">
        <v>-1395.3384000000001</v>
      </c>
      <c r="AE224">
        <v>5.55</v>
      </c>
      <c r="AF224" s="1">
        <v>-1392.6418000000001</v>
      </c>
      <c r="AG224">
        <v>9.6199999999999992</v>
      </c>
      <c r="AH224" s="1">
        <v>-1370.0903000000001</v>
      </c>
      <c r="AI224">
        <v>-8.44</v>
      </c>
      <c r="AJ224" s="1">
        <v>-1372.9223</v>
      </c>
      <c r="AK224">
        <v>-7.4</v>
      </c>
      <c r="AL224" s="1">
        <v>-1391.6647</v>
      </c>
      <c r="AM224">
        <v>10.59</v>
      </c>
      <c r="AN224" s="1">
        <v>-1372.7384</v>
      </c>
      <c r="AO224">
        <v>-2.58</v>
      </c>
      <c r="AP224" s="1">
        <v>-1379.9347</v>
      </c>
      <c r="AQ224">
        <v>11.05</v>
      </c>
      <c r="AR224" s="1">
        <v>-1365.6065000000001</v>
      </c>
      <c r="AS224">
        <v>11.35</v>
      </c>
      <c r="AT224" s="1">
        <v>-1356.511</v>
      </c>
      <c r="AU224">
        <v>-3.61</v>
      </c>
      <c r="AV224" s="1">
        <v>-1344.5648000000001</v>
      </c>
      <c r="AW224">
        <v>-5.03</v>
      </c>
    </row>
    <row r="225" spans="2:49" x14ac:dyDescent="0.2">
      <c r="B225" s="1">
        <v>-1387.4</v>
      </c>
      <c r="C225">
        <v>-4.12</v>
      </c>
      <c r="D225">
        <v>2741.76</v>
      </c>
      <c r="L225" s="1">
        <v>-1382.7988</v>
      </c>
      <c r="M225">
        <v>-1.9</v>
      </c>
      <c r="N225" s="1">
        <v>-1382.6479999999999</v>
      </c>
      <c r="O225">
        <v>-3.39</v>
      </c>
      <c r="P225" s="1">
        <v>-1382.3308</v>
      </c>
      <c r="Q225">
        <v>-4.08</v>
      </c>
      <c r="R225" s="1">
        <v>-1382.6295</v>
      </c>
      <c r="S225">
        <v>-2.74</v>
      </c>
      <c r="T225" s="1">
        <v>-1382.8851</v>
      </c>
      <c r="U225">
        <v>-2.25</v>
      </c>
      <c r="V225" s="1">
        <v>-1383.1080999999999</v>
      </c>
      <c r="W225">
        <v>-3.37</v>
      </c>
      <c r="X225" s="1">
        <v>-1383.4675999999999</v>
      </c>
      <c r="Y225">
        <v>-5.63</v>
      </c>
      <c r="Z225" s="1">
        <v>-1370.3190999999999</v>
      </c>
      <c r="AA225">
        <v>-4.41</v>
      </c>
      <c r="AB225" s="1">
        <v>-1394.318</v>
      </c>
      <c r="AC225">
        <v>8.7899999999999991</v>
      </c>
      <c r="AD225" s="1">
        <v>-1395.2615000000001</v>
      </c>
      <c r="AE225">
        <v>5.66</v>
      </c>
      <c r="AF225" s="1">
        <v>-1392.5754999999999</v>
      </c>
      <c r="AG225">
        <v>10.220000000000001</v>
      </c>
      <c r="AH225" s="1">
        <v>-1370.1577</v>
      </c>
      <c r="AI225">
        <v>-8.5</v>
      </c>
      <c r="AJ225" s="1">
        <v>-1373.0663</v>
      </c>
      <c r="AK225">
        <v>-8.11</v>
      </c>
      <c r="AL225" s="1">
        <v>-1391.4305999999999</v>
      </c>
      <c r="AM225">
        <v>11.18</v>
      </c>
      <c r="AN225" s="1">
        <v>-1372.6132</v>
      </c>
      <c r="AO225">
        <v>-2.82</v>
      </c>
      <c r="AP225" s="1">
        <v>-1379.6614999999999</v>
      </c>
      <c r="AQ225">
        <v>11.25</v>
      </c>
      <c r="AR225" s="1">
        <v>-1365.7025000000001</v>
      </c>
      <c r="AS225">
        <v>11.52</v>
      </c>
      <c r="AT225" s="1">
        <v>-1356.3440000000001</v>
      </c>
      <c r="AU225">
        <v>-2.74</v>
      </c>
      <c r="AV225" s="1">
        <v>-1344.5940000000001</v>
      </c>
      <c r="AW225">
        <v>-4.26</v>
      </c>
    </row>
    <row r="226" spans="2:49" x14ac:dyDescent="0.2">
      <c r="B226" s="1">
        <v>-1387.8172999999999</v>
      </c>
      <c r="C226">
        <v>-6.06</v>
      </c>
      <c r="D226">
        <v>2743.3</v>
      </c>
      <c r="L226" s="1">
        <v>-1382.9657999999999</v>
      </c>
      <c r="M226">
        <v>-2.4500000000000002</v>
      </c>
      <c r="N226" s="1">
        <v>-1382.8632</v>
      </c>
      <c r="O226">
        <v>-3.99</v>
      </c>
      <c r="P226" s="1">
        <v>-1382.5218</v>
      </c>
      <c r="Q226">
        <v>-4.66</v>
      </c>
      <c r="R226" s="1">
        <v>-1382.7026000000001</v>
      </c>
      <c r="S226">
        <v>-3.29</v>
      </c>
      <c r="T226" s="1">
        <v>-1382.8571999999999</v>
      </c>
      <c r="U226">
        <v>-2.58</v>
      </c>
      <c r="V226" s="1">
        <v>-1383.0634</v>
      </c>
      <c r="W226">
        <v>-3.68</v>
      </c>
      <c r="X226" s="1">
        <v>-1383.3824</v>
      </c>
      <c r="Y226">
        <v>-5.76</v>
      </c>
      <c r="Z226" s="1">
        <v>-1370.1524999999999</v>
      </c>
      <c r="AA226">
        <v>-4.3600000000000003</v>
      </c>
      <c r="AB226" s="1">
        <v>-1394.2852</v>
      </c>
      <c r="AC226">
        <v>9.07</v>
      </c>
      <c r="AD226" s="1">
        <v>-1395.1130000000001</v>
      </c>
      <c r="AE226">
        <v>5.95</v>
      </c>
      <c r="AF226" s="1">
        <v>-1392.5555999999999</v>
      </c>
      <c r="AG226">
        <v>10.68</v>
      </c>
      <c r="AH226" s="1">
        <v>-1370.2212</v>
      </c>
      <c r="AI226">
        <v>-8.4499999999999993</v>
      </c>
      <c r="AJ226" s="1">
        <v>-1373.2159999999999</v>
      </c>
      <c r="AK226">
        <v>-8.7899999999999991</v>
      </c>
      <c r="AL226" s="1">
        <v>-1391.2253000000001</v>
      </c>
      <c r="AM226">
        <v>11.75</v>
      </c>
      <c r="AN226" s="1">
        <v>-1372.4366</v>
      </c>
      <c r="AO226">
        <v>-3</v>
      </c>
      <c r="AP226" s="1">
        <v>-1379.3825999999999</v>
      </c>
      <c r="AQ226">
        <v>11.45</v>
      </c>
      <c r="AR226" s="1">
        <v>-1365.9160999999999</v>
      </c>
      <c r="AS226">
        <v>11.49</v>
      </c>
      <c r="AT226" s="1">
        <v>-1356.1772000000001</v>
      </c>
      <c r="AU226">
        <v>-1.85</v>
      </c>
      <c r="AV226" s="1">
        <v>-1344.5849000000001</v>
      </c>
      <c r="AW226">
        <v>-3.47</v>
      </c>
    </row>
    <row r="227" spans="2:49" x14ac:dyDescent="0.2">
      <c r="B227" s="1">
        <v>-1388.1873000000001</v>
      </c>
      <c r="C227">
        <v>-8.16</v>
      </c>
      <c r="D227">
        <v>2744.92</v>
      </c>
      <c r="L227" s="1">
        <v>-1383.2029</v>
      </c>
      <c r="M227">
        <v>-3.01</v>
      </c>
      <c r="N227" s="1">
        <v>-1383.1721</v>
      </c>
      <c r="O227">
        <v>-4.63</v>
      </c>
      <c r="P227" s="1">
        <v>-1382.8312000000001</v>
      </c>
      <c r="Q227">
        <v>-5.4</v>
      </c>
      <c r="R227" s="1">
        <v>-1382.8979999999999</v>
      </c>
      <c r="S227">
        <v>-4.03</v>
      </c>
      <c r="T227" s="1">
        <v>-1382.9384</v>
      </c>
      <c r="U227">
        <v>-3.17</v>
      </c>
      <c r="V227" s="1">
        <v>-1383.0757000000001</v>
      </c>
      <c r="W227">
        <v>-4.03</v>
      </c>
      <c r="X227" s="1">
        <v>-1383.3226</v>
      </c>
      <c r="Y227">
        <v>-5.91</v>
      </c>
      <c r="Z227" s="1">
        <v>-1370.0001999999999</v>
      </c>
      <c r="AA227">
        <v>-4.26</v>
      </c>
      <c r="AB227" s="1">
        <v>-1394.2371000000001</v>
      </c>
      <c r="AC227">
        <v>9.34</v>
      </c>
      <c r="AD227" s="1">
        <v>-1394.9103</v>
      </c>
      <c r="AE227">
        <v>6.41</v>
      </c>
      <c r="AF227" s="1">
        <v>-1392.576</v>
      </c>
      <c r="AG227">
        <v>10.94</v>
      </c>
      <c r="AH227" s="1">
        <v>-1370.2828999999999</v>
      </c>
      <c r="AI227">
        <v>-8.3699999999999992</v>
      </c>
      <c r="AJ227" s="1">
        <v>-1373.356</v>
      </c>
      <c r="AK227">
        <v>-9.43</v>
      </c>
      <c r="AL227" s="1">
        <v>-1391.0531000000001</v>
      </c>
      <c r="AM227">
        <v>12.2</v>
      </c>
      <c r="AN227" s="1">
        <v>-1372.2309</v>
      </c>
      <c r="AO227">
        <v>-3.19</v>
      </c>
      <c r="AP227" s="1">
        <v>-1379.1164000000001</v>
      </c>
      <c r="AQ227">
        <v>11.59</v>
      </c>
      <c r="AR227" s="1">
        <v>-1366.2166999999999</v>
      </c>
      <c r="AS227">
        <v>11.23</v>
      </c>
      <c r="AT227" s="1">
        <v>-1356.0117</v>
      </c>
      <c r="AU227">
        <v>-0.91</v>
      </c>
      <c r="AV227" s="1">
        <v>-1344.5378000000001</v>
      </c>
      <c r="AW227">
        <v>-2.6</v>
      </c>
    </row>
    <row r="228" spans="2:49" x14ac:dyDescent="0.2">
      <c r="B228" s="1">
        <v>-1388.4974999999999</v>
      </c>
      <c r="C228">
        <v>-9.65</v>
      </c>
      <c r="D228">
        <v>2745.72</v>
      </c>
      <c r="L228" s="1">
        <v>-1383.4684</v>
      </c>
      <c r="M228">
        <v>-3.56</v>
      </c>
      <c r="N228" s="1">
        <v>-1383.5266999999999</v>
      </c>
      <c r="O228">
        <v>-5.22</v>
      </c>
      <c r="P228" s="1">
        <v>-1383.2175999999999</v>
      </c>
      <c r="Q228">
        <v>-6.16</v>
      </c>
      <c r="R228" s="1">
        <v>-1383.1875</v>
      </c>
      <c r="S228">
        <v>-4.93</v>
      </c>
      <c r="T228" s="1">
        <v>-1383.1197</v>
      </c>
      <c r="U228">
        <v>-3.98</v>
      </c>
      <c r="V228" s="1">
        <v>-1383.1419000000001</v>
      </c>
      <c r="W228">
        <v>-4.55</v>
      </c>
      <c r="X228" s="1">
        <v>-1383.2872</v>
      </c>
      <c r="Y228">
        <v>-6.12</v>
      </c>
      <c r="Z228" s="1">
        <v>-1369.8607</v>
      </c>
      <c r="AA228">
        <v>-4.1399999999999997</v>
      </c>
      <c r="AB228" s="1">
        <v>-1394.191</v>
      </c>
      <c r="AC228">
        <v>9.59</v>
      </c>
      <c r="AD228" s="1">
        <v>-1394.6777999999999</v>
      </c>
      <c r="AE228">
        <v>6.92</v>
      </c>
      <c r="AF228" s="1">
        <v>-1392.6279</v>
      </c>
      <c r="AG228">
        <v>11.05</v>
      </c>
      <c r="AH228" s="1">
        <v>-1370.3452</v>
      </c>
      <c r="AI228">
        <v>-8.19</v>
      </c>
      <c r="AJ228" s="1">
        <v>-1373.472</v>
      </c>
      <c r="AK228">
        <v>-9.8800000000000008</v>
      </c>
      <c r="AL228" s="1">
        <v>-1390.9196999999999</v>
      </c>
      <c r="AM228">
        <v>12.59</v>
      </c>
      <c r="AN228" s="1">
        <v>-1372.0237999999999</v>
      </c>
      <c r="AO228">
        <v>-3.37</v>
      </c>
      <c r="AP228" s="1">
        <v>-1378.8779</v>
      </c>
      <c r="AQ228">
        <v>11.62</v>
      </c>
      <c r="AR228" s="1">
        <v>-1366.5633</v>
      </c>
      <c r="AS228">
        <v>10.85</v>
      </c>
      <c r="AT228" s="1">
        <v>-1355.8488</v>
      </c>
      <c r="AU228">
        <v>0.02</v>
      </c>
      <c r="AV228" s="1">
        <v>-1344.4621999999999</v>
      </c>
      <c r="AW228">
        <v>-1.72</v>
      </c>
    </row>
    <row r="229" spans="2:49" x14ac:dyDescent="0.2">
      <c r="B229" s="1">
        <v>-1388.7449999999999</v>
      </c>
      <c r="C229">
        <v>-11.03</v>
      </c>
      <c r="D229">
        <v>2746.14</v>
      </c>
      <c r="L229" s="1">
        <v>-1383.7212</v>
      </c>
      <c r="M229">
        <v>-3.94</v>
      </c>
      <c r="N229" s="1">
        <v>-1383.877</v>
      </c>
      <c r="O229">
        <v>-5.73</v>
      </c>
      <c r="P229" s="1">
        <v>-1383.6332</v>
      </c>
      <c r="Q229">
        <v>-6.83</v>
      </c>
      <c r="R229" s="1">
        <v>-1383.5328999999999</v>
      </c>
      <c r="S229">
        <v>-5.84</v>
      </c>
      <c r="T229" s="1">
        <v>-1383.3805</v>
      </c>
      <c r="U229">
        <v>-4.88</v>
      </c>
      <c r="V229" s="1">
        <v>-1383.2619999999999</v>
      </c>
      <c r="W229">
        <v>-5.16</v>
      </c>
      <c r="X229" s="1">
        <v>-1383.2799</v>
      </c>
      <c r="Y229">
        <v>-6.32</v>
      </c>
      <c r="Z229" s="1">
        <v>-1369.731</v>
      </c>
      <c r="AA229">
        <v>-3.96</v>
      </c>
      <c r="AB229" s="1">
        <v>-1394.1641</v>
      </c>
      <c r="AC229">
        <v>9.82</v>
      </c>
      <c r="AD229" s="1">
        <v>-1394.4412</v>
      </c>
      <c r="AE229">
        <v>7.56</v>
      </c>
      <c r="AF229" s="1">
        <v>-1392.7025000000001</v>
      </c>
      <c r="AG229">
        <v>11.03</v>
      </c>
      <c r="AH229" s="1">
        <v>-1370.4082000000001</v>
      </c>
      <c r="AI229">
        <v>-8.01</v>
      </c>
      <c r="AJ229" s="1">
        <v>-1373.5516</v>
      </c>
      <c r="AK229">
        <v>-10.220000000000001</v>
      </c>
      <c r="AL229" s="1">
        <v>-1390.8289</v>
      </c>
      <c r="AM229">
        <v>12.91</v>
      </c>
      <c r="AN229" s="1">
        <v>-1371.845</v>
      </c>
      <c r="AO229">
        <v>-3.64</v>
      </c>
      <c r="AP229" s="1">
        <v>-1378.6789000000001</v>
      </c>
      <c r="AQ229">
        <v>11.6</v>
      </c>
      <c r="AR229" s="1">
        <v>-1366.9167</v>
      </c>
      <c r="AS229">
        <v>10.4</v>
      </c>
      <c r="AT229" s="1">
        <v>-1355.6923999999999</v>
      </c>
      <c r="AU229">
        <v>0.93</v>
      </c>
      <c r="AV229" s="1">
        <v>-1344.3721</v>
      </c>
      <c r="AW229">
        <v>-0.81</v>
      </c>
    </row>
    <row r="230" spans="2:49" x14ac:dyDescent="0.2">
      <c r="B230" s="1">
        <v>-1388.8859</v>
      </c>
      <c r="C230">
        <v>-11.92</v>
      </c>
      <c r="D230">
        <v>2746.51</v>
      </c>
      <c r="L230" s="1">
        <v>-1383.9277</v>
      </c>
      <c r="M230">
        <v>-4.1500000000000004</v>
      </c>
      <c r="N230" s="1">
        <v>-1384.1795999999999</v>
      </c>
      <c r="O230">
        <v>-5.94</v>
      </c>
      <c r="P230" s="1">
        <v>-1384.0289</v>
      </c>
      <c r="Q230">
        <v>-7.56</v>
      </c>
      <c r="R230" s="1">
        <v>-1383.8939</v>
      </c>
      <c r="S230">
        <v>-6.81</v>
      </c>
      <c r="T230" s="1">
        <v>-1383.6928</v>
      </c>
      <c r="U230">
        <v>-5.92</v>
      </c>
      <c r="V230" s="1">
        <v>-1383.4341999999999</v>
      </c>
      <c r="W230">
        <v>-5.85</v>
      </c>
      <c r="X230" s="1">
        <v>-1383.3065999999999</v>
      </c>
      <c r="Y230">
        <v>-6.58</v>
      </c>
      <c r="Z230" s="1">
        <v>-1369.6077</v>
      </c>
      <c r="AA230">
        <v>-3.69</v>
      </c>
      <c r="AB230" s="1">
        <v>-1394.1704999999999</v>
      </c>
      <c r="AC230">
        <v>9.9</v>
      </c>
      <c r="AD230" s="1">
        <v>-1394.2237</v>
      </c>
      <c r="AE230">
        <v>8.09</v>
      </c>
      <c r="AF230" s="1">
        <v>-1392.7940000000001</v>
      </c>
      <c r="AG230">
        <v>10.94</v>
      </c>
      <c r="AH230" s="1">
        <v>-1370.4688000000001</v>
      </c>
      <c r="AI230">
        <v>-7.74</v>
      </c>
      <c r="AJ230" s="1">
        <v>-1373.5849000000001</v>
      </c>
      <c r="AK230">
        <v>-10.42</v>
      </c>
      <c r="AL230" s="1">
        <v>-1390.7817</v>
      </c>
      <c r="AM230">
        <v>13.16</v>
      </c>
      <c r="AN230" s="1">
        <v>-1371.7184</v>
      </c>
      <c r="AO230">
        <v>-4.05</v>
      </c>
      <c r="AP230" s="1">
        <v>-1378.5214000000001</v>
      </c>
      <c r="AQ230">
        <v>11.42</v>
      </c>
      <c r="AR230" s="1">
        <v>-1367.2429999999999</v>
      </c>
      <c r="AS230">
        <v>10</v>
      </c>
      <c r="AT230" s="1">
        <v>-1355.5488</v>
      </c>
      <c r="AU230">
        <v>1.8</v>
      </c>
      <c r="AV230" s="1">
        <v>-1344.278</v>
      </c>
      <c r="AW230">
        <v>0</v>
      </c>
    </row>
    <row r="231" spans="2:49" x14ac:dyDescent="0.2">
      <c r="B231" s="1">
        <v>-1388.9544000000001</v>
      </c>
      <c r="C231">
        <v>-12.75</v>
      </c>
      <c r="D231">
        <v>2746.55</v>
      </c>
      <c r="L231" s="1">
        <v>-1384.0616</v>
      </c>
      <c r="M231">
        <v>-3.98</v>
      </c>
      <c r="N231" s="1">
        <v>-1384.4018000000001</v>
      </c>
      <c r="O231">
        <v>-5.87</v>
      </c>
      <c r="P231" s="1">
        <v>-1384.3613</v>
      </c>
      <c r="Q231">
        <v>-7.68</v>
      </c>
      <c r="R231" s="1">
        <v>-1384.2324000000001</v>
      </c>
      <c r="S231">
        <v>-7.58</v>
      </c>
      <c r="T231" s="1">
        <v>-1384.0248999999999</v>
      </c>
      <c r="U231">
        <v>-6.9</v>
      </c>
      <c r="V231" s="1">
        <v>-1383.6516999999999</v>
      </c>
      <c r="W231">
        <v>-6.68</v>
      </c>
      <c r="X231" s="1">
        <v>-1383.3715</v>
      </c>
      <c r="Y231">
        <v>-6.88</v>
      </c>
      <c r="Z231" s="1">
        <v>-1369.4902999999999</v>
      </c>
      <c r="AA231">
        <v>-3.35</v>
      </c>
      <c r="AB231" s="1">
        <v>-1394.2148</v>
      </c>
      <c r="AC231">
        <v>9.9700000000000006</v>
      </c>
      <c r="AD231" s="1">
        <v>-1394.0419999999999</v>
      </c>
      <c r="AE231">
        <v>8.61</v>
      </c>
      <c r="AF231" s="1">
        <v>-1392.8991000000001</v>
      </c>
      <c r="AG231">
        <v>10.65</v>
      </c>
      <c r="AH231" s="1">
        <v>-1370.519</v>
      </c>
      <c r="AI231">
        <v>-7.39</v>
      </c>
      <c r="AJ231" s="1">
        <v>-1373.5671</v>
      </c>
      <c r="AK231">
        <v>-10.41</v>
      </c>
      <c r="AL231" s="1">
        <v>-1390.7742000000001</v>
      </c>
      <c r="AM231">
        <v>13.26</v>
      </c>
      <c r="AN231" s="1">
        <v>-1371.6573000000001</v>
      </c>
      <c r="AO231">
        <v>-4.62</v>
      </c>
      <c r="AP231" s="1">
        <v>-1378.41</v>
      </c>
      <c r="AQ231">
        <v>11.2</v>
      </c>
      <c r="AR231" s="1">
        <v>-1367.5188000000001</v>
      </c>
      <c r="AS231">
        <v>9.75</v>
      </c>
      <c r="AT231" s="1">
        <v>-1355.4277</v>
      </c>
      <c r="AU231">
        <v>2.58</v>
      </c>
      <c r="AV231" s="1">
        <v>-1344.1868999999999</v>
      </c>
      <c r="AW231">
        <v>0.74</v>
      </c>
    </row>
    <row r="232" spans="2:49" x14ac:dyDescent="0.2">
      <c r="B232" s="1">
        <v>-1388.9920999999999</v>
      </c>
      <c r="C232">
        <v>-13.26</v>
      </c>
      <c r="D232">
        <v>2745.92</v>
      </c>
      <c r="L232" s="1">
        <v>-1384.1054999999999</v>
      </c>
      <c r="M232">
        <v>-3.49</v>
      </c>
      <c r="N232" s="1">
        <v>-1384.527</v>
      </c>
      <c r="O232">
        <v>-5.47</v>
      </c>
      <c r="P232" s="1">
        <v>-1384.5975000000001</v>
      </c>
      <c r="Q232">
        <v>-7.74</v>
      </c>
      <c r="R232" s="1">
        <v>-1384.5170000000001</v>
      </c>
      <c r="S232">
        <v>-8.11</v>
      </c>
      <c r="T232" s="1">
        <v>-1384.3480999999999</v>
      </c>
      <c r="U232">
        <v>-7.88</v>
      </c>
      <c r="V232" s="1">
        <v>-1383.902</v>
      </c>
      <c r="W232">
        <v>-7.52</v>
      </c>
      <c r="X232" s="1">
        <v>-1383.4742000000001</v>
      </c>
      <c r="Y232">
        <v>-7.24</v>
      </c>
      <c r="Z232" s="1">
        <v>-1369.3792000000001</v>
      </c>
      <c r="AA232">
        <v>-3</v>
      </c>
      <c r="AB232" s="1">
        <v>-1394.2932000000001</v>
      </c>
      <c r="AC232">
        <v>9.9700000000000006</v>
      </c>
      <c r="AD232" s="1">
        <v>-1393.9034999999999</v>
      </c>
      <c r="AE232">
        <v>9.0500000000000007</v>
      </c>
      <c r="AF232" s="1">
        <v>-1393.0157999999999</v>
      </c>
      <c r="AG232">
        <v>10.28</v>
      </c>
      <c r="AH232" s="1">
        <v>-1370.5506</v>
      </c>
      <c r="AI232">
        <v>-6.99</v>
      </c>
      <c r="AJ232" s="1">
        <v>-1373.4964</v>
      </c>
      <c r="AK232">
        <v>-10.19</v>
      </c>
      <c r="AL232" s="1">
        <v>-1390.8000999999999</v>
      </c>
      <c r="AM232">
        <v>13.29</v>
      </c>
      <c r="AN232" s="1">
        <v>-1371.6623999999999</v>
      </c>
      <c r="AO232">
        <v>-5.25</v>
      </c>
      <c r="AP232" s="1">
        <v>-1378.3469</v>
      </c>
      <c r="AQ232">
        <v>10.88</v>
      </c>
      <c r="AR232" s="1">
        <v>-1367.7324000000001</v>
      </c>
      <c r="AS232">
        <v>9.6999999999999993</v>
      </c>
      <c r="AT232" s="1">
        <v>-1355.3387</v>
      </c>
      <c r="AU232">
        <v>3.26</v>
      </c>
      <c r="AV232" s="1">
        <v>-1344.0971</v>
      </c>
      <c r="AW232">
        <v>1.33</v>
      </c>
    </row>
    <row r="233" spans="2:49" x14ac:dyDescent="0.2">
      <c r="B233" s="1">
        <v>-1388.9961000000001</v>
      </c>
      <c r="C233">
        <v>-13.25</v>
      </c>
      <c r="D233">
        <v>2744.92</v>
      </c>
      <c r="L233" s="1">
        <v>-1384.0483999999999</v>
      </c>
      <c r="M233">
        <v>-2.63</v>
      </c>
      <c r="N233" s="1">
        <v>-1384.5540000000001</v>
      </c>
      <c r="O233">
        <v>-4.87</v>
      </c>
      <c r="P233" s="1">
        <v>-1384.7168999999999</v>
      </c>
      <c r="Q233">
        <v>-7.66</v>
      </c>
      <c r="R233" s="1">
        <v>-1384.7252000000001</v>
      </c>
      <c r="S233">
        <v>-8.5</v>
      </c>
      <c r="T233" s="1">
        <v>-1384.6365000000001</v>
      </c>
      <c r="U233">
        <v>-8.64</v>
      </c>
      <c r="V233" s="1">
        <v>-1384.1659999999999</v>
      </c>
      <c r="W233">
        <v>-8.31</v>
      </c>
      <c r="X233" s="1">
        <v>-1383.6090999999999</v>
      </c>
      <c r="Y233">
        <v>-7.6</v>
      </c>
      <c r="Z233" s="1">
        <v>-1369.2791999999999</v>
      </c>
      <c r="AA233">
        <v>-2.65</v>
      </c>
      <c r="AB233" s="1">
        <v>-1394.3928000000001</v>
      </c>
      <c r="AC233">
        <v>9.9600000000000009</v>
      </c>
      <c r="AD233" s="1">
        <v>-1393.8051</v>
      </c>
      <c r="AE233">
        <v>9.34</v>
      </c>
      <c r="AF233" s="1">
        <v>-1393.143</v>
      </c>
      <c r="AG233">
        <v>9.82</v>
      </c>
      <c r="AH233" s="1">
        <v>-1370.5564999999999</v>
      </c>
      <c r="AI233">
        <v>-6.52</v>
      </c>
      <c r="AJ233" s="1">
        <v>-1373.3751</v>
      </c>
      <c r="AK233">
        <v>-9.82</v>
      </c>
      <c r="AL233" s="1">
        <v>-1390.8517999999999</v>
      </c>
      <c r="AM233">
        <v>13.31</v>
      </c>
      <c r="AN233" s="1">
        <v>-1371.7236</v>
      </c>
      <c r="AO233">
        <v>-5.99</v>
      </c>
      <c r="AP233" s="1">
        <v>-1378.3280999999999</v>
      </c>
      <c r="AQ233">
        <v>10.54</v>
      </c>
      <c r="AR233" s="1">
        <v>-1367.8792000000001</v>
      </c>
      <c r="AS233">
        <v>9.73</v>
      </c>
      <c r="AT233" s="1">
        <v>-1355.2935</v>
      </c>
      <c r="AU233">
        <v>3.81</v>
      </c>
      <c r="AV233" s="1">
        <v>-1344.0018</v>
      </c>
      <c r="AW233">
        <v>1.87</v>
      </c>
    </row>
    <row r="234" spans="2:49" x14ac:dyDescent="0.2">
      <c r="B234" s="1">
        <v>-1388.9917</v>
      </c>
      <c r="C234">
        <v>-13.04</v>
      </c>
      <c r="D234">
        <v>2743.39</v>
      </c>
      <c r="L234" s="1">
        <v>-1383.8879999999999</v>
      </c>
      <c r="M234">
        <v>-1.5</v>
      </c>
      <c r="N234" s="1">
        <v>-1384.4949999999999</v>
      </c>
      <c r="O234">
        <v>-4.0199999999999996</v>
      </c>
      <c r="P234" s="1">
        <v>-1384.7157999999999</v>
      </c>
      <c r="Q234">
        <v>-7.05</v>
      </c>
      <c r="R234" s="1">
        <v>-1384.8430000000001</v>
      </c>
      <c r="S234">
        <v>-8.6199999999999992</v>
      </c>
      <c r="T234" s="1">
        <v>-1384.8701000000001</v>
      </c>
      <c r="U234">
        <v>-9.2799999999999994</v>
      </c>
      <c r="V234" s="1">
        <v>-1384.421</v>
      </c>
      <c r="W234">
        <v>-8.92</v>
      </c>
      <c r="X234" s="1">
        <v>-1383.7670000000001</v>
      </c>
      <c r="Y234">
        <v>-7.99</v>
      </c>
      <c r="Z234" s="1">
        <v>-1369.1987999999999</v>
      </c>
      <c r="AA234">
        <v>-2.3199999999999998</v>
      </c>
      <c r="AB234" s="1">
        <v>-1394.4998000000001</v>
      </c>
      <c r="AC234">
        <v>9.92</v>
      </c>
      <c r="AD234" s="1">
        <v>-1393.7339999999999</v>
      </c>
      <c r="AE234">
        <v>9.59</v>
      </c>
      <c r="AF234" s="1">
        <v>-1393.279</v>
      </c>
      <c r="AG234">
        <v>9.32</v>
      </c>
      <c r="AH234" s="1">
        <v>-1370.5329999999999</v>
      </c>
      <c r="AI234">
        <v>-6.05</v>
      </c>
      <c r="AJ234" s="1">
        <v>-1373.2081000000001</v>
      </c>
      <c r="AK234">
        <v>-9.33</v>
      </c>
      <c r="AL234" s="1">
        <v>-1390.9239</v>
      </c>
      <c r="AM234">
        <v>13.23</v>
      </c>
      <c r="AN234" s="1">
        <v>-1371.8240000000001</v>
      </c>
      <c r="AO234">
        <v>-6.65</v>
      </c>
      <c r="AP234" s="1">
        <v>-1378.3472999999999</v>
      </c>
      <c r="AQ234">
        <v>10.19</v>
      </c>
      <c r="AR234" s="1">
        <v>-1367.9613999999999</v>
      </c>
      <c r="AS234">
        <v>9.93</v>
      </c>
      <c r="AT234" s="1">
        <v>-1355.3003000000001</v>
      </c>
      <c r="AU234">
        <v>4.18</v>
      </c>
      <c r="AV234" s="1">
        <v>-1343.8902</v>
      </c>
      <c r="AW234">
        <v>2.34</v>
      </c>
    </row>
    <row r="235" spans="2:49" x14ac:dyDescent="0.2">
      <c r="B235" s="1">
        <v>-1388.9852000000001</v>
      </c>
      <c r="C235">
        <v>-12.39</v>
      </c>
      <c r="D235">
        <v>2741.63</v>
      </c>
      <c r="L235" s="1">
        <v>-1383.6334999999999</v>
      </c>
      <c r="M235">
        <v>-0.03</v>
      </c>
      <c r="N235" s="1">
        <v>-1384.3704</v>
      </c>
      <c r="O235">
        <v>-3.05</v>
      </c>
      <c r="P235" s="1">
        <v>-1384.6061999999999</v>
      </c>
      <c r="Q235">
        <v>-6.23</v>
      </c>
      <c r="R235" s="1">
        <v>-1384.8659</v>
      </c>
      <c r="S235">
        <v>-8.4</v>
      </c>
      <c r="T235" s="1">
        <v>-1385.0337999999999</v>
      </c>
      <c r="U235">
        <v>-9.61</v>
      </c>
      <c r="V235" s="1">
        <v>-1384.6451999999999</v>
      </c>
      <c r="W235">
        <v>-9.3000000000000007</v>
      </c>
      <c r="X235" s="1">
        <v>-1383.9401</v>
      </c>
      <c r="Y235">
        <v>-8.2799999999999994</v>
      </c>
      <c r="Z235" s="1">
        <v>-1369.1501000000001</v>
      </c>
      <c r="AA235">
        <v>-2.1</v>
      </c>
      <c r="AB235" s="1">
        <v>-1394.6033</v>
      </c>
      <c r="AC235">
        <v>9.86</v>
      </c>
      <c r="AD235" s="1">
        <v>-1393.6742999999999</v>
      </c>
      <c r="AE235">
        <v>9.84</v>
      </c>
      <c r="AF235" s="1">
        <v>-1393.4222</v>
      </c>
      <c r="AG235">
        <v>8.74</v>
      </c>
      <c r="AH235" s="1">
        <v>-1370.4833000000001</v>
      </c>
      <c r="AI235">
        <v>-5.59</v>
      </c>
      <c r="AJ235" s="1">
        <v>-1373.0033000000001</v>
      </c>
      <c r="AK235">
        <v>-8.68</v>
      </c>
      <c r="AL235" s="1">
        <v>-1391.0146999999999</v>
      </c>
      <c r="AM235">
        <v>13.06</v>
      </c>
      <c r="AN235" s="1">
        <v>-1371.9447</v>
      </c>
      <c r="AO235">
        <v>-7.3</v>
      </c>
      <c r="AP235" s="1">
        <v>-1378.3963000000001</v>
      </c>
      <c r="AQ235">
        <v>9.84</v>
      </c>
      <c r="AR235" s="1">
        <v>-1367.9857999999999</v>
      </c>
      <c r="AS235">
        <v>10.31</v>
      </c>
      <c r="AT235" s="1">
        <v>-1355.3616999999999</v>
      </c>
      <c r="AU235">
        <v>4.42</v>
      </c>
      <c r="AV235" s="1">
        <v>-1343.7568000000001</v>
      </c>
      <c r="AW235">
        <v>2.65</v>
      </c>
    </row>
    <row r="236" spans="2:49" x14ac:dyDescent="0.2">
      <c r="B236" s="1">
        <v>-1388.9172000000001</v>
      </c>
      <c r="C236">
        <v>-11.55</v>
      </c>
      <c r="D236">
        <v>2739.73</v>
      </c>
      <c r="L236" s="1">
        <v>-1383.3055999999999</v>
      </c>
      <c r="M236">
        <v>1.58</v>
      </c>
      <c r="N236" s="1">
        <v>-1384.2023999999999</v>
      </c>
      <c r="O236">
        <v>-2.0499999999999998</v>
      </c>
      <c r="P236" s="1">
        <v>-1384.4141</v>
      </c>
      <c r="Q236">
        <v>-5.19</v>
      </c>
      <c r="R236" s="1">
        <v>-1384.7963</v>
      </c>
      <c r="S236">
        <v>-7.94</v>
      </c>
      <c r="T236" s="1">
        <v>-1385.1172999999999</v>
      </c>
      <c r="U236">
        <v>-9.7200000000000006</v>
      </c>
      <c r="V236" s="1">
        <v>-1384.8215</v>
      </c>
      <c r="W236">
        <v>-9.59</v>
      </c>
      <c r="X236" s="1">
        <v>-1384.1220000000001</v>
      </c>
      <c r="Y236">
        <v>-8.65</v>
      </c>
      <c r="Z236" s="1">
        <v>-1369.1451</v>
      </c>
      <c r="AA236">
        <v>-1.92</v>
      </c>
      <c r="AB236" s="1">
        <v>-1394.6985</v>
      </c>
      <c r="AC236">
        <v>9.7799999999999994</v>
      </c>
      <c r="AD236" s="1">
        <v>-1393.6110000000001</v>
      </c>
      <c r="AE236">
        <v>10.02</v>
      </c>
      <c r="AF236" s="1">
        <v>-1393.5707</v>
      </c>
      <c r="AG236">
        <v>8.2200000000000006</v>
      </c>
      <c r="AH236" s="1">
        <v>-1370.4163000000001</v>
      </c>
      <c r="AI236">
        <v>-5.14</v>
      </c>
      <c r="AJ236" s="1">
        <v>-1372.7684999999999</v>
      </c>
      <c r="AK236">
        <v>-7.88</v>
      </c>
      <c r="AL236" s="1">
        <v>-1391.125</v>
      </c>
      <c r="AM236">
        <v>12.86</v>
      </c>
      <c r="AN236" s="1">
        <v>-1372.0669</v>
      </c>
      <c r="AO236">
        <v>-7.81</v>
      </c>
      <c r="AP236" s="1">
        <v>-1378.4665</v>
      </c>
      <c r="AQ236">
        <v>9.48</v>
      </c>
      <c r="AR236" s="1">
        <v>-1367.9611</v>
      </c>
      <c r="AS236">
        <v>10.69</v>
      </c>
      <c r="AT236" s="1">
        <v>-1355.4730999999999</v>
      </c>
      <c r="AU236">
        <v>4.4800000000000004</v>
      </c>
      <c r="AV236" s="1">
        <v>-1343.6068</v>
      </c>
      <c r="AW236">
        <v>2.93</v>
      </c>
    </row>
    <row r="237" spans="2:49" x14ac:dyDescent="0.2">
      <c r="B237" s="1">
        <v>-1388.8219999999999</v>
      </c>
      <c r="C237">
        <v>-10.6</v>
      </c>
      <c r="D237">
        <v>2738.03</v>
      </c>
      <c r="L237" s="1">
        <v>-1382.9371000000001</v>
      </c>
      <c r="M237">
        <v>3.26</v>
      </c>
      <c r="N237" s="1">
        <v>-1384.0115000000001</v>
      </c>
      <c r="O237">
        <v>-0.94</v>
      </c>
      <c r="P237" s="1">
        <v>-1384.173</v>
      </c>
      <c r="Q237">
        <v>-4.0999999999999996</v>
      </c>
      <c r="R237" s="1">
        <v>-1384.6422</v>
      </c>
      <c r="S237">
        <v>-7.24</v>
      </c>
      <c r="T237" s="1">
        <v>-1385.1133</v>
      </c>
      <c r="U237">
        <v>-9.4700000000000006</v>
      </c>
      <c r="V237" s="1">
        <v>-1384.9395</v>
      </c>
      <c r="W237">
        <v>-9.7200000000000006</v>
      </c>
      <c r="X237" s="1">
        <v>-1384.3108</v>
      </c>
      <c r="Y237">
        <v>-8.9700000000000006</v>
      </c>
      <c r="Z237" s="1">
        <v>-1369.1907000000001</v>
      </c>
      <c r="AA237">
        <v>-1.88</v>
      </c>
      <c r="AB237" s="1">
        <v>-1394.7828</v>
      </c>
      <c r="AC237">
        <v>9.75</v>
      </c>
      <c r="AD237" s="1">
        <v>-1393.5349000000001</v>
      </c>
      <c r="AE237">
        <v>10.14</v>
      </c>
      <c r="AF237" s="1">
        <v>-1393.7237</v>
      </c>
      <c r="AG237">
        <v>7.66</v>
      </c>
      <c r="AH237" s="1">
        <v>-1370.3466000000001</v>
      </c>
      <c r="AI237">
        <v>-4.79</v>
      </c>
      <c r="AJ237" s="1">
        <v>-1372.5119999999999</v>
      </c>
      <c r="AK237">
        <v>-7.12</v>
      </c>
      <c r="AL237" s="1">
        <v>-1391.2577000000001</v>
      </c>
      <c r="AM237">
        <v>12.58</v>
      </c>
      <c r="AN237" s="1">
        <v>-1372.1741999999999</v>
      </c>
      <c r="AO237">
        <v>-8.23</v>
      </c>
      <c r="AP237" s="1">
        <v>-1378.5491</v>
      </c>
      <c r="AQ237">
        <v>9.2200000000000006</v>
      </c>
      <c r="AR237" s="1">
        <v>-1367.8965000000001</v>
      </c>
      <c r="AS237">
        <v>11.15</v>
      </c>
      <c r="AT237" s="1">
        <v>-1355.626</v>
      </c>
      <c r="AU237">
        <v>4.3600000000000003</v>
      </c>
      <c r="AV237" s="1">
        <v>-1343.4544000000001</v>
      </c>
      <c r="AW237">
        <v>3.06</v>
      </c>
    </row>
    <row r="238" spans="2:49" x14ac:dyDescent="0.2">
      <c r="B238" s="1">
        <v>-1388.7166999999999</v>
      </c>
      <c r="C238">
        <v>-9.61</v>
      </c>
      <c r="D238">
        <v>2736.45</v>
      </c>
      <c r="L238" s="1">
        <v>-1382.5671</v>
      </c>
      <c r="M238">
        <v>4.93</v>
      </c>
      <c r="N238" s="1">
        <v>-1383.8169</v>
      </c>
      <c r="O238">
        <v>7.0000000000000007E-2</v>
      </c>
      <c r="P238" s="1">
        <v>-1383.9179999999999</v>
      </c>
      <c r="Q238">
        <v>-3.04</v>
      </c>
      <c r="R238" s="1">
        <v>-1384.4143999999999</v>
      </c>
      <c r="S238">
        <v>-6.41</v>
      </c>
      <c r="T238" s="1">
        <v>-1385.0188000000001</v>
      </c>
      <c r="U238">
        <v>-9.11</v>
      </c>
      <c r="V238" s="1">
        <v>-1384.9965999999999</v>
      </c>
      <c r="W238">
        <v>-9.5</v>
      </c>
      <c r="X238" s="1">
        <v>-1384.5039999999999</v>
      </c>
      <c r="Y238">
        <v>-9.14</v>
      </c>
      <c r="Z238" s="1">
        <v>-1369.2846999999999</v>
      </c>
      <c r="AA238">
        <v>-1.92</v>
      </c>
      <c r="AB238" s="1">
        <v>-1394.8543999999999</v>
      </c>
      <c r="AC238">
        <v>9.67</v>
      </c>
      <c r="AD238" s="1">
        <v>-1393.4447</v>
      </c>
      <c r="AE238">
        <v>10.199999999999999</v>
      </c>
      <c r="AF238" s="1">
        <v>-1393.8815</v>
      </c>
      <c r="AG238">
        <v>7.13</v>
      </c>
      <c r="AH238" s="1">
        <v>-1370.2926</v>
      </c>
      <c r="AI238">
        <v>-4.5199999999999996</v>
      </c>
      <c r="AJ238" s="1">
        <v>-1372.2436</v>
      </c>
      <c r="AK238">
        <v>-6.29</v>
      </c>
      <c r="AL238" s="1">
        <v>-1391.4118000000001</v>
      </c>
      <c r="AM238">
        <v>12.33</v>
      </c>
      <c r="AN238" s="1">
        <v>-1372.2542000000001</v>
      </c>
      <c r="AO238">
        <v>-8.3699999999999992</v>
      </c>
      <c r="AP238" s="1">
        <v>-1378.6353999999999</v>
      </c>
      <c r="AQ238">
        <v>9.08</v>
      </c>
      <c r="AR238" s="1">
        <v>-1367.7978000000001</v>
      </c>
      <c r="AS238">
        <v>11.66</v>
      </c>
      <c r="AT238" s="1">
        <v>-1355.8037999999999</v>
      </c>
      <c r="AU238">
        <v>4.16</v>
      </c>
      <c r="AV238" s="1">
        <v>-1343.3219999999999</v>
      </c>
      <c r="AW238">
        <v>3.06</v>
      </c>
    </row>
    <row r="239" spans="2:49" x14ac:dyDescent="0.2">
      <c r="B239" s="1">
        <v>-1388.5823</v>
      </c>
      <c r="C239">
        <v>-8.56</v>
      </c>
      <c r="D239">
        <v>2734.36</v>
      </c>
      <c r="L239" s="1">
        <v>-1382.2329999999999</v>
      </c>
      <c r="M239">
        <v>6.43</v>
      </c>
      <c r="N239" s="1">
        <v>-1383.6368</v>
      </c>
      <c r="O239">
        <v>1.07</v>
      </c>
      <c r="P239" s="1">
        <v>-1383.6778999999999</v>
      </c>
      <c r="Q239">
        <v>-2.06</v>
      </c>
      <c r="R239" s="1">
        <v>-1384.1265000000001</v>
      </c>
      <c r="S239">
        <v>-5.22</v>
      </c>
      <c r="T239" s="1">
        <v>-1384.8353</v>
      </c>
      <c r="U239">
        <v>-8.33</v>
      </c>
      <c r="V239" s="1">
        <v>-1384.9952000000001</v>
      </c>
      <c r="W239">
        <v>-9.08</v>
      </c>
      <c r="X239" s="1">
        <v>-1384.6959999999999</v>
      </c>
      <c r="Y239">
        <v>-9.35</v>
      </c>
      <c r="Z239" s="1">
        <v>-1369.4132</v>
      </c>
      <c r="AA239">
        <v>-2.08</v>
      </c>
      <c r="AB239" s="1">
        <v>-1394.9059999999999</v>
      </c>
      <c r="AC239">
        <v>9.5</v>
      </c>
      <c r="AD239" s="1">
        <v>-1393.3443</v>
      </c>
      <c r="AE239">
        <v>10.27</v>
      </c>
      <c r="AF239" s="1">
        <v>-1394.0433</v>
      </c>
      <c r="AG239">
        <v>6.64</v>
      </c>
      <c r="AH239" s="1">
        <v>-1370.2746</v>
      </c>
      <c r="AI239">
        <v>-4.46</v>
      </c>
      <c r="AJ239" s="1">
        <v>-1371.9757999999999</v>
      </c>
      <c r="AK239">
        <v>-5.4</v>
      </c>
      <c r="AL239" s="1">
        <v>-1391.5802000000001</v>
      </c>
      <c r="AM239">
        <v>12.01</v>
      </c>
      <c r="AN239" s="1">
        <v>-1372.2973999999999</v>
      </c>
      <c r="AO239">
        <v>-8.3800000000000008</v>
      </c>
      <c r="AP239" s="1">
        <v>-1378.7203</v>
      </c>
      <c r="AQ239">
        <v>9.09</v>
      </c>
      <c r="AR239" s="1">
        <v>-1367.6677999999999</v>
      </c>
      <c r="AS239">
        <v>12.13</v>
      </c>
      <c r="AT239" s="1">
        <v>-1355.9908</v>
      </c>
      <c r="AU239">
        <v>3.91</v>
      </c>
      <c r="AV239" s="1">
        <v>-1343.2301</v>
      </c>
      <c r="AW239">
        <v>2.91</v>
      </c>
    </row>
    <row r="240" spans="2:49" x14ac:dyDescent="0.2">
      <c r="B240" s="1">
        <v>-1388.4626000000001</v>
      </c>
      <c r="C240">
        <v>-7.04</v>
      </c>
      <c r="D240">
        <v>2732.29</v>
      </c>
      <c r="L240" s="1">
        <v>-1381.9649999999999</v>
      </c>
      <c r="M240">
        <v>7.54</v>
      </c>
      <c r="N240" s="1">
        <v>-1383.4888000000001</v>
      </c>
      <c r="O240">
        <v>1.97</v>
      </c>
      <c r="P240" s="1">
        <v>-1383.4735000000001</v>
      </c>
      <c r="Q240">
        <v>-1.1599999999999999</v>
      </c>
      <c r="R240" s="1">
        <v>-1383.7937999999999</v>
      </c>
      <c r="S240">
        <v>-4.1500000000000004</v>
      </c>
      <c r="T240" s="1">
        <v>-1384.5704000000001</v>
      </c>
      <c r="U240">
        <v>-7.37</v>
      </c>
      <c r="V240" s="1">
        <v>-1384.9402</v>
      </c>
      <c r="W240">
        <v>-8.51</v>
      </c>
      <c r="X240" s="1">
        <v>-1384.8742999999999</v>
      </c>
      <c r="Y240">
        <v>-9.44</v>
      </c>
      <c r="Z240" s="1">
        <v>-1369.5536</v>
      </c>
      <c r="AA240">
        <v>-2.23</v>
      </c>
      <c r="AB240" s="1">
        <v>-1394.9285</v>
      </c>
      <c r="AC240">
        <v>9.36</v>
      </c>
      <c r="AD240" s="1">
        <v>-1393.2398000000001</v>
      </c>
      <c r="AE240">
        <v>10.33</v>
      </c>
      <c r="AF240" s="1">
        <v>-1394.2076999999999</v>
      </c>
      <c r="AG240">
        <v>6.15</v>
      </c>
      <c r="AH240" s="1">
        <v>-1370.3086000000001</v>
      </c>
      <c r="AI240">
        <v>-4.59</v>
      </c>
      <c r="AJ240" s="1">
        <v>-1371.7257999999999</v>
      </c>
      <c r="AK240">
        <v>-4.6100000000000003</v>
      </c>
      <c r="AL240" s="1">
        <v>-1391.7482</v>
      </c>
      <c r="AM240">
        <v>11.68</v>
      </c>
      <c r="AN240" s="1">
        <v>-1372.2967000000001</v>
      </c>
      <c r="AO240">
        <v>-8.1199999999999992</v>
      </c>
      <c r="AP240" s="1">
        <v>-1378.8032000000001</v>
      </c>
      <c r="AQ240">
        <v>9.27</v>
      </c>
      <c r="AR240" s="1">
        <v>-1367.5124000000001</v>
      </c>
      <c r="AS240">
        <v>12.56</v>
      </c>
      <c r="AT240" s="1">
        <v>-1356.1668</v>
      </c>
      <c r="AU240">
        <v>3.6</v>
      </c>
      <c r="AV240" s="1">
        <v>-1343.191</v>
      </c>
      <c r="AW240">
        <v>2.62</v>
      </c>
    </row>
    <row r="241" spans="2:49" x14ac:dyDescent="0.2">
      <c r="B241" s="1">
        <v>-1388.3421000000001</v>
      </c>
      <c r="C241">
        <v>-5.58</v>
      </c>
      <c r="D241">
        <v>2729.86</v>
      </c>
      <c r="L241" s="1">
        <v>-1381.7795000000001</v>
      </c>
      <c r="M241">
        <v>8.4499999999999993</v>
      </c>
      <c r="N241" s="1">
        <v>-1383.3880999999999</v>
      </c>
      <c r="O241">
        <v>2.67</v>
      </c>
      <c r="P241" s="1">
        <v>-1383.3184000000001</v>
      </c>
      <c r="Q241">
        <v>-0.44</v>
      </c>
      <c r="R241" s="1">
        <v>-1383.4349</v>
      </c>
      <c r="S241">
        <v>-3</v>
      </c>
      <c r="T241" s="1">
        <v>-1384.2383</v>
      </c>
      <c r="U241">
        <v>-6.32</v>
      </c>
      <c r="V241" s="1">
        <v>-1384.8361</v>
      </c>
      <c r="W241">
        <v>-7.69</v>
      </c>
      <c r="X241" s="1">
        <v>-1385.0208</v>
      </c>
      <c r="Y241">
        <v>-9.3699999999999992</v>
      </c>
      <c r="Z241" s="1">
        <v>-1369.6799000000001</v>
      </c>
      <c r="AA241">
        <v>-2.35</v>
      </c>
      <c r="AB241" s="1">
        <v>-1394.9145000000001</v>
      </c>
      <c r="AC241">
        <v>9.18</v>
      </c>
      <c r="AD241" s="1">
        <v>-1393.1369999999999</v>
      </c>
      <c r="AE241">
        <v>10.28</v>
      </c>
      <c r="AF241" s="1">
        <v>-1394.3722</v>
      </c>
      <c r="AG241">
        <v>5.7</v>
      </c>
      <c r="AH241" s="1">
        <v>-1370.4051999999999</v>
      </c>
      <c r="AI241">
        <v>-4.97</v>
      </c>
      <c r="AJ241" s="1">
        <v>-1371.5128999999999</v>
      </c>
      <c r="AK241">
        <v>-3.94</v>
      </c>
      <c r="AL241" s="1">
        <v>-1391.8955000000001</v>
      </c>
      <c r="AM241">
        <v>11.45</v>
      </c>
      <c r="AN241" s="1">
        <v>-1372.249</v>
      </c>
      <c r="AO241">
        <v>-7.72</v>
      </c>
      <c r="AP241" s="1">
        <v>-1378.8838000000001</v>
      </c>
      <c r="AQ241">
        <v>9.57</v>
      </c>
      <c r="AR241" s="1">
        <v>-1367.3345999999999</v>
      </c>
      <c r="AS241">
        <v>12.94</v>
      </c>
      <c r="AT241" s="1">
        <v>-1356.3169</v>
      </c>
      <c r="AU241">
        <v>3.37</v>
      </c>
      <c r="AV241" s="1">
        <v>-1343.2061000000001</v>
      </c>
      <c r="AW241">
        <v>2.14</v>
      </c>
    </row>
    <row r="242" spans="2:49" x14ac:dyDescent="0.2">
      <c r="B242" s="1">
        <v>-1388.1823999999999</v>
      </c>
      <c r="C242">
        <v>-3.84</v>
      </c>
      <c r="D242">
        <v>2727.15</v>
      </c>
      <c r="L242" s="1">
        <v>-1381.6811</v>
      </c>
      <c r="M242">
        <v>9.18</v>
      </c>
      <c r="N242" s="1">
        <v>-1383.3463999999999</v>
      </c>
      <c r="O242">
        <v>3.17</v>
      </c>
      <c r="P242" s="1">
        <v>-1383.2217000000001</v>
      </c>
      <c r="Q242">
        <v>0.09</v>
      </c>
      <c r="R242" s="1">
        <v>-1383.0724</v>
      </c>
      <c r="S242">
        <v>-1.7</v>
      </c>
      <c r="T242" s="1">
        <v>-1383.8579999999999</v>
      </c>
      <c r="U242">
        <v>-5.0599999999999996</v>
      </c>
      <c r="V242" s="1">
        <v>-1384.6876999999999</v>
      </c>
      <c r="W242">
        <v>-6.76</v>
      </c>
      <c r="X242" s="1">
        <v>-1385.117</v>
      </c>
      <c r="Y242">
        <v>-9.15</v>
      </c>
      <c r="Z242" s="1">
        <v>-1369.7697000000001</v>
      </c>
      <c r="AA242">
        <v>-2.39</v>
      </c>
      <c r="AB242" s="1">
        <v>-1394.8635999999999</v>
      </c>
      <c r="AC242">
        <v>8.9600000000000009</v>
      </c>
      <c r="AD242" s="1">
        <v>-1393.0407</v>
      </c>
      <c r="AE242">
        <v>10.15</v>
      </c>
      <c r="AF242" s="1">
        <v>-1394.5359000000001</v>
      </c>
      <c r="AG242">
        <v>5.34</v>
      </c>
      <c r="AH242" s="1">
        <v>-1370.5661</v>
      </c>
      <c r="AI242">
        <v>-5.59</v>
      </c>
      <c r="AJ242" s="1">
        <v>-1371.3547000000001</v>
      </c>
      <c r="AK242">
        <v>-3.39</v>
      </c>
      <c r="AL242" s="1">
        <v>-1392.0018</v>
      </c>
      <c r="AM242">
        <v>11.32</v>
      </c>
      <c r="AN242" s="1">
        <v>-1372.1564000000001</v>
      </c>
      <c r="AO242">
        <v>-7.05</v>
      </c>
      <c r="AP242" s="1">
        <v>-1378.9621</v>
      </c>
      <c r="AQ242">
        <v>9.98</v>
      </c>
      <c r="AR242" s="1">
        <v>-1367.1376</v>
      </c>
      <c r="AS242">
        <v>13.24</v>
      </c>
      <c r="AT242" s="1">
        <v>-1356.4262000000001</v>
      </c>
      <c r="AU242">
        <v>3.05</v>
      </c>
      <c r="AV242" s="1">
        <v>-1343.2598</v>
      </c>
      <c r="AW242">
        <v>1.55</v>
      </c>
    </row>
    <row r="243" spans="2:49" x14ac:dyDescent="0.2">
      <c r="B243" s="1">
        <v>-1388.037</v>
      </c>
      <c r="C243">
        <v>-1.45</v>
      </c>
      <c r="D243">
        <v>2724.04</v>
      </c>
      <c r="L243" s="1">
        <v>-1381.6642999999999</v>
      </c>
      <c r="M243">
        <v>9.36</v>
      </c>
      <c r="N243" s="1">
        <v>-1383.3688999999999</v>
      </c>
      <c r="O243">
        <v>3.46</v>
      </c>
      <c r="P243" s="1">
        <v>-1383.1896999999999</v>
      </c>
      <c r="Q243">
        <v>0.44</v>
      </c>
      <c r="R243" s="1">
        <v>-1382.7315000000001</v>
      </c>
      <c r="S243">
        <v>-0.54</v>
      </c>
      <c r="T243" s="1">
        <v>-1383.4549999999999</v>
      </c>
      <c r="U243">
        <v>-3.67</v>
      </c>
      <c r="V243" s="1">
        <v>-1384.5001999999999</v>
      </c>
      <c r="W243">
        <v>-5.82</v>
      </c>
      <c r="X243" s="1">
        <v>-1385.1481000000001</v>
      </c>
      <c r="Y243">
        <v>-8.68</v>
      </c>
      <c r="Z243" s="1">
        <v>-1369.809</v>
      </c>
      <c r="AA243">
        <v>-2.33</v>
      </c>
      <c r="AB243" s="1">
        <v>-1394.7849000000001</v>
      </c>
      <c r="AC243">
        <v>8.68</v>
      </c>
      <c r="AD243" s="1">
        <v>-1392.9535000000001</v>
      </c>
      <c r="AE243">
        <v>9.9700000000000006</v>
      </c>
      <c r="AF243" s="1">
        <v>-1394.7013999999999</v>
      </c>
      <c r="AG243">
        <v>4.9800000000000004</v>
      </c>
      <c r="AH243" s="1">
        <v>-1370.7828999999999</v>
      </c>
      <c r="AI243">
        <v>-6.41</v>
      </c>
      <c r="AJ243" s="1">
        <v>-1371.2603999999999</v>
      </c>
      <c r="AK243">
        <v>-3.04</v>
      </c>
      <c r="AL243" s="1">
        <v>-1392.0499</v>
      </c>
      <c r="AM243">
        <v>11.29</v>
      </c>
      <c r="AN243" s="1">
        <v>-1372.0256999999999</v>
      </c>
      <c r="AO243">
        <v>-6.26</v>
      </c>
      <c r="AP243" s="1">
        <v>-1379.0401999999999</v>
      </c>
      <c r="AQ243">
        <v>10.49</v>
      </c>
      <c r="AR243" s="1">
        <v>-1366.9289000000001</v>
      </c>
      <c r="AS243">
        <v>13.47</v>
      </c>
      <c r="AT243" s="1">
        <v>-1356.4899</v>
      </c>
      <c r="AU243">
        <v>2.73</v>
      </c>
      <c r="AV243" s="1">
        <v>-1343.3324</v>
      </c>
      <c r="AW243">
        <v>0.9</v>
      </c>
    </row>
    <row r="244" spans="2:49" x14ac:dyDescent="0.2">
      <c r="B244" s="1">
        <v>-1387.9106999999999</v>
      </c>
      <c r="C244">
        <v>0.43</v>
      </c>
      <c r="D244">
        <v>2721.09</v>
      </c>
      <c r="L244" s="1">
        <v>-1381.7193</v>
      </c>
      <c r="M244">
        <v>9.2100000000000009</v>
      </c>
      <c r="N244" s="1">
        <v>-1383.4535000000001</v>
      </c>
      <c r="O244">
        <v>3.6</v>
      </c>
      <c r="P244" s="1">
        <v>-1383.2249999999999</v>
      </c>
      <c r="Q244">
        <v>0.53</v>
      </c>
      <c r="R244" s="1">
        <v>-1382.4358</v>
      </c>
      <c r="S244">
        <v>0.48</v>
      </c>
      <c r="T244" s="1">
        <v>-1383.0585000000001</v>
      </c>
      <c r="U244">
        <v>-2.4300000000000002</v>
      </c>
      <c r="V244" s="1">
        <v>-1384.2809</v>
      </c>
      <c r="W244">
        <v>-4.82</v>
      </c>
      <c r="X244" s="1">
        <v>-1385.1069</v>
      </c>
      <c r="Y244">
        <v>-8.14</v>
      </c>
      <c r="Z244" s="1">
        <v>-1369.7940000000001</v>
      </c>
      <c r="AA244">
        <v>-2.21</v>
      </c>
      <c r="AB244" s="1">
        <v>-1394.6943000000001</v>
      </c>
      <c r="AC244">
        <v>8.2899999999999991</v>
      </c>
      <c r="AD244" s="1">
        <v>-1392.8761</v>
      </c>
      <c r="AE244">
        <v>9.7200000000000006</v>
      </c>
      <c r="AF244" s="1">
        <v>-1394.8748000000001</v>
      </c>
      <c r="AG244">
        <v>4.7</v>
      </c>
      <c r="AH244" s="1">
        <v>-1371.0401999999999</v>
      </c>
      <c r="AI244">
        <v>-7.42</v>
      </c>
      <c r="AJ244" s="1">
        <v>-1371.2289000000001</v>
      </c>
      <c r="AK244">
        <v>-2.87</v>
      </c>
      <c r="AL244" s="1">
        <v>-1392.0287000000001</v>
      </c>
      <c r="AM244">
        <v>11.34</v>
      </c>
      <c r="AN244" s="1">
        <v>-1371.8698999999999</v>
      </c>
      <c r="AO244">
        <v>-5.32</v>
      </c>
      <c r="AP244" s="1">
        <v>-1379.1192000000001</v>
      </c>
      <c r="AQ244">
        <v>11.06</v>
      </c>
      <c r="AR244" s="1">
        <v>-1366.7139</v>
      </c>
      <c r="AS244">
        <v>13.63</v>
      </c>
      <c r="AT244" s="1">
        <v>-1356.5101999999999</v>
      </c>
      <c r="AU244">
        <v>2.44</v>
      </c>
      <c r="AV244" s="1">
        <v>-1343.4063000000001</v>
      </c>
      <c r="AW244">
        <v>0.26</v>
      </c>
    </row>
    <row r="245" spans="2:49" x14ac:dyDescent="0.2">
      <c r="B245" s="1">
        <v>-1387.7982</v>
      </c>
      <c r="C245">
        <v>2.75</v>
      </c>
      <c r="D245">
        <v>2717.71</v>
      </c>
      <c r="L245" s="1">
        <v>-1381.8345999999999</v>
      </c>
      <c r="M245">
        <v>8.91</v>
      </c>
      <c r="N245" s="1">
        <v>-1383.5890999999999</v>
      </c>
      <c r="O245">
        <v>3.6</v>
      </c>
      <c r="P245" s="1">
        <v>-1383.3226</v>
      </c>
      <c r="Q245">
        <v>0.5</v>
      </c>
      <c r="R245" s="1">
        <v>-1382.1992</v>
      </c>
      <c r="S245">
        <v>1.36</v>
      </c>
      <c r="T245" s="1">
        <v>-1382.6978999999999</v>
      </c>
      <c r="U245">
        <v>-1.3</v>
      </c>
      <c r="V245" s="1">
        <v>-1384.0409999999999</v>
      </c>
      <c r="W245">
        <v>-3.78</v>
      </c>
      <c r="X245" s="1">
        <v>-1384.9966999999999</v>
      </c>
      <c r="Y245">
        <v>-7.41</v>
      </c>
      <c r="Z245" s="1">
        <v>-1369.73</v>
      </c>
      <c r="AA245">
        <v>-1.98</v>
      </c>
      <c r="AB245" s="1">
        <v>-1394.6117999999999</v>
      </c>
      <c r="AC245">
        <v>7.86</v>
      </c>
      <c r="AD245" s="1">
        <v>-1392.8044</v>
      </c>
      <c r="AE245">
        <v>9.4700000000000006</v>
      </c>
      <c r="AF245" s="1">
        <v>-1395.0635</v>
      </c>
      <c r="AG245">
        <v>4.3899999999999997</v>
      </c>
      <c r="AH245" s="1">
        <v>-1371.319</v>
      </c>
      <c r="AI245">
        <v>-8.59</v>
      </c>
      <c r="AJ245" s="1">
        <v>-1371.2497000000001</v>
      </c>
      <c r="AK245">
        <v>-2.73</v>
      </c>
      <c r="AL245" s="1">
        <v>-1391.9365</v>
      </c>
      <c r="AM245">
        <v>11.52</v>
      </c>
      <c r="AN245" s="1">
        <v>-1371.7066</v>
      </c>
      <c r="AO245">
        <v>-4.33</v>
      </c>
      <c r="AP245" s="1">
        <v>-1379.2022999999999</v>
      </c>
      <c r="AQ245">
        <v>11.69</v>
      </c>
      <c r="AR245" s="1">
        <v>-1366.4992</v>
      </c>
      <c r="AS245">
        <v>13.73</v>
      </c>
      <c r="AT245" s="1">
        <v>-1356.4956</v>
      </c>
      <c r="AU245">
        <v>2.09</v>
      </c>
      <c r="AV245" s="1">
        <v>-1343.472</v>
      </c>
      <c r="AW245">
        <v>-0.36</v>
      </c>
    </row>
    <row r="246" spans="2:49" x14ac:dyDescent="0.2">
      <c r="B246" s="1">
        <v>-1387.6451999999999</v>
      </c>
      <c r="C246">
        <v>5.23</v>
      </c>
      <c r="D246">
        <v>2714.64</v>
      </c>
      <c r="L246" s="1">
        <v>-1382.0003999999999</v>
      </c>
      <c r="M246">
        <v>8.32</v>
      </c>
      <c r="N246" s="1">
        <v>-1383.7599</v>
      </c>
      <c r="O246">
        <v>3.48</v>
      </c>
      <c r="P246" s="1">
        <v>-1383.4695999999999</v>
      </c>
      <c r="Q246">
        <v>0.34</v>
      </c>
      <c r="R246" s="1">
        <v>-1382.0246999999999</v>
      </c>
      <c r="S246">
        <v>2.08</v>
      </c>
      <c r="T246" s="1">
        <v>-1382.3996</v>
      </c>
      <c r="U246">
        <v>-0.28999999999999998</v>
      </c>
      <c r="V246" s="1">
        <v>-1383.7974999999999</v>
      </c>
      <c r="W246">
        <v>-2.73</v>
      </c>
      <c r="X246" s="1">
        <v>-1384.8290999999999</v>
      </c>
      <c r="Y246">
        <v>-6.59</v>
      </c>
      <c r="Z246" s="1">
        <v>-1369.6275000000001</v>
      </c>
      <c r="AA246">
        <v>-1.72</v>
      </c>
      <c r="AB246" s="1">
        <v>-1394.5544</v>
      </c>
      <c r="AC246">
        <v>7.33</v>
      </c>
      <c r="AD246" s="1">
        <v>-1392.7281</v>
      </c>
      <c r="AE246">
        <v>9.24</v>
      </c>
      <c r="AF246" s="1">
        <v>-1395.2714000000001</v>
      </c>
      <c r="AG246">
        <v>4.0999999999999996</v>
      </c>
      <c r="AH246" s="1">
        <v>-1371.6013</v>
      </c>
      <c r="AI246">
        <v>-9.7799999999999994</v>
      </c>
      <c r="AJ246" s="1">
        <v>-1371.3078</v>
      </c>
      <c r="AK246">
        <v>-2.65</v>
      </c>
      <c r="AL246" s="1">
        <v>-1391.7795000000001</v>
      </c>
      <c r="AM246">
        <v>11.8</v>
      </c>
      <c r="AN246" s="1">
        <v>-1371.5562</v>
      </c>
      <c r="AO246">
        <v>-3.29</v>
      </c>
      <c r="AP246" s="1">
        <v>-1379.2887000000001</v>
      </c>
      <c r="AQ246">
        <v>12.32</v>
      </c>
      <c r="AR246" s="1">
        <v>-1366.2919999999999</v>
      </c>
      <c r="AS246">
        <v>13.7</v>
      </c>
      <c r="AT246" s="1">
        <v>-1356.4575</v>
      </c>
      <c r="AU246">
        <v>1.62</v>
      </c>
      <c r="AV246" s="1">
        <v>-1343.5274999999999</v>
      </c>
      <c r="AW246">
        <v>-0.9</v>
      </c>
    </row>
    <row r="247" spans="2:49" x14ac:dyDescent="0.2">
      <c r="B247" s="1">
        <v>-1387.4725000000001</v>
      </c>
      <c r="C247">
        <v>7.48</v>
      </c>
      <c r="D247">
        <v>2711.98</v>
      </c>
      <c r="L247" s="1">
        <v>-1382.2061000000001</v>
      </c>
      <c r="M247">
        <v>7.54</v>
      </c>
      <c r="N247" s="1">
        <v>-1383.9462000000001</v>
      </c>
      <c r="O247">
        <v>3.3</v>
      </c>
      <c r="P247" s="1">
        <v>-1383.645</v>
      </c>
      <c r="Q247">
        <v>7.0000000000000007E-2</v>
      </c>
      <c r="R247" s="1">
        <v>-1381.9052999999999</v>
      </c>
      <c r="S247">
        <v>2.56</v>
      </c>
      <c r="T247" s="1">
        <v>-1382.181</v>
      </c>
      <c r="U247">
        <v>0.68</v>
      </c>
      <c r="V247" s="1">
        <v>-1383.5718999999999</v>
      </c>
      <c r="W247">
        <v>-1.86</v>
      </c>
      <c r="X247" s="1">
        <v>-1384.6225999999999</v>
      </c>
      <c r="Y247">
        <v>-5.71</v>
      </c>
      <c r="Z247" s="1">
        <v>-1369.5006000000001</v>
      </c>
      <c r="AA247">
        <v>-1.43</v>
      </c>
      <c r="AB247" s="1">
        <v>-1394.5298</v>
      </c>
      <c r="AC247">
        <v>6.72</v>
      </c>
      <c r="AD247" s="1">
        <v>-1392.6351</v>
      </c>
      <c r="AE247">
        <v>9.08</v>
      </c>
      <c r="AF247" s="1">
        <v>-1395.4944</v>
      </c>
      <c r="AG247">
        <v>3.82</v>
      </c>
      <c r="AH247" s="1">
        <v>-1371.8734999999999</v>
      </c>
      <c r="AI247">
        <v>-10.96</v>
      </c>
      <c r="AJ247" s="1">
        <v>-1371.3878</v>
      </c>
      <c r="AK247">
        <v>-2.54</v>
      </c>
      <c r="AL247" s="1">
        <v>-1391.5708999999999</v>
      </c>
      <c r="AM247">
        <v>12.16</v>
      </c>
      <c r="AN247" s="1">
        <v>-1371.4386</v>
      </c>
      <c r="AO247">
        <v>-2.39</v>
      </c>
      <c r="AP247" s="1">
        <v>-1379.3715</v>
      </c>
      <c r="AQ247">
        <v>12.98</v>
      </c>
      <c r="AR247" s="1">
        <v>-1366.1039000000001</v>
      </c>
      <c r="AS247">
        <v>13.6</v>
      </c>
      <c r="AT247" s="1">
        <v>-1356.41</v>
      </c>
      <c r="AU247">
        <v>1.07</v>
      </c>
      <c r="AV247" s="1">
        <v>-1343.5809999999999</v>
      </c>
      <c r="AW247">
        <v>-1.42</v>
      </c>
    </row>
    <row r="248" spans="2:49" x14ac:dyDescent="0.2">
      <c r="B248" s="1">
        <v>-1387.3307</v>
      </c>
      <c r="C248">
        <v>9.52</v>
      </c>
      <c r="D248">
        <v>2708.94</v>
      </c>
      <c r="L248" s="1">
        <v>-1382.4401</v>
      </c>
      <c r="M248">
        <v>6.72</v>
      </c>
      <c r="N248" s="1">
        <v>-1384.1285</v>
      </c>
      <c r="O248">
        <v>3.17</v>
      </c>
      <c r="P248" s="1">
        <v>-1383.8239000000001</v>
      </c>
      <c r="Q248">
        <v>-0.22</v>
      </c>
      <c r="R248" s="1">
        <v>-1381.8322000000001</v>
      </c>
      <c r="S248">
        <v>2.82</v>
      </c>
      <c r="T248" s="1">
        <v>-1382.0488</v>
      </c>
      <c r="U248">
        <v>1.28</v>
      </c>
      <c r="V248" s="1">
        <v>-1383.3869</v>
      </c>
      <c r="W248">
        <v>-1.17</v>
      </c>
      <c r="X248" s="1">
        <v>-1384.3984</v>
      </c>
      <c r="Y248">
        <v>-4.76</v>
      </c>
      <c r="Z248" s="1">
        <v>-1369.3637000000001</v>
      </c>
      <c r="AA248">
        <v>-1.1499999999999999</v>
      </c>
      <c r="AB248" s="1">
        <v>-1394.5354</v>
      </c>
      <c r="AC248">
        <v>6.09</v>
      </c>
      <c r="AD248" s="1">
        <v>-1392.5165999999999</v>
      </c>
      <c r="AE248">
        <v>8.99</v>
      </c>
      <c r="AF248" s="1">
        <v>-1395.7197000000001</v>
      </c>
      <c r="AG248">
        <v>3.58</v>
      </c>
      <c r="AH248" s="1">
        <v>-1372.1265000000001</v>
      </c>
      <c r="AI248">
        <v>-12.15</v>
      </c>
      <c r="AJ248" s="1">
        <v>-1371.4721</v>
      </c>
      <c r="AK248">
        <v>-2.4900000000000002</v>
      </c>
      <c r="AL248" s="1">
        <v>-1391.3266000000001</v>
      </c>
      <c r="AM248">
        <v>12.61</v>
      </c>
      <c r="AN248" s="1">
        <v>-1371.3683000000001</v>
      </c>
      <c r="AO248">
        <v>-1.62</v>
      </c>
      <c r="AP248" s="1">
        <v>-1379.442</v>
      </c>
      <c r="AQ248">
        <v>13.61</v>
      </c>
      <c r="AR248" s="1">
        <v>-1365.9434000000001</v>
      </c>
      <c r="AS248">
        <v>13.39</v>
      </c>
      <c r="AT248" s="1">
        <v>-1356.3648000000001</v>
      </c>
      <c r="AU248">
        <v>0.47</v>
      </c>
      <c r="AV248" s="1">
        <v>-1343.6419000000001</v>
      </c>
      <c r="AW248">
        <v>-1.96</v>
      </c>
    </row>
    <row r="249" spans="2:49" x14ac:dyDescent="0.2">
      <c r="B249" s="1">
        <v>-1387.1652999999999</v>
      </c>
      <c r="C249">
        <v>11.89</v>
      </c>
      <c r="D249">
        <v>2706.3</v>
      </c>
      <c r="L249" s="1">
        <v>-1382.6881000000001</v>
      </c>
      <c r="M249">
        <v>5.82</v>
      </c>
      <c r="N249" s="1">
        <v>-1384.2896000000001</v>
      </c>
      <c r="O249">
        <v>2.96</v>
      </c>
      <c r="P249" s="1">
        <v>-1383.9845</v>
      </c>
      <c r="Q249">
        <v>-0.5</v>
      </c>
      <c r="R249" s="1">
        <v>-1381.7969000000001</v>
      </c>
      <c r="S249">
        <v>3.01</v>
      </c>
      <c r="T249" s="1">
        <v>-1381.9976999999999</v>
      </c>
      <c r="U249">
        <v>1.7</v>
      </c>
      <c r="V249" s="1">
        <v>-1383.2574999999999</v>
      </c>
      <c r="W249">
        <v>-0.54</v>
      </c>
      <c r="X249" s="1">
        <v>-1384.1759999999999</v>
      </c>
      <c r="Y249">
        <v>-3.85</v>
      </c>
      <c r="Z249" s="1">
        <v>-1369.2283</v>
      </c>
      <c r="AA249">
        <v>-0.79</v>
      </c>
      <c r="AB249" s="1">
        <v>-1394.5592999999999</v>
      </c>
      <c r="AC249">
        <v>5.48</v>
      </c>
      <c r="AD249" s="1">
        <v>-1392.3687</v>
      </c>
      <c r="AE249">
        <v>8.99</v>
      </c>
      <c r="AF249" s="1">
        <v>-1395.9292</v>
      </c>
      <c r="AG249">
        <v>3.53</v>
      </c>
      <c r="AH249" s="1">
        <v>-1372.3541</v>
      </c>
      <c r="AI249">
        <v>-13.26</v>
      </c>
      <c r="AJ249" s="1">
        <v>-1371.5434</v>
      </c>
      <c r="AK249">
        <v>-2.19</v>
      </c>
      <c r="AL249" s="1">
        <v>-1391.0633</v>
      </c>
      <c r="AM249">
        <v>13.08</v>
      </c>
      <c r="AN249" s="1">
        <v>-1371.3531</v>
      </c>
      <c r="AO249">
        <v>-0.96</v>
      </c>
      <c r="AP249" s="1">
        <v>-1379.4828</v>
      </c>
      <c r="AQ249">
        <v>14.36</v>
      </c>
      <c r="AR249" s="1">
        <v>-1365.8230000000001</v>
      </c>
      <c r="AS249">
        <v>12.91</v>
      </c>
      <c r="AT249" s="1">
        <v>-1356.3226</v>
      </c>
      <c r="AU249">
        <v>-0.19</v>
      </c>
      <c r="AV249" s="1">
        <v>-1343.7168999999999</v>
      </c>
      <c r="AW249">
        <v>-2.4</v>
      </c>
    </row>
    <row r="250" spans="2:49" x14ac:dyDescent="0.2">
      <c r="B250" s="1">
        <v>-1387.0264</v>
      </c>
      <c r="C250">
        <v>13.68</v>
      </c>
      <c r="D250">
        <v>2704.03</v>
      </c>
      <c r="L250" s="1">
        <v>-1382.9358</v>
      </c>
      <c r="M250">
        <v>4.96</v>
      </c>
      <c r="N250" s="1">
        <v>-1384.4156</v>
      </c>
      <c r="O250">
        <v>2.86</v>
      </c>
      <c r="P250" s="1">
        <v>-1384.1116</v>
      </c>
      <c r="Q250">
        <v>-0.66</v>
      </c>
      <c r="R250" s="1">
        <v>-1381.7954999999999</v>
      </c>
      <c r="S250">
        <v>3.01</v>
      </c>
      <c r="T250" s="1">
        <v>-1382.0118</v>
      </c>
      <c r="U250">
        <v>2.0099999999999998</v>
      </c>
      <c r="V250" s="1">
        <v>-1383.1851999999999</v>
      </c>
      <c r="W250">
        <v>0.02</v>
      </c>
      <c r="X250" s="1">
        <v>-1383.9712</v>
      </c>
      <c r="Y250">
        <v>-3.11</v>
      </c>
      <c r="Z250" s="1">
        <v>-1369.1026999999999</v>
      </c>
      <c r="AA250">
        <v>-0.49</v>
      </c>
      <c r="AB250" s="1">
        <v>-1394.5851</v>
      </c>
      <c r="AC250">
        <v>5</v>
      </c>
      <c r="AD250" s="1">
        <v>-1392.1956</v>
      </c>
      <c r="AE250">
        <v>9.1300000000000008</v>
      </c>
      <c r="AF250" s="1">
        <v>-1396.1053999999999</v>
      </c>
      <c r="AG250">
        <v>3.54</v>
      </c>
      <c r="AH250" s="1">
        <v>-1372.5522000000001</v>
      </c>
      <c r="AI250">
        <v>-14.33</v>
      </c>
      <c r="AJ250" s="1">
        <v>-1371.5803000000001</v>
      </c>
      <c r="AK250">
        <v>-1.76</v>
      </c>
      <c r="AL250" s="1">
        <v>-1390.797</v>
      </c>
      <c r="AM250">
        <v>13.55</v>
      </c>
      <c r="AN250" s="1">
        <v>-1371.3921</v>
      </c>
      <c r="AO250">
        <v>-0.55000000000000004</v>
      </c>
      <c r="AP250" s="1">
        <v>-1379.4725000000001</v>
      </c>
      <c r="AQ250">
        <v>15.1</v>
      </c>
      <c r="AR250" s="1">
        <v>-1365.7560000000001</v>
      </c>
      <c r="AS250">
        <v>12.35</v>
      </c>
      <c r="AT250" s="1">
        <v>-1356.2799</v>
      </c>
      <c r="AU250">
        <v>-0.85</v>
      </c>
      <c r="AV250" s="1">
        <v>-1343.81</v>
      </c>
      <c r="AW250">
        <v>-2.84</v>
      </c>
    </row>
    <row r="251" spans="2:49" x14ac:dyDescent="0.2">
      <c r="B251" s="1">
        <v>-1386.9376</v>
      </c>
      <c r="C251">
        <v>15</v>
      </c>
      <c r="D251">
        <v>2702.41</v>
      </c>
      <c r="L251" s="1">
        <v>-1383.1674</v>
      </c>
      <c r="M251">
        <v>4.1900000000000004</v>
      </c>
      <c r="N251" s="1">
        <v>-1384.4972</v>
      </c>
      <c r="O251">
        <v>2.89</v>
      </c>
      <c r="P251" s="1">
        <v>-1384.2003999999999</v>
      </c>
      <c r="Q251">
        <v>-0.77</v>
      </c>
      <c r="R251" s="1">
        <v>-1381.8262</v>
      </c>
      <c r="S251">
        <v>2.89</v>
      </c>
      <c r="T251" s="1">
        <v>-1382.069</v>
      </c>
      <c r="U251">
        <v>2.17</v>
      </c>
      <c r="V251" s="1">
        <v>-1383.1541999999999</v>
      </c>
      <c r="W251">
        <v>0.45</v>
      </c>
      <c r="X251" s="1">
        <v>-1383.7927</v>
      </c>
      <c r="Y251">
        <v>-2.36</v>
      </c>
      <c r="Z251" s="1">
        <v>-1368.9911999999999</v>
      </c>
      <c r="AA251">
        <v>-0.14000000000000001</v>
      </c>
      <c r="AB251" s="1">
        <v>-1394.5959</v>
      </c>
      <c r="AC251">
        <v>4.67</v>
      </c>
      <c r="AD251" s="1">
        <v>-1392.0077000000001</v>
      </c>
      <c r="AE251">
        <v>9.3800000000000008</v>
      </c>
      <c r="AF251" s="1">
        <v>-1396.2333000000001</v>
      </c>
      <c r="AG251">
        <v>3.7</v>
      </c>
      <c r="AH251" s="1">
        <v>-1372.7159999999999</v>
      </c>
      <c r="AI251">
        <v>-15.24</v>
      </c>
      <c r="AJ251" s="1">
        <v>-1371.5547999999999</v>
      </c>
      <c r="AK251">
        <v>-1.1000000000000001</v>
      </c>
      <c r="AL251" s="1">
        <v>-1390.5447999999999</v>
      </c>
      <c r="AM251">
        <v>14.02</v>
      </c>
      <c r="AN251" s="1">
        <v>-1371.4749999999999</v>
      </c>
      <c r="AO251">
        <v>-0.42</v>
      </c>
      <c r="AP251" s="1">
        <v>-1379.3927000000001</v>
      </c>
      <c r="AQ251">
        <v>15.93</v>
      </c>
      <c r="AR251" s="1">
        <v>-1365.7515000000001</v>
      </c>
      <c r="AS251">
        <v>11.68</v>
      </c>
      <c r="AT251" s="1">
        <v>-1356.2293999999999</v>
      </c>
      <c r="AU251">
        <v>-1.52</v>
      </c>
      <c r="AV251" s="1">
        <v>-1343.9187999999999</v>
      </c>
      <c r="AW251">
        <v>-3.28</v>
      </c>
    </row>
    <row r="252" spans="2:49" x14ac:dyDescent="0.2">
      <c r="B252" s="1">
        <v>-1386.8960999999999</v>
      </c>
      <c r="C252">
        <v>15.78</v>
      </c>
      <c r="D252">
        <v>2701.46</v>
      </c>
      <c r="L252" s="1">
        <v>-1383.3668</v>
      </c>
      <c r="M252">
        <v>3.49</v>
      </c>
      <c r="N252" s="1">
        <v>-1384.5287000000001</v>
      </c>
      <c r="O252">
        <v>3.09</v>
      </c>
      <c r="P252" s="1">
        <v>-1384.2530999999999</v>
      </c>
      <c r="Q252">
        <v>-0.83</v>
      </c>
      <c r="R252" s="1">
        <v>-1381.8870999999999</v>
      </c>
      <c r="S252">
        <v>2.63</v>
      </c>
      <c r="T252" s="1">
        <v>-1382.1451</v>
      </c>
      <c r="U252">
        <v>2.25</v>
      </c>
      <c r="V252" s="1">
        <v>-1383.1361999999999</v>
      </c>
      <c r="W252">
        <v>0.71</v>
      </c>
      <c r="X252" s="1">
        <v>-1383.6418000000001</v>
      </c>
      <c r="Y252">
        <v>-1.6</v>
      </c>
      <c r="Z252" s="1">
        <v>-1368.8933</v>
      </c>
      <c r="AA252">
        <v>0.18</v>
      </c>
      <c r="AB252" s="1">
        <v>-1394.5771999999999</v>
      </c>
      <c r="AC252">
        <v>4.4400000000000004</v>
      </c>
      <c r="AD252" s="1">
        <v>-1391.8171</v>
      </c>
      <c r="AE252">
        <v>9.66</v>
      </c>
      <c r="AF252" s="1">
        <v>-1396.299</v>
      </c>
      <c r="AG252">
        <v>4.03</v>
      </c>
      <c r="AH252" s="1">
        <v>-1372.8397</v>
      </c>
      <c r="AI252">
        <v>-15.96</v>
      </c>
      <c r="AJ252" s="1">
        <v>-1371.4389000000001</v>
      </c>
      <c r="AK252">
        <v>-0.21</v>
      </c>
      <c r="AL252" s="1">
        <v>-1390.3263999999999</v>
      </c>
      <c r="AM252">
        <v>14.51</v>
      </c>
      <c r="AN252" s="1">
        <v>-1371.5862</v>
      </c>
      <c r="AO252">
        <v>-0.45</v>
      </c>
      <c r="AP252" s="1">
        <v>-1379.2316000000001</v>
      </c>
      <c r="AQ252">
        <v>16.8</v>
      </c>
      <c r="AR252" s="1">
        <v>-1365.8139000000001</v>
      </c>
      <c r="AS252">
        <v>10.7</v>
      </c>
      <c r="AT252" s="1">
        <v>-1356.1614</v>
      </c>
      <c r="AU252">
        <v>-2.17</v>
      </c>
      <c r="AV252" s="1">
        <v>-1344.0319999999999</v>
      </c>
      <c r="AW252">
        <v>-3.63</v>
      </c>
    </row>
    <row r="253" spans="2:49" x14ac:dyDescent="0.2">
      <c r="B253" s="1">
        <v>-1386.8904</v>
      </c>
      <c r="C253">
        <v>16.02</v>
      </c>
      <c r="D253">
        <v>2701.29</v>
      </c>
      <c r="L253" s="1">
        <v>-1383.5208</v>
      </c>
      <c r="M253">
        <v>3.06</v>
      </c>
      <c r="N253" s="1">
        <v>-1384.5088000000001</v>
      </c>
      <c r="O253">
        <v>3.32</v>
      </c>
      <c r="P253" s="1">
        <v>-1384.277</v>
      </c>
      <c r="Q253">
        <v>-0.76</v>
      </c>
      <c r="R253" s="1">
        <v>-1381.9721999999999</v>
      </c>
      <c r="S253">
        <v>2.36</v>
      </c>
      <c r="T253" s="1">
        <v>-1382.2183</v>
      </c>
      <c r="U253">
        <v>2.34</v>
      </c>
      <c r="V253" s="1">
        <v>-1383.1001000000001</v>
      </c>
      <c r="W253">
        <v>1.22</v>
      </c>
      <c r="X253" s="1">
        <v>-1383.5127</v>
      </c>
      <c r="Y253">
        <v>-1.02</v>
      </c>
      <c r="Z253" s="1">
        <v>-1368.8042</v>
      </c>
      <c r="AA253">
        <v>0.53</v>
      </c>
      <c r="AB253" s="1">
        <v>-1394.5208</v>
      </c>
      <c r="AC253">
        <v>4.49</v>
      </c>
      <c r="AD253" s="1">
        <v>-1391.6370999999999</v>
      </c>
      <c r="AE253">
        <v>10.029999999999999</v>
      </c>
      <c r="AF253" s="1">
        <v>-1396.2909</v>
      </c>
      <c r="AG253">
        <v>4.5199999999999996</v>
      </c>
      <c r="AH253" s="1">
        <v>-1372.9178999999999</v>
      </c>
      <c r="AI253">
        <v>-16.510000000000002</v>
      </c>
      <c r="AJ253" s="1">
        <v>-1371.2162000000001</v>
      </c>
      <c r="AK253">
        <v>0.92</v>
      </c>
      <c r="AL253" s="1">
        <v>-1390.162</v>
      </c>
      <c r="AM253">
        <v>14.82</v>
      </c>
      <c r="AN253" s="1">
        <v>-1371.7072000000001</v>
      </c>
      <c r="AO253">
        <v>-0.61</v>
      </c>
      <c r="AP253" s="1">
        <v>-1378.9974</v>
      </c>
      <c r="AQ253">
        <v>17.739999999999998</v>
      </c>
      <c r="AR253" s="1">
        <v>-1365.9434000000001</v>
      </c>
      <c r="AS253">
        <v>9.64</v>
      </c>
      <c r="AT253" s="1">
        <v>-1356.0703000000001</v>
      </c>
      <c r="AU253">
        <v>-2.59</v>
      </c>
      <c r="AV253" s="1">
        <v>-1344.1362999999999</v>
      </c>
      <c r="AW253">
        <v>-3.91</v>
      </c>
    </row>
    <row r="254" spans="2:49" x14ac:dyDescent="0.2">
      <c r="B254" s="1">
        <v>-1386.9481000000001</v>
      </c>
      <c r="C254">
        <v>15.82</v>
      </c>
      <c r="D254">
        <v>2701.4</v>
      </c>
      <c r="L254" s="1">
        <v>-1383.6197999999999</v>
      </c>
      <c r="M254">
        <v>2.78</v>
      </c>
      <c r="N254" s="1">
        <v>-1384.4395999999999</v>
      </c>
      <c r="O254">
        <v>3.69</v>
      </c>
      <c r="P254" s="1">
        <v>-1384.2784999999999</v>
      </c>
      <c r="Q254">
        <v>-0.61</v>
      </c>
      <c r="R254" s="1">
        <v>-1382.0714</v>
      </c>
      <c r="S254">
        <v>2.06</v>
      </c>
      <c r="T254" s="1">
        <v>-1382.2732000000001</v>
      </c>
      <c r="U254">
        <v>2.41</v>
      </c>
      <c r="V254" s="1">
        <v>-1383.0220999999999</v>
      </c>
      <c r="W254">
        <v>1.73</v>
      </c>
      <c r="X254" s="1">
        <v>-1383.3947000000001</v>
      </c>
      <c r="Y254">
        <v>-0.48</v>
      </c>
      <c r="Z254" s="1">
        <v>-1368.7182</v>
      </c>
      <c r="AA254">
        <v>0.99</v>
      </c>
      <c r="AB254" s="1">
        <v>-1394.4245000000001</v>
      </c>
      <c r="AC254">
        <v>4.76</v>
      </c>
      <c r="AD254" s="1">
        <v>-1391.4788000000001</v>
      </c>
      <c r="AE254">
        <v>10.39</v>
      </c>
      <c r="AF254" s="1">
        <v>-1396.2016000000001</v>
      </c>
      <c r="AG254">
        <v>5.13</v>
      </c>
      <c r="AH254" s="1">
        <v>-1372.9454000000001</v>
      </c>
      <c r="AI254">
        <v>-16.88</v>
      </c>
      <c r="AJ254" s="1">
        <v>-1370.8992000000001</v>
      </c>
      <c r="AK254">
        <v>2.2599999999999998</v>
      </c>
      <c r="AL254" s="1">
        <v>-1390.068</v>
      </c>
      <c r="AM254">
        <v>14.94</v>
      </c>
      <c r="AN254" s="1">
        <v>-1371.8185000000001</v>
      </c>
      <c r="AO254">
        <v>-1.04</v>
      </c>
      <c r="AP254" s="1">
        <v>-1378.7175999999999</v>
      </c>
      <c r="AQ254">
        <v>18.649999999999999</v>
      </c>
      <c r="AR254" s="1">
        <v>-1366.1427000000001</v>
      </c>
      <c r="AS254">
        <v>8.44</v>
      </c>
      <c r="AT254" s="1">
        <v>-1355.9590000000001</v>
      </c>
      <c r="AU254">
        <v>-2.88</v>
      </c>
      <c r="AV254" s="1">
        <v>-1344.2191</v>
      </c>
      <c r="AW254">
        <v>-4.0199999999999996</v>
      </c>
    </row>
    <row r="255" spans="2:49" x14ac:dyDescent="0.2">
      <c r="B255" s="1">
        <v>-1387.0093999999999</v>
      </c>
      <c r="C255">
        <v>15.33</v>
      </c>
      <c r="D255">
        <v>2702.47</v>
      </c>
      <c r="L255" s="1">
        <v>-1383.6596</v>
      </c>
      <c r="M255">
        <v>2.72</v>
      </c>
      <c r="N255" s="1">
        <v>-1384.326</v>
      </c>
      <c r="O255">
        <v>4.18</v>
      </c>
      <c r="P255" s="1">
        <v>-1384.2614000000001</v>
      </c>
      <c r="Q255">
        <v>-0.37</v>
      </c>
      <c r="R255" s="1">
        <v>-1382.1706999999999</v>
      </c>
      <c r="S255">
        <v>1.85</v>
      </c>
      <c r="T255" s="1">
        <v>-1382.3025</v>
      </c>
      <c r="U255">
        <v>2.5099999999999998</v>
      </c>
      <c r="V255" s="1">
        <v>-1382.896</v>
      </c>
      <c r="W255">
        <v>2.35</v>
      </c>
      <c r="X255" s="1">
        <v>-1383.2782</v>
      </c>
      <c r="Y255">
        <v>0.09</v>
      </c>
      <c r="Z255" s="1">
        <v>-1368.6306</v>
      </c>
      <c r="AA255">
        <v>1.5</v>
      </c>
      <c r="AB255" s="1">
        <v>-1394.2913000000001</v>
      </c>
      <c r="AC255">
        <v>5.18</v>
      </c>
      <c r="AD255" s="1">
        <v>-1391.3511000000001</v>
      </c>
      <c r="AE255">
        <v>10.78</v>
      </c>
      <c r="AF255" s="1">
        <v>-1396.0315000000001</v>
      </c>
      <c r="AG255">
        <v>5.96</v>
      </c>
      <c r="AH255" s="1">
        <v>-1372.9208000000001</v>
      </c>
      <c r="AI255">
        <v>-16.940000000000001</v>
      </c>
      <c r="AJ255" s="1">
        <v>-1370.5411999999999</v>
      </c>
      <c r="AK255">
        <v>3.49</v>
      </c>
      <c r="AL255" s="1">
        <v>-1390.0544</v>
      </c>
      <c r="AM255">
        <v>14.92</v>
      </c>
      <c r="AN255" s="1">
        <v>-1371.9038</v>
      </c>
      <c r="AO255">
        <v>-1.46</v>
      </c>
      <c r="AP255" s="1">
        <v>-1378.432</v>
      </c>
      <c r="AQ255">
        <v>19.41</v>
      </c>
      <c r="AR255" s="1">
        <v>-1366.4031</v>
      </c>
      <c r="AS255">
        <v>7.06</v>
      </c>
      <c r="AT255" s="1">
        <v>-1355.8367000000001</v>
      </c>
      <c r="AU255">
        <v>-3.06</v>
      </c>
      <c r="AV255" s="1">
        <v>-1344.268</v>
      </c>
      <c r="AW255">
        <v>-4.07</v>
      </c>
    </row>
    <row r="256" spans="2:49" x14ac:dyDescent="0.2">
      <c r="B256" s="1">
        <v>-1387.0930000000001</v>
      </c>
      <c r="C256">
        <v>14.34</v>
      </c>
      <c r="D256">
        <v>2703.57</v>
      </c>
      <c r="L256" s="1">
        <v>-1383.6403</v>
      </c>
      <c r="M256">
        <v>2.79</v>
      </c>
      <c r="N256" s="1">
        <v>-1384.1748</v>
      </c>
      <c r="O256">
        <v>4.7300000000000004</v>
      </c>
      <c r="P256" s="1">
        <v>-1384.2233000000001</v>
      </c>
      <c r="Q256">
        <v>-0.06</v>
      </c>
      <c r="R256" s="1">
        <v>-1382.2551000000001</v>
      </c>
      <c r="S256">
        <v>1.67</v>
      </c>
      <c r="T256" s="1">
        <v>-1382.3052</v>
      </c>
      <c r="U256">
        <v>2.61</v>
      </c>
      <c r="V256" s="1">
        <v>-1382.7337</v>
      </c>
      <c r="W256">
        <v>2.95</v>
      </c>
      <c r="X256" s="1">
        <v>-1383.1584</v>
      </c>
      <c r="Y256">
        <v>0.6</v>
      </c>
      <c r="Z256" s="1">
        <v>-1368.5398</v>
      </c>
      <c r="AA256">
        <v>1.98</v>
      </c>
      <c r="AB256" s="1">
        <v>-1394.1278</v>
      </c>
      <c r="AC256">
        <v>5.75</v>
      </c>
      <c r="AD256" s="1">
        <v>-1391.2585999999999</v>
      </c>
      <c r="AE256">
        <v>11.21</v>
      </c>
      <c r="AF256" s="1">
        <v>-1395.7952</v>
      </c>
      <c r="AG256">
        <v>6.83</v>
      </c>
      <c r="AH256" s="1">
        <v>-1372.8461</v>
      </c>
      <c r="AI256">
        <v>-16.850000000000001</v>
      </c>
      <c r="AJ256" s="1">
        <v>-1370.2236</v>
      </c>
      <c r="AK256">
        <v>4.66</v>
      </c>
      <c r="AL256" s="1">
        <v>-1390.1224999999999</v>
      </c>
      <c r="AM256">
        <v>14.72</v>
      </c>
      <c r="AN256" s="1">
        <v>-1371.9501</v>
      </c>
      <c r="AO256">
        <v>-1.9</v>
      </c>
      <c r="AP256" s="1">
        <v>-1378.1868999999999</v>
      </c>
      <c r="AQ256">
        <v>19.93</v>
      </c>
      <c r="AR256" s="1">
        <v>-1366.7182</v>
      </c>
      <c r="AS256">
        <v>5.61</v>
      </c>
      <c r="AT256" s="1">
        <v>-1355.7185999999999</v>
      </c>
      <c r="AU256">
        <v>-3.19</v>
      </c>
      <c r="AV256" s="1">
        <v>-1344.2825</v>
      </c>
      <c r="AW256">
        <v>-4.04</v>
      </c>
    </row>
    <row r="257" spans="2:49" x14ac:dyDescent="0.2">
      <c r="B257" s="1">
        <v>-1387.1832999999999</v>
      </c>
      <c r="C257">
        <v>13.2</v>
      </c>
      <c r="D257">
        <v>2705.05</v>
      </c>
      <c r="L257" s="1">
        <v>-1383.5644</v>
      </c>
      <c r="M257">
        <v>3.13</v>
      </c>
      <c r="N257" s="1">
        <v>-1383.9946</v>
      </c>
      <c r="O257">
        <v>5.28</v>
      </c>
      <c r="P257" s="1">
        <v>-1384.1559</v>
      </c>
      <c r="Q257">
        <v>0.35</v>
      </c>
      <c r="R257" s="1">
        <v>-1382.3109999999999</v>
      </c>
      <c r="S257">
        <v>1.66</v>
      </c>
      <c r="T257" s="1">
        <v>-1382.2855</v>
      </c>
      <c r="U257">
        <v>2.8</v>
      </c>
      <c r="V257" s="1">
        <v>-1382.5608</v>
      </c>
      <c r="W257">
        <v>3.57</v>
      </c>
      <c r="X257" s="1">
        <v>-1383.0385000000001</v>
      </c>
      <c r="Y257">
        <v>1.06</v>
      </c>
      <c r="Z257" s="1">
        <v>-1368.4496999999999</v>
      </c>
      <c r="AA257">
        <v>2.5</v>
      </c>
      <c r="AB257" s="1">
        <v>-1393.943</v>
      </c>
      <c r="AC257">
        <v>6.47</v>
      </c>
      <c r="AD257" s="1">
        <v>-1391.2018</v>
      </c>
      <c r="AE257">
        <v>11.58</v>
      </c>
      <c r="AF257" s="1">
        <v>-1395.5234</v>
      </c>
      <c r="AG257">
        <v>7.67</v>
      </c>
      <c r="AH257" s="1">
        <v>-1372.7283</v>
      </c>
      <c r="AI257">
        <v>-16.670000000000002</v>
      </c>
      <c r="AJ257" s="1">
        <v>-1370.0236</v>
      </c>
      <c r="AK257">
        <v>5.35</v>
      </c>
      <c r="AL257" s="1">
        <v>-1390.2644</v>
      </c>
      <c r="AM257">
        <v>14.32</v>
      </c>
      <c r="AN257" s="1">
        <v>-1371.9503</v>
      </c>
      <c r="AO257">
        <v>-2.36</v>
      </c>
      <c r="AP257" s="1">
        <v>-1378.0206000000001</v>
      </c>
      <c r="AQ257">
        <v>20.14</v>
      </c>
      <c r="AR257" s="1">
        <v>-1367.0829000000001</v>
      </c>
      <c r="AS257">
        <v>4.09</v>
      </c>
      <c r="AT257" s="1">
        <v>-1355.6252999999999</v>
      </c>
      <c r="AU257">
        <v>-3.28</v>
      </c>
      <c r="AV257" s="1">
        <v>-1344.2666999999999</v>
      </c>
      <c r="AW257">
        <v>-3.9</v>
      </c>
    </row>
    <row r="258" spans="2:49" x14ac:dyDescent="0.2">
      <c r="B258" s="1">
        <v>-1387.2376999999999</v>
      </c>
      <c r="C258">
        <v>12.12</v>
      </c>
      <c r="D258">
        <v>2706.82</v>
      </c>
      <c r="L258" s="1">
        <v>-1383.4371000000001</v>
      </c>
      <c r="M258">
        <v>3.61</v>
      </c>
      <c r="N258" s="1">
        <v>-1383.7959000000001</v>
      </c>
      <c r="O258">
        <v>5.95</v>
      </c>
      <c r="P258" s="1">
        <v>-1384.0471</v>
      </c>
      <c r="Q258">
        <v>0.92</v>
      </c>
      <c r="R258" s="1">
        <v>-1382.3272999999999</v>
      </c>
      <c r="S258">
        <v>1.7</v>
      </c>
      <c r="T258" s="1">
        <v>-1382.2493999999999</v>
      </c>
      <c r="U258">
        <v>3</v>
      </c>
      <c r="V258" s="1">
        <v>-1382.4083000000001</v>
      </c>
      <c r="W258">
        <v>4.07</v>
      </c>
      <c r="X258" s="1">
        <v>-1382.9276</v>
      </c>
      <c r="Y258">
        <v>1.42</v>
      </c>
      <c r="Z258" s="1">
        <v>-1368.3710000000001</v>
      </c>
      <c r="AA258">
        <v>3.06</v>
      </c>
      <c r="AB258" s="1">
        <v>-1393.7456</v>
      </c>
      <c r="AC258">
        <v>7.31</v>
      </c>
      <c r="AD258" s="1">
        <v>-1391.1765</v>
      </c>
      <c r="AE258">
        <v>11.96</v>
      </c>
      <c r="AF258" s="1">
        <v>-1395.2563</v>
      </c>
      <c r="AG258">
        <v>8.31</v>
      </c>
      <c r="AH258" s="1">
        <v>-1372.5789</v>
      </c>
      <c r="AI258">
        <v>-16.27</v>
      </c>
      <c r="AJ258" s="1">
        <v>-1369.9745</v>
      </c>
      <c r="AK258">
        <v>5.5</v>
      </c>
      <c r="AL258" s="1">
        <v>-1390.4661000000001</v>
      </c>
      <c r="AM258">
        <v>13.69</v>
      </c>
      <c r="AN258" s="1">
        <v>-1371.9022</v>
      </c>
      <c r="AO258">
        <v>-2.86</v>
      </c>
      <c r="AP258" s="1">
        <v>-1377.9501</v>
      </c>
      <c r="AQ258">
        <v>20.09</v>
      </c>
      <c r="AR258" s="1">
        <v>-1367.4866999999999</v>
      </c>
      <c r="AS258">
        <v>2.5099999999999998</v>
      </c>
      <c r="AT258" s="1">
        <v>-1355.5755999999999</v>
      </c>
      <c r="AU258">
        <v>-3.38</v>
      </c>
      <c r="AV258" s="1">
        <v>-1344.2266</v>
      </c>
      <c r="AW258">
        <v>-3.66</v>
      </c>
    </row>
    <row r="259" spans="2:49" x14ac:dyDescent="0.2">
      <c r="B259" s="1">
        <v>-1387.2434000000001</v>
      </c>
      <c r="C259">
        <v>10.77</v>
      </c>
      <c r="D259">
        <v>2709.3</v>
      </c>
      <c r="L259" s="1">
        <v>-1383.2670000000001</v>
      </c>
      <c r="M259">
        <v>4.2300000000000004</v>
      </c>
      <c r="N259" s="1">
        <v>-1383.5888</v>
      </c>
      <c r="O259">
        <v>6.58</v>
      </c>
      <c r="P259" s="1">
        <v>-1383.8848</v>
      </c>
      <c r="Q259">
        <v>1.62</v>
      </c>
      <c r="R259" s="1">
        <v>-1382.2950000000001</v>
      </c>
      <c r="S259">
        <v>1.96</v>
      </c>
      <c r="T259" s="1">
        <v>-1382.2031999999999</v>
      </c>
      <c r="U259">
        <v>3.16</v>
      </c>
      <c r="V259" s="1">
        <v>-1382.3037999999999</v>
      </c>
      <c r="W259">
        <v>4.38</v>
      </c>
      <c r="X259" s="1">
        <v>-1382.8389</v>
      </c>
      <c r="Y259">
        <v>1.71</v>
      </c>
      <c r="Z259" s="1">
        <v>-1368.3199</v>
      </c>
      <c r="AA259">
        <v>3.53</v>
      </c>
      <c r="AB259" s="1">
        <v>-1393.5446999999999</v>
      </c>
      <c r="AC259">
        <v>8.15</v>
      </c>
      <c r="AD259" s="1">
        <v>-1391.1723</v>
      </c>
      <c r="AE259">
        <v>12.37</v>
      </c>
      <c r="AF259" s="1">
        <v>-1395.0344</v>
      </c>
      <c r="AG259">
        <v>8.81</v>
      </c>
      <c r="AH259" s="1">
        <v>-1372.4121</v>
      </c>
      <c r="AI259">
        <v>-15.77</v>
      </c>
      <c r="AJ259" s="1">
        <v>-1370.0577000000001</v>
      </c>
      <c r="AK259">
        <v>5.37</v>
      </c>
      <c r="AL259" s="1">
        <v>-1390.7108000000001</v>
      </c>
      <c r="AM259">
        <v>12.97</v>
      </c>
      <c r="AN259" s="1">
        <v>-1371.8103000000001</v>
      </c>
      <c r="AO259">
        <v>-3.24</v>
      </c>
      <c r="AP259" s="1">
        <v>-1377.9692</v>
      </c>
      <c r="AQ259">
        <v>19.690000000000001</v>
      </c>
      <c r="AR259" s="1">
        <v>-1367.9168</v>
      </c>
      <c r="AS259">
        <v>0.93</v>
      </c>
      <c r="AT259" s="1">
        <v>-1355.5816</v>
      </c>
      <c r="AU259">
        <v>-3.49</v>
      </c>
      <c r="AV259" s="1">
        <v>-1344.1715999999999</v>
      </c>
      <c r="AW259">
        <v>-3.36</v>
      </c>
    </row>
    <row r="260" spans="2:49" x14ac:dyDescent="0.2">
      <c r="B260" s="1">
        <v>-1387.1666</v>
      </c>
      <c r="C260">
        <v>9.57</v>
      </c>
      <c r="D260">
        <v>2711.72</v>
      </c>
      <c r="L260" s="1">
        <v>-1383.068</v>
      </c>
      <c r="M260">
        <v>4.8</v>
      </c>
      <c r="N260" s="1">
        <v>-1383.3811000000001</v>
      </c>
      <c r="O260">
        <v>7.11</v>
      </c>
      <c r="P260" s="1">
        <v>-1383.6614</v>
      </c>
      <c r="Q260">
        <v>2.42</v>
      </c>
      <c r="R260" s="1">
        <v>-1382.2068999999999</v>
      </c>
      <c r="S260">
        <v>2.35</v>
      </c>
      <c r="T260" s="1">
        <v>-1382.152</v>
      </c>
      <c r="U260">
        <v>3.3</v>
      </c>
      <c r="V260" s="1">
        <v>-1382.2662</v>
      </c>
      <c r="W260">
        <v>4.45</v>
      </c>
      <c r="X260" s="1">
        <v>-1382.7863</v>
      </c>
      <c r="Y260">
        <v>1.83</v>
      </c>
      <c r="Z260" s="1">
        <v>-1368.3136999999999</v>
      </c>
      <c r="AA260">
        <v>3.82</v>
      </c>
      <c r="AB260" s="1">
        <v>-1393.3503000000001</v>
      </c>
      <c r="AC260">
        <v>9.01</v>
      </c>
      <c r="AD260" s="1">
        <v>-1391.1751999999999</v>
      </c>
      <c r="AE260">
        <v>12.8</v>
      </c>
      <c r="AF260" s="1">
        <v>-1394.8855000000001</v>
      </c>
      <c r="AG260">
        <v>9.0399999999999991</v>
      </c>
      <c r="AH260" s="1">
        <v>-1372.2435</v>
      </c>
      <c r="AI260">
        <v>-15.29</v>
      </c>
      <c r="AJ260" s="1">
        <v>-1370.2254</v>
      </c>
      <c r="AK260">
        <v>4.8899999999999997</v>
      </c>
      <c r="AL260" s="1">
        <v>-1390.9818</v>
      </c>
      <c r="AM260">
        <v>12.1</v>
      </c>
      <c r="AN260" s="1">
        <v>-1371.6854000000001</v>
      </c>
      <c r="AO260">
        <v>-3.58</v>
      </c>
      <c r="AP260" s="1">
        <v>-1378.0581999999999</v>
      </c>
      <c r="AQ260">
        <v>19.059999999999999</v>
      </c>
      <c r="AR260" s="1">
        <v>-1368.3574000000001</v>
      </c>
      <c r="AS260">
        <v>-0.61</v>
      </c>
      <c r="AT260" s="1">
        <v>-1355.6446000000001</v>
      </c>
      <c r="AU260">
        <v>-3.62</v>
      </c>
      <c r="AV260" s="1">
        <v>-1344.1074000000001</v>
      </c>
      <c r="AW260">
        <v>-3.02</v>
      </c>
    </row>
    <row r="261" spans="2:49" x14ac:dyDescent="0.2">
      <c r="B261" s="1">
        <v>-1386.9824000000001</v>
      </c>
      <c r="C261">
        <v>8.52</v>
      </c>
      <c r="D261">
        <v>2714.57</v>
      </c>
      <c r="L261" s="1">
        <v>-1382.8598999999999</v>
      </c>
      <c r="M261">
        <v>5.44</v>
      </c>
      <c r="N261" s="1">
        <v>-1383.1762000000001</v>
      </c>
      <c r="O261">
        <v>7.6</v>
      </c>
      <c r="P261" s="1">
        <v>-1383.375</v>
      </c>
      <c r="Q261">
        <v>3.31</v>
      </c>
      <c r="R261" s="1">
        <v>-1382.0597</v>
      </c>
      <c r="S261">
        <v>2.85</v>
      </c>
      <c r="T261" s="1">
        <v>-1382.0977</v>
      </c>
      <c r="U261">
        <v>3.45</v>
      </c>
      <c r="V261" s="1">
        <v>-1382.3036</v>
      </c>
      <c r="W261">
        <v>4.45</v>
      </c>
      <c r="X261" s="1">
        <v>-1382.7804000000001</v>
      </c>
      <c r="Y261">
        <v>1.78</v>
      </c>
      <c r="Z261" s="1">
        <v>-1368.3668</v>
      </c>
      <c r="AA261">
        <v>3.94</v>
      </c>
      <c r="AB261" s="1">
        <v>-1393.174</v>
      </c>
      <c r="AC261">
        <v>9.84</v>
      </c>
      <c r="AD261" s="1">
        <v>-1391.1702</v>
      </c>
      <c r="AE261">
        <v>13.3</v>
      </c>
      <c r="AF261" s="1">
        <v>-1394.8196</v>
      </c>
      <c r="AG261">
        <v>8.94</v>
      </c>
      <c r="AH261" s="1">
        <v>-1372.0902000000001</v>
      </c>
      <c r="AI261">
        <v>-14.69</v>
      </c>
      <c r="AJ261" s="1">
        <v>-1370.4249</v>
      </c>
      <c r="AK261">
        <v>4.2</v>
      </c>
      <c r="AL261" s="1">
        <v>-1391.2642000000001</v>
      </c>
      <c r="AM261">
        <v>11.17</v>
      </c>
      <c r="AN261" s="1">
        <v>-1371.5418</v>
      </c>
      <c r="AO261">
        <v>-3.9</v>
      </c>
      <c r="AP261" s="1">
        <v>-1378.1878999999999</v>
      </c>
      <c r="AQ261">
        <v>18.329999999999998</v>
      </c>
      <c r="AR261" s="1">
        <v>-1368.7885000000001</v>
      </c>
      <c r="AS261">
        <v>-2.06</v>
      </c>
      <c r="AT261" s="1">
        <v>-1355.7533000000001</v>
      </c>
      <c r="AU261">
        <v>-3.78</v>
      </c>
      <c r="AV261" s="1">
        <v>-1344.0319</v>
      </c>
      <c r="AW261">
        <v>-2.69</v>
      </c>
    </row>
    <row r="262" spans="2:49" x14ac:dyDescent="0.2">
      <c r="B262" s="1">
        <v>-1386.7284999999999</v>
      </c>
      <c r="C262">
        <v>7.39</v>
      </c>
      <c r="D262">
        <v>2718.04</v>
      </c>
      <c r="L262" s="1">
        <v>-1382.6681000000001</v>
      </c>
      <c r="M262">
        <v>5.99</v>
      </c>
      <c r="N262" s="1">
        <v>-1382.9721999999999</v>
      </c>
      <c r="O262">
        <v>8.0399999999999991</v>
      </c>
      <c r="P262" s="1">
        <v>-1383.0326</v>
      </c>
      <c r="Q262">
        <v>4.24</v>
      </c>
      <c r="R262" s="1">
        <v>-1381.8556000000001</v>
      </c>
      <c r="S262">
        <v>3.47</v>
      </c>
      <c r="T262" s="1">
        <v>-1382.0404000000001</v>
      </c>
      <c r="U262">
        <v>3.52</v>
      </c>
      <c r="V262" s="1">
        <v>-1382.4155000000001</v>
      </c>
      <c r="W262">
        <v>4.12</v>
      </c>
      <c r="X262" s="1">
        <v>-1382.8269</v>
      </c>
      <c r="Y262">
        <v>1.59</v>
      </c>
      <c r="Z262" s="1">
        <v>-1368.4837</v>
      </c>
      <c r="AA262">
        <v>3.88</v>
      </c>
      <c r="AB262" s="1">
        <v>-1393.0277000000001</v>
      </c>
      <c r="AC262">
        <v>10.46</v>
      </c>
      <c r="AD262" s="1">
        <v>-1391.1455000000001</v>
      </c>
      <c r="AE262">
        <v>13.86</v>
      </c>
      <c r="AF262" s="1">
        <v>-1394.8322000000001</v>
      </c>
      <c r="AG262">
        <v>8.5500000000000007</v>
      </c>
      <c r="AH262" s="1">
        <v>-1371.9693</v>
      </c>
      <c r="AI262">
        <v>-14.13</v>
      </c>
      <c r="AJ262" s="1">
        <v>-1370.6167</v>
      </c>
      <c r="AK262">
        <v>3.31</v>
      </c>
      <c r="AL262" s="1">
        <v>-1391.5442</v>
      </c>
      <c r="AM262">
        <v>10.210000000000001</v>
      </c>
      <c r="AN262" s="1">
        <v>-1371.3966</v>
      </c>
      <c r="AO262">
        <v>-4.3099999999999996</v>
      </c>
      <c r="AP262" s="1">
        <v>-1378.3306</v>
      </c>
      <c r="AQ262">
        <v>17.54</v>
      </c>
      <c r="AR262" s="1">
        <v>-1369.1894</v>
      </c>
      <c r="AS262">
        <v>-3.3</v>
      </c>
      <c r="AT262" s="1">
        <v>-1355.8883000000001</v>
      </c>
      <c r="AU262">
        <v>-3.9</v>
      </c>
      <c r="AV262" s="1">
        <v>-1343.9493</v>
      </c>
      <c r="AW262">
        <v>-2.41</v>
      </c>
    </row>
    <row r="263" spans="2:49" x14ac:dyDescent="0.2">
      <c r="B263" s="1">
        <v>-1386.4395999999999</v>
      </c>
      <c r="C263">
        <v>6.16</v>
      </c>
      <c r="D263">
        <v>2722.01</v>
      </c>
      <c r="L263" s="1">
        <v>-1382.52</v>
      </c>
      <c r="M263">
        <v>6.33</v>
      </c>
      <c r="N263" s="1">
        <v>-1382.7641000000001</v>
      </c>
      <c r="O263">
        <v>8.39</v>
      </c>
      <c r="P263" s="1">
        <v>-1382.6460999999999</v>
      </c>
      <c r="Q263">
        <v>5.23</v>
      </c>
      <c r="R263" s="1">
        <v>-1381.6041</v>
      </c>
      <c r="S263">
        <v>4.2</v>
      </c>
      <c r="T263" s="1">
        <v>-1381.9789000000001</v>
      </c>
      <c r="U263">
        <v>3.58</v>
      </c>
      <c r="V263" s="1">
        <v>-1382.5929000000001</v>
      </c>
      <c r="W263">
        <v>3.6</v>
      </c>
      <c r="X263" s="1">
        <v>-1382.9248</v>
      </c>
      <c r="Y263">
        <v>1.26</v>
      </c>
      <c r="Z263" s="1">
        <v>-1368.6558</v>
      </c>
      <c r="AA263">
        <v>3.68</v>
      </c>
      <c r="AB263" s="1">
        <v>-1392.9229</v>
      </c>
      <c r="AC263">
        <v>11.05</v>
      </c>
      <c r="AD263" s="1">
        <v>-1391.0963999999999</v>
      </c>
      <c r="AE263">
        <v>14.46</v>
      </c>
      <c r="AF263" s="1">
        <v>-1394.9112</v>
      </c>
      <c r="AG263">
        <v>7.95</v>
      </c>
      <c r="AH263" s="1">
        <v>-1371.895</v>
      </c>
      <c r="AI263">
        <v>-13.64</v>
      </c>
      <c r="AJ263" s="1">
        <v>-1370.7813000000001</v>
      </c>
      <c r="AK263">
        <v>2.4300000000000002</v>
      </c>
      <c r="AL263" s="1">
        <v>-1391.8091999999999</v>
      </c>
      <c r="AM263">
        <v>9.2799999999999994</v>
      </c>
      <c r="AN263" s="1">
        <v>-1371.2660000000001</v>
      </c>
      <c r="AO263">
        <v>-4.63</v>
      </c>
      <c r="AP263" s="1">
        <v>-1378.4671000000001</v>
      </c>
      <c r="AQ263">
        <v>16.760000000000002</v>
      </c>
      <c r="AR263" s="1">
        <v>-1369.5420999999999</v>
      </c>
      <c r="AS263">
        <v>-4.34</v>
      </c>
      <c r="AT263" s="1">
        <v>-1356.0277000000001</v>
      </c>
      <c r="AU263">
        <v>-3.95</v>
      </c>
      <c r="AV263" s="1">
        <v>-1343.8598</v>
      </c>
      <c r="AW263">
        <v>-2.2400000000000002</v>
      </c>
    </row>
    <row r="264" spans="2:49" x14ac:dyDescent="0.2">
      <c r="B264" s="1">
        <v>-1386.1097</v>
      </c>
      <c r="C264">
        <v>4.5999999999999996</v>
      </c>
      <c r="D264">
        <v>2726.68</v>
      </c>
      <c r="L264" s="1">
        <v>-1382.4386</v>
      </c>
      <c r="M264">
        <v>6.36</v>
      </c>
      <c r="N264" s="1">
        <v>-1382.5487000000001</v>
      </c>
      <c r="O264">
        <v>8.52</v>
      </c>
      <c r="P264" s="1">
        <v>-1382.2351000000001</v>
      </c>
      <c r="Q264">
        <v>6.21</v>
      </c>
      <c r="R264" s="1">
        <v>-1381.3231000000001</v>
      </c>
      <c r="S264">
        <v>4.83</v>
      </c>
      <c r="T264" s="1">
        <v>-1381.914</v>
      </c>
      <c r="U264">
        <v>3.63</v>
      </c>
      <c r="V264" s="1">
        <v>-1382.8199</v>
      </c>
      <c r="W264">
        <v>2.99</v>
      </c>
      <c r="X264" s="1">
        <v>-1383.0669</v>
      </c>
      <c r="Y264">
        <v>0.77</v>
      </c>
      <c r="Z264" s="1">
        <v>-1368.8606</v>
      </c>
      <c r="AA264">
        <v>3.26</v>
      </c>
      <c r="AB264" s="1">
        <v>-1392.8679</v>
      </c>
      <c r="AC264">
        <v>11.5</v>
      </c>
      <c r="AD264" s="1">
        <v>-1391.0287000000001</v>
      </c>
      <c r="AE264">
        <v>15.07</v>
      </c>
      <c r="AF264" s="1">
        <v>-1395.0447999999999</v>
      </c>
      <c r="AG264">
        <v>7.09</v>
      </c>
      <c r="AH264" s="1">
        <v>-1371.8775000000001</v>
      </c>
      <c r="AI264">
        <v>-13.21</v>
      </c>
      <c r="AJ264" s="1">
        <v>-1370.9185</v>
      </c>
      <c r="AK264">
        <v>1.46</v>
      </c>
      <c r="AL264" s="1">
        <v>-1392.0492999999999</v>
      </c>
      <c r="AM264">
        <v>8.4499999999999993</v>
      </c>
      <c r="AN264" s="1">
        <v>-1371.1628000000001</v>
      </c>
      <c r="AO264">
        <v>-5.04</v>
      </c>
      <c r="AP264" s="1">
        <v>-1378.5847000000001</v>
      </c>
      <c r="AQ264">
        <v>15.99</v>
      </c>
      <c r="AR264" s="1">
        <v>-1369.8335</v>
      </c>
      <c r="AS264">
        <v>-5.17</v>
      </c>
      <c r="AT264" s="1">
        <v>-1356.1573000000001</v>
      </c>
      <c r="AU264">
        <v>-3.94</v>
      </c>
      <c r="AV264" s="1">
        <v>-1343.7705000000001</v>
      </c>
      <c r="AW264">
        <v>-2.16</v>
      </c>
    </row>
    <row r="265" spans="2:49" x14ac:dyDescent="0.2">
      <c r="B265" s="1">
        <v>-1385.7655</v>
      </c>
      <c r="C265">
        <v>2.31</v>
      </c>
      <c r="D265">
        <v>2731.86</v>
      </c>
      <c r="L265" s="1">
        <v>-1382.4374</v>
      </c>
      <c r="M265">
        <v>6.19</v>
      </c>
      <c r="N265" s="1">
        <v>-1382.3298</v>
      </c>
      <c r="O265">
        <v>8.58</v>
      </c>
      <c r="P265" s="1">
        <v>-1381.8240000000001</v>
      </c>
      <c r="Q265">
        <v>7.03</v>
      </c>
      <c r="R265" s="1">
        <v>-1381.0344</v>
      </c>
      <c r="S265">
        <v>5.4</v>
      </c>
      <c r="T265" s="1">
        <v>-1381.8507999999999</v>
      </c>
      <c r="U265">
        <v>3.57</v>
      </c>
      <c r="V265" s="1">
        <v>-1383.0740000000001</v>
      </c>
      <c r="W265">
        <v>2.2200000000000002</v>
      </c>
      <c r="X265" s="1">
        <v>-1383.2403999999999</v>
      </c>
      <c r="Y265">
        <v>0.2</v>
      </c>
      <c r="Z265" s="1">
        <v>-1369.0650000000001</v>
      </c>
      <c r="AA265">
        <v>2.75</v>
      </c>
      <c r="AB265" s="1">
        <v>-1392.8669</v>
      </c>
      <c r="AC265">
        <v>11.68</v>
      </c>
      <c r="AD265" s="1">
        <v>-1390.9581000000001</v>
      </c>
      <c r="AE265">
        <v>15.66</v>
      </c>
      <c r="AF265" s="1">
        <v>-1395.2234000000001</v>
      </c>
      <c r="AG265">
        <v>6.03</v>
      </c>
      <c r="AH265" s="1">
        <v>-1371.9199000000001</v>
      </c>
      <c r="AI265">
        <v>-12.78</v>
      </c>
      <c r="AJ265" s="1">
        <v>-1371.04</v>
      </c>
      <c r="AK265">
        <v>0.5</v>
      </c>
      <c r="AL265" s="1">
        <v>-1392.2579000000001</v>
      </c>
      <c r="AM265">
        <v>7.68</v>
      </c>
      <c r="AN265" s="1">
        <v>-1371.0962</v>
      </c>
      <c r="AO265">
        <v>-5.45</v>
      </c>
      <c r="AP265" s="1">
        <v>-1378.6772000000001</v>
      </c>
      <c r="AQ265">
        <v>15.37</v>
      </c>
      <c r="AR265" s="1">
        <v>-1370.0559000000001</v>
      </c>
      <c r="AS265">
        <v>-5.79</v>
      </c>
      <c r="AT265" s="1">
        <v>-1356.2729999999999</v>
      </c>
      <c r="AU265">
        <v>-3.85</v>
      </c>
      <c r="AV265" s="1">
        <v>-1343.6911</v>
      </c>
      <c r="AW265">
        <v>-2.2200000000000002</v>
      </c>
    </row>
    <row r="266" spans="2:49" x14ac:dyDescent="0.2">
      <c r="B266" s="1">
        <v>-1385.4477999999999</v>
      </c>
      <c r="C266">
        <v>0.74</v>
      </c>
      <c r="D266">
        <v>2737.01</v>
      </c>
      <c r="L266" s="1">
        <v>-1382.5166999999999</v>
      </c>
      <c r="M266">
        <v>5.71</v>
      </c>
      <c r="N266" s="1">
        <v>-1382.1212</v>
      </c>
      <c r="O266">
        <v>8.5</v>
      </c>
      <c r="P266" s="1">
        <v>-1381.4399000000001</v>
      </c>
      <c r="Q266">
        <v>7.62</v>
      </c>
      <c r="R266" s="1">
        <v>-1380.7599</v>
      </c>
      <c r="S266">
        <v>6</v>
      </c>
      <c r="T266" s="1">
        <v>-1381.7973</v>
      </c>
      <c r="U266">
        <v>3.42</v>
      </c>
      <c r="V266" s="1">
        <v>-1383.327</v>
      </c>
      <c r="W266">
        <v>1.39</v>
      </c>
      <c r="X266" s="1">
        <v>-1383.4296999999999</v>
      </c>
      <c r="Y266">
        <v>-0.34</v>
      </c>
      <c r="Z266" s="1">
        <v>-1369.2346</v>
      </c>
      <c r="AA266">
        <v>2.29</v>
      </c>
      <c r="AB266" s="1">
        <v>-1392.9172000000001</v>
      </c>
      <c r="AC266">
        <v>11.73</v>
      </c>
      <c r="AD266" s="1">
        <v>-1390.9086</v>
      </c>
      <c r="AE266">
        <v>16.12</v>
      </c>
      <c r="AF266" s="1">
        <v>-1395.4365</v>
      </c>
      <c r="AG266">
        <v>4.8099999999999996</v>
      </c>
      <c r="AH266" s="1">
        <v>-1372.0164</v>
      </c>
      <c r="AI266">
        <v>-12.45</v>
      </c>
      <c r="AJ266" s="1">
        <v>-1371.1610000000001</v>
      </c>
      <c r="AK266">
        <v>-0.45</v>
      </c>
      <c r="AL266" s="1">
        <v>-1392.4321</v>
      </c>
      <c r="AM266">
        <v>7.03</v>
      </c>
      <c r="AN266" s="1">
        <v>-1371.0702000000001</v>
      </c>
      <c r="AO266">
        <v>-5.96</v>
      </c>
      <c r="AP266" s="1">
        <v>-1378.7447999999999</v>
      </c>
      <c r="AQ266">
        <v>14.88</v>
      </c>
      <c r="AR266" s="1">
        <v>-1370.2057</v>
      </c>
      <c r="AS266">
        <v>-6.05</v>
      </c>
      <c r="AT266" s="1">
        <v>-1356.3804</v>
      </c>
      <c r="AU266">
        <v>-3.7</v>
      </c>
      <c r="AV266" s="1">
        <v>-1343.6333</v>
      </c>
      <c r="AW266">
        <v>-2.39</v>
      </c>
    </row>
    <row r="267" spans="2:49" x14ac:dyDescent="0.2">
      <c r="B267" s="1">
        <v>-1385.1609000000001</v>
      </c>
      <c r="C267">
        <v>-0.87</v>
      </c>
      <c r="D267">
        <v>2742.15</v>
      </c>
      <c r="L267" s="1">
        <v>-1382.6608000000001</v>
      </c>
      <c r="M267">
        <v>5.03</v>
      </c>
      <c r="N267" s="1">
        <v>-1381.941</v>
      </c>
      <c r="O267">
        <v>8.1999999999999993</v>
      </c>
      <c r="P267" s="1">
        <v>-1381.1107999999999</v>
      </c>
      <c r="Q267">
        <v>8.01</v>
      </c>
      <c r="R267" s="1">
        <v>-1380.5162</v>
      </c>
      <c r="S267">
        <v>6.46</v>
      </c>
      <c r="T267" s="1">
        <v>-1381.7623000000001</v>
      </c>
      <c r="U267">
        <v>3.22</v>
      </c>
      <c r="V267" s="1">
        <v>-1383.5472</v>
      </c>
      <c r="W267">
        <v>0.73</v>
      </c>
      <c r="X267" s="1">
        <v>-1383.6180999999999</v>
      </c>
      <c r="Y267">
        <v>-0.93</v>
      </c>
      <c r="Z267" s="1">
        <v>-1369.3404</v>
      </c>
      <c r="AA267">
        <v>1.89</v>
      </c>
      <c r="AB267" s="1">
        <v>-1393.0123000000001</v>
      </c>
      <c r="AC267">
        <v>11.67</v>
      </c>
      <c r="AD267" s="1">
        <v>-1390.9059</v>
      </c>
      <c r="AE267">
        <v>16.45</v>
      </c>
      <c r="AF267" s="1">
        <v>-1395.6688999999999</v>
      </c>
      <c r="AG267">
        <v>3.5</v>
      </c>
      <c r="AH267" s="1">
        <v>-1372.1523999999999</v>
      </c>
      <c r="AI267">
        <v>-12.2</v>
      </c>
      <c r="AJ267" s="1">
        <v>-1371.2933</v>
      </c>
      <c r="AK267">
        <v>-1.45</v>
      </c>
      <c r="AL267" s="1">
        <v>-1392.5710999999999</v>
      </c>
      <c r="AM267">
        <v>6.48</v>
      </c>
      <c r="AN267" s="1">
        <v>-1371.0835</v>
      </c>
      <c r="AO267">
        <v>-6.41</v>
      </c>
      <c r="AP267" s="1">
        <v>-1378.7923000000001</v>
      </c>
      <c r="AQ267">
        <v>14.44</v>
      </c>
      <c r="AR267" s="1">
        <v>-1370.2828999999999</v>
      </c>
      <c r="AS267">
        <v>-6.14</v>
      </c>
      <c r="AT267" s="1">
        <v>-1356.4930999999999</v>
      </c>
      <c r="AU267">
        <v>-3.5</v>
      </c>
      <c r="AV267" s="1">
        <v>-1343.6032</v>
      </c>
      <c r="AW267">
        <v>-2.78</v>
      </c>
    </row>
    <row r="268" spans="2:49" x14ac:dyDescent="0.2">
      <c r="B268" s="1">
        <v>-1384.9006999999999</v>
      </c>
      <c r="C268">
        <v>-2.4700000000000002</v>
      </c>
      <c r="D268">
        <v>2746.7</v>
      </c>
      <c r="L268" s="1">
        <v>-1382.8435999999999</v>
      </c>
      <c r="M268">
        <v>4.16</v>
      </c>
      <c r="N268" s="1">
        <v>-1381.8063999999999</v>
      </c>
      <c r="O268">
        <v>7.68</v>
      </c>
      <c r="P268" s="1">
        <v>-1380.8595</v>
      </c>
      <c r="Q268">
        <v>8.23</v>
      </c>
      <c r="R268" s="1">
        <v>-1380.3095000000001</v>
      </c>
      <c r="S268">
        <v>6.75</v>
      </c>
      <c r="T268" s="1">
        <v>-1381.7511</v>
      </c>
      <c r="U268">
        <v>2.85</v>
      </c>
      <c r="V268" s="1">
        <v>-1383.7058</v>
      </c>
      <c r="W268">
        <v>0.17</v>
      </c>
      <c r="X268" s="1">
        <v>-1383.7879</v>
      </c>
      <c r="Y268">
        <v>-1.46</v>
      </c>
      <c r="Z268" s="1">
        <v>-1369.3684000000001</v>
      </c>
      <c r="AA268">
        <v>1.42</v>
      </c>
      <c r="AB268" s="1">
        <v>-1393.1420000000001</v>
      </c>
      <c r="AC268">
        <v>11.46</v>
      </c>
      <c r="AD268" s="1">
        <v>-1390.9712999999999</v>
      </c>
      <c r="AE268">
        <v>16.559999999999999</v>
      </c>
      <c r="AF268" s="1">
        <v>-1395.8998999999999</v>
      </c>
      <c r="AG268">
        <v>2.2799999999999998</v>
      </c>
      <c r="AH268" s="1">
        <v>-1372.3078</v>
      </c>
      <c r="AI268">
        <v>-11.86</v>
      </c>
      <c r="AJ268" s="1">
        <v>-1371.4437</v>
      </c>
      <c r="AK268">
        <v>-2.44</v>
      </c>
      <c r="AL268" s="1">
        <v>-1392.6764000000001</v>
      </c>
      <c r="AM268">
        <v>6.09</v>
      </c>
      <c r="AN268" s="1">
        <v>-1371.1306999999999</v>
      </c>
      <c r="AO268">
        <v>-6.85</v>
      </c>
      <c r="AP268" s="1">
        <v>-1378.8221000000001</v>
      </c>
      <c r="AQ268">
        <v>14.16</v>
      </c>
      <c r="AR268" s="1">
        <v>-1370.2914000000001</v>
      </c>
      <c r="AS268">
        <v>-5.95</v>
      </c>
      <c r="AT268" s="1">
        <v>-1356.624</v>
      </c>
      <c r="AU268">
        <v>-3.36</v>
      </c>
      <c r="AV268" s="1">
        <v>-1343.6047000000001</v>
      </c>
      <c r="AW268">
        <v>-3.26</v>
      </c>
    </row>
    <row r="269" spans="2:49" x14ac:dyDescent="0.2">
      <c r="B269" s="1">
        <v>-1384.6436000000001</v>
      </c>
      <c r="C269">
        <v>-3.93</v>
      </c>
      <c r="D269">
        <v>2751.44</v>
      </c>
      <c r="L269" s="1">
        <v>-1383.0331000000001</v>
      </c>
      <c r="M269">
        <v>3.25</v>
      </c>
      <c r="N269" s="1">
        <v>-1381.7257</v>
      </c>
      <c r="O269">
        <v>7</v>
      </c>
      <c r="P269" s="1">
        <v>-1380.6994</v>
      </c>
      <c r="Q269">
        <v>8.09</v>
      </c>
      <c r="R269" s="1">
        <v>-1380.1387999999999</v>
      </c>
      <c r="S269">
        <v>6.92</v>
      </c>
      <c r="T269" s="1">
        <v>-1381.7633000000001</v>
      </c>
      <c r="U269">
        <v>2.4700000000000002</v>
      </c>
      <c r="V269" s="1">
        <v>-1383.7811999999999</v>
      </c>
      <c r="W269">
        <v>-0.38</v>
      </c>
      <c r="X269" s="1">
        <v>-1383.9224999999999</v>
      </c>
      <c r="Y269">
        <v>-1.81</v>
      </c>
      <c r="Z269" s="1">
        <v>-1369.3219999999999</v>
      </c>
      <c r="AA269">
        <v>1.06</v>
      </c>
      <c r="AB269" s="1">
        <v>-1393.2955999999999</v>
      </c>
      <c r="AC269">
        <v>11.09</v>
      </c>
      <c r="AD269" s="1">
        <v>-1391.1129000000001</v>
      </c>
      <c r="AE269">
        <v>16.440000000000001</v>
      </c>
      <c r="AF269" s="1">
        <v>-1396.104</v>
      </c>
      <c r="AG269">
        <v>1.06</v>
      </c>
      <c r="AH269" s="1">
        <v>-1372.4592</v>
      </c>
      <c r="AI269">
        <v>-11.5</v>
      </c>
      <c r="AJ269" s="1">
        <v>-1371.6112000000001</v>
      </c>
      <c r="AK269">
        <v>-3.43</v>
      </c>
      <c r="AL269" s="1">
        <v>-1392.7485999999999</v>
      </c>
      <c r="AM269">
        <v>5.8</v>
      </c>
      <c r="AN269" s="1">
        <v>-1371.2037</v>
      </c>
      <c r="AO269">
        <v>-7.27</v>
      </c>
      <c r="AP269" s="1">
        <v>-1378.8426999999999</v>
      </c>
      <c r="AQ269">
        <v>13.95</v>
      </c>
      <c r="AR269" s="1">
        <v>-1370.2348999999999</v>
      </c>
      <c r="AS269">
        <v>-5.52</v>
      </c>
      <c r="AT269" s="1">
        <v>-1356.7798</v>
      </c>
      <c r="AU269">
        <v>-3.29</v>
      </c>
      <c r="AV269" s="1">
        <v>-1343.6389999999999</v>
      </c>
      <c r="AW269">
        <v>-3.91</v>
      </c>
    </row>
    <row r="270" spans="2:49" x14ac:dyDescent="0.2">
      <c r="B270" s="1">
        <v>-1384.4032999999999</v>
      </c>
      <c r="C270">
        <v>-5.29</v>
      </c>
      <c r="D270">
        <v>2756.28</v>
      </c>
      <c r="L270" s="1">
        <v>-1383.1976</v>
      </c>
      <c r="M270">
        <v>2.36</v>
      </c>
      <c r="N270" s="1">
        <v>-1381.6934000000001</v>
      </c>
      <c r="O270">
        <v>6.14</v>
      </c>
      <c r="P270" s="1">
        <v>-1380.6315</v>
      </c>
      <c r="Q270">
        <v>7.7</v>
      </c>
      <c r="R270" s="1">
        <v>-1380.0006000000001</v>
      </c>
      <c r="S270">
        <v>7.04</v>
      </c>
      <c r="T270" s="1">
        <v>-1381.7924</v>
      </c>
      <c r="U270">
        <v>1.97</v>
      </c>
      <c r="V270" s="1">
        <v>-1383.7626</v>
      </c>
      <c r="W270">
        <v>-0.65</v>
      </c>
      <c r="X270" s="1">
        <v>-1384.0073</v>
      </c>
      <c r="Y270">
        <v>-1.98</v>
      </c>
      <c r="Z270" s="1">
        <v>-1369.2225000000001</v>
      </c>
      <c r="AA270">
        <v>0.71</v>
      </c>
      <c r="AB270" s="1">
        <v>-1393.4626000000001</v>
      </c>
      <c r="AC270">
        <v>10.69</v>
      </c>
      <c r="AD270" s="1">
        <v>-1391.3244999999999</v>
      </c>
      <c r="AE270">
        <v>16.04</v>
      </c>
      <c r="AF270" s="1">
        <v>-1396.258</v>
      </c>
      <c r="AG270">
        <v>0.03</v>
      </c>
      <c r="AH270" s="1">
        <v>-1372.5838000000001</v>
      </c>
      <c r="AI270">
        <v>-11.04</v>
      </c>
      <c r="AJ270" s="1">
        <v>-1371.7891999999999</v>
      </c>
      <c r="AK270">
        <v>-4.3600000000000003</v>
      </c>
      <c r="AL270" s="1">
        <v>-1392.787</v>
      </c>
      <c r="AM270">
        <v>5.6</v>
      </c>
      <c r="AN270" s="1">
        <v>-1371.2928999999999</v>
      </c>
      <c r="AO270">
        <v>-7.6</v>
      </c>
      <c r="AP270" s="1">
        <v>-1378.8605</v>
      </c>
      <c r="AQ270">
        <v>13.88</v>
      </c>
      <c r="AR270" s="1">
        <v>-1370.1147000000001</v>
      </c>
      <c r="AS270">
        <v>-4.88</v>
      </c>
      <c r="AT270" s="1">
        <v>-1356.9590000000001</v>
      </c>
      <c r="AU270">
        <v>-3.27</v>
      </c>
      <c r="AV270" s="1">
        <v>-1343.6972000000001</v>
      </c>
      <c r="AW270">
        <v>-4.6900000000000004</v>
      </c>
    </row>
    <row r="271" spans="2:49" x14ac:dyDescent="0.2">
      <c r="B271" s="1">
        <v>-1384.2313999999999</v>
      </c>
      <c r="C271">
        <v>-7.14</v>
      </c>
      <c r="D271">
        <v>2760.67</v>
      </c>
      <c r="L271" s="1">
        <v>-1383.3124</v>
      </c>
      <c r="M271">
        <v>1.55</v>
      </c>
      <c r="N271" s="1">
        <v>-1381.6927000000001</v>
      </c>
      <c r="O271">
        <v>5.28</v>
      </c>
      <c r="P271" s="1">
        <v>-1380.6428000000001</v>
      </c>
      <c r="Q271">
        <v>7.11</v>
      </c>
      <c r="R271" s="1">
        <v>-1379.8969</v>
      </c>
      <c r="S271">
        <v>6.99</v>
      </c>
      <c r="T271" s="1">
        <v>-1381.8272999999999</v>
      </c>
      <c r="U271">
        <v>1.47</v>
      </c>
      <c r="V271" s="1">
        <v>-1383.6497999999999</v>
      </c>
      <c r="W271">
        <v>-0.71</v>
      </c>
      <c r="X271" s="1">
        <v>-1384.0314000000001</v>
      </c>
      <c r="Y271">
        <v>-2.09</v>
      </c>
      <c r="Z271" s="1">
        <v>-1369.1045999999999</v>
      </c>
      <c r="AA271">
        <v>0.24</v>
      </c>
      <c r="AB271" s="1">
        <v>-1393.6327000000001</v>
      </c>
      <c r="AC271">
        <v>10.3</v>
      </c>
      <c r="AD271" s="1">
        <v>-1391.5888</v>
      </c>
      <c r="AE271">
        <v>15.49</v>
      </c>
      <c r="AF271" s="1">
        <v>-1396.346</v>
      </c>
      <c r="AG271">
        <v>-0.85</v>
      </c>
      <c r="AH271" s="1">
        <v>-1372.6610000000001</v>
      </c>
      <c r="AI271">
        <v>-10.44</v>
      </c>
      <c r="AJ271" s="1">
        <v>-1371.9677999999999</v>
      </c>
      <c r="AK271">
        <v>-5.21</v>
      </c>
      <c r="AL271" s="1">
        <v>-1392.7902999999999</v>
      </c>
      <c r="AM271">
        <v>5.53</v>
      </c>
      <c r="AN271" s="1">
        <v>-1371.3878999999999</v>
      </c>
      <c r="AO271">
        <v>-7.83</v>
      </c>
      <c r="AP271" s="1">
        <v>-1378.8720000000001</v>
      </c>
      <c r="AQ271">
        <v>13.82</v>
      </c>
      <c r="AR271" s="1">
        <v>-1369.9396999999999</v>
      </c>
      <c r="AS271">
        <v>-4.07</v>
      </c>
      <c r="AT271" s="1">
        <v>-1357.1516999999999</v>
      </c>
      <c r="AU271">
        <v>-3.33</v>
      </c>
      <c r="AV271" s="1">
        <v>-1343.7626</v>
      </c>
      <c r="AW271">
        <v>-5.44</v>
      </c>
    </row>
    <row r="272" spans="2:49" x14ac:dyDescent="0.2">
      <c r="B272" s="1">
        <v>-1384.0482</v>
      </c>
      <c r="C272">
        <v>-8.48</v>
      </c>
      <c r="D272">
        <v>2764.44</v>
      </c>
      <c r="L272" s="1">
        <v>-1383.3624</v>
      </c>
      <c r="M272">
        <v>0.85</v>
      </c>
      <c r="N272" s="1">
        <v>-1381.6981000000001</v>
      </c>
      <c r="O272">
        <v>4.38</v>
      </c>
      <c r="P272" s="1">
        <v>-1380.7108000000001</v>
      </c>
      <c r="Q272">
        <v>6.43</v>
      </c>
      <c r="R272" s="1">
        <v>-1379.8327999999999</v>
      </c>
      <c r="S272">
        <v>6.85</v>
      </c>
      <c r="T272" s="1">
        <v>-1381.8543</v>
      </c>
      <c r="U272">
        <v>0.95</v>
      </c>
      <c r="V272" s="1">
        <v>-1383.4503999999999</v>
      </c>
      <c r="W272">
        <v>-0.66</v>
      </c>
      <c r="X272" s="1">
        <v>-1383.9878000000001</v>
      </c>
      <c r="Y272">
        <v>-1.97</v>
      </c>
      <c r="Z272" s="1">
        <v>-1369.0062</v>
      </c>
      <c r="AA272">
        <v>-0.32</v>
      </c>
      <c r="AB272" s="1">
        <v>-1393.7959000000001</v>
      </c>
      <c r="AC272">
        <v>9.9</v>
      </c>
      <c r="AD272" s="1">
        <v>-1391.8856000000001</v>
      </c>
      <c r="AE272">
        <v>14.84</v>
      </c>
      <c r="AF272" s="1">
        <v>-1396.3628000000001</v>
      </c>
      <c r="AG272">
        <v>-1.49</v>
      </c>
      <c r="AH272" s="1">
        <v>-1372.6763000000001</v>
      </c>
      <c r="AI272">
        <v>-9.6199999999999992</v>
      </c>
      <c r="AJ272" s="1">
        <v>-1372.1351</v>
      </c>
      <c r="AK272">
        <v>-5.93</v>
      </c>
      <c r="AL272" s="1">
        <v>-1392.7578000000001</v>
      </c>
      <c r="AM272">
        <v>5.58</v>
      </c>
      <c r="AN272" s="1">
        <v>-1371.4809</v>
      </c>
      <c r="AO272">
        <v>-7.95</v>
      </c>
      <c r="AP272" s="1">
        <v>-1378.8757000000001</v>
      </c>
      <c r="AQ272">
        <v>13.84</v>
      </c>
      <c r="AR272" s="1">
        <v>-1369.7156</v>
      </c>
      <c r="AS272">
        <v>-3.13</v>
      </c>
      <c r="AT272" s="1">
        <v>-1357.3422</v>
      </c>
      <c r="AU272">
        <v>-3.41</v>
      </c>
      <c r="AV272" s="1">
        <v>-1343.8122000000001</v>
      </c>
      <c r="AW272">
        <v>-6.17</v>
      </c>
    </row>
    <row r="273" spans="2:49" x14ac:dyDescent="0.2">
      <c r="B273" s="1">
        <v>-1383.8951999999999</v>
      </c>
      <c r="C273">
        <v>-9.43</v>
      </c>
      <c r="D273">
        <v>2767.58</v>
      </c>
      <c r="L273" s="1">
        <v>-1383.3435999999999</v>
      </c>
      <c r="M273">
        <v>0.36</v>
      </c>
      <c r="N273" s="1">
        <v>-1381.682</v>
      </c>
      <c r="O273">
        <v>3.61</v>
      </c>
      <c r="P273" s="1">
        <v>-1380.8092999999999</v>
      </c>
      <c r="Q273">
        <v>5.66</v>
      </c>
      <c r="R273" s="1">
        <v>-1379.8163</v>
      </c>
      <c r="S273">
        <v>6.52</v>
      </c>
      <c r="T273" s="1">
        <v>-1381.8621000000001</v>
      </c>
      <c r="U273">
        <v>0.53</v>
      </c>
      <c r="V273" s="1">
        <v>-1383.1769999999999</v>
      </c>
      <c r="W273">
        <v>-0.41</v>
      </c>
      <c r="X273" s="1">
        <v>-1383.8739</v>
      </c>
      <c r="Y273">
        <v>-1.65</v>
      </c>
      <c r="Z273" s="1">
        <v>-1368.9570000000001</v>
      </c>
      <c r="AA273">
        <v>-1.08</v>
      </c>
      <c r="AB273" s="1">
        <v>-1393.9418000000001</v>
      </c>
      <c r="AC273">
        <v>9.57</v>
      </c>
      <c r="AD273" s="1">
        <v>-1392.1978999999999</v>
      </c>
      <c r="AE273">
        <v>14.06</v>
      </c>
      <c r="AF273" s="1">
        <v>-1396.3132000000001</v>
      </c>
      <c r="AG273">
        <v>-1.88</v>
      </c>
      <c r="AH273" s="1">
        <v>-1372.6231</v>
      </c>
      <c r="AI273">
        <v>-8.6300000000000008</v>
      </c>
      <c r="AJ273" s="1">
        <v>-1372.2809999999999</v>
      </c>
      <c r="AK273">
        <v>-6.6</v>
      </c>
      <c r="AL273" s="1">
        <v>-1392.6903</v>
      </c>
      <c r="AM273">
        <v>5.74</v>
      </c>
      <c r="AN273" s="1">
        <v>-1371.567</v>
      </c>
      <c r="AO273">
        <v>-7.97</v>
      </c>
      <c r="AP273" s="1">
        <v>-1378.8687</v>
      </c>
      <c r="AQ273">
        <v>14.04</v>
      </c>
      <c r="AR273" s="1">
        <v>-1369.4576</v>
      </c>
      <c r="AS273">
        <v>-2.09</v>
      </c>
      <c r="AT273" s="1">
        <v>-1357.5154</v>
      </c>
      <c r="AU273">
        <v>-3.5</v>
      </c>
      <c r="AV273" s="1">
        <v>-1343.8225</v>
      </c>
      <c r="AW273">
        <v>-6.86</v>
      </c>
    </row>
    <row r="274" spans="2:49" x14ac:dyDescent="0.2">
      <c r="B274" s="1">
        <v>-1383.7462</v>
      </c>
      <c r="C274">
        <v>-10.37</v>
      </c>
      <c r="D274">
        <v>2770.43</v>
      </c>
      <c r="L274" s="1">
        <v>-1383.2624000000001</v>
      </c>
      <c r="M274">
        <v>-0.02</v>
      </c>
      <c r="N274" s="1">
        <v>-1381.6204</v>
      </c>
      <c r="O274">
        <v>3.03</v>
      </c>
      <c r="P274" s="1">
        <v>-1380.9136000000001</v>
      </c>
      <c r="Q274">
        <v>4.92</v>
      </c>
      <c r="R274" s="1">
        <v>-1379.8504</v>
      </c>
      <c r="S274">
        <v>6.08</v>
      </c>
      <c r="T274" s="1">
        <v>-1381.8443</v>
      </c>
      <c r="U274">
        <v>0.21</v>
      </c>
      <c r="V274" s="1">
        <v>-1382.8453999999999</v>
      </c>
      <c r="W274">
        <v>-0.05</v>
      </c>
      <c r="X274" s="1">
        <v>-1383.6934000000001</v>
      </c>
      <c r="Y274">
        <v>-1.19</v>
      </c>
      <c r="Z274" s="1">
        <v>-1368.9677999999999</v>
      </c>
      <c r="AA274">
        <v>-2.11</v>
      </c>
      <c r="AB274" s="1">
        <v>-1394.0606</v>
      </c>
      <c r="AC274">
        <v>9.31</v>
      </c>
      <c r="AD274" s="1">
        <v>-1392.5141000000001</v>
      </c>
      <c r="AE274">
        <v>13.23</v>
      </c>
      <c r="AF274" s="1">
        <v>-1396.2102</v>
      </c>
      <c r="AG274">
        <v>-2.19</v>
      </c>
      <c r="AH274" s="1">
        <v>-1372.5034000000001</v>
      </c>
      <c r="AI274">
        <v>-7.55</v>
      </c>
      <c r="AJ274" s="1">
        <v>-1372.3988999999999</v>
      </c>
      <c r="AK274">
        <v>-7.05</v>
      </c>
      <c r="AL274" s="1">
        <v>-1392.5920000000001</v>
      </c>
      <c r="AM274">
        <v>5.91</v>
      </c>
      <c r="AN274" s="1">
        <v>-1371.6452999999999</v>
      </c>
      <c r="AO274">
        <v>-7.87</v>
      </c>
      <c r="AP274" s="1">
        <v>-1378.8440000000001</v>
      </c>
      <c r="AQ274">
        <v>14.23</v>
      </c>
      <c r="AR274" s="1">
        <v>-1369.1853000000001</v>
      </c>
      <c r="AS274">
        <v>-0.99</v>
      </c>
      <c r="AT274" s="1">
        <v>-1357.6569999999999</v>
      </c>
      <c r="AU274">
        <v>-3.52</v>
      </c>
      <c r="AV274" s="1">
        <v>-1343.7751000000001</v>
      </c>
      <c r="AW274">
        <v>-7.33</v>
      </c>
    </row>
    <row r="275" spans="2:49" x14ac:dyDescent="0.2">
      <c r="B275" s="1">
        <v>-1383.6437000000001</v>
      </c>
      <c r="C275">
        <v>-11.16</v>
      </c>
      <c r="D275">
        <v>2773.08</v>
      </c>
      <c r="L275" s="1">
        <v>-1383.1357</v>
      </c>
      <c r="M275">
        <v>-0.28000000000000003</v>
      </c>
      <c r="N275" s="1">
        <v>-1381.4985999999999</v>
      </c>
      <c r="O275">
        <v>2.67</v>
      </c>
      <c r="P275" s="1">
        <v>-1381.0052000000001</v>
      </c>
      <c r="Q275">
        <v>4.21</v>
      </c>
      <c r="R275" s="1">
        <v>-1379.9304</v>
      </c>
      <c r="S275">
        <v>5.51</v>
      </c>
      <c r="T275" s="1">
        <v>-1381.8007</v>
      </c>
      <c r="U275">
        <v>-0.02</v>
      </c>
      <c r="V275" s="1">
        <v>-1382.4760000000001</v>
      </c>
      <c r="W275">
        <v>0.28000000000000003</v>
      </c>
      <c r="X275" s="1">
        <v>-1383.4570000000001</v>
      </c>
      <c r="Y275">
        <v>-0.69</v>
      </c>
      <c r="Z275" s="1">
        <v>-1369.028</v>
      </c>
      <c r="AA275">
        <v>-3.17</v>
      </c>
      <c r="AB275" s="1">
        <v>-1394.1452999999999</v>
      </c>
      <c r="AC275">
        <v>9.16</v>
      </c>
      <c r="AD275" s="1">
        <v>-1392.8237999999999</v>
      </c>
      <c r="AE275">
        <v>12.43</v>
      </c>
      <c r="AF275" s="1">
        <v>-1396.0709999999999</v>
      </c>
      <c r="AG275">
        <v>-2.36</v>
      </c>
      <c r="AH275" s="1">
        <v>-1372.3277</v>
      </c>
      <c r="AI275">
        <v>-6.33</v>
      </c>
      <c r="AJ275" s="1">
        <v>-1372.4882</v>
      </c>
      <c r="AK275">
        <v>-7.45</v>
      </c>
      <c r="AL275" s="1">
        <v>-1392.4721</v>
      </c>
      <c r="AM275">
        <v>6.14</v>
      </c>
      <c r="AN275" s="1">
        <v>-1371.7184</v>
      </c>
      <c r="AO275">
        <v>-7.73</v>
      </c>
      <c r="AP275" s="1">
        <v>-1378.7974999999999</v>
      </c>
      <c r="AQ275">
        <v>14.49</v>
      </c>
      <c r="AR275" s="1">
        <v>-1368.9218000000001</v>
      </c>
      <c r="AS275">
        <v>0.01</v>
      </c>
      <c r="AT275" s="1">
        <v>-1357.7584999999999</v>
      </c>
      <c r="AU275">
        <v>-3.51</v>
      </c>
      <c r="AV275" s="1">
        <v>-1343.6628000000001</v>
      </c>
      <c r="AW275">
        <v>-7.63</v>
      </c>
    </row>
    <row r="276" spans="2:49" x14ac:dyDescent="0.2">
      <c r="B276" s="1">
        <v>-1383.5748000000001</v>
      </c>
      <c r="C276">
        <v>-12.02</v>
      </c>
      <c r="D276">
        <v>2775.06</v>
      </c>
      <c r="L276" s="1">
        <v>-1382.9870000000001</v>
      </c>
      <c r="M276">
        <v>-0.46</v>
      </c>
      <c r="N276" s="1">
        <v>-1381.3136999999999</v>
      </c>
      <c r="O276">
        <v>2.5</v>
      </c>
      <c r="P276" s="1">
        <v>-1381.0736999999999</v>
      </c>
      <c r="Q276">
        <v>3.74</v>
      </c>
      <c r="R276" s="1">
        <v>-1380.0446999999999</v>
      </c>
      <c r="S276">
        <v>4.9000000000000004</v>
      </c>
      <c r="T276" s="1">
        <v>-1381.7354</v>
      </c>
      <c r="U276">
        <v>-0.14000000000000001</v>
      </c>
      <c r="V276" s="1">
        <v>-1382.0951</v>
      </c>
      <c r="W276">
        <v>0.62</v>
      </c>
      <c r="X276" s="1">
        <v>-1383.1818000000001</v>
      </c>
      <c r="Y276">
        <v>-0.09</v>
      </c>
      <c r="Z276" s="1">
        <v>-1369.1132</v>
      </c>
      <c r="AA276">
        <v>-4.28</v>
      </c>
      <c r="AB276" s="1">
        <v>-1394.1914999999999</v>
      </c>
      <c r="AC276">
        <v>9.17</v>
      </c>
      <c r="AD276" s="1">
        <v>-1393.1131</v>
      </c>
      <c r="AE276">
        <v>11.72</v>
      </c>
      <c r="AF276" s="1">
        <v>-1395.9128000000001</v>
      </c>
      <c r="AG276">
        <v>-2.37</v>
      </c>
      <c r="AH276" s="1">
        <v>-1372.114</v>
      </c>
      <c r="AI276">
        <v>-5.14</v>
      </c>
      <c r="AJ276" s="1">
        <v>-1372.5536999999999</v>
      </c>
      <c r="AK276">
        <v>-7.73</v>
      </c>
      <c r="AL276" s="1">
        <v>-1392.3432</v>
      </c>
      <c r="AM276">
        <v>6.41</v>
      </c>
      <c r="AN276" s="1">
        <v>-1371.7906</v>
      </c>
      <c r="AO276">
        <v>-7.5</v>
      </c>
      <c r="AP276" s="1">
        <v>-1378.7249999999999</v>
      </c>
      <c r="AQ276">
        <v>14.83</v>
      </c>
      <c r="AR276" s="1">
        <v>-1368.6911</v>
      </c>
      <c r="AS276">
        <v>0.99</v>
      </c>
      <c r="AT276" s="1">
        <v>-1357.8172</v>
      </c>
      <c r="AU276">
        <v>-3.43</v>
      </c>
      <c r="AV276" s="1">
        <v>-1343.4889000000001</v>
      </c>
      <c r="AW276">
        <v>-7.75</v>
      </c>
    </row>
    <row r="277" spans="2:49" x14ac:dyDescent="0.2">
      <c r="B277" s="1">
        <v>-1383.6007</v>
      </c>
      <c r="C277">
        <v>-12.77</v>
      </c>
      <c r="D277">
        <v>2776.18</v>
      </c>
      <c r="L277" s="1">
        <v>-1382.8416</v>
      </c>
      <c r="M277">
        <v>-0.57999999999999996</v>
      </c>
      <c r="N277" s="1">
        <v>-1381.0761</v>
      </c>
      <c r="O277">
        <v>2.52</v>
      </c>
      <c r="P277" s="1">
        <v>-1381.1161999999999</v>
      </c>
      <c r="Q277">
        <v>3.32</v>
      </c>
      <c r="R277" s="1">
        <v>-1380.1768999999999</v>
      </c>
      <c r="S277">
        <v>4.25</v>
      </c>
      <c r="T277" s="1">
        <v>-1381.6551999999999</v>
      </c>
      <c r="U277">
        <v>-0.05</v>
      </c>
      <c r="V277" s="1">
        <v>-1381.7325000000001</v>
      </c>
      <c r="W277">
        <v>0.87</v>
      </c>
      <c r="X277" s="1">
        <v>-1382.8925999999999</v>
      </c>
      <c r="Y277">
        <v>0.43</v>
      </c>
      <c r="Z277" s="1">
        <v>-1369.1944000000001</v>
      </c>
      <c r="AA277">
        <v>-5.34</v>
      </c>
      <c r="AB277" s="1">
        <v>-1394.1974</v>
      </c>
      <c r="AC277">
        <v>9.34</v>
      </c>
      <c r="AD277" s="1">
        <v>-1393.3656000000001</v>
      </c>
      <c r="AE277">
        <v>11.12</v>
      </c>
      <c r="AF277" s="1">
        <v>-1395.7501</v>
      </c>
      <c r="AG277">
        <v>-2.35</v>
      </c>
      <c r="AH277" s="1">
        <v>-1371.8824</v>
      </c>
      <c r="AI277">
        <v>-3.84</v>
      </c>
      <c r="AJ277" s="1">
        <v>-1372.6062999999999</v>
      </c>
      <c r="AK277">
        <v>-8.02</v>
      </c>
      <c r="AL277" s="1">
        <v>-1392.2236</v>
      </c>
      <c r="AM277">
        <v>6.57</v>
      </c>
      <c r="AN277" s="1">
        <v>-1371.8668</v>
      </c>
      <c r="AO277">
        <v>-7.23</v>
      </c>
      <c r="AP277" s="1">
        <v>-1378.6213</v>
      </c>
      <c r="AQ277">
        <v>15.18</v>
      </c>
      <c r="AR277" s="1">
        <v>-1368.5128999999999</v>
      </c>
      <c r="AS277">
        <v>1.8</v>
      </c>
      <c r="AT277" s="1">
        <v>-1357.8356000000001</v>
      </c>
      <c r="AU277">
        <v>-3.22</v>
      </c>
      <c r="AV277" s="1">
        <v>-1343.2646999999999</v>
      </c>
      <c r="AW277">
        <v>-7.71</v>
      </c>
    </row>
    <row r="278" spans="2:49" x14ac:dyDescent="0.2">
      <c r="B278" s="1">
        <v>-1383.6664000000001</v>
      </c>
      <c r="C278">
        <v>-13.55</v>
      </c>
      <c r="D278">
        <v>2777.3</v>
      </c>
      <c r="L278" s="1">
        <v>-1382.723</v>
      </c>
      <c r="M278">
        <v>-0.71</v>
      </c>
      <c r="N278" s="1">
        <v>-1380.8104000000001</v>
      </c>
      <c r="O278">
        <v>2.69</v>
      </c>
      <c r="P278" s="1">
        <v>-1381.1348</v>
      </c>
      <c r="Q278">
        <v>2.99</v>
      </c>
      <c r="R278" s="1">
        <v>-1380.3101999999999</v>
      </c>
      <c r="S278">
        <v>3.56</v>
      </c>
      <c r="T278" s="1">
        <v>-1381.5686000000001</v>
      </c>
      <c r="U278">
        <v>0.12</v>
      </c>
      <c r="V278" s="1">
        <v>-1381.4187999999999</v>
      </c>
      <c r="W278">
        <v>0.95</v>
      </c>
      <c r="X278" s="1">
        <v>-1382.6187</v>
      </c>
      <c r="Y278">
        <v>0.8</v>
      </c>
      <c r="Z278" s="1">
        <v>-1369.2494999999999</v>
      </c>
      <c r="AA278">
        <v>-6.23</v>
      </c>
      <c r="AB278" s="1">
        <v>-1394.1632999999999</v>
      </c>
      <c r="AC278">
        <v>9.51</v>
      </c>
      <c r="AD278" s="1">
        <v>-1393.5643</v>
      </c>
      <c r="AE278">
        <v>10.76</v>
      </c>
      <c r="AF278" s="1">
        <v>-1395.5918999999999</v>
      </c>
      <c r="AG278">
        <v>-2.25</v>
      </c>
      <c r="AH278" s="1">
        <v>-1371.6495</v>
      </c>
      <c r="AI278">
        <v>-2.64</v>
      </c>
      <c r="AJ278" s="1">
        <v>-1372.6585</v>
      </c>
      <c r="AK278">
        <v>-8.25</v>
      </c>
      <c r="AL278" s="1">
        <v>-1392.1343999999999</v>
      </c>
      <c r="AM278">
        <v>6.68</v>
      </c>
      <c r="AN278" s="1">
        <v>-1371.9493</v>
      </c>
      <c r="AO278">
        <v>-6.84</v>
      </c>
      <c r="AP278" s="1">
        <v>-1378.4827</v>
      </c>
      <c r="AQ278">
        <v>15.56</v>
      </c>
      <c r="AR278" s="1">
        <v>-1368.3969</v>
      </c>
      <c r="AS278">
        <v>2.4500000000000002</v>
      </c>
      <c r="AT278" s="1">
        <v>-1357.8172</v>
      </c>
      <c r="AU278">
        <v>-2.93</v>
      </c>
      <c r="AV278" s="1">
        <v>-1343.0081</v>
      </c>
      <c r="AW278">
        <v>-7.6</v>
      </c>
    </row>
    <row r="279" spans="2:49" x14ac:dyDescent="0.2">
      <c r="B279" s="1">
        <v>-1383.7733000000001</v>
      </c>
      <c r="C279">
        <v>-14.19</v>
      </c>
      <c r="D279">
        <v>2778.16</v>
      </c>
      <c r="L279" s="1">
        <v>-1382.6495</v>
      </c>
      <c r="M279">
        <v>-0.9</v>
      </c>
      <c r="N279" s="1">
        <v>-1380.5504000000001</v>
      </c>
      <c r="O279">
        <v>2.87</v>
      </c>
      <c r="P279" s="1">
        <v>-1381.1327000000001</v>
      </c>
      <c r="Q279">
        <v>2.9</v>
      </c>
      <c r="R279" s="1">
        <v>-1380.4286</v>
      </c>
      <c r="S279">
        <v>2.95</v>
      </c>
      <c r="T279" s="1">
        <v>-1381.4799</v>
      </c>
      <c r="U279">
        <v>0.38</v>
      </c>
      <c r="V279" s="1">
        <v>-1381.1787999999999</v>
      </c>
      <c r="W279">
        <v>0.72</v>
      </c>
      <c r="X279" s="1">
        <v>-1382.3902</v>
      </c>
      <c r="Y279">
        <v>0.97</v>
      </c>
      <c r="Z279" s="1">
        <v>-1369.2669000000001</v>
      </c>
      <c r="AA279">
        <v>-6.97</v>
      </c>
      <c r="AB279" s="1">
        <v>-1394.0911000000001</v>
      </c>
      <c r="AC279">
        <v>9.81</v>
      </c>
      <c r="AD279" s="1">
        <v>-1393.6975</v>
      </c>
      <c r="AE279">
        <v>10.71</v>
      </c>
      <c r="AF279" s="1">
        <v>-1395.4416000000001</v>
      </c>
      <c r="AG279">
        <v>-2.2000000000000002</v>
      </c>
      <c r="AH279" s="1">
        <v>-1371.4241999999999</v>
      </c>
      <c r="AI279">
        <v>-1.52</v>
      </c>
      <c r="AJ279" s="1">
        <v>-1372.7221999999999</v>
      </c>
      <c r="AK279">
        <v>-8.43</v>
      </c>
      <c r="AL279" s="1">
        <v>-1392.0971999999999</v>
      </c>
      <c r="AM279">
        <v>6.65</v>
      </c>
      <c r="AN279" s="1">
        <v>-1372.0381</v>
      </c>
      <c r="AO279">
        <v>-6.51</v>
      </c>
      <c r="AP279" s="1">
        <v>-1378.3115</v>
      </c>
      <c r="AQ279">
        <v>15.94</v>
      </c>
      <c r="AR279" s="1">
        <v>-1368.3406</v>
      </c>
      <c r="AS279">
        <v>2.96</v>
      </c>
      <c r="AT279" s="1">
        <v>-1357.7674999999999</v>
      </c>
      <c r="AU279">
        <v>-2.56</v>
      </c>
      <c r="AV279" s="1">
        <v>-1342.7397000000001</v>
      </c>
      <c r="AW279">
        <v>-7.35</v>
      </c>
    </row>
    <row r="280" spans="2:49" x14ac:dyDescent="0.2">
      <c r="B280" s="1">
        <v>-1383.8948</v>
      </c>
      <c r="C280">
        <v>-14.82</v>
      </c>
      <c r="D280">
        <v>2779.04</v>
      </c>
      <c r="L280" s="1">
        <v>-1382.6306999999999</v>
      </c>
      <c r="M280">
        <v>-1.1000000000000001</v>
      </c>
      <c r="N280" s="1">
        <v>-1380.3295000000001</v>
      </c>
      <c r="O280">
        <v>3</v>
      </c>
      <c r="P280" s="1">
        <v>-1381.1125999999999</v>
      </c>
      <c r="Q280">
        <v>2.85</v>
      </c>
      <c r="R280" s="1">
        <v>-1380.5155</v>
      </c>
      <c r="S280">
        <v>2.54</v>
      </c>
      <c r="T280" s="1">
        <v>-1381.3905999999999</v>
      </c>
      <c r="U280">
        <v>0.69</v>
      </c>
      <c r="V280" s="1">
        <v>-1381.0264</v>
      </c>
      <c r="W280">
        <v>0.33</v>
      </c>
      <c r="X280" s="1">
        <v>-1382.2334000000001</v>
      </c>
      <c r="Y280">
        <v>0.93</v>
      </c>
      <c r="Z280" s="1">
        <v>-1369.2456</v>
      </c>
      <c r="AA280">
        <v>-7.54</v>
      </c>
      <c r="AB280" s="1">
        <v>-1393.9822999999999</v>
      </c>
      <c r="AC280">
        <v>10.27</v>
      </c>
      <c r="AD280" s="1">
        <v>-1393.7619999999999</v>
      </c>
      <c r="AE280">
        <v>10.83</v>
      </c>
      <c r="AF280" s="1">
        <v>-1395.2953</v>
      </c>
      <c r="AG280">
        <v>-2.0699999999999998</v>
      </c>
      <c r="AH280" s="1">
        <v>-1371.2082</v>
      </c>
      <c r="AI280">
        <v>-0.55000000000000004</v>
      </c>
      <c r="AJ280" s="1">
        <v>-1372.8050000000001</v>
      </c>
      <c r="AK280">
        <v>-8.6999999999999993</v>
      </c>
      <c r="AL280" s="1">
        <v>-1392.1293000000001</v>
      </c>
      <c r="AM280">
        <v>6.38</v>
      </c>
      <c r="AN280" s="1">
        <v>-1372.1310000000001</v>
      </c>
      <c r="AO280">
        <v>-6.18</v>
      </c>
      <c r="AP280" s="1">
        <v>-1378.1234999999999</v>
      </c>
      <c r="AQ280">
        <v>16.28</v>
      </c>
      <c r="AR280" s="1">
        <v>-1368.3290999999999</v>
      </c>
      <c r="AS280">
        <v>3.34</v>
      </c>
      <c r="AT280" s="1">
        <v>-1357.6938</v>
      </c>
      <c r="AU280">
        <v>-2.0699999999999998</v>
      </c>
      <c r="AV280" s="1">
        <v>-1342.4786999999999</v>
      </c>
      <c r="AW280">
        <v>-7.05</v>
      </c>
    </row>
    <row r="281" spans="2:49" x14ac:dyDescent="0.2">
      <c r="B281" s="1">
        <v>-1384.0374999999999</v>
      </c>
      <c r="C281">
        <v>-15.25</v>
      </c>
      <c r="D281">
        <v>2779.51</v>
      </c>
      <c r="L281" s="1">
        <v>-1382.6678999999999</v>
      </c>
      <c r="M281">
        <v>-1.33</v>
      </c>
      <c r="N281" s="1">
        <v>-1380.1751999999999</v>
      </c>
      <c r="O281">
        <v>3.08</v>
      </c>
      <c r="P281" s="1">
        <v>-1381.075</v>
      </c>
      <c r="Q281">
        <v>2.89</v>
      </c>
      <c r="R281" s="1">
        <v>-1380.5554999999999</v>
      </c>
      <c r="S281">
        <v>2.29</v>
      </c>
      <c r="T281" s="1">
        <v>-1381.2994000000001</v>
      </c>
      <c r="U281">
        <v>1.1100000000000001</v>
      </c>
      <c r="V281" s="1">
        <v>-1380.9637</v>
      </c>
      <c r="W281">
        <v>-0.34</v>
      </c>
      <c r="X281" s="1">
        <v>-1382.1647</v>
      </c>
      <c r="Y281">
        <v>0.53</v>
      </c>
      <c r="Z281" s="1">
        <v>-1369.1913999999999</v>
      </c>
      <c r="AA281">
        <v>-7.9</v>
      </c>
      <c r="AB281" s="1">
        <v>-1393.8393000000001</v>
      </c>
      <c r="AC281">
        <v>10.81</v>
      </c>
      <c r="AD281" s="1">
        <v>-1393.7628999999999</v>
      </c>
      <c r="AE281">
        <v>11.22</v>
      </c>
      <c r="AF281" s="1">
        <v>-1395.1424999999999</v>
      </c>
      <c r="AG281">
        <v>-1.88</v>
      </c>
      <c r="AH281" s="1">
        <v>-1371.0018</v>
      </c>
      <c r="AI281">
        <v>0.42</v>
      </c>
      <c r="AJ281" s="1">
        <v>-1372.9086</v>
      </c>
      <c r="AK281">
        <v>-8.98</v>
      </c>
      <c r="AL281" s="1">
        <v>-1392.2393999999999</v>
      </c>
      <c r="AM281">
        <v>5.94</v>
      </c>
      <c r="AN281" s="1">
        <v>-1372.2215000000001</v>
      </c>
      <c r="AO281">
        <v>-5.83</v>
      </c>
      <c r="AP281" s="1">
        <v>-1377.9567</v>
      </c>
      <c r="AQ281">
        <v>16.440000000000001</v>
      </c>
      <c r="AR281" s="1">
        <v>-1368.3409999999999</v>
      </c>
      <c r="AS281">
        <v>3.57</v>
      </c>
      <c r="AT281" s="1">
        <v>-1357.5979</v>
      </c>
      <c r="AU281">
        <v>-1.51</v>
      </c>
      <c r="AV281" s="1">
        <v>-1342.2320999999999</v>
      </c>
      <c r="AW281">
        <v>-6.77</v>
      </c>
    </row>
    <row r="282" spans="2:49" x14ac:dyDescent="0.2">
      <c r="B282" s="1">
        <v>-1384.1558</v>
      </c>
      <c r="C282">
        <v>-15.6</v>
      </c>
      <c r="D282">
        <v>2780.13</v>
      </c>
      <c r="L282" s="1">
        <v>-1382.7538</v>
      </c>
      <c r="M282">
        <v>-1.59</v>
      </c>
      <c r="N282" s="1">
        <v>-1380.0996</v>
      </c>
      <c r="O282">
        <v>3.01</v>
      </c>
      <c r="P282" s="1">
        <v>-1381.0174</v>
      </c>
      <c r="Q282">
        <v>3.08</v>
      </c>
      <c r="R282" s="1">
        <v>-1380.5346999999999</v>
      </c>
      <c r="S282">
        <v>2.2599999999999998</v>
      </c>
      <c r="T282" s="1">
        <v>-1381.2045000000001</v>
      </c>
      <c r="U282">
        <v>1.56</v>
      </c>
      <c r="V282" s="1">
        <v>-1380.9821999999999</v>
      </c>
      <c r="W282">
        <v>-1.19</v>
      </c>
      <c r="X282" s="1">
        <v>-1382.1884</v>
      </c>
      <c r="Y282">
        <v>-0.18</v>
      </c>
      <c r="Z282" s="1">
        <v>-1369.1128000000001</v>
      </c>
      <c r="AA282">
        <v>-8.06</v>
      </c>
      <c r="AB282" s="1">
        <v>-1393.6666</v>
      </c>
      <c r="AC282">
        <v>11.34</v>
      </c>
      <c r="AD282" s="1">
        <v>-1393.7116000000001</v>
      </c>
      <c r="AE282">
        <v>11.8</v>
      </c>
      <c r="AF282" s="1">
        <v>-1394.972</v>
      </c>
      <c r="AG282">
        <v>-1.49</v>
      </c>
      <c r="AH282" s="1">
        <v>-1370.8073999999999</v>
      </c>
      <c r="AI282">
        <v>1.26</v>
      </c>
      <c r="AJ282" s="1">
        <v>-1373.0291</v>
      </c>
      <c r="AK282">
        <v>-9.25</v>
      </c>
      <c r="AL282" s="1">
        <v>-1392.4232999999999</v>
      </c>
      <c r="AM282">
        <v>5.39</v>
      </c>
      <c r="AN282" s="1">
        <v>-1372.3032000000001</v>
      </c>
      <c r="AO282">
        <v>-5.49</v>
      </c>
      <c r="AP282" s="1">
        <v>-1377.8638000000001</v>
      </c>
      <c r="AQ282">
        <v>16.309999999999999</v>
      </c>
      <c r="AR282" s="1">
        <v>-1368.3583000000001</v>
      </c>
      <c r="AS282">
        <v>3.75</v>
      </c>
      <c r="AT282" s="1">
        <v>-1357.4830999999999</v>
      </c>
      <c r="AU282">
        <v>-0.93</v>
      </c>
      <c r="AV282" s="1">
        <v>-1342.0075999999999</v>
      </c>
      <c r="AW282">
        <v>-6.48</v>
      </c>
    </row>
    <row r="283" spans="2:49" x14ac:dyDescent="0.2">
      <c r="B283" s="1">
        <v>-1384.2538</v>
      </c>
      <c r="C283">
        <v>-15.88</v>
      </c>
      <c r="D283">
        <v>2780.53</v>
      </c>
      <c r="L283" s="1">
        <v>-1382.8762999999999</v>
      </c>
      <c r="M283">
        <v>-1.79</v>
      </c>
      <c r="N283" s="1">
        <v>-1380.0989</v>
      </c>
      <c r="O283">
        <v>2.9</v>
      </c>
      <c r="P283" s="1">
        <v>-1380.9369999999999</v>
      </c>
      <c r="Q283">
        <v>3.35</v>
      </c>
      <c r="R283" s="1">
        <v>-1380.4440999999999</v>
      </c>
      <c r="S283">
        <v>2.39</v>
      </c>
      <c r="T283" s="1">
        <v>-1381.1087</v>
      </c>
      <c r="U283">
        <v>2</v>
      </c>
      <c r="V283" s="1">
        <v>-1381.0668000000001</v>
      </c>
      <c r="W283">
        <v>-2.19</v>
      </c>
      <c r="X283" s="1">
        <v>-1382.2946999999999</v>
      </c>
      <c r="Y283">
        <v>-1.06</v>
      </c>
      <c r="Z283" s="1">
        <v>-1369.0162</v>
      </c>
      <c r="AA283">
        <v>-8.1199999999999992</v>
      </c>
      <c r="AB283" s="1">
        <v>-1393.4733000000001</v>
      </c>
      <c r="AC283">
        <v>11.98</v>
      </c>
      <c r="AD283" s="1">
        <v>-1393.624</v>
      </c>
      <c r="AE283">
        <v>12.5</v>
      </c>
      <c r="AF283" s="1">
        <v>-1394.7739999999999</v>
      </c>
      <c r="AG283">
        <v>-1.01</v>
      </c>
      <c r="AH283" s="1">
        <v>-1370.6327000000001</v>
      </c>
      <c r="AI283">
        <v>2</v>
      </c>
      <c r="AJ283" s="1">
        <v>-1373.1581000000001</v>
      </c>
      <c r="AK283">
        <v>-9.49</v>
      </c>
      <c r="AL283" s="1">
        <v>-1392.6631</v>
      </c>
      <c r="AM283">
        <v>4.74</v>
      </c>
      <c r="AN283" s="1">
        <v>-1372.3655000000001</v>
      </c>
      <c r="AO283">
        <v>-5.15</v>
      </c>
      <c r="AP283" s="1">
        <v>-1377.8909000000001</v>
      </c>
      <c r="AQ283">
        <v>15.85</v>
      </c>
      <c r="AR283" s="1">
        <v>-1368.3688999999999</v>
      </c>
      <c r="AS283">
        <v>3.91</v>
      </c>
      <c r="AT283" s="1">
        <v>-1357.3520000000001</v>
      </c>
      <c r="AU283">
        <v>-0.24</v>
      </c>
      <c r="AV283" s="1">
        <v>-1341.8045999999999</v>
      </c>
      <c r="AW283">
        <v>-6.07</v>
      </c>
    </row>
    <row r="284" spans="2:49" x14ac:dyDescent="0.2">
      <c r="B284" s="1">
        <v>-1384.3398999999999</v>
      </c>
      <c r="C284">
        <v>-15.87</v>
      </c>
      <c r="D284">
        <v>2780.89</v>
      </c>
      <c r="L284" s="1">
        <v>-1383.0193999999999</v>
      </c>
      <c r="M284">
        <v>-1.93</v>
      </c>
      <c r="N284" s="1">
        <v>-1380.1554000000001</v>
      </c>
      <c r="O284">
        <v>2.7</v>
      </c>
      <c r="P284" s="1">
        <v>-1380.8304000000001</v>
      </c>
      <c r="Q284">
        <v>3.71</v>
      </c>
      <c r="R284" s="1">
        <v>-1380.2817</v>
      </c>
      <c r="S284">
        <v>2.87</v>
      </c>
      <c r="T284" s="1">
        <v>-1381.0183999999999</v>
      </c>
      <c r="U284">
        <v>2.35</v>
      </c>
      <c r="V284" s="1">
        <v>-1381.2012999999999</v>
      </c>
      <c r="W284">
        <v>-3.27</v>
      </c>
      <c r="X284" s="1">
        <v>-1382.4625000000001</v>
      </c>
      <c r="Y284">
        <v>-2.17</v>
      </c>
      <c r="Z284" s="1">
        <v>-1368.9049</v>
      </c>
      <c r="AA284">
        <v>-7.88</v>
      </c>
      <c r="AB284" s="1">
        <v>-1393.2738999999999</v>
      </c>
      <c r="AC284">
        <v>12.59</v>
      </c>
      <c r="AD284" s="1">
        <v>-1393.5189</v>
      </c>
      <c r="AE284">
        <v>13.26</v>
      </c>
      <c r="AF284" s="1">
        <v>-1394.5452</v>
      </c>
      <c r="AG284">
        <v>-0.44</v>
      </c>
      <c r="AH284" s="1">
        <v>-1370.4888000000001</v>
      </c>
      <c r="AI284">
        <v>2.57</v>
      </c>
      <c r="AJ284" s="1">
        <v>-1373.2855</v>
      </c>
      <c r="AK284">
        <v>-9.73</v>
      </c>
      <c r="AL284" s="1">
        <v>-1392.9329</v>
      </c>
      <c r="AM284">
        <v>3.96</v>
      </c>
      <c r="AN284" s="1">
        <v>-1372.395</v>
      </c>
      <c r="AO284">
        <v>-4.79</v>
      </c>
      <c r="AP284" s="1">
        <v>-1378.0445999999999</v>
      </c>
      <c r="AQ284">
        <v>15.08</v>
      </c>
      <c r="AR284" s="1">
        <v>-1368.37</v>
      </c>
      <c r="AS284">
        <v>3.97</v>
      </c>
      <c r="AT284" s="1">
        <v>-1357.2094</v>
      </c>
      <c r="AU284">
        <v>0.4</v>
      </c>
      <c r="AV284" s="1">
        <v>-1341.6185</v>
      </c>
      <c r="AW284">
        <v>-5.7</v>
      </c>
    </row>
    <row r="285" spans="2:49" x14ac:dyDescent="0.2">
      <c r="B285" s="1">
        <v>-1384.4137000000001</v>
      </c>
      <c r="C285">
        <v>-15.55</v>
      </c>
      <c r="D285">
        <v>2780.63</v>
      </c>
      <c r="L285" s="1">
        <v>-1383.1661999999999</v>
      </c>
      <c r="M285">
        <v>-2.04</v>
      </c>
      <c r="N285" s="1">
        <v>-1380.2427</v>
      </c>
      <c r="O285">
        <v>2.54</v>
      </c>
      <c r="P285" s="1">
        <v>-1380.6963000000001</v>
      </c>
      <c r="Q285">
        <v>4.22</v>
      </c>
      <c r="R285" s="1">
        <v>-1380.0537999999999</v>
      </c>
      <c r="S285">
        <v>3.51</v>
      </c>
      <c r="T285" s="1">
        <v>-1380.9458</v>
      </c>
      <c r="U285">
        <v>2.62</v>
      </c>
      <c r="V285" s="1">
        <v>-1381.3733</v>
      </c>
      <c r="W285">
        <v>-4.4000000000000004</v>
      </c>
      <c r="X285" s="1">
        <v>-1382.6637000000001</v>
      </c>
      <c r="Y285">
        <v>-3.37</v>
      </c>
      <c r="Z285" s="1">
        <v>-1368.7782</v>
      </c>
      <c r="AA285">
        <v>-7.42</v>
      </c>
      <c r="AB285" s="1">
        <v>-1393.0862</v>
      </c>
      <c r="AC285">
        <v>13.1</v>
      </c>
      <c r="AD285" s="1">
        <v>-1393.4173000000001</v>
      </c>
      <c r="AE285">
        <v>13.96</v>
      </c>
      <c r="AF285" s="1">
        <v>-1394.2873999999999</v>
      </c>
      <c r="AG285">
        <v>0.26</v>
      </c>
      <c r="AH285" s="1">
        <v>-1370.3875</v>
      </c>
      <c r="AI285">
        <v>2.98</v>
      </c>
      <c r="AJ285" s="1">
        <v>-1373.3997999999999</v>
      </c>
      <c r="AK285">
        <v>-9.83</v>
      </c>
      <c r="AL285" s="1">
        <v>-1393.203</v>
      </c>
      <c r="AM285">
        <v>3.19</v>
      </c>
      <c r="AN285" s="1">
        <v>-1372.3777</v>
      </c>
      <c r="AO285">
        <v>-4.34</v>
      </c>
      <c r="AP285" s="1">
        <v>-1378.2841000000001</v>
      </c>
      <c r="AQ285">
        <v>14.04</v>
      </c>
      <c r="AR285" s="1">
        <v>-1368.366</v>
      </c>
      <c r="AS285">
        <v>4.07</v>
      </c>
      <c r="AT285" s="1">
        <v>-1357.0603000000001</v>
      </c>
      <c r="AU285">
        <v>0.97</v>
      </c>
      <c r="AV285" s="1">
        <v>-1341.4474</v>
      </c>
      <c r="AW285">
        <v>-5.32</v>
      </c>
    </row>
    <row r="286" spans="2:49" x14ac:dyDescent="0.2">
      <c r="B286" s="1">
        <v>-1384.4574</v>
      </c>
      <c r="C286">
        <v>-14.63</v>
      </c>
      <c r="D286">
        <v>2779.83</v>
      </c>
      <c r="L286" s="1">
        <v>-1383.3006</v>
      </c>
      <c r="M286">
        <v>-2.06</v>
      </c>
      <c r="N286" s="1">
        <v>-1380.3345999999999</v>
      </c>
      <c r="O286">
        <v>2.38</v>
      </c>
      <c r="P286" s="1">
        <v>-1380.5367000000001</v>
      </c>
      <c r="Q286">
        <v>4.76</v>
      </c>
      <c r="R286" s="1">
        <v>-1379.7759000000001</v>
      </c>
      <c r="S286">
        <v>4.32</v>
      </c>
      <c r="T286" s="1">
        <v>-1380.9055000000001</v>
      </c>
      <c r="U286">
        <v>2.76</v>
      </c>
      <c r="V286" s="1">
        <v>-1381.5744</v>
      </c>
      <c r="W286">
        <v>-5.62</v>
      </c>
      <c r="X286" s="1">
        <v>-1382.8698999999999</v>
      </c>
      <c r="Y286">
        <v>-4.53</v>
      </c>
      <c r="Z286" s="1">
        <v>-1368.6328000000001</v>
      </c>
      <c r="AA286">
        <v>-6.77</v>
      </c>
      <c r="AB286" s="1">
        <v>-1392.9285</v>
      </c>
      <c r="AC286">
        <v>13.49</v>
      </c>
      <c r="AD286" s="1">
        <v>-1393.3407</v>
      </c>
      <c r="AE286">
        <v>14.52</v>
      </c>
      <c r="AF286" s="1">
        <v>-1394.0056</v>
      </c>
      <c r="AG286">
        <v>1.1100000000000001</v>
      </c>
      <c r="AH286" s="1">
        <v>-1370.335</v>
      </c>
      <c r="AI286">
        <v>3.18</v>
      </c>
      <c r="AJ286" s="1">
        <v>-1373.4888000000001</v>
      </c>
      <c r="AK286">
        <v>-9.8699999999999992</v>
      </c>
      <c r="AL286" s="1">
        <v>-1393.4485999999999</v>
      </c>
      <c r="AM286">
        <v>2.61</v>
      </c>
      <c r="AN286" s="1">
        <v>-1372.3012000000001</v>
      </c>
      <c r="AO286">
        <v>-3.79</v>
      </c>
      <c r="AP286" s="1">
        <v>-1378.5507</v>
      </c>
      <c r="AQ286">
        <v>12.89</v>
      </c>
      <c r="AR286" s="1">
        <v>-1368.3623</v>
      </c>
      <c r="AS286">
        <v>4.07</v>
      </c>
      <c r="AT286" s="1">
        <v>-1356.9114</v>
      </c>
      <c r="AU286">
        <v>1.5</v>
      </c>
      <c r="AV286" s="1">
        <v>-1341.2897</v>
      </c>
      <c r="AW286">
        <v>-4.9400000000000004</v>
      </c>
    </row>
    <row r="287" spans="2:49" x14ac:dyDescent="0.2">
      <c r="B287" s="1">
        <v>-1384.5248999999999</v>
      </c>
      <c r="C287">
        <v>-13.25</v>
      </c>
      <c r="D287">
        <v>2778.18</v>
      </c>
      <c r="L287" s="1">
        <v>-1383.4085</v>
      </c>
      <c r="M287">
        <v>-1.87</v>
      </c>
      <c r="N287" s="1">
        <v>-1380.4083000000001</v>
      </c>
      <c r="O287">
        <v>2.3199999999999998</v>
      </c>
      <c r="P287" s="1">
        <v>-1380.3586</v>
      </c>
      <c r="Q287">
        <v>5.34</v>
      </c>
      <c r="R287" s="1">
        <v>-1379.4695999999999</v>
      </c>
      <c r="S287">
        <v>5.27</v>
      </c>
      <c r="T287" s="1">
        <v>-1380.9084</v>
      </c>
      <c r="U287">
        <v>2.71</v>
      </c>
      <c r="V287" s="1">
        <v>-1381.7991</v>
      </c>
      <c r="W287">
        <v>-6.73</v>
      </c>
      <c r="X287" s="1">
        <v>-1383.0555999999999</v>
      </c>
      <c r="Y287">
        <v>-5.57</v>
      </c>
      <c r="Z287" s="1">
        <v>-1368.4674</v>
      </c>
      <c r="AA287">
        <v>-6.12</v>
      </c>
      <c r="AB287" s="1">
        <v>-1392.8149000000001</v>
      </c>
      <c r="AC287">
        <v>13.8</v>
      </c>
      <c r="AD287" s="1">
        <v>-1393.3119999999999</v>
      </c>
      <c r="AE287">
        <v>14.85</v>
      </c>
      <c r="AF287" s="1">
        <v>-1393.7065</v>
      </c>
      <c r="AG287">
        <v>2.15</v>
      </c>
      <c r="AH287" s="1">
        <v>-1370.3289</v>
      </c>
      <c r="AI287">
        <v>3.14</v>
      </c>
      <c r="AJ287" s="1">
        <v>-1373.5419999999999</v>
      </c>
      <c r="AK287">
        <v>-9.7799999999999994</v>
      </c>
      <c r="AL287" s="1">
        <v>-1393.6507999999999</v>
      </c>
      <c r="AM287">
        <v>2.12</v>
      </c>
      <c r="AN287" s="1">
        <v>-1372.1590000000001</v>
      </c>
      <c r="AO287">
        <v>-3.15</v>
      </c>
      <c r="AP287" s="1">
        <v>-1378.7953</v>
      </c>
      <c r="AQ287">
        <v>11.71</v>
      </c>
      <c r="AR287" s="1">
        <v>-1368.3604</v>
      </c>
      <c r="AS287">
        <v>4.0599999999999996</v>
      </c>
      <c r="AT287" s="1">
        <v>-1356.7719999999999</v>
      </c>
      <c r="AU287">
        <v>1.95</v>
      </c>
      <c r="AV287" s="1">
        <v>-1341.145</v>
      </c>
      <c r="AW287">
        <v>-4.54</v>
      </c>
    </row>
    <row r="288" spans="2:49" x14ac:dyDescent="0.2">
      <c r="B288" s="1">
        <v>-1384.5761</v>
      </c>
      <c r="C288">
        <v>-11.28</v>
      </c>
      <c r="D288">
        <v>2775.81</v>
      </c>
      <c r="L288" s="1">
        <v>-1383.4784999999999</v>
      </c>
      <c r="M288">
        <v>-1.5</v>
      </c>
      <c r="N288" s="1">
        <v>-1380.4505999999999</v>
      </c>
      <c r="O288">
        <v>2.39</v>
      </c>
      <c r="P288" s="1">
        <v>-1380.1732</v>
      </c>
      <c r="Q288">
        <v>6.01</v>
      </c>
      <c r="R288" s="1">
        <v>-1379.1574000000001</v>
      </c>
      <c r="S288">
        <v>6.25</v>
      </c>
      <c r="T288" s="1">
        <v>-1380.9604999999999</v>
      </c>
      <c r="U288">
        <v>2.4300000000000002</v>
      </c>
      <c r="V288" s="1">
        <v>-1382.0426</v>
      </c>
      <c r="W288">
        <v>-7.8</v>
      </c>
      <c r="X288" s="1">
        <v>-1383.2046</v>
      </c>
      <c r="Y288">
        <v>-6.51</v>
      </c>
      <c r="Z288" s="1">
        <v>-1368.2856999999999</v>
      </c>
      <c r="AA288">
        <v>-5.57</v>
      </c>
      <c r="AB288" s="1">
        <v>-1392.75</v>
      </c>
      <c r="AC288">
        <v>13.88</v>
      </c>
      <c r="AD288" s="1">
        <v>-1393.3516999999999</v>
      </c>
      <c r="AE288">
        <v>14.92</v>
      </c>
      <c r="AF288" s="1">
        <v>-1393.3969999999999</v>
      </c>
      <c r="AG288">
        <v>3.27</v>
      </c>
      <c r="AH288" s="1">
        <v>-1370.3552</v>
      </c>
      <c r="AI288">
        <v>2.98</v>
      </c>
      <c r="AJ288" s="1">
        <v>-1373.5507</v>
      </c>
      <c r="AK288">
        <v>-9.5399999999999991</v>
      </c>
      <c r="AL288" s="1">
        <v>-1393.7996000000001</v>
      </c>
      <c r="AM288">
        <v>1.82</v>
      </c>
      <c r="AN288" s="1">
        <v>-1371.9527</v>
      </c>
      <c r="AO288">
        <v>-2.34</v>
      </c>
      <c r="AP288" s="1">
        <v>-1378.9934000000001</v>
      </c>
      <c r="AQ288">
        <v>10.74</v>
      </c>
      <c r="AR288" s="1">
        <v>-1368.3533</v>
      </c>
      <c r="AS288">
        <v>4.07</v>
      </c>
      <c r="AT288" s="1">
        <v>-1356.6564000000001</v>
      </c>
      <c r="AU288">
        <v>2.19</v>
      </c>
      <c r="AV288" s="1">
        <v>-1341.0209</v>
      </c>
      <c r="AW288">
        <v>-4.12</v>
      </c>
    </row>
    <row r="289" spans="2:49" x14ac:dyDescent="0.2">
      <c r="B289" s="1">
        <v>-1384.5941</v>
      </c>
      <c r="C289">
        <v>-9.24</v>
      </c>
      <c r="D289">
        <v>2773.28</v>
      </c>
      <c r="L289" s="1">
        <v>-1383.5029999999999</v>
      </c>
      <c r="M289">
        <v>-1.02</v>
      </c>
      <c r="N289" s="1">
        <v>-1380.4577999999999</v>
      </c>
      <c r="O289">
        <v>2.5299999999999998</v>
      </c>
      <c r="P289" s="1">
        <v>-1379.9952000000001</v>
      </c>
      <c r="Q289">
        <v>6.64</v>
      </c>
      <c r="R289" s="1">
        <v>-1378.8617999999999</v>
      </c>
      <c r="S289">
        <v>7.23</v>
      </c>
      <c r="T289" s="1">
        <v>-1381.0591999999999</v>
      </c>
      <c r="U289">
        <v>1.98</v>
      </c>
      <c r="V289" s="1">
        <v>-1382.2991</v>
      </c>
      <c r="W289">
        <v>-8.7100000000000009</v>
      </c>
      <c r="X289" s="1">
        <v>-1383.3079</v>
      </c>
      <c r="Y289">
        <v>-7.26</v>
      </c>
      <c r="Z289" s="1">
        <v>-1368.0994000000001</v>
      </c>
      <c r="AA289">
        <v>-5.16</v>
      </c>
      <c r="AB289" s="1">
        <v>-1392.729</v>
      </c>
      <c r="AC289">
        <v>13.82</v>
      </c>
      <c r="AD289" s="1">
        <v>-1393.4736</v>
      </c>
      <c r="AE289">
        <v>14.69</v>
      </c>
      <c r="AF289" s="1">
        <v>-1393.0848000000001</v>
      </c>
      <c r="AG289">
        <v>4.4000000000000004</v>
      </c>
      <c r="AH289" s="1">
        <v>-1370.3916999999999</v>
      </c>
      <c r="AI289">
        <v>2.71</v>
      </c>
      <c r="AJ289" s="1">
        <v>-1373.5098</v>
      </c>
      <c r="AK289">
        <v>-9.1199999999999992</v>
      </c>
      <c r="AL289" s="1">
        <v>-1393.8937000000001</v>
      </c>
      <c r="AM289">
        <v>1.72</v>
      </c>
      <c r="AN289" s="1">
        <v>-1371.6936000000001</v>
      </c>
      <c r="AO289">
        <v>-1.49</v>
      </c>
      <c r="AP289" s="1">
        <v>-1379.1470999999999</v>
      </c>
      <c r="AQ289">
        <v>9.83</v>
      </c>
      <c r="AR289" s="1">
        <v>-1368.3331000000001</v>
      </c>
      <c r="AS289">
        <v>4.12</v>
      </c>
      <c r="AT289" s="1">
        <v>-1356.5714</v>
      </c>
      <c r="AU289">
        <v>2.3199999999999998</v>
      </c>
      <c r="AV289" s="1">
        <v>-1340.9297999999999</v>
      </c>
      <c r="AW289">
        <v>-3.72</v>
      </c>
    </row>
    <row r="290" spans="2:49" x14ac:dyDescent="0.2">
      <c r="B290" s="1">
        <v>-1384.559</v>
      </c>
      <c r="C290">
        <v>-7.06</v>
      </c>
      <c r="D290">
        <v>2770.55</v>
      </c>
      <c r="L290" s="1">
        <v>-1383.4815000000001</v>
      </c>
      <c r="M290">
        <v>-0.4</v>
      </c>
      <c r="N290" s="1">
        <v>-1380.4344000000001</v>
      </c>
      <c r="O290">
        <v>2.79</v>
      </c>
      <c r="P290" s="1">
        <v>-1379.84</v>
      </c>
      <c r="Q290">
        <v>7.18</v>
      </c>
      <c r="R290" s="1">
        <v>-1378.604</v>
      </c>
      <c r="S290">
        <v>8.1199999999999992</v>
      </c>
      <c r="T290" s="1">
        <v>-1381.1955</v>
      </c>
      <c r="U290">
        <v>1.41</v>
      </c>
      <c r="V290" s="1">
        <v>-1382.5586000000001</v>
      </c>
      <c r="W290">
        <v>-9.5500000000000007</v>
      </c>
      <c r="X290" s="1">
        <v>-1383.3633</v>
      </c>
      <c r="Y290">
        <v>-7.77</v>
      </c>
      <c r="Z290" s="1">
        <v>-1367.9287999999999</v>
      </c>
      <c r="AA290">
        <v>-4.9400000000000004</v>
      </c>
      <c r="AB290" s="1">
        <v>-1392.7387000000001</v>
      </c>
      <c r="AC290">
        <v>13.59</v>
      </c>
      <c r="AD290" s="1">
        <v>-1393.6794</v>
      </c>
      <c r="AE290">
        <v>14.1</v>
      </c>
      <c r="AF290" s="1">
        <v>-1392.7788</v>
      </c>
      <c r="AG290">
        <v>5.58</v>
      </c>
      <c r="AH290" s="1">
        <v>-1370.4149</v>
      </c>
      <c r="AI290">
        <v>2.2799999999999998</v>
      </c>
      <c r="AJ290" s="1">
        <v>-1373.4204</v>
      </c>
      <c r="AK290">
        <v>-8.58</v>
      </c>
      <c r="AL290" s="1">
        <v>-1393.9404999999999</v>
      </c>
      <c r="AM290">
        <v>1.75</v>
      </c>
      <c r="AN290" s="1">
        <v>-1371.4023</v>
      </c>
      <c r="AO290">
        <v>-0.5</v>
      </c>
      <c r="AP290" s="1">
        <v>-1379.2717</v>
      </c>
      <c r="AQ290">
        <v>9</v>
      </c>
      <c r="AR290" s="1">
        <v>-1368.2911999999999</v>
      </c>
      <c r="AS290">
        <v>4.2300000000000004</v>
      </c>
      <c r="AT290" s="1">
        <v>-1356.5292999999999</v>
      </c>
      <c r="AU290">
        <v>2.12</v>
      </c>
      <c r="AV290" s="1">
        <v>-1340.886</v>
      </c>
      <c r="AW290">
        <v>-3.45</v>
      </c>
    </row>
    <row r="291" spans="2:49" x14ac:dyDescent="0.2">
      <c r="B291" s="1">
        <v>-1384.4992999999999</v>
      </c>
      <c r="C291">
        <v>-5.1100000000000003</v>
      </c>
      <c r="D291">
        <v>2767.97</v>
      </c>
      <c r="L291" s="1">
        <v>-1383.4196999999999</v>
      </c>
      <c r="M291">
        <v>0.36</v>
      </c>
      <c r="N291" s="1">
        <v>-1380.3905</v>
      </c>
      <c r="O291">
        <v>3</v>
      </c>
      <c r="P291" s="1">
        <v>-1379.7228</v>
      </c>
      <c r="Q291">
        <v>7.72</v>
      </c>
      <c r="R291" s="1">
        <v>-1378.4021</v>
      </c>
      <c r="S291">
        <v>9.02</v>
      </c>
      <c r="T291" s="1">
        <v>-1381.3572999999999</v>
      </c>
      <c r="U291">
        <v>0.65</v>
      </c>
      <c r="V291" s="1">
        <v>-1382.8085000000001</v>
      </c>
      <c r="W291">
        <v>-10.19</v>
      </c>
      <c r="X291" s="1">
        <v>-1383.3739</v>
      </c>
      <c r="Y291">
        <v>-8.09</v>
      </c>
      <c r="Z291" s="1">
        <v>-1367.7987000000001</v>
      </c>
      <c r="AA291">
        <v>-3.87</v>
      </c>
      <c r="AB291" s="1">
        <v>-1392.7632000000001</v>
      </c>
      <c r="AC291">
        <v>13.27</v>
      </c>
      <c r="AD291" s="1">
        <v>-1393.9553000000001</v>
      </c>
      <c r="AE291">
        <v>13.31</v>
      </c>
      <c r="AF291" s="1">
        <v>-1392.4887000000001</v>
      </c>
      <c r="AG291">
        <v>6.78</v>
      </c>
      <c r="AH291" s="1">
        <v>-1370.4078999999999</v>
      </c>
      <c r="AI291">
        <v>1.83</v>
      </c>
      <c r="AJ291" s="1">
        <v>-1373.2909999999999</v>
      </c>
      <c r="AK291">
        <v>-7.93</v>
      </c>
      <c r="AL291" s="1">
        <v>-1393.9543000000001</v>
      </c>
      <c r="AM291">
        <v>2</v>
      </c>
      <c r="AN291" s="1">
        <v>-1371.1056000000001</v>
      </c>
      <c r="AO291">
        <v>0.4</v>
      </c>
      <c r="AP291" s="1">
        <v>-1379.3886</v>
      </c>
      <c r="AQ291">
        <v>8.26</v>
      </c>
      <c r="AR291" s="1">
        <v>-1368.2237</v>
      </c>
      <c r="AS291">
        <v>4.4400000000000004</v>
      </c>
      <c r="AT291" s="1">
        <v>-1356.5341000000001</v>
      </c>
      <c r="AU291">
        <v>1.8</v>
      </c>
      <c r="AV291" s="1">
        <v>-1340.8967</v>
      </c>
      <c r="AW291">
        <v>-3.13</v>
      </c>
    </row>
    <row r="292" spans="2:49" x14ac:dyDescent="0.2">
      <c r="B292" s="1">
        <v>-1384.4366</v>
      </c>
      <c r="C292">
        <v>-3.31</v>
      </c>
      <c r="D292">
        <v>2765.2</v>
      </c>
      <c r="L292" s="1">
        <v>-1383.3312000000001</v>
      </c>
      <c r="M292">
        <v>1.1499999999999999</v>
      </c>
      <c r="N292" s="1">
        <v>-1380.3380999999999</v>
      </c>
      <c r="O292">
        <v>3.38</v>
      </c>
      <c r="P292" s="1">
        <v>-1379.6560999999999</v>
      </c>
      <c r="Q292">
        <v>8.18</v>
      </c>
      <c r="R292" s="1">
        <v>-1378.2706000000001</v>
      </c>
      <c r="S292">
        <v>9.7200000000000006</v>
      </c>
      <c r="T292" s="1">
        <v>-1381.5327</v>
      </c>
      <c r="U292">
        <v>-0.2</v>
      </c>
      <c r="V292" s="1">
        <v>-1383.0343</v>
      </c>
      <c r="W292">
        <v>-10.69</v>
      </c>
      <c r="X292" s="1">
        <v>-1383.3485000000001</v>
      </c>
      <c r="Y292">
        <v>-8.24</v>
      </c>
      <c r="Z292" s="1">
        <v>-1367.7330999999999</v>
      </c>
      <c r="AA292">
        <v>-3.51</v>
      </c>
      <c r="AB292" s="1">
        <v>-1392.7889</v>
      </c>
      <c r="AC292">
        <v>12.89</v>
      </c>
      <c r="AD292" s="1">
        <v>-1394.2719</v>
      </c>
      <c r="AE292">
        <v>12.25</v>
      </c>
      <c r="AF292" s="1">
        <v>-1392.2203</v>
      </c>
      <c r="AG292">
        <v>7.97</v>
      </c>
      <c r="AH292" s="1">
        <v>-1370.3631</v>
      </c>
      <c r="AI292">
        <v>1.31</v>
      </c>
      <c r="AJ292" s="1">
        <v>-1373.1369</v>
      </c>
      <c r="AK292">
        <v>-7.21</v>
      </c>
      <c r="AL292" s="1">
        <v>-1393.9539</v>
      </c>
      <c r="AM292">
        <v>2.29</v>
      </c>
      <c r="AN292" s="1">
        <v>-1370.8305</v>
      </c>
      <c r="AO292">
        <v>1.21</v>
      </c>
      <c r="AP292" s="1">
        <v>-1379.5128999999999</v>
      </c>
      <c r="AQ292">
        <v>7.62</v>
      </c>
      <c r="AR292" s="1">
        <v>-1368.1349</v>
      </c>
      <c r="AS292">
        <v>4.6900000000000004</v>
      </c>
      <c r="AT292" s="1">
        <v>-1356.5904</v>
      </c>
      <c r="AU292">
        <v>1.26</v>
      </c>
      <c r="AV292" s="1">
        <v>-1340.9603</v>
      </c>
      <c r="AW292">
        <v>-2.92</v>
      </c>
    </row>
    <row r="293" spans="2:49" x14ac:dyDescent="0.2">
      <c r="B293" s="1">
        <v>-1384.3382999999999</v>
      </c>
      <c r="C293">
        <v>-1.34</v>
      </c>
      <c r="D293">
        <v>2762.34</v>
      </c>
      <c r="L293" s="1">
        <v>-1383.2320999999999</v>
      </c>
      <c r="M293">
        <v>1.91</v>
      </c>
      <c r="N293" s="1">
        <v>-1380.2892999999999</v>
      </c>
      <c r="O293">
        <v>3.78</v>
      </c>
      <c r="P293" s="1">
        <v>-1379.6492000000001</v>
      </c>
      <c r="Q293">
        <v>8.5</v>
      </c>
      <c r="R293" s="1">
        <v>-1378.2202</v>
      </c>
      <c r="S293">
        <v>10.130000000000001</v>
      </c>
      <c r="T293" s="1">
        <v>-1381.7129</v>
      </c>
      <c r="U293">
        <v>-1.1599999999999999</v>
      </c>
      <c r="V293" s="1">
        <v>-1383.2251000000001</v>
      </c>
      <c r="W293">
        <v>-10.84</v>
      </c>
      <c r="X293" s="1">
        <v>-1383.2996000000001</v>
      </c>
      <c r="Y293">
        <v>-8.1999999999999993</v>
      </c>
      <c r="Z293" s="1">
        <v>-1367.7451000000001</v>
      </c>
      <c r="AA293">
        <v>-3.37</v>
      </c>
      <c r="AB293" s="1">
        <v>-1392.8085000000001</v>
      </c>
      <c r="AC293">
        <v>12.46</v>
      </c>
      <c r="AD293" s="1">
        <v>-1394.5897</v>
      </c>
      <c r="AE293">
        <v>11.13</v>
      </c>
      <c r="AF293" s="1">
        <v>-1391.9761000000001</v>
      </c>
      <c r="AG293">
        <v>9.06</v>
      </c>
      <c r="AH293" s="1">
        <v>-1370.2817</v>
      </c>
      <c r="AI293">
        <v>0.76</v>
      </c>
      <c r="AJ293" s="1">
        <v>-1372.9809</v>
      </c>
      <c r="AK293">
        <v>-6.56</v>
      </c>
      <c r="AL293" s="1">
        <v>-1393.9584</v>
      </c>
      <c r="AM293">
        <v>2.64</v>
      </c>
      <c r="AN293" s="1">
        <v>-1370.6007</v>
      </c>
      <c r="AO293">
        <v>1.92</v>
      </c>
      <c r="AP293" s="1">
        <v>-1379.6569999999999</v>
      </c>
      <c r="AQ293">
        <v>6.94</v>
      </c>
      <c r="AR293" s="1">
        <v>-1368.0282999999999</v>
      </c>
      <c r="AS293">
        <v>4.97</v>
      </c>
      <c r="AT293" s="1">
        <v>-1356.6899000000001</v>
      </c>
      <c r="AU293">
        <v>0.57999999999999996</v>
      </c>
      <c r="AV293" s="1">
        <v>-1341.0698</v>
      </c>
      <c r="AW293">
        <v>-2.74</v>
      </c>
    </row>
    <row r="294" spans="2:49" x14ac:dyDescent="0.2">
      <c r="B294" s="1">
        <v>-1384.2501</v>
      </c>
      <c r="C294">
        <v>0.85</v>
      </c>
      <c r="D294">
        <v>2759.42</v>
      </c>
      <c r="L294" s="1">
        <v>-1383.1388999999999</v>
      </c>
      <c r="M294">
        <v>2.72</v>
      </c>
      <c r="N294" s="1">
        <v>-1380.2572</v>
      </c>
      <c r="O294">
        <v>4.12</v>
      </c>
      <c r="P294" s="1">
        <v>-1379.7073</v>
      </c>
      <c r="Q294">
        <v>8.6999999999999993</v>
      </c>
      <c r="R294" s="1">
        <v>-1378.2571</v>
      </c>
      <c r="S294">
        <v>10.42</v>
      </c>
      <c r="T294" s="1">
        <v>-1381.8941</v>
      </c>
      <c r="U294">
        <v>-2.2000000000000002</v>
      </c>
      <c r="V294" s="1">
        <v>-1383.3748000000001</v>
      </c>
      <c r="W294">
        <v>-10.84</v>
      </c>
      <c r="X294" s="1">
        <v>-1383.2427</v>
      </c>
      <c r="Y294">
        <v>-8.06</v>
      </c>
      <c r="Z294" s="1">
        <v>-1367.8331000000001</v>
      </c>
      <c r="AA294">
        <v>-3.47</v>
      </c>
      <c r="AB294" s="1">
        <v>-1392.818</v>
      </c>
      <c r="AC294">
        <v>12.01</v>
      </c>
      <c r="AD294" s="1">
        <v>-1394.8679999999999</v>
      </c>
      <c r="AE294">
        <v>10.02</v>
      </c>
      <c r="AF294" s="1">
        <v>-1391.7536</v>
      </c>
      <c r="AG294">
        <v>10.14</v>
      </c>
      <c r="AH294" s="1">
        <v>-1370.1694</v>
      </c>
      <c r="AI294">
        <v>0.2</v>
      </c>
      <c r="AJ294" s="1">
        <v>-1372.8487</v>
      </c>
      <c r="AK294">
        <v>-5.99</v>
      </c>
      <c r="AL294" s="1">
        <v>-1393.9838999999999</v>
      </c>
      <c r="AM294">
        <v>3.05</v>
      </c>
      <c r="AN294" s="1">
        <v>-1370.4339</v>
      </c>
      <c r="AO294">
        <v>2.4700000000000002</v>
      </c>
      <c r="AP294" s="1">
        <v>-1379.8171</v>
      </c>
      <c r="AQ294">
        <v>6.43</v>
      </c>
      <c r="AR294" s="1">
        <v>-1367.9081000000001</v>
      </c>
      <c r="AS294">
        <v>5.29</v>
      </c>
      <c r="AT294" s="1">
        <v>-1356.8263999999999</v>
      </c>
      <c r="AU294">
        <v>-0.22</v>
      </c>
      <c r="AV294" s="1">
        <v>-1341.2054000000001</v>
      </c>
      <c r="AW294">
        <v>-2.59</v>
      </c>
    </row>
    <row r="295" spans="2:49" x14ac:dyDescent="0.2">
      <c r="B295" s="1">
        <v>-1384.1573000000001</v>
      </c>
      <c r="C295">
        <v>2.6</v>
      </c>
      <c r="D295">
        <v>2757.11</v>
      </c>
      <c r="L295" s="1">
        <v>-1383.0626</v>
      </c>
      <c r="M295">
        <v>3.43</v>
      </c>
      <c r="N295" s="1">
        <v>-1380.2551000000001</v>
      </c>
      <c r="O295">
        <v>4.4000000000000004</v>
      </c>
      <c r="P295" s="1">
        <v>-1379.8320000000001</v>
      </c>
      <c r="Q295">
        <v>8.7799999999999994</v>
      </c>
      <c r="R295" s="1">
        <v>-1378.3805</v>
      </c>
      <c r="S295">
        <v>10.46</v>
      </c>
      <c r="T295" s="1">
        <v>-1382.0752</v>
      </c>
      <c r="U295">
        <v>-3.19</v>
      </c>
      <c r="V295" s="1">
        <v>-1383.4828</v>
      </c>
      <c r="W295">
        <v>-10.64</v>
      </c>
      <c r="X295" s="1">
        <v>-1383.1929</v>
      </c>
      <c r="Y295">
        <v>-7.89</v>
      </c>
      <c r="Z295" s="1">
        <v>-1367.9772</v>
      </c>
      <c r="AA295">
        <v>-3.61</v>
      </c>
      <c r="AB295" s="1">
        <v>-1392.8141000000001</v>
      </c>
      <c r="AC295">
        <v>11.59</v>
      </c>
      <c r="AD295" s="1">
        <v>-1395.0732</v>
      </c>
      <c r="AE295">
        <v>9.02</v>
      </c>
      <c r="AF295" s="1">
        <v>-1391.5478000000001</v>
      </c>
      <c r="AG295">
        <v>11.18</v>
      </c>
      <c r="AH295" s="1">
        <v>-1370.0335</v>
      </c>
      <c r="AI295">
        <v>-0.34</v>
      </c>
      <c r="AJ295" s="1">
        <v>-1372.7647999999999</v>
      </c>
      <c r="AK295">
        <v>-5.54</v>
      </c>
      <c r="AL295" s="1">
        <v>-1394.0386000000001</v>
      </c>
      <c r="AM295">
        <v>3.36</v>
      </c>
      <c r="AN295" s="1">
        <v>-1370.3369</v>
      </c>
      <c r="AO295">
        <v>2.84</v>
      </c>
      <c r="AP295" s="1">
        <v>-1379.9830999999999</v>
      </c>
      <c r="AQ295">
        <v>6</v>
      </c>
      <c r="AR295" s="1">
        <v>-1367.7763</v>
      </c>
      <c r="AS295">
        <v>5.68</v>
      </c>
      <c r="AT295" s="1">
        <v>-1356.9855</v>
      </c>
      <c r="AU295">
        <v>-1.0900000000000001</v>
      </c>
      <c r="AV295" s="1">
        <v>-1341.3423</v>
      </c>
      <c r="AW295">
        <v>-2.4300000000000002</v>
      </c>
    </row>
    <row r="296" spans="2:49" x14ac:dyDescent="0.2">
      <c r="B296" s="1">
        <v>-1384.0654</v>
      </c>
      <c r="C296">
        <v>3.67</v>
      </c>
      <c r="D296">
        <v>2755.1</v>
      </c>
      <c r="L296" s="1">
        <v>-1383.0056999999999</v>
      </c>
      <c r="M296">
        <v>4.04</v>
      </c>
      <c r="N296" s="1">
        <v>-1380.2968000000001</v>
      </c>
      <c r="O296">
        <v>4.6100000000000003</v>
      </c>
      <c r="P296" s="1">
        <v>-1380.0201</v>
      </c>
      <c r="Q296">
        <v>8.67</v>
      </c>
      <c r="R296" s="1">
        <v>-1378.5822000000001</v>
      </c>
      <c r="S296">
        <v>10.26</v>
      </c>
      <c r="T296" s="1">
        <v>-1382.2564</v>
      </c>
      <c r="U296">
        <v>-4.28</v>
      </c>
      <c r="V296" s="1">
        <v>-1383.5532000000001</v>
      </c>
      <c r="W296">
        <v>-10.28</v>
      </c>
      <c r="X296" s="1">
        <v>-1383.1632999999999</v>
      </c>
      <c r="Y296">
        <v>-7.7</v>
      </c>
      <c r="Z296" s="1">
        <v>-1368.1415999999999</v>
      </c>
      <c r="AA296">
        <v>-3.89</v>
      </c>
      <c r="AB296" s="1">
        <v>-1392.7934</v>
      </c>
      <c r="AC296">
        <v>11.2</v>
      </c>
      <c r="AD296" s="1">
        <v>-1395.1847</v>
      </c>
      <c r="AE296">
        <v>8.2100000000000009</v>
      </c>
      <c r="AF296" s="1">
        <v>-1391.3543</v>
      </c>
      <c r="AG296">
        <v>12.21</v>
      </c>
      <c r="AH296" s="1">
        <v>-1369.8812</v>
      </c>
      <c r="AI296">
        <v>-0.87</v>
      </c>
      <c r="AJ296" s="1">
        <v>-1372.7474999999999</v>
      </c>
      <c r="AK296">
        <v>-5.33</v>
      </c>
      <c r="AL296" s="1">
        <v>-1394.1223</v>
      </c>
      <c r="AM296">
        <v>3.62</v>
      </c>
      <c r="AN296" s="1">
        <v>-1370.3073999999999</v>
      </c>
      <c r="AO296">
        <v>3.05</v>
      </c>
      <c r="AP296" s="1">
        <v>-1380.1361999999999</v>
      </c>
      <c r="AQ296">
        <v>5.61</v>
      </c>
      <c r="AR296" s="1">
        <v>-1367.6310000000001</v>
      </c>
      <c r="AS296">
        <v>6.02</v>
      </c>
      <c r="AT296" s="1">
        <v>-1357.1497999999999</v>
      </c>
      <c r="AU296">
        <v>-2.0099999999999998</v>
      </c>
      <c r="AV296" s="1">
        <v>-1341.4604999999999</v>
      </c>
      <c r="AW296">
        <v>-2.23</v>
      </c>
    </row>
    <row r="297" spans="2:49" x14ac:dyDescent="0.2">
      <c r="B297" s="1">
        <v>-1384.0069000000001</v>
      </c>
      <c r="C297">
        <v>4.6100000000000003</v>
      </c>
      <c r="D297">
        <v>2752.42</v>
      </c>
      <c r="L297" s="1">
        <v>-1382.9622999999999</v>
      </c>
      <c r="M297">
        <v>4.62</v>
      </c>
      <c r="N297" s="1">
        <v>-1380.3967</v>
      </c>
      <c r="O297">
        <v>4.71</v>
      </c>
      <c r="P297" s="1">
        <v>-1380.2664</v>
      </c>
      <c r="Q297">
        <v>8.43</v>
      </c>
      <c r="R297" s="1">
        <v>-1378.8468</v>
      </c>
      <c r="S297">
        <v>9.8800000000000008</v>
      </c>
      <c r="T297" s="1">
        <v>-1382.4369999999999</v>
      </c>
      <c r="U297">
        <v>-5.29</v>
      </c>
      <c r="V297" s="1">
        <v>-1383.5926999999999</v>
      </c>
      <c r="W297">
        <v>-9.69</v>
      </c>
      <c r="X297" s="1">
        <v>-1383.1605</v>
      </c>
      <c r="Y297">
        <v>-7.46</v>
      </c>
      <c r="Z297" s="1">
        <v>-1368.2831000000001</v>
      </c>
      <c r="AA297">
        <v>-4.09</v>
      </c>
      <c r="AB297" s="1">
        <v>-1392.7518</v>
      </c>
      <c r="AC297">
        <v>11.02</v>
      </c>
      <c r="AD297" s="1">
        <v>-1395.1987999999999</v>
      </c>
      <c r="AE297">
        <v>7.65</v>
      </c>
      <c r="AF297" s="1">
        <v>-1391.1732999999999</v>
      </c>
      <c r="AG297">
        <v>13.12</v>
      </c>
      <c r="AH297" s="1">
        <v>-1369.7197000000001</v>
      </c>
      <c r="AI297">
        <v>-1.32</v>
      </c>
      <c r="AJ297" s="1">
        <v>-1372.8040000000001</v>
      </c>
      <c r="AK297">
        <v>-5.4</v>
      </c>
      <c r="AL297" s="1">
        <v>-1394.2280000000001</v>
      </c>
      <c r="AM297">
        <v>3.88</v>
      </c>
      <c r="AN297" s="1">
        <v>-1370.3329000000001</v>
      </c>
      <c r="AO297">
        <v>3.07</v>
      </c>
      <c r="AP297" s="1">
        <v>-1380.2654</v>
      </c>
      <c r="AQ297">
        <v>5.34</v>
      </c>
      <c r="AR297" s="1">
        <v>-1367.4712999999999</v>
      </c>
      <c r="AS297">
        <v>6.48</v>
      </c>
      <c r="AT297" s="1">
        <v>-1357.3034</v>
      </c>
      <c r="AU297">
        <v>-2.95</v>
      </c>
      <c r="AV297" s="1">
        <v>-1341.5451</v>
      </c>
      <c r="AW297">
        <v>-1.91</v>
      </c>
    </row>
    <row r="298" spans="2:49" x14ac:dyDescent="0.2">
      <c r="B298" s="1">
        <v>-1384.0046</v>
      </c>
      <c r="C298">
        <v>5.85</v>
      </c>
      <c r="D298">
        <v>2749.9</v>
      </c>
      <c r="L298" s="1">
        <v>-1382.9224999999999</v>
      </c>
      <c r="M298">
        <v>5.25</v>
      </c>
      <c r="N298" s="1">
        <v>-1380.5628999999999</v>
      </c>
      <c r="O298">
        <v>4.6500000000000004</v>
      </c>
      <c r="P298" s="1">
        <v>-1380.5632000000001</v>
      </c>
      <c r="Q298">
        <v>8.1</v>
      </c>
      <c r="R298" s="1">
        <v>-1379.1541</v>
      </c>
      <c r="S298">
        <v>9.3699999999999992</v>
      </c>
      <c r="T298" s="1">
        <v>-1382.6117999999999</v>
      </c>
      <c r="U298">
        <v>-6.27</v>
      </c>
      <c r="V298" s="1">
        <v>-1383.6059</v>
      </c>
      <c r="W298">
        <v>-9.06</v>
      </c>
      <c r="X298" s="1">
        <v>-1383.1866</v>
      </c>
      <c r="Y298">
        <v>-7.2</v>
      </c>
      <c r="Z298" s="1">
        <v>-1368.3588999999999</v>
      </c>
      <c r="AA298">
        <v>-4.0999999999999996</v>
      </c>
      <c r="AB298" s="1">
        <v>-1392.6862000000001</v>
      </c>
      <c r="AC298">
        <v>10.93</v>
      </c>
      <c r="AD298" s="1">
        <v>-1395.1280999999999</v>
      </c>
      <c r="AE298">
        <v>7.32</v>
      </c>
      <c r="AF298" s="1">
        <v>-1391.0085999999999</v>
      </c>
      <c r="AG298">
        <v>14.05</v>
      </c>
      <c r="AH298" s="1">
        <v>-1369.5559000000001</v>
      </c>
      <c r="AI298">
        <v>-1.73</v>
      </c>
      <c r="AJ298" s="1">
        <v>-1372.9295</v>
      </c>
      <c r="AK298">
        <v>-5.64</v>
      </c>
      <c r="AL298" s="1">
        <v>-1394.3449000000001</v>
      </c>
      <c r="AM298">
        <v>4.0199999999999996</v>
      </c>
      <c r="AN298" s="1">
        <v>-1370.3957</v>
      </c>
      <c r="AO298">
        <v>3.02</v>
      </c>
      <c r="AP298" s="1">
        <v>-1380.3590999999999</v>
      </c>
      <c r="AQ298">
        <v>5.17</v>
      </c>
      <c r="AR298" s="1">
        <v>-1367.3006</v>
      </c>
      <c r="AS298">
        <v>6.84</v>
      </c>
      <c r="AT298" s="1">
        <v>-1357.4338</v>
      </c>
      <c r="AU298">
        <v>-3.82</v>
      </c>
      <c r="AV298" s="1">
        <v>-1341.5864999999999</v>
      </c>
      <c r="AW298">
        <v>-1.5</v>
      </c>
    </row>
    <row r="299" spans="2:49" x14ac:dyDescent="0.2">
      <c r="B299" s="1">
        <v>-1384.0826999999999</v>
      </c>
      <c r="C299">
        <v>6.47</v>
      </c>
      <c r="D299">
        <v>2747.73</v>
      </c>
      <c r="L299" s="1">
        <v>-1382.8759</v>
      </c>
      <c r="M299">
        <v>5.9</v>
      </c>
      <c r="N299" s="1">
        <v>-1380.7963</v>
      </c>
      <c r="O299">
        <v>4.42</v>
      </c>
      <c r="P299" s="1">
        <v>-1380.9009000000001</v>
      </c>
      <c r="Q299">
        <v>7.68</v>
      </c>
      <c r="R299" s="1">
        <v>-1379.4826</v>
      </c>
      <c r="S299">
        <v>8.75</v>
      </c>
      <c r="T299" s="1">
        <v>-1382.7743</v>
      </c>
      <c r="U299">
        <v>-7.09</v>
      </c>
      <c r="V299" s="1">
        <v>-1383.5945999999999</v>
      </c>
      <c r="W299">
        <v>-8.33</v>
      </c>
      <c r="X299" s="1">
        <v>-1383.2391</v>
      </c>
      <c r="Y299">
        <v>-7.08</v>
      </c>
      <c r="Z299" s="1">
        <v>-1368.3363999999999</v>
      </c>
      <c r="AA299">
        <v>-3.93</v>
      </c>
      <c r="AB299" s="1">
        <v>-1392.5971</v>
      </c>
      <c r="AC299">
        <v>10.99</v>
      </c>
      <c r="AD299" s="1">
        <v>-1394.9992</v>
      </c>
      <c r="AE299">
        <v>7.13</v>
      </c>
      <c r="AF299" s="1">
        <v>-1390.8676</v>
      </c>
      <c r="AG299">
        <v>14.8</v>
      </c>
      <c r="AH299" s="1">
        <v>-1369.3969999999999</v>
      </c>
      <c r="AI299">
        <v>-2.12</v>
      </c>
      <c r="AJ299" s="1">
        <v>-1373.1101000000001</v>
      </c>
      <c r="AK299">
        <v>-6.15</v>
      </c>
      <c r="AL299" s="1">
        <v>-1394.4603999999999</v>
      </c>
      <c r="AM299">
        <v>4.0999999999999996</v>
      </c>
      <c r="AN299" s="1">
        <v>-1370.4739999999999</v>
      </c>
      <c r="AO299">
        <v>2.91</v>
      </c>
      <c r="AP299" s="1">
        <v>-1380.4060999999999</v>
      </c>
      <c r="AQ299">
        <v>5.0999999999999996</v>
      </c>
      <c r="AR299" s="1">
        <v>-1367.1334999999999</v>
      </c>
      <c r="AS299">
        <v>7.18</v>
      </c>
      <c r="AT299" s="1">
        <v>-1357.5315000000001</v>
      </c>
      <c r="AU299">
        <v>-4.5999999999999996</v>
      </c>
      <c r="AV299" s="1">
        <v>-1341.5877</v>
      </c>
      <c r="AW299">
        <v>-1.02</v>
      </c>
    </row>
    <row r="300" spans="2:49" x14ac:dyDescent="0.2">
      <c r="B300" s="1">
        <v>-1384.2032999999999</v>
      </c>
      <c r="C300">
        <v>6.7</v>
      </c>
      <c r="D300">
        <v>2745.46</v>
      </c>
      <c r="L300" s="1">
        <v>-1382.8145999999999</v>
      </c>
      <c r="M300">
        <v>6.45</v>
      </c>
      <c r="N300" s="1">
        <v>-1381.0862999999999</v>
      </c>
      <c r="O300">
        <v>4.04</v>
      </c>
      <c r="P300" s="1">
        <v>-1381.2674</v>
      </c>
      <c r="Q300">
        <v>7.18</v>
      </c>
      <c r="R300" s="1">
        <v>-1379.8139000000001</v>
      </c>
      <c r="S300">
        <v>8.11</v>
      </c>
      <c r="T300" s="1">
        <v>-1382.9165</v>
      </c>
      <c r="U300">
        <v>-7.82</v>
      </c>
      <c r="V300" s="1">
        <v>-1383.56</v>
      </c>
      <c r="W300">
        <v>-7.49</v>
      </c>
      <c r="X300" s="1">
        <v>-1383.3127999999999</v>
      </c>
      <c r="Y300">
        <v>-6.89</v>
      </c>
      <c r="Z300" s="1">
        <v>-1368.1968999999999</v>
      </c>
      <c r="AA300">
        <v>-3.47</v>
      </c>
      <c r="AB300" s="1">
        <v>-1392.4892</v>
      </c>
      <c r="AC300">
        <v>11.19</v>
      </c>
      <c r="AD300" s="1">
        <v>-1394.8487</v>
      </c>
      <c r="AE300">
        <v>7.09</v>
      </c>
      <c r="AF300" s="1">
        <v>-1390.7577000000001</v>
      </c>
      <c r="AG300">
        <v>15.44</v>
      </c>
      <c r="AH300" s="1">
        <v>-1369.2508</v>
      </c>
      <c r="AI300">
        <v>-2.44</v>
      </c>
      <c r="AJ300" s="1">
        <v>-1373.3284000000001</v>
      </c>
      <c r="AK300">
        <v>-6.72</v>
      </c>
      <c r="AL300" s="1">
        <v>-1394.5667000000001</v>
      </c>
      <c r="AM300">
        <v>4.0599999999999996</v>
      </c>
      <c r="AN300" s="1">
        <v>-1370.5485000000001</v>
      </c>
      <c r="AO300">
        <v>2.71</v>
      </c>
      <c r="AP300" s="1">
        <v>-1380.4136000000001</v>
      </c>
      <c r="AQ300">
        <v>5.12</v>
      </c>
      <c r="AR300" s="1">
        <v>-1366.9893999999999</v>
      </c>
      <c r="AS300">
        <v>7.49</v>
      </c>
      <c r="AT300" s="1">
        <v>-1357.5864999999999</v>
      </c>
      <c r="AU300">
        <v>-5.32</v>
      </c>
      <c r="AV300" s="1">
        <v>-1341.5586000000001</v>
      </c>
      <c r="AW300">
        <v>-0.53</v>
      </c>
    </row>
    <row r="301" spans="2:49" x14ac:dyDescent="0.2">
      <c r="B301" s="1">
        <v>-1384.3733999999999</v>
      </c>
      <c r="C301">
        <v>6.7</v>
      </c>
      <c r="D301">
        <v>2743.55</v>
      </c>
      <c r="L301" s="1">
        <v>-1382.7353000000001</v>
      </c>
      <c r="M301">
        <v>7.09</v>
      </c>
      <c r="N301" s="1">
        <v>-1381.4136000000001</v>
      </c>
      <c r="O301">
        <v>3.54</v>
      </c>
      <c r="P301" s="1">
        <v>-1381.6478999999999</v>
      </c>
      <c r="Q301">
        <v>6.55</v>
      </c>
      <c r="R301" s="1">
        <v>-1380.1341</v>
      </c>
      <c r="S301">
        <v>7.51</v>
      </c>
      <c r="T301" s="1">
        <v>-1383.0287000000001</v>
      </c>
      <c r="U301">
        <v>-8.34</v>
      </c>
      <c r="V301" s="1">
        <v>-1383.5035</v>
      </c>
      <c r="W301">
        <v>-6.45</v>
      </c>
      <c r="X301" s="1">
        <v>-1383.4036000000001</v>
      </c>
      <c r="Y301">
        <v>-6.69</v>
      </c>
      <c r="Z301" s="1">
        <v>-1367.9416000000001</v>
      </c>
      <c r="AA301">
        <v>-2.72</v>
      </c>
      <c r="AB301" s="1">
        <v>-1392.3711000000001</v>
      </c>
      <c r="AC301">
        <v>11.53</v>
      </c>
      <c r="AD301" s="1">
        <v>-1394.713</v>
      </c>
      <c r="AE301">
        <v>7.04</v>
      </c>
      <c r="AF301" s="1">
        <v>-1390.6848</v>
      </c>
      <c r="AG301">
        <v>15.92</v>
      </c>
      <c r="AH301" s="1">
        <v>-1369.1257000000001</v>
      </c>
      <c r="AI301">
        <v>-2.67</v>
      </c>
      <c r="AJ301" s="1">
        <v>-1373.5673999999999</v>
      </c>
      <c r="AK301">
        <v>-7.34</v>
      </c>
      <c r="AL301" s="1">
        <v>-1394.663</v>
      </c>
      <c r="AM301">
        <v>4.0199999999999996</v>
      </c>
      <c r="AN301" s="1">
        <v>-1370.6061</v>
      </c>
      <c r="AO301">
        <v>2.64</v>
      </c>
      <c r="AP301" s="1">
        <v>-1380.3874000000001</v>
      </c>
      <c r="AQ301">
        <v>5.23</v>
      </c>
      <c r="AR301" s="1">
        <v>-1366.8785</v>
      </c>
      <c r="AS301">
        <v>7.61</v>
      </c>
      <c r="AT301" s="1">
        <v>-1357.6025</v>
      </c>
      <c r="AU301">
        <v>-5.84</v>
      </c>
      <c r="AV301" s="1">
        <v>-1341.5108</v>
      </c>
      <c r="AW301">
        <v>-7.0000000000000007E-2</v>
      </c>
    </row>
    <row r="302" spans="2:49" x14ac:dyDescent="0.2">
      <c r="B302" s="1">
        <v>-1384.5915</v>
      </c>
      <c r="C302">
        <v>6.49</v>
      </c>
      <c r="D302">
        <v>2741.61</v>
      </c>
      <c r="L302" s="1">
        <v>-1382.6403</v>
      </c>
      <c r="M302">
        <v>7.67</v>
      </c>
      <c r="N302" s="1">
        <v>-1381.7508</v>
      </c>
      <c r="O302">
        <v>2.98</v>
      </c>
      <c r="P302" s="1">
        <v>-1382.0252</v>
      </c>
      <c r="Q302">
        <v>5.95</v>
      </c>
      <c r="R302" s="1">
        <v>-1380.4346</v>
      </c>
      <c r="S302">
        <v>6.95</v>
      </c>
      <c r="T302" s="1">
        <v>-1383.1013</v>
      </c>
      <c r="U302">
        <v>-8.65</v>
      </c>
      <c r="V302" s="1">
        <v>-1383.4281000000001</v>
      </c>
      <c r="W302">
        <v>-5.38</v>
      </c>
      <c r="X302" s="1">
        <v>-1383.508</v>
      </c>
      <c r="Y302">
        <v>-6.51</v>
      </c>
      <c r="Z302" s="1">
        <v>-1367.59</v>
      </c>
      <c r="AA302">
        <v>-1.75</v>
      </c>
      <c r="AB302" s="1">
        <v>-1392.2565999999999</v>
      </c>
      <c r="AC302">
        <v>12.01</v>
      </c>
      <c r="AD302" s="1">
        <v>-1394.6205</v>
      </c>
      <c r="AE302">
        <v>7.08</v>
      </c>
      <c r="AF302" s="1">
        <v>-1390.6521</v>
      </c>
      <c r="AG302">
        <v>16.22</v>
      </c>
      <c r="AH302" s="1">
        <v>-1369.0298</v>
      </c>
      <c r="AI302">
        <v>-2.91</v>
      </c>
      <c r="AJ302" s="1">
        <v>-1373.8137999999999</v>
      </c>
      <c r="AK302">
        <v>-8.09</v>
      </c>
      <c r="AL302" s="1">
        <v>-1394.7572</v>
      </c>
      <c r="AM302">
        <v>3.84</v>
      </c>
      <c r="AN302" s="1">
        <v>-1370.643</v>
      </c>
      <c r="AO302">
        <v>2.5299999999999998</v>
      </c>
      <c r="AP302" s="1">
        <v>-1380.3429000000001</v>
      </c>
      <c r="AQ302">
        <v>5.37</v>
      </c>
      <c r="AR302" s="1">
        <v>-1366.8007</v>
      </c>
      <c r="AS302">
        <v>7.68</v>
      </c>
      <c r="AT302" s="1">
        <v>-1357.5829000000001</v>
      </c>
      <c r="AU302">
        <v>-6.25</v>
      </c>
      <c r="AV302" s="1">
        <v>-1341.4508000000001</v>
      </c>
      <c r="AW302">
        <v>0.35</v>
      </c>
    </row>
    <row r="303" spans="2:49" x14ac:dyDescent="0.2">
      <c r="B303" s="1">
        <v>-1384.8458000000001</v>
      </c>
      <c r="C303">
        <v>5.98</v>
      </c>
      <c r="D303">
        <v>2740.02</v>
      </c>
      <c r="L303" s="1">
        <v>-1382.5381</v>
      </c>
      <c r="M303">
        <v>8.25</v>
      </c>
      <c r="N303" s="1">
        <v>-1382.0681999999999</v>
      </c>
      <c r="O303">
        <v>2.52</v>
      </c>
      <c r="P303" s="1">
        <v>-1382.3815999999999</v>
      </c>
      <c r="Q303">
        <v>5.37</v>
      </c>
      <c r="R303" s="1">
        <v>-1380.7102</v>
      </c>
      <c r="S303">
        <v>6.4</v>
      </c>
      <c r="T303" s="1">
        <v>-1383.1229000000001</v>
      </c>
      <c r="U303">
        <v>-8.68</v>
      </c>
      <c r="V303" s="1">
        <v>-1383.3388</v>
      </c>
      <c r="W303">
        <v>-4.2699999999999996</v>
      </c>
      <c r="X303" s="1">
        <v>-1383.6222</v>
      </c>
      <c r="Y303">
        <v>-6.33</v>
      </c>
      <c r="Z303" s="1">
        <v>-1367.1787999999999</v>
      </c>
      <c r="AA303">
        <v>-0.74</v>
      </c>
      <c r="AB303" s="1">
        <v>-1392.1605</v>
      </c>
      <c r="AC303">
        <v>12.56</v>
      </c>
      <c r="AD303" s="1">
        <v>-1394.5849000000001</v>
      </c>
      <c r="AE303">
        <v>6.96</v>
      </c>
      <c r="AF303" s="1">
        <v>-1390.6614999999999</v>
      </c>
      <c r="AG303">
        <v>16.3</v>
      </c>
      <c r="AH303" s="1">
        <v>-1368.9709</v>
      </c>
      <c r="AI303">
        <v>-3.15</v>
      </c>
      <c r="AJ303" s="1">
        <v>-1374.0568000000001</v>
      </c>
      <c r="AK303">
        <v>-8.8000000000000007</v>
      </c>
      <c r="AL303" s="1">
        <v>-1394.8656000000001</v>
      </c>
      <c r="AM303">
        <v>3.56</v>
      </c>
      <c r="AN303" s="1">
        <v>-1370.6656</v>
      </c>
      <c r="AO303">
        <v>2.39</v>
      </c>
      <c r="AP303" s="1">
        <v>-1380.2936</v>
      </c>
      <c r="AQ303">
        <v>5.45</v>
      </c>
      <c r="AR303" s="1">
        <v>-1366.7507000000001</v>
      </c>
      <c r="AS303">
        <v>7.59</v>
      </c>
      <c r="AT303" s="1">
        <v>-1357.5301999999999</v>
      </c>
      <c r="AU303">
        <v>-6.51</v>
      </c>
      <c r="AV303" s="1">
        <v>-1341.3735999999999</v>
      </c>
      <c r="AW303">
        <v>0.7</v>
      </c>
    </row>
    <row r="304" spans="2:49" x14ac:dyDescent="0.2">
      <c r="B304" s="1">
        <v>-1385.1467</v>
      </c>
      <c r="C304">
        <v>5.4</v>
      </c>
      <c r="D304">
        <v>2737.95</v>
      </c>
      <c r="L304" s="1">
        <v>-1382.442</v>
      </c>
      <c r="M304">
        <v>8.82</v>
      </c>
      <c r="N304" s="1">
        <v>-1382.3375000000001</v>
      </c>
      <c r="O304">
        <v>2.11</v>
      </c>
      <c r="P304" s="1">
        <v>-1382.6985</v>
      </c>
      <c r="Q304">
        <v>4.8600000000000003</v>
      </c>
      <c r="R304" s="1">
        <v>-1380.9592</v>
      </c>
      <c r="S304">
        <v>5.9</v>
      </c>
      <c r="T304" s="1">
        <v>-1383.0838000000001</v>
      </c>
      <c r="U304">
        <v>-8.42</v>
      </c>
      <c r="V304" s="1">
        <v>-1383.2399</v>
      </c>
      <c r="W304">
        <v>-3.11</v>
      </c>
      <c r="X304" s="1">
        <v>-1383.7418</v>
      </c>
      <c r="Y304">
        <v>-6.15</v>
      </c>
      <c r="Z304" s="1">
        <v>-1366.7577000000001</v>
      </c>
      <c r="AA304">
        <v>0.43</v>
      </c>
      <c r="AB304" s="1">
        <v>-1392.098</v>
      </c>
      <c r="AC304">
        <v>13.04</v>
      </c>
      <c r="AD304" s="1">
        <v>-1394.6025</v>
      </c>
      <c r="AE304">
        <v>6.93</v>
      </c>
      <c r="AF304" s="1">
        <v>-1390.7125000000001</v>
      </c>
      <c r="AG304">
        <v>16.16</v>
      </c>
      <c r="AH304" s="1">
        <v>-1368.9558999999999</v>
      </c>
      <c r="AI304">
        <v>-3.35</v>
      </c>
      <c r="AJ304" s="1">
        <v>-1374.2864999999999</v>
      </c>
      <c r="AK304">
        <v>-9.49</v>
      </c>
      <c r="AL304" s="1">
        <v>-1395.0074</v>
      </c>
      <c r="AM304">
        <v>3.1</v>
      </c>
      <c r="AN304" s="1">
        <v>-1370.683</v>
      </c>
      <c r="AO304">
        <v>2.2799999999999998</v>
      </c>
      <c r="AP304" s="1">
        <v>-1380.2438999999999</v>
      </c>
      <c r="AQ304">
        <v>5.52</v>
      </c>
      <c r="AR304" s="1">
        <v>-1366.7122999999999</v>
      </c>
      <c r="AS304">
        <v>7.41</v>
      </c>
      <c r="AT304" s="1">
        <v>-1357.4468999999999</v>
      </c>
      <c r="AU304">
        <v>-6.6</v>
      </c>
      <c r="AV304" s="1">
        <v>-1341.2688000000001</v>
      </c>
      <c r="AW304">
        <v>0.99</v>
      </c>
    </row>
    <row r="305" spans="2:49" x14ac:dyDescent="0.2">
      <c r="B305" s="1">
        <v>-1385.4414999999999</v>
      </c>
      <c r="C305">
        <v>5.05</v>
      </c>
      <c r="D305">
        <v>2736.04</v>
      </c>
      <c r="L305" s="1">
        <v>-1382.3669</v>
      </c>
      <c r="M305">
        <v>9.2200000000000006</v>
      </c>
      <c r="N305" s="1">
        <v>-1382.5373</v>
      </c>
      <c r="O305">
        <v>1.88</v>
      </c>
      <c r="P305" s="1">
        <v>-1382.9616000000001</v>
      </c>
      <c r="Q305">
        <v>4.33</v>
      </c>
      <c r="R305" s="1">
        <v>-1381.1823999999999</v>
      </c>
      <c r="S305">
        <v>5.44</v>
      </c>
      <c r="T305" s="1">
        <v>-1382.9789000000001</v>
      </c>
      <c r="U305">
        <v>-7.93</v>
      </c>
      <c r="V305" s="1">
        <v>-1383.1366</v>
      </c>
      <c r="W305">
        <v>-1.88</v>
      </c>
      <c r="X305" s="1">
        <v>-1383.8615</v>
      </c>
      <c r="Y305">
        <v>-5.93</v>
      </c>
      <c r="Z305" s="1">
        <v>-1366.3823</v>
      </c>
      <c r="AA305">
        <v>1.5</v>
      </c>
      <c r="AB305" s="1">
        <v>-1392.0793000000001</v>
      </c>
      <c r="AC305">
        <v>13.51</v>
      </c>
      <c r="AD305" s="1">
        <v>-1394.6591000000001</v>
      </c>
      <c r="AE305">
        <v>6.83</v>
      </c>
      <c r="AF305" s="1">
        <v>-1390.8040000000001</v>
      </c>
      <c r="AG305">
        <v>15.83</v>
      </c>
      <c r="AH305" s="1">
        <v>-1368.9888000000001</v>
      </c>
      <c r="AI305">
        <v>-3.6</v>
      </c>
      <c r="AJ305" s="1">
        <v>-1374.4926</v>
      </c>
      <c r="AK305">
        <v>-10.08</v>
      </c>
      <c r="AL305" s="1">
        <v>-1395.1958999999999</v>
      </c>
      <c r="AM305">
        <v>2.42</v>
      </c>
      <c r="AN305" s="1">
        <v>-1370.7027</v>
      </c>
      <c r="AO305">
        <v>2.2200000000000002</v>
      </c>
      <c r="AP305" s="1">
        <v>-1380.1960999999999</v>
      </c>
      <c r="AQ305">
        <v>5.61</v>
      </c>
      <c r="AR305" s="1">
        <v>-1366.6674</v>
      </c>
      <c r="AS305">
        <v>7.22</v>
      </c>
      <c r="AT305" s="1">
        <v>-1357.3335</v>
      </c>
      <c r="AU305">
        <v>-6.55</v>
      </c>
      <c r="AV305" s="1">
        <v>-1341.1279999999999</v>
      </c>
      <c r="AW305">
        <v>1.22</v>
      </c>
    </row>
    <row r="306" spans="2:49" x14ac:dyDescent="0.2">
      <c r="B306" s="1">
        <v>-1385.7227</v>
      </c>
      <c r="C306">
        <v>4.46</v>
      </c>
      <c r="D306">
        <v>2734.36</v>
      </c>
      <c r="L306" s="1">
        <v>-1382.3271999999999</v>
      </c>
      <c r="M306">
        <v>9.49</v>
      </c>
      <c r="N306" s="1">
        <v>-1382.6555000000001</v>
      </c>
      <c r="O306">
        <v>1.8</v>
      </c>
      <c r="P306" s="1">
        <v>-1383.1618000000001</v>
      </c>
      <c r="Q306">
        <v>3.91</v>
      </c>
      <c r="R306" s="1">
        <v>-1381.3839</v>
      </c>
      <c r="S306">
        <v>5</v>
      </c>
      <c r="T306" s="1">
        <v>-1382.8108999999999</v>
      </c>
      <c r="U306">
        <v>-7.23</v>
      </c>
      <c r="V306" s="1">
        <v>-1383.0352</v>
      </c>
      <c r="W306">
        <v>-0.66</v>
      </c>
      <c r="X306" s="1">
        <v>-1383.9739999999999</v>
      </c>
      <c r="Y306">
        <v>-5.69</v>
      </c>
      <c r="Z306" s="1">
        <v>-1366.1052</v>
      </c>
      <c r="AA306">
        <v>2.3199999999999998</v>
      </c>
      <c r="AB306" s="1">
        <v>-1392.1065000000001</v>
      </c>
      <c r="AC306">
        <v>13.84</v>
      </c>
      <c r="AD306" s="1">
        <v>-1394.7357999999999</v>
      </c>
      <c r="AE306">
        <v>6.81</v>
      </c>
      <c r="AF306" s="1">
        <v>-1390.9332999999999</v>
      </c>
      <c r="AG306">
        <v>15.39</v>
      </c>
      <c r="AH306" s="1">
        <v>-1369.0672</v>
      </c>
      <c r="AI306">
        <v>-3.86</v>
      </c>
      <c r="AJ306" s="1">
        <v>-1374.6631</v>
      </c>
      <c r="AK306">
        <v>-10.61</v>
      </c>
      <c r="AL306" s="1">
        <v>-1395.4309000000001</v>
      </c>
      <c r="AM306">
        <v>1.68</v>
      </c>
      <c r="AN306" s="1">
        <v>-1370.7216000000001</v>
      </c>
      <c r="AO306">
        <v>2.19</v>
      </c>
      <c r="AP306" s="1">
        <v>-1380.14</v>
      </c>
      <c r="AQ306">
        <v>5.67</v>
      </c>
      <c r="AR306" s="1">
        <v>-1366.605</v>
      </c>
      <c r="AS306">
        <v>7.05</v>
      </c>
      <c r="AT306" s="1">
        <v>-1357.1923999999999</v>
      </c>
      <c r="AU306">
        <v>-6.36</v>
      </c>
      <c r="AV306" s="1">
        <v>-1340.96</v>
      </c>
      <c r="AW306">
        <v>1.35</v>
      </c>
    </row>
    <row r="307" spans="2:49" x14ac:dyDescent="0.2">
      <c r="B307" s="1">
        <v>-1385.9804999999999</v>
      </c>
      <c r="C307">
        <v>3.77</v>
      </c>
      <c r="D307">
        <v>2733.14</v>
      </c>
      <c r="L307" s="1">
        <v>-1382.3309999999999</v>
      </c>
      <c r="M307">
        <v>9.6300000000000008</v>
      </c>
      <c r="N307" s="1">
        <v>-1382.6893</v>
      </c>
      <c r="O307">
        <v>1.91</v>
      </c>
      <c r="P307" s="1">
        <v>-1383.2968000000001</v>
      </c>
      <c r="Q307">
        <v>3.7</v>
      </c>
      <c r="R307" s="1">
        <v>-1381.5703000000001</v>
      </c>
      <c r="S307">
        <v>4.54</v>
      </c>
      <c r="T307" s="1">
        <v>-1382.5931</v>
      </c>
      <c r="U307">
        <v>-6.29</v>
      </c>
      <c r="V307" s="1">
        <v>-1382.9407000000001</v>
      </c>
      <c r="W307">
        <v>0.52</v>
      </c>
      <c r="X307" s="1">
        <v>-1384.0734</v>
      </c>
      <c r="Y307">
        <v>-5.39</v>
      </c>
      <c r="Z307" s="1">
        <v>-1365.9662000000001</v>
      </c>
      <c r="AA307">
        <v>2.94</v>
      </c>
      <c r="AB307" s="1">
        <v>-1392.1735000000001</v>
      </c>
      <c r="AC307">
        <v>14.17</v>
      </c>
      <c r="AD307" s="1">
        <v>-1394.8159000000001</v>
      </c>
      <c r="AE307">
        <v>6.85</v>
      </c>
      <c r="AF307" s="1">
        <v>-1391.0949000000001</v>
      </c>
      <c r="AG307">
        <v>14.73</v>
      </c>
      <c r="AH307" s="1">
        <v>-1369.1823999999999</v>
      </c>
      <c r="AI307">
        <v>-4.1399999999999997</v>
      </c>
      <c r="AJ307" s="1">
        <v>-1374.7854</v>
      </c>
      <c r="AK307">
        <v>-11.05</v>
      </c>
      <c r="AL307" s="1">
        <v>-1395.6959999999999</v>
      </c>
      <c r="AM307">
        <v>0.82</v>
      </c>
      <c r="AN307" s="1">
        <v>-1370.7258999999999</v>
      </c>
      <c r="AO307">
        <v>2.2400000000000002</v>
      </c>
      <c r="AP307" s="1">
        <v>-1380.0631000000001</v>
      </c>
      <c r="AQ307">
        <v>5.8</v>
      </c>
      <c r="AR307" s="1">
        <v>-1366.5208</v>
      </c>
      <c r="AS307">
        <v>6.92</v>
      </c>
      <c r="AT307" s="1">
        <v>-1357.0266999999999</v>
      </c>
      <c r="AU307">
        <v>-5.99</v>
      </c>
      <c r="AV307" s="1">
        <v>-1340.7864999999999</v>
      </c>
      <c r="AW307">
        <v>1.39</v>
      </c>
    </row>
    <row r="308" spans="2:49" x14ac:dyDescent="0.2">
      <c r="B308" s="1">
        <v>-1386.2123999999999</v>
      </c>
      <c r="C308">
        <v>3.27</v>
      </c>
      <c r="D308">
        <v>2731.99</v>
      </c>
      <c r="L308" s="1">
        <v>-1382.375</v>
      </c>
      <c r="M308">
        <v>9.69</v>
      </c>
      <c r="N308" s="1">
        <v>-1382.6448</v>
      </c>
      <c r="O308">
        <v>2.27</v>
      </c>
      <c r="P308" s="1">
        <v>-1383.3717999999999</v>
      </c>
      <c r="Q308">
        <v>3.47</v>
      </c>
      <c r="R308" s="1">
        <v>-1381.7501999999999</v>
      </c>
      <c r="S308">
        <v>4.07</v>
      </c>
      <c r="T308" s="1">
        <v>-1382.3486</v>
      </c>
      <c r="U308">
        <v>-5.3</v>
      </c>
      <c r="V308" s="1">
        <v>-1382.8579999999999</v>
      </c>
      <c r="W308">
        <v>1.67</v>
      </c>
      <c r="X308" s="1">
        <v>-1384.1559</v>
      </c>
      <c r="Y308">
        <v>-5.04</v>
      </c>
      <c r="Z308" s="1">
        <v>-1365.9821999999999</v>
      </c>
      <c r="AA308">
        <v>3.34</v>
      </c>
      <c r="AB308" s="1">
        <v>-1392.2657999999999</v>
      </c>
      <c r="AC308">
        <v>14.64</v>
      </c>
      <c r="AD308" s="1">
        <v>-1394.8878</v>
      </c>
      <c r="AE308">
        <v>6.99</v>
      </c>
      <c r="AF308" s="1">
        <v>-1391.2773999999999</v>
      </c>
      <c r="AG308">
        <v>14.01</v>
      </c>
      <c r="AH308" s="1">
        <v>-1369.3178</v>
      </c>
      <c r="AI308">
        <v>-4.3899999999999997</v>
      </c>
      <c r="AJ308" s="1">
        <v>-1374.8485000000001</v>
      </c>
      <c r="AK308">
        <v>-11.33</v>
      </c>
      <c r="AL308" s="1">
        <v>-1395.9643000000001</v>
      </c>
      <c r="AM308">
        <v>-0.11</v>
      </c>
      <c r="AN308" s="1">
        <v>-1370.6955</v>
      </c>
      <c r="AO308">
        <v>2.5</v>
      </c>
      <c r="AP308" s="1">
        <v>-1379.9544000000001</v>
      </c>
      <c r="AQ308">
        <v>6</v>
      </c>
      <c r="AR308" s="1">
        <v>-1366.4137000000001</v>
      </c>
      <c r="AS308">
        <v>6.8</v>
      </c>
      <c r="AT308" s="1">
        <v>-1356.8435999999999</v>
      </c>
      <c r="AU308">
        <v>-5.5</v>
      </c>
      <c r="AV308" s="1">
        <v>-1340.6339</v>
      </c>
      <c r="AW308">
        <v>1.25</v>
      </c>
    </row>
    <row r="309" spans="2:49" x14ac:dyDescent="0.2">
      <c r="B309" s="1">
        <v>-1386.3978</v>
      </c>
      <c r="C309">
        <v>3.21</v>
      </c>
      <c r="D309">
        <v>2731</v>
      </c>
      <c r="L309" s="1">
        <v>-1382.4453000000001</v>
      </c>
      <c r="M309">
        <v>9.59</v>
      </c>
      <c r="N309" s="1">
        <v>-1382.5355999999999</v>
      </c>
      <c r="O309">
        <v>2.74</v>
      </c>
      <c r="P309" s="1">
        <v>-1383.3993</v>
      </c>
      <c r="Q309">
        <v>3.29</v>
      </c>
      <c r="R309" s="1">
        <v>-1381.9302</v>
      </c>
      <c r="S309">
        <v>3.57</v>
      </c>
      <c r="T309" s="1">
        <v>-1382.1059</v>
      </c>
      <c r="U309">
        <v>-4.25</v>
      </c>
      <c r="V309" s="1">
        <v>-1382.7909999999999</v>
      </c>
      <c r="W309">
        <v>2.73</v>
      </c>
      <c r="X309" s="1">
        <v>-1384.2204999999999</v>
      </c>
      <c r="Y309">
        <v>-4.67</v>
      </c>
      <c r="Z309" s="1">
        <v>-1366.1455000000001</v>
      </c>
      <c r="AA309">
        <v>3.29</v>
      </c>
      <c r="AB309" s="1">
        <v>-1392.3659</v>
      </c>
      <c r="AC309">
        <v>15.16</v>
      </c>
      <c r="AD309" s="1">
        <v>-1394.9447</v>
      </c>
      <c r="AE309">
        <v>7.2</v>
      </c>
      <c r="AF309" s="1">
        <v>-1391.4611</v>
      </c>
      <c r="AG309">
        <v>13.25</v>
      </c>
      <c r="AH309" s="1">
        <v>-1369.4546</v>
      </c>
      <c r="AI309">
        <v>-4.59</v>
      </c>
      <c r="AJ309" s="1">
        <v>-1374.8462</v>
      </c>
      <c r="AK309">
        <v>-11.42</v>
      </c>
      <c r="AL309" s="1">
        <v>-1396.2066</v>
      </c>
      <c r="AM309">
        <v>-0.99</v>
      </c>
      <c r="AN309" s="1">
        <v>-1370.6104</v>
      </c>
      <c r="AO309">
        <v>2.95</v>
      </c>
      <c r="AP309" s="1">
        <v>-1379.8056999999999</v>
      </c>
      <c r="AQ309">
        <v>6.21</v>
      </c>
      <c r="AR309" s="1">
        <v>-1366.2855</v>
      </c>
      <c r="AS309">
        <v>6.74</v>
      </c>
      <c r="AT309" s="1">
        <v>-1356.6514</v>
      </c>
      <c r="AU309">
        <v>-4.8899999999999997</v>
      </c>
      <c r="AV309" s="1">
        <v>-1340.5262</v>
      </c>
      <c r="AW309">
        <v>0.9</v>
      </c>
    </row>
    <row r="310" spans="2:49" x14ac:dyDescent="0.2">
      <c r="B310" s="1">
        <v>-1386.5335</v>
      </c>
      <c r="C310">
        <v>3.14</v>
      </c>
      <c r="D310">
        <v>2730.3</v>
      </c>
      <c r="L310" s="1">
        <v>-1382.5205000000001</v>
      </c>
      <c r="M310">
        <v>9.52</v>
      </c>
      <c r="N310" s="1">
        <v>-1382.3780999999999</v>
      </c>
      <c r="O310">
        <v>3.29</v>
      </c>
      <c r="P310" s="1">
        <v>-1383.3984</v>
      </c>
      <c r="Q310">
        <v>3.11</v>
      </c>
      <c r="R310" s="1">
        <v>-1382.1117999999999</v>
      </c>
      <c r="S310">
        <v>3.03</v>
      </c>
      <c r="T310" s="1">
        <v>-1381.8922</v>
      </c>
      <c r="U310">
        <v>-3.35</v>
      </c>
      <c r="V310" s="1">
        <v>-1382.7414000000001</v>
      </c>
      <c r="W310">
        <v>3.72</v>
      </c>
      <c r="X310" s="1">
        <v>-1384.2707</v>
      </c>
      <c r="Y310">
        <v>-4.3099999999999996</v>
      </c>
      <c r="Z310" s="1">
        <v>-1366.4284</v>
      </c>
      <c r="AA310">
        <v>3.01</v>
      </c>
      <c r="AB310" s="1">
        <v>-1392.4548</v>
      </c>
      <c r="AC310">
        <v>15.77</v>
      </c>
      <c r="AD310" s="1">
        <v>-1394.9842000000001</v>
      </c>
      <c r="AE310">
        <v>7.47</v>
      </c>
      <c r="AF310" s="1">
        <v>-1391.6207999999999</v>
      </c>
      <c r="AG310">
        <v>12.47</v>
      </c>
      <c r="AH310" s="1">
        <v>-1369.5745999999999</v>
      </c>
      <c r="AI310">
        <v>-4.76</v>
      </c>
      <c r="AJ310" s="1">
        <v>-1374.7791</v>
      </c>
      <c r="AK310">
        <v>-11.45</v>
      </c>
      <c r="AL310" s="1">
        <v>-1396.3978999999999</v>
      </c>
      <c r="AM310">
        <v>-1.72</v>
      </c>
      <c r="AN310" s="1">
        <v>-1370.4588000000001</v>
      </c>
      <c r="AO310">
        <v>3.6</v>
      </c>
      <c r="AP310" s="1">
        <v>-1379.6208999999999</v>
      </c>
      <c r="AQ310">
        <v>6.46</v>
      </c>
      <c r="AR310" s="1">
        <v>-1366.1449</v>
      </c>
      <c r="AS310">
        <v>6.72</v>
      </c>
      <c r="AT310" s="1">
        <v>-1356.4602</v>
      </c>
      <c r="AU310">
        <v>-4.2</v>
      </c>
      <c r="AV310" s="1">
        <v>-1340.481</v>
      </c>
      <c r="AW310">
        <v>0.41</v>
      </c>
    </row>
    <row r="311" spans="2:49" x14ac:dyDescent="0.2">
      <c r="B311" s="1">
        <v>-1386.6090999999999</v>
      </c>
      <c r="C311">
        <v>3.06</v>
      </c>
      <c r="D311">
        <v>2729.75</v>
      </c>
      <c r="L311" s="1">
        <v>-1382.5822000000001</v>
      </c>
      <c r="M311">
        <v>9.41</v>
      </c>
      <c r="N311" s="1">
        <v>-1382.19</v>
      </c>
      <c r="O311">
        <v>4</v>
      </c>
      <c r="P311" s="1">
        <v>-1383.3898999999999</v>
      </c>
      <c r="Q311">
        <v>2.9</v>
      </c>
      <c r="R311" s="1">
        <v>-1382.2887000000001</v>
      </c>
      <c r="S311">
        <v>2.5</v>
      </c>
      <c r="T311" s="1">
        <v>-1381.7292</v>
      </c>
      <c r="U311">
        <v>-2.27</v>
      </c>
      <c r="V311" s="1">
        <v>-1382.7091</v>
      </c>
      <c r="W311">
        <v>4.5199999999999996</v>
      </c>
      <c r="X311" s="1">
        <v>-1384.3113000000001</v>
      </c>
      <c r="Y311">
        <v>-3.92</v>
      </c>
      <c r="Z311" s="1">
        <v>-1366.7941000000001</v>
      </c>
      <c r="AA311">
        <v>2.59</v>
      </c>
      <c r="AB311" s="1">
        <v>-1392.5172</v>
      </c>
      <c r="AC311">
        <v>16.54</v>
      </c>
      <c r="AD311" s="1">
        <v>-1395.0037</v>
      </c>
      <c r="AE311">
        <v>7.88</v>
      </c>
      <c r="AF311" s="1">
        <v>-1391.7313999999999</v>
      </c>
      <c r="AG311">
        <v>11.88</v>
      </c>
      <c r="AH311" s="1">
        <v>-1369.665</v>
      </c>
      <c r="AI311">
        <v>-4.8600000000000003</v>
      </c>
      <c r="AJ311" s="1">
        <v>-1374.6570999999999</v>
      </c>
      <c r="AK311">
        <v>-11.44</v>
      </c>
      <c r="AL311" s="1">
        <v>-1396.5232000000001</v>
      </c>
      <c r="AM311">
        <v>-2.25</v>
      </c>
      <c r="AN311" s="1">
        <v>-1370.24</v>
      </c>
      <c r="AO311">
        <v>4.4400000000000004</v>
      </c>
      <c r="AP311" s="1">
        <v>-1379.4163000000001</v>
      </c>
      <c r="AQ311">
        <v>6.76</v>
      </c>
      <c r="AR311" s="1">
        <v>-1366.0043000000001</v>
      </c>
      <c r="AS311">
        <v>6.75</v>
      </c>
      <c r="AT311" s="1">
        <v>-1356.2772</v>
      </c>
      <c r="AU311">
        <v>-3.33</v>
      </c>
      <c r="AV311" s="1">
        <v>-1340.5041000000001</v>
      </c>
      <c r="AW311">
        <v>-0.33</v>
      </c>
    </row>
    <row r="312" spans="2:49" x14ac:dyDescent="0.2">
      <c r="B312" s="1">
        <v>-1386.5547999999999</v>
      </c>
      <c r="C312">
        <v>3.43</v>
      </c>
      <c r="D312">
        <v>2729.6</v>
      </c>
      <c r="L312" s="1">
        <v>-1382.6237000000001</v>
      </c>
      <c r="M312">
        <v>9.33</v>
      </c>
      <c r="N312" s="1">
        <v>-1381.9884999999999</v>
      </c>
      <c r="O312">
        <v>4.74</v>
      </c>
      <c r="P312" s="1">
        <v>-1383.3954000000001</v>
      </c>
      <c r="Q312">
        <v>2.68</v>
      </c>
      <c r="R312" s="1">
        <v>-1382.4483</v>
      </c>
      <c r="S312">
        <v>2</v>
      </c>
      <c r="T312" s="1">
        <v>-1381.6295</v>
      </c>
      <c r="U312">
        <v>-1.57</v>
      </c>
      <c r="V312" s="1">
        <v>-1382.6936000000001</v>
      </c>
      <c r="W312">
        <v>5.2</v>
      </c>
      <c r="X312" s="1">
        <v>-1384.3483000000001</v>
      </c>
      <c r="Y312">
        <v>-3.55</v>
      </c>
      <c r="Z312" s="1">
        <v>-1367.2065</v>
      </c>
      <c r="AA312">
        <v>2.0099999999999998</v>
      </c>
      <c r="AB312" s="1">
        <v>-1392.5419999999999</v>
      </c>
      <c r="AC312">
        <v>17.190000000000001</v>
      </c>
      <c r="AD312" s="1">
        <v>-1395.0003999999999</v>
      </c>
      <c r="AE312">
        <v>8.32</v>
      </c>
      <c r="AF312" s="1">
        <v>-1391.7759000000001</v>
      </c>
      <c r="AG312">
        <v>11.37</v>
      </c>
      <c r="AH312" s="1">
        <v>-1369.7224000000001</v>
      </c>
      <c r="AI312">
        <v>-4.88</v>
      </c>
      <c r="AJ312" s="1">
        <v>-1374.498</v>
      </c>
      <c r="AK312">
        <v>-11.4</v>
      </c>
      <c r="AL312" s="1">
        <v>-1396.5764999999999</v>
      </c>
      <c r="AM312">
        <v>-2.62</v>
      </c>
      <c r="AN312" s="1">
        <v>-1369.9675999999999</v>
      </c>
      <c r="AO312">
        <v>5.38</v>
      </c>
      <c r="AP312" s="1">
        <v>-1379.2173</v>
      </c>
      <c r="AQ312">
        <v>7.04</v>
      </c>
      <c r="AR312" s="1">
        <v>-1365.8819000000001</v>
      </c>
      <c r="AS312">
        <v>6.75</v>
      </c>
      <c r="AT312" s="1">
        <v>-1356.1058</v>
      </c>
      <c r="AU312">
        <v>-2.42</v>
      </c>
      <c r="AV312" s="1">
        <v>-1340.6013</v>
      </c>
      <c r="AW312">
        <v>-1.1599999999999999</v>
      </c>
    </row>
    <row r="313" spans="2:49" x14ac:dyDescent="0.2">
      <c r="B313" s="1">
        <v>-1386.4077</v>
      </c>
      <c r="C313">
        <v>4.1399999999999997</v>
      </c>
      <c r="D313">
        <v>2728.94</v>
      </c>
      <c r="L313" s="1">
        <v>-1382.6546000000001</v>
      </c>
      <c r="M313">
        <v>9.2100000000000009</v>
      </c>
      <c r="N313" s="1">
        <v>-1381.7878000000001</v>
      </c>
      <c r="O313">
        <v>5.37</v>
      </c>
      <c r="P313" s="1">
        <v>-1383.4313999999999</v>
      </c>
      <c r="Q313">
        <v>2.4</v>
      </c>
      <c r="R313" s="1">
        <v>-1382.576</v>
      </c>
      <c r="S313">
        <v>1.61</v>
      </c>
      <c r="T313" s="1">
        <v>-1381.5958000000001</v>
      </c>
      <c r="U313">
        <v>-1.19</v>
      </c>
      <c r="V313" s="1">
        <v>-1382.6947</v>
      </c>
      <c r="W313">
        <v>5.82</v>
      </c>
      <c r="X313" s="1">
        <v>-1384.3849</v>
      </c>
      <c r="Y313">
        <v>-3.2</v>
      </c>
      <c r="Z313" s="1">
        <v>-1367.6342999999999</v>
      </c>
      <c r="AA313">
        <v>1.38</v>
      </c>
      <c r="AB313" s="1">
        <v>-1392.5241000000001</v>
      </c>
      <c r="AC313">
        <v>17.579999999999998</v>
      </c>
      <c r="AD313" s="1">
        <v>-1394.9706000000001</v>
      </c>
      <c r="AE313">
        <v>8.84</v>
      </c>
      <c r="AF313" s="1">
        <v>-1391.7541000000001</v>
      </c>
      <c r="AG313">
        <v>11.01</v>
      </c>
      <c r="AH313" s="1">
        <v>-1369.7511</v>
      </c>
      <c r="AI313">
        <v>-4.82</v>
      </c>
      <c r="AJ313" s="1">
        <v>-1374.3235999999999</v>
      </c>
      <c r="AK313">
        <v>-11.43</v>
      </c>
      <c r="AL313" s="1">
        <v>-1396.5605</v>
      </c>
      <c r="AM313">
        <v>-2.85</v>
      </c>
      <c r="AN313" s="1">
        <v>-1369.6692</v>
      </c>
      <c r="AO313">
        <v>6.37</v>
      </c>
      <c r="AP313" s="1">
        <v>-1379.0553</v>
      </c>
      <c r="AQ313">
        <v>7.21</v>
      </c>
      <c r="AR313" s="1">
        <v>-1365.7958000000001</v>
      </c>
      <c r="AS313">
        <v>6.72</v>
      </c>
      <c r="AT313" s="1">
        <v>-1355.9429</v>
      </c>
      <c r="AU313">
        <v>-1.5</v>
      </c>
      <c r="AV313" s="1">
        <v>-1340.7746999999999</v>
      </c>
      <c r="AW313">
        <v>-2.16</v>
      </c>
    </row>
    <row r="314" spans="2:49" x14ac:dyDescent="0.2">
      <c r="B314" s="1">
        <v>-1386.1764000000001</v>
      </c>
      <c r="C314">
        <v>5.41</v>
      </c>
      <c r="D314">
        <v>2728.75</v>
      </c>
      <c r="L314" s="1">
        <v>-1382.6949</v>
      </c>
      <c r="M314">
        <v>9.08</v>
      </c>
      <c r="N314" s="1">
        <v>-1381.5998999999999</v>
      </c>
      <c r="O314">
        <v>5.99</v>
      </c>
      <c r="P314" s="1">
        <v>-1383.5059000000001</v>
      </c>
      <c r="Q314">
        <v>1.95</v>
      </c>
      <c r="R314" s="1">
        <v>-1382.6641999999999</v>
      </c>
      <c r="S314">
        <v>1.32</v>
      </c>
      <c r="T314" s="1">
        <v>-1381.6234999999999</v>
      </c>
      <c r="U314">
        <v>-0.83</v>
      </c>
      <c r="V314" s="1">
        <v>-1382.7131999999999</v>
      </c>
      <c r="W314">
        <v>6.25</v>
      </c>
      <c r="X314" s="1">
        <v>-1384.4190000000001</v>
      </c>
      <c r="Y314">
        <v>-2.88</v>
      </c>
      <c r="Z314" s="1">
        <v>-1368.0517</v>
      </c>
      <c r="AA314">
        <v>0.82</v>
      </c>
      <c r="AB314" s="1">
        <v>-1392.4644000000001</v>
      </c>
      <c r="AC314">
        <v>17.7</v>
      </c>
      <c r="AD314" s="1">
        <v>-1394.9093</v>
      </c>
      <c r="AE314">
        <v>9.3800000000000008</v>
      </c>
      <c r="AF314" s="1">
        <v>-1391.6858999999999</v>
      </c>
      <c r="AG314">
        <v>10.74</v>
      </c>
      <c r="AH314" s="1">
        <v>-1369.7601999999999</v>
      </c>
      <c r="AI314">
        <v>-4.78</v>
      </c>
      <c r="AJ314" s="1">
        <v>-1374.1565000000001</v>
      </c>
      <c r="AK314">
        <v>-11.45</v>
      </c>
      <c r="AL314" s="1">
        <v>-1396.4831999999999</v>
      </c>
      <c r="AM314">
        <v>-2.86</v>
      </c>
      <c r="AN314" s="1">
        <v>-1369.3842999999999</v>
      </c>
      <c r="AO314">
        <v>7.27</v>
      </c>
      <c r="AP314" s="1">
        <v>-1378.9586999999999</v>
      </c>
      <c r="AQ314">
        <v>7.35</v>
      </c>
      <c r="AR314" s="1">
        <v>-1365.7560000000001</v>
      </c>
      <c r="AS314">
        <v>6.62</v>
      </c>
      <c r="AT314" s="1">
        <v>-1355.7791999999999</v>
      </c>
      <c r="AU314">
        <v>-0.48</v>
      </c>
      <c r="AV314" s="1">
        <v>-1341.0186000000001</v>
      </c>
      <c r="AW314">
        <v>-3.28</v>
      </c>
    </row>
    <row r="315" spans="2:49" x14ac:dyDescent="0.2">
      <c r="B315" s="1">
        <v>-1385.8975</v>
      </c>
      <c r="C315">
        <v>6.26</v>
      </c>
      <c r="D315">
        <v>2728.85</v>
      </c>
      <c r="L315" s="1">
        <v>-1382.7645</v>
      </c>
      <c r="M315">
        <v>8.82</v>
      </c>
      <c r="N315" s="1">
        <v>-1381.4348</v>
      </c>
      <c r="O315">
        <v>6.6</v>
      </c>
      <c r="P315" s="1">
        <v>-1383.6146000000001</v>
      </c>
      <c r="Q315">
        <v>1.39</v>
      </c>
      <c r="R315" s="1">
        <v>-1382.7155</v>
      </c>
      <c r="S315">
        <v>1.1000000000000001</v>
      </c>
      <c r="T315" s="1">
        <v>-1381.7028</v>
      </c>
      <c r="U315">
        <v>-0.4</v>
      </c>
      <c r="V315" s="1">
        <v>-1382.7512999999999</v>
      </c>
      <c r="W315">
        <v>6.54</v>
      </c>
      <c r="X315" s="1">
        <v>-1384.4429</v>
      </c>
      <c r="Y315">
        <v>-2.5</v>
      </c>
      <c r="Z315" s="1">
        <v>-1368.4365</v>
      </c>
      <c r="AA315">
        <v>0.3</v>
      </c>
      <c r="AB315" s="1">
        <v>-1392.37</v>
      </c>
      <c r="AC315">
        <v>18.43</v>
      </c>
      <c r="AD315" s="1">
        <v>-1394.8136999999999</v>
      </c>
      <c r="AE315">
        <v>9.9600000000000009</v>
      </c>
      <c r="AF315" s="1">
        <v>-1391.6038000000001</v>
      </c>
      <c r="AG315">
        <v>10.47</v>
      </c>
      <c r="AH315" s="1">
        <v>-1369.7582</v>
      </c>
      <c r="AI315">
        <v>-4.66</v>
      </c>
      <c r="AJ315" s="1">
        <v>-1374.0146</v>
      </c>
      <c r="AK315">
        <v>-11.52</v>
      </c>
      <c r="AL315" s="1">
        <v>-1396.3572999999999</v>
      </c>
      <c r="AM315">
        <v>-2.71</v>
      </c>
      <c r="AN315" s="1">
        <v>-1369.1576</v>
      </c>
      <c r="AO315">
        <v>8.07</v>
      </c>
      <c r="AP315" s="1">
        <v>-1378.9483</v>
      </c>
      <c r="AQ315">
        <v>7.2</v>
      </c>
      <c r="AR315" s="1">
        <v>-1365.761</v>
      </c>
      <c r="AS315">
        <v>6.42</v>
      </c>
      <c r="AT315" s="1">
        <v>-1355.6093000000001</v>
      </c>
      <c r="AU315">
        <v>0.56999999999999995</v>
      </c>
      <c r="AV315" s="1">
        <v>-1341.3226</v>
      </c>
      <c r="AW315">
        <v>-4.45</v>
      </c>
    </row>
    <row r="316" spans="2:49" x14ac:dyDescent="0.2">
      <c r="B316" s="1">
        <v>-1385.5488</v>
      </c>
      <c r="C316">
        <v>7.38</v>
      </c>
      <c r="D316">
        <v>2728.89</v>
      </c>
      <c r="L316" s="1">
        <v>-1382.8703</v>
      </c>
      <c r="M316">
        <v>8.4</v>
      </c>
      <c r="N316" s="1">
        <v>-1381.3045</v>
      </c>
      <c r="O316">
        <v>7.04</v>
      </c>
      <c r="P316" s="1">
        <v>-1383.7421999999999</v>
      </c>
      <c r="Q316">
        <v>0.87</v>
      </c>
      <c r="R316" s="1">
        <v>-1382.748</v>
      </c>
      <c r="S316">
        <v>0.92</v>
      </c>
      <c r="T316" s="1">
        <v>-1381.8235</v>
      </c>
      <c r="U316">
        <v>-0.28999999999999998</v>
      </c>
      <c r="V316" s="1">
        <v>-1382.8108</v>
      </c>
      <c r="W316">
        <v>6.69</v>
      </c>
      <c r="X316" s="1">
        <v>-1384.443</v>
      </c>
      <c r="Y316">
        <v>-2.11</v>
      </c>
      <c r="Z316" s="1">
        <v>-1368.7659000000001</v>
      </c>
      <c r="AA316">
        <v>-7.0000000000000007E-2</v>
      </c>
      <c r="AB316" s="1">
        <v>-1392.2517</v>
      </c>
      <c r="AC316">
        <v>18.989999999999998</v>
      </c>
      <c r="AD316" s="1">
        <v>-1394.6866</v>
      </c>
      <c r="AE316">
        <v>10.48</v>
      </c>
      <c r="AF316" s="1">
        <v>-1391.5453</v>
      </c>
      <c r="AG316">
        <v>10.199999999999999</v>
      </c>
      <c r="AH316" s="1">
        <v>-1369.7496000000001</v>
      </c>
      <c r="AI316">
        <v>-4.58</v>
      </c>
      <c r="AJ316" s="1">
        <v>-1373.9070999999999</v>
      </c>
      <c r="AK316">
        <v>-11.74</v>
      </c>
      <c r="AL316" s="1">
        <v>-1396.1972000000001</v>
      </c>
      <c r="AM316">
        <v>-2.4900000000000002</v>
      </c>
      <c r="AN316" s="1">
        <v>-1369.0292999999999</v>
      </c>
      <c r="AO316">
        <v>8.57</v>
      </c>
      <c r="AP316" s="1">
        <v>-1379.0231000000001</v>
      </c>
      <c r="AQ316">
        <v>6.96</v>
      </c>
      <c r="AR316" s="1">
        <v>-1365.7973999999999</v>
      </c>
      <c r="AS316">
        <v>6.22</v>
      </c>
      <c r="AT316" s="1">
        <v>-1355.4285</v>
      </c>
      <c r="AU316">
        <v>1.66</v>
      </c>
      <c r="AV316" s="1">
        <v>-1341.6661999999999</v>
      </c>
      <c r="AW316">
        <v>-5.56</v>
      </c>
    </row>
    <row r="317" spans="2:49" x14ac:dyDescent="0.2">
      <c r="B317" s="1">
        <v>-1385.1579999999999</v>
      </c>
      <c r="C317">
        <v>8.2100000000000009</v>
      </c>
      <c r="D317">
        <v>2729.44</v>
      </c>
      <c r="L317" s="1">
        <v>-1383.0026</v>
      </c>
      <c r="M317">
        <v>7.96</v>
      </c>
      <c r="N317" s="1">
        <v>-1381.2212</v>
      </c>
      <c r="O317">
        <v>7.33</v>
      </c>
      <c r="P317" s="1">
        <v>-1383.8674000000001</v>
      </c>
      <c r="Q317">
        <v>0.42</v>
      </c>
      <c r="R317" s="1">
        <v>-1382.7864</v>
      </c>
      <c r="S317">
        <v>0.7</v>
      </c>
      <c r="T317" s="1">
        <v>-1381.9733000000001</v>
      </c>
      <c r="U317">
        <v>-0.24</v>
      </c>
      <c r="V317" s="1">
        <v>-1382.8947000000001</v>
      </c>
      <c r="W317">
        <v>6.71</v>
      </c>
      <c r="X317" s="1">
        <v>-1384.4041</v>
      </c>
      <c r="Y317">
        <v>-1.66</v>
      </c>
      <c r="Z317" s="1">
        <v>-1369.0195000000001</v>
      </c>
      <c r="AA317">
        <v>-0.2</v>
      </c>
      <c r="AB317" s="1">
        <v>-1392.1238000000001</v>
      </c>
      <c r="AC317">
        <v>19.53</v>
      </c>
      <c r="AD317" s="1">
        <v>-1394.5377000000001</v>
      </c>
      <c r="AE317">
        <v>10.95</v>
      </c>
      <c r="AF317" s="1">
        <v>-1391.5427999999999</v>
      </c>
      <c r="AG317">
        <v>9.83</v>
      </c>
      <c r="AH317" s="1">
        <v>-1369.7335</v>
      </c>
      <c r="AI317">
        <v>-4.4000000000000004</v>
      </c>
      <c r="AJ317" s="1">
        <v>-1373.8331000000001</v>
      </c>
      <c r="AK317">
        <v>-12.05</v>
      </c>
      <c r="AL317" s="1">
        <v>-1396.0157999999999</v>
      </c>
      <c r="AM317">
        <v>-2.13</v>
      </c>
      <c r="AN317" s="1">
        <v>-1369.0256999999999</v>
      </c>
      <c r="AO317">
        <v>8.7200000000000006</v>
      </c>
      <c r="AP317" s="1">
        <v>-1379.1732</v>
      </c>
      <c r="AQ317">
        <v>6.5</v>
      </c>
      <c r="AR317" s="1">
        <v>-1365.8520000000001</v>
      </c>
      <c r="AS317">
        <v>6</v>
      </c>
      <c r="AT317" s="1">
        <v>-1355.2429</v>
      </c>
      <c r="AU317">
        <v>2.77</v>
      </c>
      <c r="AV317" s="1">
        <v>-1342.0244</v>
      </c>
      <c r="AW317">
        <v>-6.66</v>
      </c>
    </row>
    <row r="318" spans="2:49" x14ac:dyDescent="0.2">
      <c r="B318" s="1">
        <v>-1384.7897</v>
      </c>
      <c r="C318">
        <v>8.83</v>
      </c>
      <c r="D318">
        <v>2730.16</v>
      </c>
      <c r="L318" s="1">
        <v>-1383.1406999999999</v>
      </c>
      <c r="M318">
        <v>7.43</v>
      </c>
      <c r="N318" s="1">
        <v>-1381.1968999999999</v>
      </c>
      <c r="O318">
        <v>7.44</v>
      </c>
      <c r="P318" s="1">
        <v>-1383.9701</v>
      </c>
      <c r="Q318">
        <v>0.23</v>
      </c>
      <c r="R318" s="1">
        <v>-1382.8561</v>
      </c>
      <c r="S318">
        <v>0.38</v>
      </c>
      <c r="T318" s="1">
        <v>-1382.1387999999999</v>
      </c>
      <c r="U318">
        <v>-0.26</v>
      </c>
      <c r="V318" s="1">
        <v>-1383.0074</v>
      </c>
      <c r="W318">
        <v>6.61</v>
      </c>
      <c r="X318" s="1">
        <v>-1384.3150000000001</v>
      </c>
      <c r="Y318">
        <v>-1.1299999999999999</v>
      </c>
      <c r="Z318" s="1">
        <v>-1369.1796999999999</v>
      </c>
      <c r="AA318">
        <v>-0.13</v>
      </c>
      <c r="AB318" s="1">
        <v>-1391.999</v>
      </c>
      <c r="AC318">
        <v>20.059999999999999</v>
      </c>
      <c r="AD318" s="1">
        <v>-1394.3837000000001</v>
      </c>
      <c r="AE318">
        <v>11.42</v>
      </c>
      <c r="AF318" s="1">
        <v>-1391.616</v>
      </c>
      <c r="AG318">
        <v>9.2799999999999994</v>
      </c>
      <c r="AH318" s="1">
        <v>-1369.7050999999999</v>
      </c>
      <c r="AI318">
        <v>-4.2</v>
      </c>
      <c r="AJ318" s="1">
        <v>-1373.7837999999999</v>
      </c>
      <c r="AK318">
        <v>-12.23</v>
      </c>
      <c r="AL318" s="1">
        <v>-1395.8241</v>
      </c>
      <c r="AM318">
        <v>-1.74</v>
      </c>
      <c r="AN318" s="1">
        <v>-1369.1536000000001</v>
      </c>
      <c r="AO318">
        <v>8.49</v>
      </c>
      <c r="AP318" s="1">
        <v>-1379.3802000000001</v>
      </c>
      <c r="AQ318">
        <v>6</v>
      </c>
      <c r="AR318" s="1">
        <v>-1365.9209000000001</v>
      </c>
      <c r="AS318">
        <v>5.79</v>
      </c>
      <c r="AT318" s="1">
        <v>-1355.0645999999999</v>
      </c>
      <c r="AU318">
        <v>3.85</v>
      </c>
      <c r="AV318" s="1">
        <v>-1342.3708999999999</v>
      </c>
      <c r="AW318">
        <v>-7.57</v>
      </c>
    </row>
    <row r="319" spans="2:49" x14ac:dyDescent="0.2">
      <c r="B319" s="1">
        <v>-1384.4283</v>
      </c>
      <c r="C319">
        <v>9.3800000000000008</v>
      </c>
      <c r="D319">
        <v>2731.33</v>
      </c>
      <c r="L319" s="1">
        <v>-1383.2637999999999</v>
      </c>
      <c r="M319">
        <v>6.94</v>
      </c>
      <c r="N319" s="1">
        <v>-1381.2420999999999</v>
      </c>
      <c r="O319">
        <v>7.29</v>
      </c>
      <c r="P319" s="1">
        <v>-1384.038</v>
      </c>
      <c r="Q319">
        <v>-0.05</v>
      </c>
      <c r="R319" s="1">
        <v>-1382.9712</v>
      </c>
      <c r="S319">
        <v>0.04</v>
      </c>
      <c r="T319" s="1">
        <v>-1382.3050000000001</v>
      </c>
      <c r="U319">
        <v>-0.35</v>
      </c>
      <c r="V319" s="1">
        <v>-1383.153</v>
      </c>
      <c r="W319">
        <v>6.42</v>
      </c>
      <c r="X319" s="1">
        <v>-1384.1739</v>
      </c>
      <c r="Y319">
        <v>-0.59</v>
      </c>
      <c r="Z319" s="1">
        <v>-1369.2384999999999</v>
      </c>
      <c r="AA319">
        <v>0.15</v>
      </c>
      <c r="AB319" s="1">
        <v>-1391.8875</v>
      </c>
      <c r="AC319">
        <v>20.3</v>
      </c>
      <c r="AD319" s="1">
        <v>-1394.2445</v>
      </c>
      <c r="AE319">
        <v>11.67</v>
      </c>
      <c r="AF319" s="1">
        <v>-1391.7728</v>
      </c>
      <c r="AG319">
        <v>8.59</v>
      </c>
      <c r="AH319" s="1">
        <v>-1369.6576</v>
      </c>
      <c r="AI319">
        <v>-3.93</v>
      </c>
      <c r="AJ319" s="1">
        <v>-1373.7447</v>
      </c>
      <c r="AK319">
        <v>-12.45</v>
      </c>
      <c r="AL319" s="1">
        <v>-1395.6307999999999</v>
      </c>
      <c r="AM319">
        <v>-1.34</v>
      </c>
      <c r="AN319" s="1">
        <v>-1369.4032</v>
      </c>
      <c r="AO319">
        <v>8.09</v>
      </c>
      <c r="AP319" s="1">
        <v>-1379.6144999999999</v>
      </c>
      <c r="AQ319">
        <v>5.35</v>
      </c>
      <c r="AR319" s="1">
        <v>-1366.0118</v>
      </c>
      <c r="AS319">
        <v>5.58</v>
      </c>
      <c r="AT319" s="1">
        <v>-1354.9081000000001</v>
      </c>
      <c r="AU319">
        <v>4.79</v>
      </c>
      <c r="AV319" s="1">
        <v>-1342.6856</v>
      </c>
      <c r="AW319">
        <v>-8.39</v>
      </c>
    </row>
    <row r="320" spans="2:49" x14ac:dyDescent="0.2">
      <c r="B320" s="1">
        <v>-1384.1534999999999</v>
      </c>
      <c r="C320">
        <v>9.58</v>
      </c>
      <c r="D320">
        <v>2732.59</v>
      </c>
      <c r="L320" s="1">
        <v>-1383.3577</v>
      </c>
      <c r="M320">
        <v>6.4</v>
      </c>
      <c r="N320" s="1">
        <v>-1381.3596</v>
      </c>
      <c r="O320">
        <v>6.86</v>
      </c>
      <c r="P320" s="1">
        <v>-1384.0673999999999</v>
      </c>
      <c r="Q320">
        <v>-0.23</v>
      </c>
      <c r="R320" s="1">
        <v>-1383.1304</v>
      </c>
      <c r="S320">
        <v>-0.43</v>
      </c>
      <c r="T320" s="1">
        <v>-1382.4574</v>
      </c>
      <c r="U320">
        <v>-0.39</v>
      </c>
      <c r="V320" s="1">
        <v>-1383.3297</v>
      </c>
      <c r="W320">
        <v>6.02</v>
      </c>
      <c r="X320" s="1">
        <v>-1383.9896000000001</v>
      </c>
      <c r="Y320">
        <v>-0.04</v>
      </c>
      <c r="Z320" s="1">
        <v>-1369.2002</v>
      </c>
      <c r="AA320">
        <v>0.57999999999999996</v>
      </c>
      <c r="AB320" s="1">
        <v>-1391.7953</v>
      </c>
      <c r="AC320">
        <v>20.47</v>
      </c>
      <c r="AD320" s="1">
        <v>-1394.1364000000001</v>
      </c>
      <c r="AE320">
        <v>11.77</v>
      </c>
      <c r="AF320" s="1">
        <v>-1392.0092999999999</v>
      </c>
      <c r="AG320">
        <v>7.76</v>
      </c>
      <c r="AH320" s="1">
        <v>-1369.5843</v>
      </c>
      <c r="AI320">
        <v>-3.65</v>
      </c>
      <c r="AJ320" s="1">
        <v>-1373.6993</v>
      </c>
      <c r="AK320">
        <v>-12.56</v>
      </c>
      <c r="AL320" s="1">
        <v>-1395.4434000000001</v>
      </c>
      <c r="AM320">
        <v>-0.87</v>
      </c>
      <c r="AN320" s="1">
        <v>-1369.7488000000001</v>
      </c>
      <c r="AO320">
        <v>7.21</v>
      </c>
      <c r="AP320" s="1">
        <v>-1379.8471</v>
      </c>
      <c r="AQ320">
        <v>4.66</v>
      </c>
      <c r="AR320" s="1">
        <v>-1366.1355000000001</v>
      </c>
      <c r="AS320">
        <v>5.32</v>
      </c>
      <c r="AT320" s="1">
        <v>-1354.7836</v>
      </c>
      <c r="AU320">
        <v>5.61</v>
      </c>
      <c r="AV320" s="1">
        <v>-1342.9567</v>
      </c>
      <c r="AW320">
        <v>-8.9600000000000009</v>
      </c>
    </row>
    <row r="321" spans="2:49" x14ac:dyDescent="0.2">
      <c r="B321" s="1">
        <v>-1383.9679000000001</v>
      </c>
      <c r="C321">
        <v>9.2100000000000009</v>
      </c>
      <c r="D321">
        <v>2734.24</v>
      </c>
      <c r="L321" s="1">
        <v>-1383.4154000000001</v>
      </c>
      <c r="M321">
        <v>5.97</v>
      </c>
      <c r="N321" s="1">
        <v>-1381.5414000000001</v>
      </c>
      <c r="O321">
        <v>6.11</v>
      </c>
      <c r="P321" s="1">
        <v>-1384.0619999999999</v>
      </c>
      <c r="Q321">
        <v>-0.33</v>
      </c>
      <c r="R321" s="1">
        <v>-1383.3207</v>
      </c>
      <c r="S321">
        <v>-0.98</v>
      </c>
      <c r="T321" s="1">
        <v>-1382.5808999999999</v>
      </c>
      <c r="U321">
        <v>-0.38</v>
      </c>
      <c r="V321" s="1">
        <v>-1383.5227</v>
      </c>
      <c r="W321">
        <v>5.58</v>
      </c>
      <c r="X321" s="1">
        <v>-1383.7783999999999</v>
      </c>
      <c r="Y321">
        <v>0.51</v>
      </c>
      <c r="Z321" s="1">
        <v>-1369.0829000000001</v>
      </c>
      <c r="AA321">
        <v>1.1599999999999999</v>
      </c>
      <c r="AB321" s="1">
        <v>-1391.7271000000001</v>
      </c>
      <c r="AC321">
        <v>20.45</v>
      </c>
      <c r="AD321" s="1">
        <v>-1394.0654999999999</v>
      </c>
      <c r="AE321">
        <v>11.77</v>
      </c>
      <c r="AF321" s="1">
        <v>-1392.3127999999999</v>
      </c>
      <c r="AG321">
        <v>6.82</v>
      </c>
      <c r="AH321" s="1">
        <v>-1369.4795999999999</v>
      </c>
      <c r="AI321">
        <v>-3.29</v>
      </c>
      <c r="AJ321" s="1">
        <v>-1373.6333999999999</v>
      </c>
      <c r="AK321">
        <v>-12.55</v>
      </c>
      <c r="AL321" s="1">
        <v>-1395.2693999999999</v>
      </c>
      <c r="AM321">
        <v>-0.44</v>
      </c>
      <c r="AN321" s="1">
        <v>-1370.1568</v>
      </c>
      <c r="AO321">
        <v>6.35</v>
      </c>
      <c r="AP321" s="1">
        <v>-1380.0554999999999</v>
      </c>
      <c r="AQ321">
        <v>4.1500000000000004</v>
      </c>
      <c r="AR321" s="1">
        <v>-1366.2922000000001</v>
      </c>
      <c r="AS321">
        <v>5.0599999999999996</v>
      </c>
      <c r="AT321" s="1">
        <v>-1354.6876999999999</v>
      </c>
      <c r="AU321">
        <v>6.27</v>
      </c>
      <c r="AV321" s="1">
        <v>-1343.1832999999999</v>
      </c>
      <c r="AW321">
        <v>-9.41</v>
      </c>
    </row>
    <row r="322" spans="2:49" x14ac:dyDescent="0.2">
      <c r="B322" s="1">
        <v>-1383.8786</v>
      </c>
      <c r="C322">
        <v>8.4600000000000009</v>
      </c>
      <c r="D322">
        <v>2735.98</v>
      </c>
      <c r="L322" s="1">
        <v>-1383.4349</v>
      </c>
      <c r="M322">
        <v>5.63</v>
      </c>
      <c r="N322" s="1">
        <v>-1381.7684999999999</v>
      </c>
      <c r="O322">
        <v>5.24</v>
      </c>
      <c r="P322" s="1">
        <v>-1384.027</v>
      </c>
      <c r="Q322">
        <v>-0.31</v>
      </c>
      <c r="R322" s="1">
        <v>-1383.5247999999999</v>
      </c>
      <c r="S322">
        <v>-1.54</v>
      </c>
      <c r="T322" s="1">
        <v>-1382.6636000000001</v>
      </c>
      <c r="U322">
        <v>-0.33</v>
      </c>
      <c r="V322" s="1">
        <v>-1383.7048</v>
      </c>
      <c r="W322">
        <v>5.0999999999999996</v>
      </c>
      <c r="X322" s="1">
        <v>-1383.5581</v>
      </c>
      <c r="Y322">
        <v>0.91</v>
      </c>
      <c r="Z322" s="1">
        <v>-1368.9186999999999</v>
      </c>
      <c r="AA322">
        <v>1.78</v>
      </c>
      <c r="AB322" s="1">
        <v>-1391.6866</v>
      </c>
      <c r="AC322">
        <v>20.239999999999998</v>
      </c>
      <c r="AD322" s="1">
        <v>-1394.0255</v>
      </c>
      <c r="AE322">
        <v>11.64</v>
      </c>
      <c r="AF322" s="1">
        <v>-1392.6647</v>
      </c>
      <c r="AG322">
        <v>5.8</v>
      </c>
      <c r="AH322" s="1">
        <v>-1369.3402000000001</v>
      </c>
      <c r="AI322">
        <v>-2.85</v>
      </c>
      <c r="AJ322" s="1">
        <v>-1373.5371</v>
      </c>
      <c r="AK322">
        <v>-12.34</v>
      </c>
      <c r="AL322" s="1">
        <v>-1395.1167</v>
      </c>
      <c r="AM322">
        <v>-0.05</v>
      </c>
      <c r="AN322" s="1">
        <v>-1370.5889</v>
      </c>
      <c r="AO322">
        <v>5.28</v>
      </c>
      <c r="AP322" s="1">
        <v>-1380.2044000000001</v>
      </c>
      <c r="AQ322">
        <v>3.73</v>
      </c>
      <c r="AR322" s="1">
        <v>-1366.4719</v>
      </c>
      <c r="AS322">
        <v>4.8099999999999996</v>
      </c>
      <c r="AT322" s="1">
        <v>-1354.6113</v>
      </c>
      <c r="AU322">
        <v>6.73</v>
      </c>
      <c r="AV322" s="1">
        <v>-1343.3711000000001</v>
      </c>
      <c r="AW322">
        <v>-9.66</v>
      </c>
    </row>
    <row r="323" spans="2:49" x14ac:dyDescent="0.2">
      <c r="B323" s="1">
        <v>-1383.9214999999999</v>
      </c>
      <c r="C323">
        <v>7.09</v>
      </c>
      <c r="D323">
        <v>2737.95</v>
      </c>
      <c r="L323" s="1">
        <v>-1383.4155000000001</v>
      </c>
      <c r="M323">
        <v>5.36</v>
      </c>
      <c r="N323" s="1">
        <v>-1382.0123000000001</v>
      </c>
      <c r="O323">
        <v>4.24</v>
      </c>
      <c r="P323" s="1">
        <v>-1383.9666999999999</v>
      </c>
      <c r="Q323">
        <v>-0.23</v>
      </c>
      <c r="R323" s="1">
        <v>-1383.7277999999999</v>
      </c>
      <c r="S323">
        <v>-2.1</v>
      </c>
      <c r="T323" s="1">
        <v>-1382.6995999999999</v>
      </c>
      <c r="U323">
        <v>-0.18</v>
      </c>
      <c r="V323" s="1">
        <v>-1383.8407</v>
      </c>
      <c r="W323">
        <v>4.7300000000000004</v>
      </c>
      <c r="X323" s="1">
        <v>-1383.3454999999999</v>
      </c>
      <c r="Y323">
        <v>1.34</v>
      </c>
      <c r="Z323" s="1">
        <v>-1368.7506000000001</v>
      </c>
      <c r="AA323">
        <v>2.27</v>
      </c>
      <c r="AB323" s="1">
        <v>-1391.6787999999999</v>
      </c>
      <c r="AC323">
        <v>19.84</v>
      </c>
      <c r="AD323" s="1">
        <v>-1393.9994999999999</v>
      </c>
      <c r="AE323">
        <v>11.4</v>
      </c>
      <c r="AF323" s="1">
        <v>-1393.0419999999999</v>
      </c>
      <c r="AG323">
        <v>4.6900000000000004</v>
      </c>
      <c r="AH323" s="1">
        <v>-1369.1666</v>
      </c>
      <c r="AI323">
        <v>-2.36</v>
      </c>
      <c r="AJ323" s="1">
        <v>-1373.4055000000001</v>
      </c>
      <c r="AK323">
        <v>-11.94</v>
      </c>
      <c r="AL323" s="1">
        <v>-1394.9927</v>
      </c>
      <c r="AM323">
        <v>0.36</v>
      </c>
      <c r="AN323" s="1">
        <v>-1371.0092999999999</v>
      </c>
      <c r="AO323">
        <v>4.26</v>
      </c>
      <c r="AP323" s="1">
        <v>-1380.2724000000001</v>
      </c>
      <c r="AQ323">
        <v>3.5</v>
      </c>
      <c r="AR323" s="1">
        <v>-1366.6570999999999</v>
      </c>
      <c r="AS323">
        <v>4.6399999999999997</v>
      </c>
      <c r="AT323" s="1">
        <v>-1354.5427999999999</v>
      </c>
      <c r="AU323">
        <v>7.02</v>
      </c>
      <c r="AV323" s="1">
        <v>-1343.5310999999999</v>
      </c>
      <c r="AW323">
        <v>-9.7899999999999991</v>
      </c>
    </row>
    <row r="324" spans="2:49" x14ac:dyDescent="0.2">
      <c r="B324" s="1">
        <v>-1384.0388</v>
      </c>
      <c r="C324">
        <v>5.47</v>
      </c>
      <c r="D324">
        <v>2739.98</v>
      </c>
      <c r="L324" s="1">
        <v>-1383.3561</v>
      </c>
      <c r="M324">
        <v>5.23</v>
      </c>
      <c r="N324" s="1">
        <v>-1382.2424000000001</v>
      </c>
      <c r="O324">
        <v>3.19</v>
      </c>
      <c r="P324" s="1">
        <v>-1383.8821</v>
      </c>
      <c r="Q324">
        <v>-0.16</v>
      </c>
      <c r="R324" s="1">
        <v>-1383.9204999999999</v>
      </c>
      <c r="S324">
        <v>-2.61</v>
      </c>
      <c r="T324" s="1">
        <v>-1382.6927000000001</v>
      </c>
      <c r="U324">
        <v>-0.04</v>
      </c>
      <c r="V324" s="1">
        <v>-1383.8966</v>
      </c>
      <c r="W324">
        <v>4.47</v>
      </c>
      <c r="X324" s="1">
        <v>-1383.1538</v>
      </c>
      <c r="Y324">
        <v>1.58</v>
      </c>
      <c r="Z324" s="1">
        <v>-1368.6261999999999</v>
      </c>
      <c r="AA324">
        <v>2.57</v>
      </c>
      <c r="AB324" s="1">
        <v>-1391.7048</v>
      </c>
      <c r="AC324">
        <v>19.27</v>
      </c>
      <c r="AD324" s="1">
        <v>-1393.9626000000001</v>
      </c>
      <c r="AE324">
        <v>11.2</v>
      </c>
      <c r="AF324" s="1">
        <v>-1393.4184</v>
      </c>
      <c r="AG324">
        <v>3.68</v>
      </c>
      <c r="AH324" s="1">
        <v>-1368.9617000000001</v>
      </c>
      <c r="AI324">
        <v>-1.74</v>
      </c>
      <c r="AJ324" s="1">
        <v>-1373.2414000000001</v>
      </c>
      <c r="AK324">
        <v>-11.39</v>
      </c>
      <c r="AL324" s="1">
        <v>-1394.9015999999999</v>
      </c>
      <c r="AM324">
        <v>0.7</v>
      </c>
      <c r="AN324" s="1">
        <v>-1371.3895</v>
      </c>
      <c r="AO324">
        <v>3.25</v>
      </c>
      <c r="AP324" s="1">
        <v>-1380.2348999999999</v>
      </c>
      <c r="AQ324">
        <v>3.51</v>
      </c>
      <c r="AR324" s="1">
        <v>-1366.8253999999999</v>
      </c>
      <c r="AS324">
        <v>4.53</v>
      </c>
      <c r="AT324" s="1">
        <v>-1354.4770000000001</v>
      </c>
      <c r="AU324">
        <v>7.21</v>
      </c>
      <c r="AV324" s="1">
        <v>-1343.6729</v>
      </c>
      <c r="AW324">
        <v>-9.74</v>
      </c>
    </row>
    <row r="325" spans="2:49" x14ac:dyDescent="0.2">
      <c r="B325" s="1">
        <v>-1384.2173</v>
      </c>
      <c r="C325">
        <v>3.75</v>
      </c>
      <c r="D325">
        <v>2742.23</v>
      </c>
      <c r="L325" s="1">
        <v>-1383.2545</v>
      </c>
      <c r="M325">
        <v>5.21</v>
      </c>
      <c r="N325" s="1">
        <v>-1382.431</v>
      </c>
      <c r="O325">
        <v>2.11</v>
      </c>
      <c r="P325" s="1">
        <v>-1383.7701</v>
      </c>
      <c r="Q325">
        <v>-0.05</v>
      </c>
      <c r="R325" s="1">
        <v>-1384.0996</v>
      </c>
      <c r="S325">
        <v>-3.15</v>
      </c>
      <c r="T325" s="1">
        <v>-1382.6560999999999</v>
      </c>
      <c r="U325">
        <v>0.08</v>
      </c>
      <c r="V325" s="1">
        <v>-1383.8548000000001</v>
      </c>
      <c r="W325">
        <v>4.33</v>
      </c>
      <c r="X325" s="1">
        <v>-1382.9924000000001</v>
      </c>
      <c r="Y325">
        <v>1.65</v>
      </c>
      <c r="Z325" s="1">
        <v>-1368.5884000000001</v>
      </c>
      <c r="AA325">
        <v>2.72</v>
      </c>
      <c r="AB325" s="1">
        <v>-1391.7615000000001</v>
      </c>
      <c r="AC325">
        <v>18.5</v>
      </c>
      <c r="AD325" s="1">
        <v>-1393.8909000000001</v>
      </c>
      <c r="AE325">
        <v>11.06</v>
      </c>
      <c r="AF325" s="1">
        <v>-1393.7641000000001</v>
      </c>
      <c r="AG325">
        <v>2.8</v>
      </c>
      <c r="AH325" s="1">
        <v>-1368.7298000000001</v>
      </c>
      <c r="AI325">
        <v>-1.04</v>
      </c>
      <c r="AJ325" s="1">
        <v>-1373.0563</v>
      </c>
      <c r="AK325">
        <v>-10.73</v>
      </c>
      <c r="AL325" s="1">
        <v>-1394.8413</v>
      </c>
      <c r="AM325">
        <v>0.99</v>
      </c>
      <c r="AN325" s="1">
        <v>-1371.7139</v>
      </c>
      <c r="AO325">
        <v>2.2999999999999998</v>
      </c>
      <c r="AP325" s="1">
        <v>-1380.0853999999999</v>
      </c>
      <c r="AQ325">
        <v>3.78</v>
      </c>
      <c r="AR325" s="1">
        <v>-1366.9590000000001</v>
      </c>
      <c r="AS325">
        <v>4.53</v>
      </c>
      <c r="AT325" s="1">
        <v>-1354.4173000000001</v>
      </c>
      <c r="AU325">
        <v>7.19</v>
      </c>
      <c r="AV325" s="1">
        <v>-1343.8018</v>
      </c>
      <c r="AW325">
        <v>-9.6300000000000008</v>
      </c>
    </row>
    <row r="326" spans="2:49" x14ac:dyDescent="0.2">
      <c r="B326" s="1">
        <v>-1384.4411</v>
      </c>
      <c r="C326">
        <v>1.65</v>
      </c>
      <c r="D326">
        <v>2744.51</v>
      </c>
      <c r="L326" s="1">
        <v>-1383.1105</v>
      </c>
      <c r="M326">
        <v>5.36</v>
      </c>
      <c r="N326" s="1">
        <v>-1382.5590999999999</v>
      </c>
      <c r="O326">
        <v>1.1499999999999999</v>
      </c>
      <c r="P326" s="1">
        <v>-1383.6283000000001</v>
      </c>
      <c r="Q326">
        <v>0.14000000000000001</v>
      </c>
      <c r="R326" s="1">
        <v>-1384.2659000000001</v>
      </c>
      <c r="S326">
        <v>-3.61</v>
      </c>
      <c r="T326" s="1">
        <v>-1382.6090999999999</v>
      </c>
      <c r="U326">
        <v>0.21</v>
      </c>
      <c r="V326" s="1">
        <v>-1383.7206000000001</v>
      </c>
      <c r="W326">
        <v>4.29</v>
      </c>
      <c r="X326" s="1">
        <v>-1382.8711000000001</v>
      </c>
      <c r="Y326">
        <v>1.61</v>
      </c>
      <c r="Z326" s="1">
        <v>-1368.6658</v>
      </c>
      <c r="AA326">
        <v>2.54</v>
      </c>
      <c r="AB326" s="1">
        <v>-1391.8391999999999</v>
      </c>
      <c r="AC326">
        <v>17.66</v>
      </c>
      <c r="AD326" s="1">
        <v>-1393.7662</v>
      </c>
      <c r="AE326">
        <v>11</v>
      </c>
      <c r="AF326" s="1">
        <v>-1394.0497</v>
      </c>
      <c r="AG326">
        <v>2.11</v>
      </c>
      <c r="AH326" s="1">
        <v>-1368.4766</v>
      </c>
      <c r="AI326">
        <v>-0.41</v>
      </c>
      <c r="AJ326" s="1">
        <v>-1372.8715999999999</v>
      </c>
      <c r="AK326">
        <v>-9.98</v>
      </c>
      <c r="AL326" s="1">
        <v>-1394.8023000000001</v>
      </c>
      <c r="AM326">
        <v>1.28</v>
      </c>
      <c r="AN326" s="1">
        <v>-1371.9816000000001</v>
      </c>
      <c r="AO326">
        <v>1.46</v>
      </c>
      <c r="AP326" s="1">
        <v>-1379.8298</v>
      </c>
      <c r="AQ326">
        <v>4.3899999999999997</v>
      </c>
      <c r="AR326" s="1">
        <v>-1367.0476000000001</v>
      </c>
      <c r="AS326">
        <v>4.62</v>
      </c>
      <c r="AT326" s="1">
        <v>-1354.375</v>
      </c>
      <c r="AU326">
        <v>7.02</v>
      </c>
      <c r="AV326" s="1">
        <v>-1343.9223</v>
      </c>
      <c r="AW326">
        <v>-9.39</v>
      </c>
    </row>
    <row r="327" spans="2:49" x14ac:dyDescent="0.2">
      <c r="B327" s="1">
        <v>-1384.7058</v>
      </c>
      <c r="C327">
        <v>-0.61</v>
      </c>
      <c r="D327">
        <v>2746.94</v>
      </c>
      <c r="L327" s="1">
        <v>-1382.9281000000001</v>
      </c>
      <c r="M327">
        <v>5.61</v>
      </c>
      <c r="N327" s="1">
        <v>-1382.6171999999999</v>
      </c>
      <c r="O327">
        <v>0.3</v>
      </c>
      <c r="P327" s="1">
        <v>-1383.4585</v>
      </c>
      <c r="Q327">
        <v>0.34</v>
      </c>
      <c r="R327" s="1">
        <v>-1384.4228000000001</v>
      </c>
      <c r="S327">
        <v>-4.09</v>
      </c>
      <c r="T327" s="1">
        <v>-1382.5699</v>
      </c>
      <c r="U327">
        <v>0.26</v>
      </c>
      <c r="V327" s="1">
        <v>-1383.5245</v>
      </c>
      <c r="W327">
        <v>4.3099999999999996</v>
      </c>
      <c r="X327" s="1">
        <v>-1382.8000999999999</v>
      </c>
      <c r="Y327">
        <v>1.51</v>
      </c>
      <c r="Z327" s="1">
        <v>-1368.8651</v>
      </c>
      <c r="AA327">
        <v>2</v>
      </c>
      <c r="AB327" s="1">
        <v>-1391.9266</v>
      </c>
      <c r="AC327">
        <v>16.66</v>
      </c>
      <c r="AD327" s="1">
        <v>-1393.5804000000001</v>
      </c>
      <c r="AE327">
        <v>11.12</v>
      </c>
      <c r="AF327" s="1">
        <v>-1394.249</v>
      </c>
      <c r="AG327">
        <v>1.59</v>
      </c>
      <c r="AH327" s="1">
        <v>-1368.2075</v>
      </c>
      <c r="AI327">
        <v>0.22</v>
      </c>
      <c r="AJ327" s="1">
        <v>-1372.7164</v>
      </c>
      <c r="AK327">
        <v>-9.1999999999999993</v>
      </c>
      <c r="AL327" s="1">
        <v>-1394.7666999999999</v>
      </c>
      <c r="AM327">
        <v>1.7</v>
      </c>
      <c r="AN327" s="1">
        <v>-1372.2052000000001</v>
      </c>
      <c r="AO327">
        <v>0.67</v>
      </c>
      <c r="AP327" s="1">
        <v>-1379.4837</v>
      </c>
      <c r="AQ327">
        <v>5.14</v>
      </c>
      <c r="AR327" s="1">
        <v>-1367.0893000000001</v>
      </c>
      <c r="AS327">
        <v>4.92</v>
      </c>
      <c r="AT327" s="1">
        <v>-1354.3601000000001</v>
      </c>
      <c r="AU327">
        <v>6.78</v>
      </c>
      <c r="AV327" s="1">
        <v>-1344.0355999999999</v>
      </c>
      <c r="AW327">
        <v>-9.1</v>
      </c>
    </row>
    <row r="328" spans="2:49" x14ac:dyDescent="0.2">
      <c r="B328" s="1">
        <v>-1384.9277</v>
      </c>
      <c r="C328">
        <v>-2.92</v>
      </c>
      <c r="D328">
        <v>2749.58</v>
      </c>
      <c r="L328" s="1">
        <v>-1382.7173</v>
      </c>
      <c r="M328">
        <v>6.03</v>
      </c>
      <c r="N328" s="1">
        <v>-1382.6059</v>
      </c>
      <c r="O328">
        <v>-0.26</v>
      </c>
      <c r="P328" s="1">
        <v>-1383.2708</v>
      </c>
      <c r="Q328">
        <v>0.55000000000000004</v>
      </c>
      <c r="R328" s="1">
        <v>-1384.5744</v>
      </c>
      <c r="S328">
        <v>-4.62</v>
      </c>
      <c r="T328" s="1">
        <v>-1382.5491</v>
      </c>
      <c r="U328">
        <v>0.2</v>
      </c>
      <c r="V328" s="1">
        <v>-1383.3117</v>
      </c>
      <c r="W328">
        <v>4.28</v>
      </c>
      <c r="X328" s="1">
        <v>-1382.7882999999999</v>
      </c>
      <c r="Y328">
        <v>1.22</v>
      </c>
      <c r="Z328" s="1">
        <v>-1369.1713</v>
      </c>
      <c r="AA328">
        <v>1.19</v>
      </c>
      <c r="AB328" s="1">
        <v>-1392.0169000000001</v>
      </c>
      <c r="AC328">
        <v>15.67</v>
      </c>
      <c r="AD328" s="1">
        <v>-1393.3361</v>
      </c>
      <c r="AE328">
        <v>11.33</v>
      </c>
      <c r="AF328" s="1">
        <v>-1394.3457000000001</v>
      </c>
      <c r="AG328">
        <v>1.34</v>
      </c>
      <c r="AH328" s="1">
        <v>-1367.9329</v>
      </c>
      <c r="AI328">
        <v>0.93</v>
      </c>
      <c r="AJ328" s="1">
        <v>-1372.6208999999999</v>
      </c>
      <c r="AK328">
        <v>-8.4600000000000009</v>
      </c>
      <c r="AL328" s="1">
        <v>-1394.7134000000001</v>
      </c>
      <c r="AM328">
        <v>2.15</v>
      </c>
      <c r="AN328" s="1">
        <v>-1372.4032999999999</v>
      </c>
      <c r="AO328">
        <v>-0.1</v>
      </c>
      <c r="AP328" s="1">
        <v>-1379.0782999999999</v>
      </c>
      <c r="AQ328">
        <v>6.04</v>
      </c>
      <c r="AR328" s="1">
        <v>-1367.0897</v>
      </c>
      <c r="AS328">
        <v>5.29</v>
      </c>
      <c r="AT328" s="1">
        <v>-1354.3748000000001</v>
      </c>
      <c r="AU328">
        <v>6.46</v>
      </c>
      <c r="AV328" s="1">
        <v>-1344.1469</v>
      </c>
      <c r="AW328">
        <v>-8.74</v>
      </c>
    </row>
    <row r="329" spans="2:49" x14ac:dyDescent="0.2">
      <c r="B329" s="1">
        <v>-1385.1397999999999</v>
      </c>
      <c r="C329">
        <v>-4.97</v>
      </c>
      <c r="D329">
        <v>2751.9</v>
      </c>
      <c r="L329" s="1">
        <v>-1382.4944</v>
      </c>
      <c r="M329">
        <v>6.5</v>
      </c>
      <c r="N329" s="1">
        <v>-1382.5336</v>
      </c>
      <c r="O329">
        <v>-0.72</v>
      </c>
      <c r="P329" s="1">
        <v>-1383.0826999999999</v>
      </c>
      <c r="Q329">
        <v>0.68</v>
      </c>
      <c r="R329" s="1">
        <v>-1384.7246</v>
      </c>
      <c r="S329">
        <v>-5.15</v>
      </c>
      <c r="T329" s="1">
        <v>-1382.5453</v>
      </c>
      <c r="U329">
        <v>0.1</v>
      </c>
      <c r="V329" s="1">
        <v>-1383.1283000000001</v>
      </c>
      <c r="W329">
        <v>4.0599999999999996</v>
      </c>
      <c r="X329" s="1">
        <v>-1382.8417999999999</v>
      </c>
      <c r="Y329">
        <v>0.81</v>
      </c>
      <c r="Z329" s="1">
        <v>-1369.5517</v>
      </c>
      <c r="AA329">
        <v>0.28999999999999998</v>
      </c>
      <c r="AB329" s="1">
        <v>-1392.1081999999999</v>
      </c>
      <c r="AC329">
        <v>14.72</v>
      </c>
      <c r="AD329" s="1">
        <v>-1393.0469000000001</v>
      </c>
      <c r="AE329">
        <v>11.73</v>
      </c>
      <c r="AF329" s="1">
        <v>-1394.3407</v>
      </c>
      <c r="AG329">
        <v>1.3</v>
      </c>
      <c r="AH329" s="1">
        <v>-1367.6697999999999</v>
      </c>
      <c r="AI329">
        <v>1.58</v>
      </c>
      <c r="AJ329" s="1">
        <v>-1372.6039000000001</v>
      </c>
      <c r="AK329">
        <v>-7.87</v>
      </c>
      <c r="AL329" s="1">
        <v>-1394.6220000000001</v>
      </c>
      <c r="AM329">
        <v>2.78</v>
      </c>
      <c r="AN329" s="1">
        <v>-1372.5938000000001</v>
      </c>
      <c r="AO329">
        <v>-0.97</v>
      </c>
      <c r="AP329" s="1">
        <v>-1378.6478</v>
      </c>
      <c r="AQ329">
        <v>7</v>
      </c>
      <c r="AR329" s="1">
        <v>-1367.0600999999999</v>
      </c>
      <c r="AS329">
        <v>5.8</v>
      </c>
      <c r="AT329" s="1">
        <v>-1354.4069</v>
      </c>
      <c r="AU329">
        <v>6.04</v>
      </c>
      <c r="AV329" s="1">
        <v>-1344.2589</v>
      </c>
      <c r="AW329">
        <v>-8.3800000000000008</v>
      </c>
    </row>
    <row r="330" spans="2:49" x14ac:dyDescent="0.2">
      <c r="B330" s="1">
        <v>-1385.3193000000001</v>
      </c>
      <c r="C330">
        <v>-6.68</v>
      </c>
      <c r="D330">
        <v>2754</v>
      </c>
      <c r="L330" s="1">
        <v>-1382.2789</v>
      </c>
      <c r="M330">
        <v>6.99</v>
      </c>
      <c r="N330" s="1">
        <v>-1382.4138</v>
      </c>
      <c r="O330">
        <v>-0.99</v>
      </c>
      <c r="P330" s="1">
        <v>-1382.9195999999999</v>
      </c>
      <c r="Q330">
        <v>0.69</v>
      </c>
      <c r="R330" s="1">
        <v>-1384.8765000000001</v>
      </c>
      <c r="S330">
        <v>-5.68</v>
      </c>
      <c r="T330" s="1">
        <v>-1382.5481</v>
      </c>
      <c r="U330">
        <v>-0.02</v>
      </c>
      <c r="V330" s="1">
        <v>-1383.0057999999999</v>
      </c>
      <c r="W330">
        <v>3.67</v>
      </c>
      <c r="X330" s="1">
        <v>-1382.9631999999999</v>
      </c>
      <c r="Y330">
        <v>0.2</v>
      </c>
      <c r="Z330" s="1">
        <v>-1369.9657999999999</v>
      </c>
      <c r="AA330">
        <v>-0.75</v>
      </c>
      <c r="AB330" s="1">
        <v>-1392.203</v>
      </c>
      <c r="AC330">
        <v>13.64</v>
      </c>
      <c r="AD330" s="1">
        <v>-1392.7329999999999</v>
      </c>
      <c r="AE330">
        <v>12.23</v>
      </c>
      <c r="AF330" s="1">
        <v>-1394.2598</v>
      </c>
      <c r="AG330">
        <v>1.45</v>
      </c>
      <c r="AH330" s="1">
        <v>-1367.4399000000001</v>
      </c>
      <c r="AI330">
        <v>2</v>
      </c>
      <c r="AJ330" s="1">
        <v>-1372.6628000000001</v>
      </c>
      <c r="AK330">
        <v>-7.44</v>
      </c>
      <c r="AL330" s="1">
        <v>-1394.4773</v>
      </c>
      <c r="AM330">
        <v>3.59</v>
      </c>
      <c r="AN330" s="1">
        <v>-1372.7863</v>
      </c>
      <c r="AO330">
        <v>-1.79</v>
      </c>
      <c r="AP330" s="1">
        <v>-1378.2302999999999</v>
      </c>
      <c r="AQ330">
        <v>7.95</v>
      </c>
      <c r="AR330" s="1">
        <v>-1367.0163</v>
      </c>
      <c r="AS330">
        <v>6.3</v>
      </c>
      <c r="AT330" s="1">
        <v>-1354.4355</v>
      </c>
      <c r="AU330">
        <v>5.65</v>
      </c>
      <c r="AV330" s="1">
        <v>-1344.3798999999999</v>
      </c>
      <c r="AW330">
        <v>-8.02</v>
      </c>
    </row>
    <row r="331" spans="2:49" x14ac:dyDescent="0.2">
      <c r="B331" s="1">
        <v>-1385.4784999999999</v>
      </c>
      <c r="C331">
        <v>-8.27</v>
      </c>
      <c r="D331">
        <v>2756.34</v>
      </c>
      <c r="L331" s="1">
        <v>-1382.0916</v>
      </c>
      <c r="M331">
        <v>7.42</v>
      </c>
      <c r="N331" s="1">
        <v>-1382.2623000000001</v>
      </c>
      <c r="O331">
        <v>-1.1399999999999999</v>
      </c>
      <c r="P331" s="1">
        <v>-1382.8076000000001</v>
      </c>
      <c r="Q331">
        <v>0.63</v>
      </c>
      <c r="R331" s="1">
        <v>-1385.0304000000001</v>
      </c>
      <c r="S331">
        <v>-6.22</v>
      </c>
      <c r="T331" s="1">
        <v>-1382.5423000000001</v>
      </c>
      <c r="U331">
        <v>-0.14000000000000001</v>
      </c>
      <c r="V331" s="1">
        <v>-1382.9548</v>
      </c>
      <c r="W331">
        <v>3.11</v>
      </c>
      <c r="X331" s="1">
        <v>-1383.1488999999999</v>
      </c>
      <c r="Y331">
        <v>-0.49</v>
      </c>
      <c r="Z331" s="1">
        <v>-1370.3748000000001</v>
      </c>
      <c r="AA331">
        <v>-1.82</v>
      </c>
      <c r="AB331" s="1">
        <v>-1392.3039000000001</v>
      </c>
      <c r="AC331">
        <v>12.64</v>
      </c>
      <c r="AD331" s="1">
        <v>-1392.4195</v>
      </c>
      <c r="AE331">
        <v>12.69</v>
      </c>
      <c r="AF331" s="1">
        <v>-1394.1522</v>
      </c>
      <c r="AG331">
        <v>1.56</v>
      </c>
      <c r="AH331" s="1">
        <v>-1367.2668000000001</v>
      </c>
      <c r="AI331">
        <v>2.29</v>
      </c>
      <c r="AJ331" s="1">
        <v>-1372.7719999999999</v>
      </c>
      <c r="AK331">
        <v>-6.97</v>
      </c>
      <c r="AL331" s="1">
        <v>-1394.2709</v>
      </c>
      <c r="AM331">
        <v>4.6100000000000003</v>
      </c>
      <c r="AN331" s="1">
        <v>-1372.9801</v>
      </c>
      <c r="AO331">
        <v>-2.63</v>
      </c>
      <c r="AP331" s="1">
        <v>-1377.8634</v>
      </c>
      <c r="AQ331">
        <v>8.7899999999999991</v>
      </c>
      <c r="AR331" s="1">
        <v>-1366.9722999999999</v>
      </c>
      <c r="AS331">
        <v>6.82</v>
      </c>
      <c r="AT331" s="1">
        <v>-1354.4356</v>
      </c>
      <c r="AU331">
        <v>5.35</v>
      </c>
      <c r="AV331" s="1">
        <v>-1344.5199</v>
      </c>
      <c r="AW331">
        <v>-7.71</v>
      </c>
    </row>
    <row r="332" spans="2:49" x14ac:dyDescent="0.2">
      <c r="B332" s="1">
        <v>-1385.6190999999999</v>
      </c>
      <c r="C332">
        <v>-10.130000000000001</v>
      </c>
      <c r="D332">
        <v>2758.68</v>
      </c>
      <c r="L332" s="1">
        <v>-1381.9505999999999</v>
      </c>
      <c r="M332">
        <v>7.81</v>
      </c>
      <c r="N332" s="1">
        <v>-1382.0944999999999</v>
      </c>
      <c r="O332">
        <v>-1.1200000000000001</v>
      </c>
      <c r="P332" s="1">
        <v>-1382.7684999999999</v>
      </c>
      <c r="Q332">
        <v>0.48</v>
      </c>
      <c r="R332" s="1">
        <v>-1385.1824999999999</v>
      </c>
      <c r="S332">
        <v>-6.82</v>
      </c>
      <c r="T332" s="1">
        <v>-1382.5146</v>
      </c>
      <c r="U332">
        <v>-0.16</v>
      </c>
      <c r="V332" s="1">
        <v>-1382.9690000000001</v>
      </c>
      <c r="W332">
        <v>2.29</v>
      </c>
      <c r="X332" s="1">
        <v>-1383.3892000000001</v>
      </c>
      <c r="Y332">
        <v>-1.32</v>
      </c>
      <c r="Z332" s="1">
        <v>-1370.7485999999999</v>
      </c>
      <c r="AA332">
        <v>-2.66</v>
      </c>
      <c r="AB332" s="1">
        <v>-1392.4086</v>
      </c>
      <c r="AC332">
        <v>11.63</v>
      </c>
      <c r="AD332" s="1">
        <v>-1392.1312</v>
      </c>
      <c r="AE332">
        <v>13.1</v>
      </c>
      <c r="AF332" s="1">
        <v>-1394.0723</v>
      </c>
      <c r="AG332">
        <v>1.62</v>
      </c>
      <c r="AH332" s="1">
        <v>-1367.1670999999999</v>
      </c>
      <c r="AI332">
        <v>2.4700000000000002</v>
      </c>
      <c r="AJ332" s="1">
        <v>-1372.8894</v>
      </c>
      <c r="AK332">
        <v>-6.51</v>
      </c>
      <c r="AL332" s="1">
        <v>-1394.0051000000001</v>
      </c>
      <c r="AM332">
        <v>5.73</v>
      </c>
      <c r="AN332" s="1">
        <v>-1373.1674</v>
      </c>
      <c r="AO332">
        <v>-3.48</v>
      </c>
      <c r="AP332" s="1">
        <v>-1377.5752</v>
      </c>
      <c r="AQ332">
        <v>9.41</v>
      </c>
      <c r="AR332" s="1">
        <v>-1366.9422999999999</v>
      </c>
      <c r="AS332">
        <v>7.32</v>
      </c>
      <c r="AT332" s="1">
        <v>-1354.3934999999999</v>
      </c>
      <c r="AU332">
        <v>5.0599999999999996</v>
      </c>
      <c r="AV332" s="1">
        <v>-1344.6902</v>
      </c>
      <c r="AW332">
        <v>-7.43</v>
      </c>
    </row>
    <row r="333" spans="2:49" x14ac:dyDescent="0.2">
      <c r="B333" s="1">
        <v>-1385.7538999999999</v>
      </c>
      <c r="C333">
        <v>-11.53</v>
      </c>
      <c r="D333">
        <v>2760.88</v>
      </c>
      <c r="L333" s="1">
        <v>-1381.8702000000001</v>
      </c>
      <c r="M333">
        <v>8.1199999999999992</v>
      </c>
      <c r="N333" s="1">
        <v>-1381.9241999999999</v>
      </c>
      <c r="O333">
        <v>-1.05</v>
      </c>
      <c r="P333" s="1">
        <v>-1382.8130000000001</v>
      </c>
      <c r="Q333">
        <v>0.18</v>
      </c>
      <c r="R333" s="1">
        <v>-1385.3249000000001</v>
      </c>
      <c r="S333">
        <v>-7.35</v>
      </c>
      <c r="T333" s="1">
        <v>-1382.4572000000001</v>
      </c>
      <c r="U333">
        <v>-0.1</v>
      </c>
      <c r="V333" s="1">
        <v>-1383.0324000000001</v>
      </c>
      <c r="W333">
        <v>1.42</v>
      </c>
      <c r="X333" s="1">
        <v>-1383.6672000000001</v>
      </c>
      <c r="Y333">
        <v>-2.15</v>
      </c>
      <c r="Z333" s="1">
        <v>-1371.0684000000001</v>
      </c>
      <c r="AA333">
        <v>-3.42</v>
      </c>
      <c r="AB333" s="1">
        <v>-1392.5101999999999</v>
      </c>
      <c r="AC333">
        <v>10.78</v>
      </c>
      <c r="AD333" s="1">
        <v>-1391.8898999999999</v>
      </c>
      <c r="AE333">
        <v>13.43</v>
      </c>
      <c r="AF333" s="1">
        <v>-1394.0543</v>
      </c>
      <c r="AG333">
        <v>1.59</v>
      </c>
      <c r="AH333" s="1">
        <v>-1367.1464000000001</v>
      </c>
      <c r="AI333">
        <v>2.39</v>
      </c>
      <c r="AJ333" s="1">
        <v>-1372.9738</v>
      </c>
      <c r="AK333">
        <v>-5.97</v>
      </c>
      <c r="AL333" s="1">
        <v>-1393.6912</v>
      </c>
      <c r="AM333">
        <v>7.04</v>
      </c>
      <c r="AN333" s="1">
        <v>-1373.3357000000001</v>
      </c>
      <c r="AO333">
        <v>-4.2699999999999996</v>
      </c>
      <c r="AP333" s="1">
        <v>-1377.3839</v>
      </c>
      <c r="AQ333">
        <v>9.82</v>
      </c>
      <c r="AR333" s="1">
        <v>-1366.9269999999999</v>
      </c>
      <c r="AS333">
        <v>7.75</v>
      </c>
      <c r="AT333" s="1">
        <v>-1354.3036999999999</v>
      </c>
      <c r="AU333">
        <v>4.91</v>
      </c>
      <c r="AV333" s="1">
        <v>-1344.8957</v>
      </c>
      <c r="AW333">
        <v>-7.2</v>
      </c>
    </row>
    <row r="334" spans="2:49" x14ac:dyDescent="0.2">
      <c r="B334" s="1">
        <v>-1385.8243</v>
      </c>
      <c r="C334">
        <v>-12.59</v>
      </c>
      <c r="D334">
        <v>2762.45</v>
      </c>
      <c r="L334" s="1">
        <v>-1381.8588</v>
      </c>
      <c r="M334">
        <v>8.23</v>
      </c>
      <c r="N334" s="1">
        <v>-1381.7625</v>
      </c>
      <c r="O334">
        <v>-0.85</v>
      </c>
      <c r="P334" s="1">
        <v>-1382.9403</v>
      </c>
      <c r="Q334">
        <v>-0.24</v>
      </c>
      <c r="R334" s="1">
        <v>-1385.4460999999999</v>
      </c>
      <c r="S334">
        <v>-7.92</v>
      </c>
      <c r="T334" s="1">
        <v>-1382.3685</v>
      </c>
      <c r="U334">
        <v>0</v>
      </c>
      <c r="V334" s="1">
        <v>-1383.1271999999999</v>
      </c>
      <c r="W334">
        <v>0.51</v>
      </c>
      <c r="X334" s="1">
        <v>-1383.96</v>
      </c>
      <c r="Y334">
        <v>-2.94</v>
      </c>
      <c r="Z334" s="1">
        <v>-1371.3254999999999</v>
      </c>
      <c r="AA334">
        <v>-3.98</v>
      </c>
      <c r="AB334" s="1">
        <v>-1392.5984000000001</v>
      </c>
      <c r="AC334">
        <v>10.01</v>
      </c>
      <c r="AD334" s="1">
        <v>-1391.7150999999999</v>
      </c>
      <c r="AE334">
        <v>13.63</v>
      </c>
      <c r="AF334" s="1">
        <v>-1394.0904</v>
      </c>
      <c r="AG334">
        <v>1.47</v>
      </c>
      <c r="AH334" s="1">
        <v>-1367.1985999999999</v>
      </c>
      <c r="AI334">
        <v>2.1</v>
      </c>
      <c r="AJ334" s="1">
        <v>-1372.9974</v>
      </c>
      <c r="AK334">
        <v>-5.3</v>
      </c>
      <c r="AL334" s="1">
        <v>-1393.347</v>
      </c>
      <c r="AM334">
        <v>8.34</v>
      </c>
      <c r="AN334" s="1">
        <v>-1373.4737</v>
      </c>
      <c r="AO334">
        <v>-4.97</v>
      </c>
      <c r="AP334" s="1">
        <v>-1377.2929999999999</v>
      </c>
      <c r="AQ334">
        <v>9.98</v>
      </c>
      <c r="AR334" s="1">
        <v>-1366.9221</v>
      </c>
      <c r="AS334">
        <v>8.1</v>
      </c>
      <c r="AT334" s="1">
        <v>-1354.1791000000001</v>
      </c>
      <c r="AU334">
        <v>4.9000000000000004</v>
      </c>
      <c r="AV334" s="1">
        <v>-1345.1335999999999</v>
      </c>
      <c r="AW334">
        <v>-7.1</v>
      </c>
    </row>
    <row r="335" spans="2:49" x14ac:dyDescent="0.2">
      <c r="B335" s="1">
        <v>-1385.876</v>
      </c>
      <c r="C335">
        <v>-13.1</v>
      </c>
      <c r="D335">
        <v>2763.82</v>
      </c>
      <c r="L335" s="1">
        <v>-1381.9194</v>
      </c>
      <c r="M335">
        <v>8.18</v>
      </c>
      <c r="N335" s="1">
        <v>-1381.6179</v>
      </c>
      <c r="O335">
        <v>-0.65</v>
      </c>
      <c r="P335" s="1">
        <v>-1383.1361999999999</v>
      </c>
      <c r="Q335">
        <v>-0.69</v>
      </c>
      <c r="R335" s="1">
        <v>-1385.5324000000001</v>
      </c>
      <c r="S335">
        <v>-8.3699999999999992</v>
      </c>
      <c r="T335" s="1">
        <v>-1382.25</v>
      </c>
      <c r="U335">
        <v>0.2</v>
      </c>
      <c r="V335" s="1">
        <v>-1383.2376999999999</v>
      </c>
      <c r="W335">
        <v>-0.4</v>
      </c>
      <c r="X335" s="1">
        <v>-1384.2403999999999</v>
      </c>
      <c r="Y335">
        <v>-3.62</v>
      </c>
      <c r="Z335" s="1">
        <v>-1371.5183</v>
      </c>
      <c r="AA335">
        <v>-4.33</v>
      </c>
      <c r="AB335" s="1">
        <v>-1392.6628000000001</v>
      </c>
      <c r="AC335">
        <v>9.3800000000000008</v>
      </c>
      <c r="AD335" s="1">
        <v>-1391.6214</v>
      </c>
      <c r="AE335">
        <v>13.65</v>
      </c>
      <c r="AF335" s="1">
        <v>-1394.1395</v>
      </c>
      <c r="AG335">
        <v>1.34</v>
      </c>
      <c r="AH335" s="1">
        <v>-1367.3114</v>
      </c>
      <c r="AI335">
        <v>1.71</v>
      </c>
      <c r="AJ335" s="1">
        <v>-1372.9523999999999</v>
      </c>
      <c r="AK335">
        <v>-4.66</v>
      </c>
      <c r="AL335" s="1">
        <v>-1392.9965</v>
      </c>
      <c r="AM335">
        <v>9.66</v>
      </c>
      <c r="AN335" s="1">
        <v>-1373.5735999999999</v>
      </c>
      <c r="AO335">
        <v>-5.57</v>
      </c>
      <c r="AP335" s="1">
        <v>-1377.2910999999999</v>
      </c>
      <c r="AQ335">
        <v>9.9700000000000006</v>
      </c>
      <c r="AR335" s="1">
        <v>-1366.9168999999999</v>
      </c>
      <c r="AS335">
        <v>8.41</v>
      </c>
      <c r="AT335" s="1">
        <v>-1354.038</v>
      </c>
      <c r="AU335">
        <v>4.91</v>
      </c>
      <c r="AV335" s="1">
        <v>-1345.3951</v>
      </c>
      <c r="AW335">
        <v>-7.1</v>
      </c>
    </row>
    <row r="336" spans="2:49" x14ac:dyDescent="0.2">
      <c r="B336" s="1">
        <v>-1385.8959</v>
      </c>
      <c r="C336">
        <v>-13.33</v>
      </c>
      <c r="D336">
        <v>2764.86</v>
      </c>
      <c r="L336" s="1">
        <v>-1382.0485000000001</v>
      </c>
      <c r="M336">
        <v>8.06</v>
      </c>
      <c r="N336" s="1">
        <v>-1381.4973</v>
      </c>
      <c r="O336">
        <v>-0.46</v>
      </c>
      <c r="P336" s="1">
        <v>-1383.3762999999999</v>
      </c>
      <c r="Q336">
        <v>-1.1499999999999999</v>
      </c>
      <c r="R336" s="1">
        <v>-1385.5724</v>
      </c>
      <c r="S336">
        <v>-8.7100000000000009</v>
      </c>
      <c r="T336" s="1">
        <v>-1382.1042</v>
      </c>
      <c r="U336">
        <v>0.46</v>
      </c>
      <c r="V336" s="1">
        <v>-1383.3518999999999</v>
      </c>
      <c r="W336">
        <v>-1.33</v>
      </c>
      <c r="X336" s="1">
        <v>-1384.4833000000001</v>
      </c>
      <c r="Y336">
        <v>-4.2</v>
      </c>
      <c r="Z336" s="1">
        <v>-1371.6497999999999</v>
      </c>
      <c r="AA336">
        <v>-4.38</v>
      </c>
      <c r="AB336" s="1">
        <v>-1392.6962000000001</v>
      </c>
      <c r="AC336">
        <v>8.89</v>
      </c>
      <c r="AD336" s="1">
        <v>-1391.6194</v>
      </c>
      <c r="AE336">
        <v>13.46</v>
      </c>
      <c r="AF336" s="1">
        <v>-1394.1525999999999</v>
      </c>
      <c r="AG336">
        <v>1.29</v>
      </c>
      <c r="AH336" s="1">
        <v>-1367.4730999999999</v>
      </c>
      <c r="AI336">
        <v>1.25</v>
      </c>
      <c r="AJ336" s="1">
        <v>-1372.8514</v>
      </c>
      <c r="AK336">
        <v>-3.88</v>
      </c>
      <c r="AL336" s="1">
        <v>-1392.6641</v>
      </c>
      <c r="AM336">
        <v>10.96</v>
      </c>
      <c r="AN336" s="1">
        <v>-1373.6311000000001</v>
      </c>
      <c r="AO336">
        <v>-6.05</v>
      </c>
      <c r="AP336" s="1">
        <v>-1377.3534</v>
      </c>
      <c r="AQ336">
        <v>9.77</v>
      </c>
      <c r="AR336" s="1">
        <v>-1366.9013</v>
      </c>
      <c r="AS336">
        <v>8.67</v>
      </c>
      <c r="AT336" s="1">
        <v>-1353.9090000000001</v>
      </c>
      <c r="AU336">
        <v>4.88</v>
      </c>
      <c r="AV336" s="1">
        <v>-1345.6647</v>
      </c>
      <c r="AW336">
        <v>-7.13</v>
      </c>
    </row>
    <row r="337" spans="2:49" x14ac:dyDescent="0.2">
      <c r="B337" s="1">
        <v>-1385.9068</v>
      </c>
      <c r="C337">
        <v>-13.46</v>
      </c>
      <c r="D337">
        <v>2765.58</v>
      </c>
      <c r="L337" s="1">
        <v>-1382.2382</v>
      </c>
      <c r="M337">
        <v>7.83</v>
      </c>
      <c r="N337" s="1">
        <v>-1381.4059</v>
      </c>
      <c r="O337">
        <v>-0.21</v>
      </c>
      <c r="P337" s="1">
        <v>-1383.6302000000001</v>
      </c>
      <c r="Q337">
        <v>-1.48</v>
      </c>
      <c r="R337" s="1">
        <v>-1385.5608</v>
      </c>
      <c r="S337">
        <v>-8.9499999999999993</v>
      </c>
      <c r="T337" s="1">
        <v>-1381.9308000000001</v>
      </c>
      <c r="U337">
        <v>0.74</v>
      </c>
      <c r="V337" s="1">
        <v>-1383.4627</v>
      </c>
      <c r="W337">
        <v>-2.1800000000000002</v>
      </c>
      <c r="X337" s="1">
        <v>-1384.6659999999999</v>
      </c>
      <c r="Y337">
        <v>-4.55</v>
      </c>
      <c r="Z337" s="1">
        <v>-1371.7237</v>
      </c>
      <c r="AA337">
        <v>-4.2300000000000004</v>
      </c>
      <c r="AB337" s="1">
        <v>-1392.6944000000001</v>
      </c>
      <c r="AC337">
        <v>8.58</v>
      </c>
      <c r="AD337" s="1">
        <v>-1391.711</v>
      </c>
      <c r="AE337">
        <v>13.07</v>
      </c>
      <c r="AF337" s="1">
        <v>-1394.0971</v>
      </c>
      <c r="AG337">
        <v>1.44</v>
      </c>
      <c r="AH337" s="1">
        <v>-1367.6753000000001</v>
      </c>
      <c r="AI337">
        <v>0.77</v>
      </c>
      <c r="AJ337" s="1">
        <v>-1372.7166</v>
      </c>
      <c r="AK337">
        <v>-3.32</v>
      </c>
      <c r="AL337" s="1">
        <v>-1392.3761</v>
      </c>
      <c r="AM337">
        <v>12.03</v>
      </c>
      <c r="AN337" s="1">
        <v>-1373.6459</v>
      </c>
      <c r="AO337">
        <v>-6.43</v>
      </c>
      <c r="AP337" s="1">
        <v>-1377.4527</v>
      </c>
      <c r="AQ337">
        <v>9.4700000000000006</v>
      </c>
      <c r="AR337" s="1">
        <v>-1366.8688</v>
      </c>
      <c r="AS337">
        <v>8.94</v>
      </c>
      <c r="AT337" s="1">
        <v>-1353.8137999999999</v>
      </c>
      <c r="AU337">
        <v>4.76</v>
      </c>
      <c r="AV337" s="1">
        <v>-1345.9158</v>
      </c>
      <c r="AW337">
        <v>-7.19</v>
      </c>
    </row>
    <row r="338" spans="2:49" x14ac:dyDescent="0.2">
      <c r="B338" s="1">
        <v>-1385.9694999999999</v>
      </c>
      <c r="C338">
        <v>-13.16</v>
      </c>
      <c r="D338">
        <v>2765.78</v>
      </c>
      <c r="L338" s="1">
        <v>-1382.4748999999999</v>
      </c>
      <c r="M338">
        <v>7.4</v>
      </c>
      <c r="N338" s="1">
        <v>-1381.3484000000001</v>
      </c>
      <c r="O338">
        <v>0.09</v>
      </c>
      <c r="P338" s="1">
        <v>-1383.8662999999999</v>
      </c>
      <c r="Q338">
        <v>-1.71</v>
      </c>
      <c r="R338" s="1">
        <v>-1385.4989</v>
      </c>
      <c r="S338">
        <v>-9.17</v>
      </c>
      <c r="T338" s="1">
        <v>-1381.729</v>
      </c>
      <c r="U338">
        <v>1.0900000000000001</v>
      </c>
      <c r="V338" s="1">
        <v>-1383.5662</v>
      </c>
      <c r="W338">
        <v>-2.97</v>
      </c>
      <c r="X338" s="1">
        <v>-1384.7745</v>
      </c>
      <c r="Y338">
        <v>-4.67</v>
      </c>
      <c r="Z338" s="1">
        <v>-1371.7462</v>
      </c>
      <c r="AA338">
        <v>-3.89</v>
      </c>
      <c r="AB338" s="1">
        <v>-1392.6577</v>
      </c>
      <c r="AC338">
        <v>8.41</v>
      </c>
      <c r="AD338" s="1">
        <v>-1391.8869</v>
      </c>
      <c r="AE338">
        <v>12.56</v>
      </c>
      <c r="AF338" s="1">
        <v>-1393.9647</v>
      </c>
      <c r="AG338">
        <v>1.7</v>
      </c>
      <c r="AH338" s="1">
        <v>-1367.9139</v>
      </c>
      <c r="AI338">
        <v>0.16</v>
      </c>
      <c r="AJ338" s="1">
        <v>-1372.5702000000001</v>
      </c>
      <c r="AK338">
        <v>-2.69</v>
      </c>
      <c r="AL338" s="1">
        <v>-1392.1569999999999</v>
      </c>
      <c r="AM338">
        <v>12.95</v>
      </c>
      <c r="AN338" s="1">
        <v>-1373.6208999999999</v>
      </c>
      <c r="AO338">
        <v>-6.65</v>
      </c>
      <c r="AP338" s="1">
        <v>-1377.5626999999999</v>
      </c>
      <c r="AQ338">
        <v>9.1300000000000008</v>
      </c>
      <c r="AR338" s="1">
        <v>-1366.8251</v>
      </c>
      <c r="AS338">
        <v>9.09</v>
      </c>
      <c r="AT338" s="1">
        <v>-1353.7662</v>
      </c>
      <c r="AU338">
        <v>4.59</v>
      </c>
      <c r="AV338" s="1">
        <v>-1346.1225999999999</v>
      </c>
      <c r="AW338">
        <v>-7.26</v>
      </c>
    </row>
    <row r="339" spans="2:49" x14ac:dyDescent="0.2">
      <c r="B339" s="1">
        <v>-1386.068</v>
      </c>
      <c r="C339">
        <v>-12.6</v>
      </c>
      <c r="D339">
        <v>2765.26</v>
      </c>
      <c r="L339" s="1">
        <v>-1382.7425000000001</v>
      </c>
      <c r="M339">
        <v>6.96</v>
      </c>
      <c r="N339" s="1">
        <v>-1381.3275000000001</v>
      </c>
      <c r="O339">
        <v>0.25</v>
      </c>
      <c r="P339" s="1">
        <v>-1384.0545999999999</v>
      </c>
      <c r="Q339">
        <v>-1.66</v>
      </c>
      <c r="R339" s="1">
        <v>-1385.3948</v>
      </c>
      <c r="S339">
        <v>-9.31</v>
      </c>
      <c r="T339" s="1">
        <v>-1381.502</v>
      </c>
      <c r="U339">
        <v>1.43</v>
      </c>
      <c r="V339" s="1">
        <v>-1383.6623999999999</v>
      </c>
      <c r="W339">
        <v>-3.64</v>
      </c>
      <c r="X339" s="1">
        <v>-1384.8035</v>
      </c>
      <c r="Y339">
        <v>-4.55</v>
      </c>
      <c r="Z339" s="1">
        <v>-1371.7248</v>
      </c>
      <c r="AA339">
        <v>-3.41</v>
      </c>
      <c r="AB339" s="1">
        <v>-1392.5925999999999</v>
      </c>
      <c r="AC339">
        <v>8.3800000000000008</v>
      </c>
      <c r="AD339" s="1">
        <v>-1392.125</v>
      </c>
      <c r="AE339">
        <v>12.01</v>
      </c>
      <c r="AF339" s="1">
        <v>-1393.7670000000001</v>
      </c>
      <c r="AG339">
        <v>2.13</v>
      </c>
      <c r="AH339" s="1">
        <v>-1368.1862000000001</v>
      </c>
      <c r="AI339">
        <v>-0.37</v>
      </c>
      <c r="AJ339" s="1">
        <v>-1372.422</v>
      </c>
      <c r="AK339">
        <v>-2.29</v>
      </c>
      <c r="AL339" s="1">
        <v>-1392.0293999999999</v>
      </c>
      <c r="AM339">
        <v>13.58</v>
      </c>
      <c r="AN339" s="1">
        <v>-1373.5609999999999</v>
      </c>
      <c r="AO339">
        <v>-6.73</v>
      </c>
      <c r="AP339" s="1">
        <v>-1377.6641999999999</v>
      </c>
      <c r="AQ339">
        <v>8.81</v>
      </c>
      <c r="AR339" s="1">
        <v>-1366.777</v>
      </c>
      <c r="AS339">
        <v>9.18</v>
      </c>
      <c r="AT339" s="1">
        <v>-1353.7716</v>
      </c>
      <c r="AU339">
        <v>4.38</v>
      </c>
      <c r="AV339" s="1">
        <v>-1346.2577000000001</v>
      </c>
      <c r="AW339">
        <v>-7.19</v>
      </c>
    </row>
    <row r="340" spans="2:49" x14ac:dyDescent="0.2">
      <c r="B340" s="1">
        <v>-1386.2117000000001</v>
      </c>
      <c r="C340">
        <v>-11.6</v>
      </c>
      <c r="D340">
        <v>2764.45</v>
      </c>
      <c r="L340" s="1">
        <v>-1383.0218</v>
      </c>
      <c r="M340">
        <v>6.58</v>
      </c>
      <c r="N340" s="1">
        <v>-1381.3425</v>
      </c>
      <c r="O340">
        <v>0.39</v>
      </c>
      <c r="P340" s="1">
        <v>-1384.1693</v>
      </c>
      <c r="Q340">
        <v>-1.39</v>
      </c>
      <c r="R340" s="1">
        <v>-1385.2592</v>
      </c>
      <c r="S340">
        <v>-9.32</v>
      </c>
      <c r="T340" s="1">
        <v>-1381.2648999999999</v>
      </c>
      <c r="U340">
        <v>1.59</v>
      </c>
      <c r="V340" s="1">
        <v>-1383.7526</v>
      </c>
      <c r="W340">
        <v>-4.28</v>
      </c>
      <c r="X340" s="1">
        <v>-1384.7589</v>
      </c>
      <c r="Y340">
        <v>-4.2699999999999996</v>
      </c>
      <c r="Z340" s="1">
        <v>-1371.6693</v>
      </c>
      <c r="AA340">
        <v>-2.75</v>
      </c>
      <c r="AB340" s="1">
        <v>-1392.508</v>
      </c>
      <c r="AC340">
        <v>8.41</v>
      </c>
      <c r="AD340" s="1">
        <v>-1392.3932</v>
      </c>
      <c r="AE340">
        <v>11.41</v>
      </c>
      <c r="AF340" s="1">
        <v>-1393.5246</v>
      </c>
      <c r="AG340">
        <v>2.69</v>
      </c>
      <c r="AH340" s="1">
        <v>-1368.4878000000001</v>
      </c>
      <c r="AI340">
        <v>-0.89</v>
      </c>
      <c r="AJ340" s="1">
        <v>-1372.2689</v>
      </c>
      <c r="AK340">
        <v>-1.99</v>
      </c>
      <c r="AL340" s="1">
        <v>-1392.008</v>
      </c>
      <c r="AM340">
        <v>13.92</v>
      </c>
      <c r="AN340" s="1">
        <v>-1373.473</v>
      </c>
      <c r="AO340">
        <v>-6.76</v>
      </c>
      <c r="AP340" s="1">
        <v>-1377.75</v>
      </c>
      <c r="AQ340">
        <v>8.6</v>
      </c>
      <c r="AR340" s="1">
        <v>-1366.7364</v>
      </c>
      <c r="AS340">
        <v>9.19</v>
      </c>
      <c r="AT340" s="1">
        <v>-1353.8276000000001</v>
      </c>
      <c r="AU340">
        <v>4.17</v>
      </c>
      <c r="AV340" s="1">
        <v>-1346.3015</v>
      </c>
      <c r="AW340">
        <v>-7.03</v>
      </c>
    </row>
    <row r="341" spans="2:49" x14ac:dyDescent="0.2">
      <c r="B341" s="1">
        <v>-1386.3821</v>
      </c>
      <c r="C341">
        <v>-10.43</v>
      </c>
      <c r="D341">
        <v>2763</v>
      </c>
      <c r="L341" s="1">
        <v>-1383.2963</v>
      </c>
      <c r="M341">
        <v>6.09</v>
      </c>
      <c r="N341" s="1">
        <v>-1381.3882000000001</v>
      </c>
      <c r="O341">
        <v>0.54</v>
      </c>
      <c r="P341" s="1">
        <v>-1384.1929</v>
      </c>
      <c r="Q341">
        <v>-0.86</v>
      </c>
      <c r="R341" s="1">
        <v>-1385.1011000000001</v>
      </c>
      <c r="S341">
        <v>-9.2799999999999994</v>
      </c>
      <c r="T341" s="1">
        <v>-1381.0513000000001</v>
      </c>
      <c r="U341">
        <v>1.67</v>
      </c>
      <c r="V341" s="1">
        <v>-1383.8389999999999</v>
      </c>
      <c r="W341">
        <v>-4.79</v>
      </c>
      <c r="X341" s="1">
        <v>-1384.6555000000001</v>
      </c>
      <c r="Y341">
        <v>-3.78</v>
      </c>
      <c r="Z341" s="1">
        <v>-1371.5936999999999</v>
      </c>
      <c r="AA341">
        <v>-1.99</v>
      </c>
      <c r="AB341" s="1">
        <v>-1392.4157</v>
      </c>
      <c r="AC341">
        <v>8.44</v>
      </c>
      <c r="AD341" s="1">
        <v>-1392.6557</v>
      </c>
      <c r="AE341">
        <v>10.86</v>
      </c>
      <c r="AF341" s="1">
        <v>-1393.2581</v>
      </c>
      <c r="AG341">
        <v>3.37</v>
      </c>
      <c r="AH341" s="1">
        <v>-1368.8105</v>
      </c>
      <c r="AI341">
        <v>-1.33</v>
      </c>
      <c r="AJ341" s="1">
        <v>-1372.1011000000001</v>
      </c>
      <c r="AK341">
        <v>-1.82</v>
      </c>
      <c r="AL341" s="1">
        <v>-1392.0947000000001</v>
      </c>
      <c r="AM341">
        <v>13.92</v>
      </c>
      <c r="AN341" s="1">
        <v>-1373.3644999999999</v>
      </c>
      <c r="AO341">
        <v>-6.77</v>
      </c>
      <c r="AP341" s="1">
        <v>-1377.8157000000001</v>
      </c>
      <c r="AQ341">
        <v>8.41</v>
      </c>
      <c r="AR341" s="1">
        <v>-1366.7173</v>
      </c>
      <c r="AS341">
        <v>9.1300000000000008</v>
      </c>
      <c r="AT341" s="1">
        <v>-1353.9280000000001</v>
      </c>
      <c r="AU341">
        <v>3.82</v>
      </c>
      <c r="AV341" s="1">
        <v>-1346.2442000000001</v>
      </c>
      <c r="AW341">
        <v>-6.67</v>
      </c>
    </row>
    <row r="342" spans="2:49" x14ac:dyDescent="0.2">
      <c r="B342" s="1">
        <v>-1386.5582999999999</v>
      </c>
      <c r="C342">
        <v>-8.7200000000000006</v>
      </c>
      <c r="D342">
        <v>2760.77</v>
      </c>
      <c r="L342" s="1">
        <v>-1383.5521000000001</v>
      </c>
      <c r="M342">
        <v>5.69</v>
      </c>
      <c r="N342" s="1">
        <v>-1381.4567</v>
      </c>
      <c r="O342">
        <v>0.71</v>
      </c>
      <c r="P342" s="1">
        <v>-1384.1204</v>
      </c>
      <c r="Q342">
        <v>-0.04</v>
      </c>
      <c r="R342" s="1">
        <v>-1384.925</v>
      </c>
      <c r="S342">
        <v>-9.19</v>
      </c>
      <c r="T342" s="1">
        <v>-1380.9141</v>
      </c>
      <c r="U342">
        <v>1.51</v>
      </c>
      <c r="V342" s="1">
        <v>-1383.9236000000001</v>
      </c>
      <c r="W342">
        <v>-5.24</v>
      </c>
      <c r="X342" s="1">
        <v>-1384.5146999999999</v>
      </c>
      <c r="Y342">
        <v>-3.26</v>
      </c>
      <c r="Z342" s="1">
        <v>-1371.5120999999999</v>
      </c>
      <c r="AA342">
        <v>-1.29</v>
      </c>
      <c r="AB342" s="1">
        <v>-1392.3266000000001</v>
      </c>
      <c r="AC342">
        <v>8.57</v>
      </c>
      <c r="AD342" s="1">
        <v>-1392.8802000000001</v>
      </c>
      <c r="AE342">
        <v>10.42</v>
      </c>
      <c r="AF342" s="1">
        <v>-1392.9837</v>
      </c>
      <c r="AG342">
        <v>4.0999999999999996</v>
      </c>
      <c r="AH342" s="1">
        <v>-1369.1392000000001</v>
      </c>
      <c r="AI342">
        <v>-1.64</v>
      </c>
      <c r="AJ342" s="1">
        <v>-1371.9088999999999</v>
      </c>
      <c r="AK342">
        <v>-1.66</v>
      </c>
      <c r="AL342" s="1">
        <v>-1392.2732000000001</v>
      </c>
      <c r="AM342">
        <v>13.71</v>
      </c>
      <c r="AN342" s="1">
        <v>-1373.2444</v>
      </c>
      <c r="AO342">
        <v>-6.6</v>
      </c>
      <c r="AP342" s="1">
        <v>-1377.866</v>
      </c>
      <c r="AQ342">
        <v>8.36</v>
      </c>
      <c r="AR342" s="1">
        <v>-1366.7325000000001</v>
      </c>
      <c r="AS342">
        <v>8.92</v>
      </c>
      <c r="AT342" s="1">
        <v>-1354.0662</v>
      </c>
      <c r="AU342">
        <v>3.49</v>
      </c>
      <c r="AV342" s="1">
        <v>-1346.0863999999999</v>
      </c>
      <c r="AW342">
        <v>-6.21</v>
      </c>
    </row>
    <row r="343" spans="2:49" x14ac:dyDescent="0.2">
      <c r="B343" s="1">
        <v>-1386.7408</v>
      </c>
      <c r="C343">
        <v>-7.2</v>
      </c>
      <c r="D343">
        <v>2758.33</v>
      </c>
      <c r="L343" s="1">
        <v>-1383.7797</v>
      </c>
      <c r="M343">
        <v>5.31</v>
      </c>
      <c r="N343" s="1">
        <v>-1381.5389</v>
      </c>
      <c r="O343">
        <v>0.84</v>
      </c>
      <c r="P343" s="1">
        <v>-1383.9617000000001</v>
      </c>
      <c r="Q343">
        <v>0.98</v>
      </c>
      <c r="R343" s="1">
        <v>-1384.7304999999999</v>
      </c>
      <c r="S343">
        <v>-8.91</v>
      </c>
      <c r="T343" s="1">
        <v>-1380.9103</v>
      </c>
      <c r="U343">
        <v>1</v>
      </c>
      <c r="V343" s="1">
        <v>-1384.0101</v>
      </c>
      <c r="W343">
        <v>-5.58</v>
      </c>
      <c r="X343" s="1">
        <v>-1384.3566000000001</v>
      </c>
      <c r="Y343">
        <v>-2.67</v>
      </c>
      <c r="Z343" s="1">
        <v>-1371.4384</v>
      </c>
      <c r="AA343">
        <v>-0.64</v>
      </c>
      <c r="AB343" s="1">
        <v>-1392.2498000000001</v>
      </c>
      <c r="AC343">
        <v>8.75</v>
      </c>
      <c r="AD343" s="1">
        <v>-1393.0432000000001</v>
      </c>
      <c r="AE343">
        <v>10.119999999999999</v>
      </c>
      <c r="AF343" s="1">
        <v>-1392.7118</v>
      </c>
      <c r="AG343">
        <v>4.92</v>
      </c>
      <c r="AH343" s="1">
        <v>-1369.4562000000001</v>
      </c>
      <c r="AI343">
        <v>-1.83</v>
      </c>
      <c r="AJ343" s="1">
        <v>-1371.6904999999999</v>
      </c>
      <c r="AK343">
        <v>-1.58</v>
      </c>
      <c r="AL343" s="1">
        <v>-1392.5093999999999</v>
      </c>
      <c r="AM343">
        <v>13.31</v>
      </c>
      <c r="AN343" s="1">
        <v>-1373.1213</v>
      </c>
      <c r="AO343">
        <v>-6.41</v>
      </c>
      <c r="AP343" s="1">
        <v>-1377.9067</v>
      </c>
      <c r="AQ343">
        <v>8.3800000000000008</v>
      </c>
      <c r="AR343" s="1">
        <v>-1366.7920999999999</v>
      </c>
      <c r="AS343">
        <v>8.51</v>
      </c>
      <c r="AT343" s="1">
        <v>-1354.2365</v>
      </c>
      <c r="AU343">
        <v>3.16</v>
      </c>
      <c r="AV343" s="1">
        <v>-1345.8379</v>
      </c>
      <c r="AW343">
        <v>-5.6</v>
      </c>
    </row>
    <row r="344" spans="2:49" x14ac:dyDescent="0.2">
      <c r="B344" s="1">
        <v>-1386.9245000000001</v>
      </c>
      <c r="C344">
        <v>-5.62</v>
      </c>
      <c r="D344">
        <v>2754.95</v>
      </c>
      <c r="L344" s="1">
        <v>-1383.9748</v>
      </c>
      <c r="M344">
        <v>4.96</v>
      </c>
      <c r="N344" s="1">
        <v>-1381.6295</v>
      </c>
      <c r="O344">
        <v>0.99</v>
      </c>
      <c r="P344" s="1">
        <v>-1383.7426</v>
      </c>
      <c r="Q344">
        <v>2.08</v>
      </c>
      <c r="R344" s="1">
        <v>-1384.5143</v>
      </c>
      <c r="S344">
        <v>-8.56</v>
      </c>
      <c r="T344" s="1">
        <v>-1381.0716</v>
      </c>
      <c r="U344">
        <v>0.1</v>
      </c>
      <c r="V344" s="1">
        <v>-1384.1029000000001</v>
      </c>
      <c r="W344">
        <v>-5.9</v>
      </c>
      <c r="X344" s="1">
        <v>-1384.1991</v>
      </c>
      <c r="Y344">
        <v>-2.0099999999999998</v>
      </c>
      <c r="Z344" s="1">
        <v>-1371.3842999999999</v>
      </c>
      <c r="AA344">
        <v>-0.02</v>
      </c>
      <c r="AB344" s="1">
        <v>-1392.1913</v>
      </c>
      <c r="AC344">
        <v>8.85</v>
      </c>
      <c r="AD344" s="1">
        <v>-1393.1344999999999</v>
      </c>
      <c r="AE344">
        <v>9.9499999999999993</v>
      </c>
      <c r="AF344" s="1">
        <v>-1392.4477999999999</v>
      </c>
      <c r="AG344">
        <v>5.76</v>
      </c>
      <c r="AH344" s="1">
        <v>-1369.7438999999999</v>
      </c>
      <c r="AI344">
        <v>-1.86</v>
      </c>
      <c r="AJ344" s="1">
        <v>-1371.454</v>
      </c>
      <c r="AK344">
        <v>-1.58</v>
      </c>
      <c r="AL344" s="1">
        <v>-1392.7565</v>
      </c>
      <c r="AM344">
        <v>12.75</v>
      </c>
      <c r="AN344" s="1">
        <v>-1373.0029</v>
      </c>
      <c r="AO344">
        <v>-6.24</v>
      </c>
      <c r="AP344" s="1">
        <v>-1377.9374</v>
      </c>
      <c r="AQ344">
        <v>8.51</v>
      </c>
      <c r="AR344" s="1">
        <v>-1366.9061999999999</v>
      </c>
      <c r="AS344">
        <v>7.94</v>
      </c>
      <c r="AT344" s="1">
        <v>-1354.4354000000001</v>
      </c>
      <c r="AU344">
        <v>2.77</v>
      </c>
      <c r="AV344" s="1">
        <v>-1345.5169000000001</v>
      </c>
      <c r="AW344">
        <v>-4.8899999999999997</v>
      </c>
    </row>
    <row r="345" spans="2:49" x14ac:dyDescent="0.2">
      <c r="B345" s="1">
        <v>-1387.0691999999999</v>
      </c>
      <c r="C345">
        <v>-3.17</v>
      </c>
      <c r="D345">
        <v>2751.52</v>
      </c>
      <c r="L345" s="1">
        <v>-1384.1356000000001</v>
      </c>
      <c r="M345">
        <v>4.6399999999999997</v>
      </c>
      <c r="N345" s="1">
        <v>-1381.729</v>
      </c>
      <c r="O345">
        <v>1.1000000000000001</v>
      </c>
      <c r="P345" s="1">
        <v>-1383.4949999999999</v>
      </c>
      <c r="Q345">
        <v>3.24</v>
      </c>
      <c r="R345" s="1">
        <v>-1384.2724000000001</v>
      </c>
      <c r="S345">
        <v>-8.11</v>
      </c>
      <c r="T345" s="1">
        <v>-1381.383</v>
      </c>
      <c r="U345">
        <v>-1.1100000000000001</v>
      </c>
      <c r="V345" s="1">
        <v>-1384.2056</v>
      </c>
      <c r="W345">
        <v>-6.15</v>
      </c>
      <c r="X345" s="1">
        <v>-1384.0552</v>
      </c>
      <c r="Y345">
        <v>-1.36</v>
      </c>
      <c r="Z345" s="1">
        <v>-1371.3574000000001</v>
      </c>
      <c r="AA345">
        <v>0.32</v>
      </c>
      <c r="AB345" s="1">
        <v>-1392.1527000000001</v>
      </c>
      <c r="AC345">
        <v>8.9600000000000009</v>
      </c>
      <c r="AD345" s="1">
        <v>-1393.1565000000001</v>
      </c>
      <c r="AE345">
        <v>9.8800000000000008</v>
      </c>
      <c r="AF345" s="1">
        <v>-1392.1943000000001</v>
      </c>
      <c r="AG345">
        <v>6.64</v>
      </c>
      <c r="AH345" s="1">
        <v>-1369.9867999999999</v>
      </c>
      <c r="AI345">
        <v>-1.71</v>
      </c>
      <c r="AJ345" s="1">
        <v>-1371.2145</v>
      </c>
      <c r="AK345">
        <v>-1.6</v>
      </c>
      <c r="AL345" s="1">
        <v>-1392.9647</v>
      </c>
      <c r="AM345">
        <v>12.34</v>
      </c>
      <c r="AN345" s="1">
        <v>-1372.8952999999999</v>
      </c>
      <c r="AO345">
        <v>-6.11</v>
      </c>
      <c r="AP345" s="1">
        <v>-1377.9571000000001</v>
      </c>
      <c r="AQ345">
        <v>8.7100000000000009</v>
      </c>
      <c r="AR345" s="1">
        <v>-1367.0895</v>
      </c>
      <c r="AS345">
        <v>7.21</v>
      </c>
      <c r="AT345" s="1">
        <v>-1354.6577</v>
      </c>
      <c r="AU345">
        <v>2.39</v>
      </c>
      <c r="AV345" s="1">
        <v>-1345.1463000000001</v>
      </c>
      <c r="AW345">
        <v>-4.17</v>
      </c>
    </row>
    <row r="346" spans="2:49" x14ac:dyDescent="0.2">
      <c r="B346" s="1">
        <v>-1387.1538</v>
      </c>
      <c r="C346">
        <v>-0.9</v>
      </c>
      <c r="D346">
        <v>2747.93</v>
      </c>
      <c r="L346" s="1">
        <v>-1384.2599</v>
      </c>
      <c r="M346">
        <v>4.28</v>
      </c>
      <c r="N346" s="1">
        <v>-1381.8458000000001</v>
      </c>
      <c r="O346">
        <v>1.17</v>
      </c>
      <c r="P346" s="1">
        <v>-1383.2465999999999</v>
      </c>
      <c r="Q346">
        <v>4.29</v>
      </c>
      <c r="R346" s="1">
        <v>-1384.0035</v>
      </c>
      <c r="S346">
        <v>-7.48</v>
      </c>
      <c r="T346" s="1">
        <v>-1381.7860000000001</v>
      </c>
      <c r="U346">
        <v>-2.44</v>
      </c>
      <c r="V346" s="1">
        <v>-1384.3207</v>
      </c>
      <c r="W346">
        <v>-6.38</v>
      </c>
      <c r="X346" s="1">
        <v>-1383.9319</v>
      </c>
      <c r="Y346">
        <v>-0.73</v>
      </c>
      <c r="Z346" s="1">
        <v>-1371.3607999999999</v>
      </c>
      <c r="AA346">
        <v>0.51</v>
      </c>
      <c r="AB346" s="1">
        <v>-1392.1320000000001</v>
      </c>
      <c r="AC346">
        <v>9.1300000000000008</v>
      </c>
      <c r="AD346" s="1">
        <v>-1393.1226999999999</v>
      </c>
      <c r="AE346">
        <v>9.9700000000000006</v>
      </c>
      <c r="AF346" s="1">
        <v>-1391.9539</v>
      </c>
      <c r="AG346">
        <v>7.51</v>
      </c>
      <c r="AH346" s="1">
        <v>-1370.1726000000001</v>
      </c>
      <c r="AI346">
        <v>-1.4</v>
      </c>
      <c r="AJ346" s="1">
        <v>-1370.9884</v>
      </c>
      <c r="AK346">
        <v>-1.64</v>
      </c>
      <c r="AL346" s="1">
        <v>-1393.0907</v>
      </c>
      <c r="AM346">
        <v>12.03</v>
      </c>
      <c r="AN346" s="1">
        <v>-1372.8016</v>
      </c>
      <c r="AO346">
        <v>-5.94</v>
      </c>
      <c r="AP346" s="1">
        <v>-1377.9621999999999</v>
      </c>
      <c r="AQ346">
        <v>9.08</v>
      </c>
      <c r="AR346" s="1">
        <v>-1367.3511000000001</v>
      </c>
      <c r="AS346">
        <v>6.26</v>
      </c>
      <c r="AT346" s="1">
        <v>-1354.8948</v>
      </c>
      <c r="AU346">
        <v>2.02</v>
      </c>
      <c r="AV346" s="1">
        <v>-1344.7518</v>
      </c>
      <c r="AW346">
        <v>-3.47</v>
      </c>
    </row>
    <row r="347" spans="2:49" x14ac:dyDescent="0.2">
      <c r="B347" s="1">
        <v>-1387.229</v>
      </c>
      <c r="C347">
        <v>1.24</v>
      </c>
      <c r="D347">
        <v>2744.68</v>
      </c>
      <c r="L347" s="1">
        <v>-1384.3444999999999</v>
      </c>
      <c r="M347">
        <v>3.95</v>
      </c>
      <c r="N347" s="1">
        <v>-1381.9915000000001</v>
      </c>
      <c r="O347">
        <v>1.1499999999999999</v>
      </c>
      <c r="P347" s="1">
        <v>-1383.0147999999999</v>
      </c>
      <c r="Q347">
        <v>5.29</v>
      </c>
      <c r="R347" s="1">
        <v>-1383.7109</v>
      </c>
      <c r="S347">
        <v>-6.75</v>
      </c>
      <c r="T347" s="1">
        <v>-1382.2067</v>
      </c>
      <c r="U347">
        <v>-3.72</v>
      </c>
      <c r="V347" s="1">
        <v>-1384.4489000000001</v>
      </c>
      <c r="W347">
        <v>-6.58</v>
      </c>
      <c r="X347" s="1">
        <v>-1383.8327999999999</v>
      </c>
      <c r="Y347">
        <v>-0.21</v>
      </c>
      <c r="Z347" s="1">
        <v>-1371.3938000000001</v>
      </c>
      <c r="AA347">
        <v>0.49</v>
      </c>
      <c r="AB347" s="1">
        <v>-1392.1222</v>
      </c>
      <c r="AC347">
        <v>9.31</v>
      </c>
      <c r="AD347" s="1">
        <v>-1393.0543</v>
      </c>
      <c r="AE347">
        <v>10.01</v>
      </c>
      <c r="AF347" s="1">
        <v>-1391.7299</v>
      </c>
      <c r="AG347">
        <v>8.3699999999999992</v>
      </c>
      <c r="AH347" s="1">
        <v>-1370.2909999999999</v>
      </c>
      <c r="AI347">
        <v>-0.93</v>
      </c>
      <c r="AJ347" s="1">
        <v>-1370.7873</v>
      </c>
      <c r="AK347">
        <v>-1.77</v>
      </c>
      <c r="AL347" s="1">
        <v>-1393.1057000000001</v>
      </c>
      <c r="AM347">
        <v>11.92</v>
      </c>
      <c r="AN347" s="1">
        <v>-1372.721</v>
      </c>
      <c r="AO347">
        <v>-5.67</v>
      </c>
      <c r="AP347" s="1">
        <v>-1377.9426000000001</v>
      </c>
      <c r="AQ347">
        <v>9.4700000000000006</v>
      </c>
      <c r="AR347" s="1">
        <v>-1367.6892</v>
      </c>
      <c r="AS347">
        <v>5.07</v>
      </c>
      <c r="AT347" s="1">
        <v>-1355.1382000000001</v>
      </c>
      <c r="AU347">
        <v>1.66</v>
      </c>
      <c r="AV347" s="1">
        <v>-1344.3601000000001</v>
      </c>
      <c r="AW347">
        <v>-2.85</v>
      </c>
    </row>
    <row r="348" spans="2:49" x14ac:dyDescent="0.2">
      <c r="B348" s="1">
        <v>-1387.2493999999999</v>
      </c>
      <c r="C348">
        <v>3.8</v>
      </c>
      <c r="D348">
        <v>2741.08</v>
      </c>
      <c r="L348" s="1">
        <v>-1384.3855000000001</v>
      </c>
      <c r="M348">
        <v>3.67</v>
      </c>
      <c r="N348" s="1">
        <v>-1382.1751999999999</v>
      </c>
      <c r="O348">
        <v>1.05</v>
      </c>
      <c r="P348" s="1">
        <v>-1382.8068000000001</v>
      </c>
      <c r="Q348">
        <v>6.18</v>
      </c>
      <c r="R348" s="1">
        <v>-1383.4041</v>
      </c>
      <c r="S348">
        <v>-5.96</v>
      </c>
      <c r="T348" s="1">
        <v>-1382.5816</v>
      </c>
      <c r="U348">
        <v>-4.8499999999999996</v>
      </c>
      <c r="V348" s="1">
        <v>-1384.5873999999999</v>
      </c>
      <c r="W348">
        <v>-6.79</v>
      </c>
      <c r="X348" s="1">
        <v>-1383.7606000000001</v>
      </c>
      <c r="Y348">
        <v>0.34</v>
      </c>
      <c r="Z348" s="1">
        <v>-1371.4530999999999</v>
      </c>
      <c r="AA348">
        <v>0.28999999999999998</v>
      </c>
      <c r="AB348" s="1">
        <v>-1392.1122</v>
      </c>
      <c r="AC348">
        <v>9.58</v>
      </c>
      <c r="AD348" s="1">
        <v>-1392.9768999999999</v>
      </c>
      <c r="AE348">
        <v>9.99</v>
      </c>
      <c r="AF348" s="1">
        <v>-1391.5260000000001</v>
      </c>
      <c r="AG348">
        <v>9.25</v>
      </c>
      <c r="AH348" s="1">
        <v>-1370.3316</v>
      </c>
      <c r="AI348">
        <v>-0.32</v>
      </c>
      <c r="AJ348" s="1">
        <v>-1370.6152999999999</v>
      </c>
      <c r="AK348">
        <v>-1.95</v>
      </c>
      <c r="AL348" s="1">
        <v>-1392.999</v>
      </c>
      <c r="AM348">
        <v>12.03</v>
      </c>
      <c r="AN348" s="1">
        <v>-1372.6505999999999</v>
      </c>
      <c r="AO348">
        <v>-5.43</v>
      </c>
      <c r="AP348" s="1">
        <v>-1377.9012</v>
      </c>
      <c r="AQ348">
        <v>10.050000000000001</v>
      </c>
      <c r="AR348" s="1">
        <v>-1368.0931</v>
      </c>
      <c r="AS348">
        <v>3.7</v>
      </c>
      <c r="AT348" s="1">
        <v>-1355.3791000000001</v>
      </c>
      <c r="AU348">
        <v>1.34</v>
      </c>
      <c r="AV348" s="1">
        <v>-1343.9965999999999</v>
      </c>
      <c r="AW348">
        <v>-2.29</v>
      </c>
    </row>
    <row r="349" spans="2:49" x14ac:dyDescent="0.2">
      <c r="B349" s="1">
        <v>-1387.2472</v>
      </c>
      <c r="C349">
        <v>6.14</v>
      </c>
      <c r="D349">
        <v>2737.21</v>
      </c>
      <c r="L349" s="1">
        <v>-1384.3794</v>
      </c>
      <c r="M349">
        <v>3.4</v>
      </c>
      <c r="N349" s="1">
        <v>-1382.4015999999999</v>
      </c>
      <c r="O349">
        <v>0.83</v>
      </c>
      <c r="P349" s="1">
        <v>-1382.6280999999999</v>
      </c>
      <c r="Q349">
        <v>6.81</v>
      </c>
      <c r="R349" s="1">
        <v>-1383.0954999999999</v>
      </c>
      <c r="S349">
        <v>-5.1100000000000003</v>
      </c>
      <c r="T349" s="1">
        <v>-1382.8707999999999</v>
      </c>
      <c r="U349">
        <v>-5.66</v>
      </c>
      <c r="V349" s="1">
        <v>-1384.7311</v>
      </c>
      <c r="W349">
        <v>-6.91</v>
      </c>
      <c r="X349" s="1">
        <v>-1383.7181</v>
      </c>
      <c r="Y349">
        <v>0.88</v>
      </c>
      <c r="Z349" s="1">
        <v>-1371.5342000000001</v>
      </c>
      <c r="AA349">
        <v>-0.19</v>
      </c>
      <c r="AB349" s="1">
        <v>-1392.0882999999999</v>
      </c>
      <c r="AC349">
        <v>10</v>
      </c>
      <c r="AD349" s="1">
        <v>-1392.9146000000001</v>
      </c>
      <c r="AE349">
        <v>9.93</v>
      </c>
      <c r="AF349" s="1">
        <v>-1391.3451</v>
      </c>
      <c r="AG349">
        <v>10.07</v>
      </c>
      <c r="AH349" s="1">
        <v>-1370.2846999999999</v>
      </c>
      <c r="AI349">
        <v>0.48</v>
      </c>
      <c r="AJ349" s="1">
        <v>-1370.4686999999999</v>
      </c>
      <c r="AK349">
        <v>-2.09</v>
      </c>
      <c r="AL349" s="1">
        <v>-1392.7774999999999</v>
      </c>
      <c r="AM349">
        <v>12.32</v>
      </c>
      <c r="AN349" s="1">
        <v>-1372.5853999999999</v>
      </c>
      <c r="AO349">
        <v>-5.19</v>
      </c>
      <c r="AP349" s="1">
        <v>-1377.8494000000001</v>
      </c>
      <c r="AQ349">
        <v>10.65</v>
      </c>
      <c r="AR349" s="1">
        <v>-1368.5363</v>
      </c>
      <c r="AS349">
        <v>2.19</v>
      </c>
      <c r="AT349" s="1">
        <v>-1355.6097</v>
      </c>
      <c r="AU349">
        <v>1.08</v>
      </c>
      <c r="AV349" s="1">
        <v>-1343.6823999999999</v>
      </c>
      <c r="AW349">
        <v>-1.99</v>
      </c>
    </row>
    <row r="350" spans="2:49" x14ac:dyDescent="0.2">
      <c r="B350" s="1">
        <v>-1387.2113999999999</v>
      </c>
      <c r="C350">
        <v>8.5399999999999991</v>
      </c>
      <c r="D350">
        <v>2733.32</v>
      </c>
      <c r="L350" s="1">
        <v>-1384.3246999999999</v>
      </c>
      <c r="M350">
        <v>3.14</v>
      </c>
      <c r="N350" s="1">
        <v>-1382.6677999999999</v>
      </c>
      <c r="O350">
        <v>0.56000000000000005</v>
      </c>
      <c r="P350" s="1">
        <v>-1382.4898000000001</v>
      </c>
      <c r="Q350">
        <v>7.34</v>
      </c>
      <c r="R350" s="1">
        <v>-1382.7991999999999</v>
      </c>
      <c r="S350">
        <v>-4.2</v>
      </c>
      <c r="T350" s="1">
        <v>-1383.0571</v>
      </c>
      <c r="U350">
        <v>-6.07</v>
      </c>
      <c r="V350" s="1">
        <v>-1384.8724</v>
      </c>
      <c r="W350">
        <v>-7.03</v>
      </c>
      <c r="X350" s="1">
        <v>-1383.7081000000001</v>
      </c>
      <c r="Y350">
        <v>1.33</v>
      </c>
      <c r="Z350" s="1">
        <v>-1371.6334999999999</v>
      </c>
      <c r="AA350">
        <v>-0.81</v>
      </c>
      <c r="AB350" s="1">
        <v>-1392.0334</v>
      </c>
      <c r="AC350">
        <v>10.53</v>
      </c>
      <c r="AD350" s="1">
        <v>-1392.8838000000001</v>
      </c>
      <c r="AE350">
        <v>9.67</v>
      </c>
      <c r="AF350" s="1">
        <v>-1391.1878999999999</v>
      </c>
      <c r="AG350">
        <v>10.89</v>
      </c>
      <c r="AH350" s="1">
        <v>-1370.1464000000001</v>
      </c>
      <c r="AI350">
        <v>1.38</v>
      </c>
      <c r="AJ350" s="1">
        <v>-1370.3430000000001</v>
      </c>
      <c r="AK350">
        <v>-2.1800000000000002</v>
      </c>
      <c r="AL350" s="1">
        <v>-1392.4639</v>
      </c>
      <c r="AM350">
        <v>12.83</v>
      </c>
      <c r="AN350" s="1">
        <v>-1372.5215000000001</v>
      </c>
      <c r="AO350">
        <v>-4.96</v>
      </c>
      <c r="AP350" s="1">
        <v>-1377.7965999999999</v>
      </c>
      <c r="AQ350">
        <v>11.33</v>
      </c>
      <c r="AR350" s="1">
        <v>-1368.9744000000001</v>
      </c>
      <c r="AS350">
        <v>0.74</v>
      </c>
      <c r="AT350" s="1">
        <v>-1355.8275000000001</v>
      </c>
      <c r="AU350">
        <v>0.86</v>
      </c>
      <c r="AV350" s="1">
        <v>-1343.4342999999999</v>
      </c>
      <c r="AW350">
        <v>-1.82</v>
      </c>
    </row>
    <row r="351" spans="2:49" x14ac:dyDescent="0.2">
      <c r="B351" s="1">
        <v>-1387.1303</v>
      </c>
      <c r="C351">
        <v>10.86</v>
      </c>
      <c r="D351">
        <v>2729.67</v>
      </c>
      <c r="L351" s="1">
        <v>-1384.2252000000001</v>
      </c>
      <c r="M351">
        <v>2.95</v>
      </c>
      <c r="N351" s="1">
        <v>-1382.9653000000001</v>
      </c>
      <c r="O351">
        <v>0.19</v>
      </c>
      <c r="P351" s="1">
        <v>-1382.4111</v>
      </c>
      <c r="Q351">
        <v>7.6</v>
      </c>
      <c r="R351" s="1">
        <v>-1382.5295000000001</v>
      </c>
      <c r="S351">
        <v>-3.33</v>
      </c>
      <c r="T351" s="1">
        <v>-1383.1414</v>
      </c>
      <c r="U351">
        <v>-6.17</v>
      </c>
      <c r="V351" s="1">
        <v>-1385.0029</v>
      </c>
      <c r="W351">
        <v>-7.09</v>
      </c>
      <c r="X351" s="1">
        <v>-1383.7298000000001</v>
      </c>
      <c r="Y351">
        <v>1.61</v>
      </c>
      <c r="Z351" s="1">
        <v>-1371.7478000000001</v>
      </c>
      <c r="AA351">
        <v>-1.64</v>
      </c>
      <c r="AB351" s="1">
        <v>-1391.9315999999999</v>
      </c>
      <c r="AC351">
        <v>11.29</v>
      </c>
      <c r="AD351" s="1">
        <v>-1392.8898999999999</v>
      </c>
      <c r="AE351">
        <v>9.33</v>
      </c>
      <c r="AF351" s="1">
        <v>-1391.0505000000001</v>
      </c>
      <c r="AG351">
        <v>11.65</v>
      </c>
      <c r="AH351" s="1">
        <v>-1369.9217000000001</v>
      </c>
      <c r="AI351">
        <v>2.4300000000000002</v>
      </c>
      <c r="AJ351" s="1">
        <v>-1370.2345</v>
      </c>
      <c r="AK351">
        <v>-2.2599999999999998</v>
      </c>
      <c r="AL351" s="1">
        <v>-1392.0926999999999</v>
      </c>
      <c r="AM351">
        <v>13.46</v>
      </c>
      <c r="AN351" s="1">
        <v>-1372.4567999999999</v>
      </c>
      <c r="AO351">
        <v>-4.57</v>
      </c>
      <c r="AP351" s="1">
        <v>-1377.7624000000001</v>
      </c>
      <c r="AQ351">
        <v>11.89</v>
      </c>
      <c r="AR351" s="1">
        <v>-1369.3628000000001</v>
      </c>
      <c r="AS351">
        <v>-0.69</v>
      </c>
      <c r="AT351" s="1">
        <v>-1356.0315000000001</v>
      </c>
      <c r="AU351">
        <v>0.7</v>
      </c>
      <c r="AV351" s="1">
        <v>-1343.2628999999999</v>
      </c>
      <c r="AW351">
        <v>-1.82</v>
      </c>
    </row>
    <row r="352" spans="2:49" x14ac:dyDescent="0.2">
      <c r="B352" s="1">
        <v>-1387.0569</v>
      </c>
      <c r="C352">
        <v>12.26</v>
      </c>
      <c r="D352">
        <v>2727.09</v>
      </c>
      <c r="L352" s="1">
        <v>-1384.0894000000001</v>
      </c>
      <c r="M352">
        <v>2.8</v>
      </c>
      <c r="N352" s="1">
        <v>-1383.2827</v>
      </c>
      <c r="O352">
        <v>-0.2</v>
      </c>
      <c r="P352" s="1">
        <v>-1382.4164000000001</v>
      </c>
      <c r="Q352">
        <v>7.5</v>
      </c>
      <c r="R352" s="1">
        <v>-1382.2992999999999</v>
      </c>
      <c r="S352">
        <v>-2.42</v>
      </c>
      <c r="T352" s="1">
        <v>-1383.1396999999999</v>
      </c>
      <c r="U352">
        <v>-6.06</v>
      </c>
      <c r="V352" s="1">
        <v>-1385.1116</v>
      </c>
      <c r="W352">
        <v>-7.08</v>
      </c>
      <c r="X352" s="1">
        <v>-1383.7759000000001</v>
      </c>
      <c r="Y352">
        <v>1.94</v>
      </c>
      <c r="Z352" s="1">
        <v>-1371.8735999999999</v>
      </c>
      <c r="AA352">
        <v>-2.58</v>
      </c>
      <c r="AB352" s="1">
        <v>-1391.7705000000001</v>
      </c>
      <c r="AC352">
        <v>12.24</v>
      </c>
      <c r="AD352" s="1">
        <v>-1392.9284</v>
      </c>
      <c r="AE352">
        <v>8.8800000000000008</v>
      </c>
      <c r="AF352" s="1">
        <v>-1390.9238</v>
      </c>
      <c r="AG352">
        <v>12.37</v>
      </c>
      <c r="AH352" s="1">
        <v>-1369.6309000000001</v>
      </c>
      <c r="AI352">
        <v>3.46</v>
      </c>
      <c r="AJ352" s="1">
        <v>-1370.1446000000001</v>
      </c>
      <c r="AK352">
        <v>-2.33</v>
      </c>
      <c r="AL352" s="1">
        <v>-1391.7074</v>
      </c>
      <c r="AM352">
        <v>14.16</v>
      </c>
      <c r="AN352" s="1">
        <v>-1372.3937000000001</v>
      </c>
      <c r="AO352">
        <v>-4.2699999999999996</v>
      </c>
      <c r="AP352" s="1">
        <v>-1377.7596000000001</v>
      </c>
      <c r="AQ352">
        <v>12.53</v>
      </c>
      <c r="AR352" s="1">
        <v>-1369.6650999999999</v>
      </c>
      <c r="AS352">
        <v>-1.8</v>
      </c>
      <c r="AT352" s="1">
        <v>-1356.2280000000001</v>
      </c>
      <c r="AU352">
        <v>0.52</v>
      </c>
      <c r="AV352" s="1">
        <v>-1343.1704</v>
      </c>
      <c r="AW352">
        <v>-2.0699999999999998</v>
      </c>
    </row>
    <row r="353" spans="2:49" x14ac:dyDescent="0.2">
      <c r="B353" s="1">
        <v>-1386.9905000000001</v>
      </c>
      <c r="C353">
        <v>13.5</v>
      </c>
      <c r="D353">
        <v>2725.06</v>
      </c>
      <c r="L353" s="1">
        <v>-1383.9311</v>
      </c>
      <c r="M353">
        <v>2.61</v>
      </c>
      <c r="N353" s="1">
        <v>-1383.6078</v>
      </c>
      <c r="O353">
        <v>-0.53</v>
      </c>
      <c r="P353" s="1">
        <v>-1382.5268000000001</v>
      </c>
      <c r="Q353">
        <v>7.13</v>
      </c>
      <c r="R353" s="1">
        <v>-1382.1181999999999</v>
      </c>
      <c r="S353">
        <v>-1.62</v>
      </c>
      <c r="T353" s="1">
        <v>-1383.0799</v>
      </c>
      <c r="U353">
        <v>-5.57</v>
      </c>
      <c r="V353" s="1">
        <v>-1385.1885</v>
      </c>
      <c r="W353">
        <v>-7.01</v>
      </c>
      <c r="X353" s="1">
        <v>-1383.8336999999999</v>
      </c>
      <c r="Y353">
        <v>2.2599999999999998</v>
      </c>
      <c r="Z353" s="1">
        <v>-1372.0033000000001</v>
      </c>
      <c r="AA353">
        <v>-3.6</v>
      </c>
      <c r="AB353" s="1">
        <v>-1391.5445</v>
      </c>
      <c r="AC353">
        <v>13.42</v>
      </c>
      <c r="AD353" s="1">
        <v>-1392.9876999999999</v>
      </c>
      <c r="AE353">
        <v>8.2899999999999991</v>
      </c>
      <c r="AF353" s="1">
        <v>-1390.7968000000001</v>
      </c>
      <c r="AG353">
        <v>13.15</v>
      </c>
      <c r="AH353" s="1">
        <v>-1369.3081</v>
      </c>
      <c r="AI353">
        <v>4.41</v>
      </c>
      <c r="AJ353" s="1">
        <v>-1370.0788</v>
      </c>
      <c r="AK353">
        <v>-2.35</v>
      </c>
      <c r="AL353" s="1">
        <v>-1391.3536999999999</v>
      </c>
      <c r="AM353">
        <v>14.81</v>
      </c>
      <c r="AN353" s="1">
        <v>-1372.3395</v>
      </c>
      <c r="AO353">
        <v>-3.9</v>
      </c>
      <c r="AP353" s="1">
        <v>-1377.7891</v>
      </c>
      <c r="AQ353">
        <v>13.05</v>
      </c>
      <c r="AR353" s="1">
        <v>-1369.8504</v>
      </c>
      <c r="AS353">
        <v>-2.68</v>
      </c>
      <c r="AT353" s="1">
        <v>-1356.4226000000001</v>
      </c>
      <c r="AU353">
        <v>0.25</v>
      </c>
      <c r="AV353" s="1">
        <v>-1343.1509000000001</v>
      </c>
      <c r="AW353">
        <v>-2.4300000000000002</v>
      </c>
    </row>
    <row r="354" spans="2:49" x14ac:dyDescent="0.2">
      <c r="B354" s="1">
        <v>-1386.9369999999999</v>
      </c>
      <c r="C354">
        <v>14.37</v>
      </c>
      <c r="D354">
        <v>2723.65</v>
      </c>
      <c r="L354" s="1">
        <v>-1383.7661000000001</v>
      </c>
      <c r="M354">
        <v>2.4300000000000002</v>
      </c>
      <c r="N354" s="1">
        <v>-1383.9262000000001</v>
      </c>
      <c r="O354">
        <v>-0.96</v>
      </c>
      <c r="P354" s="1">
        <v>-1382.7496000000001</v>
      </c>
      <c r="Q354">
        <v>6.51</v>
      </c>
      <c r="R354" s="1">
        <v>-1381.9928</v>
      </c>
      <c r="S354">
        <v>-0.96</v>
      </c>
      <c r="T354" s="1">
        <v>-1382.9955</v>
      </c>
      <c r="U354">
        <v>-5.0999999999999996</v>
      </c>
      <c r="V354" s="1">
        <v>-1385.2242000000001</v>
      </c>
      <c r="W354">
        <v>-6.92</v>
      </c>
      <c r="X354" s="1">
        <v>-1383.8876</v>
      </c>
      <c r="Y354">
        <v>2.5099999999999998</v>
      </c>
      <c r="Z354" s="1">
        <v>-1372.1213</v>
      </c>
      <c r="AA354">
        <v>-4.6900000000000004</v>
      </c>
      <c r="AB354" s="1">
        <v>-1391.2581</v>
      </c>
      <c r="AC354">
        <v>14.73</v>
      </c>
      <c r="AD354" s="1">
        <v>-1393.0530000000001</v>
      </c>
      <c r="AE354">
        <v>7.66</v>
      </c>
      <c r="AF354" s="1">
        <v>-1390.6596999999999</v>
      </c>
      <c r="AG354">
        <v>13.91</v>
      </c>
      <c r="AH354" s="1">
        <v>-1368.9992</v>
      </c>
      <c r="AI354">
        <v>5.14</v>
      </c>
      <c r="AJ354" s="1">
        <v>-1370.0432000000001</v>
      </c>
      <c r="AK354">
        <v>-2.35</v>
      </c>
      <c r="AL354" s="1">
        <v>-1391.0718999999999</v>
      </c>
      <c r="AM354">
        <v>15.37</v>
      </c>
      <c r="AN354" s="1">
        <v>-1372.3034</v>
      </c>
      <c r="AO354">
        <v>-3.52</v>
      </c>
      <c r="AP354" s="1">
        <v>-1377.8394000000001</v>
      </c>
      <c r="AQ354">
        <v>13.61</v>
      </c>
      <c r="AR354" s="1">
        <v>-1369.9042999999999</v>
      </c>
      <c r="AS354">
        <v>-3.28</v>
      </c>
      <c r="AT354" s="1">
        <v>-1356.6170999999999</v>
      </c>
      <c r="AU354">
        <v>-0.05</v>
      </c>
      <c r="AV354" s="1">
        <v>-1343.1902</v>
      </c>
      <c r="AW354">
        <v>-2.88</v>
      </c>
    </row>
    <row r="355" spans="2:49" x14ac:dyDescent="0.2">
      <c r="B355" s="1">
        <v>-1386.8839</v>
      </c>
      <c r="C355">
        <v>15.11</v>
      </c>
      <c r="D355">
        <v>2721.99</v>
      </c>
      <c r="L355" s="1">
        <v>-1383.6107</v>
      </c>
      <c r="M355">
        <v>2.29</v>
      </c>
      <c r="N355" s="1">
        <v>-1384.2235000000001</v>
      </c>
      <c r="O355">
        <v>-1.28</v>
      </c>
      <c r="P355" s="1">
        <v>-1383.0716</v>
      </c>
      <c r="Q355">
        <v>5.64</v>
      </c>
      <c r="R355" s="1">
        <v>-1381.9244000000001</v>
      </c>
      <c r="S355">
        <v>-0.37</v>
      </c>
      <c r="T355" s="1">
        <v>-1382.9170999999999</v>
      </c>
      <c r="U355">
        <v>-4.54</v>
      </c>
      <c r="V355" s="1">
        <v>-1385.2137</v>
      </c>
      <c r="W355">
        <v>-6.77</v>
      </c>
      <c r="X355" s="1">
        <v>-1383.9238</v>
      </c>
      <c r="Y355">
        <v>2.75</v>
      </c>
      <c r="Z355" s="1">
        <v>-1372.2043000000001</v>
      </c>
      <c r="AA355">
        <v>-5.71</v>
      </c>
      <c r="AB355" s="1">
        <v>-1390.9294</v>
      </c>
      <c r="AC355">
        <v>16.12</v>
      </c>
      <c r="AD355" s="1">
        <v>-1393.1098999999999</v>
      </c>
      <c r="AE355">
        <v>7.11</v>
      </c>
      <c r="AF355" s="1">
        <v>-1390.5075999999999</v>
      </c>
      <c r="AG355">
        <v>14.64</v>
      </c>
      <c r="AH355" s="1">
        <v>-1368.7517</v>
      </c>
      <c r="AI355">
        <v>5.57</v>
      </c>
      <c r="AJ355" s="1">
        <v>-1370.0440000000001</v>
      </c>
      <c r="AK355">
        <v>-2.39</v>
      </c>
      <c r="AL355" s="1">
        <v>-1390.8903</v>
      </c>
      <c r="AM355">
        <v>15.72</v>
      </c>
      <c r="AN355" s="1">
        <v>-1372.2956999999999</v>
      </c>
      <c r="AO355">
        <v>-3.19</v>
      </c>
      <c r="AP355" s="1">
        <v>-1377.9009000000001</v>
      </c>
      <c r="AQ355">
        <v>14.04</v>
      </c>
      <c r="AR355" s="1">
        <v>-1369.8311000000001</v>
      </c>
      <c r="AS355">
        <v>-3.53</v>
      </c>
      <c r="AT355" s="1">
        <v>-1356.8094000000001</v>
      </c>
      <c r="AU355">
        <v>-0.36</v>
      </c>
      <c r="AV355" s="1">
        <v>-1343.2665</v>
      </c>
      <c r="AW355">
        <v>-3.3</v>
      </c>
    </row>
    <row r="356" spans="2:49" x14ac:dyDescent="0.2">
      <c r="B356" s="1">
        <v>-1386.8379</v>
      </c>
      <c r="C356">
        <v>15.46</v>
      </c>
      <c r="D356">
        <v>2721.16</v>
      </c>
      <c r="L356" s="1">
        <v>-1383.4775</v>
      </c>
      <c r="M356">
        <v>2.11</v>
      </c>
      <c r="N356" s="1">
        <v>-1384.4835</v>
      </c>
      <c r="O356">
        <v>-1.48</v>
      </c>
      <c r="P356" s="1">
        <v>-1383.4599000000001</v>
      </c>
      <c r="Q356">
        <v>4.6500000000000004</v>
      </c>
      <c r="R356" s="1">
        <v>-1381.9077</v>
      </c>
      <c r="S356">
        <v>0.13</v>
      </c>
      <c r="T356" s="1">
        <v>-1382.8643999999999</v>
      </c>
      <c r="U356">
        <v>-4.01</v>
      </c>
      <c r="V356" s="1">
        <v>-1385.1559999999999</v>
      </c>
      <c r="W356">
        <v>-6.58</v>
      </c>
      <c r="X356" s="1">
        <v>-1383.9349</v>
      </c>
      <c r="Y356">
        <v>3</v>
      </c>
      <c r="Z356" s="1">
        <v>-1372.2242000000001</v>
      </c>
      <c r="AA356">
        <v>-6.52</v>
      </c>
      <c r="AB356" s="1">
        <v>-1390.59</v>
      </c>
      <c r="AC356">
        <v>17.62</v>
      </c>
      <c r="AD356" s="1">
        <v>-1393.1460999999999</v>
      </c>
      <c r="AE356">
        <v>6.63</v>
      </c>
      <c r="AF356" s="1">
        <v>-1390.3413</v>
      </c>
      <c r="AG356">
        <v>15.35</v>
      </c>
      <c r="AH356" s="1">
        <v>-1368.6051</v>
      </c>
      <c r="AI356">
        <v>5.59</v>
      </c>
      <c r="AJ356" s="1">
        <v>-1370.0862999999999</v>
      </c>
      <c r="AK356">
        <v>-2.46</v>
      </c>
      <c r="AL356" s="1">
        <v>-1390.8182999999999</v>
      </c>
      <c r="AM356">
        <v>15.87</v>
      </c>
      <c r="AN356" s="1">
        <v>-1372.3196</v>
      </c>
      <c r="AO356">
        <v>-2.89</v>
      </c>
      <c r="AP356" s="1">
        <v>-1377.9686999999999</v>
      </c>
      <c r="AQ356">
        <v>14.54</v>
      </c>
      <c r="AR356" s="1">
        <v>-1369.643</v>
      </c>
      <c r="AS356">
        <v>-3.47</v>
      </c>
      <c r="AT356" s="1">
        <v>-1356.9946</v>
      </c>
      <c r="AU356">
        <v>-0.81</v>
      </c>
      <c r="AV356" s="1">
        <v>-1343.355</v>
      </c>
      <c r="AW356">
        <v>-3.7</v>
      </c>
    </row>
    <row r="357" spans="2:49" x14ac:dyDescent="0.2">
      <c r="B357" s="1">
        <v>-1386.7943</v>
      </c>
      <c r="C357">
        <v>15.12</v>
      </c>
      <c r="D357">
        <v>2721.3</v>
      </c>
      <c r="L357" s="1">
        <v>-1383.3741</v>
      </c>
      <c r="M357">
        <v>1.78</v>
      </c>
      <c r="N357" s="1">
        <v>-1384.6896999999999</v>
      </c>
      <c r="O357">
        <v>-1.55</v>
      </c>
      <c r="P357" s="1">
        <v>-1383.8735999999999</v>
      </c>
      <c r="Q357">
        <v>3.64</v>
      </c>
      <c r="R357" s="1">
        <v>-1381.9295999999999</v>
      </c>
      <c r="S357">
        <v>0.57999999999999996</v>
      </c>
      <c r="T357" s="1">
        <v>-1382.8425999999999</v>
      </c>
      <c r="U357">
        <v>-3.53</v>
      </c>
      <c r="V357" s="1">
        <v>-1385.0556999999999</v>
      </c>
      <c r="W357">
        <v>-6.39</v>
      </c>
      <c r="X357" s="1">
        <v>-1383.922</v>
      </c>
      <c r="Y357">
        <v>3.21</v>
      </c>
      <c r="Z357" s="1">
        <v>-1372.1556</v>
      </c>
      <c r="AA357">
        <v>-7.11</v>
      </c>
      <c r="AB357" s="1">
        <v>-1390.2824000000001</v>
      </c>
      <c r="AC357">
        <v>18.940000000000001</v>
      </c>
      <c r="AD357" s="1">
        <v>-1393.1493</v>
      </c>
      <c r="AE357">
        <v>6.23</v>
      </c>
      <c r="AF357" s="1">
        <v>-1390.1658</v>
      </c>
      <c r="AG357">
        <v>16.02</v>
      </c>
      <c r="AH357" s="1">
        <v>-1368.5809999999999</v>
      </c>
      <c r="AI357">
        <v>5.26</v>
      </c>
      <c r="AJ357" s="1">
        <v>-1370.1729</v>
      </c>
      <c r="AK357">
        <v>-2.58</v>
      </c>
      <c r="AL357" s="1">
        <v>-1390.8489</v>
      </c>
      <c r="AM357">
        <v>15.93</v>
      </c>
      <c r="AN357" s="1">
        <v>-1372.3712</v>
      </c>
      <c r="AO357">
        <v>-2.63</v>
      </c>
      <c r="AP357" s="1">
        <v>-1378.0368000000001</v>
      </c>
      <c r="AQ357">
        <v>14.98</v>
      </c>
      <c r="AR357" s="1">
        <v>-1369.3619000000001</v>
      </c>
      <c r="AS357">
        <v>-3.08</v>
      </c>
      <c r="AT357" s="1">
        <v>-1357.1638</v>
      </c>
      <c r="AU357">
        <v>-1.23</v>
      </c>
      <c r="AV357" s="1">
        <v>-1343.4311</v>
      </c>
      <c r="AW357">
        <v>-3.93</v>
      </c>
    </row>
    <row r="358" spans="2:49" x14ac:dyDescent="0.2">
      <c r="B358" s="1">
        <v>-1386.7648999999999</v>
      </c>
      <c r="C358">
        <v>14.18</v>
      </c>
      <c r="D358">
        <v>2721.82</v>
      </c>
      <c r="L358" s="1">
        <v>-1383.3015</v>
      </c>
      <c r="M358">
        <v>1.39</v>
      </c>
      <c r="N358" s="1">
        <v>-1384.8268</v>
      </c>
      <c r="O358">
        <v>-1.42</v>
      </c>
      <c r="P358" s="1">
        <v>-1384.2733000000001</v>
      </c>
      <c r="Q358">
        <v>2.73</v>
      </c>
      <c r="R358" s="1">
        <v>-1381.9703999999999</v>
      </c>
      <c r="S358">
        <v>0.91</v>
      </c>
      <c r="T358" s="1">
        <v>-1382.8441</v>
      </c>
      <c r="U358">
        <v>-3.17</v>
      </c>
      <c r="V358" s="1">
        <v>-1384.9219000000001</v>
      </c>
      <c r="W358">
        <v>-6.24</v>
      </c>
      <c r="X358" s="1">
        <v>-1383.8933999999999</v>
      </c>
      <c r="Y358">
        <v>3.33</v>
      </c>
      <c r="Z358" s="1">
        <v>-1371.9815000000001</v>
      </c>
      <c r="AA358">
        <v>-7.43</v>
      </c>
      <c r="AB358" s="1">
        <v>-1390.0528999999999</v>
      </c>
      <c r="AC358">
        <v>20.03</v>
      </c>
      <c r="AD358" s="1">
        <v>-1393.1130000000001</v>
      </c>
      <c r="AE358">
        <v>6</v>
      </c>
      <c r="AF358" s="1">
        <v>-1389.9863</v>
      </c>
      <c r="AG358">
        <v>16.63</v>
      </c>
      <c r="AH358" s="1">
        <v>-1368.6802</v>
      </c>
      <c r="AI358">
        <v>4.53</v>
      </c>
      <c r="AJ358" s="1">
        <v>-1370.3058000000001</v>
      </c>
      <c r="AK358">
        <v>-2.83</v>
      </c>
      <c r="AL358" s="1">
        <v>-1390.963</v>
      </c>
      <c r="AM358">
        <v>15.75</v>
      </c>
      <c r="AN358" s="1">
        <v>-1372.4367999999999</v>
      </c>
      <c r="AO358">
        <v>-2.4300000000000002</v>
      </c>
      <c r="AP358" s="1">
        <v>-1378.0938000000001</v>
      </c>
      <c r="AQ358">
        <v>15.44</v>
      </c>
      <c r="AR358" s="1">
        <v>-1369.0162</v>
      </c>
      <c r="AS358">
        <v>-2.5099999999999998</v>
      </c>
      <c r="AT358" s="1">
        <v>-1357.3088</v>
      </c>
      <c r="AU358">
        <v>-1.65</v>
      </c>
      <c r="AV358" s="1">
        <v>-1343.4688000000001</v>
      </c>
      <c r="AW358">
        <v>-3.97</v>
      </c>
    </row>
    <row r="359" spans="2:49" x14ac:dyDescent="0.2">
      <c r="B359" s="1">
        <v>-1386.758</v>
      </c>
      <c r="C359">
        <v>13.38</v>
      </c>
      <c r="D359">
        <v>2722.8</v>
      </c>
      <c r="L359" s="1">
        <v>-1383.2570000000001</v>
      </c>
      <c r="M359">
        <v>1.04</v>
      </c>
      <c r="N359" s="1">
        <v>-1384.8844999999999</v>
      </c>
      <c r="O359">
        <v>-1.22</v>
      </c>
      <c r="P359" s="1">
        <v>-1384.6296</v>
      </c>
      <c r="Q359">
        <v>1.92</v>
      </c>
      <c r="R359" s="1">
        <v>-1382.0085999999999</v>
      </c>
      <c r="S359">
        <v>1.29</v>
      </c>
      <c r="T359" s="1">
        <v>-1382.854</v>
      </c>
      <c r="U359">
        <v>-2.78</v>
      </c>
      <c r="V359" s="1">
        <v>-1384.7674</v>
      </c>
      <c r="W359">
        <v>-6.08</v>
      </c>
      <c r="X359" s="1">
        <v>-1383.8606</v>
      </c>
      <c r="Y359">
        <v>3.35</v>
      </c>
      <c r="Z359" s="1">
        <v>-1371.6965</v>
      </c>
      <c r="AA359">
        <v>-7.37</v>
      </c>
      <c r="AB359" s="1">
        <v>-1389.9392</v>
      </c>
      <c r="AC359">
        <v>20.93</v>
      </c>
      <c r="AD359" s="1">
        <v>-1393.0349000000001</v>
      </c>
      <c r="AE359">
        <v>5.96</v>
      </c>
      <c r="AF359" s="1">
        <v>-1389.8076000000001</v>
      </c>
      <c r="AG359">
        <v>17.190000000000001</v>
      </c>
      <c r="AH359" s="1">
        <v>-1368.8855000000001</v>
      </c>
      <c r="AI359">
        <v>3.51</v>
      </c>
      <c r="AJ359" s="1">
        <v>-1370.4856</v>
      </c>
      <c r="AK359">
        <v>-3.19</v>
      </c>
      <c r="AL359" s="1">
        <v>-1391.1375</v>
      </c>
      <c r="AM359">
        <v>15.34</v>
      </c>
      <c r="AN359" s="1">
        <v>-1372.4960000000001</v>
      </c>
      <c r="AO359">
        <v>-2.12</v>
      </c>
      <c r="AP359" s="1">
        <v>-1378.1328000000001</v>
      </c>
      <c r="AQ359">
        <v>15.79</v>
      </c>
      <c r="AR359" s="1">
        <v>-1368.6401000000001</v>
      </c>
      <c r="AS359">
        <v>-1.82</v>
      </c>
      <c r="AT359" s="1">
        <v>-1357.4238</v>
      </c>
      <c r="AU359">
        <v>-2.09</v>
      </c>
      <c r="AV359" s="1">
        <v>-1343.4483</v>
      </c>
      <c r="AW359">
        <v>-3.75</v>
      </c>
    </row>
    <row r="360" spans="2:49" x14ac:dyDescent="0.2">
      <c r="B360" s="1">
        <v>-1386.7505000000001</v>
      </c>
      <c r="C360">
        <v>12.21</v>
      </c>
      <c r="D360">
        <v>2724.13</v>
      </c>
      <c r="L360" s="1">
        <v>-1383.2344000000001</v>
      </c>
      <c r="M360">
        <v>0.57999999999999996</v>
      </c>
      <c r="N360" s="1">
        <v>-1384.8594000000001</v>
      </c>
      <c r="O360">
        <v>-0.75</v>
      </c>
      <c r="P360" s="1">
        <v>-1384.9245000000001</v>
      </c>
      <c r="Q360">
        <v>1.41</v>
      </c>
      <c r="R360" s="1">
        <v>-1382.0255</v>
      </c>
      <c r="S360">
        <v>1.76</v>
      </c>
      <c r="T360" s="1">
        <v>-1382.8571999999999</v>
      </c>
      <c r="U360">
        <v>-2.4700000000000002</v>
      </c>
      <c r="V360" s="1">
        <v>-1384.6068</v>
      </c>
      <c r="W360">
        <v>-6.05</v>
      </c>
      <c r="X360" s="1">
        <v>-1383.8336999999999</v>
      </c>
      <c r="Y360">
        <v>3.25</v>
      </c>
      <c r="Z360" s="1">
        <v>-1371.3095000000001</v>
      </c>
      <c r="AA360">
        <v>-7</v>
      </c>
      <c r="AB360" s="1">
        <v>-1389.9613999999999</v>
      </c>
      <c r="AC360">
        <v>21.42</v>
      </c>
      <c r="AD360" s="1">
        <v>-1392.9203</v>
      </c>
      <c r="AE360">
        <v>6.02</v>
      </c>
      <c r="AF360" s="1">
        <v>-1389.6319000000001</v>
      </c>
      <c r="AG360">
        <v>17.649999999999999</v>
      </c>
      <c r="AH360" s="1">
        <v>-1369.1668999999999</v>
      </c>
      <c r="AI360">
        <v>2.19</v>
      </c>
      <c r="AJ360" s="1">
        <v>-1370.7091</v>
      </c>
      <c r="AK360">
        <v>-3.61</v>
      </c>
      <c r="AL360" s="1">
        <v>-1391.3524</v>
      </c>
      <c r="AM360">
        <v>14.95</v>
      </c>
      <c r="AN360" s="1">
        <v>-1372.5291999999999</v>
      </c>
      <c r="AO360">
        <v>-1.86</v>
      </c>
      <c r="AP360" s="1">
        <v>-1378.1470999999999</v>
      </c>
      <c r="AQ360">
        <v>16.16</v>
      </c>
      <c r="AR360" s="1">
        <v>-1368.2673</v>
      </c>
      <c r="AS360">
        <v>-1.1299999999999999</v>
      </c>
      <c r="AT360" s="1">
        <v>-1357.5075999999999</v>
      </c>
      <c r="AU360">
        <v>-2.4300000000000002</v>
      </c>
      <c r="AV360" s="1">
        <v>-1343.3598</v>
      </c>
      <c r="AW360">
        <v>-3.39</v>
      </c>
    </row>
    <row r="361" spans="2:49" x14ac:dyDescent="0.2">
      <c r="B361" s="1">
        <v>-1386.7211</v>
      </c>
      <c r="C361">
        <v>11.11</v>
      </c>
      <c r="D361">
        <v>2725.66</v>
      </c>
      <c r="L361" s="1">
        <v>-1383.2277999999999</v>
      </c>
      <c r="M361">
        <v>7.0000000000000007E-2</v>
      </c>
      <c r="N361" s="1">
        <v>-1384.7548999999999</v>
      </c>
      <c r="O361">
        <v>-0.08</v>
      </c>
      <c r="P361" s="1">
        <v>-1385.1478</v>
      </c>
      <c r="Q361">
        <v>1.08</v>
      </c>
      <c r="R361" s="1">
        <v>-1382.0115000000001</v>
      </c>
      <c r="S361">
        <v>2.09</v>
      </c>
      <c r="T361" s="1">
        <v>-1382.8434999999999</v>
      </c>
      <c r="U361">
        <v>-2.19</v>
      </c>
      <c r="V361" s="1">
        <v>-1384.4530999999999</v>
      </c>
      <c r="W361">
        <v>-6.16</v>
      </c>
      <c r="X361" s="1">
        <v>-1383.8173999999999</v>
      </c>
      <c r="Y361">
        <v>2.99</v>
      </c>
      <c r="Z361" s="1">
        <v>-1370.8393000000001</v>
      </c>
      <c r="AA361">
        <v>-6.35</v>
      </c>
      <c r="AB361" s="1">
        <v>-1390.1176</v>
      </c>
      <c r="AC361">
        <v>21.55</v>
      </c>
      <c r="AD361" s="1">
        <v>-1392.7818</v>
      </c>
      <c r="AE361">
        <v>6.25</v>
      </c>
      <c r="AF361" s="1">
        <v>-1389.4625000000001</v>
      </c>
      <c r="AG361">
        <v>17.989999999999998</v>
      </c>
      <c r="AH361" s="1">
        <v>-1369.4906000000001</v>
      </c>
      <c r="AI361">
        <v>0.77</v>
      </c>
      <c r="AJ361" s="1">
        <v>-1370.9716000000001</v>
      </c>
      <c r="AK361">
        <v>-4.18</v>
      </c>
      <c r="AL361" s="1">
        <v>-1391.5904</v>
      </c>
      <c r="AM361">
        <v>14.51</v>
      </c>
      <c r="AN361" s="1">
        <v>-1372.5214000000001</v>
      </c>
      <c r="AO361">
        <v>-1.52</v>
      </c>
      <c r="AP361" s="1">
        <v>-1378.1333999999999</v>
      </c>
      <c r="AQ361">
        <v>16.57</v>
      </c>
      <c r="AR361" s="1">
        <v>-1367.9291000000001</v>
      </c>
      <c r="AS361">
        <v>-0.45</v>
      </c>
      <c r="AT361" s="1">
        <v>-1357.5663999999999</v>
      </c>
      <c r="AU361">
        <v>-2.7</v>
      </c>
      <c r="AV361" s="1">
        <v>-1343.203</v>
      </c>
      <c r="AW361">
        <v>-2.65</v>
      </c>
    </row>
    <row r="362" spans="2:49" x14ac:dyDescent="0.2">
      <c r="B362" s="1">
        <v>-1386.6889000000001</v>
      </c>
      <c r="C362">
        <v>9.89</v>
      </c>
      <c r="D362">
        <v>2727.71</v>
      </c>
      <c r="L362" s="1">
        <v>-1383.2322999999999</v>
      </c>
      <c r="M362">
        <v>-0.41</v>
      </c>
      <c r="N362" s="1">
        <v>-1384.5826999999999</v>
      </c>
      <c r="O362">
        <v>0.66</v>
      </c>
      <c r="P362" s="1">
        <v>-1385.2959000000001</v>
      </c>
      <c r="Q362">
        <v>1.07</v>
      </c>
      <c r="R362" s="1">
        <v>-1381.9680000000001</v>
      </c>
      <c r="S362">
        <v>2.5299999999999998</v>
      </c>
      <c r="T362" s="1">
        <v>-1382.8087</v>
      </c>
      <c r="U362">
        <v>-1.91</v>
      </c>
      <c r="V362" s="1">
        <v>-1384.3181</v>
      </c>
      <c r="W362">
        <v>-6.36</v>
      </c>
      <c r="X362" s="1">
        <v>-1383.8103000000001</v>
      </c>
      <c r="Y362">
        <v>2.64</v>
      </c>
      <c r="Z362" s="1">
        <v>-1370.3154</v>
      </c>
      <c r="AA362">
        <v>-5.53</v>
      </c>
      <c r="AB362" s="1">
        <v>-1390.3870999999999</v>
      </c>
      <c r="AC362">
        <v>21.34</v>
      </c>
      <c r="AD362" s="1">
        <v>-1392.6369999999999</v>
      </c>
      <c r="AE362">
        <v>6.46</v>
      </c>
      <c r="AF362" s="1">
        <v>-1389.3055999999999</v>
      </c>
      <c r="AG362">
        <v>18.25</v>
      </c>
      <c r="AH362" s="1">
        <v>-1369.8245999999999</v>
      </c>
      <c r="AI362">
        <v>-0.74</v>
      </c>
      <c r="AJ362" s="1">
        <v>-1371.2646999999999</v>
      </c>
      <c r="AK362">
        <v>-4.8600000000000003</v>
      </c>
      <c r="AL362" s="1">
        <v>-1391.8340000000001</v>
      </c>
      <c r="AM362">
        <v>14.07</v>
      </c>
      <c r="AN362" s="1">
        <v>-1372.4677999999999</v>
      </c>
      <c r="AO362">
        <v>-1.0900000000000001</v>
      </c>
      <c r="AP362" s="1">
        <v>-1378.0898999999999</v>
      </c>
      <c r="AQ362">
        <v>16.920000000000002</v>
      </c>
      <c r="AR362" s="1">
        <v>-1367.6459</v>
      </c>
      <c r="AS362">
        <v>0.09</v>
      </c>
      <c r="AT362" s="1">
        <v>-1357.6069</v>
      </c>
      <c r="AU362">
        <v>-3.02</v>
      </c>
      <c r="AV362" s="1">
        <v>-1342.9896000000001</v>
      </c>
      <c r="AW362">
        <v>-1.76</v>
      </c>
    </row>
    <row r="363" spans="2:49" x14ac:dyDescent="0.2">
      <c r="B363" s="1">
        <v>-1386.6265000000001</v>
      </c>
      <c r="C363">
        <v>8.16</v>
      </c>
      <c r="D363">
        <v>2730.51</v>
      </c>
      <c r="L363" s="1">
        <v>-1383.2456</v>
      </c>
      <c r="M363">
        <v>-0.87</v>
      </c>
      <c r="N363" s="1">
        <v>-1384.3579</v>
      </c>
      <c r="O363">
        <v>1.64</v>
      </c>
      <c r="P363" s="1">
        <v>-1385.3687</v>
      </c>
      <c r="Q363">
        <v>1.28</v>
      </c>
      <c r="R363" s="1">
        <v>-1381.9091000000001</v>
      </c>
      <c r="S363">
        <v>3</v>
      </c>
      <c r="T363" s="1">
        <v>-1382.7542000000001</v>
      </c>
      <c r="U363">
        <v>-1.65</v>
      </c>
      <c r="V363" s="1">
        <v>-1384.2085999999999</v>
      </c>
      <c r="W363">
        <v>-6.63</v>
      </c>
      <c r="X363" s="1">
        <v>-1383.8036</v>
      </c>
      <c r="Y363">
        <v>2.2200000000000002</v>
      </c>
      <c r="Z363" s="1">
        <v>-1369.7765999999999</v>
      </c>
      <c r="AA363">
        <v>-4.5199999999999996</v>
      </c>
      <c r="AB363" s="1">
        <v>-1390.7408</v>
      </c>
      <c r="AC363">
        <v>20.94</v>
      </c>
      <c r="AD363" s="1">
        <v>-1392.5042000000001</v>
      </c>
      <c r="AE363">
        <v>6.71</v>
      </c>
      <c r="AF363" s="1">
        <v>-1389.1701</v>
      </c>
      <c r="AG363">
        <v>18.37</v>
      </c>
      <c r="AH363" s="1">
        <v>-1370.1424999999999</v>
      </c>
      <c r="AI363">
        <v>-2.2200000000000002</v>
      </c>
      <c r="AJ363" s="1">
        <v>-1371.577</v>
      </c>
      <c r="AK363">
        <v>-5.58</v>
      </c>
      <c r="AL363" s="1">
        <v>-1392.0657000000001</v>
      </c>
      <c r="AM363">
        <v>13.61</v>
      </c>
      <c r="AN363" s="1">
        <v>-1372.3749</v>
      </c>
      <c r="AO363">
        <v>-0.7</v>
      </c>
      <c r="AP363" s="1">
        <v>-1378.0271</v>
      </c>
      <c r="AQ363">
        <v>17.2</v>
      </c>
      <c r="AR363" s="1">
        <v>-1367.4278999999999</v>
      </c>
      <c r="AS363">
        <v>0.45</v>
      </c>
      <c r="AT363" s="1">
        <v>-1357.6324</v>
      </c>
      <c r="AU363">
        <v>-3.24</v>
      </c>
      <c r="AV363" s="1">
        <v>-1342.7393</v>
      </c>
      <c r="AW363">
        <v>-0.72</v>
      </c>
    </row>
    <row r="364" spans="2:49" x14ac:dyDescent="0.2">
      <c r="B364" s="1">
        <v>-1386.5574999999999</v>
      </c>
      <c r="C364">
        <v>6.12</v>
      </c>
      <c r="D364">
        <v>2733.55</v>
      </c>
      <c r="L364" s="1">
        <v>-1383.2665999999999</v>
      </c>
      <c r="M364">
        <v>-1.38</v>
      </c>
      <c r="N364" s="1">
        <v>-1384.0989999999999</v>
      </c>
      <c r="O364">
        <v>2.64</v>
      </c>
      <c r="P364" s="1">
        <v>-1385.3711000000001</v>
      </c>
      <c r="Q364">
        <v>1.59</v>
      </c>
      <c r="R364" s="1">
        <v>-1381.8588999999999</v>
      </c>
      <c r="S364">
        <v>3.4</v>
      </c>
      <c r="T364" s="1">
        <v>-1382.6867</v>
      </c>
      <c r="U364">
        <v>-1.4</v>
      </c>
      <c r="V364" s="1">
        <v>-1384.1275000000001</v>
      </c>
      <c r="W364">
        <v>-7</v>
      </c>
      <c r="X364" s="1">
        <v>-1383.7861</v>
      </c>
      <c r="Y364">
        <v>1.73</v>
      </c>
      <c r="Z364" s="1">
        <v>-1369.2672</v>
      </c>
      <c r="AA364">
        <v>-3.53</v>
      </c>
      <c r="AB364" s="1">
        <v>-1391.1469</v>
      </c>
      <c r="AC364">
        <v>20.440000000000001</v>
      </c>
      <c r="AD364" s="1">
        <v>-1392.3988999999999</v>
      </c>
      <c r="AE364">
        <v>6.89</v>
      </c>
      <c r="AF364" s="1">
        <v>-1389.0662</v>
      </c>
      <c r="AG364">
        <v>18.350000000000001</v>
      </c>
      <c r="AH364" s="1">
        <v>-1370.4258</v>
      </c>
      <c r="AI364">
        <v>-3.52</v>
      </c>
      <c r="AJ364" s="1">
        <v>-1371.8954000000001</v>
      </c>
      <c r="AK364">
        <v>-6.33</v>
      </c>
      <c r="AL364" s="1">
        <v>-1392.2715000000001</v>
      </c>
      <c r="AM364">
        <v>13.29</v>
      </c>
      <c r="AN364" s="1">
        <v>-1372.259</v>
      </c>
      <c r="AO364">
        <v>-0.41</v>
      </c>
      <c r="AP364" s="1">
        <v>-1377.96</v>
      </c>
      <c r="AQ364">
        <v>17.329999999999998</v>
      </c>
      <c r="AR364" s="1">
        <v>-1367.2719999999999</v>
      </c>
      <c r="AS364">
        <v>0.67</v>
      </c>
      <c r="AT364" s="1">
        <v>-1357.6466</v>
      </c>
      <c r="AU364">
        <v>-3.38</v>
      </c>
      <c r="AV364" s="1">
        <v>-1342.4754</v>
      </c>
      <c r="AW364">
        <v>0.31</v>
      </c>
    </row>
    <row r="365" spans="2:49" x14ac:dyDescent="0.2">
      <c r="B365" s="1">
        <v>-1386.5081</v>
      </c>
      <c r="C365">
        <v>4.12</v>
      </c>
      <c r="D365">
        <v>2736.78</v>
      </c>
      <c r="L365" s="1">
        <v>-1383.2954999999999</v>
      </c>
      <c r="M365">
        <v>-1.85</v>
      </c>
      <c r="N365" s="1">
        <v>-1383.8240000000001</v>
      </c>
      <c r="O365">
        <v>3.58</v>
      </c>
      <c r="P365" s="1">
        <v>-1385.3168000000001</v>
      </c>
      <c r="Q365">
        <v>2.0699999999999998</v>
      </c>
      <c r="R365" s="1">
        <v>-1381.8453999999999</v>
      </c>
      <c r="S365">
        <v>3.62</v>
      </c>
      <c r="T365" s="1">
        <v>-1382.6156000000001</v>
      </c>
      <c r="U365">
        <v>-1.24</v>
      </c>
      <c r="V365" s="1">
        <v>-1384.0719999999999</v>
      </c>
      <c r="W365">
        <v>-7.5</v>
      </c>
      <c r="X365" s="1">
        <v>-1383.7465999999999</v>
      </c>
      <c r="Y365">
        <v>1.3</v>
      </c>
      <c r="Z365" s="1">
        <v>-1368.8333</v>
      </c>
      <c r="AA365">
        <v>-2.64</v>
      </c>
      <c r="AB365" s="1">
        <v>-1391.5730000000001</v>
      </c>
      <c r="AC365">
        <v>19.68</v>
      </c>
      <c r="AD365" s="1">
        <v>-1392.3307</v>
      </c>
      <c r="AE365">
        <v>6.98</v>
      </c>
      <c r="AF365" s="1">
        <v>-1389.0028</v>
      </c>
      <c r="AG365">
        <v>18.18</v>
      </c>
      <c r="AH365" s="1">
        <v>-1370.6641999999999</v>
      </c>
      <c r="AI365">
        <v>-4.7</v>
      </c>
      <c r="AJ365" s="1">
        <v>-1372.2053000000001</v>
      </c>
      <c r="AK365">
        <v>-7.1</v>
      </c>
      <c r="AL365" s="1">
        <v>-1392.4421</v>
      </c>
      <c r="AM365">
        <v>13.1</v>
      </c>
      <c r="AN365" s="1">
        <v>-1372.1382000000001</v>
      </c>
      <c r="AO365">
        <v>-0.22</v>
      </c>
      <c r="AP365" s="1">
        <v>-1377.9093</v>
      </c>
      <c r="AQ365">
        <v>17.41</v>
      </c>
      <c r="AR365" s="1">
        <v>-1367.1679999999999</v>
      </c>
      <c r="AS365">
        <v>0.76</v>
      </c>
      <c r="AT365" s="1">
        <v>-1357.6506999999999</v>
      </c>
      <c r="AU365">
        <v>-3.47</v>
      </c>
      <c r="AV365" s="1">
        <v>-1342.2174</v>
      </c>
      <c r="AW365">
        <v>1.4</v>
      </c>
    </row>
    <row r="366" spans="2:49" x14ac:dyDescent="0.2">
      <c r="B366" s="1">
        <v>-1386.4337</v>
      </c>
      <c r="C366">
        <v>2.46</v>
      </c>
      <c r="D366">
        <v>2739.75</v>
      </c>
      <c r="L366" s="1">
        <v>-1383.3321000000001</v>
      </c>
      <c r="M366">
        <v>-2.3199999999999998</v>
      </c>
      <c r="N366" s="1">
        <v>-1383.5482</v>
      </c>
      <c r="O366">
        <v>4.5599999999999996</v>
      </c>
      <c r="P366" s="1">
        <v>-1385.2265</v>
      </c>
      <c r="Q366">
        <v>2.62</v>
      </c>
      <c r="R366" s="1">
        <v>-1381.893</v>
      </c>
      <c r="S366">
        <v>3.81</v>
      </c>
      <c r="T366" s="1">
        <v>-1382.5521000000001</v>
      </c>
      <c r="U366">
        <v>-1.08</v>
      </c>
      <c r="V366" s="1">
        <v>-1384.0323000000001</v>
      </c>
      <c r="W366">
        <v>-7.92</v>
      </c>
      <c r="X366" s="1">
        <v>-1383.6801</v>
      </c>
      <c r="Y366">
        <v>0.9</v>
      </c>
      <c r="Z366" s="1">
        <v>-1368.5128</v>
      </c>
      <c r="AA366">
        <v>-1.92</v>
      </c>
      <c r="AB366" s="1">
        <v>-1391.9870000000001</v>
      </c>
      <c r="AC366">
        <v>18.91</v>
      </c>
      <c r="AD366" s="1">
        <v>-1392.3027999999999</v>
      </c>
      <c r="AE366">
        <v>6.94</v>
      </c>
      <c r="AF366" s="1">
        <v>-1388.9848999999999</v>
      </c>
      <c r="AG366">
        <v>17.91</v>
      </c>
      <c r="AH366" s="1">
        <v>-1370.8535999999999</v>
      </c>
      <c r="AI366">
        <v>-5.68</v>
      </c>
      <c r="AJ366" s="1">
        <v>-1372.4915000000001</v>
      </c>
      <c r="AK366">
        <v>-7.82</v>
      </c>
      <c r="AL366" s="1">
        <v>-1392.5775000000001</v>
      </c>
      <c r="AM366">
        <v>12.96</v>
      </c>
      <c r="AN366" s="1">
        <v>-1372.0247999999999</v>
      </c>
      <c r="AO366">
        <v>-0.1</v>
      </c>
      <c r="AP366" s="1">
        <v>-1377.8942</v>
      </c>
      <c r="AQ366">
        <v>17.329999999999998</v>
      </c>
      <c r="AR366" s="1">
        <v>-1367.1004</v>
      </c>
      <c r="AS366">
        <v>0.76</v>
      </c>
      <c r="AT366" s="1">
        <v>-1357.6455000000001</v>
      </c>
      <c r="AU366">
        <v>-3.51</v>
      </c>
      <c r="AV366" s="1">
        <v>-1341.9802999999999</v>
      </c>
      <c r="AW366">
        <v>2.33</v>
      </c>
    </row>
    <row r="367" spans="2:49" x14ac:dyDescent="0.2">
      <c r="B367" s="1">
        <v>-1386.3587</v>
      </c>
      <c r="C367">
        <v>0.8</v>
      </c>
      <c r="D367">
        <v>2742.5</v>
      </c>
      <c r="L367" s="1">
        <v>-1383.3753999999999</v>
      </c>
      <c r="M367">
        <v>-2.79</v>
      </c>
      <c r="N367" s="1">
        <v>-1383.2837</v>
      </c>
      <c r="O367">
        <v>5.58</v>
      </c>
      <c r="P367" s="1">
        <v>-1385.1265000000001</v>
      </c>
      <c r="Q367">
        <v>3.04</v>
      </c>
      <c r="R367" s="1">
        <v>-1382.0111999999999</v>
      </c>
      <c r="S367">
        <v>3.7</v>
      </c>
      <c r="T367" s="1">
        <v>-1382.5071</v>
      </c>
      <c r="U367">
        <v>-1.04</v>
      </c>
      <c r="V367" s="1">
        <v>-1383.9943000000001</v>
      </c>
      <c r="W367">
        <v>-8.34</v>
      </c>
      <c r="X367" s="1">
        <v>-1383.5889999999999</v>
      </c>
      <c r="Y367">
        <v>0.43</v>
      </c>
      <c r="Z367" s="1">
        <v>-1368.3235999999999</v>
      </c>
      <c r="AA367">
        <v>-1.6</v>
      </c>
      <c r="AB367" s="1">
        <v>-1392.3616</v>
      </c>
      <c r="AC367">
        <v>18.22</v>
      </c>
      <c r="AD367" s="1">
        <v>-1392.3127999999999</v>
      </c>
      <c r="AE367">
        <v>6.82</v>
      </c>
      <c r="AF367" s="1">
        <v>-1389.0134</v>
      </c>
      <c r="AG367">
        <v>17.489999999999998</v>
      </c>
      <c r="AH367" s="1">
        <v>-1370.9947999999999</v>
      </c>
      <c r="AI367">
        <v>-6.42</v>
      </c>
      <c r="AJ367" s="1">
        <v>-1372.7401</v>
      </c>
      <c r="AK367">
        <v>-8.4700000000000006</v>
      </c>
      <c r="AL367" s="1">
        <v>-1392.6853000000001</v>
      </c>
      <c r="AM367">
        <v>12.88</v>
      </c>
      <c r="AN367" s="1">
        <v>-1371.9182000000001</v>
      </c>
      <c r="AO367">
        <v>-0.11</v>
      </c>
      <c r="AP367" s="1">
        <v>-1377.9237000000001</v>
      </c>
      <c r="AQ367">
        <v>17.149999999999999</v>
      </c>
      <c r="AR367" s="1">
        <v>-1367.0527999999999</v>
      </c>
      <c r="AS367">
        <v>0.66</v>
      </c>
      <c r="AT367" s="1">
        <v>-1357.6247000000001</v>
      </c>
      <c r="AU367">
        <v>-3.4</v>
      </c>
      <c r="AV367" s="1">
        <v>-1341.7677000000001</v>
      </c>
      <c r="AW367">
        <v>3.19</v>
      </c>
    </row>
    <row r="368" spans="2:49" x14ac:dyDescent="0.2">
      <c r="B368" s="1">
        <v>-1386.3161</v>
      </c>
      <c r="C368">
        <v>-0.87</v>
      </c>
      <c r="D368">
        <v>2745.25</v>
      </c>
      <c r="L368" s="1">
        <v>-1383.4231</v>
      </c>
      <c r="M368">
        <v>-3.22</v>
      </c>
      <c r="N368" s="1">
        <v>-1383.0406</v>
      </c>
      <c r="O368">
        <v>6.54</v>
      </c>
      <c r="P368" s="1">
        <v>-1385.0438999999999</v>
      </c>
      <c r="Q368">
        <v>3.3</v>
      </c>
      <c r="R368" s="1">
        <v>-1382.1868999999999</v>
      </c>
      <c r="S368">
        <v>3.47</v>
      </c>
      <c r="T368" s="1">
        <v>-1382.4903999999999</v>
      </c>
      <c r="U368">
        <v>-1.1000000000000001</v>
      </c>
      <c r="V368" s="1">
        <v>-1383.9396999999999</v>
      </c>
      <c r="W368">
        <v>-8.6199999999999992</v>
      </c>
      <c r="X368" s="1">
        <v>-1383.4837</v>
      </c>
      <c r="Y368">
        <v>7.0000000000000007E-2</v>
      </c>
      <c r="Z368" s="1">
        <v>-1368.2602999999999</v>
      </c>
      <c r="AA368">
        <v>-1.36</v>
      </c>
      <c r="AB368" s="1">
        <v>-1392.6776</v>
      </c>
      <c r="AC368">
        <v>17.510000000000002</v>
      </c>
      <c r="AD368" s="1">
        <v>-1392.3556000000001</v>
      </c>
      <c r="AE368">
        <v>6.58</v>
      </c>
      <c r="AF368" s="1">
        <v>-1389.0853</v>
      </c>
      <c r="AG368">
        <v>17</v>
      </c>
      <c r="AH368" s="1">
        <v>-1371.0920000000001</v>
      </c>
      <c r="AI368">
        <v>-6.98</v>
      </c>
      <c r="AJ368" s="1">
        <v>-1372.9380000000001</v>
      </c>
      <c r="AK368">
        <v>-8.9499999999999993</v>
      </c>
      <c r="AL368" s="1">
        <v>-1392.777</v>
      </c>
      <c r="AM368">
        <v>12.85</v>
      </c>
      <c r="AN368" s="1">
        <v>-1371.8047999999999</v>
      </c>
      <c r="AO368">
        <v>-0.1</v>
      </c>
      <c r="AP368" s="1">
        <v>-1378.0024000000001</v>
      </c>
      <c r="AQ368">
        <v>16.829999999999998</v>
      </c>
      <c r="AR368" s="1">
        <v>-1367.0110999999999</v>
      </c>
      <c r="AS368">
        <v>0.56000000000000005</v>
      </c>
      <c r="AT368" s="1">
        <v>-1357.5866000000001</v>
      </c>
      <c r="AU368">
        <v>-3.15</v>
      </c>
      <c r="AV368" s="1">
        <v>-1341.5741</v>
      </c>
      <c r="AW368">
        <v>3.95</v>
      </c>
    </row>
    <row r="369" spans="2:49" x14ac:dyDescent="0.2">
      <c r="B369" s="1">
        <v>-1386.2818</v>
      </c>
      <c r="C369">
        <v>-2.41</v>
      </c>
      <c r="D369">
        <v>2748.16</v>
      </c>
      <c r="L369" s="1">
        <v>-1383.4724000000001</v>
      </c>
      <c r="M369">
        <v>-3.69</v>
      </c>
      <c r="N369" s="1">
        <v>-1382.8251</v>
      </c>
      <c r="O369">
        <v>7.35</v>
      </c>
      <c r="P369" s="1">
        <v>-1385.0019</v>
      </c>
      <c r="Q369">
        <v>3.47</v>
      </c>
      <c r="R369" s="1">
        <v>-1382.3855000000001</v>
      </c>
      <c r="S369">
        <v>3.27</v>
      </c>
      <c r="T369" s="1">
        <v>-1382.5099</v>
      </c>
      <c r="U369">
        <v>-1.24</v>
      </c>
      <c r="V369" s="1">
        <v>-1383.8510000000001</v>
      </c>
      <c r="W369">
        <v>-8.75</v>
      </c>
      <c r="X369" s="1">
        <v>-1383.3789999999999</v>
      </c>
      <c r="Y369">
        <v>-0.36</v>
      </c>
      <c r="Z369" s="1">
        <v>-1368.2963999999999</v>
      </c>
      <c r="AA369">
        <v>-1.33</v>
      </c>
      <c r="AB369" s="1">
        <v>-1392.9281000000001</v>
      </c>
      <c r="AC369">
        <v>16.829999999999998</v>
      </c>
      <c r="AD369" s="1">
        <v>-1392.4251999999999</v>
      </c>
      <c r="AE369">
        <v>6.21</v>
      </c>
      <c r="AF369" s="1">
        <v>-1389.1976999999999</v>
      </c>
      <c r="AG369">
        <v>16.41</v>
      </c>
      <c r="AH369" s="1">
        <v>-1371.1514999999999</v>
      </c>
      <c r="AI369">
        <v>-7.28</v>
      </c>
      <c r="AJ369" s="1">
        <v>-1373.0775000000001</v>
      </c>
      <c r="AK369">
        <v>-9.31</v>
      </c>
      <c r="AL369" s="1">
        <v>-1392.8662999999999</v>
      </c>
      <c r="AM369">
        <v>12.76</v>
      </c>
      <c r="AN369" s="1">
        <v>-1371.6643999999999</v>
      </c>
      <c r="AO369">
        <v>-0.11</v>
      </c>
      <c r="AP369" s="1">
        <v>-1378.1264000000001</v>
      </c>
      <c r="AQ369">
        <v>16.38</v>
      </c>
      <c r="AR369" s="1">
        <v>-1366.9639</v>
      </c>
      <c r="AS369">
        <v>0.42</v>
      </c>
      <c r="AT369" s="1">
        <v>-1357.5297</v>
      </c>
      <c r="AU369">
        <v>-2.74</v>
      </c>
      <c r="AV369" s="1">
        <v>-1341.3924999999999</v>
      </c>
      <c r="AW369">
        <v>4.46</v>
      </c>
    </row>
    <row r="370" spans="2:49" x14ac:dyDescent="0.2">
      <c r="B370" s="1">
        <v>-1386.2399</v>
      </c>
      <c r="C370">
        <v>-3.69</v>
      </c>
      <c r="D370">
        <v>2750.72</v>
      </c>
      <c r="L370" s="1">
        <v>-1383.5188000000001</v>
      </c>
      <c r="M370">
        <v>-4.07</v>
      </c>
      <c r="N370" s="1">
        <v>-1382.6422</v>
      </c>
      <c r="O370">
        <v>8.08</v>
      </c>
      <c r="P370" s="1">
        <v>-1385.0161000000001</v>
      </c>
      <c r="Q370">
        <v>3.36</v>
      </c>
      <c r="R370" s="1">
        <v>-1382.5625</v>
      </c>
      <c r="S370">
        <v>3.02</v>
      </c>
      <c r="T370" s="1">
        <v>-1382.5732</v>
      </c>
      <c r="U370">
        <v>-1.51</v>
      </c>
      <c r="V370" s="1">
        <v>-1383.7137</v>
      </c>
      <c r="W370">
        <v>-8.5399999999999991</v>
      </c>
      <c r="X370" s="1">
        <v>-1383.2913000000001</v>
      </c>
      <c r="Y370">
        <v>-0.85</v>
      </c>
      <c r="Z370" s="1">
        <v>-1368.3941</v>
      </c>
      <c r="AA370">
        <v>-1.54</v>
      </c>
      <c r="AB370" s="1">
        <v>-1393.1205</v>
      </c>
      <c r="AC370">
        <v>16.11</v>
      </c>
      <c r="AD370" s="1">
        <v>-1392.5171</v>
      </c>
      <c r="AE370">
        <v>5.77</v>
      </c>
      <c r="AF370" s="1">
        <v>-1389.3471999999999</v>
      </c>
      <c r="AG370">
        <v>15.82</v>
      </c>
      <c r="AH370" s="1">
        <v>-1371.1803</v>
      </c>
      <c r="AI370">
        <v>-7.5</v>
      </c>
      <c r="AJ370" s="1">
        <v>-1373.1561999999999</v>
      </c>
      <c r="AK370">
        <v>-9.51</v>
      </c>
      <c r="AL370" s="1">
        <v>-1392.9628</v>
      </c>
      <c r="AM370">
        <v>12.6</v>
      </c>
      <c r="AN370" s="1">
        <v>-1371.4764</v>
      </c>
      <c r="AO370">
        <v>-0.01</v>
      </c>
      <c r="AP370" s="1">
        <v>-1378.2842000000001</v>
      </c>
      <c r="AQ370">
        <v>15.86</v>
      </c>
      <c r="AR370" s="1">
        <v>-1366.9023999999999</v>
      </c>
      <c r="AS370">
        <v>0.32</v>
      </c>
      <c r="AT370" s="1">
        <v>-1357.4576999999999</v>
      </c>
      <c r="AU370">
        <v>-2.2799999999999998</v>
      </c>
      <c r="AV370" s="1">
        <v>-1341.2157999999999</v>
      </c>
      <c r="AW370">
        <v>4.8600000000000003</v>
      </c>
    </row>
    <row r="371" spans="2:49" x14ac:dyDescent="0.2">
      <c r="B371" s="1">
        <v>-1386.1984</v>
      </c>
      <c r="C371">
        <v>-5.05</v>
      </c>
      <c r="D371">
        <v>2753.36</v>
      </c>
      <c r="L371" s="1">
        <v>-1383.5559000000001</v>
      </c>
      <c r="M371">
        <v>-4.45</v>
      </c>
      <c r="N371" s="1">
        <v>-1382.4963</v>
      </c>
      <c r="O371">
        <v>8.69</v>
      </c>
      <c r="P371" s="1">
        <v>-1385.0914</v>
      </c>
      <c r="Q371">
        <v>2.98</v>
      </c>
      <c r="R371" s="1">
        <v>-1382.6786999999999</v>
      </c>
      <c r="S371">
        <v>2.95</v>
      </c>
      <c r="T371" s="1">
        <v>-1382.6858999999999</v>
      </c>
      <c r="U371">
        <v>-1.92</v>
      </c>
      <c r="V371" s="1">
        <v>-1383.5207</v>
      </c>
      <c r="W371">
        <v>-8.19</v>
      </c>
      <c r="X371" s="1">
        <v>-1383.2331999999999</v>
      </c>
      <c r="Y371">
        <v>-1.36</v>
      </c>
      <c r="Z371" s="1">
        <v>-1368.5150000000001</v>
      </c>
      <c r="AA371">
        <v>-1.74</v>
      </c>
      <c r="AB371" s="1">
        <v>-1393.2754</v>
      </c>
      <c r="AC371">
        <v>15.42</v>
      </c>
      <c r="AD371" s="1">
        <v>-1392.6273000000001</v>
      </c>
      <c r="AE371">
        <v>5.38</v>
      </c>
      <c r="AF371" s="1">
        <v>-1389.5310999999999</v>
      </c>
      <c r="AG371">
        <v>15.14</v>
      </c>
      <c r="AH371" s="1">
        <v>-1371.1863000000001</v>
      </c>
      <c r="AI371">
        <v>-7.48</v>
      </c>
      <c r="AJ371" s="1">
        <v>-1373.1782000000001</v>
      </c>
      <c r="AK371">
        <v>-9.6</v>
      </c>
      <c r="AL371" s="1">
        <v>-1393.0698</v>
      </c>
      <c r="AM371">
        <v>12.38</v>
      </c>
      <c r="AN371" s="1">
        <v>-1371.2265</v>
      </c>
      <c r="AO371">
        <v>0.28999999999999998</v>
      </c>
      <c r="AP371" s="1">
        <v>-1378.4611</v>
      </c>
      <c r="AQ371">
        <v>15.28</v>
      </c>
      <c r="AR371" s="1">
        <v>-1366.8205</v>
      </c>
      <c r="AS371">
        <v>0.28000000000000003</v>
      </c>
      <c r="AT371" s="1">
        <v>-1357.3766000000001</v>
      </c>
      <c r="AU371">
        <v>-1.72</v>
      </c>
      <c r="AV371" s="1">
        <v>-1341.0382999999999</v>
      </c>
      <c r="AW371">
        <v>5.03</v>
      </c>
    </row>
    <row r="372" spans="2:49" x14ac:dyDescent="0.2">
      <c r="B372" s="1">
        <v>-1386.1338000000001</v>
      </c>
      <c r="C372">
        <v>-5.94</v>
      </c>
      <c r="D372">
        <v>2755.47</v>
      </c>
      <c r="L372" s="1">
        <v>-1383.5772999999999</v>
      </c>
      <c r="M372">
        <v>-4.6900000000000004</v>
      </c>
      <c r="N372" s="1">
        <v>-1382.3905999999999</v>
      </c>
      <c r="O372">
        <v>9.1999999999999993</v>
      </c>
      <c r="P372" s="1">
        <v>-1385.2217000000001</v>
      </c>
      <c r="Q372">
        <v>2.36</v>
      </c>
      <c r="R372" s="1">
        <v>-1382.7126000000001</v>
      </c>
      <c r="S372">
        <v>3.03</v>
      </c>
      <c r="T372" s="1">
        <v>-1382.8511000000001</v>
      </c>
      <c r="U372">
        <v>-2.4500000000000002</v>
      </c>
      <c r="V372" s="1">
        <v>-1383.2737</v>
      </c>
      <c r="W372">
        <v>-7.52</v>
      </c>
      <c r="X372" s="1">
        <v>-1383.2103</v>
      </c>
      <c r="Y372">
        <v>-1.97</v>
      </c>
      <c r="Z372" s="1">
        <v>-1368.6292000000001</v>
      </c>
      <c r="AA372">
        <v>-1.83</v>
      </c>
      <c r="AB372" s="1">
        <v>-1393.4208000000001</v>
      </c>
      <c r="AC372">
        <v>14.58</v>
      </c>
      <c r="AD372" s="1">
        <v>-1392.7519</v>
      </c>
      <c r="AE372">
        <v>4.9800000000000004</v>
      </c>
      <c r="AF372" s="1">
        <v>-1389.7445</v>
      </c>
      <c r="AG372">
        <v>14.45</v>
      </c>
      <c r="AH372" s="1">
        <v>-1371.1767</v>
      </c>
      <c r="AI372">
        <v>-7.39</v>
      </c>
      <c r="AJ372" s="1">
        <v>-1373.1515999999999</v>
      </c>
      <c r="AK372">
        <v>-9.5399999999999991</v>
      </c>
      <c r="AL372" s="1">
        <v>-1393.1815999999999</v>
      </c>
      <c r="AM372">
        <v>11.97</v>
      </c>
      <c r="AN372" s="1">
        <v>-1370.9138</v>
      </c>
      <c r="AO372">
        <v>0.73</v>
      </c>
      <c r="AP372" s="1">
        <v>-1378.6403</v>
      </c>
      <c r="AQ372">
        <v>14.73</v>
      </c>
      <c r="AR372" s="1">
        <v>-1366.7146</v>
      </c>
      <c r="AS372">
        <v>0.37</v>
      </c>
      <c r="AT372" s="1">
        <v>-1357.2958000000001</v>
      </c>
      <c r="AU372">
        <v>-1.05</v>
      </c>
      <c r="AV372" s="1">
        <v>-1340.8572999999999</v>
      </c>
      <c r="AW372">
        <v>5.05</v>
      </c>
    </row>
    <row r="373" spans="2:49" x14ac:dyDescent="0.2">
      <c r="B373" s="1">
        <v>-1386.0428999999999</v>
      </c>
      <c r="C373">
        <v>-7.03</v>
      </c>
      <c r="D373">
        <v>2757.59</v>
      </c>
      <c r="L373" s="1">
        <v>-1383.575</v>
      </c>
      <c r="M373">
        <v>-4.92</v>
      </c>
      <c r="N373" s="1">
        <v>-1382.3308</v>
      </c>
      <c r="O373">
        <v>9.5</v>
      </c>
      <c r="P373" s="1">
        <v>-1385.3925999999999</v>
      </c>
      <c r="Q373">
        <v>1.63</v>
      </c>
      <c r="R373" s="1">
        <v>-1382.6649</v>
      </c>
      <c r="S373">
        <v>3.22</v>
      </c>
      <c r="T373" s="1">
        <v>-1383.0675000000001</v>
      </c>
      <c r="U373">
        <v>-3.11</v>
      </c>
      <c r="V373" s="1">
        <v>-1382.9829</v>
      </c>
      <c r="W373">
        <v>-6.66</v>
      </c>
      <c r="X373" s="1">
        <v>-1383.2192</v>
      </c>
      <c r="Y373">
        <v>-2.58</v>
      </c>
      <c r="Z373" s="1">
        <v>-1368.7186999999999</v>
      </c>
      <c r="AA373">
        <v>-1.88</v>
      </c>
      <c r="AB373" s="1">
        <v>-1393.5826</v>
      </c>
      <c r="AC373">
        <v>13.59</v>
      </c>
      <c r="AD373" s="1">
        <v>-1392.8824</v>
      </c>
      <c r="AE373">
        <v>4.66</v>
      </c>
      <c r="AF373" s="1">
        <v>-1389.9813999999999</v>
      </c>
      <c r="AG373">
        <v>13.79</v>
      </c>
      <c r="AH373" s="1">
        <v>-1371.1599000000001</v>
      </c>
      <c r="AI373">
        <v>-7.26</v>
      </c>
      <c r="AJ373" s="1">
        <v>-1373.0887</v>
      </c>
      <c r="AK373">
        <v>-9.42</v>
      </c>
      <c r="AL373" s="1">
        <v>-1393.2871</v>
      </c>
      <c r="AM373">
        <v>11.51</v>
      </c>
      <c r="AN373" s="1">
        <v>-1370.5477000000001</v>
      </c>
      <c r="AO373">
        <v>1.38</v>
      </c>
      <c r="AP373" s="1">
        <v>-1378.8098</v>
      </c>
      <c r="AQ373">
        <v>14.21</v>
      </c>
      <c r="AR373" s="1">
        <v>-1366.5826</v>
      </c>
      <c r="AS373">
        <v>0.46</v>
      </c>
      <c r="AT373" s="1">
        <v>-1357.2221</v>
      </c>
      <c r="AU373">
        <v>-0.28999999999999998</v>
      </c>
      <c r="AV373" s="1">
        <v>-1340.6768</v>
      </c>
      <c r="AW373">
        <v>4.8499999999999996</v>
      </c>
    </row>
    <row r="374" spans="2:49" x14ac:dyDescent="0.2">
      <c r="B374" s="1">
        <v>-1385.9177</v>
      </c>
      <c r="C374">
        <v>-7.57</v>
      </c>
      <c r="D374">
        <v>2759.44</v>
      </c>
      <c r="L374" s="1">
        <v>-1383.5434</v>
      </c>
      <c r="M374">
        <v>-4.9800000000000004</v>
      </c>
      <c r="N374" s="1">
        <v>-1382.3231000000001</v>
      </c>
      <c r="O374">
        <v>9.6199999999999992</v>
      </c>
      <c r="P374" s="1">
        <v>-1385.5844</v>
      </c>
      <c r="Q374">
        <v>0.72</v>
      </c>
      <c r="R374" s="1">
        <v>-1382.5581999999999</v>
      </c>
      <c r="S374">
        <v>3.59</v>
      </c>
      <c r="T374" s="1">
        <v>-1383.3287</v>
      </c>
      <c r="U374">
        <v>-3.87</v>
      </c>
      <c r="V374" s="1">
        <v>-1382.665</v>
      </c>
      <c r="W374">
        <v>-5.61</v>
      </c>
      <c r="X374" s="1">
        <v>-1383.2503999999999</v>
      </c>
      <c r="Y374">
        <v>-3.25</v>
      </c>
      <c r="Z374" s="1">
        <v>-1368.7789</v>
      </c>
      <c r="AA374">
        <v>-1.95</v>
      </c>
      <c r="AB374" s="1">
        <v>-1393.7768000000001</v>
      </c>
      <c r="AC374">
        <v>12.47</v>
      </c>
      <c r="AD374" s="1">
        <v>-1393.0068000000001</v>
      </c>
      <c r="AE374">
        <v>4.47</v>
      </c>
      <c r="AF374" s="1">
        <v>-1390.2333000000001</v>
      </c>
      <c r="AG374">
        <v>13.12</v>
      </c>
      <c r="AH374" s="1">
        <v>-1371.1451</v>
      </c>
      <c r="AI374">
        <v>-6.97</v>
      </c>
      <c r="AJ374" s="1">
        <v>-1373.002</v>
      </c>
      <c r="AK374">
        <v>-9.17</v>
      </c>
      <c r="AL374" s="1">
        <v>-1393.3734999999999</v>
      </c>
      <c r="AM374">
        <v>10.97</v>
      </c>
      <c r="AN374" s="1">
        <v>-1370.1479999999999</v>
      </c>
      <c r="AO374">
        <v>2.15</v>
      </c>
      <c r="AP374" s="1">
        <v>-1378.9607000000001</v>
      </c>
      <c r="AQ374">
        <v>13.82</v>
      </c>
      <c r="AR374" s="1">
        <v>-1366.4247</v>
      </c>
      <c r="AS374">
        <v>0.72</v>
      </c>
      <c r="AT374" s="1">
        <v>-1357.1559999999999</v>
      </c>
      <c r="AU374">
        <v>0.5</v>
      </c>
      <c r="AV374" s="1">
        <v>-1340.5018</v>
      </c>
      <c r="AW374">
        <v>4.5199999999999996</v>
      </c>
    </row>
    <row r="375" spans="2:49" x14ac:dyDescent="0.2">
      <c r="B375" s="1">
        <v>-1385.7661000000001</v>
      </c>
      <c r="C375">
        <v>-8.02</v>
      </c>
      <c r="D375">
        <v>2761.59</v>
      </c>
      <c r="L375" s="1">
        <v>-1383.4784999999999</v>
      </c>
      <c r="M375">
        <v>-4.92</v>
      </c>
      <c r="N375" s="1">
        <v>-1382.3771999999999</v>
      </c>
      <c r="O375">
        <v>9.5</v>
      </c>
      <c r="P375" s="1">
        <v>-1385.7755999999999</v>
      </c>
      <c r="Q375">
        <v>-0.27</v>
      </c>
      <c r="R375" s="1">
        <v>-1382.4275</v>
      </c>
      <c r="S375">
        <v>3.83</v>
      </c>
      <c r="T375" s="1">
        <v>-1383.6204</v>
      </c>
      <c r="U375">
        <v>-4.66</v>
      </c>
      <c r="V375" s="1">
        <v>-1382.3398</v>
      </c>
      <c r="W375">
        <v>-4.4800000000000004</v>
      </c>
      <c r="X375" s="1">
        <v>-1383.2908</v>
      </c>
      <c r="Y375">
        <v>-3.88</v>
      </c>
      <c r="Z375" s="1">
        <v>-1368.8154999999999</v>
      </c>
      <c r="AA375">
        <v>-2.0099999999999998</v>
      </c>
      <c r="AB375" s="1">
        <v>-1394.0047999999999</v>
      </c>
      <c r="AC375">
        <v>11.14</v>
      </c>
      <c r="AD375" s="1">
        <v>-1393.1087</v>
      </c>
      <c r="AE375">
        <v>4.4800000000000004</v>
      </c>
      <c r="AF375" s="1">
        <v>-1390.4898000000001</v>
      </c>
      <c r="AG375">
        <v>12.49</v>
      </c>
      <c r="AH375" s="1">
        <v>-1371.1398999999999</v>
      </c>
      <c r="AI375">
        <v>-6.75</v>
      </c>
      <c r="AJ375" s="1">
        <v>-1372.9032999999999</v>
      </c>
      <c r="AK375">
        <v>-8.92</v>
      </c>
      <c r="AL375" s="1">
        <v>-1393.433</v>
      </c>
      <c r="AM375">
        <v>10.41</v>
      </c>
      <c r="AN375" s="1">
        <v>-1369.7391</v>
      </c>
      <c r="AO375">
        <v>2.98</v>
      </c>
      <c r="AP375" s="1">
        <v>-1379.0887</v>
      </c>
      <c r="AQ375">
        <v>13.45</v>
      </c>
      <c r="AR375" s="1">
        <v>-1366.2367999999999</v>
      </c>
      <c r="AS375">
        <v>1.06</v>
      </c>
      <c r="AT375" s="1">
        <v>-1357.0908999999999</v>
      </c>
      <c r="AU375">
        <v>1.32</v>
      </c>
      <c r="AV375" s="1">
        <v>-1340.3480999999999</v>
      </c>
      <c r="AW375">
        <v>3.89</v>
      </c>
    </row>
    <row r="376" spans="2:49" x14ac:dyDescent="0.2">
      <c r="B376" s="1">
        <v>-1385.6206</v>
      </c>
      <c r="C376">
        <v>-8.35</v>
      </c>
      <c r="D376">
        <v>2763.32</v>
      </c>
      <c r="L376" s="1">
        <v>-1383.3806999999999</v>
      </c>
      <c r="M376">
        <v>-4.72</v>
      </c>
      <c r="N376" s="1">
        <v>-1382.5047</v>
      </c>
      <c r="O376">
        <v>9.1199999999999992</v>
      </c>
      <c r="P376" s="1">
        <v>-1385.9449</v>
      </c>
      <c r="Q376">
        <v>-1.1599999999999999</v>
      </c>
      <c r="R376" s="1">
        <v>-1382.3106</v>
      </c>
      <c r="S376">
        <v>4.12</v>
      </c>
      <c r="T376" s="1">
        <v>-1383.9237000000001</v>
      </c>
      <c r="U376">
        <v>-5.39</v>
      </c>
      <c r="V376" s="1">
        <v>-1382.0268000000001</v>
      </c>
      <c r="W376">
        <v>-3.23</v>
      </c>
      <c r="X376" s="1">
        <v>-1383.3266000000001</v>
      </c>
      <c r="Y376">
        <v>-4.41</v>
      </c>
      <c r="Z376" s="1">
        <v>-1368.8416</v>
      </c>
      <c r="AA376">
        <v>-1.95</v>
      </c>
      <c r="AB376" s="1">
        <v>-1394.2546</v>
      </c>
      <c r="AC376">
        <v>9.74</v>
      </c>
      <c r="AD376" s="1">
        <v>-1393.1731</v>
      </c>
      <c r="AE376">
        <v>4.6500000000000004</v>
      </c>
      <c r="AF376" s="1">
        <v>-1390.7414000000001</v>
      </c>
      <c r="AG376">
        <v>11.89</v>
      </c>
      <c r="AH376" s="1">
        <v>-1371.1472000000001</v>
      </c>
      <c r="AI376">
        <v>-6.53</v>
      </c>
      <c r="AJ376" s="1">
        <v>-1372.8034</v>
      </c>
      <c r="AK376">
        <v>-8.69</v>
      </c>
      <c r="AL376" s="1">
        <v>-1393.4647</v>
      </c>
      <c r="AM376">
        <v>9.7799999999999994</v>
      </c>
      <c r="AN376" s="1">
        <v>-1369.3476000000001</v>
      </c>
      <c r="AO376">
        <v>3.82</v>
      </c>
      <c r="AP376" s="1">
        <v>-1379.1914999999999</v>
      </c>
      <c r="AQ376">
        <v>13.21</v>
      </c>
      <c r="AR376" s="1">
        <v>-1366.0214000000001</v>
      </c>
      <c r="AS376">
        <v>1.63</v>
      </c>
      <c r="AT376" s="1">
        <v>-1357.0138999999999</v>
      </c>
      <c r="AU376">
        <v>2.1800000000000002</v>
      </c>
      <c r="AV376" s="1">
        <v>-1340.2263</v>
      </c>
      <c r="AW376">
        <v>3.09</v>
      </c>
    </row>
    <row r="377" spans="2:49" x14ac:dyDescent="0.2">
      <c r="B377" s="1">
        <v>-1385.4829999999999</v>
      </c>
      <c r="C377">
        <v>-8.41</v>
      </c>
      <c r="D377">
        <v>2764.12</v>
      </c>
      <c r="L377" s="1">
        <v>-1383.2538</v>
      </c>
      <c r="M377">
        <v>-4.47</v>
      </c>
      <c r="N377" s="1">
        <v>-1382.7134000000001</v>
      </c>
      <c r="O377">
        <v>8.52</v>
      </c>
      <c r="P377" s="1">
        <v>-1386.0737999999999</v>
      </c>
      <c r="Q377">
        <v>-1.95</v>
      </c>
      <c r="R377" s="1">
        <v>-1382.2397000000001</v>
      </c>
      <c r="S377">
        <v>4.26</v>
      </c>
      <c r="T377" s="1">
        <v>-1384.2166</v>
      </c>
      <c r="U377">
        <v>-6.27</v>
      </c>
      <c r="V377" s="1">
        <v>-1381.7407000000001</v>
      </c>
      <c r="W377">
        <v>-2.0099999999999998</v>
      </c>
      <c r="X377" s="1">
        <v>-1383.3461</v>
      </c>
      <c r="Y377">
        <v>-4.92</v>
      </c>
      <c r="Z377" s="1">
        <v>-1368.8724</v>
      </c>
      <c r="AA377">
        <v>-1.88</v>
      </c>
      <c r="AB377" s="1">
        <v>-1394.5048999999999</v>
      </c>
      <c r="AC377">
        <v>8.33</v>
      </c>
      <c r="AD377" s="1">
        <v>-1393.1902</v>
      </c>
      <c r="AE377">
        <v>5.13</v>
      </c>
      <c r="AF377" s="1">
        <v>-1390.9809</v>
      </c>
      <c r="AG377">
        <v>11.34</v>
      </c>
      <c r="AH377" s="1">
        <v>-1371.1618000000001</v>
      </c>
      <c r="AI377">
        <v>-6.25</v>
      </c>
      <c r="AJ377" s="1">
        <v>-1372.7098000000001</v>
      </c>
      <c r="AK377">
        <v>-8.5500000000000007</v>
      </c>
      <c r="AL377" s="1">
        <v>-1393.4749999999999</v>
      </c>
      <c r="AM377">
        <v>9.06</v>
      </c>
      <c r="AN377" s="1">
        <v>-1368.9991</v>
      </c>
      <c r="AO377">
        <v>4.6900000000000004</v>
      </c>
      <c r="AP377" s="1">
        <v>-1379.2698</v>
      </c>
      <c r="AQ377">
        <v>13.07</v>
      </c>
      <c r="AR377" s="1">
        <v>-1365.7775999999999</v>
      </c>
      <c r="AS377">
        <v>2.2999999999999998</v>
      </c>
      <c r="AT377" s="1">
        <v>-1356.9136000000001</v>
      </c>
      <c r="AU377">
        <v>3.09</v>
      </c>
      <c r="AV377" s="1">
        <v>-1340.1456000000001</v>
      </c>
      <c r="AW377">
        <v>2.09</v>
      </c>
    </row>
    <row r="378" spans="2:49" x14ac:dyDescent="0.2">
      <c r="B378" s="1">
        <v>-1385.3815</v>
      </c>
      <c r="C378">
        <v>-8.4600000000000009</v>
      </c>
      <c r="D378">
        <v>2764.42</v>
      </c>
      <c r="L378" s="1">
        <v>-1383.1080999999999</v>
      </c>
      <c r="M378">
        <v>-4.05</v>
      </c>
      <c r="N378" s="1">
        <v>-1383.0009</v>
      </c>
      <c r="O378">
        <v>7.56</v>
      </c>
      <c r="P378" s="1">
        <v>-1386.1489999999999</v>
      </c>
      <c r="Q378">
        <v>-2.64</v>
      </c>
      <c r="R378" s="1">
        <v>-1382.2337</v>
      </c>
      <c r="S378">
        <v>4.1500000000000004</v>
      </c>
      <c r="T378" s="1">
        <v>-1384.4793</v>
      </c>
      <c r="U378">
        <v>-7.01</v>
      </c>
      <c r="V378" s="1">
        <v>-1381.4878000000001</v>
      </c>
      <c r="W378">
        <v>-0.85</v>
      </c>
      <c r="X378" s="1">
        <v>-1383.3416999999999</v>
      </c>
      <c r="Y378">
        <v>-5.3</v>
      </c>
      <c r="Z378" s="1">
        <v>-1368.9201</v>
      </c>
      <c r="AA378">
        <v>-1.91</v>
      </c>
      <c r="AB378" s="1">
        <v>-1394.7340999999999</v>
      </c>
      <c r="AC378">
        <v>6.97</v>
      </c>
      <c r="AD378" s="1">
        <v>-1393.1583000000001</v>
      </c>
      <c r="AE378">
        <v>5.8</v>
      </c>
      <c r="AF378" s="1">
        <v>-1391.2061000000001</v>
      </c>
      <c r="AG378">
        <v>10.81</v>
      </c>
      <c r="AH378" s="1">
        <v>-1371.1694</v>
      </c>
      <c r="AI378">
        <v>-5.94</v>
      </c>
      <c r="AJ378" s="1">
        <v>-1372.6303</v>
      </c>
      <c r="AK378">
        <v>-8.43</v>
      </c>
      <c r="AL378" s="1">
        <v>-1393.4718</v>
      </c>
      <c r="AM378">
        <v>8.31</v>
      </c>
      <c r="AN378" s="1">
        <v>-1368.7203</v>
      </c>
      <c r="AO378">
        <v>5.24</v>
      </c>
      <c r="AP378" s="1">
        <v>-1379.3278</v>
      </c>
      <c r="AQ378">
        <v>12.93</v>
      </c>
      <c r="AR378" s="1">
        <v>-1365.5059000000001</v>
      </c>
      <c r="AS378">
        <v>3.14</v>
      </c>
      <c r="AT378" s="1">
        <v>-1356.7858000000001</v>
      </c>
      <c r="AU378">
        <v>4.05</v>
      </c>
      <c r="AV378" s="1">
        <v>-1340.1088</v>
      </c>
      <c r="AW378">
        <v>0.93</v>
      </c>
    </row>
    <row r="379" spans="2:49" x14ac:dyDescent="0.2">
      <c r="B379" s="1">
        <v>-1385.3024</v>
      </c>
      <c r="C379">
        <v>-7.88</v>
      </c>
      <c r="D379">
        <v>2764.05</v>
      </c>
      <c r="L379" s="1">
        <v>-1382.9576</v>
      </c>
      <c r="M379">
        <v>-3.55</v>
      </c>
      <c r="N379" s="1">
        <v>-1383.3492000000001</v>
      </c>
      <c r="O379">
        <v>6.48</v>
      </c>
      <c r="P379" s="1">
        <v>-1386.1606999999999</v>
      </c>
      <c r="Q379">
        <v>-3.1</v>
      </c>
      <c r="R379" s="1">
        <v>-1382.2972</v>
      </c>
      <c r="S379">
        <v>3.86</v>
      </c>
      <c r="T379" s="1">
        <v>-1384.6956</v>
      </c>
      <c r="U379">
        <v>-7.49</v>
      </c>
      <c r="V379" s="1">
        <v>-1381.2663</v>
      </c>
      <c r="W379">
        <v>0.28999999999999998</v>
      </c>
      <c r="X379" s="1">
        <v>-1383.3118999999999</v>
      </c>
      <c r="Y379">
        <v>-5.57</v>
      </c>
      <c r="Z379" s="1">
        <v>-1368.9905000000001</v>
      </c>
      <c r="AA379">
        <v>-1.94</v>
      </c>
      <c r="AB379" s="1">
        <v>-1394.9254000000001</v>
      </c>
      <c r="AC379">
        <v>5.62</v>
      </c>
      <c r="AD379" s="1">
        <v>-1393.0875000000001</v>
      </c>
      <c r="AE379">
        <v>6.63</v>
      </c>
      <c r="AF379" s="1">
        <v>-1391.4185</v>
      </c>
      <c r="AG379">
        <v>10.28</v>
      </c>
      <c r="AH379" s="1">
        <v>-1371.1486</v>
      </c>
      <c r="AI379">
        <v>-5.61</v>
      </c>
      <c r="AJ379" s="1">
        <v>-1372.5713000000001</v>
      </c>
      <c r="AK379">
        <v>-8.44</v>
      </c>
      <c r="AL379" s="1">
        <v>-1393.4621</v>
      </c>
      <c r="AM379">
        <v>7.44</v>
      </c>
      <c r="AN379" s="1">
        <v>-1368.5387000000001</v>
      </c>
      <c r="AO379">
        <v>5.59</v>
      </c>
      <c r="AP379" s="1">
        <v>-1379.3690999999999</v>
      </c>
      <c r="AQ379">
        <v>12.92</v>
      </c>
      <c r="AR379" s="1">
        <v>-1365.2063000000001</v>
      </c>
      <c r="AS379">
        <v>4.09</v>
      </c>
      <c r="AT379" s="1">
        <v>-1356.6378</v>
      </c>
      <c r="AU379">
        <v>4.96</v>
      </c>
      <c r="AV379" s="1">
        <v>-1340.1089999999999</v>
      </c>
      <c r="AW379">
        <v>-0.34</v>
      </c>
    </row>
    <row r="380" spans="2:49" x14ac:dyDescent="0.2">
      <c r="B380" s="1">
        <v>-1385.2130999999999</v>
      </c>
      <c r="C380">
        <v>-7.4</v>
      </c>
      <c r="D380">
        <v>2763.75</v>
      </c>
      <c r="L380" s="1">
        <v>-1382.819</v>
      </c>
      <c r="M380">
        <v>-3.07</v>
      </c>
      <c r="N380" s="1">
        <v>-1383.7231999999999</v>
      </c>
      <c r="O380">
        <v>5.29</v>
      </c>
      <c r="P380" s="1">
        <v>-1386.1075000000001</v>
      </c>
      <c r="Q380">
        <v>-3.38</v>
      </c>
      <c r="R380" s="1">
        <v>-1382.422</v>
      </c>
      <c r="S380">
        <v>3.49</v>
      </c>
      <c r="T380" s="1">
        <v>-1384.8541</v>
      </c>
      <c r="U380">
        <v>-7.84</v>
      </c>
      <c r="V380" s="1">
        <v>-1381.0672</v>
      </c>
      <c r="W380">
        <v>1.4</v>
      </c>
      <c r="X380" s="1">
        <v>-1383.2612999999999</v>
      </c>
      <c r="Y380">
        <v>-5.7</v>
      </c>
      <c r="Z380" s="1">
        <v>-1369.0817</v>
      </c>
      <c r="AA380">
        <v>-2.0099999999999998</v>
      </c>
      <c r="AB380" s="1">
        <v>-1395.0700999999999</v>
      </c>
      <c r="AC380">
        <v>4.42</v>
      </c>
      <c r="AD380" s="1">
        <v>-1392.9956</v>
      </c>
      <c r="AE380">
        <v>7.62</v>
      </c>
      <c r="AF380" s="1">
        <v>-1391.6221</v>
      </c>
      <c r="AG380">
        <v>9.7899999999999991</v>
      </c>
      <c r="AH380" s="1">
        <v>-1371.0766000000001</v>
      </c>
      <c r="AI380">
        <v>-5.17</v>
      </c>
      <c r="AJ380" s="1">
        <v>-1372.5387000000001</v>
      </c>
      <c r="AK380">
        <v>-8.5299999999999994</v>
      </c>
      <c r="AL380" s="1">
        <v>-1393.4499000000001</v>
      </c>
      <c r="AM380">
        <v>6.55</v>
      </c>
      <c r="AN380" s="1">
        <v>-1368.4825000000001</v>
      </c>
      <c r="AO380">
        <v>5.75</v>
      </c>
      <c r="AP380" s="1">
        <v>-1379.3977</v>
      </c>
      <c r="AQ380">
        <v>12.96</v>
      </c>
      <c r="AR380" s="1">
        <v>-1364.8813</v>
      </c>
      <c r="AS380">
        <v>5.25</v>
      </c>
      <c r="AT380" s="1">
        <v>-1356.4902</v>
      </c>
      <c r="AU380">
        <v>5.78</v>
      </c>
      <c r="AV380" s="1">
        <v>-1340.1329000000001</v>
      </c>
      <c r="AW380">
        <v>-1.65</v>
      </c>
    </row>
    <row r="381" spans="2:49" x14ac:dyDescent="0.2">
      <c r="B381" s="1">
        <v>-1385.1061</v>
      </c>
      <c r="C381">
        <v>-6.94</v>
      </c>
      <c r="D381">
        <v>2763.93</v>
      </c>
      <c r="L381" s="1">
        <v>-1382.7085</v>
      </c>
      <c r="M381">
        <v>-2.56</v>
      </c>
      <c r="N381" s="1">
        <v>-1384.0763999999999</v>
      </c>
      <c r="O381">
        <v>3.96</v>
      </c>
      <c r="P381" s="1">
        <v>-1385.9957999999999</v>
      </c>
      <c r="Q381">
        <v>-3.49</v>
      </c>
      <c r="R381" s="1">
        <v>-1382.5907999999999</v>
      </c>
      <c r="S381">
        <v>2.97</v>
      </c>
      <c r="T381" s="1">
        <v>-1384.9502</v>
      </c>
      <c r="U381">
        <v>-8.09</v>
      </c>
      <c r="V381" s="1">
        <v>-1380.8779999999999</v>
      </c>
      <c r="W381">
        <v>2.4</v>
      </c>
      <c r="X381" s="1">
        <v>-1383.1994</v>
      </c>
      <c r="Y381">
        <v>-5.8</v>
      </c>
      <c r="Z381" s="1">
        <v>-1369.1858</v>
      </c>
      <c r="AA381">
        <v>-2.08</v>
      </c>
      <c r="AB381" s="1">
        <v>-1395.1678999999999</v>
      </c>
      <c r="AC381">
        <v>3.39</v>
      </c>
      <c r="AD381" s="1">
        <v>-1392.9033999999999</v>
      </c>
      <c r="AE381">
        <v>8.6300000000000008</v>
      </c>
      <c r="AF381" s="1">
        <v>-1391.8207</v>
      </c>
      <c r="AG381">
        <v>9.27</v>
      </c>
      <c r="AH381" s="1">
        <v>-1370.9355</v>
      </c>
      <c r="AI381">
        <v>-4.58</v>
      </c>
      <c r="AJ381" s="1">
        <v>-1372.5372</v>
      </c>
      <c r="AK381">
        <v>-8.7899999999999991</v>
      </c>
      <c r="AL381" s="1">
        <v>-1393.4376999999999</v>
      </c>
      <c r="AM381">
        <v>5.62</v>
      </c>
      <c r="AN381" s="1">
        <v>-1368.5740000000001</v>
      </c>
      <c r="AO381">
        <v>5.57</v>
      </c>
      <c r="AP381" s="1">
        <v>-1379.4214999999999</v>
      </c>
      <c r="AQ381">
        <v>13.02</v>
      </c>
      <c r="AR381" s="1">
        <v>-1364.5332000000001</v>
      </c>
      <c r="AS381">
        <v>6.42</v>
      </c>
      <c r="AT381" s="1">
        <v>-1356.3653999999999</v>
      </c>
      <c r="AU381">
        <v>6.55</v>
      </c>
      <c r="AV381" s="1">
        <v>-1340.1641</v>
      </c>
      <c r="AW381">
        <v>-2.97</v>
      </c>
    </row>
    <row r="382" spans="2:49" x14ac:dyDescent="0.2">
      <c r="B382" s="1">
        <v>-1385.0418</v>
      </c>
      <c r="C382">
        <v>-6.7</v>
      </c>
      <c r="D382">
        <v>2763.91</v>
      </c>
      <c r="L382" s="1">
        <v>-1382.6386</v>
      </c>
      <c r="M382">
        <v>-2.0499999999999998</v>
      </c>
      <c r="N382" s="1">
        <v>-1384.3642</v>
      </c>
      <c r="O382">
        <v>2.92</v>
      </c>
      <c r="P382" s="1">
        <v>-1385.8396</v>
      </c>
      <c r="Q382">
        <v>-3.44</v>
      </c>
      <c r="R382" s="1">
        <v>-1382.7829999999999</v>
      </c>
      <c r="S382">
        <v>2.4300000000000002</v>
      </c>
      <c r="T382" s="1">
        <v>-1384.9851000000001</v>
      </c>
      <c r="U382">
        <v>-8.1</v>
      </c>
      <c r="V382" s="1">
        <v>-1380.6912</v>
      </c>
      <c r="W382">
        <v>3.35</v>
      </c>
      <c r="X382" s="1">
        <v>-1383.1361999999999</v>
      </c>
      <c r="Y382">
        <v>-5.75</v>
      </c>
      <c r="Z382" s="1">
        <v>-1369.29</v>
      </c>
      <c r="AA382">
        <v>-2.1800000000000002</v>
      </c>
      <c r="AB382" s="1">
        <v>-1395.2253000000001</v>
      </c>
      <c r="AC382">
        <v>2.4500000000000002</v>
      </c>
      <c r="AD382" s="1">
        <v>-1392.8263999999999</v>
      </c>
      <c r="AE382">
        <v>9.65</v>
      </c>
      <c r="AF382" s="1">
        <v>-1392.0151000000001</v>
      </c>
      <c r="AG382">
        <v>8.74</v>
      </c>
      <c r="AH382" s="1">
        <v>-1370.7175999999999</v>
      </c>
      <c r="AI382">
        <v>-3.9</v>
      </c>
      <c r="AJ382" s="1">
        <v>-1372.5696</v>
      </c>
      <c r="AK382">
        <v>-9.17</v>
      </c>
      <c r="AL382" s="1">
        <v>-1393.4268</v>
      </c>
      <c r="AM382">
        <v>4.6399999999999997</v>
      </c>
      <c r="AN382" s="1">
        <v>-1368.8213000000001</v>
      </c>
      <c r="AO382">
        <v>4.99</v>
      </c>
      <c r="AP382" s="1">
        <v>-1379.4386</v>
      </c>
      <c r="AQ382">
        <v>13.15</v>
      </c>
      <c r="AR382" s="1">
        <v>-1364.1697999999999</v>
      </c>
      <c r="AS382">
        <v>7.77</v>
      </c>
      <c r="AT382" s="1">
        <v>-1356.2864999999999</v>
      </c>
      <c r="AU382">
        <v>7.08</v>
      </c>
      <c r="AV382" s="1">
        <v>-1340.1883</v>
      </c>
      <c r="AW382">
        <v>-4.18</v>
      </c>
    </row>
    <row r="383" spans="2:49" x14ac:dyDescent="0.2">
      <c r="B383" s="1">
        <v>-1385.0025000000001</v>
      </c>
      <c r="C383">
        <v>-5.89</v>
      </c>
      <c r="D383">
        <v>2763.12</v>
      </c>
      <c r="L383" s="1">
        <v>-1382.6155000000001</v>
      </c>
      <c r="M383">
        <v>-1.57</v>
      </c>
      <c r="N383" s="1">
        <v>-1384.5525</v>
      </c>
      <c r="O383">
        <v>2.02</v>
      </c>
      <c r="P383" s="1">
        <v>-1385.6592000000001</v>
      </c>
      <c r="Q383">
        <v>-3.34</v>
      </c>
      <c r="R383" s="1">
        <v>-1382.9795999999999</v>
      </c>
      <c r="S383">
        <v>1.88</v>
      </c>
      <c r="T383" s="1">
        <v>-1384.9659999999999</v>
      </c>
      <c r="U383">
        <v>-7.94</v>
      </c>
      <c r="V383" s="1">
        <v>-1380.5069000000001</v>
      </c>
      <c r="W383">
        <v>4.28</v>
      </c>
      <c r="X383" s="1">
        <v>-1383.0790999999999</v>
      </c>
      <c r="Y383">
        <v>-5.67</v>
      </c>
      <c r="Z383" s="1">
        <v>-1369.3814</v>
      </c>
      <c r="AA383">
        <v>-2.2599999999999998</v>
      </c>
      <c r="AB383" s="1">
        <v>-1395.2511</v>
      </c>
      <c r="AC383">
        <v>1.61</v>
      </c>
      <c r="AD383" s="1">
        <v>-1392.771</v>
      </c>
      <c r="AE383">
        <v>10.66</v>
      </c>
      <c r="AF383" s="1">
        <v>-1392.2021</v>
      </c>
      <c r="AG383">
        <v>8.27</v>
      </c>
      <c r="AH383" s="1">
        <v>-1370.4299000000001</v>
      </c>
      <c r="AI383">
        <v>-3.14</v>
      </c>
      <c r="AJ383" s="1">
        <v>-1372.6348</v>
      </c>
      <c r="AK383">
        <v>-9.56</v>
      </c>
      <c r="AL383" s="1">
        <v>-1393.4185</v>
      </c>
      <c r="AM383">
        <v>3.62</v>
      </c>
      <c r="AN383" s="1">
        <v>-1369.2101</v>
      </c>
      <c r="AO383">
        <v>4.07</v>
      </c>
      <c r="AP383" s="1">
        <v>-1379.4454000000001</v>
      </c>
      <c r="AQ383">
        <v>13.29</v>
      </c>
      <c r="AR383" s="1">
        <v>-1363.7964999999999</v>
      </c>
      <c r="AS383">
        <v>9.1999999999999993</v>
      </c>
      <c r="AT383" s="1">
        <v>-1356.2668000000001</v>
      </c>
      <c r="AU383">
        <v>7.51</v>
      </c>
      <c r="AV383" s="1">
        <v>-1340.1973</v>
      </c>
      <c r="AW383">
        <v>-5.32</v>
      </c>
    </row>
    <row r="384" spans="2:49" x14ac:dyDescent="0.2">
      <c r="B384" s="1">
        <v>-1384.9725000000001</v>
      </c>
      <c r="C384">
        <v>-5.0999999999999996</v>
      </c>
      <c r="D384">
        <v>2762.32</v>
      </c>
      <c r="L384" s="1">
        <v>-1382.6388999999999</v>
      </c>
      <c r="M384">
        <v>-1.2</v>
      </c>
      <c r="N384" s="1">
        <v>-1384.6215999999999</v>
      </c>
      <c r="O384">
        <v>1.08</v>
      </c>
      <c r="P384" s="1">
        <v>-1385.4771000000001</v>
      </c>
      <c r="Q384">
        <v>-3.24</v>
      </c>
      <c r="R384" s="1">
        <v>-1383.1650999999999</v>
      </c>
      <c r="S384">
        <v>1.4</v>
      </c>
      <c r="T384" s="1">
        <v>-1384.9041</v>
      </c>
      <c r="U384">
        <v>-7.71</v>
      </c>
      <c r="V384" s="1">
        <v>-1380.3363999999999</v>
      </c>
      <c r="W384">
        <v>4.99</v>
      </c>
      <c r="X384" s="1">
        <v>-1383.0297</v>
      </c>
      <c r="Y384">
        <v>-5.61</v>
      </c>
      <c r="Z384" s="1">
        <v>-1369.45</v>
      </c>
      <c r="AA384">
        <v>-2.2999999999999998</v>
      </c>
      <c r="AB384" s="1">
        <v>-1395.2570000000001</v>
      </c>
      <c r="AC384">
        <v>0.88</v>
      </c>
      <c r="AD384" s="1">
        <v>-1392.7335</v>
      </c>
      <c r="AE384">
        <v>11.58</v>
      </c>
      <c r="AF384" s="1">
        <v>-1392.3744999999999</v>
      </c>
      <c r="AG384">
        <v>7.87</v>
      </c>
      <c r="AH384" s="1">
        <v>-1370.096</v>
      </c>
      <c r="AI384">
        <v>-2.42</v>
      </c>
      <c r="AJ384" s="1">
        <v>-1372.7263</v>
      </c>
      <c r="AK384">
        <v>-10.050000000000001</v>
      </c>
      <c r="AL384" s="1">
        <v>-1393.412</v>
      </c>
      <c r="AM384">
        <v>2.63</v>
      </c>
      <c r="AN384" s="1">
        <v>-1369.7056</v>
      </c>
      <c r="AO384">
        <v>2.94</v>
      </c>
      <c r="AP384" s="1">
        <v>-1379.4354000000001</v>
      </c>
      <c r="AQ384">
        <v>13.46</v>
      </c>
      <c r="AR384" s="1">
        <v>-1363.4246000000001</v>
      </c>
      <c r="AS384">
        <v>10.75</v>
      </c>
      <c r="AT384" s="1">
        <v>-1356.3050000000001</v>
      </c>
      <c r="AU384">
        <v>7.68</v>
      </c>
      <c r="AV384" s="1">
        <v>-1340.1912</v>
      </c>
      <c r="AW384">
        <v>-6.27</v>
      </c>
    </row>
    <row r="385" spans="2:49" x14ac:dyDescent="0.2">
      <c r="B385" s="1">
        <v>-1384.9466</v>
      </c>
      <c r="C385">
        <v>-4.54</v>
      </c>
      <c r="D385">
        <v>2761.83</v>
      </c>
      <c r="L385" s="1">
        <v>-1382.7023999999999</v>
      </c>
      <c r="M385">
        <v>-0.84</v>
      </c>
      <c r="N385" s="1">
        <v>-1384.5684000000001</v>
      </c>
      <c r="O385">
        <v>0.51</v>
      </c>
      <c r="P385" s="1">
        <v>-1385.3145</v>
      </c>
      <c r="Q385">
        <v>-3.04</v>
      </c>
      <c r="R385" s="1">
        <v>-1383.3315</v>
      </c>
      <c r="S385">
        <v>0.89</v>
      </c>
      <c r="T385" s="1">
        <v>-1384.8122000000001</v>
      </c>
      <c r="U385">
        <v>-7.41</v>
      </c>
      <c r="V385" s="1">
        <v>-1380.1978999999999</v>
      </c>
      <c r="W385">
        <v>5.66</v>
      </c>
      <c r="X385" s="1">
        <v>-1382.9866999999999</v>
      </c>
      <c r="Y385">
        <v>-5.45</v>
      </c>
      <c r="Z385" s="1">
        <v>-1369.4889000000001</v>
      </c>
      <c r="AA385">
        <v>-2.2400000000000002</v>
      </c>
      <c r="AB385" s="1">
        <v>-1395.2555</v>
      </c>
      <c r="AC385">
        <v>0.31</v>
      </c>
      <c r="AD385" s="1">
        <v>-1392.7028</v>
      </c>
      <c r="AE385">
        <v>12.46</v>
      </c>
      <c r="AF385" s="1">
        <v>-1392.5234</v>
      </c>
      <c r="AG385">
        <v>7.56</v>
      </c>
      <c r="AH385" s="1">
        <v>-1369.7519</v>
      </c>
      <c r="AI385">
        <v>-1.79</v>
      </c>
      <c r="AJ385" s="1">
        <v>-1372.8316</v>
      </c>
      <c r="AK385">
        <v>-10.55</v>
      </c>
      <c r="AL385" s="1">
        <v>-1393.4028000000001</v>
      </c>
      <c r="AM385">
        <v>1.69</v>
      </c>
      <c r="AN385" s="1">
        <v>-1370.2610999999999</v>
      </c>
      <c r="AO385">
        <v>1.61</v>
      </c>
      <c r="AP385" s="1">
        <v>-1379.3998999999999</v>
      </c>
      <c r="AQ385">
        <v>13.72</v>
      </c>
      <c r="AR385" s="1">
        <v>-1363.0626</v>
      </c>
      <c r="AS385">
        <v>12.28</v>
      </c>
      <c r="AT385" s="1">
        <v>-1356.3914</v>
      </c>
      <c r="AU385">
        <v>7.76</v>
      </c>
      <c r="AV385" s="1">
        <v>-1340.1777999999999</v>
      </c>
      <c r="AW385">
        <v>-7.12</v>
      </c>
    </row>
    <row r="386" spans="2:49" x14ac:dyDescent="0.2">
      <c r="B386" s="1">
        <v>-1384.9382000000001</v>
      </c>
      <c r="C386">
        <v>-4.13</v>
      </c>
      <c r="D386">
        <v>2761.25</v>
      </c>
      <c r="L386" s="1">
        <v>-1382.7971</v>
      </c>
      <c r="M386">
        <v>-0.46</v>
      </c>
      <c r="N386" s="1">
        <v>-1384.4024999999999</v>
      </c>
      <c r="O386">
        <v>0.23</v>
      </c>
      <c r="P386" s="1">
        <v>-1385.1869999999999</v>
      </c>
      <c r="Q386">
        <v>-3.03</v>
      </c>
      <c r="R386" s="1">
        <v>-1383.479</v>
      </c>
      <c r="S386">
        <v>0.51</v>
      </c>
      <c r="T386" s="1">
        <v>-1384.7002</v>
      </c>
      <c r="U386">
        <v>-6.9</v>
      </c>
      <c r="V386" s="1">
        <v>-1380.1134</v>
      </c>
      <c r="W386">
        <v>6.16</v>
      </c>
      <c r="X386" s="1">
        <v>-1382.9469999999999</v>
      </c>
      <c r="Y386">
        <v>-5.28</v>
      </c>
      <c r="Z386" s="1">
        <v>-1369.4956999999999</v>
      </c>
      <c r="AA386">
        <v>-2.16</v>
      </c>
      <c r="AB386" s="1">
        <v>-1395.259</v>
      </c>
      <c r="AC386">
        <v>-0.26</v>
      </c>
      <c r="AD386" s="1">
        <v>-1392.6658</v>
      </c>
      <c r="AE386">
        <v>13.26</v>
      </c>
      <c r="AF386" s="1">
        <v>-1392.6405</v>
      </c>
      <c r="AG386">
        <v>7.38</v>
      </c>
      <c r="AH386" s="1">
        <v>-1369.4386</v>
      </c>
      <c r="AI386">
        <v>-1.32</v>
      </c>
      <c r="AJ386" s="1">
        <v>-1372.934</v>
      </c>
      <c r="AK386">
        <v>-10.98</v>
      </c>
      <c r="AL386" s="1">
        <v>-1393.383</v>
      </c>
      <c r="AM386">
        <v>0.86</v>
      </c>
      <c r="AN386" s="1">
        <v>-1370.8317999999999</v>
      </c>
      <c r="AO386">
        <v>0.32</v>
      </c>
      <c r="AP386" s="1">
        <v>-1379.3335</v>
      </c>
      <c r="AQ386">
        <v>14.09</v>
      </c>
      <c r="AR386" s="1">
        <v>-1362.7237</v>
      </c>
      <c r="AS386">
        <v>13.76</v>
      </c>
      <c r="AT386" s="1">
        <v>-1356.5063</v>
      </c>
      <c r="AU386">
        <v>7.74</v>
      </c>
      <c r="AV386" s="1">
        <v>-1340.1736000000001</v>
      </c>
      <c r="AW386">
        <v>-7.79</v>
      </c>
    </row>
    <row r="387" spans="2:49" x14ac:dyDescent="0.2">
      <c r="B387" s="1">
        <v>-1384.9138</v>
      </c>
      <c r="C387">
        <v>-3.51</v>
      </c>
      <c r="D387">
        <v>2760.2</v>
      </c>
      <c r="L387" s="1">
        <v>-1382.912</v>
      </c>
      <c r="M387">
        <v>-0.11</v>
      </c>
      <c r="N387" s="1">
        <v>-1384.1451</v>
      </c>
      <c r="O387">
        <v>-0.04</v>
      </c>
      <c r="P387" s="1">
        <v>-1385.1026999999999</v>
      </c>
      <c r="Q387">
        <v>-3</v>
      </c>
      <c r="R387" s="1">
        <v>-1383.6138000000001</v>
      </c>
      <c r="S387">
        <v>0.13</v>
      </c>
      <c r="T387" s="1">
        <v>-1384.5745999999999</v>
      </c>
      <c r="U387">
        <v>-6.5</v>
      </c>
      <c r="V387" s="1">
        <v>-1380.1</v>
      </c>
      <c r="W387">
        <v>6.41</v>
      </c>
      <c r="X387" s="1">
        <v>-1382.912</v>
      </c>
      <c r="Y387">
        <v>-5.13</v>
      </c>
      <c r="Z387" s="1">
        <v>-1369.4717000000001</v>
      </c>
      <c r="AA387">
        <v>-2.02</v>
      </c>
      <c r="AB387" s="1">
        <v>-1395.2782999999999</v>
      </c>
      <c r="AC387">
        <v>-0.85</v>
      </c>
      <c r="AD387" s="1">
        <v>-1392.6119000000001</v>
      </c>
      <c r="AE387">
        <v>14.01</v>
      </c>
      <c r="AF387" s="1">
        <v>-1392.7194</v>
      </c>
      <c r="AG387">
        <v>7.36</v>
      </c>
      <c r="AH387" s="1">
        <v>-1369.1891000000001</v>
      </c>
      <c r="AI387">
        <v>-1.07</v>
      </c>
      <c r="AJ387" s="1">
        <v>-1373.0165999999999</v>
      </c>
      <c r="AK387">
        <v>-11.28</v>
      </c>
      <c r="AL387" s="1">
        <v>-1393.3424</v>
      </c>
      <c r="AM387">
        <v>0.08</v>
      </c>
      <c r="AN387" s="1">
        <v>-1371.3803</v>
      </c>
      <c r="AO387">
        <v>-1.03</v>
      </c>
      <c r="AP387" s="1">
        <v>-1379.2358999999999</v>
      </c>
      <c r="AQ387">
        <v>14.53</v>
      </c>
      <c r="AR387" s="1">
        <v>-1362.424</v>
      </c>
      <c r="AS387">
        <v>15.17</v>
      </c>
      <c r="AT387" s="1">
        <v>-1356.6283000000001</v>
      </c>
      <c r="AU387">
        <v>7.69</v>
      </c>
      <c r="AV387" s="1">
        <v>-1340.192</v>
      </c>
      <c r="AW387">
        <v>-8.3699999999999992</v>
      </c>
    </row>
    <row r="388" spans="2:49" x14ac:dyDescent="0.2">
      <c r="B388" s="1">
        <v>-1384.9259999999999</v>
      </c>
      <c r="C388">
        <v>-2.78</v>
      </c>
      <c r="D388">
        <v>2758.84</v>
      </c>
      <c r="L388" s="1">
        <v>-1383.038</v>
      </c>
      <c r="M388">
        <v>0.22</v>
      </c>
      <c r="N388" s="1">
        <v>-1383.8234</v>
      </c>
      <c r="O388">
        <v>-7.0000000000000007E-2</v>
      </c>
      <c r="P388" s="1">
        <v>-1385.0614</v>
      </c>
      <c r="Q388">
        <v>-2.98</v>
      </c>
      <c r="R388" s="1">
        <v>-1383.7464</v>
      </c>
      <c r="S388">
        <v>-0.18</v>
      </c>
      <c r="T388" s="1">
        <v>-1384.4337</v>
      </c>
      <c r="U388">
        <v>-6.05</v>
      </c>
      <c r="V388" s="1">
        <v>-1380.1649</v>
      </c>
      <c r="W388">
        <v>6.52</v>
      </c>
      <c r="X388" s="1">
        <v>-1382.8915</v>
      </c>
      <c r="Y388">
        <v>-5.03</v>
      </c>
      <c r="Z388" s="1">
        <v>-1369.4213</v>
      </c>
      <c r="AA388">
        <v>-1.79</v>
      </c>
      <c r="AB388" s="1">
        <v>-1395.3200999999999</v>
      </c>
      <c r="AC388">
        <v>-1.4</v>
      </c>
      <c r="AD388" s="1">
        <v>-1392.5341000000001</v>
      </c>
      <c r="AE388">
        <v>14.73</v>
      </c>
      <c r="AF388" s="1">
        <v>-1392.7589</v>
      </c>
      <c r="AG388">
        <v>7.49</v>
      </c>
      <c r="AH388" s="1">
        <v>-1369.0215000000001</v>
      </c>
      <c r="AI388">
        <v>-1.1200000000000001</v>
      </c>
      <c r="AJ388" s="1">
        <v>-1373.0655999999999</v>
      </c>
      <c r="AK388">
        <v>-11.45</v>
      </c>
      <c r="AL388" s="1">
        <v>-1393.2724000000001</v>
      </c>
      <c r="AM388">
        <v>-0.53</v>
      </c>
      <c r="AN388" s="1">
        <v>-1371.8806</v>
      </c>
      <c r="AO388">
        <v>-2.11</v>
      </c>
      <c r="AP388" s="1">
        <v>-1379.1212</v>
      </c>
      <c r="AQ388">
        <v>14.96</v>
      </c>
      <c r="AR388" s="1">
        <v>-1362.1831</v>
      </c>
      <c r="AS388">
        <v>16.46</v>
      </c>
      <c r="AT388" s="1">
        <v>-1356.7380000000001</v>
      </c>
      <c r="AU388">
        <v>7.62</v>
      </c>
      <c r="AV388" s="1">
        <v>-1340.2422999999999</v>
      </c>
      <c r="AW388">
        <v>-8.8699999999999992</v>
      </c>
    </row>
    <row r="389" spans="2:49" x14ac:dyDescent="0.2">
      <c r="B389" s="1">
        <v>-1384.9639</v>
      </c>
      <c r="C389">
        <v>-2.02</v>
      </c>
      <c r="D389">
        <v>2757.7</v>
      </c>
      <c r="L389" s="1">
        <v>-1383.1678999999999</v>
      </c>
      <c r="M389">
        <v>0.52</v>
      </c>
      <c r="N389" s="1">
        <v>-1383.471</v>
      </c>
      <c r="O389">
        <v>-0.06</v>
      </c>
      <c r="P389" s="1">
        <v>-1385.0547999999999</v>
      </c>
      <c r="Q389">
        <v>-3.02</v>
      </c>
      <c r="R389" s="1">
        <v>-1383.8878</v>
      </c>
      <c r="S389">
        <v>-0.52</v>
      </c>
      <c r="T389" s="1">
        <v>-1384.2719999999999</v>
      </c>
      <c r="U389">
        <v>-5.44</v>
      </c>
      <c r="V389" s="1">
        <v>-1380.3003000000001</v>
      </c>
      <c r="W389">
        <v>6.57</v>
      </c>
      <c r="X389" s="1">
        <v>-1382.9042999999999</v>
      </c>
      <c r="Y389">
        <v>-5.04</v>
      </c>
      <c r="Z389" s="1">
        <v>-1369.3522</v>
      </c>
      <c r="AA389">
        <v>-1.55</v>
      </c>
      <c r="AB389" s="1">
        <v>-1395.3869999999999</v>
      </c>
      <c r="AC389">
        <v>-1.86</v>
      </c>
      <c r="AD389" s="1">
        <v>-1392.43</v>
      </c>
      <c r="AE389">
        <v>15.37</v>
      </c>
      <c r="AF389" s="1">
        <v>-1392.7629999999999</v>
      </c>
      <c r="AG389">
        <v>7.7</v>
      </c>
      <c r="AH389" s="1">
        <v>-1368.9351999999999</v>
      </c>
      <c r="AI389">
        <v>-1.4</v>
      </c>
      <c r="AJ389" s="1">
        <v>-1373.0735</v>
      </c>
      <c r="AK389">
        <v>-11.4</v>
      </c>
      <c r="AL389" s="1">
        <v>-1393.1687999999999</v>
      </c>
      <c r="AM389">
        <v>-0.96</v>
      </c>
      <c r="AN389" s="1">
        <v>-1372.3136999999999</v>
      </c>
      <c r="AO389">
        <v>-3.06</v>
      </c>
      <c r="AP389" s="1">
        <v>-1379.0129999999999</v>
      </c>
      <c r="AQ389">
        <v>15.34</v>
      </c>
      <c r="AR389" s="1">
        <v>-1362.0236</v>
      </c>
      <c r="AS389">
        <v>17.61</v>
      </c>
      <c r="AT389" s="1">
        <v>-1356.8239000000001</v>
      </c>
      <c r="AU389">
        <v>7.58</v>
      </c>
      <c r="AV389" s="1">
        <v>-1340.3271</v>
      </c>
      <c r="AW389">
        <v>-9.23</v>
      </c>
    </row>
    <row r="390" spans="2:49" x14ac:dyDescent="0.2">
      <c r="B390" s="1">
        <v>-1385.0367000000001</v>
      </c>
      <c r="C390">
        <v>-1.61</v>
      </c>
      <c r="D390">
        <v>2756.3</v>
      </c>
      <c r="L390" s="1">
        <v>-1383.2989</v>
      </c>
      <c r="M390">
        <v>0.82</v>
      </c>
      <c r="N390" s="1">
        <v>-1383.1235999999999</v>
      </c>
      <c r="O390">
        <v>-0.14000000000000001</v>
      </c>
      <c r="P390" s="1">
        <v>-1385.0681</v>
      </c>
      <c r="Q390">
        <v>-3.11</v>
      </c>
      <c r="R390" s="1">
        <v>-1384.0462</v>
      </c>
      <c r="S390">
        <v>-0.84</v>
      </c>
      <c r="T390" s="1">
        <v>-1384.0824</v>
      </c>
      <c r="U390">
        <v>-4.7699999999999996</v>
      </c>
      <c r="V390" s="1">
        <v>-1380.4835</v>
      </c>
      <c r="W390">
        <v>6.47</v>
      </c>
      <c r="X390" s="1">
        <v>-1382.9771000000001</v>
      </c>
      <c r="Y390">
        <v>-5.27</v>
      </c>
      <c r="Z390" s="1">
        <v>-1369.2722000000001</v>
      </c>
      <c r="AA390">
        <v>-1.25</v>
      </c>
      <c r="AB390" s="1">
        <v>-1395.4752000000001</v>
      </c>
      <c r="AC390">
        <v>-2.31</v>
      </c>
      <c r="AD390" s="1">
        <v>-1392.3016</v>
      </c>
      <c r="AE390">
        <v>16.02</v>
      </c>
      <c r="AF390" s="1">
        <v>-1392.7407000000001</v>
      </c>
      <c r="AG390">
        <v>7.97</v>
      </c>
      <c r="AH390" s="1">
        <v>-1368.9186</v>
      </c>
      <c r="AI390">
        <v>-1.86</v>
      </c>
      <c r="AJ390" s="1">
        <v>-1373.0409999999999</v>
      </c>
      <c r="AK390">
        <v>-11.17</v>
      </c>
      <c r="AL390" s="1">
        <v>-1393.0323000000001</v>
      </c>
      <c r="AM390">
        <v>-1.23</v>
      </c>
      <c r="AN390" s="1">
        <v>-1372.6676</v>
      </c>
      <c r="AO390">
        <v>-3.74</v>
      </c>
      <c r="AP390" s="1">
        <v>-1378.9408000000001</v>
      </c>
      <c r="AQ390">
        <v>15.64</v>
      </c>
      <c r="AR390" s="1">
        <v>-1361.9649999999999</v>
      </c>
      <c r="AS390">
        <v>18.55</v>
      </c>
      <c r="AT390" s="1">
        <v>-1356.88</v>
      </c>
      <c r="AU390">
        <v>7.61</v>
      </c>
      <c r="AV390" s="1">
        <v>-1340.4449</v>
      </c>
      <c r="AW390">
        <v>-9.49</v>
      </c>
    </row>
    <row r="391" spans="2:49" x14ac:dyDescent="0.2">
      <c r="B391" s="1">
        <v>-1385.0948000000001</v>
      </c>
      <c r="C391">
        <v>-0.91</v>
      </c>
      <c r="D391">
        <v>2755.18</v>
      </c>
      <c r="L391" s="1">
        <v>-1383.4309000000001</v>
      </c>
      <c r="M391">
        <v>1.05</v>
      </c>
      <c r="N391" s="1">
        <v>-1382.8154</v>
      </c>
      <c r="O391">
        <v>-0.21</v>
      </c>
      <c r="P391" s="1">
        <v>-1385.0834</v>
      </c>
      <c r="Q391">
        <v>-3.12</v>
      </c>
      <c r="R391" s="1">
        <v>-1384.2243000000001</v>
      </c>
      <c r="S391">
        <v>-1.21</v>
      </c>
      <c r="T391" s="1">
        <v>-1383.8622</v>
      </c>
      <c r="U391">
        <v>-4.1399999999999997</v>
      </c>
      <c r="V391" s="1">
        <v>-1380.6811</v>
      </c>
      <c r="W391">
        <v>6.38</v>
      </c>
      <c r="X391" s="1">
        <v>-1383.1353999999999</v>
      </c>
      <c r="Y391">
        <v>-5.71</v>
      </c>
      <c r="Z391" s="1">
        <v>-1369.1883</v>
      </c>
      <c r="AA391">
        <v>-0.95</v>
      </c>
      <c r="AB391" s="1">
        <v>-1395.5753999999999</v>
      </c>
      <c r="AC391">
        <v>-2.77</v>
      </c>
      <c r="AD391" s="1">
        <v>-1392.1550999999999</v>
      </c>
      <c r="AE391">
        <v>16.600000000000001</v>
      </c>
      <c r="AF391" s="1">
        <v>-1392.7053000000001</v>
      </c>
      <c r="AG391">
        <v>8.32</v>
      </c>
      <c r="AH391" s="1">
        <v>-1368.9558</v>
      </c>
      <c r="AI391">
        <v>-2.4900000000000002</v>
      </c>
      <c r="AJ391" s="1">
        <v>-1372.9757999999999</v>
      </c>
      <c r="AK391">
        <v>-10.74</v>
      </c>
      <c r="AL391" s="1">
        <v>-1392.8678</v>
      </c>
      <c r="AM391">
        <v>-1.38</v>
      </c>
      <c r="AN391" s="1">
        <v>-1372.9348</v>
      </c>
      <c r="AO391">
        <v>-4.1399999999999997</v>
      </c>
      <c r="AP391" s="1">
        <v>-1378.9311</v>
      </c>
      <c r="AQ391">
        <v>15.89</v>
      </c>
      <c r="AR391" s="1">
        <v>-1362.0127</v>
      </c>
      <c r="AS391">
        <v>19.28</v>
      </c>
      <c r="AT391" s="1">
        <v>-1356.902</v>
      </c>
      <c r="AU391">
        <v>7.65</v>
      </c>
      <c r="AV391" s="1">
        <v>-1340.5916999999999</v>
      </c>
      <c r="AW391">
        <v>-9.65</v>
      </c>
    </row>
    <row r="392" spans="2:49" x14ac:dyDescent="0.2">
      <c r="B392" s="1">
        <v>-1385.1342</v>
      </c>
      <c r="C392">
        <v>-0.13</v>
      </c>
      <c r="D392">
        <v>2754.09</v>
      </c>
      <c r="L392" s="1">
        <v>-1383.5668000000001</v>
      </c>
      <c r="M392">
        <v>1.2</v>
      </c>
      <c r="N392" s="1">
        <v>-1382.5746999999999</v>
      </c>
      <c r="O392">
        <v>-0.34</v>
      </c>
      <c r="P392" s="1">
        <v>-1385.0818999999999</v>
      </c>
      <c r="Q392">
        <v>-3.1</v>
      </c>
      <c r="R392" s="1">
        <v>-1384.4194</v>
      </c>
      <c r="S392">
        <v>-1.47</v>
      </c>
      <c r="T392" s="1">
        <v>-1383.6174000000001</v>
      </c>
      <c r="U392">
        <v>-3.42</v>
      </c>
      <c r="V392" s="1">
        <v>-1380.8565000000001</v>
      </c>
      <c r="W392">
        <v>6.42</v>
      </c>
      <c r="X392" s="1">
        <v>-1383.3913</v>
      </c>
      <c r="Y392">
        <v>-6.37</v>
      </c>
      <c r="Z392" s="1">
        <v>-1369.106</v>
      </c>
      <c r="AA392">
        <v>-0.7</v>
      </c>
      <c r="AB392" s="1">
        <v>-1395.6745000000001</v>
      </c>
      <c r="AC392">
        <v>-3.2</v>
      </c>
      <c r="AD392" s="1">
        <v>-1392.0001</v>
      </c>
      <c r="AE392">
        <v>17.16</v>
      </c>
      <c r="AF392" s="1">
        <v>-1392.6717000000001</v>
      </c>
      <c r="AG392">
        <v>8.65</v>
      </c>
      <c r="AH392" s="1">
        <v>-1369.0342000000001</v>
      </c>
      <c r="AI392">
        <v>-3.12</v>
      </c>
      <c r="AJ392" s="1">
        <v>-1372.8884</v>
      </c>
      <c r="AK392">
        <v>-10.26</v>
      </c>
      <c r="AL392" s="1">
        <v>-1392.6832999999999</v>
      </c>
      <c r="AM392">
        <v>-1.43</v>
      </c>
      <c r="AN392" s="1">
        <v>-1373.1123</v>
      </c>
      <c r="AO392">
        <v>-4.38</v>
      </c>
      <c r="AP392" s="1">
        <v>-1378.9935</v>
      </c>
      <c r="AQ392">
        <v>15.98</v>
      </c>
      <c r="AR392" s="1">
        <v>-1362.1502</v>
      </c>
      <c r="AS392">
        <v>19.82</v>
      </c>
      <c r="AT392" s="1">
        <v>-1356.8912</v>
      </c>
      <c r="AU392">
        <v>7.7</v>
      </c>
      <c r="AV392" s="1">
        <v>-1340.7641000000001</v>
      </c>
      <c r="AW392">
        <v>-9.75</v>
      </c>
    </row>
    <row r="393" spans="2:49" x14ac:dyDescent="0.2">
      <c r="B393" s="1">
        <v>-1385.146</v>
      </c>
      <c r="C393">
        <v>0.52</v>
      </c>
      <c r="D393">
        <v>2752.75</v>
      </c>
      <c r="L393" s="1">
        <v>-1383.7085999999999</v>
      </c>
      <c r="M393">
        <v>1.31</v>
      </c>
      <c r="N393" s="1">
        <v>-1382.4175</v>
      </c>
      <c r="O393">
        <v>-0.6</v>
      </c>
      <c r="P393" s="1">
        <v>-1385.0496000000001</v>
      </c>
      <c r="Q393">
        <v>-3.01</v>
      </c>
      <c r="R393" s="1">
        <v>-1384.6233</v>
      </c>
      <c r="S393">
        <v>-1.8</v>
      </c>
      <c r="T393" s="1">
        <v>-1383.3671999999999</v>
      </c>
      <c r="U393">
        <v>-2.82</v>
      </c>
      <c r="V393" s="1">
        <v>-1380.9777999999999</v>
      </c>
      <c r="W393">
        <v>6.49</v>
      </c>
      <c r="X393" s="1">
        <v>-1383.7318</v>
      </c>
      <c r="Y393">
        <v>-7.28</v>
      </c>
      <c r="Z393" s="1">
        <v>-1369.0311999999999</v>
      </c>
      <c r="AA393">
        <v>-0.46</v>
      </c>
      <c r="AB393" s="1">
        <v>-1395.7584999999999</v>
      </c>
      <c r="AC393">
        <v>-3.43</v>
      </c>
      <c r="AD393" s="1">
        <v>-1391.8485000000001</v>
      </c>
      <c r="AE393">
        <v>17.649999999999999</v>
      </c>
      <c r="AF393" s="1">
        <v>-1392.6559</v>
      </c>
      <c r="AG393">
        <v>8.92</v>
      </c>
      <c r="AH393" s="1">
        <v>-1369.1438000000001</v>
      </c>
      <c r="AI393">
        <v>-3.78</v>
      </c>
      <c r="AJ393" s="1">
        <v>-1372.787</v>
      </c>
      <c r="AK393">
        <v>-9.57</v>
      </c>
      <c r="AL393" s="1">
        <v>-1392.4889000000001</v>
      </c>
      <c r="AM393">
        <v>-1.33</v>
      </c>
      <c r="AN393" s="1">
        <v>-1373.2031999999999</v>
      </c>
      <c r="AO393">
        <v>-4.32</v>
      </c>
      <c r="AP393" s="1">
        <v>-1379.1269</v>
      </c>
      <c r="AQ393">
        <v>15.92</v>
      </c>
      <c r="AR393" s="1">
        <v>-1362.3478</v>
      </c>
      <c r="AS393">
        <v>20.16</v>
      </c>
      <c r="AT393" s="1">
        <v>-1356.8497</v>
      </c>
      <c r="AU393">
        <v>7.77</v>
      </c>
      <c r="AV393" s="1">
        <v>-1340.9586999999999</v>
      </c>
      <c r="AW393">
        <v>-9.74</v>
      </c>
    </row>
    <row r="394" spans="2:49" x14ac:dyDescent="0.2">
      <c r="B394" s="1">
        <v>-1385.1264000000001</v>
      </c>
      <c r="C394">
        <v>1.38</v>
      </c>
      <c r="D394">
        <v>2751.53</v>
      </c>
      <c r="L394" s="1">
        <v>-1383.857</v>
      </c>
      <c r="M394">
        <v>1.29</v>
      </c>
      <c r="N394" s="1">
        <v>-1382.3431</v>
      </c>
      <c r="O394">
        <v>-0.87</v>
      </c>
      <c r="P394" s="1">
        <v>-1384.9795999999999</v>
      </c>
      <c r="Q394">
        <v>-2.87</v>
      </c>
      <c r="R394" s="1">
        <v>-1384.8259</v>
      </c>
      <c r="S394">
        <v>-1.99</v>
      </c>
      <c r="T394" s="1">
        <v>-1383.1405</v>
      </c>
      <c r="U394">
        <v>-2.2799999999999998</v>
      </c>
      <c r="V394" s="1">
        <v>-1381.0247999999999</v>
      </c>
      <c r="W394">
        <v>6.57</v>
      </c>
      <c r="X394" s="1">
        <v>-1384.1208999999999</v>
      </c>
      <c r="Y394">
        <v>-8.27</v>
      </c>
      <c r="Z394" s="1">
        <v>-1368.9708000000001</v>
      </c>
      <c r="AA394">
        <v>-0.24</v>
      </c>
      <c r="AB394" s="1">
        <v>-1395.8145</v>
      </c>
      <c r="AC394">
        <v>-3.56</v>
      </c>
      <c r="AD394" s="1">
        <v>-1391.7122999999999</v>
      </c>
      <c r="AE394">
        <v>18.079999999999998</v>
      </c>
      <c r="AF394" s="1">
        <v>-1392.672</v>
      </c>
      <c r="AG394">
        <v>9.14</v>
      </c>
      <c r="AH394" s="1">
        <v>-1369.2769000000001</v>
      </c>
      <c r="AI394">
        <v>-4.4400000000000004</v>
      </c>
      <c r="AJ394" s="1">
        <v>-1372.6719000000001</v>
      </c>
      <c r="AK394">
        <v>-8.86</v>
      </c>
      <c r="AL394" s="1">
        <v>-1392.2973</v>
      </c>
      <c r="AM394">
        <v>-1.17</v>
      </c>
      <c r="AN394" s="1">
        <v>-1373.2128</v>
      </c>
      <c r="AO394">
        <v>-3.96</v>
      </c>
      <c r="AP394" s="1">
        <v>-1379.3179</v>
      </c>
      <c r="AQ394">
        <v>15.77</v>
      </c>
      <c r="AR394" s="1">
        <v>-1362.5651</v>
      </c>
      <c r="AS394">
        <v>20.350000000000001</v>
      </c>
      <c r="AT394" s="1">
        <v>-1356.7801999999999</v>
      </c>
      <c r="AU394">
        <v>7.86</v>
      </c>
      <c r="AV394" s="1">
        <v>-1341.1708000000001</v>
      </c>
      <c r="AW394">
        <v>-9.69</v>
      </c>
    </row>
    <row r="395" spans="2:49" x14ac:dyDescent="0.2">
      <c r="B395" s="1">
        <v>-1385.0804000000001</v>
      </c>
      <c r="C395">
        <v>1.91</v>
      </c>
      <c r="D395">
        <v>2750.52</v>
      </c>
      <c r="L395" s="1">
        <v>-1384.0102999999999</v>
      </c>
      <c r="M395">
        <v>1.22</v>
      </c>
      <c r="N395" s="1">
        <v>-1382.3352</v>
      </c>
      <c r="O395">
        <v>-1.2</v>
      </c>
      <c r="P395" s="1">
        <v>-1384.8758</v>
      </c>
      <c r="Q395">
        <v>-2.75</v>
      </c>
      <c r="R395" s="1">
        <v>-1385.021</v>
      </c>
      <c r="S395">
        <v>-2.19</v>
      </c>
      <c r="T395" s="1">
        <v>-1382.9679000000001</v>
      </c>
      <c r="U395">
        <v>-1.86</v>
      </c>
      <c r="V395" s="1">
        <v>-1380.9931999999999</v>
      </c>
      <c r="W395">
        <v>6.88</v>
      </c>
      <c r="X395" s="1">
        <v>-1384.5114000000001</v>
      </c>
      <c r="Y395">
        <v>-9.24</v>
      </c>
      <c r="Z395" s="1">
        <v>-1368.9324999999999</v>
      </c>
      <c r="AA395">
        <v>-0.05</v>
      </c>
      <c r="AB395" s="1">
        <v>-1395.8327999999999</v>
      </c>
      <c r="AC395">
        <v>-3.52</v>
      </c>
      <c r="AD395" s="1">
        <v>-1391.6020000000001</v>
      </c>
      <c r="AE395">
        <v>18.34</v>
      </c>
      <c r="AF395" s="1">
        <v>-1392.7298000000001</v>
      </c>
      <c r="AG395">
        <v>9.17</v>
      </c>
      <c r="AH395" s="1">
        <v>-1369.4268</v>
      </c>
      <c r="AI395">
        <v>-4.99</v>
      </c>
      <c r="AJ395" s="1">
        <v>-1372.5364999999999</v>
      </c>
      <c r="AK395">
        <v>-8.1</v>
      </c>
      <c r="AL395" s="1">
        <v>-1392.1210000000001</v>
      </c>
      <c r="AM395">
        <v>-0.95</v>
      </c>
      <c r="AN395" s="1">
        <v>-1373.1493</v>
      </c>
      <c r="AO395">
        <v>-3.65</v>
      </c>
      <c r="AP395" s="1">
        <v>-1379.5446999999999</v>
      </c>
      <c r="AQ395">
        <v>15.6</v>
      </c>
      <c r="AR395" s="1">
        <v>-1362.7664</v>
      </c>
      <c r="AS395">
        <v>20.440000000000001</v>
      </c>
      <c r="AT395" s="1">
        <v>-1356.6893</v>
      </c>
      <c r="AU395">
        <v>7.86</v>
      </c>
      <c r="AV395" s="1">
        <v>-1341.3973000000001</v>
      </c>
      <c r="AW395">
        <v>-9.58</v>
      </c>
    </row>
    <row r="396" spans="2:49" x14ac:dyDescent="0.2">
      <c r="B396" s="1">
        <v>-1385.0332000000001</v>
      </c>
      <c r="C396">
        <v>2.2799999999999998</v>
      </c>
      <c r="D396">
        <v>2749.66</v>
      </c>
      <c r="L396" s="1">
        <v>-1384.1646000000001</v>
      </c>
      <c r="M396">
        <v>1.04</v>
      </c>
      <c r="N396" s="1">
        <v>-1382.3704</v>
      </c>
      <c r="O396">
        <v>-1.55</v>
      </c>
      <c r="P396" s="1">
        <v>-1384.7518</v>
      </c>
      <c r="Q396">
        <v>-2.65</v>
      </c>
      <c r="R396" s="1">
        <v>-1385.2057</v>
      </c>
      <c r="S396">
        <v>-2.31</v>
      </c>
      <c r="T396" s="1">
        <v>-1382.8731</v>
      </c>
      <c r="U396">
        <v>-1.81</v>
      </c>
      <c r="V396" s="1">
        <v>-1380.8942999999999</v>
      </c>
      <c r="W396">
        <v>7.17</v>
      </c>
      <c r="X396" s="1">
        <v>-1384.8612000000001</v>
      </c>
      <c r="Y396">
        <v>-10.24</v>
      </c>
      <c r="Z396" s="1">
        <v>-1368.9231</v>
      </c>
      <c r="AA396">
        <v>0.04</v>
      </c>
      <c r="AB396" s="1">
        <v>-1395.8083999999999</v>
      </c>
      <c r="AC396">
        <v>-3.31</v>
      </c>
      <c r="AD396" s="1">
        <v>-1391.5255</v>
      </c>
      <c r="AE396">
        <v>18.510000000000002</v>
      </c>
      <c r="AF396" s="1">
        <v>-1392.8345999999999</v>
      </c>
      <c r="AG396">
        <v>9.1</v>
      </c>
      <c r="AH396" s="1">
        <v>-1369.5873999999999</v>
      </c>
      <c r="AI396">
        <v>-5.5</v>
      </c>
      <c r="AJ396" s="1">
        <v>-1372.3735999999999</v>
      </c>
      <c r="AK396">
        <v>-7.17</v>
      </c>
      <c r="AL396" s="1">
        <v>-1391.9709</v>
      </c>
      <c r="AM396">
        <v>-0.7</v>
      </c>
      <c r="AN396" s="1">
        <v>-1373.0235</v>
      </c>
      <c r="AO396">
        <v>-3.1</v>
      </c>
      <c r="AP396" s="1">
        <v>-1379.7832000000001</v>
      </c>
      <c r="AQ396">
        <v>15.41</v>
      </c>
      <c r="AR396" s="1">
        <v>-1362.9289000000001</v>
      </c>
      <c r="AS396">
        <v>20.440000000000001</v>
      </c>
      <c r="AT396" s="1">
        <v>-1356.5829000000001</v>
      </c>
      <c r="AU396">
        <v>7.79</v>
      </c>
      <c r="AV396" s="1">
        <v>-1341.6325999999999</v>
      </c>
      <c r="AW396">
        <v>-9.4600000000000009</v>
      </c>
    </row>
    <row r="397" spans="2:49" x14ac:dyDescent="0.2">
      <c r="B397" s="1">
        <v>-1385.0328999999999</v>
      </c>
      <c r="C397">
        <v>2.58</v>
      </c>
      <c r="D397">
        <v>2748.88</v>
      </c>
      <c r="L397" s="1">
        <v>-1384.3136</v>
      </c>
      <c r="M397">
        <v>0.83</v>
      </c>
      <c r="N397" s="1">
        <v>-1382.4275</v>
      </c>
      <c r="O397">
        <v>-1.79</v>
      </c>
      <c r="P397" s="1">
        <v>-1384.6285</v>
      </c>
      <c r="Q397">
        <v>-2.62</v>
      </c>
      <c r="R397" s="1">
        <v>-1385.3824</v>
      </c>
      <c r="S397">
        <v>-2.5</v>
      </c>
      <c r="T397" s="1">
        <v>-1382.8649</v>
      </c>
      <c r="U397">
        <v>-2.09</v>
      </c>
      <c r="V397" s="1">
        <v>-1380.7529</v>
      </c>
      <c r="W397">
        <v>7.34</v>
      </c>
      <c r="X397" s="1">
        <v>-1385.1442</v>
      </c>
      <c r="Y397">
        <v>-10.99</v>
      </c>
      <c r="Z397" s="1">
        <v>-1368.9477999999999</v>
      </c>
      <c r="AA397">
        <v>7.0000000000000007E-2</v>
      </c>
      <c r="AB397" s="1">
        <v>-1395.739</v>
      </c>
      <c r="AC397">
        <v>-2.94</v>
      </c>
      <c r="AD397" s="1">
        <v>-1391.4866999999999</v>
      </c>
      <c r="AE397">
        <v>18.579999999999998</v>
      </c>
      <c r="AF397" s="1">
        <v>-1392.9870000000001</v>
      </c>
      <c r="AG397">
        <v>8.9499999999999993</v>
      </c>
      <c r="AH397" s="1">
        <v>-1369.7552000000001</v>
      </c>
      <c r="AI397">
        <v>-5.91</v>
      </c>
      <c r="AJ397" s="1">
        <v>-1372.1823999999999</v>
      </c>
      <c r="AK397">
        <v>-6.28</v>
      </c>
      <c r="AL397" s="1">
        <v>-1391.8534999999999</v>
      </c>
      <c r="AM397">
        <v>-0.46</v>
      </c>
      <c r="AN397" s="1">
        <v>-1372.848</v>
      </c>
      <c r="AO397">
        <v>-2.4</v>
      </c>
      <c r="AP397" s="1">
        <v>-1380.0128</v>
      </c>
      <c r="AQ397">
        <v>15.2</v>
      </c>
      <c r="AR397" s="1">
        <v>-1363.047</v>
      </c>
      <c r="AS397">
        <v>20.350000000000001</v>
      </c>
      <c r="AT397" s="1">
        <v>-1356.4757999999999</v>
      </c>
      <c r="AU397">
        <v>7.58</v>
      </c>
      <c r="AV397" s="1">
        <v>-1341.8642</v>
      </c>
      <c r="AW397">
        <v>-9.3000000000000007</v>
      </c>
    </row>
    <row r="398" spans="2:49" x14ac:dyDescent="0.2">
      <c r="B398" s="1">
        <v>-1385.0444</v>
      </c>
      <c r="C398">
        <v>2.64</v>
      </c>
      <c r="D398">
        <v>2748.01</v>
      </c>
      <c r="L398" s="1">
        <v>-1384.4490000000001</v>
      </c>
      <c r="M398">
        <v>0.6</v>
      </c>
      <c r="N398" s="1">
        <v>-1382.4927</v>
      </c>
      <c r="O398">
        <v>-1.89</v>
      </c>
      <c r="P398" s="1">
        <v>-1384.5286000000001</v>
      </c>
      <c r="Q398">
        <v>-2.77</v>
      </c>
      <c r="R398" s="1">
        <v>-1385.5547999999999</v>
      </c>
      <c r="S398">
        <v>-2.56</v>
      </c>
      <c r="T398" s="1">
        <v>-1382.9353000000001</v>
      </c>
      <c r="U398">
        <v>-2.44</v>
      </c>
      <c r="V398" s="1">
        <v>-1380.6018999999999</v>
      </c>
      <c r="W398">
        <v>7.45</v>
      </c>
      <c r="X398" s="1">
        <v>-1385.3522</v>
      </c>
      <c r="Y398">
        <v>-11.63</v>
      </c>
      <c r="Z398" s="1">
        <v>-1369.0077000000001</v>
      </c>
      <c r="AA398">
        <v>0.05</v>
      </c>
      <c r="AB398" s="1">
        <v>-1395.6255000000001</v>
      </c>
      <c r="AC398">
        <v>-2.34</v>
      </c>
      <c r="AD398" s="1">
        <v>-1391.4856</v>
      </c>
      <c r="AE398">
        <v>18.55</v>
      </c>
      <c r="AF398" s="1">
        <v>-1393.1846</v>
      </c>
      <c r="AG398">
        <v>8.59</v>
      </c>
      <c r="AH398" s="1">
        <v>-1369.9271000000001</v>
      </c>
      <c r="AI398">
        <v>-6.23</v>
      </c>
      <c r="AJ398" s="1">
        <v>-1371.9739999999999</v>
      </c>
      <c r="AK398">
        <v>-5.39</v>
      </c>
      <c r="AL398" s="1">
        <v>-1391.77</v>
      </c>
      <c r="AM398">
        <v>-0.22</v>
      </c>
      <c r="AN398" s="1">
        <v>-1372.6377</v>
      </c>
      <c r="AO398">
        <v>-1.76</v>
      </c>
      <c r="AP398" s="1">
        <v>-1380.2193</v>
      </c>
      <c r="AQ398">
        <v>15.12</v>
      </c>
      <c r="AR398" s="1">
        <v>-1363.1351999999999</v>
      </c>
      <c r="AS398">
        <v>20.14</v>
      </c>
      <c r="AT398" s="1">
        <v>-1356.3820000000001</v>
      </c>
      <c r="AU398">
        <v>7.2</v>
      </c>
      <c r="AV398" s="1">
        <v>-1342.0784000000001</v>
      </c>
      <c r="AW398">
        <v>-9.14</v>
      </c>
    </row>
    <row r="399" spans="2:49" x14ac:dyDescent="0.2">
      <c r="B399" s="1">
        <v>-1385.1198999999999</v>
      </c>
      <c r="C399">
        <v>2.54</v>
      </c>
      <c r="D399">
        <v>2746.22</v>
      </c>
      <c r="L399" s="1">
        <v>-1384.5615</v>
      </c>
      <c r="M399">
        <v>0.41</v>
      </c>
      <c r="N399" s="1">
        <v>-1382.5607</v>
      </c>
      <c r="O399">
        <v>-1.96</v>
      </c>
      <c r="P399" s="1">
        <v>-1384.4665</v>
      </c>
      <c r="Q399">
        <v>-3.04</v>
      </c>
      <c r="R399" s="1">
        <v>-1385.7239999999999</v>
      </c>
      <c r="S399">
        <v>-2.75</v>
      </c>
      <c r="T399" s="1">
        <v>-1383.0645999999999</v>
      </c>
      <c r="U399">
        <v>-2.94</v>
      </c>
      <c r="V399" s="1">
        <v>-1380.4747</v>
      </c>
      <c r="W399">
        <v>7.39</v>
      </c>
      <c r="X399" s="1">
        <v>-1385.4907000000001</v>
      </c>
      <c r="Y399">
        <v>-12.04</v>
      </c>
      <c r="Z399" s="1">
        <v>-1369.0996</v>
      </c>
      <c r="AA399">
        <v>-0.02</v>
      </c>
      <c r="AB399" s="1">
        <v>-1395.4690000000001</v>
      </c>
      <c r="AC399">
        <v>-1.57</v>
      </c>
      <c r="AD399" s="1">
        <v>-1391.5188000000001</v>
      </c>
      <c r="AE399">
        <v>18.32</v>
      </c>
      <c r="AF399" s="1">
        <v>-1393.4215999999999</v>
      </c>
      <c r="AG399">
        <v>8.16</v>
      </c>
      <c r="AH399" s="1">
        <v>-1370.1029000000001</v>
      </c>
      <c r="AI399">
        <v>-6.46</v>
      </c>
      <c r="AJ399" s="1">
        <v>-1371.7674</v>
      </c>
      <c r="AK399">
        <v>-4.5999999999999996</v>
      </c>
      <c r="AL399" s="1">
        <v>-1391.7179000000001</v>
      </c>
      <c r="AM399">
        <v>-0.04</v>
      </c>
      <c r="AN399" s="1">
        <v>-1372.4108000000001</v>
      </c>
      <c r="AO399">
        <v>-1.1499999999999999</v>
      </c>
      <c r="AP399" s="1">
        <v>-1380.3951</v>
      </c>
      <c r="AQ399">
        <v>15.02</v>
      </c>
      <c r="AR399" s="1">
        <v>-1363.2159999999999</v>
      </c>
      <c r="AS399">
        <v>19.8</v>
      </c>
      <c r="AT399" s="1">
        <v>-1356.3125</v>
      </c>
      <c r="AU399">
        <v>6.72</v>
      </c>
      <c r="AV399" s="1">
        <v>-1342.2547</v>
      </c>
      <c r="AW399">
        <v>-8.92</v>
      </c>
    </row>
    <row r="400" spans="2:49" x14ac:dyDescent="0.2">
      <c r="B400" s="1">
        <v>-1385.2422999999999</v>
      </c>
      <c r="C400">
        <v>2.98</v>
      </c>
      <c r="D400">
        <v>2744.59</v>
      </c>
      <c r="L400" s="1">
        <v>-1384.6421</v>
      </c>
      <c r="M400">
        <v>0.28000000000000003</v>
      </c>
      <c r="N400" s="1">
        <v>-1382.6324999999999</v>
      </c>
      <c r="O400">
        <v>-1.96</v>
      </c>
      <c r="P400" s="1">
        <v>-1384.4421</v>
      </c>
      <c r="Q400">
        <v>-3.51</v>
      </c>
      <c r="R400" s="1">
        <v>-1385.8869</v>
      </c>
      <c r="S400">
        <v>-2.8</v>
      </c>
      <c r="T400" s="1">
        <v>-1383.2301</v>
      </c>
      <c r="U400">
        <v>-3.61</v>
      </c>
      <c r="V400" s="1">
        <v>-1380.3992000000001</v>
      </c>
      <c r="W400">
        <v>6.96</v>
      </c>
      <c r="X400" s="1">
        <v>-1385.5748000000001</v>
      </c>
      <c r="Y400">
        <v>-12.4</v>
      </c>
      <c r="Z400" s="1">
        <v>-1369.2175</v>
      </c>
      <c r="AA400">
        <v>-0.17</v>
      </c>
      <c r="AB400" s="1">
        <v>-1395.2723000000001</v>
      </c>
      <c r="AC400">
        <v>-0.6</v>
      </c>
      <c r="AD400" s="1">
        <v>-1391.5794000000001</v>
      </c>
      <c r="AE400">
        <v>18.04</v>
      </c>
      <c r="AF400" s="1">
        <v>-1393.6896999999999</v>
      </c>
      <c r="AG400">
        <v>7.66</v>
      </c>
      <c r="AH400" s="1">
        <v>-1370.2825</v>
      </c>
      <c r="AI400">
        <v>-6.67</v>
      </c>
      <c r="AJ400" s="1">
        <v>-1371.5842</v>
      </c>
      <c r="AK400">
        <v>-3.99</v>
      </c>
      <c r="AL400" s="1">
        <v>-1391.6939</v>
      </c>
      <c r="AM400">
        <v>0.13</v>
      </c>
      <c r="AN400" s="1">
        <v>-1372.1885</v>
      </c>
      <c r="AO400">
        <v>-0.61</v>
      </c>
      <c r="AP400" s="1">
        <v>-1380.5328999999999</v>
      </c>
      <c r="AQ400">
        <v>15.01</v>
      </c>
      <c r="AR400" s="1">
        <v>-1363.3148000000001</v>
      </c>
      <c r="AS400">
        <v>19.25</v>
      </c>
      <c r="AT400" s="1">
        <v>-1356.2720999999999</v>
      </c>
      <c r="AU400">
        <v>6.01</v>
      </c>
      <c r="AV400" s="1">
        <v>-1342.3726999999999</v>
      </c>
      <c r="AW400">
        <v>-8.48</v>
      </c>
    </row>
    <row r="401" spans="2:49" x14ac:dyDescent="0.2">
      <c r="B401" s="1">
        <v>-1385.3693000000001</v>
      </c>
      <c r="C401">
        <v>3.13</v>
      </c>
      <c r="D401">
        <v>2742.64</v>
      </c>
      <c r="L401" s="1">
        <v>-1384.6842999999999</v>
      </c>
      <c r="M401">
        <v>0.22</v>
      </c>
      <c r="N401" s="1">
        <v>-1382.7123999999999</v>
      </c>
      <c r="O401">
        <v>-1.98</v>
      </c>
      <c r="P401" s="1">
        <v>-1384.4399000000001</v>
      </c>
      <c r="Q401">
        <v>-4.0199999999999996</v>
      </c>
      <c r="R401" s="1">
        <v>-1386.0337999999999</v>
      </c>
      <c r="S401">
        <v>-2.87</v>
      </c>
      <c r="T401" s="1">
        <v>-1383.4102</v>
      </c>
      <c r="U401">
        <v>-4.41</v>
      </c>
      <c r="V401" s="1">
        <v>-1380.3927000000001</v>
      </c>
      <c r="W401">
        <v>6.31</v>
      </c>
      <c r="X401" s="1">
        <v>-1385.6242</v>
      </c>
      <c r="Y401">
        <v>-12.6</v>
      </c>
      <c r="Z401" s="1">
        <v>-1369.3552999999999</v>
      </c>
      <c r="AA401">
        <v>-0.36</v>
      </c>
      <c r="AB401" s="1">
        <v>-1395.0396000000001</v>
      </c>
      <c r="AC401">
        <v>0.48</v>
      </c>
      <c r="AD401" s="1">
        <v>-1391.6577</v>
      </c>
      <c r="AE401">
        <v>17.7</v>
      </c>
      <c r="AF401" s="1">
        <v>-1393.9768999999999</v>
      </c>
      <c r="AG401">
        <v>7.13</v>
      </c>
      <c r="AH401" s="1">
        <v>-1370.4658999999999</v>
      </c>
      <c r="AI401">
        <v>-6.81</v>
      </c>
      <c r="AJ401" s="1">
        <v>-1371.4407000000001</v>
      </c>
      <c r="AK401">
        <v>-3.58</v>
      </c>
      <c r="AL401" s="1">
        <v>-1391.6957</v>
      </c>
      <c r="AM401">
        <v>0.31</v>
      </c>
      <c r="AN401" s="1">
        <v>-1371.9946</v>
      </c>
      <c r="AO401">
        <v>-0.11</v>
      </c>
      <c r="AP401" s="1">
        <v>-1380.6367</v>
      </c>
      <c r="AQ401">
        <v>15.01</v>
      </c>
      <c r="AR401" s="1">
        <v>-1363.4456</v>
      </c>
      <c r="AS401">
        <v>18.53</v>
      </c>
      <c r="AT401" s="1">
        <v>-1356.2639999999999</v>
      </c>
      <c r="AU401">
        <v>5.17</v>
      </c>
      <c r="AV401" s="1">
        <v>-1342.4191000000001</v>
      </c>
      <c r="AW401">
        <v>-7.98</v>
      </c>
    </row>
    <row r="402" spans="2:49" x14ac:dyDescent="0.2">
      <c r="B402" s="1">
        <v>-1385.4944</v>
      </c>
      <c r="C402">
        <v>3.52</v>
      </c>
      <c r="D402">
        <v>2740.85</v>
      </c>
      <c r="L402" s="1">
        <v>-1384.6842999999999</v>
      </c>
      <c r="M402">
        <v>0.21</v>
      </c>
      <c r="N402" s="1">
        <v>-1382.8054</v>
      </c>
      <c r="O402">
        <v>-1.92</v>
      </c>
      <c r="P402" s="1">
        <v>-1384.4367</v>
      </c>
      <c r="Q402">
        <v>-4.55</v>
      </c>
      <c r="R402" s="1">
        <v>-1386.1525999999999</v>
      </c>
      <c r="S402">
        <v>-2.8</v>
      </c>
      <c r="T402" s="1">
        <v>-1383.5898999999999</v>
      </c>
      <c r="U402">
        <v>-5.0999999999999996</v>
      </c>
      <c r="V402" s="1">
        <v>-1380.4598000000001</v>
      </c>
      <c r="W402">
        <v>5.5</v>
      </c>
      <c r="X402" s="1">
        <v>-1385.6596</v>
      </c>
      <c r="Y402">
        <v>-12.78</v>
      </c>
      <c r="Z402" s="1">
        <v>-1369.5097000000001</v>
      </c>
      <c r="AA402">
        <v>-0.49</v>
      </c>
      <c r="AB402" s="1">
        <v>-1394.7787000000001</v>
      </c>
      <c r="AC402">
        <v>1.68</v>
      </c>
      <c r="AD402" s="1">
        <v>-1391.742</v>
      </c>
      <c r="AE402">
        <v>17.3</v>
      </c>
      <c r="AF402" s="1">
        <v>-1394.2677000000001</v>
      </c>
      <c r="AG402">
        <v>6.56</v>
      </c>
      <c r="AH402" s="1">
        <v>-1370.6521</v>
      </c>
      <c r="AI402">
        <v>-6.91</v>
      </c>
      <c r="AJ402" s="1">
        <v>-1371.3444</v>
      </c>
      <c r="AK402">
        <v>-3.45</v>
      </c>
      <c r="AL402" s="1">
        <v>-1391.7225000000001</v>
      </c>
      <c r="AM402">
        <v>0.46</v>
      </c>
      <c r="AN402" s="1">
        <v>-1371.8507</v>
      </c>
      <c r="AO402">
        <v>0.14000000000000001</v>
      </c>
      <c r="AP402" s="1">
        <v>-1380.7158999999999</v>
      </c>
      <c r="AQ402">
        <v>15.03</v>
      </c>
      <c r="AR402" s="1">
        <v>-1363.6062999999999</v>
      </c>
      <c r="AS402">
        <v>17.66</v>
      </c>
      <c r="AT402" s="1">
        <v>-1356.2867000000001</v>
      </c>
      <c r="AU402">
        <v>4.1399999999999997</v>
      </c>
      <c r="AV402" s="1">
        <v>-1342.3843999999999</v>
      </c>
      <c r="AW402">
        <v>-7.31</v>
      </c>
    </row>
    <row r="403" spans="2:49" x14ac:dyDescent="0.2">
      <c r="B403" s="1">
        <v>-1385.6196</v>
      </c>
      <c r="C403">
        <v>4.2</v>
      </c>
      <c r="D403">
        <v>2738.76</v>
      </c>
      <c r="L403" s="1">
        <v>-1384.6448</v>
      </c>
      <c r="M403">
        <v>0.37</v>
      </c>
      <c r="N403" s="1">
        <v>-1382.9146000000001</v>
      </c>
      <c r="O403">
        <v>-1.9</v>
      </c>
      <c r="P403" s="1">
        <v>-1384.4121</v>
      </c>
      <c r="Q403">
        <v>-5.01</v>
      </c>
      <c r="R403" s="1">
        <v>-1386.2302</v>
      </c>
      <c r="S403">
        <v>-2.62</v>
      </c>
      <c r="T403" s="1">
        <v>-1383.76</v>
      </c>
      <c r="U403">
        <v>-5.96</v>
      </c>
      <c r="V403" s="1">
        <v>-1380.5930000000001</v>
      </c>
      <c r="W403">
        <v>4.3499999999999996</v>
      </c>
      <c r="X403" s="1">
        <v>-1385.6994</v>
      </c>
      <c r="Y403">
        <v>-12.95</v>
      </c>
      <c r="Z403" s="1">
        <v>-1369.6804999999999</v>
      </c>
      <c r="AA403">
        <v>-0.64</v>
      </c>
      <c r="AB403" s="1">
        <v>-1394.5008</v>
      </c>
      <c r="AC403">
        <v>2.91</v>
      </c>
      <c r="AD403" s="1">
        <v>-1391.8190999999999</v>
      </c>
      <c r="AE403">
        <v>16.91</v>
      </c>
      <c r="AF403" s="1">
        <v>-1394.5453</v>
      </c>
      <c r="AG403">
        <v>6</v>
      </c>
      <c r="AH403" s="1">
        <v>-1370.8369</v>
      </c>
      <c r="AI403">
        <v>-6.92</v>
      </c>
      <c r="AJ403" s="1">
        <v>-1371.2917</v>
      </c>
      <c r="AK403">
        <v>-3.52</v>
      </c>
      <c r="AL403" s="1">
        <v>-1391.7723000000001</v>
      </c>
      <c r="AM403">
        <v>0.54</v>
      </c>
      <c r="AN403" s="1">
        <v>-1371.7738999999999</v>
      </c>
      <c r="AO403">
        <v>0.18</v>
      </c>
      <c r="AP403" s="1">
        <v>-1380.7757999999999</v>
      </c>
      <c r="AQ403">
        <v>15.1</v>
      </c>
      <c r="AR403" s="1">
        <v>-1363.7818</v>
      </c>
      <c r="AS403">
        <v>16.670000000000002</v>
      </c>
      <c r="AT403" s="1">
        <v>-1356.3318999999999</v>
      </c>
      <c r="AU403">
        <v>3.06</v>
      </c>
      <c r="AV403" s="1">
        <v>-1342.2743</v>
      </c>
      <c r="AW403">
        <v>-6.54</v>
      </c>
    </row>
    <row r="404" spans="2:49" x14ac:dyDescent="0.2">
      <c r="B404" s="1">
        <v>-1385.7174</v>
      </c>
      <c r="C404">
        <v>4.88</v>
      </c>
      <c r="D404">
        <v>2736.49</v>
      </c>
      <c r="L404" s="1">
        <v>-1384.5740000000001</v>
      </c>
      <c r="M404">
        <v>0.49</v>
      </c>
      <c r="N404" s="1">
        <v>-1383.0414000000001</v>
      </c>
      <c r="O404">
        <v>-1.91</v>
      </c>
      <c r="P404" s="1">
        <v>-1384.3534999999999</v>
      </c>
      <c r="Q404">
        <v>-5.4</v>
      </c>
      <c r="R404" s="1">
        <v>-1386.2592999999999</v>
      </c>
      <c r="S404">
        <v>-2.36</v>
      </c>
      <c r="T404" s="1">
        <v>-1383.9157</v>
      </c>
      <c r="U404">
        <v>-6.65</v>
      </c>
      <c r="V404" s="1">
        <v>-1380.7755999999999</v>
      </c>
      <c r="W404">
        <v>3.05</v>
      </c>
      <c r="X404" s="1">
        <v>-1385.758</v>
      </c>
      <c r="Y404">
        <v>-13.17</v>
      </c>
      <c r="Z404" s="1">
        <v>-1369.8712</v>
      </c>
      <c r="AA404">
        <v>-0.87</v>
      </c>
      <c r="AB404" s="1">
        <v>-1394.2191</v>
      </c>
      <c r="AC404">
        <v>4.1100000000000003</v>
      </c>
      <c r="AD404" s="1">
        <v>-1391.8758</v>
      </c>
      <c r="AE404">
        <v>16.54</v>
      </c>
      <c r="AF404" s="1">
        <v>-1394.7911999999999</v>
      </c>
      <c r="AG404">
        <v>5.56</v>
      </c>
      <c r="AH404" s="1">
        <v>-1371.0146999999999</v>
      </c>
      <c r="AI404">
        <v>-6.94</v>
      </c>
      <c r="AJ404" s="1">
        <v>-1371.2708</v>
      </c>
      <c r="AK404">
        <v>-3.76</v>
      </c>
      <c r="AL404" s="1">
        <v>-1391.8407999999999</v>
      </c>
      <c r="AM404">
        <v>0.71</v>
      </c>
      <c r="AN404" s="1">
        <v>-1371.7738999999999</v>
      </c>
      <c r="AO404">
        <v>0.01</v>
      </c>
      <c r="AP404" s="1">
        <v>-1380.8141000000001</v>
      </c>
      <c r="AQ404">
        <v>15.1</v>
      </c>
      <c r="AR404" s="1">
        <v>-1363.9543000000001</v>
      </c>
      <c r="AS404">
        <v>15.6</v>
      </c>
      <c r="AT404" s="1">
        <v>-1356.3906999999999</v>
      </c>
      <c r="AU404">
        <v>2.0099999999999998</v>
      </c>
      <c r="AV404" s="1">
        <v>-1342.1051</v>
      </c>
      <c r="AW404">
        <v>-5.73</v>
      </c>
    </row>
    <row r="405" spans="2:49" x14ac:dyDescent="0.2">
      <c r="B405" s="1">
        <v>-1385.7837</v>
      </c>
      <c r="C405">
        <v>5.91</v>
      </c>
      <c r="D405">
        <v>2734.67</v>
      </c>
      <c r="L405" s="1">
        <v>-1384.4878000000001</v>
      </c>
      <c r="M405">
        <v>0.69</v>
      </c>
      <c r="N405" s="1">
        <v>-1383.1864</v>
      </c>
      <c r="O405">
        <v>-1.91</v>
      </c>
      <c r="P405" s="1">
        <v>-1384.2568000000001</v>
      </c>
      <c r="Q405">
        <v>-5.57</v>
      </c>
      <c r="R405" s="1">
        <v>-1386.2402</v>
      </c>
      <c r="S405">
        <v>-1.94</v>
      </c>
      <c r="T405" s="1">
        <v>-1384.0533</v>
      </c>
      <c r="U405">
        <v>-7.23</v>
      </c>
      <c r="V405" s="1">
        <v>-1380.9854</v>
      </c>
      <c r="W405">
        <v>1.72</v>
      </c>
      <c r="X405" s="1">
        <v>-1385.8448000000001</v>
      </c>
      <c r="Y405">
        <v>-13.36</v>
      </c>
      <c r="Z405" s="1">
        <v>-1370.0840000000001</v>
      </c>
      <c r="AA405">
        <v>-1.24</v>
      </c>
      <c r="AB405" s="1">
        <v>-1393.9438</v>
      </c>
      <c r="AC405">
        <v>5.3</v>
      </c>
      <c r="AD405" s="1">
        <v>-1391.9006999999999</v>
      </c>
      <c r="AE405">
        <v>16.260000000000002</v>
      </c>
      <c r="AF405" s="1">
        <v>-1394.989</v>
      </c>
      <c r="AG405">
        <v>5.19</v>
      </c>
      <c r="AH405" s="1">
        <v>-1371.1786</v>
      </c>
      <c r="AI405">
        <v>-6.88</v>
      </c>
      <c r="AJ405" s="1">
        <v>-1371.2648999999999</v>
      </c>
      <c r="AK405">
        <v>-4.1399999999999997</v>
      </c>
      <c r="AL405" s="1">
        <v>-1391.9187999999999</v>
      </c>
      <c r="AM405">
        <v>0.91</v>
      </c>
      <c r="AN405" s="1">
        <v>-1371.8502000000001</v>
      </c>
      <c r="AO405">
        <v>-0.32</v>
      </c>
      <c r="AP405" s="1">
        <v>-1380.8302000000001</v>
      </c>
      <c r="AQ405">
        <v>15.17</v>
      </c>
      <c r="AR405" s="1">
        <v>-1364.1090999999999</v>
      </c>
      <c r="AS405">
        <v>14.47</v>
      </c>
      <c r="AT405" s="1">
        <v>-1356.4543000000001</v>
      </c>
      <c r="AU405">
        <v>0.93</v>
      </c>
      <c r="AV405" s="1">
        <v>-1341.9023999999999</v>
      </c>
      <c r="AW405">
        <v>-4.95</v>
      </c>
    </row>
    <row r="406" spans="2:49" x14ac:dyDescent="0.2">
      <c r="B406" s="1">
        <v>-1385.8344999999999</v>
      </c>
      <c r="C406">
        <v>6.74</v>
      </c>
      <c r="D406">
        <v>2732.52</v>
      </c>
      <c r="L406" s="1">
        <v>-1384.4047</v>
      </c>
      <c r="M406">
        <v>0.79</v>
      </c>
      <c r="N406" s="1">
        <v>-1383.3502000000001</v>
      </c>
      <c r="O406">
        <v>-1.94</v>
      </c>
      <c r="P406" s="1">
        <v>-1384.123</v>
      </c>
      <c r="Q406">
        <v>-5.6</v>
      </c>
      <c r="R406" s="1">
        <v>-1386.1805999999999</v>
      </c>
      <c r="S406">
        <v>-1.41</v>
      </c>
      <c r="T406" s="1">
        <v>-1384.1691000000001</v>
      </c>
      <c r="U406">
        <v>-7.74</v>
      </c>
      <c r="V406" s="1">
        <v>-1381.1982</v>
      </c>
      <c r="W406">
        <v>0.34</v>
      </c>
      <c r="X406" s="1">
        <v>-1385.9631999999999</v>
      </c>
      <c r="Y406">
        <v>-13.58</v>
      </c>
      <c r="Z406" s="1">
        <v>-1370.3187</v>
      </c>
      <c r="AA406">
        <v>-1.63</v>
      </c>
      <c r="AB406" s="1">
        <v>-1393.6786</v>
      </c>
      <c r="AC406">
        <v>6.32</v>
      </c>
      <c r="AD406" s="1">
        <v>-1391.8855000000001</v>
      </c>
      <c r="AE406">
        <v>16.09</v>
      </c>
      <c r="AF406" s="1">
        <v>-1395.1266000000001</v>
      </c>
      <c r="AG406">
        <v>4.9800000000000004</v>
      </c>
      <c r="AH406" s="1">
        <v>-1371.3208</v>
      </c>
      <c r="AI406">
        <v>-6.77</v>
      </c>
      <c r="AJ406" s="1">
        <v>-1371.2560000000001</v>
      </c>
      <c r="AK406">
        <v>-4.63</v>
      </c>
      <c r="AL406" s="1">
        <v>-1391.9936</v>
      </c>
      <c r="AM406">
        <v>1.22</v>
      </c>
      <c r="AN406" s="1">
        <v>-1371.9938</v>
      </c>
      <c r="AO406">
        <v>-0.81</v>
      </c>
      <c r="AP406" s="1">
        <v>-1380.8132000000001</v>
      </c>
      <c r="AQ406">
        <v>15.25</v>
      </c>
      <c r="AR406" s="1">
        <v>-1364.2412999999999</v>
      </c>
      <c r="AS406">
        <v>13.48</v>
      </c>
      <c r="AT406" s="1">
        <v>-1356.5177000000001</v>
      </c>
      <c r="AU406">
        <v>-0.2</v>
      </c>
      <c r="AV406" s="1">
        <v>-1341.6968999999999</v>
      </c>
      <c r="AW406">
        <v>-4.2</v>
      </c>
    </row>
    <row r="407" spans="2:49" x14ac:dyDescent="0.2">
      <c r="B407" s="1">
        <v>-1385.8375000000001</v>
      </c>
      <c r="C407">
        <v>8</v>
      </c>
      <c r="D407">
        <v>2730.72</v>
      </c>
      <c r="L407" s="1">
        <v>-1384.3447000000001</v>
      </c>
      <c r="M407">
        <v>0.78</v>
      </c>
      <c r="N407" s="1">
        <v>-1383.5334</v>
      </c>
      <c r="O407">
        <v>-2.0099999999999998</v>
      </c>
      <c r="P407" s="1">
        <v>-1383.954</v>
      </c>
      <c r="Q407">
        <v>-5.42</v>
      </c>
      <c r="R407" s="1">
        <v>-1386.0917999999999</v>
      </c>
      <c r="S407">
        <v>-0.77</v>
      </c>
      <c r="T407" s="1">
        <v>-1384.2591</v>
      </c>
      <c r="U407">
        <v>-8.19</v>
      </c>
      <c r="V407" s="1">
        <v>-1381.3918000000001</v>
      </c>
      <c r="W407">
        <v>-0.95</v>
      </c>
      <c r="X407" s="1">
        <v>-1386.1107999999999</v>
      </c>
      <c r="Y407">
        <v>-13.84</v>
      </c>
      <c r="Z407" s="1">
        <v>-1370.5742</v>
      </c>
      <c r="AA407">
        <v>-2.0699999999999998</v>
      </c>
      <c r="AB407" s="1">
        <v>-1393.4195999999999</v>
      </c>
      <c r="AC407">
        <v>7.33</v>
      </c>
      <c r="AD407" s="1">
        <v>-1391.8278</v>
      </c>
      <c r="AE407">
        <v>15.98</v>
      </c>
      <c r="AF407" s="1">
        <v>-1395.1994</v>
      </c>
      <c r="AG407">
        <v>4.8899999999999997</v>
      </c>
      <c r="AH407" s="1">
        <v>-1371.4351999999999</v>
      </c>
      <c r="AI407">
        <v>-6.59</v>
      </c>
      <c r="AJ407" s="1">
        <v>-1371.2292</v>
      </c>
      <c r="AK407">
        <v>-5.14</v>
      </c>
      <c r="AL407" s="1">
        <v>-1392.0486000000001</v>
      </c>
      <c r="AM407">
        <v>1.63</v>
      </c>
      <c r="AN407" s="1">
        <v>-1372.1886999999999</v>
      </c>
      <c r="AO407">
        <v>-1.44</v>
      </c>
      <c r="AP407" s="1">
        <v>-1380.7534000000001</v>
      </c>
      <c r="AQ407">
        <v>15.36</v>
      </c>
      <c r="AR407" s="1">
        <v>-1364.3536999999999</v>
      </c>
      <c r="AS407">
        <v>12.55</v>
      </c>
      <c r="AT407" s="1">
        <v>-1356.5791999999999</v>
      </c>
      <c r="AU407">
        <v>-1.19</v>
      </c>
      <c r="AV407" s="1">
        <v>-1341.5168000000001</v>
      </c>
      <c r="AW407">
        <v>-3.52</v>
      </c>
    </row>
    <row r="408" spans="2:49" x14ac:dyDescent="0.2">
      <c r="B408" s="1">
        <v>-1385.836</v>
      </c>
      <c r="C408">
        <v>8.84</v>
      </c>
      <c r="D408">
        <v>2729.09</v>
      </c>
      <c r="L408" s="1">
        <v>-1384.3240000000001</v>
      </c>
      <c r="M408">
        <v>0.59</v>
      </c>
      <c r="N408" s="1">
        <v>-1383.7382</v>
      </c>
      <c r="O408">
        <v>-2.11</v>
      </c>
      <c r="P408" s="1">
        <v>-1383.7523000000001</v>
      </c>
      <c r="Q408">
        <v>-5.08</v>
      </c>
      <c r="R408" s="1">
        <v>-1385.9837</v>
      </c>
      <c r="S408">
        <v>-0.17</v>
      </c>
      <c r="T408" s="1">
        <v>-1384.3172</v>
      </c>
      <c r="U408">
        <v>-8.5299999999999994</v>
      </c>
      <c r="V408" s="1">
        <v>-1381.5491</v>
      </c>
      <c r="W408">
        <v>-2.08</v>
      </c>
      <c r="X408" s="1">
        <v>-1386.2781</v>
      </c>
      <c r="Y408">
        <v>-14.08</v>
      </c>
      <c r="Z408" s="1">
        <v>-1370.8494000000001</v>
      </c>
      <c r="AA408">
        <v>-2.63</v>
      </c>
      <c r="AB408" s="1">
        <v>-1393.1599000000001</v>
      </c>
      <c r="AC408">
        <v>8.39</v>
      </c>
      <c r="AD408" s="1">
        <v>-1391.7311999999999</v>
      </c>
      <c r="AE408">
        <v>15.96</v>
      </c>
      <c r="AF408" s="1">
        <v>-1395.2143000000001</v>
      </c>
      <c r="AG408">
        <v>4.87</v>
      </c>
      <c r="AH408" s="1">
        <v>-1371.5183999999999</v>
      </c>
      <c r="AI408">
        <v>-6.3</v>
      </c>
      <c r="AJ408" s="1">
        <v>-1371.1714999999999</v>
      </c>
      <c r="AK408">
        <v>-5.64</v>
      </c>
      <c r="AL408" s="1">
        <v>-1392.0679</v>
      </c>
      <c r="AM408">
        <v>2.13</v>
      </c>
      <c r="AN408" s="1">
        <v>-1372.4141</v>
      </c>
      <c r="AO408">
        <v>-2.12</v>
      </c>
      <c r="AP408" s="1">
        <v>-1380.6493</v>
      </c>
      <c r="AQ408">
        <v>15.48</v>
      </c>
      <c r="AR408" s="1">
        <v>-1364.4547</v>
      </c>
      <c r="AS408">
        <v>11.64</v>
      </c>
      <c r="AT408" s="1">
        <v>-1356.6404</v>
      </c>
      <c r="AU408">
        <v>-2.17</v>
      </c>
      <c r="AV408" s="1">
        <v>-1341.3806</v>
      </c>
      <c r="AW408">
        <v>-2.97</v>
      </c>
    </row>
    <row r="409" spans="2:49" x14ac:dyDescent="0.2">
      <c r="B409" s="1">
        <v>-1385.8062</v>
      </c>
      <c r="C409">
        <v>9.86</v>
      </c>
      <c r="D409">
        <v>2728.16</v>
      </c>
      <c r="L409" s="1">
        <v>-1384.3527999999999</v>
      </c>
      <c r="M409">
        <v>0.31</v>
      </c>
      <c r="N409" s="1">
        <v>-1383.9654</v>
      </c>
      <c r="O409">
        <v>-2.27</v>
      </c>
      <c r="P409" s="1">
        <v>-1383.5195000000001</v>
      </c>
      <c r="Q409">
        <v>-4.4800000000000004</v>
      </c>
      <c r="R409" s="1">
        <v>-1385.8616</v>
      </c>
      <c r="S409">
        <v>0.56000000000000005</v>
      </c>
      <c r="T409" s="1">
        <v>-1384.3364999999999</v>
      </c>
      <c r="U409">
        <v>-8.64</v>
      </c>
      <c r="V409" s="1">
        <v>-1381.6585</v>
      </c>
      <c r="W409">
        <v>-3.09</v>
      </c>
      <c r="X409" s="1">
        <v>-1386.4494</v>
      </c>
      <c r="Y409">
        <v>-14.19</v>
      </c>
      <c r="Z409" s="1">
        <v>-1371.1459</v>
      </c>
      <c r="AA409">
        <v>-3.35</v>
      </c>
      <c r="AB409" s="1">
        <v>-1392.8936000000001</v>
      </c>
      <c r="AC409">
        <v>9.35</v>
      </c>
      <c r="AD409" s="1">
        <v>-1391.6061999999999</v>
      </c>
      <c r="AE409">
        <v>16.059999999999999</v>
      </c>
      <c r="AF409" s="1">
        <v>-1395.1880000000001</v>
      </c>
      <c r="AG409">
        <v>4.9400000000000004</v>
      </c>
      <c r="AH409" s="1">
        <v>-1371.5698</v>
      </c>
      <c r="AI409">
        <v>-5.98</v>
      </c>
      <c r="AJ409" s="1">
        <v>-1371.0733</v>
      </c>
      <c r="AK409">
        <v>-6.08</v>
      </c>
      <c r="AL409" s="1">
        <v>-1392.0391999999999</v>
      </c>
      <c r="AM409">
        <v>2.83</v>
      </c>
      <c r="AN409" s="1">
        <v>-1372.6496999999999</v>
      </c>
      <c r="AO409">
        <v>-2.78</v>
      </c>
      <c r="AP409" s="1">
        <v>-1380.4988000000001</v>
      </c>
      <c r="AQ409">
        <v>15.63</v>
      </c>
      <c r="AR409" s="1">
        <v>-1364.5556999999999</v>
      </c>
      <c r="AS409">
        <v>10.83</v>
      </c>
      <c r="AT409" s="1">
        <v>-1356.7012999999999</v>
      </c>
      <c r="AU409">
        <v>-3.05</v>
      </c>
      <c r="AV409" s="1">
        <v>-1341.2992999999999</v>
      </c>
      <c r="AW409">
        <v>-2.57</v>
      </c>
    </row>
    <row r="410" spans="2:49" x14ac:dyDescent="0.2">
      <c r="B410" s="1">
        <v>-1385.7831000000001</v>
      </c>
      <c r="C410">
        <v>9.9700000000000006</v>
      </c>
      <c r="D410">
        <v>2727.96</v>
      </c>
      <c r="L410" s="1">
        <v>-1384.4308000000001</v>
      </c>
      <c r="M410">
        <v>-0.23</v>
      </c>
      <c r="N410" s="1">
        <v>-1384.2146</v>
      </c>
      <c r="O410">
        <v>-2.44</v>
      </c>
      <c r="P410" s="1">
        <v>-1383.2603999999999</v>
      </c>
      <c r="Q410">
        <v>-3.69</v>
      </c>
      <c r="R410" s="1">
        <v>-1385.7279000000001</v>
      </c>
      <c r="S410">
        <v>1.1399999999999999</v>
      </c>
      <c r="T410" s="1">
        <v>-1384.3092999999999</v>
      </c>
      <c r="U410">
        <v>-8.61</v>
      </c>
      <c r="V410" s="1">
        <v>-1381.7172</v>
      </c>
      <c r="W410">
        <v>-3.88</v>
      </c>
      <c r="X410" s="1">
        <v>-1386.6042</v>
      </c>
      <c r="Y410">
        <v>-14.28</v>
      </c>
      <c r="Z410" s="1">
        <v>-1371.4673</v>
      </c>
      <c r="AA410">
        <v>-4.18</v>
      </c>
      <c r="AB410" s="1">
        <v>-1392.6187</v>
      </c>
      <c r="AC410">
        <v>10.24</v>
      </c>
      <c r="AD410" s="1">
        <v>-1391.4677999999999</v>
      </c>
      <c r="AE410">
        <v>16.239999999999998</v>
      </c>
      <c r="AF410" s="1">
        <v>-1395.1456000000001</v>
      </c>
      <c r="AG410">
        <v>5.05</v>
      </c>
      <c r="AH410" s="1">
        <v>-1371.5923</v>
      </c>
      <c r="AI410">
        <v>-5.6</v>
      </c>
      <c r="AJ410" s="1">
        <v>-1370.9283</v>
      </c>
      <c r="AK410">
        <v>-6.38</v>
      </c>
      <c r="AL410" s="1">
        <v>-1391.9549999999999</v>
      </c>
      <c r="AM410">
        <v>3.67</v>
      </c>
      <c r="AN410" s="1">
        <v>-1372.8752999999999</v>
      </c>
      <c r="AO410">
        <v>-3.46</v>
      </c>
      <c r="AP410" s="1">
        <v>-1380.3150000000001</v>
      </c>
      <c r="AQ410">
        <v>15.81</v>
      </c>
      <c r="AR410" s="1">
        <v>-1364.6641</v>
      </c>
      <c r="AS410">
        <v>10.039999999999999</v>
      </c>
      <c r="AT410" s="1">
        <v>-1356.7617</v>
      </c>
      <c r="AU410">
        <v>-3.87</v>
      </c>
      <c r="AV410" s="1">
        <v>-1341.2723000000001</v>
      </c>
      <c r="AW410">
        <v>-2.36</v>
      </c>
    </row>
    <row r="411" spans="2:49" x14ac:dyDescent="0.2">
      <c r="B411" s="1">
        <v>-1385.7435</v>
      </c>
      <c r="C411">
        <v>10.29</v>
      </c>
      <c r="D411">
        <v>2727.95</v>
      </c>
      <c r="L411" s="1">
        <v>-1384.5474999999999</v>
      </c>
      <c r="M411">
        <v>-0.91</v>
      </c>
      <c r="N411" s="1">
        <v>-1384.4802999999999</v>
      </c>
      <c r="O411">
        <v>-2.66</v>
      </c>
      <c r="P411" s="1">
        <v>-1382.9829</v>
      </c>
      <c r="Q411">
        <v>-2.74</v>
      </c>
      <c r="R411" s="1">
        <v>-1385.5876000000001</v>
      </c>
      <c r="S411">
        <v>1.7</v>
      </c>
      <c r="T411" s="1">
        <v>-1384.2308</v>
      </c>
      <c r="U411">
        <v>-8.39</v>
      </c>
      <c r="V411" s="1">
        <v>-1381.7289000000001</v>
      </c>
      <c r="W411">
        <v>-4.5</v>
      </c>
      <c r="X411" s="1">
        <v>-1386.7198000000001</v>
      </c>
      <c r="Y411">
        <v>-14.22</v>
      </c>
      <c r="Z411" s="1">
        <v>-1371.8184000000001</v>
      </c>
      <c r="AA411">
        <v>-5.0999999999999996</v>
      </c>
      <c r="AB411" s="1">
        <v>-1392.3368</v>
      </c>
      <c r="AC411">
        <v>11.22</v>
      </c>
      <c r="AD411" s="1">
        <v>-1391.3322000000001</v>
      </c>
      <c r="AE411">
        <v>16.38</v>
      </c>
      <c r="AF411" s="1">
        <v>-1395.1138000000001</v>
      </c>
      <c r="AG411">
        <v>5.16</v>
      </c>
      <c r="AH411" s="1">
        <v>-1371.5922</v>
      </c>
      <c r="AI411">
        <v>-5.24</v>
      </c>
      <c r="AJ411" s="1">
        <v>-1370.7361000000001</v>
      </c>
      <c r="AK411">
        <v>-6.55</v>
      </c>
      <c r="AL411" s="1">
        <v>-1391.8149000000001</v>
      </c>
      <c r="AM411">
        <v>4.63</v>
      </c>
      <c r="AN411" s="1">
        <v>-1373.0722000000001</v>
      </c>
      <c r="AO411">
        <v>-4</v>
      </c>
      <c r="AP411" s="1">
        <v>-1380.1088999999999</v>
      </c>
      <c r="AQ411">
        <v>15.96</v>
      </c>
      <c r="AR411" s="1">
        <v>-1364.7863</v>
      </c>
      <c r="AS411">
        <v>9.4</v>
      </c>
      <c r="AT411" s="1">
        <v>-1356.8196</v>
      </c>
      <c r="AU411">
        <v>-4.57</v>
      </c>
      <c r="AV411" s="1">
        <v>-1341.2937999999999</v>
      </c>
      <c r="AW411">
        <v>-2.2999999999999998</v>
      </c>
    </row>
    <row r="412" spans="2:49" x14ac:dyDescent="0.2">
      <c r="B412" s="1">
        <v>-1385.6871000000001</v>
      </c>
      <c r="C412">
        <v>10.8</v>
      </c>
      <c r="D412">
        <v>2728.27</v>
      </c>
      <c r="L412" s="1">
        <v>-1384.6849999999999</v>
      </c>
      <c r="M412">
        <v>-1.77</v>
      </c>
      <c r="N412" s="1">
        <v>-1384.7518</v>
      </c>
      <c r="O412">
        <v>-2.88</v>
      </c>
      <c r="P412" s="1">
        <v>-1382.7002</v>
      </c>
      <c r="Q412">
        <v>-1.77</v>
      </c>
      <c r="R412" s="1">
        <v>-1385.4528</v>
      </c>
      <c r="S412">
        <v>2.21</v>
      </c>
      <c r="T412" s="1">
        <v>-1384.1032</v>
      </c>
      <c r="U412">
        <v>-8</v>
      </c>
      <c r="V412" s="1">
        <v>-1381.7039</v>
      </c>
      <c r="W412">
        <v>-4.93</v>
      </c>
      <c r="X412" s="1">
        <v>-1386.7733000000001</v>
      </c>
      <c r="Y412">
        <v>-13.98</v>
      </c>
      <c r="Z412" s="1">
        <v>-1372.1986999999999</v>
      </c>
      <c r="AA412">
        <v>-6.25</v>
      </c>
      <c r="AB412" s="1">
        <v>-1392.0507</v>
      </c>
      <c r="AC412">
        <v>12.29</v>
      </c>
      <c r="AD412" s="1">
        <v>-1391.2143000000001</v>
      </c>
      <c r="AE412">
        <v>16.489999999999998</v>
      </c>
      <c r="AF412" s="1">
        <v>-1395.1171999999999</v>
      </c>
      <c r="AG412">
        <v>5.19</v>
      </c>
      <c r="AH412" s="1">
        <v>-1371.5776000000001</v>
      </c>
      <c r="AI412">
        <v>-4.8600000000000003</v>
      </c>
      <c r="AJ412" s="1">
        <v>-1370.5032000000001</v>
      </c>
      <c r="AK412">
        <v>-6.61</v>
      </c>
      <c r="AL412" s="1">
        <v>-1391.6234999999999</v>
      </c>
      <c r="AM412">
        <v>5.68</v>
      </c>
      <c r="AN412" s="1">
        <v>-1373.2226000000001</v>
      </c>
      <c r="AO412">
        <v>-4.37</v>
      </c>
      <c r="AP412" s="1">
        <v>-1379.9024999999999</v>
      </c>
      <c r="AQ412">
        <v>16.079999999999998</v>
      </c>
      <c r="AR412" s="1">
        <v>-1364.9206999999999</v>
      </c>
      <c r="AS412">
        <v>8.83</v>
      </c>
      <c r="AT412" s="1">
        <v>-1356.8707999999999</v>
      </c>
      <c r="AU412">
        <v>-5.15</v>
      </c>
      <c r="AV412" s="1">
        <v>-1341.355</v>
      </c>
      <c r="AW412">
        <v>-2.33</v>
      </c>
    </row>
    <row r="413" spans="2:49" x14ac:dyDescent="0.2">
      <c r="B413" s="1">
        <v>-1385.68</v>
      </c>
      <c r="C413">
        <v>10.82</v>
      </c>
      <c r="D413">
        <v>2729.09</v>
      </c>
      <c r="L413" s="1">
        <v>-1384.8231000000001</v>
      </c>
      <c r="M413">
        <v>-2.58</v>
      </c>
      <c r="N413" s="1">
        <v>-1385.0137999999999</v>
      </c>
      <c r="O413">
        <v>-3.08</v>
      </c>
      <c r="P413" s="1">
        <v>-1382.4312</v>
      </c>
      <c r="Q413">
        <v>-0.73</v>
      </c>
      <c r="R413" s="1">
        <v>-1385.3444</v>
      </c>
      <c r="S413">
        <v>2.54</v>
      </c>
      <c r="T413" s="1">
        <v>-1383.9383</v>
      </c>
      <c r="U413">
        <v>-7.49</v>
      </c>
      <c r="V413" s="1">
        <v>-1381.6546000000001</v>
      </c>
      <c r="W413">
        <v>-5.3</v>
      </c>
      <c r="X413" s="1">
        <v>-1386.7470000000001</v>
      </c>
      <c r="Y413">
        <v>-13.47</v>
      </c>
      <c r="Z413" s="1">
        <v>-1372.5998999999999</v>
      </c>
      <c r="AA413">
        <v>-7.42</v>
      </c>
      <c r="AB413" s="1">
        <v>-1391.7615000000001</v>
      </c>
      <c r="AC413">
        <v>13.39</v>
      </c>
      <c r="AD413" s="1">
        <v>-1391.1247000000001</v>
      </c>
      <c r="AE413">
        <v>16.600000000000001</v>
      </c>
      <c r="AF413" s="1">
        <v>-1395.1697999999999</v>
      </c>
      <c r="AG413">
        <v>5.1100000000000003</v>
      </c>
      <c r="AH413" s="1">
        <v>-1371.5578</v>
      </c>
      <c r="AI413">
        <v>-4.5</v>
      </c>
      <c r="AJ413" s="1">
        <v>-1370.2489</v>
      </c>
      <c r="AK413">
        <v>-6.57</v>
      </c>
      <c r="AL413" s="1">
        <v>-1391.3888999999999</v>
      </c>
      <c r="AM413">
        <v>6.88</v>
      </c>
      <c r="AN413" s="1">
        <v>-1373.3117</v>
      </c>
      <c r="AO413">
        <v>-4.59</v>
      </c>
      <c r="AP413" s="1">
        <v>-1379.7175999999999</v>
      </c>
      <c r="AQ413">
        <v>16.12</v>
      </c>
      <c r="AR413" s="1">
        <v>-1365.0653</v>
      </c>
      <c r="AS413">
        <v>8.4499999999999993</v>
      </c>
      <c r="AT413" s="1">
        <v>-1356.9096999999999</v>
      </c>
      <c r="AU413">
        <v>-5.63</v>
      </c>
      <c r="AV413" s="1">
        <v>-1341.4456</v>
      </c>
      <c r="AW413">
        <v>-2.5099999999999998</v>
      </c>
    </row>
    <row r="414" spans="2:49" x14ac:dyDescent="0.2">
      <c r="B414" s="1">
        <v>-1385.7379000000001</v>
      </c>
      <c r="C414">
        <v>10.74</v>
      </c>
      <c r="D414">
        <v>2730.04</v>
      </c>
      <c r="L414" s="1">
        <v>-1384.9449999999999</v>
      </c>
      <c r="M414">
        <v>-3.49</v>
      </c>
      <c r="N414" s="1">
        <v>-1385.2483999999999</v>
      </c>
      <c r="O414">
        <v>-3.15</v>
      </c>
      <c r="P414" s="1">
        <v>-1382.1964</v>
      </c>
      <c r="Q414">
        <v>0.19</v>
      </c>
      <c r="R414" s="1">
        <v>-1385.2865999999999</v>
      </c>
      <c r="S414">
        <v>2.61</v>
      </c>
      <c r="T414" s="1">
        <v>-1383.7559000000001</v>
      </c>
      <c r="U414">
        <v>-6.8</v>
      </c>
      <c r="V414" s="1">
        <v>-1381.5944</v>
      </c>
      <c r="W414">
        <v>-5.48</v>
      </c>
      <c r="X414" s="1">
        <v>-1386.6320000000001</v>
      </c>
      <c r="Y414">
        <v>-12.88</v>
      </c>
      <c r="Z414" s="1">
        <v>-1373.0020999999999</v>
      </c>
      <c r="AA414">
        <v>-8.6</v>
      </c>
      <c r="AB414" s="1">
        <v>-1391.4653000000001</v>
      </c>
      <c r="AC414">
        <v>14.63</v>
      </c>
      <c r="AD414" s="1">
        <v>-1391.0678</v>
      </c>
      <c r="AE414">
        <v>16.71</v>
      </c>
      <c r="AF414" s="1">
        <v>-1395.2737</v>
      </c>
      <c r="AG414">
        <v>4.9800000000000004</v>
      </c>
      <c r="AH414" s="1">
        <v>-1371.5427999999999</v>
      </c>
      <c r="AI414">
        <v>-4.17</v>
      </c>
      <c r="AJ414" s="1">
        <v>-1370.0025000000001</v>
      </c>
      <c r="AK414">
        <v>-6.46</v>
      </c>
      <c r="AL414" s="1">
        <v>-1391.1231</v>
      </c>
      <c r="AM414">
        <v>8.19</v>
      </c>
      <c r="AN414" s="1">
        <v>-1373.3284000000001</v>
      </c>
      <c r="AO414">
        <v>-4.63</v>
      </c>
      <c r="AP414" s="1">
        <v>-1379.5743</v>
      </c>
      <c r="AQ414">
        <v>16.02</v>
      </c>
      <c r="AR414" s="1">
        <v>-1365.2104999999999</v>
      </c>
      <c r="AS414">
        <v>8.2200000000000006</v>
      </c>
      <c r="AT414" s="1">
        <v>-1356.9342999999999</v>
      </c>
      <c r="AU414">
        <v>-6.09</v>
      </c>
      <c r="AV414" s="1">
        <v>-1341.5544</v>
      </c>
      <c r="AW414">
        <v>-2.69</v>
      </c>
    </row>
    <row r="415" spans="2:49" x14ac:dyDescent="0.2">
      <c r="B415" s="1">
        <v>-1385.8052</v>
      </c>
      <c r="C415">
        <v>10.67</v>
      </c>
      <c r="D415">
        <v>2730.73</v>
      </c>
      <c r="L415" s="1">
        <v>-1385.0413000000001</v>
      </c>
      <c r="M415">
        <v>-4.3499999999999996</v>
      </c>
      <c r="N415" s="1">
        <v>-1385.4387999999999</v>
      </c>
      <c r="O415">
        <v>-3.12</v>
      </c>
      <c r="P415" s="1">
        <v>-1382.0146999999999</v>
      </c>
      <c r="Q415">
        <v>1.04</v>
      </c>
      <c r="R415" s="1">
        <v>-1385.2985000000001</v>
      </c>
      <c r="S415">
        <v>2.41</v>
      </c>
      <c r="T415" s="1">
        <v>-1383.5788</v>
      </c>
      <c r="U415">
        <v>-6.15</v>
      </c>
      <c r="V415" s="1">
        <v>-1381.5345</v>
      </c>
      <c r="W415">
        <v>-5.63</v>
      </c>
      <c r="X415" s="1">
        <v>-1386.4342999999999</v>
      </c>
      <c r="Y415">
        <v>-12.13</v>
      </c>
      <c r="Z415" s="1">
        <v>-1373.3777</v>
      </c>
      <c r="AA415">
        <v>-9.7799999999999994</v>
      </c>
      <c r="AB415" s="1">
        <v>-1391.1560999999999</v>
      </c>
      <c r="AC415">
        <v>15.86</v>
      </c>
      <c r="AD415" s="1">
        <v>-1391.0438999999999</v>
      </c>
      <c r="AE415">
        <v>16.73</v>
      </c>
      <c r="AF415" s="1">
        <v>-1395.4172000000001</v>
      </c>
      <c r="AG415">
        <v>4.74</v>
      </c>
      <c r="AH415" s="1">
        <v>-1371.5423000000001</v>
      </c>
      <c r="AI415">
        <v>-3.96</v>
      </c>
      <c r="AJ415" s="1">
        <v>-1369.7992999999999</v>
      </c>
      <c r="AK415">
        <v>-6.45</v>
      </c>
      <c r="AL415" s="1">
        <v>-1390.8393000000001</v>
      </c>
      <c r="AM415">
        <v>9.42</v>
      </c>
      <c r="AN415" s="1">
        <v>-1373.2674999999999</v>
      </c>
      <c r="AO415">
        <v>-4.42</v>
      </c>
      <c r="AP415" s="1">
        <v>-1379.4855</v>
      </c>
      <c r="AQ415">
        <v>15.81</v>
      </c>
      <c r="AR415" s="1">
        <v>-1365.3497</v>
      </c>
      <c r="AS415">
        <v>8.07</v>
      </c>
      <c r="AT415" s="1">
        <v>-1356.9452000000001</v>
      </c>
      <c r="AU415">
        <v>-6.43</v>
      </c>
      <c r="AV415" s="1">
        <v>-1341.6708000000001</v>
      </c>
      <c r="AW415">
        <v>-2.92</v>
      </c>
    </row>
    <row r="416" spans="2:49" x14ac:dyDescent="0.2">
      <c r="B416" s="1">
        <v>-1385.8957</v>
      </c>
      <c r="C416">
        <v>10.35</v>
      </c>
      <c r="D416">
        <v>2732.59</v>
      </c>
      <c r="L416" s="1">
        <v>-1385.1101000000001</v>
      </c>
      <c r="M416">
        <v>-5.17</v>
      </c>
      <c r="N416" s="1">
        <v>-1385.5704000000001</v>
      </c>
      <c r="O416">
        <v>-2.95</v>
      </c>
      <c r="P416" s="1">
        <v>-1381.9021</v>
      </c>
      <c r="Q416">
        <v>1.8</v>
      </c>
      <c r="R416" s="1">
        <v>-1385.3887999999999</v>
      </c>
      <c r="S416">
        <v>1.92</v>
      </c>
      <c r="T416" s="1">
        <v>-1383.4213999999999</v>
      </c>
      <c r="U416">
        <v>-5.42</v>
      </c>
      <c r="V416" s="1">
        <v>-1381.4829999999999</v>
      </c>
      <c r="W416">
        <v>-5.71</v>
      </c>
      <c r="X416" s="1">
        <v>-1386.1739</v>
      </c>
      <c r="Y416">
        <v>-11.24</v>
      </c>
      <c r="Z416" s="1">
        <v>-1373.6978999999999</v>
      </c>
      <c r="AA416">
        <v>-10.79</v>
      </c>
      <c r="AB416" s="1">
        <v>-1390.8317999999999</v>
      </c>
      <c r="AC416">
        <v>17.32</v>
      </c>
      <c r="AD416" s="1">
        <v>-1391.0497</v>
      </c>
      <c r="AE416">
        <v>16.75</v>
      </c>
      <c r="AF416" s="1">
        <v>-1395.5788</v>
      </c>
      <c r="AG416">
        <v>4.4800000000000004</v>
      </c>
      <c r="AH416" s="1">
        <v>-1371.5641000000001</v>
      </c>
      <c r="AI416">
        <v>-3.89</v>
      </c>
      <c r="AJ416" s="1">
        <v>-1369.6677999999999</v>
      </c>
      <c r="AK416">
        <v>-6.49</v>
      </c>
      <c r="AL416" s="1">
        <v>-1390.5519999999999</v>
      </c>
      <c r="AM416">
        <v>10.71</v>
      </c>
      <c r="AN416" s="1">
        <v>-1373.1310000000001</v>
      </c>
      <c r="AO416">
        <v>-4.0199999999999996</v>
      </c>
      <c r="AP416" s="1">
        <v>-1379.4548</v>
      </c>
      <c r="AQ416">
        <v>15.55</v>
      </c>
      <c r="AR416" s="1">
        <v>-1365.4718</v>
      </c>
      <c r="AS416">
        <v>8.1</v>
      </c>
      <c r="AT416" s="1">
        <v>-1356.9482</v>
      </c>
      <c r="AU416">
        <v>-6.63</v>
      </c>
      <c r="AV416" s="1">
        <v>-1341.7846999999999</v>
      </c>
      <c r="AW416">
        <v>-3.13</v>
      </c>
    </row>
    <row r="417" spans="2:49" x14ac:dyDescent="0.2">
      <c r="B417" s="1">
        <v>-1385.9563000000001</v>
      </c>
      <c r="C417">
        <v>9.2200000000000006</v>
      </c>
      <c r="D417">
        <v>2734.85</v>
      </c>
      <c r="L417" s="1">
        <v>-1385.1555000000001</v>
      </c>
      <c r="M417">
        <v>-5.88</v>
      </c>
      <c r="N417" s="1">
        <v>-1385.6320000000001</v>
      </c>
      <c r="O417">
        <v>-2.59</v>
      </c>
      <c r="P417" s="1">
        <v>-1381.8679</v>
      </c>
      <c r="Q417">
        <v>2.29</v>
      </c>
      <c r="R417" s="1">
        <v>-1385.5545999999999</v>
      </c>
      <c r="S417">
        <v>1.1200000000000001</v>
      </c>
      <c r="T417" s="1">
        <v>-1383.2849000000001</v>
      </c>
      <c r="U417">
        <v>-4.75</v>
      </c>
      <c r="V417" s="1">
        <v>-1381.4439</v>
      </c>
      <c r="W417">
        <v>-5.78</v>
      </c>
      <c r="X417" s="1">
        <v>-1385.8824999999999</v>
      </c>
      <c r="Y417">
        <v>-10.3</v>
      </c>
      <c r="Z417" s="1">
        <v>-1373.9385</v>
      </c>
      <c r="AA417">
        <v>-11.55</v>
      </c>
      <c r="AB417" s="1">
        <v>-1390.4970000000001</v>
      </c>
      <c r="AC417">
        <v>18.73</v>
      </c>
      <c r="AD417" s="1">
        <v>-1391.0798</v>
      </c>
      <c r="AE417">
        <v>16.72</v>
      </c>
      <c r="AF417" s="1">
        <v>-1395.7316000000001</v>
      </c>
      <c r="AG417">
        <v>4.2</v>
      </c>
      <c r="AH417" s="1">
        <v>-1371.6141</v>
      </c>
      <c r="AI417">
        <v>-3.96</v>
      </c>
      <c r="AJ417" s="1">
        <v>-1369.6179</v>
      </c>
      <c r="AK417">
        <v>-6.47</v>
      </c>
      <c r="AL417" s="1">
        <v>-1390.2747999999999</v>
      </c>
      <c r="AM417">
        <v>11.94</v>
      </c>
      <c r="AN417" s="1">
        <v>-1372.9306999999999</v>
      </c>
      <c r="AO417">
        <v>-3.44</v>
      </c>
      <c r="AP417" s="1">
        <v>-1379.4739999999999</v>
      </c>
      <c r="AQ417">
        <v>15.13</v>
      </c>
      <c r="AR417" s="1">
        <v>-1365.5726</v>
      </c>
      <c r="AS417">
        <v>8.27</v>
      </c>
      <c r="AT417" s="1">
        <v>-1356.9468999999999</v>
      </c>
      <c r="AU417">
        <v>-6.73</v>
      </c>
      <c r="AV417" s="1">
        <v>-1341.8877</v>
      </c>
      <c r="AW417">
        <v>-3.3</v>
      </c>
    </row>
    <row r="418" spans="2:49" x14ac:dyDescent="0.2">
      <c r="B418" s="1">
        <v>-1385.9756</v>
      </c>
      <c r="C418">
        <v>8.35</v>
      </c>
      <c r="D418">
        <v>2737.36</v>
      </c>
      <c r="L418" s="1">
        <v>-1385.1832999999999</v>
      </c>
      <c r="M418">
        <v>-6.6</v>
      </c>
      <c r="N418" s="1">
        <v>-1385.6170999999999</v>
      </c>
      <c r="O418">
        <v>-2.02</v>
      </c>
      <c r="P418" s="1">
        <v>-1381.9132999999999</v>
      </c>
      <c r="Q418">
        <v>2.5099999999999998</v>
      </c>
      <c r="R418" s="1">
        <v>-1385.7835</v>
      </c>
      <c r="S418">
        <v>0.1</v>
      </c>
      <c r="T418" s="1">
        <v>-1383.1556</v>
      </c>
      <c r="U418">
        <v>-4</v>
      </c>
      <c r="V418" s="1">
        <v>-1381.4191000000001</v>
      </c>
      <c r="W418">
        <v>-5.75</v>
      </c>
      <c r="X418" s="1">
        <v>-1385.5974000000001</v>
      </c>
      <c r="Y418">
        <v>-9.5299999999999994</v>
      </c>
      <c r="Z418" s="1">
        <v>-1374.0873999999999</v>
      </c>
      <c r="AA418">
        <v>-12.16</v>
      </c>
      <c r="AB418" s="1">
        <v>-1390.1693</v>
      </c>
      <c r="AC418">
        <v>20.16</v>
      </c>
      <c r="AD418" s="1">
        <v>-1391.1288999999999</v>
      </c>
      <c r="AE418">
        <v>16.670000000000002</v>
      </c>
      <c r="AF418" s="1">
        <v>-1395.8507</v>
      </c>
      <c r="AG418">
        <v>3.95</v>
      </c>
      <c r="AH418" s="1">
        <v>-1371.6959999999999</v>
      </c>
      <c r="AI418">
        <v>-4.18</v>
      </c>
      <c r="AJ418" s="1">
        <v>-1369.6346000000001</v>
      </c>
      <c r="AK418">
        <v>-6.63</v>
      </c>
      <c r="AL418" s="1">
        <v>-1390.0226</v>
      </c>
      <c r="AM418">
        <v>13.08</v>
      </c>
      <c r="AN418" s="1">
        <v>-1372.6858999999999</v>
      </c>
      <c r="AO418">
        <v>-2.84</v>
      </c>
      <c r="AP418" s="1">
        <v>-1379.5314000000001</v>
      </c>
      <c r="AQ418">
        <v>14.68</v>
      </c>
      <c r="AR418" s="1">
        <v>-1365.6519000000001</v>
      </c>
      <c r="AS418">
        <v>8.56</v>
      </c>
      <c r="AT418" s="1">
        <v>-1356.9452000000001</v>
      </c>
      <c r="AU418">
        <v>-6.8</v>
      </c>
      <c r="AV418" s="1">
        <v>-1341.9747</v>
      </c>
      <c r="AW418">
        <v>-3.47</v>
      </c>
    </row>
    <row r="419" spans="2:49" x14ac:dyDescent="0.2">
      <c r="B419" s="1">
        <v>-1385.9815000000001</v>
      </c>
      <c r="C419">
        <v>7.55</v>
      </c>
      <c r="D419">
        <v>2739.81</v>
      </c>
      <c r="L419" s="1">
        <v>-1385.1980000000001</v>
      </c>
      <c r="M419">
        <v>-7.18</v>
      </c>
      <c r="N419" s="1">
        <v>-1385.5215000000001</v>
      </c>
      <c r="O419">
        <v>-1.32</v>
      </c>
      <c r="P419" s="1">
        <v>-1382.0351000000001</v>
      </c>
      <c r="Q419">
        <v>2.5499999999999998</v>
      </c>
      <c r="R419" s="1">
        <v>-1386.0559000000001</v>
      </c>
      <c r="S419">
        <v>-1.05</v>
      </c>
      <c r="T419" s="1">
        <v>-1383.0151000000001</v>
      </c>
      <c r="U419">
        <v>-3.28</v>
      </c>
      <c r="V419" s="1">
        <v>-1381.4076</v>
      </c>
      <c r="W419">
        <v>-5.79</v>
      </c>
      <c r="X419" s="1">
        <v>-1385.3531</v>
      </c>
      <c r="Y419">
        <v>-8.76</v>
      </c>
      <c r="Z419" s="1">
        <v>-1374.1443999999999</v>
      </c>
      <c r="AA419">
        <v>-12.63</v>
      </c>
      <c r="AB419" s="1">
        <v>-1389.8753999999999</v>
      </c>
      <c r="AC419">
        <v>21.39</v>
      </c>
      <c r="AD419" s="1">
        <v>-1391.19</v>
      </c>
      <c r="AE419">
        <v>16.57</v>
      </c>
      <c r="AF419" s="1">
        <v>-1395.9191000000001</v>
      </c>
      <c r="AG419">
        <v>3.81</v>
      </c>
      <c r="AH419" s="1">
        <v>-1371.8096</v>
      </c>
      <c r="AI419">
        <v>-4.59</v>
      </c>
      <c r="AJ419" s="1">
        <v>-1369.6839</v>
      </c>
      <c r="AK419">
        <v>-6.57</v>
      </c>
      <c r="AL419" s="1">
        <v>-1389.8101999999999</v>
      </c>
      <c r="AM419">
        <v>14.13</v>
      </c>
      <c r="AN419" s="1">
        <v>-1372.4218000000001</v>
      </c>
      <c r="AO419">
        <v>-2.09</v>
      </c>
      <c r="AP419" s="1">
        <v>-1379.6089999999999</v>
      </c>
      <c r="AQ419">
        <v>14.22</v>
      </c>
      <c r="AR419" s="1">
        <v>-1365.7138</v>
      </c>
      <c r="AS419">
        <v>8.93</v>
      </c>
      <c r="AT419" s="1">
        <v>-1356.9436000000001</v>
      </c>
      <c r="AU419">
        <v>-6.81</v>
      </c>
      <c r="AV419" s="1">
        <v>-1342.0436</v>
      </c>
      <c r="AW419">
        <v>-3.59</v>
      </c>
    </row>
    <row r="420" spans="2:49" x14ac:dyDescent="0.2">
      <c r="B420" s="1">
        <v>-1385.9559999999999</v>
      </c>
      <c r="C420">
        <v>6.58</v>
      </c>
      <c r="D420">
        <v>2742.82</v>
      </c>
      <c r="L420" s="1">
        <v>-1385.2014999999999</v>
      </c>
      <c r="M420">
        <v>-7.61</v>
      </c>
      <c r="N420" s="1">
        <v>-1385.3439000000001</v>
      </c>
      <c r="O420">
        <v>-0.42</v>
      </c>
      <c r="P420" s="1">
        <v>-1382.2253000000001</v>
      </c>
      <c r="Q420">
        <v>2.4500000000000002</v>
      </c>
      <c r="R420" s="1">
        <v>-1386.3493000000001</v>
      </c>
      <c r="S420">
        <v>-2.3199999999999998</v>
      </c>
      <c r="T420" s="1">
        <v>-1382.8514</v>
      </c>
      <c r="U420">
        <v>-2.44</v>
      </c>
      <c r="V420" s="1">
        <v>-1381.4084</v>
      </c>
      <c r="W420">
        <v>-5.77</v>
      </c>
      <c r="X420" s="1">
        <v>-1385.1754000000001</v>
      </c>
      <c r="Y420">
        <v>-8.33</v>
      </c>
      <c r="Z420" s="1">
        <v>-1374.1216999999999</v>
      </c>
      <c r="AA420">
        <v>-12.81</v>
      </c>
      <c r="AB420" s="1">
        <v>-1389.6473000000001</v>
      </c>
      <c r="AC420">
        <v>22.42</v>
      </c>
      <c r="AD420" s="1">
        <v>-1391.2546</v>
      </c>
      <c r="AE420">
        <v>16.47</v>
      </c>
      <c r="AF420" s="1">
        <v>-1395.9283</v>
      </c>
      <c r="AG420">
        <v>3.73</v>
      </c>
      <c r="AH420" s="1">
        <v>-1371.9503999999999</v>
      </c>
      <c r="AI420">
        <v>-5.0999999999999996</v>
      </c>
      <c r="AJ420" s="1">
        <v>-1369.7276999999999</v>
      </c>
      <c r="AK420">
        <v>-6.46</v>
      </c>
      <c r="AL420" s="1">
        <v>-1389.6497999999999</v>
      </c>
      <c r="AM420">
        <v>14.95</v>
      </c>
      <c r="AN420" s="1">
        <v>-1372.1646000000001</v>
      </c>
      <c r="AO420">
        <v>-1.36</v>
      </c>
      <c r="AP420" s="1">
        <v>-1379.6854000000001</v>
      </c>
      <c r="AQ420">
        <v>13.8</v>
      </c>
      <c r="AR420" s="1">
        <v>-1365.7674999999999</v>
      </c>
      <c r="AS420">
        <v>9.4499999999999993</v>
      </c>
      <c r="AT420" s="1">
        <v>-1356.9373000000001</v>
      </c>
      <c r="AU420">
        <v>-6.73</v>
      </c>
      <c r="AV420" s="1">
        <v>-1342.0993000000001</v>
      </c>
      <c r="AW420">
        <v>-3.68</v>
      </c>
    </row>
    <row r="421" spans="2:49" x14ac:dyDescent="0.2">
      <c r="B421" s="1">
        <v>-1385.8989999999999</v>
      </c>
      <c r="C421">
        <v>5.23</v>
      </c>
      <c r="D421">
        <v>2746.15</v>
      </c>
      <c r="L421" s="1">
        <v>-1385.1919</v>
      </c>
      <c r="M421">
        <v>-7.87</v>
      </c>
      <c r="N421" s="1">
        <v>-1385.0882999999999</v>
      </c>
      <c r="O421">
        <v>0.65</v>
      </c>
      <c r="P421" s="1">
        <v>-1382.4730999999999</v>
      </c>
      <c r="Q421">
        <v>2.16</v>
      </c>
      <c r="R421" s="1">
        <v>-1386.6404</v>
      </c>
      <c r="S421">
        <v>-3.64</v>
      </c>
      <c r="T421" s="1">
        <v>-1382.6669999999999</v>
      </c>
      <c r="U421">
        <v>-1.54</v>
      </c>
      <c r="V421" s="1">
        <v>-1381.4195999999999</v>
      </c>
      <c r="W421">
        <v>-5.82</v>
      </c>
      <c r="X421" s="1">
        <v>-1385.0753999999999</v>
      </c>
      <c r="Y421">
        <v>-8.0500000000000007</v>
      </c>
      <c r="Z421" s="1">
        <v>-1374.0385000000001</v>
      </c>
      <c r="AA421">
        <v>-12.72</v>
      </c>
      <c r="AB421" s="1">
        <v>-1389.5125</v>
      </c>
      <c r="AC421">
        <v>23.22</v>
      </c>
      <c r="AD421" s="1">
        <v>-1391.3143</v>
      </c>
      <c r="AE421">
        <v>16.350000000000001</v>
      </c>
      <c r="AF421" s="1">
        <v>-1395.8798999999999</v>
      </c>
      <c r="AG421">
        <v>3.7</v>
      </c>
      <c r="AH421" s="1">
        <v>-1372.1113</v>
      </c>
      <c r="AI421">
        <v>-5.8</v>
      </c>
      <c r="AJ421" s="1">
        <v>-1369.7388000000001</v>
      </c>
      <c r="AK421">
        <v>-6.09</v>
      </c>
      <c r="AL421" s="1">
        <v>-1389.5471</v>
      </c>
      <c r="AM421">
        <v>15.59</v>
      </c>
      <c r="AN421" s="1">
        <v>-1371.9365</v>
      </c>
      <c r="AO421">
        <v>-0.75</v>
      </c>
      <c r="AP421" s="1">
        <v>-1379.7428</v>
      </c>
      <c r="AQ421">
        <v>13.46</v>
      </c>
      <c r="AR421" s="1">
        <v>-1365.8205</v>
      </c>
      <c r="AS421">
        <v>9.9499999999999993</v>
      </c>
      <c r="AT421" s="1">
        <v>-1356.921</v>
      </c>
      <c r="AU421">
        <v>-6.6</v>
      </c>
      <c r="AV421" s="1">
        <v>-1342.1488999999999</v>
      </c>
      <c r="AW421">
        <v>-3.79</v>
      </c>
    </row>
    <row r="422" spans="2:49" x14ac:dyDescent="0.2">
      <c r="B422" s="1">
        <v>-1385.8030000000001</v>
      </c>
      <c r="C422">
        <v>3.19</v>
      </c>
      <c r="D422">
        <v>2750.05</v>
      </c>
      <c r="L422" s="1">
        <v>-1385.1666</v>
      </c>
      <c r="M422">
        <v>-7.98</v>
      </c>
      <c r="N422" s="1">
        <v>-1384.7652</v>
      </c>
      <c r="O422">
        <v>1.79</v>
      </c>
      <c r="P422" s="1">
        <v>-1382.7642000000001</v>
      </c>
      <c r="Q422">
        <v>1.62</v>
      </c>
      <c r="R422" s="1">
        <v>-1386.9096999999999</v>
      </c>
      <c r="S422">
        <v>-4.83</v>
      </c>
      <c r="T422" s="1">
        <v>-1382.4793999999999</v>
      </c>
      <c r="U422">
        <v>-0.72</v>
      </c>
      <c r="V422" s="1">
        <v>-1381.4392</v>
      </c>
      <c r="W422">
        <v>-5.81</v>
      </c>
      <c r="X422" s="1">
        <v>-1385.0509999999999</v>
      </c>
      <c r="Y422">
        <v>-7.9</v>
      </c>
      <c r="Z422" s="1">
        <v>-1373.9161999999999</v>
      </c>
      <c r="AA422">
        <v>-12.66</v>
      </c>
      <c r="AB422" s="1">
        <v>-1389.4852000000001</v>
      </c>
      <c r="AC422">
        <v>23.67</v>
      </c>
      <c r="AD422" s="1">
        <v>-1391.3617999999999</v>
      </c>
      <c r="AE422">
        <v>16.260000000000002</v>
      </c>
      <c r="AF422" s="1">
        <v>-1395.7850000000001</v>
      </c>
      <c r="AG422">
        <v>3.74</v>
      </c>
      <c r="AH422" s="1">
        <v>-1372.2832000000001</v>
      </c>
      <c r="AI422">
        <v>-6.61</v>
      </c>
      <c r="AJ422" s="1">
        <v>-1369.7068999999999</v>
      </c>
      <c r="AK422">
        <v>-5.55</v>
      </c>
      <c r="AL422" s="1">
        <v>-1389.4987000000001</v>
      </c>
      <c r="AM422">
        <v>16.059999999999999</v>
      </c>
      <c r="AN422" s="1">
        <v>-1371.7503999999999</v>
      </c>
      <c r="AO422">
        <v>-0.12</v>
      </c>
      <c r="AP422" s="1">
        <v>-1379.768</v>
      </c>
      <c r="AQ422">
        <v>13.25</v>
      </c>
      <c r="AR422" s="1">
        <v>-1365.8738000000001</v>
      </c>
      <c r="AS422">
        <v>10.51</v>
      </c>
      <c r="AT422" s="1">
        <v>-1356.8874000000001</v>
      </c>
      <c r="AU422">
        <v>-6.36</v>
      </c>
      <c r="AV422" s="1">
        <v>-1342.2003</v>
      </c>
      <c r="AW422">
        <v>-3.92</v>
      </c>
    </row>
    <row r="423" spans="2:49" x14ac:dyDescent="0.2">
      <c r="B423" s="1">
        <v>-1385.6815999999999</v>
      </c>
      <c r="C423">
        <v>1.69</v>
      </c>
      <c r="D423">
        <v>2753.14</v>
      </c>
      <c r="L423" s="1">
        <v>-1385.1219000000001</v>
      </c>
      <c r="M423">
        <v>-7.86</v>
      </c>
      <c r="N423" s="1">
        <v>-1384.3937000000001</v>
      </c>
      <c r="O423">
        <v>3.02</v>
      </c>
      <c r="P423" s="1">
        <v>-1383.0790999999999</v>
      </c>
      <c r="Q423">
        <v>1.05</v>
      </c>
      <c r="R423" s="1">
        <v>-1387.1424999999999</v>
      </c>
      <c r="S423">
        <v>-5.96</v>
      </c>
      <c r="T423" s="1">
        <v>-1382.3144</v>
      </c>
      <c r="U423">
        <v>-0.02</v>
      </c>
      <c r="V423" s="1">
        <v>-1381.4649999999999</v>
      </c>
      <c r="W423">
        <v>-5.8</v>
      </c>
      <c r="X423" s="1">
        <v>-1385.0844999999999</v>
      </c>
      <c r="Y423">
        <v>-7.84</v>
      </c>
      <c r="Z423" s="1">
        <v>-1373.7746</v>
      </c>
      <c r="AA423">
        <v>-12.43</v>
      </c>
      <c r="AB423" s="1">
        <v>-1389.5632000000001</v>
      </c>
      <c r="AC423">
        <v>23.69</v>
      </c>
      <c r="AD423" s="1">
        <v>-1391.3933999999999</v>
      </c>
      <c r="AE423">
        <v>16.18</v>
      </c>
      <c r="AF423" s="1">
        <v>-1395.6606999999999</v>
      </c>
      <c r="AG423">
        <v>3.8</v>
      </c>
      <c r="AH423" s="1">
        <v>-1372.4565</v>
      </c>
      <c r="AI423">
        <v>-7.46</v>
      </c>
      <c r="AJ423" s="1">
        <v>-1369.6365000000001</v>
      </c>
      <c r="AK423">
        <v>-4.75</v>
      </c>
      <c r="AL423" s="1">
        <v>-1389.4929999999999</v>
      </c>
      <c r="AM423">
        <v>16.37</v>
      </c>
      <c r="AN423" s="1">
        <v>-1371.6098999999999</v>
      </c>
      <c r="AO423">
        <v>0.38</v>
      </c>
      <c r="AP423" s="1">
        <v>-1379.7520999999999</v>
      </c>
      <c r="AQ423">
        <v>13.11</v>
      </c>
      <c r="AR423" s="1">
        <v>-1365.9385</v>
      </c>
      <c r="AS423">
        <v>11.1</v>
      </c>
      <c r="AT423" s="1">
        <v>-1356.8335999999999</v>
      </c>
      <c r="AU423">
        <v>-6.06</v>
      </c>
      <c r="AV423" s="1">
        <v>-1342.2629999999999</v>
      </c>
      <c r="AW423">
        <v>-4.13</v>
      </c>
    </row>
    <row r="424" spans="2:49" x14ac:dyDescent="0.2">
      <c r="B424" s="1">
        <v>-1385.5718999999999</v>
      </c>
      <c r="C424">
        <v>-0.24</v>
      </c>
      <c r="D424">
        <v>2756.19</v>
      </c>
      <c r="L424" s="1">
        <v>-1385.0530000000001</v>
      </c>
      <c r="M424">
        <v>-7.55</v>
      </c>
      <c r="N424" s="1">
        <v>-1384.0038</v>
      </c>
      <c r="O424">
        <v>4.29</v>
      </c>
      <c r="P424" s="1">
        <v>-1383.3929000000001</v>
      </c>
      <c r="Q424">
        <v>0.43</v>
      </c>
      <c r="R424" s="1">
        <v>-1387.3299</v>
      </c>
      <c r="S424">
        <v>-6.96</v>
      </c>
      <c r="T424" s="1">
        <v>-1382.1975</v>
      </c>
      <c r="U424">
        <v>0.47</v>
      </c>
      <c r="V424" s="1">
        <v>-1381.4947999999999</v>
      </c>
      <c r="W424">
        <v>-5.77</v>
      </c>
      <c r="X424" s="1">
        <v>-1385.1492000000001</v>
      </c>
      <c r="Y424">
        <v>-7.78</v>
      </c>
      <c r="Z424" s="1">
        <v>-1373.6288</v>
      </c>
      <c r="AA424">
        <v>-12.05</v>
      </c>
      <c r="AB424" s="1">
        <v>-1389.7307000000001</v>
      </c>
      <c r="AC424">
        <v>23.53</v>
      </c>
      <c r="AD424" s="1">
        <v>-1391.4081000000001</v>
      </c>
      <c r="AE424">
        <v>16.079999999999998</v>
      </c>
      <c r="AF424" s="1">
        <v>-1395.5283999999999</v>
      </c>
      <c r="AG424">
        <v>3.82</v>
      </c>
      <c r="AH424" s="1">
        <v>-1372.6244999999999</v>
      </c>
      <c r="AI424">
        <v>-8.3000000000000007</v>
      </c>
      <c r="AJ424" s="1">
        <v>-1369.5389</v>
      </c>
      <c r="AK424">
        <v>-3.78</v>
      </c>
      <c r="AL424" s="1">
        <v>-1389.5195000000001</v>
      </c>
      <c r="AM424">
        <v>16.5</v>
      </c>
      <c r="AN424" s="1">
        <v>-1371.5115000000001</v>
      </c>
      <c r="AO424">
        <v>0.72</v>
      </c>
      <c r="AP424" s="1">
        <v>-1379.6929</v>
      </c>
      <c r="AQ424">
        <v>13.1</v>
      </c>
      <c r="AR424" s="1">
        <v>-1366.0120999999999</v>
      </c>
      <c r="AS424">
        <v>11.66</v>
      </c>
      <c r="AT424" s="1">
        <v>-1356.7581</v>
      </c>
      <c r="AU424">
        <v>-5.67</v>
      </c>
      <c r="AV424" s="1">
        <v>-1342.3433</v>
      </c>
      <c r="AW424">
        <v>-4.29</v>
      </c>
    </row>
    <row r="425" spans="2:49" x14ac:dyDescent="0.2">
      <c r="B425" s="1">
        <v>-1385.4313999999999</v>
      </c>
      <c r="C425">
        <v>-1.65</v>
      </c>
      <c r="D425">
        <v>2759.36</v>
      </c>
      <c r="L425" s="1">
        <v>-1384.9566</v>
      </c>
      <c r="M425">
        <v>-7.02</v>
      </c>
      <c r="N425" s="1">
        <v>-1383.6341</v>
      </c>
      <c r="O425">
        <v>5.33</v>
      </c>
      <c r="P425" s="1">
        <v>-1383.6776</v>
      </c>
      <c r="Q425">
        <v>-0.14000000000000001</v>
      </c>
      <c r="R425" s="1">
        <v>-1387.4685999999999</v>
      </c>
      <c r="S425">
        <v>-7.77</v>
      </c>
      <c r="T425" s="1">
        <v>-1382.1470999999999</v>
      </c>
      <c r="U425">
        <v>0.85</v>
      </c>
      <c r="V425" s="1">
        <v>-1381.5262</v>
      </c>
      <c r="W425">
        <v>-5.78</v>
      </c>
      <c r="X425" s="1">
        <v>-1385.2125000000001</v>
      </c>
      <c r="Y425">
        <v>-7.72</v>
      </c>
      <c r="Z425" s="1">
        <v>-1373.4875</v>
      </c>
      <c r="AA425">
        <v>-11.71</v>
      </c>
      <c r="AB425" s="1">
        <v>-1389.9640999999999</v>
      </c>
      <c r="AC425">
        <v>23.23</v>
      </c>
      <c r="AD425" s="1">
        <v>-1391.4063000000001</v>
      </c>
      <c r="AE425">
        <v>15.99</v>
      </c>
      <c r="AF425" s="1">
        <v>-1395.4118000000001</v>
      </c>
      <c r="AG425">
        <v>3.78</v>
      </c>
      <c r="AH425" s="1">
        <v>-1372.7836</v>
      </c>
      <c r="AI425">
        <v>-9.1999999999999993</v>
      </c>
      <c r="AJ425" s="1">
        <v>-1369.4239</v>
      </c>
      <c r="AK425">
        <v>-2.75</v>
      </c>
      <c r="AL425" s="1">
        <v>-1389.5753999999999</v>
      </c>
      <c r="AM425">
        <v>16.48</v>
      </c>
      <c r="AN425" s="1">
        <v>-1371.4484</v>
      </c>
      <c r="AO425">
        <v>1.04</v>
      </c>
      <c r="AP425" s="1">
        <v>-1379.5953</v>
      </c>
      <c r="AQ425">
        <v>13.23</v>
      </c>
      <c r="AR425" s="1">
        <v>-1366.0875000000001</v>
      </c>
      <c r="AS425">
        <v>12.26</v>
      </c>
      <c r="AT425" s="1">
        <v>-1356.6673000000001</v>
      </c>
      <c r="AU425">
        <v>-5.2</v>
      </c>
      <c r="AV425" s="1">
        <v>-1342.4450999999999</v>
      </c>
      <c r="AW425">
        <v>-4.5199999999999996</v>
      </c>
    </row>
    <row r="426" spans="2:49" x14ac:dyDescent="0.2">
      <c r="B426" s="1">
        <v>-1385.2888</v>
      </c>
      <c r="C426">
        <v>-2.78</v>
      </c>
      <c r="D426">
        <v>2761.73</v>
      </c>
      <c r="L426" s="1">
        <v>-1384.8311000000001</v>
      </c>
      <c r="M426">
        <v>-6.3</v>
      </c>
      <c r="N426" s="1">
        <v>-1383.3249000000001</v>
      </c>
      <c r="O426">
        <v>6.11</v>
      </c>
      <c r="P426" s="1">
        <v>-1383.9050999999999</v>
      </c>
      <c r="Q426">
        <v>-0.64</v>
      </c>
      <c r="R426" s="1">
        <v>-1387.5576000000001</v>
      </c>
      <c r="S426">
        <v>-8.33</v>
      </c>
      <c r="T426" s="1">
        <v>-1382.1699000000001</v>
      </c>
      <c r="U426">
        <v>0.98</v>
      </c>
      <c r="V426" s="1">
        <v>-1381.5576000000001</v>
      </c>
      <c r="W426">
        <v>-5.74</v>
      </c>
      <c r="X426" s="1">
        <v>-1385.2438</v>
      </c>
      <c r="Y426">
        <v>-7.57</v>
      </c>
      <c r="Z426" s="1">
        <v>-1373.3534</v>
      </c>
      <c r="AA426">
        <v>-11.31</v>
      </c>
      <c r="AB426" s="1">
        <v>-1390.2392</v>
      </c>
      <c r="AC426">
        <v>22.88</v>
      </c>
      <c r="AD426" s="1">
        <v>-1391.3861999999999</v>
      </c>
      <c r="AE426">
        <v>15.91</v>
      </c>
      <c r="AF426" s="1">
        <v>-1395.3321000000001</v>
      </c>
      <c r="AG426">
        <v>3.61</v>
      </c>
      <c r="AH426" s="1">
        <v>-1372.9326000000001</v>
      </c>
      <c r="AI426">
        <v>-10.07</v>
      </c>
      <c r="AJ426" s="1">
        <v>-1369.2959000000001</v>
      </c>
      <c r="AK426">
        <v>-1.64</v>
      </c>
      <c r="AL426" s="1">
        <v>-1389.6668</v>
      </c>
      <c r="AM426">
        <v>16.399999999999999</v>
      </c>
      <c r="AN426" s="1">
        <v>-1371.4155000000001</v>
      </c>
      <c r="AO426">
        <v>1.31</v>
      </c>
      <c r="AP426" s="1">
        <v>-1379.4657999999999</v>
      </c>
      <c r="AQ426">
        <v>13.36</v>
      </c>
      <c r="AR426" s="1">
        <v>-1366.1577</v>
      </c>
      <c r="AS426">
        <v>12.72</v>
      </c>
      <c r="AT426" s="1">
        <v>-1356.5688</v>
      </c>
      <c r="AU426">
        <v>-4.76</v>
      </c>
      <c r="AV426" s="1">
        <v>-1342.5654999999999</v>
      </c>
      <c r="AW426">
        <v>-4.75</v>
      </c>
    </row>
    <row r="427" spans="2:49" x14ac:dyDescent="0.2">
      <c r="B427" s="1">
        <v>-1385.1612</v>
      </c>
      <c r="C427">
        <v>-4</v>
      </c>
      <c r="D427">
        <v>2764.24</v>
      </c>
      <c r="L427" s="1">
        <v>-1384.6782000000001</v>
      </c>
      <c r="M427">
        <v>-5.45</v>
      </c>
      <c r="N427" s="1">
        <v>-1383.1104</v>
      </c>
      <c r="O427">
        <v>6.71</v>
      </c>
      <c r="P427" s="1">
        <v>-1384.0504000000001</v>
      </c>
      <c r="Q427">
        <v>-0.95</v>
      </c>
      <c r="R427" s="1">
        <v>-1387.5966000000001</v>
      </c>
      <c r="S427">
        <v>-8.74</v>
      </c>
      <c r="T427" s="1">
        <v>-1382.2583999999999</v>
      </c>
      <c r="U427">
        <v>0.86</v>
      </c>
      <c r="V427" s="1">
        <v>-1381.5867000000001</v>
      </c>
      <c r="W427">
        <v>-5.67</v>
      </c>
      <c r="X427" s="1">
        <v>-1385.2221999999999</v>
      </c>
      <c r="Y427">
        <v>-7.34</v>
      </c>
      <c r="Z427" s="1">
        <v>-1373.2243000000001</v>
      </c>
      <c r="AA427">
        <v>-10.88</v>
      </c>
      <c r="AB427" s="1">
        <v>-1390.5345</v>
      </c>
      <c r="AC427">
        <v>22.09</v>
      </c>
      <c r="AD427" s="1">
        <v>-1391.3442</v>
      </c>
      <c r="AE427">
        <v>15.91</v>
      </c>
      <c r="AF427" s="1">
        <v>-1395.3017</v>
      </c>
      <c r="AG427">
        <v>3.34</v>
      </c>
      <c r="AH427" s="1">
        <v>-1373.0722000000001</v>
      </c>
      <c r="AI427">
        <v>-10.83</v>
      </c>
      <c r="AJ427" s="1">
        <v>-1369.1516999999999</v>
      </c>
      <c r="AK427">
        <v>-0.43</v>
      </c>
      <c r="AL427" s="1">
        <v>-1389.8065999999999</v>
      </c>
      <c r="AM427">
        <v>16.18</v>
      </c>
      <c r="AN427" s="1">
        <v>-1371.4110000000001</v>
      </c>
      <c r="AO427">
        <v>1.48</v>
      </c>
      <c r="AP427" s="1">
        <v>-1379.3204000000001</v>
      </c>
      <c r="AQ427">
        <v>13.56</v>
      </c>
      <c r="AR427" s="1">
        <v>-1366.2224000000001</v>
      </c>
      <c r="AS427">
        <v>13.18</v>
      </c>
      <c r="AT427" s="1">
        <v>-1356.4693</v>
      </c>
      <c r="AU427">
        <v>-4.28</v>
      </c>
      <c r="AV427" s="1">
        <v>-1342.6974</v>
      </c>
      <c r="AW427">
        <v>-4.9400000000000004</v>
      </c>
    </row>
    <row r="428" spans="2:49" x14ac:dyDescent="0.2">
      <c r="B428" s="1">
        <v>-1385.0187000000001</v>
      </c>
      <c r="C428">
        <v>-5.21</v>
      </c>
      <c r="D428">
        <v>2766.72</v>
      </c>
      <c r="L428" s="1">
        <v>-1384.5030999999999</v>
      </c>
      <c r="M428">
        <v>-4.46</v>
      </c>
      <c r="N428" s="1">
        <v>-1383.0103999999999</v>
      </c>
      <c r="O428">
        <v>6.95</v>
      </c>
      <c r="P428" s="1">
        <v>-1384.0957000000001</v>
      </c>
      <c r="Q428">
        <v>-1.0900000000000001</v>
      </c>
      <c r="R428" s="1">
        <v>-1387.585</v>
      </c>
      <c r="S428">
        <v>-8.94</v>
      </c>
      <c r="T428" s="1">
        <v>-1382.3959</v>
      </c>
      <c r="U428">
        <v>0.59</v>
      </c>
      <c r="V428" s="1">
        <v>-1381.6116</v>
      </c>
      <c r="W428">
        <v>-5.55</v>
      </c>
      <c r="X428" s="1">
        <v>-1385.1418000000001</v>
      </c>
      <c r="Y428">
        <v>-7.06</v>
      </c>
      <c r="Z428" s="1">
        <v>-1373.0956000000001</v>
      </c>
      <c r="AA428">
        <v>-10.3</v>
      </c>
      <c r="AB428" s="1">
        <v>-1390.8326999999999</v>
      </c>
      <c r="AC428">
        <v>20.86</v>
      </c>
      <c r="AD428" s="1">
        <v>-1391.279</v>
      </c>
      <c r="AE428">
        <v>15.99</v>
      </c>
      <c r="AF428" s="1">
        <v>-1395.3197</v>
      </c>
      <c r="AG428">
        <v>3.03</v>
      </c>
      <c r="AH428" s="1">
        <v>-1373.2034000000001</v>
      </c>
      <c r="AI428">
        <v>-11.5</v>
      </c>
      <c r="AJ428" s="1">
        <v>-1368.9857</v>
      </c>
      <c r="AK428">
        <v>0.88</v>
      </c>
      <c r="AL428" s="1">
        <v>-1390.0055</v>
      </c>
      <c r="AM428">
        <v>15.8</v>
      </c>
      <c r="AN428" s="1">
        <v>-1371.4368999999999</v>
      </c>
      <c r="AO428">
        <v>1.55</v>
      </c>
      <c r="AP428" s="1">
        <v>-1379.175</v>
      </c>
      <c r="AQ428">
        <v>13.77</v>
      </c>
      <c r="AR428" s="1">
        <v>-1366.2833000000001</v>
      </c>
      <c r="AS428">
        <v>13.62</v>
      </c>
      <c r="AT428" s="1">
        <v>-1356.3712</v>
      </c>
      <c r="AU428">
        <v>-3.79</v>
      </c>
      <c r="AV428" s="1">
        <v>-1342.8272999999999</v>
      </c>
      <c r="AW428">
        <v>-5.13</v>
      </c>
    </row>
    <row r="429" spans="2:49" x14ac:dyDescent="0.2">
      <c r="B429" s="1">
        <v>-1384.8634</v>
      </c>
      <c r="C429">
        <v>-6.86</v>
      </c>
      <c r="D429">
        <v>2769.48</v>
      </c>
      <c r="L429" s="1">
        <v>-1384.3134</v>
      </c>
      <c r="M429">
        <v>-3.39</v>
      </c>
      <c r="N429" s="1">
        <v>-1383.0260000000001</v>
      </c>
      <c r="O429">
        <v>6.82</v>
      </c>
      <c r="P429" s="1">
        <v>-1384.0328999999999</v>
      </c>
      <c r="Q429">
        <v>-0.96</v>
      </c>
      <c r="R429" s="1">
        <v>-1387.5236</v>
      </c>
      <c r="S429">
        <v>-8.9600000000000009</v>
      </c>
      <c r="T429" s="1">
        <v>-1382.5607</v>
      </c>
      <c r="U429">
        <v>0.25</v>
      </c>
      <c r="V429" s="1">
        <v>-1381.6312</v>
      </c>
      <c r="W429">
        <v>-5.43</v>
      </c>
      <c r="X429" s="1">
        <v>-1385.0111999999999</v>
      </c>
      <c r="Y429">
        <v>-6.67</v>
      </c>
      <c r="Z429" s="1">
        <v>-1372.9638</v>
      </c>
      <c r="AA429">
        <v>-9.7899999999999991</v>
      </c>
      <c r="AB429" s="1">
        <v>-1391.1190999999999</v>
      </c>
      <c r="AC429">
        <v>19.41</v>
      </c>
      <c r="AD429" s="1">
        <v>-1391.1949999999999</v>
      </c>
      <c r="AE429">
        <v>16.02</v>
      </c>
      <c r="AF429" s="1">
        <v>-1395.3717999999999</v>
      </c>
      <c r="AG429">
        <v>2.6</v>
      </c>
      <c r="AH429" s="1">
        <v>-1373.326</v>
      </c>
      <c r="AI429">
        <v>-12.07</v>
      </c>
      <c r="AJ429" s="1">
        <v>-1368.7965999999999</v>
      </c>
      <c r="AK429">
        <v>2.1800000000000002</v>
      </c>
      <c r="AL429" s="1">
        <v>-1390.2641000000001</v>
      </c>
      <c r="AM429">
        <v>15.26</v>
      </c>
      <c r="AN429" s="1">
        <v>-1371.4969000000001</v>
      </c>
      <c r="AO429">
        <v>1.56</v>
      </c>
      <c r="AP429" s="1">
        <v>-1379.0451</v>
      </c>
      <c r="AQ429">
        <v>13.94</v>
      </c>
      <c r="AR429" s="1">
        <v>-1366.3527999999999</v>
      </c>
      <c r="AS429">
        <v>13.92</v>
      </c>
      <c r="AT429" s="1">
        <v>-1356.2763</v>
      </c>
      <c r="AU429">
        <v>-3.37</v>
      </c>
      <c r="AV429" s="1">
        <v>-1342.9383</v>
      </c>
      <c r="AW429">
        <v>-5.26</v>
      </c>
    </row>
    <row r="430" spans="2:49" x14ac:dyDescent="0.2">
      <c r="B430" s="1">
        <v>-1384.7148999999999</v>
      </c>
      <c r="C430">
        <v>-7.79</v>
      </c>
      <c r="D430">
        <v>2771.63</v>
      </c>
      <c r="L430" s="1">
        <v>-1384.1187</v>
      </c>
      <c r="M430">
        <v>-2.2799999999999998</v>
      </c>
      <c r="N430" s="1">
        <v>-1383.1407999999999</v>
      </c>
      <c r="O430">
        <v>6.42</v>
      </c>
      <c r="P430" s="1">
        <v>-1383.8630000000001</v>
      </c>
      <c r="Q430">
        <v>-0.68</v>
      </c>
      <c r="R430" s="1">
        <v>-1387.4150999999999</v>
      </c>
      <c r="S430">
        <v>-8.7799999999999994</v>
      </c>
      <c r="T430" s="1">
        <v>-1382.7329</v>
      </c>
      <c r="U430">
        <v>-0.2</v>
      </c>
      <c r="V430" s="1">
        <v>-1381.6442999999999</v>
      </c>
      <c r="W430">
        <v>-5.24</v>
      </c>
      <c r="X430" s="1">
        <v>-1384.8489</v>
      </c>
      <c r="Y430">
        <v>-6.35</v>
      </c>
      <c r="Z430" s="1">
        <v>-1372.8282999999999</v>
      </c>
      <c r="AA430">
        <v>-9.2100000000000009</v>
      </c>
      <c r="AB430" s="1">
        <v>-1391.3804</v>
      </c>
      <c r="AC430">
        <v>19.07</v>
      </c>
      <c r="AD430" s="1">
        <v>-1391.1078</v>
      </c>
      <c r="AE430">
        <v>16.059999999999999</v>
      </c>
      <c r="AF430" s="1">
        <v>-1395.4324999999999</v>
      </c>
      <c r="AG430">
        <v>2.19</v>
      </c>
      <c r="AH430" s="1">
        <v>-1373.4386</v>
      </c>
      <c r="AI430">
        <v>-12.57</v>
      </c>
      <c r="AJ430" s="1">
        <v>-1368.5933</v>
      </c>
      <c r="AK430">
        <v>3.46</v>
      </c>
      <c r="AL430" s="1">
        <v>-1390.5679</v>
      </c>
      <c r="AM430">
        <v>14.66</v>
      </c>
      <c r="AN430" s="1">
        <v>-1371.5944</v>
      </c>
      <c r="AO430">
        <v>1.43</v>
      </c>
      <c r="AP430" s="1">
        <v>-1378.9478999999999</v>
      </c>
      <c r="AQ430">
        <v>14.07</v>
      </c>
      <c r="AR430" s="1">
        <v>-1366.4519</v>
      </c>
      <c r="AS430">
        <v>14.09</v>
      </c>
      <c r="AT430" s="1">
        <v>-1356.1865</v>
      </c>
      <c r="AU430">
        <v>-3</v>
      </c>
      <c r="AV430" s="1">
        <v>-1343.0133000000001</v>
      </c>
      <c r="AW430">
        <v>-5.24</v>
      </c>
    </row>
    <row r="431" spans="2:49" x14ac:dyDescent="0.2">
      <c r="B431" s="1">
        <v>-1384.5673999999999</v>
      </c>
      <c r="C431">
        <v>-8.58</v>
      </c>
      <c r="D431">
        <v>2773.2</v>
      </c>
      <c r="L431" s="1">
        <v>-1383.9272000000001</v>
      </c>
      <c r="M431">
        <v>-1.18</v>
      </c>
      <c r="N431" s="1">
        <v>-1383.3269</v>
      </c>
      <c r="O431">
        <v>5.77</v>
      </c>
      <c r="P431" s="1">
        <v>-1383.5953</v>
      </c>
      <c r="Q431">
        <v>-0.26</v>
      </c>
      <c r="R431" s="1">
        <v>-1387.2646</v>
      </c>
      <c r="S431">
        <v>-8.4700000000000006</v>
      </c>
      <c r="T431" s="1">
        <v>-1382.8965000000001</v>
      </c>
      <c r="U431">
        <v>-0.63</v>
      </c>
      <c r="V431" s="1">
        <v>-1381.6504</v>
      </c>
      <c r="W431">
        <v>-4.99</v>
      </c>
      <c r="X431" s="1">
        <v>-1384.6772000000001</v>
      </c>
      <c r="Y431">
        <v>-6.15</v>
      </c>
      <c r="Z431" s="1">
        <v>-1372.6944000000001</v>
      </c>
      <c r="AA431">
        <v>-8.67</v>
      </c>
      <c r="AB431" s="1">
        <v>-1391.6054999999999</v>
      </c>
      <c r="AC431">
        <v>18.11</v>
      </c>
      <c r="AD431" s="1">
        <v>-1391.0420999999999</v>
      </c>
      <c r="AE431">
        <v>16.03</v>
      </c>
      <c r="AF431" s="1">
        <v>-1395.472</v>
      </c>
      <c r="AG431">
        <v>1.85</v>
      </c>
      <c r="AH431" s="1">
        <v>-1373.5379</v>
      </c>
      <c r="AI431">
        <v>-12.91</v>
      </c>
      <c r="AJ431" s="1">
        <v>-1368.3979999999999</v>
      </c>
      <c r="AK431">
        <v>4.62</v>
      </c>
      <c r="AL431" s="1">
        <v>-1390.8896</v>
      </c>
      <c r="AM431">
        <v>14.04</v>
      </c>
      <c r="AN431" s="1">
        <v>-1371.7293</v>
      </c>
      <c r="AO431">
        <v>1.24</v>
      </c>
      <c r="AP431" s="1">
        <v>-1378.8960999999999</v>
      </c>
      <c r="AQ431">
        <v>14.01</v>
      </c>
      <c r="AR431" s="1">
        <v>-1366.5968</v>
      </c>
      <c r="AS431">
        <v>13.99</v>
      </c>
      <c r="AT431" s="1">
        <v>-1356.1072999999999</v>
      </c>
      <c r="AU431">
        <v>-2.59</v>
      </c>
      <c r="AV431" s="1">
        <v>-1343.038</v>
      </c>
      <c r="AW431">
        <v>-5.0199999999999996</v>
      </c>
    </row>
    <row r="432" spans="2:49" x14ac:dyDescent="0.2">
      <c r="B432" s="1">
        <v>-1384.3913</v>
      </c>
      <c r="C432">
        <v>-9.49</v>
      </c>
      <c r="D432">
        <v>2774.88</v>
      </c>
      <c r="L432" s="1">
        <v>-1383.7456999999999</v>
      </c>
      <c r="M432">
        <v>-0.18</v>
      </c>
      <c r="N432" s="1">
        <v>-1383.5519999999999</v>
      </c>
      <c r="O432">
        <v>4.9800000000000004</v>
      </c>
      <c r="P432" s="1">
        <v>-1383.2456</v>
      </c>
      <c r="Q432">
        <v>0.36</v>
      </c>
      <c r="R432" s="1">
        <v>-1387.0804000000001</v>
      </c>
      <c r="S432">
        <v>-8.1199999999999992</v>
      </c>
      <c r="T432" s="1">
        <v>-1383.0400999999999</v>
      </c>
      <c r="U432">
        <v>-1</v>
      </c>
      <c r="V432" s="1">
        <v>-1381.6482000000001</v>
      </c>
      <c r="W432">
        <v>-4.6500000000000004</v>
      </c>
      <c r="X432" s="1">
        <v>-1384.5124000000001</v>
      </c>
      <c r="Y432">
        <v>-5.98</v>
      </c>
      <c r="Z432" s="1">
        <v>-1372.5737999999999</v>
      </c>
      <c r="AA432">
        <v>-8.1999999999999993</v>
      </c>
      <c r="AB432" s="1">
        <v>-1391.7826</v>
      </c>
      <c r="AC432">
        <v>17.239999999999998</v>
      </c>
      <c r="AD432" s="1">
        <v>-1391.0255</v>
      </c>
      <c r="AE432">
        <v>15.9</v>
      </c>
      <c r="AF432" s="1">
        <v>-1395.4636</v>
      </c>
      <c r="AG432">
        <v>1.67</v>
      </c>
      <c r="AH432" s="1">
        <v>-1373.6197</v>
      </c>
      <c r="AI432">
        <v>-13.1</v>
      </c>
      <c r="AJ432" s="1">
        <v>-1368.2433000000001</v>
      </c>
      <c r="AK432">
        <v>5.6</v>
      </c>
      <c r="AL432" s="1">
        <v>-1391.1958</v>
      </c>
      <c r="AM432">
        <v>13.46</v>
      </c>
      <c r="AN432" s="1">
        <v>-1371.8969999999999</v>
      </c>
      <c r="AO432">
        <v>0.98</v>
      </c>
      <c r="AP432" s="1">
        <v>-1378.8981000000001</v>
      </c>
      <c r="AQ432">
        <v>13.84</v>
      </c>
      <c r="AR432" s="1">
        <v>-1366.7988</v>
      </c>
      <c r="AS432">
        <v>13.76</v>
      </c>
      <c r="AT432" s="1">
        <v>-1356.0455999999999</v>
      </c>
      <c r="AU432">
        <v>-2.25</v>
      </c>
      <c r="AV432" s="1">
        <v>-1343.0082</v>
      </c>
      <c r="AW432">
        <v>-4.6900000000000004</v>
      </c>
    </row>
    <row r="433" spans="2:49" x14ac:dyDescent="0.2">
      <c r="B433" s="1">
        <v>-1384.2028</v>
      </c>
      <c r="C433">
        <v>-10.01</v>
      </c>
      <c r="D433">
        <v>2775.76</v>
      </c>
      <c r="L433" s="1">
        <v>-1383.578</v>
      </c>
      <c r="M433">
        <v>0.73</v>
      </c>
      <c r="N433" s="1">
        <v>-1383.7862</v>
      </c>
      <c r="O433">
        <v>4.1100000000000003</v>
      </c>
      <c r="P433" s="1">
        <v>-1382.8326999999999</v>
      </c>
      <c r="Q433">
        <v>1.08</v>
      </c>
      <c r="R433" s="1">
        <v>-1386.8743999999999</v>
      </c>
      <c r="S433">
        <v>-7.67</v>
      </c>
      <c r="T433" s="1">
        <v>-1383.1569</v>
      </c>
      <c r="U433">
        <v>-1.39</v>
      </c>
      <c r="V433" s="1">
        <v>-1381.6339</v>
      </c>
      <c r="W433">
        <v>-4.22</v>
      </c>
      <c r="X433" s="1">
        <v>-1384.3587</v>
      </c>
      <c r="Y433">
        <v>-5.89</v>
      </c>
      <c r="Z433" s="1">
        <v>-1372.4831999999999</v>
      </c>
      <c r="AA433">
        <v>-7.67</v>
      </c>
      <c r="AB433" s="1">
        <v>-1391.8996999999999</v>
      </c>
      <c r="AC433">
        <v>16.38</v>
      </c>
      <c r="AD433" s="1">
        <v>-1391.0748000000001</v>
      </c>
      <c r="AE433">
        <v>15.67</v>
      </c>
      <c r="AF433" s="1">
        <v>-1395.3880999999999</v>
      </c>
      <c r="AG433">
        <v>1.68</v>
      </c>
      <c r="AH433" s="1">
        <v>-1373.6793</v>
      </c>
      <c r="AI433">
        <v>-13.15</v>
      </c>
      <c r="AJ433" s="1">
        <v>-1368.1658</v>
      </c>
      <c r="AK433">
        <v>6.28</v>
      </c>
      <c r="AL433" s="1">
        <v>-1391.4558</v>
      </c>
      <c r="AM433">
        <v>12.93</v>
      </c>
      <c r="AN433" s="1">
        <v>-1372.0882999999999</v>
      </c>
      <c r="AO433">
        <v>0.73</v>
      </c>
      <c r="AP433" s="1">
        <v>-1378.9545000000001</v>
      </c>
      <c r="AQ433">
        <v>13.54</v>
      </c>
      <c r="AR433" s="1">
        <v>-1367.0514000000001</v>
      </c>
      <c r="AS433">
        <v>13.27</v>
      </c>
      <c r="AT433" s="1">
        <v>-1356.0048999999999</v>
      </c>
      <c r="AU433">
        <v>-2.0299999999999998</v>
      </c>
      <c r="AV433" s="1">
        <v>-1342.9258</v>
      </c>
      <c r="AW433">
        <v>-4.21</v>
      </c>
    </row>
    <row r="434" spans="2:49" x14ac:dyDescent="0.2">
      <c r="B434" s="1">
        <v>-1383.9958999999999</v>
      </c>
      <c r="C434">
        <v>-10.24</v>
      </c>
      <c r="D434">
        <v>2776.36</v>
      </c>
      <c r="L434" s="1">
        <v>-1383.4249</v>
      </c>
      <c r="M434">
        <v>1.53</v>
      </c>
      <c r="N434" s="1">
        <v>-1384.008</v>
      </c>
      <c r="O434">
        <v>3.11</v>
      </c>
      <c r="P434" s="1">
        <v>-1382.3780999999999</v>
      </c>
      <c r="Q434">
        <v>1.84</v>
      </c>
      <c r="R434" s="1">
        <v>-1386.662</v>
      </c>
      <c r="S434">
        <v>-7.13</v>
      </c>
      <c r="T434" s="1">
        <v>-1383.2436</v>
      </c>
      <c r="U434">
        <v>-1.68</v>
      </c>
      <c r="V434" s="1">
        <v>-1381.6043</v>
      </c>
      <c r="W434">
        <v>-3.71</v>
      </c>
      <c r="X434" s="1">
        <v>-1384.2058</v>
      </c>
      <c r="Y434">
        <v>-5.86</v>
      </c>
      <c r="Z434" s="1">
        <v>-1372.4423999999999</v>
      </c>
      <c r="AA434">
        <v>-7.42</v>
      </c>
      <c r="AB434" s="1">
        <v>-1391.9487999999999</v>
      </c>
      <c r="AC434">
        <v>15.74</v>
      </c>
      <c r="AD434" s="1">
        <v>-1391.1865</v>
      </c>
      <c r="AE434">
        <v>15.25</v>
      </c>
      <c r="AF434" s="1">
        <v>-1395.2366</v>
      </c>
      <c r="AG434">
        <v>1.88</v>
      </c>
      <c r="AH434" s="1">
        <v>-1373.7130999999999</v>
      </c>
      <c r="AI434">
        <v>-13.15</v>
      </c>
      <c r="AJ434" s="1">
        <v>-1368.1918000000001</v>
      </c>
      <c r="AK434">
        <v>6.59</v>
      </c>
      <c r="AL434" s="1">
        <v>-1391.6494</v>
      </c>
      <c r="AM434">
        <v>12.57</v>
      </c>
      <c r="AN434" s="1">
        <v>-1372.2913000000001</v>
      </c>
      <c r="AO434">
        <v>0.36</v>
      </c>
      <c r="AP434" s="1">
        <v>-1379.0586000000001</v>
      </c>
      <c r="AQ434">
        <v>13.14</v>
      </c>
      <c r="AR434" s="1">
        <v>-1367.3244999999999</v>
      </c>
      <c r="AS434">
        <v>12.66</v>
      </c>
      <c r="AT434" s="1">
        <v>-1355.9875</v>
      </c>
      <c r="AU434">
        <v>-1.78</v>
      </c>
      <c r="AV434" s="1">
        <v>-1342.8031000000001</v>
      </c>
      <c r="AW434">
        <v>-3.69</v>
      </c>
    </row>
    <row r="435" spans="2:49" x14ac:dyDescent="0.2">
      <c r="B435" s="1">
        <v>-1383.7456999999999</v>
      </c>
      <c r="C435">
        <v>-10.210000000000001</v>
      </c>
      <c r="D435">
        <v>2776.58</v>
      </c>
      <c r="L435" s="1">
        <v>-1383.2837</v>
      </c>
      <c r="M435">
        <v>2.2200000000000002</v>
      </c>
      <c r="N435" s="1">
        <v>-1384.2049999999999</v>
      </c>
      <c r="O435">
        <v>2.11</v>
      </c>
      <c r="P435" s="1">
        <v>-1381.9038</v>
      </c>
      <c r="Q435">
        <v>2.62</v>
      </c>
      <c r="R435" s="1">
        <v>-1386.4591</v>
      </c>
      <c r="S435">
        <v>-6.71</v>
      </c>
      <c r="T435" s="1">
        <v>-1383.2991999999999</v>
      </c>
      <c r="U435">
        <v>-1.86</v>
      </c>
      <c r="V435" s="1">
        <v>-1381.5555999999999</v>
      </c>
      <c r="W435">
        <v>-3.04</v>
      </c>
      <c r="X435" s="1">
        <v>-1384.0349000000001</v>
      </c>
      <c r="Y435">
        <v>-5.7</v>
      </c>
      <c r="Z435" s="1">
        <v>-1372.4701</v>
      </c>
      <c r="AA435">
        <v>-7.41</v>
      </c>
      <c r="AB435" s="1">
        <v>-1391.9297999999999</v>
      </c>
      <c r="AC435">
        <v>15.17</v>
      </c>
      <c r="AD435" s="1">
        <v>-1391.3372999999999</v>
      </c>
      <c r="AE435">
        <v>14.76</v>
      </c>
      <c r="AF435" s="1">
        <v>-1395.0101</v>
      </c>
      <c r="AG435">
        <v>2.2799999999999998</v>
      </c>
      <c r="AH435" s="1">
        <v>-1373.7188000000001</v>
      </c>
      <c r="AI435">
        <v>-12.98</v>
      </c>
      <c r="AJ435" s="1">
        <v>-1368.328</v>
      </c>
      <c r="AK435">
        <v>6.58</v>
      </c>
      <c r="AL435" s="1">
        <v>-1391.7735</v>
      </c>
      <c r="AM435">
        <v>12.31</v>
      </c>
      <c r="AN435" s="1">
        <v>-1372.4922999999999</v>
      </c>
      <c r="AO435">
        <v>0</v>
      </c>
      <c r="AP435" s="1">
        <v>-1379.1992</v>
      </c>
      <c r="AQ435">
        <v>12.58</v>
      </c>
      <c r="AR435" s="1">
        <v>-1367.5722000000001</v>
      </c>
      <c r="AS435">
        <v>12.09</v>
      </c>
      <c r="AT435" s="1">
        <v>-1355.9929999999999</v>
      </c>
      <c r="AU435">
        <v>-1.7</v>
      </c>
      <c r="AV435" s="1">
        <v>-1342.6523999999999</v>
      </c>
      <c r="AW435">
        <v>-3.05</v>
      </c>
    </row>
    <row r="436" spans="2:49" x14ac:dyDescent="0.2">
      <c r="B436" s="1">
        <v>-1383.5069000000001</v>
      </c>
      <c r="C436">
        <v>-10.02</v>
      </c>
      <c r="D436">
        <v>2776.67</v>
      </c>
      <c r="L436" s="1">
        <v>-1383.1496</v>
      </c>
      <c r="M436">
        <v>2.84</v>
      </c>
      <c r="N436" s="1">
        <v>-1384.3776</v>
      </c>
      <c r="O436">
        <v>1.06</v>
      </c>
      <c r="P436" s="1">
        <v>-1381.4324999999999</v>
      </c>
      <c r="Q436">
        <v>3.34</v>
      </c>
      <c r="R436" s="1">
        <v>-1386.2798</v>
      </c>
      <c r="S436">
        <v>-6.41</v>
      </c>
      <c r="T436" s="1">
        <v>-1383.3264999999999</v>
      </c>
      <c r="U436">
        <v>-2.02</v>
      </c>
      <c r="V436" s="1">
        <v>-1381.4858999999999</v>
      </c>
      <c r="W436">
        <v>-2.31</v>
      </c>
      <c r="X436" s="1">
        <v>-1383.8251</v>
      </c>
      <c r="Y436">
        <v>-5.4</v>
      </c>
      <c r="Z436" s="1">
        <v>-1372.5791999999999</v>
      </c>
      <c r="AA436">
        <v>-7.46</v>
      </c>
      <c r="AB436" s="1">
        <v>-1391.8536999999999</v>
      </c>
      <c r="AC436">
        <v>14.73</v>
      </c>
      <c r="AD436" s="1">
        <v>-1391.4939999999999</v>
      </c>
      <c r="AE436">
        <v>14.39</v>
      </c>
      <c r="AF436" s="1">
        <v>-1394.7182</v>
      </c>
      <c r="AG436">
        <v>2.89</v>
      </c>
      <c r="AH436" s="1">
        <v>-1373.6967</v>
      </c>
      <c r="AI436">
        <v>-12.77</v>
      </c>
      <c r="AJ436" s="1">
        <v>-1368.5578</v>
      </c>
      <c r="AK436">
        <v>6.24</v>
      </c>
      <c r="AL436" s="1">
        <v>-1391.8404</v>
      </c>
      <c r="AM436">
        <v>12.14</v>
      </c>
      <c r="AN436" s="1">
        <v>-1372.6772000000001</v>
      </c>
      <c r="AO436">
        <v>-0.31</v>
      </c>
      <c r="AP436" s="1">
        <v>-1379.3608999999999</v>
      </c>
      <c r="AQ436">
        <v>11.95</v>
      </c>
      <c r="AR436" s="1">
        <v>-1367.7552000000001</v>
      </c>
      <c r="AS436">
        <v>11.46</v>
      </c>
      <c r="AT436" s="1">
        <v>-1356.0159000000001</v>
      </c>
      <c r="AU436">
        <v>-1.66</v>
      </c>
      <c r="AV436" s="1">
        <v>-1342.4884999999999</v>
      </c>
      <c r="AW436">
        <v>-2.41</v>
      </c>
    </row>
    <row r="437" spans="2:49" x14ac:dyDescent="0.2">
      <c r="B437" s="1">
        <v>-1383.2799</v>
      </c>
      <c r="C437">
        <v>-9.6199999999999992</v>
      </c>
      <c r="D437">
        <v>2776.35</v>
      </c>
      <c r="L437" s="1">
        <v>-1383.0193999999999</v>
      </c>
      <c r="M437">
        <v>3.22</v>
      </c>
      <c r="N437" s="1">
        <v>-1384.5342000000001</v>
      </c>
      <c r="O437">
        <v>0.03</v>
      </c>
      <c r="P437" s="1">
        <v>-1380.9871000000001</v>
      </c>
      <c r="Q437">
        <v>4.08</v>
      </c>
      <c r="R437" s="1">
        <v>-1386.134</v>
      </c>
      <c r="S437">
        <v>-6.15</v>
      </c>
      <c r="T437" s="1">
        <v>-1383.3325</v>
      </c>
      <c r="U437">
        <v>-2.14</v>
      </c>
      <c r="V437" s="1">
        <v>-1381.3955000000001</v>
      </c>
      <c r="W437">
        <v>-1.49</v>
      </c>
      <c r="X437" s="1">
        <v>-1383.5595000000001</v>
      </c>
      <c r="Y437">
        <v>-4.88</v>
      </c>
      <c r="Z437" s="1">
        <v>-1372.7735</v>
      </c>
      <c r="AA437">
        <v>-7.7</v>
      </c>
      <c r="AB437" s="1">
        <v>-1391.7402999999999</v>
      </c>
      <c r="AC437">
        <v>14.45</v>
      </c>
      <c r="AD437" s="1">
        <v>-1391.6274000000001</v>
      </c>
      <c r="AE437">
        <v>14.06</v>
      </c>
      <c r="AF437" s="1">
        <v>-1394.3758</v>
      </c>
      <c r="AG437">
        <v>3.6</v>
      </c>
      <c r="AH437" s="1">
        <v>-1373.6479999999999</v>
      </c>
      <c r="AI437">
        <v>-12.45</v>
      </c>
      <c r="AJ437" s="1">
        <v>-1368.8492000000001</v>
      </c>
      <c r="AK437">
        <v>5.64</v>
      </c>
      <c r="AL437" s="1">
        <v>-1391.8726999999999</v>
      </c>
      <c r="AM437">
        <v>11.96</v>
      </c>
      <c r="AN437" s="1">
        <v>-1372.8354999999999</v>
      </c>
      <c r="AO437">
        <v>-0.55000000000000004</v>
      </c>
      <c r="AP437" s="1">
        <v>-1379.5269000000001</v>
      </c>
      <c r="AQ437">
        <v>11.3</v>
      </c>
      <c r="AR437" s="1">
        <v>-1367.8531</v>
      </c>
      <c r="AS437">
        <v>10.96</v>
      </c>
      <c r="AT437" s="1">
        <v>-1356.0499</v>
      </c>
      <c r="AU437">
        <v>-1.67</v>
      </c>
      <c r="AV437" s="1">
        <v>-1342.3234</v>
      </c>
      <c r="AW437">
        <v>-1.75</v>
      </c>
    </row>
    <row r="438" spans="2:49" x14ac:dyDescent="0.2">
      <c r="B438" s="1">
        <v>-1383.0858000000001</v>
      </c>
      <c r="C438">
        <v>-9.33</v>
      </c>
      <c r="D438">
        <v>2775.51</v>
      </c>
      <c r="L438" s="1">
        <v>-1382.8961999999999</v>
      </c>
      <c r="M438">
        <v>3.48</v>
      </c>
      <c r="N438" s="1">
        <v>-1384.6854000000001</v>
      </c>
      <c r="O438">
        <v>-1.05</v>
      </c>
      <c r="P438" s="1">
        <v>-1380.5898</v>
      </c>
      <c r="Q438">
        <v>4.7300000000000004</v>
      </c>
      <c r="R438" s="1">
        <v>-1386.0268000000001</v>
      </c>
      <c r="S438">
        <v>-5.97</v>
      </c>
      <c r="T438" s="1">
        <v>-1383.3298</v>
      </c>
      <c r="U438">
        <v>-2.25</v>
      </c>
      <c r="V438" s="1">
        <v>-1381.2874999999999</v>
      </c>
      <c r="W438">
        <v>-0.55000000000000004</v>
      </c>
      <c r="X438" s="1">
        <v>-1383.2316000000001</v>
      </c>
      <c r="Y438">
        <v>-4.1399999999999997</v>
      </c>
      <c r="Z438" s="1">
        <v>-1373.0445</v>
      </c>
      <c r="AA438">
        <v>-8.1199999999999992</v>
      </c>
      <c r="AB438" s="1">
        <v>-1391.6116999999999</v>
      </c>
      <c r="AC438">
        <v>14.16</v>
      </c>
      <c r="AD438" s="1">
        <v>-1391.7222999999999</v>
      </c>
      <c r="AE438">
        <v>13.81</v>
      </c>
      <c r="AF438" s="1">
        <v>-1393.9996000000001</v>
      </c>
      <c r="AG438">
        <v>4.42</v>
      </c>
      <c r="AH438" s="1">
        <v>-1373.5743</v>
      </c>
      <c r="AI438">
        <v>-12.08</v>
      </c>
      <c r="AJ438" s="1">
        <v>-1369.1681000000001</v>
      </c>
      <c r="AK438">
        <v>4.9000000000000004</v>
      </c>
      <c r="AL438" s="1">
        <v>-1391.8965000000001</v>
      </c>
      <c r="AM438">
        <v>11.77</v>
      </c>
      <c r="AN438" s="1">
        <v>-1372.9594999999999</v>
      </c>
      <c r="AO438">
        <v>-0.77</v>
      </c>
      <c r="AP438" s="1">
        <v>-1379.6853000000001</v>
      </c>
      <c r="AQ438">
        <v>10.69</v>
      </c>
      <c r="AR438" s="1">
        <v>-1367.8626999999999</v>
      </c>
      <c r="AS438">
        <v>10.57</v>
      </c>
      <c r="AT438" s="1">
        <v>-1356.0875000000001</v>
      </c>
      <c r="AU438">
        <v>-1.67</v>
      </c>
      <c r="AV438" s="1">
        <v>-1342.1670999999999</v>
      </c>
      <c r="AW438">
        <v>-1.23</v>
      </c>
    </row>
    <row r="439" spans="2:49" x14ac:dyDescent="0.2">
      <c r="B439" s="1">
        <v>-1382.905</v>
      </c>
      <c r="C439">
        <v>-8.31</v>
      </c>
      <c r="D439">
        <v>2774.15</v>
      </c>
      <c r="L439" s="1">
        <v>-1382.7916</v>
      </c>
      <c r="M439">
        <v>3.63</v>
      </c>
      <c r="N439" s="1">
        <v>-1384.8394000000001</v>
      </c>
      <c r="O439">
        <v>-2.09</v>
      </c>
      <c r="P439" s="1">
        <v>-1380.2607</v>
      </c>
      <c r="Q439">
        <v>5.0599999999999996</v>
      </c>
      <c r="R439" s="1">
        <v>-1385.9585</v>
      </c>
      <c r="S439">
        <v>-6.04</v>
      </c>
      <c r="T439" s="1">
        <v>-1383.3338000000001</v>
      </c>
      <c r="U439">
        <v>-2.39</v>
      </c>
      <c r="V439" s="1">
        <v>-1381.1685</v>
      </c>
      <c r="W439">
        <v>0.48</v>
      </c>
      <c r="X439" s="1">
        <v>-1382.8435999999999</v>
      </c>
      <c r="Y439">
        <v>-3.11</v>
      </c>
      <c r="Z439" s="1">
        <v>-1373.3722</v>
      </c>
      <c r="AA439">
        <v>-8.76</v>
      </c>
      <c r="AB439" s="1">
        <v>-1391.4869000000001</v>
      </c>
      <c r="AC439">
        <v>13.96</v>
      </c>
      <c r="AD439" s="1">
        <v>-1391.7791</v>
      </c>
      <c r="AE439">
        <v>13.65</v>
      </c>
      <c r="AF439" s="1">
        <v>-1393.6049</v>
      </c>
      <c r="AG439">
        <v>5.41</v>
      </c>
      <c r="AH439" s="1">
        <v>-1373.4755</v>
      </c>
      <c r="AI439">
        <v>-11.63</v>
      </c>
      <c r="AJ439" s="1">
        <v>-1369.4907000000001</v>
      </c>
      <c r="AK439">
        <v>3.98</v>
      </c>
      <c r="AL439" s="1">
        <v>-1391.9326000000001</v>
      </c>
      <c r="AM439">
        <v>11.55</v>
      </c>
      <c r="AN439" s="1">
        <v>-1373.0445999999999</v>
      </c>
      <c r="AO439">
        <v>-0.99</v>
      </c>
      <c r="AP439" s="1">
        <v>-1379.8263999999999</v>
      </c>
      <c r="AQ439">
        <v>10.09</v>
      </c>
      <c r="AR439" s="1">
        <v>-1367.8007</v>
      </c>
      <c r="AS439">
        <v>10.24</v>
      </c>
      <c r="AT439" s="1">
        <v>-1356.1271999999999</v>
      </c>
      <c r="AU439">
        <v>-1.71</v>
      </c>
      <c r="AV439" s="1">
        <v>-1342.0237999999999</v>
      </c>
      <c r="AW439">
        <v>-0.8</v>
      </c>
    </row>
    <row r="440" spans="2:49" x14ac:dyDescent="0.2">
      <c r="B440" s="1">
        <v>-1382.7554</v>
      </c>
      <c r="C440">
        <v>-7.36</v>
      </c>
      <c r="D440">
        <v>2772.43</v>
      </c>
      <c r="L440" s="1">
        <v>-1382.7246</v>
      </c>
      <c r="M440">
        <v>3.55</v>
      </c>
      <c r="N440" s="1">
        <v>-1384.9985999999999</v>
      </c>
      <c r="O440">
        <v>-3.19</v>
      </c>
      <c r="P440" s="1">
        <v>-1380.0165999999999</v>
      </c>
      <c r="Q440">
        <v>5.2</v>
      </c>
      <c r="R440" s="1">
        <v>-1385.9253000000001</v>
      </c>
      <c r="S440">
        <v>-6.22</v>
      </c>
      <c r="T440" s="1">
        <v>-1383.3603000000001</v>
      </c>
      <c r="U440">
        <v>-2.64</v>
      </c>
      <c r="V440" s="1">
        <v>-1381.0496000000001</v>
      </c>
      <c r="W440">
        <v>1.41</v>
      </c>
      <c r="X440" s="1">
        <v>-1382.4047</v>
      </c>
      <c r="Y440">
        <v>-1.81</v>
      </c>
      <c r="Z440" s="1">
        <v>-1373.7273</v>
      </c>
      <c r="AA440">
        <v>-9.56</v>
      </c>
      <c r="AB440" s="1">
        <v>-1391.3775000000001</v>
      </c>
      <c r="AC440">
        <v>13.83</v>
      </c>
      <c r="AD440" s="1">
        <v>-1391.8092999999999</v>
      </c>
      <c r="AE440">
        <v>13.56</v>
      </c>
      <c r="AF440" s="1">
        <v>-1393.2047</v>
      </c>
      <c r="AG440">
        <v>6.44</v>
      </c>
      <c r="AH440" s="1">
        <v>-1373.3474000000001</v>
      </c>
      <c r="AI440">
        <v>-11.14</v>
      </c>
      <c r="AJ440" s="1">
        <v>-1369.8049000000001</v>
      </c>
      <c r="AK440">
        <v>3.06</v>
      </c>
      <c r="AL440" s="1">
        <v>-1391.9907000000001</v>
      </c>
      <c r="AM440">
        <v>11.29</v>
      </c>
      <c r="AN440" s="1">
        <v>-1373.0900999999999</v>
      </c>
      <c r="AO440">
        <v>-1.17</v>
      </c>
      <c r="AP440" s="1">
        <v>-1379.944</v>
      </c>
      <c r="AQ440">
        <v>9.51</v>
      </c>
      <c r="AR440" s="1">
        <v>-1367.6949</v>
      </c>
      <c r="AS440">
        <v>9.94</v>
      </c>
      <c r="AT440" s="1">
        <v>-1356.1656</v>
      </c>
      <c r="AU440">
        <v>-1.77</v>
      </c>
      <c r="AV440" s="1">
        <v>-1341.8986</v>
      </c>
      <c r="AW440">
        <v>-0.5</v>
      </c>
    </row>
    <row r="441" spans="2:49" x14ac:dyDescent="0.2">
      <c r="B441" s="1">
        <v>-1382.6565000000001</v>
      </c>
      <c r="C441">
        <v>-6.2</v>
      </c>
      <c r="D441">
        <v>2770.71</v>
      </c>
      <c r="L441" s="1">
        <v>-1382.7135000000001</v>
      </c>
      <c r="M441">
        <v>3.28</v>
      </c>
      <c r="N441" s="1">
        <v>-1385.1551999999999</v>
      </c>
      <c r="O441">
        <v>-4.1500000000000004</v>
      </c>
      <c r="P441" s="1">
        <v>-1379.8676</v>
      </c>
      <c r="Q441">
        <v>5.22</v>
      </c>
      <c r="R441" s="1">
        <v>-1385.921</v>
      </c>
      <c r="S441">
        <v>-6.4</v>
      </c>
      <c r="T441" s="1">
        <v>-1383.4195999999999</v>
      </c>
      <c r="U441">
        <v>-2.99</v>
      </c>
      <c r="V441" s="1">
        <v>-1380.9478999999999</v>
      </c>
      <c r="W441">
        <v>2.2000000000000002</v>
      </c>
      <c r="X441" s="1">
        <v>-1381.9306999999999</v>
      </c>
      <c r="Y441">
        <v>-0.37</v>
      </c>
      <c r="Z441" s="1">
        <v>-1374.0761</v>
      </c>
      <c r="AA441">
        <v>-10.38</v>
      </c>
      <c r="AB441" s="1">
        <v>-1391.2896000000001</v>
      </c>
      <c r="AC441">
        <v>13.75</v>
      </c>
      <c r="AD441" s="1">
        <v>-1391.8315</v>
      </c>
      <c r="AE441">
        <v>13.48</v>
      </c>
      <c r="AF441" s="1">
        <v>-1392.8104000000001</v>
      </c>
      <c r="AG441">
        <v>7.45</v>
      </c>
      <c r="AH441" s="1">
        <v>-1373.1828</v>
      </c>
      <c r="AI441">
        <v>-10.55</v>
      </c>
      <c r="AJ441" s="1">
        <v>-1370.1065000000001</v>
      </c>
      <c r="AK441">
        <v>2.02</v>
      </c>
      <c r="AL441" s="1">
        <v>-1392.069</v>
      </c>
      <c r="AM441">
        <v>10.93</v>
      </c>
      <c r="AN441" s="1">
        <v>-1373.0981999999999</v>
      </c>
      <c r="AO441">
        <v>-1.27</v>
      </c>
      <c r="AP441" s="1">
        <v>-1380.0323000000001</v>
      </c>
      <c r="AQ441">
        <v>9</v>
      </c>
      <c r="AR441" s="1">
        <v>-1367.5717</v>
      </c>
      <c r="AS441">
        <v>9.66</v>
      </c>
      <c r="AT441" s="1">
        <v>-1356.2040999999999</v>
      </c>
      <c r="AU441">
        <v>-1.83</v>
      </c>
      <c r="AV441" s="1">
        <v>-1341.7972</v>
      </c>
      <c r="AW441">
        <v>-0.33</v>
      </c>
    </row>
    <row r="442" spans="2:49" x14ac:dyDescent="0.2">
      <c r="B442" s="1">
        <v>-1382.6597999999999</v>
      </c>
      <c r="C442">
        <v>-4.8899999999999997</v>
      </c>
      <c r="D442">
        <v>2768.32</v>
      </c>
      <c r="L442" s="1">
        <v>-1382.7659000000001</v>
      </c>
      <c r="M442">
        <v>2.8</v>
      </c>
      <c r="N442" s="1">
        <v>-1385.2944</v>
      </c>
      <c r="O442">
        <v>-5.05</v>
      </c>
      <c r="P442" s="1">
        <v>-1379.8159000000001</v>
      </c>
      <c r="Q442">
        <v>5.14</v>
      </c>
      <c r="R442" s="1">
        <v>-1385.9395</v>
      </c>
      <c r="S442">
        <v>-6.64</v>
      </c>
      <c r="T442" s="1">
        <v>-1383.5151000000001</v>
      </c>
      <c r="U442">
        <v>-3.44</v>
      </c>
      <c r="V442" s="1">
        <v>-1380.8834999999999</v>
      </c>
      <c r="W442">
        <v>2.86</v>
      </c>
      <c r="X442" s="1">
        <v>-1381.4422999999999</v>
      </c>
      <c r="Y442">
        <v>1.2</v>
      </c>
      <c r="Z442" s="1">
        <v>-1374.3834999999999</v>
      </c>
      <c r="AA442">
        <v>-11.03</v>
      </c>
      <c r="AB442" s="1">
        <v>-1391.2254</v>
      </c>
      <c r="AC442">
        <v>13.7</v>
      </c>
      <c r="AD442" s="1">
        <v>-1391.8688999999999</v>
      </c>
      <c r="AE442">
        <v>13.39</v>
      </c>
      <c r="AF442" s="1">
        <v>-1392.4351999999999</v>
      </c>
      <c r="AG442">
        <v>8.44</v>
      </c>
      <c r="AH442" s="1">
        <v>-1372.9721999999999</v>
      </c>
      <c r="AI442">
        <v>-9.9</v>
      </c>
      <c r="AJ442" s="1">
        <v>-1370.3906999999999</v>
      </c>
      <c r="AK442">
        <v>1.05</v>
      </c>
      <c r="AL442" s="1">
        <v>-1392.1603</v>
      </c>
      <c r="AM442">
        <v>10.55</v>
      </c>
      <c r="AN442" s="1">
        <v>-1373.0723</v>
      </c>
      <c r="AO442">
        <v>-1.38</v>
      </c>
      <c r="AP442" s="1">
        <v>-1380.0813000000001</v>
      </c>
      <c r="AQ442">
        <v>8.59</v>
      </c>
      <c r="AR442" s="1">
        <v>-1367.452</v>
      </c>
      <c r="AS442">
        <v>9.31</v>
      </c>
      <c r="AT442" s="1">
        <v>-1356.2406000000001</v>
      </c>
      <c r="AU442">
        <v>-1.87</v>
      </c>
      <c r="AV442" s="1">
        <v>-1341.7308</v>
      </c>
      <c r="AW442">
        <v>-0.34</v>
      </c>
    </row>
    <row r="443" spans="2:49" x14ac:dyDescent="0.2">
      <c r="B443" s="1">
        <v>-1382.7555</v>
      </c>
      <c r="C443">
        <v>-3.61</v>
      </c>
      <c r="D443">
        <v>2765.23</v>
      </c>
      <c r="L443" s="1">
        <v>-1382.8733</v>
      </c>
      <c r="M443">
        <v>2.17</v>
      </c>
      <c r="N443" s="1">
        <v>-1385.3979999999999</v>
      </c>
      <c r="O443">
        <v>-5.67</v>
      </c>
      <c r="P443" s="1">
        <v>-1379.8565000000001</v>
      </c>
      <c r="Q443">
        <v>4.6100000000000003</v>
      </c>
      <c r="R443" s="1">
        <v>-1385.9712999999999</v>
      </c>
      <c r="S443">
        <v>-7</v>
      </c>
      <c r="T443" s="1">
        <v>-1383.6401000000001</v>
      </c>
      <c r="U443">
        <v>-4.0599999999999996</v>
      </c>
      <c r="V443" s="1">
        <v>-1380.8758</v>
      </c>
      <c r="W443">
        <v>3.39</v>
      </c>
      <c r="X443" s="1">
        <v>-1380.9649999999999</v>
      </c>
      <c r="Y443">
        <v>2.87</v>
      </c>
      <c r="Z443" s="1">
        <v>-1374.6183000000001</v>
      </c>
      <c r="AA443">
        <v>-11.51</v>
      </c>
      <c r="AB443" s="1">
        <v>-1391.1846</v>
      </c>
      <c r="AC443">
        <v>13.68</v>
      </c>
      <c r="AD443" s="1">
        <v>-1391.9432999999999</v>
      </c>
      <c r="AE443">
        <v>13.23</v>
      </c>
      <c r="AF443" s="1">
        <v>-1392.0926999999999</v>
      </c>
      <c r="AG443">
        <v>9.3000000000000007</v>
      </c>
      <c r="AH443" s="1">
        <v>-1372.7098000000001</v>
      </c>
      <c r="AI443">
        <v>-9.1999999999999993</v>
      </c>
      <c r="AJ443" s="1">
        <v>-1370.6491000000001</v>
      </c>
      <c r="AK443">
        <v>7.0000000000000007E-2</v>
      </c>
      <c r="AL443" s="1">
        <v>-1392.2556</v>
      </c>
      <c r="AM443">
        <v>10.11</v>
      </c>
      <c r="AN443" s="1">
        <v>-1373.0160000000001</v>
      </c>
      <c r="AO443">
        <v>-1.51</v>
      </c>
      <c r="AP443" s="1">
        <v>-1380.0793000000001</v>
      </c>
      <c r="AQ443">
        <v>8.25</v>
      </c>
      <c r="AR443" s="1">
        <v>-1367.3520000000001</v>
      </c>
      <c r="AS443">
        <v>8.8699999999999992</v>
      </c>
      <c r="AT443" s="1">
        <v>-1356.2739999999999</v>
      </c>
      <c r="AU443">
        <v>-1.85</v>
      </c>
      <c r="AV443" s="1">
        <v>-1341.7065</v>
      </c>
      <c r="AW443">
        <v>-0.48</v>
      </c>
    </row>
    <row r="444" spans="2:49" x14ac:dyDescent="0.2">
      <c r="B444" s="1">
        <v>-1382.9480000000001</v>
      </c>
      <c r="C444">
        <v>-2.0699999999999998</v>
      </c>
      <c r="D444">
        <v>2761.6</v>
      </c>
      <c r="L444" s="1">
        <v>-1383.0144</v>
      </c>
      <c r="M444">
        <v>1.42</v>
      </c>
      <c r="N444" s="1">
        <v>-1385.4494</v>
      </c>
      <c r="O444">
        <v>-6.02</v>
      </c>
      <c r="P444" s="1">
        <v>-1379.9779000000001</v>
      </c>
      <c r="Q444">
        <v>3.94</v>
      </c>
      <c r="R444" s="1">
        <v>-1386.0074</v>
      </c>
      <c r="S444">
        <v>-7.35</v>
      </c>
      <c r="T444" s="1">
        <v>-1383.7795000000001</v>
      </c>
      <c r="U444">
        <v>-4.67</v>
      </c>
      <c r="V444" s="1">
        <v>-1380.9371000000001</v>
      </c>
      <c r="W444">
        <v>3.62</v>
      </c>
      <c r="X444" s="1">
        <v>-1380.5282</v>
      </c>
      <c r="Y444">
        <v>4.4000000000000004</v>
      </c>
      <c r="Z444" s="1">
        <v>-1374.7571</v>
      </c>
      <c r="AA444">
        <v>-11.81</v>
      </c>
      <c r="AB444" s="1">
        <v>-1391.165</v>
      </c>
      <c r="AC444">
        <v>13.71</v>
      </c>
      <c r="AD444" s="1">
        <v>-1392.0719999999999</v>
      </c>
      <c r="AE444">
        <v>12.97</v>
      </c>
      <c r="AF444" s="1">
        <v>-1391.7983999999999</v>
      </c>
      <c r="AG444">
        <v>9.98</v>
      </c>
      <c r="AH444" s="1">
        <v>-1372.3970999999999</v>
      </c>
      <c r="AI444">
        <v>-8.48</v>
      </c>
      <c r="AJ444" s="1">
        <v>-1370.8685</v>
      </c>
      <c r="AK444">
        <v>-0.8</v>
      </c>
      <c r="AL444" s="1">
        <v>-1392.3483000000001</v>
      </c>
      <c r="AM444">
        <v>9.65</v>
      </c>
      <c r="AN444" s="1">
        <v>-1372.9342999999999</v>
      </c>
      <c r="AO444">
        <v>-1.52</v>
      </c>
      <c r="AP444" s="1">
        <v>-1380.0177000000001</v>
      </c>
      <c r="AQ444">
        <v>7.99</v>
      </c>
      <c r="AR444" s="1">
        <v>-1367.2811999999999</v>
      </c>
      <c r="AS444">
        <v>8.32</v>
      </c>
      <c r="AT444" s="1">
        <v>-1356.3015</v>
      </c>
      <c r="AU444">
        <v>-1.78</v>
      </c>
      <c r="AV444" s="1">
        <v>-1341.7274</v>
      </c>
      <c r="AW444">
        <v>-0.79</v>
      </c>
    </row>
    <row r="445" spans="2:49" x14ac:dyDescent="0.2">
      <c r="B445" s="1">
        <v>-1383.2338</v>
      </c>
      <c r="C445">
        <v>-0.46</v>
      </c>
      <c r="D445">
        <v>2758.26</v>
      </c>
      <c r="L445" s="1">
        <v>-1383.1659</v>
      </c>
      <c r="M445">
        <v>0.71</v>
      </c>
      <c r="N445" s="1">
        <v>-1385.4372000000001</v>
      </c>
      <c r="O445">
        <v>-6.17</v>
      </c>
      <c r="P445" s="1">
        <v>-1380.1665</v>
      </c>
      <c r="Q445">
        <v>3.17</v>
      </c>
      <c r="R445" s="1">
        <v>-1386.0373999999999</v>
      </c>
      <c r="S445">
        <v>-7.63</v>
      </c>
      <c r="T445" s="1">
        <v>-1383.913</v>
      </c>
      <c r="U445">
        <v>-5.33</v>
      </c>
      <c r="V445" s="1">
        <v>-1381.0676000000001</v>
      </c>
      <c r="W445">
        <v>3.51</v>
      </c>
      <c r="X445" s="1">
        <v>-1380.1614</v>
      </c>
      <c r="Y445">
        <v>5.76</v>
      </c>
      <c r="Z445" s="1">
        <v>-1374.7851000000001</v>
      </c>
      <c r="AA445">
        <v>-11.89</v>
      </c>
      <c r="AB445" s="1">
        <v>-1391.1642999999999</v>
      </c>
      <c r="AC445">
        <v>13.7</v>
      </c>
      <c r="AD445" s="1">
        <v>-1392.2617</v>
      </c>
      <c r="AE445">
        <v>12.51</v>
      </c>
      <c r="AF445" s="1">
        <v>-1391.5651</v>
      </c>
      <c r="AG445">
        <v>10.54</v>
      </c>
      <c r="AH445" s="1">
        <v>-1372.0485000000001</v>
      </c>
      <c r="AI445">
        <v>-7.76</v>
      </c>
      <c r="AJ445" s="1">
        <v>-1371.0354</v>
      </c>
      <c r="AK445">
        <v>-1.55</v>
      </c>
      <c r="AL445" s="1">
        <v>-1392.4356</v>
      </c>
      <c r="AM445">
        <v>9.2100000000000009</v>
      </c>
      <c r="AN445" s="1">
        <v>-1372.8308999999999</v>
      </c>
      <c r="AO445">
        <v>-1.57</v>
      </c>
      <c r="AP445" s="1">
        <v>-1379.8933999999999</v>
      </c>
      <c r="AQ445">
        <v>7.87</v>
      </c>
      <c r="AR445" s="1">
        <v>-1367.2483999999999</v>
      </c>
      <c r="AS445">
        <v>7.74</v>
      </c>
      <c r="AT445" s="1">
        <v>-1356.3223</v>
      </c>
      <c r="AU445">
        <v>-1.64</v>
      </c>
      <c r="AV445" s="1">
        <v>-1341.7865999999999</v>
      </c>
      <c r="AW445">
        <v>-1.22</v>
      </c>
    </row>
    <row r="446" spans="2:49" x14ac:dyDescent="0.2">
      <c r="B446" s="1">
        <v>-1383.5372</v>
      </c>
      <c r="C446">
        <v>0.86</v>
      </c>
      <c r="D446">
        <v>2754.85</v>
      </c>
      <c r="L446" s="1">
        <v>-1383.31</v>
      </c>
      <c r="M446">
        <v>0.06</v>
      </c>
      <c r="N446" s="1">
        <v>-1385.3597</v>
      </c>
      <c r="O446">
        <v>-6.13</v>
      </c>
      <c r="P446" s="1">
        <v>-1380.4085</v>
      </c>
      <c r="Q446">
        <v>2.23</v>
      </c>
      <c r="R446" s="1">
        <v>-1386.0522000000001</v>
      </c>
      <c r="S446">
        <v>-7.85</v>
      </c>
      <c r="T446" s="1">
        <v>-1384.0201</v>
      </c>
      <c r="U446">
        <v>-6.01</v>
      </c>
      <c r="V446" s="1">
        <v>-1381.2584999999999</v>
      </c>
      <c r="W446">
        <v>3.3</v>
      </c>
      <c r="X446" s="1">
        <v>-1379.8888999999999</v>
      </c>
      <c r="Y446">
        <v>6.89</v>
      </c>
      <c r="Z446" s="1">
        <v>-1374.6990000000001</v>
      </c>
      <c r="AA446">
        <v>-11.7</v>
      </c>
      <c r="AB446" s="1">
        <v>-1391.183</v>
      </c>
      <c r="AC446">
        <v>13.59</v>
      </c>
      <c r="AD446" s="1">
        <v>-1392.5065</v>
      </c>
      <c r="AE446">
        <v>11.94</v>
      </c>
      <c r="AF446" s="1">
        <v>-1391.3968</v>
      </c>
      <c r="AG446">
        <v>10.9</v>
      </c>
      <c r="AH446" s="1">
        <v>-1371.6937</v>
      </c>
      <c r="AI446">
        <v>-7.16</v>
      </c>
      <c r="AJ446" s="1">
        <v>-1371.1424</v>
      </c>
      <c r="AK446">
        <v>-2.16</v>
      </c>
      <c r="AL446" s="1">
        <v>-1392.5178000000001</v>
      </c>
      <c r="AM446">
        <v>8.8000000000000007</v>
      </c>
      <c r="AN446" s="1">
        <v>-1372.7118</v>
      </c>
      <c r="AO446">
        <v>-1.7</v>
      </c>
      <c r="AP446" s="1">
        <v>-1379.7134000000001</v>
      </c>
      <c r="AQ446">
        <v>7.89</v>
      </c>
      <c r="AR446" s="1">
        <v>-1367.2592</v>
      </c>
      <c r="AS446">
        <v>6.96</v>
      </c>
      <c r="AT446" s="1">
        <v>-1356.3384000000001</v>
      </c>
      <c r="AU446">
        <v>-1.49</v>
      </c>
      <c r="AV446" s="1">
        <v>-1341.8689999999999</v>
      </c>
      <c r="AW446">
        <v>-1.68</v>
      </c>
    </row>
    <row r="447" spans="2:49" x14ac:dyDescent="0.2">
      <c r="B447" s="1">
        <v>-1383.8210999999999</v>
      </c>
      <c r="C447">
        <v>2.11</v>
      </c>
      <c r="D447">
        <v>2751.66</v>
      </c>
      <c r="L447" s="1">
        <v>-1383.4358</v>
      </c>
      <c r="M447">
        <v>-0.53</v>
      </c>
      <c r="N447" s="1">
        <v>-1385.2240999999999</v>
      </c>
      <c r="O447">
        <v>-5.71</v>
      </c>
      <c r="P447" s="1">
        <v>-1380.6922999999999</v>
      </c>
      <c r="Q447">
        <v>1.1599999999999999</v>
      </c>
      <c r="R447" s="1">
        <v>-1386.0442</v>
      </c>
      <c r="S447">
        <v>-7.96</v>
      </c>
      <c r="T447" s="1">
        <v>-1384.086</v>
      </c>
      <c r="U447">
        <v>-6.58</v>
      </c>
      <c r="V447" s="1">
        <v>-1381.4945</v>
      </c>
      <c r="W447">
        <v>2.77</v>
      </c>
      <c r="X447" s="1">
        <v>-1379.7255</v>
      </c>
      <c r="Y447">
        <v>7.85</v>
      </c>
      <c r="Z447" s="1">
        <v>-1374.5060000000001</v>
      </c>
      <c r="AA447">
        <v>-11.22</v>
      </c>
      <c r="AB447" s="1">
        <v>-1391.2256</v>
      </c>
      <c r="AC447">
        <v>13.49</v>
      </c>
      <c r="AD447" s="1">
        <v>-1392.7879</v>
      </c>
      <c r="AE447">
        <v>11.32</v>
      </c>
      <c r="AF447" s="1">
        <v>-1391.2855</v>
      </c>
      <c r="AG447">
        <v>11.02</v>
      </c>
      <c r="AH447" s="1">
        <v>-1371.3755000000001</v>
      </c>
      <c r="AI447">
        <v>-6.75</v>
      </c>
      <c r="AJ447" s="1">
        <v>-1371.1867999999999</v>
      </c>
      <c r="AK447">
        <v>-2.58</v>
      </c>
      <c r="AL447" s="1">
        <v>-1392.5975000000001</v>
      </c>
      <c r="AM447">
        <v>8.39</v>
      </c>
      <c r="AN447" s="1">
        <v>-1372.5854999999999</v>
      </c>
      <c r="AO447">
        <v>-1.75</v>
      </c>
      <c r="AP447" s="1">
        <v>-1379.4896000000001</v>
      </c>
      <c r="AQ447">
        <v>7.99</v>
      </c>
      <c r="AR447" s="1">
        <v>-1367.3163</v>
      </c>
      <c r="AS447">
        <v>6.1</v>
      </c>
      <c r="AT447" s="1">
        <v>-1356.3603000000001</v>
      </c>
      <c r="AU447">
        <v>-1.3</v>
      </c>
      <c r="AV447" s="1">
        <v>-1341.9584</v>
      </c>
      <c r="AW447">
        <v>-2.21</v>
      </c>
    </row>
    <row r="448" spans="2:49" x14ac:dyDescent="0.2">
      <c r="B448" s="1">
        <v>-1384.0640000000001</v>
      </c>
      <c r="C448">
        <v>3.65</v>
      </c>
      <c r="D448">
        <v>2748.13</v>
      </c>
      <c r="L448" s="1">
        <v>-1383.5379</v>
      </c>
      <c r="M448">
        <v>-0.99</v>
      </c>
      <c r="N448" s="1">
        <v>-1385.0440000000001</v>
      </c>
      <c r="O448">
        <v>-5.05</v>
      </c>
      <c r="P448" s="1">
        <v>-1381.0094999999999</v>
      </c>
      <c r="Q448">
        <v>-0.02</v>
      </c>
      <c r="R448" s="1">
        <v>-1386.0082</v>
      </c>
      <c r="S448">
        <v>-7.88</v>
      </c>
      <c r="T448" s="1">
        <v>-1384.1045999999999</v>
      </c>
      <c r="U448">
        <v>-7.09</v>
      </c>
      <c r="V448" s="1">
        <v>-1381.7589</v>
      </c>
      <c r="W448">
        <v>2.16</v>
      </c>
      <c r="X448" s="1">
        <v>-1379.6715999999999</v>
      </c>
      <c r="Y448">
        <v>8.4</v>
      </c>
      <c r="Z448" s="1">
        <v>-1374.2215000000001</v>
      </c>
      <c r="AA448">
        <v>-10.51</v>
      </c>
      <c r="AB448" s="1">
        <v>-1391.2997</v>
      </c>
      <c r="AC448">
        <v>13.32</v>
      </c>
      <c r="AD448" s="1">
        <v>-1393.0799</v>
      </c>
      <c r="AE448">
        <v>10.61</v>
      </c>
      <c r="AF448" s="1">
        <v>-1391.2114999999999</v>
      </c>
      <c r="AG448">
        <v>11.11</v>
      </c>
      <c r="AH448" s="1">
        <v>-1371.1394</v>
      </c>
      <c r="AI448">
        <v>-6.69</v>
      </c>
      <c r="AJ448" s="1">
        <v>-1371.1729</v>
      </c>
      <c r="AK448">
        <v>-2.92</v>
      </c>
      <c r="AL448" s="1">
        <v>-1392.6784</v>
      </c>
      <c r="AM448">
        <v>8.01</v>
      </c>
      <c r="AN448" s="1">
        <v>-1372.4637</v>
      </c>
      <c r="AO448">
        <v>-1.86</v>
      </c>
      <c r="AP448" s="1">
        <v>-1379.2378000000001</v>
      </c>
      <c r="AQ448">
        <v>8.18</v>
      </c>
      <c r="AR448" s="1">
        <v>-1367.4154000000001</v>
      </c>
      <c r="AS448">
        <v>5.17</v>
      </c>
      <c r="AT448" s="1">
        <v>-1356.3948</v>
      </c>
      <c r="AU448">
        <v>-1.1000000000000001</v>
      </c>
      <c r="AV448" s="1">
        <v>-1342.0437999999999</v>
      </c>
      <c r="AW448">
        <v>-2.66</v>
      </c>
    </row>
    <row r="449" spans="2:49" x14ac:dyDescent="0.2">
      <c r="B449" s="1">
        <v>-1384.2135000000001</v>
      </c>
      <c r="C449">
        <v>5.16</v>
      </c>
      <c r="D449">
        <v>2745.06</v>
      </c>
      <c r="L449" s="1">
        <v>-1383.6134</v>
      </c>
      <c r="M449">
        <v>-1.35</v>
      </c>
      <c r="N449" s="1">
        <v>-1384.8368</v>
      </c>
      <c r="O449">
        <v>-4.3099999999999996</v>
      </c>
      <c r="P449" s="1">
        <v>-1381.3526999999999</v>
      </c>
      <c r="Q449">
        <v>-1.18</v>
      </c>
      <c r="R449" s="1">
        <v>-1385.943</v>
      </c>
      <c r="S449">
        <v>-7.57</v>
      </c>
      <c r="T449" s="1">
        <v>-1384.0795000000001</v>
      </c>
      <c r="U449">
        <v>-7.59</v>
      </c>
      <c r="V449" s="1">
        <v>-1382.0362</v>
      </c>
      <c r="W449">
        <v>1.51</v>
      </c>
      <c r="X449" s="1">
        <v>-1379.7134000000001</v>
      </c>
      <c r="Y449">
        <v>8.68</v>
      </c>
      <c r="Z449" s="1">
        <v>-1373.8687</v>
      </c>
      <c r="AA449">
        <v>-9.65</v>
      </c>
      <c r="AB449" s="1">
        <v>-1391.4133999999999</v>
      </c>
      <c r="AC449">
        <v>13.03</v>
      </c>
      <c r="AD449" s="1">
        <v>-1393.3554999999999</v>
      </c>
      <c r="AE449">
        <v>9.93</v>
      </c>
      <c r="AF449" s="1">
        <v>-1391.1478</v>
      </c>
      <c r="AG449">
        <v>11.19</v>
      </c>
      <c r="AH449" s="1">
        <v>-1371.0165</v>
      </c>
      <c r="AI449">
        <v>-6.85</v>
      </c>
      <c r="AJ449" s="1">
        <v>-1371.1119000000001</v>
      </c>
      <c r="AK449">
        <v>-3.03</v>
      </c>
      <c r="AL449" s="1">
        <v>-1392.7655999999999</v>
      </c>
      <c r="AM449">
        <v>7.7</v>
      </c>
      <c r="AN449" s="1">
        <v>-1372.3625</v>
      </c>
      <c r="AO449">
        <v>-2.08</v>
      </c>
      <c r="AP449" s="1">
        <v>-1378.9761000000001</v>
      </c>
      <c r="AQ449">
        <v>8.4600000000000009</v>
      </c>
      <c r="AR449" s="1">
        <v>-1367.5489</v>
      </c>
      <c r="AS449">
        <v>4.22</v>
      </c>
      <c r="AT449" s="1">
        <v>-1356.4514999999999</v>
      </c>
      <c r="AU449">
        <v>-0.92</v>
      </c>
      <c r="AV449" s="1">
        <v>-1342.1188999999999</v>
      </c>
      <c r="AW449">
        <v>-3.08</v>
      </c>
    </row>
    <row r="450" spans="2:49" x14ac:dyDescent="0.2">
      <c r="B450" s="1">
        <v>-1384.2745</v>
      </c>
      <c r="C450">
        <v>6.67</v>
      </c>
      <c r="D450">
        <v>2742.03</v>
      </c>
      <c r="L450" s="1">
        <v>-1383.6578</v>
      </c>
      <c r="M450">
        <v>-1.5</v>
      </c>
      <c r="N450" s="1">
        <v>-1384.6206</v>
      </c>
      <c r="O450">
        <v>-3.28</v>
      </c>
      <c r="P450" s="1">
        <v>-1381.7136</v>
      </c>
      <c r="Q450">
        <v>-2.39</v>
      </c>
      <c r="R450" s="1">
        <v>-1385.8498999999999</v>
      </c>
      <c r="S450">
        <v>-7.16</v>
      </c>
      <c r="T450" s="1">
        <v>-1384.0213000000001</v>
      </c>
      <c r="U450">
        <v>-7.95</v>
      </c>
      <c r="V450" s="1">
        <v>-1382.3115</v>
      </c>
      <c r="W450">
        <v>0.85</v>
      </c>
      <c r="X450" s="1">
        <v>-1379.8264999999999</v>
      </c>
      <c r="Y450">
        <v>8.85</v>
      </c>
      <c r="Z450" s="1">
        <v>-1373.4725000000001</v>
      </c>
      <c r="AA450">
        <v>-8.61</v>
      </c>
      <c r="AB450" s="1">
        <v>-1391.5709999999999</v>
      </c>
      <c r="AC450">
        <v>12.6</v>
      </c>
      <c r="AD450" s="1">
        <v>-1393.5920000000001</v>
      </c>
      <c r="AE450">
        <v>9.33</v>
      </c>
      <c r="AF450" s="1">
        <v>-1391.0668000000001</v>
      </c>
      <c r="AG450">
        <v>11.31</v>
      </c>
      <c r="AH450" s="1">
        <v>-1371.0132000000001</v>
      </c>
      <c r="AI450">
        <v>-7.31</v>
      </c>
      <c r="AJ450" s="1">
        <v>-1371.0204000000001</v>
      </c>
      <c r="AK450">
        <v>-3.1</v>
      </c>
      <c r="AL450" s="1">
        <v>-1392.8626999999999</v>
      </c>
      <c r="AM450">
        <v>7.42</v>
      </c>
      <c r="AN450" s="1">
        <v>-1372.2995000000001</v>
      </c>
      <c r="AO450">
        <v>-2.46</v>
      </c>
      <c r="AP450" s="1">
        <v>-1378.7148999999999</v>
      </c>
      <c r="AQ450">
        <v>8.8000000000000007</v>
      </c>
      <c r="AR450" s="1">
        <v>-1367.7061000000001</v>
      </c>
      <c r="AS450">
        <v>3.24</v>
      </c>
      <c r="AT450" s="1">
        <v>-1356.5352</v>
      </c>
      <c r="AU450">
        <v>-0.76</v>
      </c>
      <c r="AV450" s="1">
        <v>-1342.1845000000001</v>
      </c>
      <c r="AW450">
        <v>-3.43</v>
      </c>
    </row>
    <row r="451" spans="2:49" x14ac:dyDescent="0.2">
      <c r="B451" s="1">
        <v>-1384.2159999999999</v>
      </c>
      <c r="C451">
        <v>8.15</v>
      </c>
      <c r="D451">
        <v>2739.01</v>
      </c>
      <c r="L451" s="1">
        <v>-1383.6668999999999</v>
      </c>
      <c r="M451">
        <v>-1.57</v>
      </c>
      <c r="N451" s="1">
        <v>-1384.4118000000001</v>
      </c>
      <c r="O451">
        <v>-2.19</v>
      </c>
      <c r="P451" s="1">
        <v>-1382.0812000000001</v>
      </c>
      <c r="Q451">
        <v>-3.61</v>
      </c>
      <c r="R451" s="1">
        <v>-1385.7319</v>
      </c>
      <c r="S451">
        <v>-6.53</v>
      </c>
      <c r="T451" s="1">
        <v>-1383.9427000000001</v>
      </c>
      <c r="U451">
        <v>-8.1999999999999993</v>
      </c>
      <c r="V451" s="1">
        <v>-1382.5702000000001</v>
      </c>
      <c r="W451">
        <v>0.25</v>
      </c>
      <c r="X451" s="1">
        <v>-1379.9828</v>
      </c>
      <c r="Y451">
        <v>8.77</v>
      </c>
      <c r="Z451" s="1">
        <v>-1373.0556999999999</v>
      </c>
      <c r="AA451">
        <v>-7.42</v>
      </c>
      <c r="AB451" s="1">
        <v>-1391.7706000000001</v>
      </c>
      <c r="AC451">
        <v>12.07</v>
      </c>
      <c r="AD451" s="1">
        <v>-1393.7755999999999</v>
      </c>
      <c r="AE451">
        <v>8.82</v>
      </c>
      <c r="AF451" s="1">
        <v>-1390.9440999999999</v>
      </c>
      <c r="AG451">
        <v>11.49</v>
      </c>
      <c r="AH451" s="1">
        <v>-1371.1067</v>
      </c>
      <c r="AI451">
        <v>-8.07</v>
      </c>
      <c r="AJ451" s="1">
        <v>-1370.9204</v>
      </c>
      <c r="AK451">
        <v>-3.17</v>
      </c>
      <c r="AL451" s="1">
        <v>-1392.97</v>
      </c>
      <c r="AM451">
        <v>7.2</v>
      </c>
      <c r="AN451" s="1">
        <v>-1372.2891999999999</v>
      </c>
      <c r="AO451">
        <v>-2.94</v>
      </c>
      <c r="AP451" s="1">
        <v>-1378.4645</v>
      </c>
      <c r="AQ451">
        <v>9.18</v>
      </c>
      <c r="AR451" s="1">
        <v>-1367.873</v>
      </c>
      <c r="AS451">
        <v>2.2999999999999998</v>
      </c>
      <c r="AT451" s="1">
        <v>-1356.6434999999999</v>
      </c>
      <c r="AU451">
        <v>-0.65</v>
      </c>
      <c r="AV451" s="1">
        <v>-1342.2491</v>
      </c>
      <c r="AW451">
        <v>-3.71</v>
      </c>
    </row>
    <row r="452" spans="2:49" x14ac:dyDescent="0.2">
      <c r="B452" s="1">
        <v>-1384.0623000000001</v>
      </c>
      <c r="C452">
        <v>9.81</v>
      </c>
      <c r="D452">
        <v>2736.84</v>
      </c>
      <c r="L452" s="1">
        <v>-1383.6368</v>
      </c>
      <c r="M452">
        <v>-1.44</v>
      </c>
      <c r="N452" s="1">
        <v>-1384.2244000000001</v>
      </c>
      <c r="O452">
        <v>-1.1100000000000001</v>
      </c>
      <c r="P452" s="1">
        <v>-1382.4405999999999</v>
      </c>
      <c r="Q452">
        <v>-4.7</v>
      </c>
      <c r="R452" s="1">
        <v>-1385.5951</v>
      </c>
      <c r="S452">
        <v>-5.74</v>
      </c>
      <c r="T452" s="1">
        <v>-1383.856</v>
      </c>
      <c r="U452">
        <v>-8.5</v>
      </c>
      <c r="V452" s="1">
        <v>-1382.7974999999999</v>
      </c>
      <c r="W452">
        <v>-0.2</v>
      </c>
      <c r="X452" s="1">
        <v>-1380.1572000000001</v>
      </c>
      <c r="Y452">
        <v>8.56</v>
      </c>
      <c r="Z452" s="1">
        <v>-1372.6359</v>
      </c>
      <c r="AA452">
        <v>-6.32</v>
      </c>
      <c r="AB452" s="1">
        <v>-1392.0037</v>
      </c>
      <c r="AC452">
        <v>11.47</v>
      </c>
      <c r="AD452" s="1">
        <v>-1393.9007999999999</v>
      </c>
      <c r="AE452">
        <v>8.44</v>
      </c>
      <c r="AF452" s="1">
        <v>-1390.7629999999999</v>
      </c>
      <c r="AG452">
        <v>11.81</v>
      </c>
      <c r="AH452" s="1">
        <v>-1371.2547999999999</v>
      </c>
      <c r="AI452">
        <v>-9.02</v>
      </c>
      <c r="AJ452" s="1">
        <v>-1370.8357000000001</v>
      </c>
      <c r="AK452">
        <v>-3.23</v>
      </c>
      <c r="AL452" s="1">
        <v>-1393.0829000000001</v>
      </c>
      <c r="AM452">
        <v>6.98</v>
      </c>
      <c r="AN452" s="1">
        <v>-1372.3407999999999</v>
      </c>
      <c r="AO452">
        <v>-3.61</v>
      </c>
      <c r="AP452" s="1">
        <v>-1378.2293999999999</v>
      </c>
      <c r="AQ452">
        <v>9.59</v>
      </c>
      <c r="AR452" s="1">
        <v>-1368.0371</v>
      </c>
      <c r="AS452">
        <v>1.44</v>
      </c>
      <c r="AT452" s="1">
        <v>-1356.7673</v>
      </c>
      <c r="AU452">
        <v>-0.56999999999999995</v>
      </c>
      <c r="AV452" s="1">
        <v>-1342.3241</v>
      </c>
      <c r="AW452">
        <v>-3.95</v>
      </c>
    </row>
    <row r="453" spans="2:49" x14ac:dyDescent="0.2">
      <c r="B453" s="1">
        <v>-1383.8635999999999</v>
      </c>
      <c r="C453">
        <v>10.94</v>
      </c>
      <c r="D453">
        <v>2735.23</v>
      </c>
      <c r="L453" s="1">
        <v>-1383.5661</v>
      </c>
      <c r="M453">
        <v>-1.27</v>
      </c>
      <c r="N453" s="1">
        <v>-1384.0696</v>
      </c>
      <c r="O453">
        <v>0.08</v>
      </c>
      <c r="P453" s="1">
        <v>-1382.7736</v>
      </c>
      <c r="Q453">
        <v>-5.62</v>
      </c>
      <c r="R453" s="1">
        <v>-1385.4463000000001</v>
      </c>
      <c r="S453">
        <v>-4.7699999999999996</v>
      </c>
      <c r="T453" s="1">
        <v>-1383.7726</v>
      </c>
      <c r="U453">
        <v>-8.7799999999999994</v>
      </c>
      <c r="V453" s="1">
        <v>-1382.9792</v>
      </c>
      <c r="W453">
        <v>-0.49</v>
      </c>
      <c r="X453" s="1">
        <v>-1380.3298</v>
      </c>
      <c r="Y453">
        <v>8.3699999999999992</v>
      </c>
      <c r="Z453" s="1">
        <v>-1372.2235000000001</v>
      </c>
      <c r="AA453">
        <v>-5.13</v>
      </c>
      <c r="AB453" s="1">
        <v>-1392.2553</v>
      </c>
      <c r="AC453">
        <v>10.84</v>
      </c>
      <c r="AD453" s="1">
        <v>-1393.9666999999999</v>
      </c>
      <c r="AE453">
        <v>8.15</v>
      </c>
      <c r="AF453" s="1">
        <v>-1390.5177000000001</v>
      </c>
      <c r="AG453">
        <v>12.37</v>
      </c>
      <c r="AH453" s="1">
        <v>-1371.413</v>
      </c>
      <c r="AI453">
        <v>-9.89</v>
      </c>
      <c r="AJ453" s="1">
        <v>-1370.7883999999999</v>
      </c>
      <c r="AK453">
        <v>-3.32</v>
      </c>
      <c r="AL453" s="1">
        <v>-1393.1923999999999</v>
      </c>
      <c r="AM453">
        <v>6.79</v>
      </c>
      <c r="AN453" s="1">
        <v>-1372.4541999999999</v>
      </c>
      <c r="AO453">
        <v>-4.49</v>
      </c>
      <c r="AP453" s="1">
        <v>-1378.0125</v>
      </c>
      <c r="AQ453">
        <v>10.08</v>
      </c>
      <c r="AR453" s="1">
        <v>-1368.1874</v>
      </c>
      <c r="AS453">
        <v>0.7</v>
      </c>
      <c r="AT453" s="1">
        <v>-1356.8914</v>
      </c>
      <c r="AU453">
        <v>-0.47</v>
      </c>
      <c r="AV453" s="1">
        <v>-1342.4154000000001</v>
      </c>
      <c r="AW453">
        <v>-4.2</v>
      </c>
    </row>
    <row r="454" spans="2:49" x14ac:dyDescent="0.2">
      <c r="B454" s="1">
        <v>-1383.6794</v>
      </c>
      <c r="C454">
        <v>11.81</v>
      </c>
      <c r="D454">
        <v>2734.13</v>
      </c>
      <c r="L454" s="1">
        <v>-1383.4568999999999</v>
      </c>
      <c r="M454">
        <v>-0.89</v>
      </c>
      <c r="N454" s="1">
        <v>-1383.9555</v>
      </c>
      <c r="O454">
        <v>1.25</v>
      </c>
      <c r="P454" s="1">
        <v>-1383.0622000000001</v>
      </c>
      <c r="Q454">
        <v>-6.31</v>
      </c>
      <c r="R454" s="1">
        <v>-1385.2924</v>
      </c>
      <c r="S454">
        <v>-3.67</v>
      </c>
      <c r="T454" s="1">
        <v>-1383.6986999999999</v>
      </c>
      <c r="U454">
        <v>-8.9</v>
      </c>
      <c r="V454" s="1">
        <v>-1383.1011000000001</v>
      </c>
      <c r="W454">
        <v>-0.52</v>
      </c>
      <c r="X454" s="1">
        <v>-1380.4888000000001</v>
      </c>
      <c r="Y454">
        <v>8</v>
      </c>
      <c r="Z454" s="1">
        <v>-1371.8232</v>
      </c>
      <c r="AA454">
        <v>-3.87</v>
      </c>
      <c r="AB454" s="1">
        <v>-1392.5041000000001</v>
      </c>
      <c r="AC454">
        <v>10.3</v>
      </c>
      <c r="AD454" s="1">
        <v>-1393.9733000000001</v>
      </c>
      <c r="AE454">
        <v>8.02</v>
      </c>
      <c r="AF454" s="1">
        <v>-1390.2174</v>
      </c>
      <c r="AG454">
        <v>13.04</v>
      </c>
      <c r="AH454" s="1">
        <v>-1371.5464999999999</v>
      </c>
      <c r="AI454">
        <v>-10.74</v>
      </c>
      <c r="AJ454" s="1">
        <v>-1370.7938999999999</v>
      </c>
      <c r="AK454">
        <v>-3.63</v>
      </c>
      <c r="AL454" s="1">
        <v>-1393.2906</v>
      </c>
      <c r="AM454">
        <v>6.65</v>
      </c>
      <c r="AN454" s="1">
        <v>-1372.6204</v>
      </c>
      <c r="AO454">
        <v>-5.48</v>
      </c>
      <c r="AP454" s="1">
        <v>-1377.8176000000001</v>
      </c>
      <c r="AQ454">
        <v>10.61</v>
      </c>
      <c r="AR454" s="1">
        <v>-1368.317</v>
      </c>
      <c r="AS454">
        <v>0.13</v>
      </c>
      <c r="AT454" s="1">
        <v>-1357.0006000000001</v>
      </c>
      <c r="AU454">
        <v>-0.34</v>
      </c>
      <c r="AV454" s="1">
        <v>-1342.5234</v>
      </c>
      <c r="AW454">
        <v>-4.33</v>
      </c>
    </row>
    <row r="455" spans="2:49" x14ac:dyDescent="0.2">
      <c r="B455" s="1">
        <v>-1383.5344</v>
      </c>
      <c r="C455">
        <v>12.71</v>
      </c>
      <c r="D455">
        <v>2733.14</v>
      </c>
      <c r="L455" s="1">
        <v>-1383.3145</v>
      </c>
      <c r="M455">
        <v>-0.51</v>
      </c>
      <c r="N455" s="1">
        <v>-1383.8892000000001</v>
      </c>
      <c r="O455">
        <v>2.38</v>
      </c>
      <c r="P455" s="1">
        <v>-1383.2888</v>
      </c>
      <c r="Q455">
        <v>-6.7</v>
      </c>
      <c r="R455" s="1">
        <v>-1385.1364000000001</v>
      </c>
      <c r="S455">
        <v>-2.46</v>
      </c>
      <c r="T455" s="1">
        <v>-1383.6396999999999</v>
      </c>
      <c r="U455">
        <v>-9.15</v>
      </c>
      <c r="V455" s="1">
        <v>-1383.1537000000001</v>
      </c>
      <c r="W455">
        <v>-0.32</v>
      </c>
      <c r="X455" s="1">
        <v>-1380.6295</v>
      </c>
      <c r="Y455">
        <v>7.6</v>
      </c>
      <c r="Z455" s="1">
        <v>-1371.4380000000001</v>
      </c>
      <c r="AA455">
        <v>-2.64</v>
      </c>
      <c r="AB455" s="1">
        <v>-1392.7243000000001</v>
      </c>
      <c r="AC455">
        <v>9.7799999999999994</v>
      </c>
      <c r="AD455" s="1">
        <v>-1393.9187999999999</v>
      </c>
      <c r="AE455">
        <v>8.09</v>
      </c>
      <c r="AF455" s="1">
        <v>-1389.8839</v>
      </c>
      <c r="AG455">
        <v>13.84</v>
      </c>
      <c r="AH455" s="1">
        <v>-1371.6332</v>
      </c>
      <c r="AI455">
        <v>-11.46</v>
      </c>
      <c r="AJ455" s="1">
        <v>-1370.8605</v>
      </c>
      <c r="AK455">
        <v>-4.1399999999999997</v>
      </c>
      <c r="AL455" s="1">
        <v>-1393.3733999999999</v>
      </c>
      <c r="AM455">
        <v>6.6</v>
      </c>
      <c r="AN455" s="1">
        <v>-1372.8223</v>
      </c>
      <c r="AO455">
        <v>-6.54</v>
      </c>
      <c r="AP455" s="1">
        <v>-1377.6454000000001</v>
      </c>
      <c r="AQ455">
        <v>11.19</v>
      </c>
      <c r="AR455" s="1">
        <v>-1368.4223999999999</v>
      </c>
      <c r="AS455">
        <v>-0.33</v>
      </c>
      <c r="AT455" s="1">
        <v>-1357.0920000000001</v>
      </c>
      <c r="AU455">
        <v>-0.2</v>
      </c>
      <c r="AV455" s="1">
        <v>-1342.6427000000001</v>
      </c>
      <c r="AW455">
        <v>-4.43</v>
      </c>
    </row>
    <row r="456" spans="2:49" x14ac:dyDescent="0.2">
      <c r="B456" s="1">
        <v>-1383.4072000000001</v>
      </c>
      <c r="C456">
        <v>13.02</v>
      </c>
      <c r="D456">
        <v>2733.4</v>
      </c>
      <c r="L456" s="1">
        <v>-1383.1481000000001</v>
      </c>
      <c r="M456">
        <v>0.01</v>
      </c>
      <c r="N456" s="1">
        <v>-1383.876</v>
      </c>
      <c r="O456">
        <v>3.41</v>
      </c>
      <c r="P456" s="1">
        <v>-1383.44</v>
      </c>
      <c r="Q456">
        <v>-6.79</v>
      </c>
      <c r="R456" s="1">
        <v>-1384.9771000000001</v>
      </c>
      <c r="S456">
        <v>-1.1599999999999999</v>
      </c>
      <c r="T456" s="1">
        <v>-1383.5983000000001</v>
      </c>
      <c r="U456">
        <v>-9.4</v>
      </c>
      <c r="V456" s="1">
        <v>-1383.1325999999999</v>
      </c>
      <c r="W456">
        <v>0.17</v>
      </c>
      <c r="X456" s="1">
        <v>-1380.7520999999999</v>
      </c>
      <c r="Y456">
        <v>7.13</v>
      </c>
      <c r="Z456" s="1">
        <v>-1371.0716</v>
      </c>
      <c r="AA456">
        <v>-1.58</v>
      </c>
      <c r="AB456" s="1">
        <v>-1392.8920000000001</v>
      </c>
      <c r="AC456">
        <v>9.43</v>
      </c>
      <c r="AD456" s="1">
        <v>-1393.8009</v>
      </c>
      <c r="AE456">
        <v>8.35</v>
      </c>
      <c r="AF456" s="1">
        <v>-1389.55</v>
      </c>
      <c r="AG456">
        <v>14.6</v>
      </c>
      <c r="AH456" s="1">
        <v>-1371.6628000000001</v>
      </c>
      <c r="AI456">
        <v>-11.91</v>
      </c>
      <c r="AJ456" s="1">
        <v>-1370.9878000000001</v>
      </c>
      <c r="AK456">
        <v>-4.66</v>
      </c>
      <c r="AL456" s="1">
        <v>-1393.4409000000001</v>
      </c>
      <c r="AM456">
        <v>6.52</v>
      </c>
      <c r="AN456" s="1">
        <v>-1373.0395000000001</v>
      </c>
      <c r="AO456">
        <v>-7.65</v>
      </c>
      <c r="AP456" s="1">
        <v>-1377.5003999999999</v>
      </c>
      <c r="AQ456">
        <v>11.82</v>
      </c>
      <c r="AR456" s="1">
        <v>-1368.5036</v>
      </c>
      <c r="AS456">
        <v>-0.62</v>
      </c>
      <c r="AT456" s="1">
        <v>-1357.1668</v>
      </c>
      <c r="AU456">
        <v>-0.01</v>
      </c>
      <c r="AV456" s="1">
        <v>-1342.7588000000001</v>
      </c>
      <c r="AW456">
        <v>-4.49</v>
      </c>
    </row>
    <row r="457" spans="2:49" x14ac:dyDescent="0.2">
      <c r="B457" s="1">
        <v>-1383.3671999999999</v>
      </c>
      <c r="C457">
        <v>12.04</v>
      </c>
      <c r="D457">
        <v>2734.29</v>
      </c>
      <c r="L457" s="1">
        <v>-1382.9682</v>
      </c>
      <c r="M457">
        <v>0.44</v>
      </c>
      <c r="N457" s="1">
        <v>-1383.9195999999999</v>
      </c>
      <c r="O457">
        <v>4.28</v>
      </c>
      <c r="P457" s="1">
        <v>-1383.5065999999999</v>
      </c>
      <c r="Q457">
        <v>-6.57</v>
      </c>
      <c r="R457" s="1">
        <v>-1384.8071</v>
      </c>
      <c r="S457">
        <v>0.14000000000000001</v>
      </c>
      <c r="T457" s="1">
        <v>-1383.5762999999999</v>
      </c>
      <c r="U457">
        <v>-9.59</v>
      </c>
      <c r="V457" s="1">
        <v>-1383.0395000000001</v>
      </c>
      <c r="W457">
        <v>0.93</v>
      </c>
      <c r="X457" s="1">
        <v>-1380.8586</v>
      </c>
      <c r="Y457">
        <v>6.64</v>
      </c>
      <c r="Z457" s="1">
        <v>-1370.7317</v>
      </c>
      <c r="AA457">
        <v>-0.54</v>
      </c>
      <c r="AB457" s="1">
        <v>-1392.9897000000001</v>
      </c>
      <c r="AC457">
        <v>9.36</v>
      </c>
      <c r="AD457" s="1">
        <v>-1393.6215</v>
      </c>
      <c r="AE457">
        <v>8.73</v>
      </c>
      <c r="AF457" s="1">
        <v>-1389.2506000000001</v>
      </c>
      <c r="AG457">
        <v>15.37</v>
      </c>
      <c r="AH457" s="1">
        <v>-1371.6315</v>
      </c>
      <c r="AI457">
        <v>-12.15</v>
      </c>
      <c r="AJ457" s="1">
        <v>-1371.1695999999999</v>
      </c>
      <c r="AK457">
        <v>-5.35</v>
      </c>
      <c r="AL457" s="1">
        <v>-1393.4965</v>
      </c>
      <c r="AM457">
        <v>6.5</v>
      </c>
      <c r="AN457" s="1">
        <v>-1373.2511999999999</v>
      </c>
      <c r="AO457">
        <v>-8.7100000000000009</v>
      </c>
      <c r="AP457" s="1">
        <v>-1377.3844999999999</v>
      </c>
      <c r="AQ457">
        <v>12.48</v>
      </c>
      <c r="AR457" s="1">
        <v>-1368.5617</v>
      </c>
      <c r="AS457">
        <v>-0.76</v>
      </c>
      <c r="AT457" s="1">
        <v>-1357.2280000000001</v>
      </c>
      <c r="AU457">
        <v>0.18</v>
      </c>
      <c r="AV457" s="1">
        <v>-1342.8545999999999</v>
      </c>
      <c r="AW457">
        <v>-4.53</v>
      </c>
    </row>
    <row r="458" spans="2:49" x14ac:dyDescent="0.2">
      <c r="B458" s="1">
        <v>-1383.3672999999999</v>
      </c>
      <c r="C458">
        <v>11.35</v>
      </c>
      <c r="D458">
        <v>2735.07</v>
      </c>
      <c r="L458" s="1">
        <v>-1382.7878000000001</v>
      </c>
      <c r="M458">
        <v>0.96</v>
      </c>
      <c r="N458" s="1">
        <v>-1384.0198</v>
      </c>
      <c r="O458">
        <v>5.08</v>
      </c>
      <c r="P458" s="1">
        <v>-1383.4824000000001</v>
      </c>
      <c r="Q458">
        <v>-5.94</v>
      </c>
      <c r="R458" s="1">
        <v>-1384.614</v>
      </c>
      <c r="S458">
        <v>1.51</v>
      </c>
      <c r="T458" s="1">
        <v>-1383.5762999999999</v>
      </c>
      <c r="U458">
        <v>-9.82</v>
      </c>
      <c r="V458" s="1">
        <v>-1382.8851</v>
      </c>
      <c r="W458">
        <v>1.8</v>
      </c>
      <c r="X458" s="1">
        <v>-1380.9522999999999</v>
      </c>
      <c r="Y458">
        <v>6.09</v>
      </c>
      <c r="Z458" s="1">
        <v>-1370.4318000000001</v>
      </c>
      <c r="AA458">
        <v>0.5</v>
      </c>
      <c r="AB458" s="1">
        <v>-1393.0099</v>
      </c>
      <c r="AC458">
        <v>9.4700000000000006</v>
      </c>
      <c r="AD458" s="1">
        <v>-1393.3918000000001</v>
      </c>
      <c r="AE458">
        <v>9.24</v>
      </c>
      <c r="AF458" s="1">
        <v>-1389.0138999999999</v>
      </c>
      <c r="AG458">
        <v>15.98</v>
      </c>
      <c r="AH458" s="1">
        <v>-1371.5391999999999</v>
      </c>
      <c r="AI458">
        <v>-12.09</v>
      </c>
      <c r="AJ458" s="1">
        <v>-1371.3957</v>
      </c>
      <c r="AK458">
        <v>-6.24</v>
      </c>
      <c r="AL458" s="1">
        <v>-1393.5444</v>
      </c>
      <c r="AM458">
        <v>6.39</v>
      </c>
      <c r="AN458" s="1">
        <v>-1373.4386</v>
      </c>
      <c r="AO458">
        <v>-9.65</v>
      </c>
      <c r="AP458" s="1">
        <v>-1377.3009999999999</v>
      </c>
      <c r="AQ458">
        <v>13.19</v>
      </c>
      <c r="AR458" s="1">
        <v>-1368.5995</v>
      </c>
      <c r="AS458">
        <v>-0.76</v>
      </c>
      <c r="AT458" s="1">
        <v>-1357.2788</v>
      </c>
      <c r="AU458">
        <v>0.33</v>
      </c>
      <c r="AV458" s="1">
        <v>-1342.9097999999999</v>
      </c>
      <c r="AW458">
        <v>-4.46</v>
      </c>
    </row>
    <row r="459" spans="2:49" x14ac:dyDescent="0.2">
      <c r="B459" s="1">
        <v>-1383.4313999999999</v>
      </c>
      <c r="C459">
        <v>10.62</v>
      </c>
      <c r="D459">
        <v>2736.46</v>
      </c>
      <c r="L459" s="1">
        <v>-1382.6189999999999</v>
      </c>
      <c r="M459">
        <v>1.32</v>
      </c>
      <c r="N459" s="1">
        <v>-1384.1721</v>
      </c>
      <c r="O459">
        <v>5.68</v>
      </c>
      <c r="P459" s="1">
        <v>-1383.3669</v>
      </c>
      <c r="Q459">
        <v>-5.12</v>
      </c>
      <c r="R459" s="1">
        <v>-1384.3828000000001</v>
      </c>
      <c r="S459">
        <v>2.93</v>
      </c>
      <c r="T459" s="1">
        <v>-1383.5997</v>
      </c>
      <c r="U459">
        <v>-10.130000000000001</v>
      </c>
      <c r="V459" s="1">
        <v>-1382.6884</v>
      </c>
      <c r="W459">
        <v>2.85</v>
      </c>
      <c r="X459" s="1">
        <v>-1381.0364</v>
      </c>
      <c r="Y459">
        <v>5.46</v>
      </c>
      <c r="Z459" s="1">
        <v>-1370.1887999999999</v>
      </c>
      <c r="AA459">
        <v>1.1100000000000001</v>
      </c>
      <c r="AB459" s="1">
        <v>-1392.9557</v>
      </c>
      <c r="AC459">
        <v>9.84</v>
      </c>
      <c r="AD459" s="1">
        <v>-1393.136</v>
      </c>
      <c r="AE459">
        <v>9.82</v>
      </c>
      <c r="AF459" s="1">
        <v>-1388.8534999999999</v>
      </c>
      <c r="AG459">
        <v>16.47</v>
      </c>
      <c r="AH459" s="1">
        <v>-1371.3883000000001</v>
      </c>
      <c r="AI459">
        <v>-11.7</v>
      </c>
      <c r="AJ459" s="1">
        <v>-1371.6559</v>
      </c>
      <c r="AK459">
        <v>-7.09</v>
      </c>
      <c r="AL459" s="1">
        <v>-1393.5873999999999</v>
      </c>
      <c r="AM459">
        <v>6.32</v>
      </c>
      <c r="AN459" s="1">
        <v>-1373.5872999999999</v>
      </c>
      <c r="AO459">
        <v>-10.45</v>
      </c>
      <c r="AP459" s="1">
        <v>-1377.2562</v>
      </c>
      <c r="AQ459">
        <v>13.89</v>
      </c>
      <c r="AR459" s="1">
        <v>-1368.6196</v>
      </c>
      <c r="AS459">
        <v>-0.64</v>
      </c>
      <c r="AT459" s="1">
        <v>-1357.3317</v>
      </c>
      <c r="AU459">
        <v>0.45</v>
      </c>
      <c r="AV459" s="1">
        <v>-1342.9115999999999</v>
      </c>
      <c r="AW459">
        <v>-4.37</v>
      </c>
    </row>
    <row r="460" spans="2:49" x14ac:dyDescent="0.2">
      <c r="B460" s="1">
        <v>-1383.5229999999999</v>
      </c>
      <c r="C460">
        <v>9.0500000000000007</v>
      </c>
      <c r="D460">
        <v>2738.51</v>
      </c>
      <c r="L460" s="1">
        <v>-1382.4751000000001</v>
      </c>
      <c r="M460">
        <v>1.59</v>
      </c>
      <c r="N460" s="1">
        <v>-1384.3637000000001</v>
      </c>
      <c r="O460">
        <v>6.12</v>
      </c>
      <c r="P460" s="1">
        <v>-1383.1629</v>
      </c>
      <c r="Q460">
        <v>-3.87</v>
      </c>
      <c r="R460" s="1">
        <v>-1384.1034</v>
      </c>
      <c r="S460">
        <v>4.38</v>
      </c>
      <c r="T460" s="1">
        <v>-1383.6469999999999</v>
      </c>
      <c r="U460">
        <v>-10.51</v>
      </c>
      <c r="V460" s="1">
        <v>-1382.4752000000001</v>
      </c>
      <c r="W460">
        <v>3.84</v>
      </c>
      <c r="X460" s="1">
        <v>-1381.1134</v>
      </c>
      <c r="Y460">
        <v>4.78</v>
      </c>
      <c r="Z460" s="1">
        <v>-1370.0193999999999</v>
      </c>
      <c r="AA460">
        <v>1.55</v>
      </c>
      <c r="AB460" s="1">
        <v>-1392.8366000000001</v>
      </c>
      <c r="AC460">
        <v>10.41</v>
      </c>
      <c r="AD460" s="1">
        <v>-1392.8860999999999</v>
      </c>
      <c r="AE460">
        <v>10.27</v>
      </c>
      <c r="AF460" s="1">
        <v>-1388.7674999999999</v>
      </c>
      <c r="AG460">
        <v>16.829999999999998</v>
      </c>
      <c r="AH460" s="1">
        <v>-1371.1835000000001</v>
      </c>
      <c r="AI460">
        <v>-11.19</v>
      </c>
      <c r="AJ460" s="1">
        <v>-1371.9395999999999</v>
      </c>
      <c r="AK460">
        <v>-8.0500000000000007</v>
      </c>
      <c r="AL460" s="1">
        <v>-1393.6271999999999</v>
      </c>
      <c r="AM460">
        <v>6.24</v>
      </c>
      <c r="AN460" s="1">
        <v>-1373.6884</v>
      </c>
      <c r="AO460">
        <v>-11.07</v>
      </c>
      <c r="AP460" s="1">
        <v>-1377.2555</v>
      </c>
      <c r="AQ460">
        <v>14.48</v>
      </c>
      <c r="AR460" s="1">
        <v>-1368.6233999999999</v>
      </c>
      <c r="AS460">
        <v>-0.39</v>
      </c>
      <c r="AT460" s="1">
        <v>-1357.3901000000001</v>
      </c>
      <c r="AU460">
        <v>0.56999999999999995</v>
      </c>
      <c r="AV460" s="1">
        <v>-1342.8565000000001</v>
      </c>
      <c r="AW460">
        <v>-4.2</v>
      </c>
    </row>
    <row r="461" spans="2:49" x14ac:dyDescent="0.2">
      <c r="B461" s="1">
        <v>-1383.5829000000001</v>
      </c>
      <c r="C461">
        <v>7.68</v>
      </c>
      <c r="D461">
        <v>2740.1</v>
      </c>
      <c r="L461" s="1">
        <v>-1382.3679</v>
      </c>
      <c r="M461">
        <v>1.76</v>
      </c>
      <c r="N461" s="1">
        <v>-1384.576</v>
      </c>
      <c r="O461">
        <v>6.43</v>
      </c>
      <c r="P461" s="1">
        <v>-1382.8812</v>
      </c>
      <c r="Q461">
        <v>-2.4900000000000002</v>
      </c>
      <c r="R461" s="1">
        <v>-1383.7756999999999</v>
      </c>
      <c r="S461">
        <v>5.79</v>
      </c>
      <c r="T461" s="1">
        <v>-1383.7157999999999</v>
      </c>
      <c r="U461">
        <v>-10.89</v>
      </c>
      <c r="V461" s="1">
        <v>-1382.2737</v>
      </c>
      <c r="W461">
        <v>4.7300000000000004</v>
      </c>
      <c r="X461" s="1">
        <v>-1381.1841999999999</v>
      </c>
      <c r="Y461">
        <v>4.16</v>
      </c>
      <c r="Z461" s="1">
        <v>-1369.9362000000001</v>
      </c>
      <c r="AA461">
        <v>1.77</v>
      </c>
      <c r="AB461" s="1">
        <v>-1392.6650999999999</v>
      </c>
      <c r="AC461">
        <v>11.1</v>
      </c>
      <c r="AD461" s="1">
        <v>-1392.6777999999999</v>
      </c>
      <c r="AE461">
        <v>10.64</v>
      </c>
      <c r="AF461" s="1">
        <v>-1388.7438</v>
      </c>
      <c r="AG461">
        <v>17.05</v>
      </c>
      <c r="AH461" s="1">
        <v>-1370.9319</v>
      </c>
      <c r="AI461">
        <v>-10.31</v>
      </c>
      <c r="AJ461" s="1">
        <v>-1372.2363</v>
      </c>
      <c r="AK461">
        <v>-8.9700000000000006</v>
      </c>
      <c r="AL461" s="1">
        <v>-1393.6643999999999</v>
      </c>
      <c r="AM461">
        <v>6.13</v>
      </c>
      <c r="AN461" s="1">
        <v>-1373.7365</v>
      </c>
      <c r="AO461">
        <v>-11.51</v>
      </c>
      <c r="AP461" s="1">
        <v>-1377.2999</v>
      </c>
      <c r="AQ461">
        <v>15.03</v>
      </c>
      <c r="AR461" s="1">
        <v>-1368.6134</v>
      </c>
      <c r="AS461">
        <v>-0.06</v>
      </c>
      <c r="AT461" s="1">
        <v>-1357.4559999999999</v>
      </c>
      <c r="AU461">
        <v>0.62</v>
      </c>
      <c r="AV461" s="1">
        <v>-1342.7550000000001</v>
      </c>
      <c r="AW461">
        <v>-3.94</v>
      </c>
    </row>
    <row r="462" spans="2:49" x14ac:dyDescent="0.2">
      <c r="B462" s="1">
        <v>-1383.6328000000001</v>
      </c>
      <c r="C462">
        <v>6.42</v>
      </c>
      <c r="D462">
        <v>2741.85</v>
      </c>
      <c r="L462" s="1">
        <v>-1382.3074999999999</v>
      </c>
      <c r="M462">
        <v>1.87</v>
      </c>
      <c r="N462" s="1">
        <v>-1384.7853</v>
      </c>
      <c r="O462">
        <v>6.73</v>
      </c>
      <c r="P462" s="1">
        <v>-1382.5443</v>
      </c>
      <c r="Q462">
        <v>-1</v>
      </c>
      <c r="R462" s="1">
        <v>-1383.4147</v>
      </c>
      <c r="S462">
        <v>7.17</v>
      </c>
      <c r="T462" s="1">
        <v>-1383.8</v>
      </c>
      <c r="U462">
        <v>-11.27</v>
      </c>
      <c r="V462" s="1">
        <v>-1382.1110000000001</v>
      </c>
      <c r="W462">
        <v>5.55</v>
      </c>
      <c r="X462" s="1">
        <v>-1381.2479000000001</v>
      </c>
      <c r="Y462">
        <v>3.56</v>
      </c>
      <c r="Z462" s="1">
        <v>-1369.9404999999999</v>
      </c>
      <c r="AA462">
        <v>1.64</v>
      </c>
      <c r="AB462" s="1">
        <v>-1392.4539</v>
      </c>
      <c r="AC462">
        <v>11.98</v>
      </c>
      <c r="AD462" s="1">
        <v>-1392.5408</v>
      </c>
      <c r="AE462">
        <v>10.82</v>
      </c>
      <c r="AF462" s="1">
        <v>-1388.7669000000001</v>
      </c>
      <c r="AG462">
        <v>17.04</v>
      </c>
      <c r="AH462" s="1">
        <v>-1370.6425999999999</v>
      </c>
      <c r="AI462">
        <v>-9.24</v>
      </c>
      <c r="AJ462" s="1">
        <v>-1372.5355999999999</v>
      </c>
      <c r="AK462">
        <v>-9.9700000000000006</v>
      </c>
      <c r="AL462" s="1">
        <v>-1393.6978999999999</v>
      </c>
      <c r="AM462">
        <v>6.02</v>
      </c>
      <c r="AN462" s="1">
        <v>-1373.73</v>
      </c>
      <c r="AO462">
        <v>-11.62</v>
      </c>
      <c r="AP462" s="1">
        <v>-1377.3884</v>
      </c>
      <c r="AQ462">
        <v>15.48</v>
      </c>
      <c r="AR462" s="1">
        <v>-1368.5907</v>
      </c>
      <c r="AS462">
        <v>0.4</v>
      </c>
      <c r="AT462" s="1">
        <v>-1357.5246</v>
      </c>
      <c r="AU462">
        <v>0.61</v>
      </c>
      <c r="AV462" s="1">
        <v>-1342.6335999999999</v>
      </c>
      <c r="AW462">
        <v>-3.69</v>
      </c>
    </row>
    <row r="463" spans="2:49" x14ac:dyDescent="0.2">
      <c r="B463" s="1">
        <v>-1383.6275000000001</v>
      </c>
      <c r="C463">
        <v>5.7</v>
      </c>
      <c r="D463">
        <v>2743.24</v>
      </c>
      <c r="L463" s="1">
        <v>-1382.2987000000001</v>
      </c>
      <c r="M463">
        <v>1.8</v>
      </c>
      <c r="N463" s="1">
        <v>-1384.9697000000001</v>
      </c>
      <c r="O463">
        <v>7</v>
      </c>
      <c r="P463" s="1">
        <v>-1382.1905999999999</v>
      </c>
      <c r="Q463">
        <v>0.47</v>
      </c>
      <c r="R463" s="1">
        <v>-1383.0572</v>
      </c>
      <c r="S463">
        <v>8.43</v>
      </c>
      <c r="T463" s="1">
        <v>-1383.8923</v>
      </c>
      <c r="U463">
        <v>-11.68</v>
      </c>
      <c r="V463" s="1">
        <v>-1382.0044</v>
      </c>
      <c r="W463">
        <v>6.15</v>
      </c>
      <c r="X463" s="1">
        <v>-1381.3009</v>
      </c>
      <c r="Y463">
        <v>2.97</v>
      </c>
      <c r="Z463" s="1">
        <v>-1370.0207</v>
      </c>
      <c r="AA463">
        <v>1.35</v>
      </c>
      <c r="AB463" s="1">
        <v>-1392.2143000000001</v>
      </c>
      <c r="AC463">
        <v>12.98</v>
      </c>
      <c r="AD463" s="1">
        <v>-1392.4948999999999</v>
      </c>
      <c r="AE463">
        <v>10.77</v>
      </c>
      <c r="AF463" s="1">
        <v>-1388.8230000000001</v>
      </c>
      <c r="AG463">
        <v>16.95</v>
      </c>
      <c r="AH463" s="1">
        <v>-1370.3251</v>
      </c>
      <c r="AI463">
        <v>-7.98</v>
      </c>
      <c r="AJ463" s="1">
        <v>-1372.825</v>
      </c>
      <c r="AK463">
        <v>-10.87</v>
      </c>
      <c r="AL463" s="1">
        <v>-1393.7261000000001</v>
      </c>
      <c r="AM463">
        <v>5.97</v>
      </c>
      <c r="AN463" s="1">
        <v>-1373.6695</v>
      </c>
      <c r="AO463">
        <v>-11.46</v>
      </c>
      <c r="AP463" s="1">
        <v>-1377.5192999999999</v>
      </c>
      <c r="AQ463">
        <v>15.79</v>
      </c>
      <c r="AR463" s="1">
        <v>-1368.559</v>
      </c>
      <c r="AS463">
        <v>0.88</v>
      </c>
      <c r="AT463" s="1">
        <v>-1357.5918999999999</v>
      </c>
      <c r="AU463">
        <v>0.52</v>
      </c>
      <c r="AV463" s="1">
        <v>-1342.5198</v>
      </c>
      <c r="AW463">
        <v>-3.48</v>
      </c>
    </row>
    <row r="464" spans="2:49" x14ac:dyDescent="0.2">
      <c r="B464" s="1">
        <v>-1383.5823</v>
      </c>
      <c r="C464">
        <v>4.8899999999999997</v>
      </c>
      <c r="D464">
        <v>2745.16</v>
      </c>
      <c r="L464" s="1">
        <v>-1382.3424</v>
      </c>
      <c r="M464">
        <v>1.55</v>
      </c>
      <c r="N464" s="1">
        <v>-1385.1125</v>
      </c>
      <c r="O464">
        <v>7.13</v>
      </c>
      <c r="P464" s="1">
        <v>-1381.8748000000001</v>
      </c>
      <c r="Q464">
        <v>1.91</v>
      </c>
      <c r="R464" s="1">
        <v>-1382.7574</v>
      </c>
      <c r="S464">
        <v>9.41</v>
      </c>
      <c r="T464" s="1">
        <v>-1383.9842000000001</v>
      </c>
      <c r="U464">
        <v>-12.05</v>
      </c>
      <c r="V464" s="1">
        <v>-1381.9601</v>
      </c>
      <c r="W464">
        <v>6.39</v>
      </c>
      <c r="X464" s="1">
        <v>-1381.3366000000001</v>
      </c>
      <c r="Y464">
        <v>2.59</v>
      </c>
      <c r="Z464" s="1">
        <v>-1370.1534999999999</v>
      </c>
      <c r="AA464">
        <v>0.81</v>
      </c>
      <c r="AB464" s="1">
        <v>-1391.96</v>
      </c>
      <c r="AC464">
        <v>14.02</v>
      </c>
      <c r="AD464" s="1">
        <v>-1392.5472</v>
      </c>
      <c r="AE464">
        <v>10.52</v>
      </c>
      <c r="AF464" s="1">
        <v>-1388.9024999999999</v>
      </c>
      <c r="AG464">
        <v>16.71</v>
      </c>
      <c r="AH464" s="1">
        <v>-1369.9881</v>
      </c>
      <c r="AI464">
        <v>-6.56</v>
      </c>
      <c r="AJ464" s="1">
        <v>-1373.0925</v>
      </c>
      <c r="AK464">
        <v>-11.65</v>
      </c>
      <c r="AL464" s="1">
        <v>-1393.7475999999999</v>
      </c>
      <c r="AM464">
        <v>5.91</v>
      </c>
      <c r="AN464" s="1">
        <v>-1373.556</v>
      </c>
      <c r="AO464">
        <v>-11.11</v>
      </c>
      <c r="AP464" s="1">
        <v>-1377.6848</v>
      </c>
      <c r="AQ464">
        <v>15.99</v>
      </c>
      <c r="AR464" s="1">
        <v>-1368.5205000000001</v>
      </c>
      <c r="AS464">
        <v>1.45</v>
      </c>
      <c r="AT464" s="1">
        <v>-1357.6568</v>
      </c>
      <c r="AU464">
        <v>0.43</v>
      </c>
      <c r="AV464" s="1">
        <v>-1342.4381000000001</v>
      </c>
      <c r="AW464">
        <v>-3.34</v>
      </c>
    </row>
    <row r="465" spans="2:49" x14ac:dyDescent="0.2">
      <c r="B465" s="1">
        <v>-1383.5454999999999</v>
      </c>
      <c r="C465">
        <v>3.97</v>
      </c>
      <c r="D465">
        <v>2747.06</v>
      </c>
      <c r="L465" s="1">
        <v>-1382.4313</v>
      </c>
      <c r="M465">
        <v>1.19</v>
      </c>
      <c r="N465" s="1">
        <v>-1385.2076</v>
      </c>
      <c r="O465">
        <v>7.33</v>
      </c>
      <c r="P465" s="1">
        <v>-1381.6615999999999</v>
      </c>
      <c r="Q465">
        <v>3.19</v>
      </c>
      <c r="R465" s="1">
        <v>-1382.5685000000001</v>
      </c>
      <c r="S465">
        <v>10.01</v>
      </c>
      <c r="T465" s="1">
        <v>-1384.0671</v>
      </c>
      <c r="U465">
        <v>-12.33</v>
      </c>
      <c r="V465" s="1">
        <v>-1381.9727</v>
      </c>
      <c r="W465">
        <v>6.45</v>
      </c>
      <c r="X465" s="1">
        <v>-1381.3459</v>
      </c>
      <c r="Y465">
        <v>2.2999999999999998</v>
      </c>
      <c r="Z465" s="1">
        <v>-1370.3103000000001</v>
      </c>
      <c r="AA465">
        <v>0.05</v>
      </c>
      <c r="AB465" s="1">
        <v>-1391.7103999999999</v>
      </c>
      <c r="AC465">
        <v>14.94</v>
      </c>
      <c r="AD465" s="1">
        <v>-1392.6923999999999</v>
      </c>
      <c r="AE465">
        <v>10.130000000000001</v>
      </c>
      <c r="AF465" s="1">
        <v>-1388.9998000000001</v>
      </c>
      <c r="AG465">
        <v>16.36</v>
      </c>
      <c r="AH465" s="1">
        <v>-1369.6401000000001</v>
      </c>
      <c r="AI465">
        <v>-5.07</v>
      </c>
      <c r="AJ465" s="1">
        <v>-1373.3261</v>
      </c>
      <c r="AK465">
        <v>-12.29</v>
      </c>
      <c r="AL465" s="1">
        <v>-1393.7606000000001</v>
      </c>
      <c r="AM465">
        <v>5.82</v>
      </c>
      <c r="AN465" s="1">
        <v>-1373.3905999999999</v>
      </c>
      <c r="AO465">
        <v>-10.45</v>
      </c>
      <c r="AP465" s="1">
        <v>-1377.8752999999999</v>
      </c>
      <c r="AQ465">
        <v>16.100000000000001</v>
      </c>
      <c r="AR465" s="1">
        <v>-1368.4763</v>
      </c>
      <c r="AS465">
        <v>2.0699999999999998</v>
      </c>
      <c r="AT465" s="1">
        <v>-1357.7236</v>
      </c>
      <c r="AU465">
        <v>0.17</v>
      </c>
      <c r="AV465" s="1">
        <v>-1342.4</v>
      </c>
      <c r="AW465">
        <v>-3.32</v>
      </c>
    </row>
    <row r="466" spans="2:49" x14ac:dyDescent="0.2">
      <c r="B466" s="1">
        <v>-1383.5247999999999</v>
      </c>
      <c r="C466">
        <v>3.06</v>
      </c>
      <c r="D466">
        <v>2749.11</v>
      </c>
      <c r="L466" s="1">
        <v>-1382.5524</v>
      </c>
      <c r="M466">
        <v>0.88</v>
      </c>
      <c r="N466" s="1">
        <v>-1385.2559000000001</v>
      </c>
      <c r="O466">
        <v>7.49</v>
      </c>
      <c r="P466" s="1">
        <v>-1381.6093000000001</v>
      </c>
      <c r="Q466">
        <v>3.95</v>
      </c>
      <c r="R466" s="1">
        <v>-1382.518</v>
      </c>
      <c r="S466">
        <v>10.19</v>
      </c>
      <c r="T466" s="1">
        <v>-1384.134</v>
      </c>
      <c r="U466">
        <v>-12.51</v>
      </c>
      <c r="V466" s="1">
        <v>-1382.028</v>
      </c>
      <c r="W466">
        <v>6.36</v>
      </c>
      <c r="X466" s="1">
        <v>-1381.3206</v>
      </c>
      <c r="Y466">
        <v>2.19</v>
      </c>
      <c r="Z466" s="1">
        <v>-1370.4622999999999</v>
      </c>
      <c r="AA466">
        <v>-0.86</v>
      </c>
      <c r="AB466" s="1">
        <v>-1391.489</v>
      </c>
      <c r="AC466">
        <v>15.81</v>
      </c>
      <c r="AD466" s="1">
        <v>-1392.9132999999999</v>
      </c>
      <c r="AE466">
        <v>9.59</v>
      </c>
      <c r="AF466" s="1">
        <v>-1389.1097</v>
      </c>
      <c r="AG466">
        <v>15.92</v>
      </c>
      <c r="AH466" s="1">
        <v>-1369.289</v>
      </c>
      <c r="AI466">
        <v>-3.54</v>
      </c>
      <c r="AJ466" s="1">
        <v>-1373.5177000000001</v>
      </c>
      <c r="AK466">
        <v>-12.86</v>
      </c>
      <c r="AL466" s="1">
        <v>-1393.7646999999999</v>
      </c>
      <c r="AM466">
        <v>5.76</v>
      </c>
      <c r="AN466" s="1">
        <v>-1373.1741</v>
      </c>
      <c r="AO466">
        <v>-9.5500000000000007</v>
      </c>
      <c r="AP466" s="1">
        <v>-1378.0896</v>
      </c>
      <c r="AQ466">
        <v>16.07</v>
      </c>
      <c r="AR466" s="1">
        <v>-1368.4229</v>
      </c>
      <c r="AS466">
        <v>2.75</v>
      </c>
      <c r="AT466" s="1">
        <v>-1357.797</v>
      </c>
      <c r="AU466">
        <v>-0.13</v>
      </c>
      <c r="AV466" s="1">
        <v>-1342.4015999999999</v>
      </c>
      <c r="AW466">
        <v>-3.33</v>
      </c>
    </row>
    <row r="467" spans="2:49" x14ac:dyDescent="0.2">
      <c r="B467" s="1">
        <v>-1383.5306</v>
      </c>
      <c r="C467">
        <v>2.06</v>
      </c>
      <c r="D467">
        <v>2751.45</v>
      </c>
      <c r="L467" s="1">
        <v>-1382.6867999999999</v>
      </c>
      <c r="M467">
        <v>0.46</v>
      </c>
      <c r="N467" s="1">
        <v>-1385.2665</v>
      </c>
      <c r="O467">
        <v>7.55</v>
      </c>
      <c r="P467" s="1">
        <v>-1381.7453</v>
      </c>
      <c r="Q467">
        <v>4.24</v>
      </c>
      <c r="R467" s="1">
        <v>-1382.5900999999999</v>
      </c>
      <c r="S467">
        <v>10.029999999999999</v>
      </c>
      <c r="T467" s="1">
        <v>-1384.1794</v>
      </c>
      <c r="U467">
        <v>-12.66</v>
      </c>
      <c r="V467" s="1">
        <v>-1382.1084000000001</v>
      </c>
      <c r="W467">
        <v>6.12</v>
      </c>
      <c r="X467" s="1">
        <v>-1381.2569000000001</v>
      </c>
      <c r="Y467">
        <v>2.27</v>
      </c>
      <c r="Z467" s="1">
        <v>-1370.5884000000001</v>
      </c>
      <c r="AA467">
        <v>-1.7</v>
      </c>
      <c r="AB467" s="1">
        <v>-1391.32</v>
      </c>
      <c r="AC467">
        <v>16.39</v>
      </c>
      <c r="AD467" s="1">
        <v>-1393.1837</v>
      </c>
      <c r="AE467">
        <v>8.99</v>
      </c>
      <c r="AF467" s="1">
        <v>-1389.2279000000001</v>
      </c>
      <c r="AG467">
        <v>15.4</v>
      </c>
      <c r="AH467" s="1">
        <v>-1368.9453000000001</v>
      </c>
      <c r="AI467">
        <v>-1.96</v>
      </c>
      <c r="AJ467" s="1">
        <v>-1373.6632999999999</v>
      </c>
      <c r="AK467">
        <v>-13.23</v>
      </c>
      <c r="AL467" s="1">
        <v>-1393.7619999999999</v>
      </c>
      <c r="AM467">
        <v>5.78</v>
      </c>
      <c r="AN467" s="1">
        <v>-1372.9096</v>
      </c>
      <c r="AO467">
        <v>-8.42</v>
      </c>
      <c r="AP467" s="1">
        <v>-1378.3225</v>
      </c>
      <c r="AQ467">
        <v>15.91</v>
      </c>
      <c r="AR467" s="1">
        <v>-1368.3542</v>
      </c>
      <c r="AS467">
        <v>3.45</v>
      </c>
      <c r="AT467" s="1">
        <v>-1357.8815</v>
      </c>
      <c r="AU467">
        <v>-0.55000000000000004</v>
      </c>
      <c r="AV467" s="1">
        <v>-1342.4264000000001</v>
      </c>
      <c r="AW467">
        <v>-3.35</v>
      </c>
    </row>
    <row r="468" spans="2:49" x14ac:dyDescent="0.2">
      <c r="B468" s="1">
        <v>-1383.5654999999999</v>
      </c>
      <c r="C468">
        <v>1.1599999999999999</v>
      </c>
      <c r="D468">
        <v>2753.08</v>
      </c>
      <c r="L468" s="1">
        <v>-1382.8130000000001</v>
      </c>
      <c r="M468">
        <v>0.18</v>
      </c>
      <c r="N468" s="1">
        <v>-1385.2498000000001</v>
      </c>
      <c r="O468">
        <v>7.56</v>
      </c>
      <c r="P468" s="1">
        <v>-1382.0547999999999</v>
      </c>
      <c r="Q468">
        <v>4.2699999999999996</v>
      </c>
      <c r="R468" s="1">
        <v>-1382.7357</v>
      </c>
      <c r="S468">
        <v>9.6300000000000008</v>
      </c>
      <c r="T468" s="1">
        <v>-1384.1993</v>
      </c>
      <c r="U468">
        <v>-12.61</v>
      </c>
      <c r="V468" s="1">
        <v>-1382.1975</v>
      </c>
      <c r="W468">
        <v>5.77</v>
      </c>
      <c r="X468" s="1">
        <v>-1381.1586</v>
      </c>
      <c r="Y468">
        <v>2.52</v>
      </c>
      <c r="Z468" s="1">
        <v>-1370.6766</v>
      </c>
      <c r="AA468">
        <v>-2.63</v>
      </c>
      <c r="AB468" s="1">
        <v>-1391.2204999999999</v>
      </c>
      <c r="AC468">
        <v>16.57</v>
      </c>
      <c r="AD468" s="1">
        <v>-1393.4702</v>
      </c>
      <c r="AE468">
        <v>8.4499999999999993</v>
      </c>
      <c r="AF468" s="1">
        <v>-1389.3488</v>
      </c>
      <c r="AG468">
        <v>14.94</v>
      </c>
      <c r="AH468" s="1">
        <v>-1368.6215</v>
      </c>
      <c r="AI468">
        <v>-0.41</v>
      </c>
      <c r="AJ468" s="1">
        <v>-1373.7655</v>
      </c>
      <c r="AK468">
        <v>-13.47</v>
      </c>
      <c r="AL468" s="1">
        <v>-1393.7547</v>
      </c>
      <c r="AM468">
        <v>5.8</v>
      </c>
      <c r="AN468" s="1">
        <v>-1372.6061999999999</v>
      </c>
      <c r="AO468">
        <v>-7.12</v>
      </c>
      <c r="AP468" s="1">
        <v>-1378.5690999999999</v>
      </c>
      <c r="AQ468">
        <v>15.75</v>
      </c>
      <c r="AR468" s="1">
        <v>-1368.2601999999999</v>
      </c>
      <c r="AS468">
        <v>4.22</v>
      </c>
      <c r="AT468" s="1">
        <v>-1357.9770000000001</v>
      </c>
      <c r="AU468">
        <v>-1.1200000000000001</v>
      </c>
      <c r="AV468" s="1">
        <v>-1342.4588000000001</v>
      </c>
      <c r="AW468">
        <v>-3.34</v>
      </c>
    </row>
    <row r="469" spans="2:49" x14ac:dyDescent="0.2">
      <c r="B469" s="1">
        <v>-1383.6056000000001</v>
      </c>
      <c r="C469">
        <v>0.56999999999999995</v>
      </c>
      <c r="D469">
        <v>2754.42</v>
      </c>
      <c r="L469" s="1">
        <v>-1382.9085</v>
      </c>
      <c r="M469">
        <v>-0.04</v>
      </c>
      <c r="N469" s="1">
        <v>-1385.2157999999999</v>
      </c>
      <c r="O469">
        <v>7.51</v>
      </c>
      <c r="P469" s="1">
        <v>-1382.4903999999999</v>
      </c>
      <c r="Q469">
        <v>3.83</v>
      </c>
      <c r="R469" s="1">
        <v>-1382.8976</v>
      </c>
      <c r="S469">
        <v>8.9700000000000006</v>
      </c>
      <c r="T469" s="1">
        <v>-1384.1905999999999</v>
      </c>
      <c r="U469">
        <v>-12.46</v>
      </c>
      <c r="V469" s="1">
        <v>-1382.2798</v>
      </c>
      <c r="W469">
        <v>5.36</v>
      </c>
      <c r="X469" s="1">
        <v>-1381.0352</v>
      </c>
      <c r="Y469">
        <v>2.84</v>
      </c>
      <c r="Z469" s="1">
        <v>-1370.7246</v>
      </c>
      <c r="AA469">
        <v>-3.52</v>
      </c>
      <c r="AB469" s="1">
        <v>-1391.1955</v>
      </c>
      <c r="AC469">
        <v>16.34</v>
      </c>
      <c r="AD469" s="1">
        <v>-1393.7373</v>
      </c>
      <c r="AE469">
        <v>8.07</v>
      </c>
      <c r="AF469" s="1">
        <v>-1389.4663</v>
      </c>
      <c r="AG469">
        <v>14.46</v>
      </c>
      <c r="AH469" s="1">
        <v>-1368.3341</v>
      </c>
      <c r="AI469">
        <v>0.93</v>
      </c>
      <c r="AJ469" s="1">
        <v>-1373.8293000000001</v>
      </c>
      <c r="AK469">
        <v>-13.51</v>
      </c>
      <c r="AL469" s="1">
        <v>-1393.7454</v>
      </c>
      <c r="AM469">
        <v>5.76</v>
      </c>
      <c r="AN469" s="1">
        <v>-1372.28</v>
      </c>
      <c r="AO469">
        <v>-5.71</v>
      </c>
      <c r="AP469" s="1">
        <v>-1378.8217999999999</v>
      </c>
      <c r="AQ469">
        <v>15.45</v>
      </c>
      <c r="AR469" s="1">
        <v>-1368.1269</v>
      </c>
      <c r="AS469">
        <v>5.08</v>
      </c>
      <c r="AT469" s="1">
        <v>-1358.0797</v>
      </c>
      <c r="AU469">
        <v>-1.75</v>
      </c>
      <c r="AV469" s="1">
        <v>-1342.4867999999999</v>
      </c>
      <c r="AW469">
        <v>-3.34</v>
      </c>
    </row>
    <row r="470" spans="2:49" x14ac:dyDescent="0.2">
      <c r="B470" s="1">
        <v>-1383.6039000000001</v>
      </c>
      <c r="C470">
        <v>0.13</v>
      </c>
      <c r="D470">
        <v>2755.76</v>
      </c>
      <c r="L470" s="1">
        <v>-1382.9530999999999</v>
      </c>
      <c r="M470">
        <v>0.04</v>
      </c>
      <c r="N470" s="1">
        <v>-1385.1723</v>
      </c>
      <c r="O470">
        <v>7.28</v>
      </c>
      <c r="P470" s="1">
        <v>-1382.991</v>
      </c>
      <c r="Q470">
        <v>3.2</v>
      </c>
      <c r="R470" s="1">
        <v>-1383.0340000000001</v>
      </c>
      <c r="S470">
        <v>8.1999999999999993</v>
      </c>
      <c r="T470" s="1">
        <v>-1384.1501000000001</v>
      </c>
      <c r="U470">
        <v>-12.17</v>
      </c>
      <c r="V470" s="1">
        <v>-1382.3414</v>
      </c>
      <c r="W470">
        <v>4.95</v>
      </c>
      <c r="X470" s="1">
        <v>-1380.8985</v>
      </c>
      <c r="Y470">
        <v>3.23</v>
      </c>
      <c r="Z470" s="1">
        <v>-1370.7378000000001</v>
      </c>
      <c r="AA470">
        <v>-4.43</v>
      </c>
      <c r="AB470" s="1">
        <v>-1391.2384</v>
      </c>
      <c r="AC470">
        <v>15.81</v>
      </c>
      <c r="AD470" s="1">
        <v>-1393.9545000000001</v>
      </c>
      <c r="AE470">
        <v>7.84</v>
      </c>
      <c r="AF470" s="1">
        <v>-1389.5732</v>
      </c>
      <c r="AG470">
        <v>14.03</v>
      </c>
      <c r="AH470" s="1">
        <v>-1368.1012000000001</v>
      </c>
      <c r="AI470">
        <v>2.12</v>
      </c>
      <c r="AJ470" s="1">
        <v>-1373.8629000000001</v>
      </c>
      <c r="AK470">
        <v>-13.58</v>
      </c>
      <c r="AL470" s="1">
        <v>-1393.7355</v>
      </c>
      <c r="AM470">
        <v>5.73</v>
      </c>
      <c r="AN470" s="1">
        <v>-1371.9558999999999</v>
      </c>
      <c r="AO470">
        <v>-4.2300000000000004</v>
      </c>
      <c r="AP470" s="1">
        <v>-1379.0612000000001</v>
      </c>
      <c r="AQ470">
        <v>15.18</v>
      </c>
      <c r="AR470" s="1">
        <v>-1367.9423999999999</v>
      </c>
      <c r="AS470">
        <v>6.05</v>
      </c>
      <c r="AT470" s="1">
        <v>-1358.1838</v>
      </c>
      <c r="AU470">
        <v>-2.52</v>
      </c>
      <c r="AV470" s="1">
        <v>-1342.5051000000001</v>
      </c>
      <c r="AW470">
        <v>-3.35</v>
      </c>
    </row>
    <row r="471" spans="2:49" x14ac:dyDescent="0.2">
      <c r="B471" s="1">
        <v>-1383.5796</v>
      </c>
      <c r="C471">
        <v>-0.5</v>
      </c>
      <c r="D471">
        <v>2756.97</v>
      </c>
      <c r="L471" s="1">
        <v>-1382.9306999999999</v>
      </c>
      <c r="M471">
        <v>0.28000000000000003</v>
      </c>
      <c r="N471" s="1">
        <v>-1385.1243999999999</v>
      </c>
      <c r="O471">
        <v>6.95</v>
      </c>
      <c r="P471" s="1">
        <v>-1383.5055</v>
      </c>
      <c r="Q471">
        <v>2.56</v>
      </c>
      <c r="R471" s="1">
        <v>-1383.1252999999999</v>
      </c>
      <c r="S471">
        <v>7.42</v>
      </c>
      <c r="T471" s="1">
        <v>-1384.0751</v>
      </c>
      <c r="U471">
        <v>-11.71</v>
      </c>
      <c r="V471" s="1">
        <v>-1382.3689999999999</v>
      </c>
      <c r="W471">
        <v>4.53</v>
      </c>
      <c r="X471" s="1">
        <v>-1380.7599</v>
      </c>
      <c r="Y471">
        <v>3.74</v>
      </c>
      <c r="Z471" s="1">
        <v>-1370.7267999999999</v>
      </c>
      <c r="AA471">
        <v>-5.41</v>
      </c>
      <c r="AB471" s="1">
        <v>-1391.3345999999999</v>
      </c>
      <c r="AC471">
        <v>15.87</v>
      </c>
      <c r="AD471" s="1">
        <v>-1394.1006</v>
      </c>
      <c r="AE471">
        <v>7.82</v>
      </c>
      <c r="AF471" s="1">
        <v>-1389.6611</v>
      </c>
      <c r="AG471">
        <v>13.75</v>
      </c>
      <c r="AH471" s="1">
        <v>-1367.9407000000001</v>
      </c>
      <c r="AI471">
        <v>3.17</v>
      </c>
      <c r="AJ471" s="1">
        <v>-1373.8733999999999</v>
      </c>
      <c r="AK471">
        <v>-13.46</v>
      </c>
      <c r="AL471" s="1">
        <v>-1393.7254</v>
      </c>
      <c r="AM471">
        <v>5.65</v>
      </c>
      <c r="AN471" s="1">
        <v>-1371.6561999999999</v>
      </c>
      <c r="AO471">
        <v>-2.89</v>
      </c>
      <c r="AP471" s="1">
        <v>-1379.2643</v>
      </c>
      <c r="AQ471">
        <v>14.98</v>
      </c>
      <c r="AR471" s="1">
        <v>-1367.6976</v>
      </c>
      <c r="AS471">
        <v>7.15</v>
      </c>
      <c r="AT471" s="1">
        <v>-1358.2837999999999</v>
      </c>
      <c r="AU471">
        <v>-3.39</v>
      </c>
      <c r="AV471" s="1">
        <v>-1342.5150000000001</v>
      </c>
      <c r="AW471">
        <v>-3.31</v>
      </c>
    </row>
    <row r="472" spans="2:49" x14ac:dyDescent="0.2">
      <c r="B472" s="1">
        <v>-1383.5492999999999</v>
      </c>
      <c r="C472">
        <v>-1.08</v>
      </c>
      <c r="D472">
        <v>2758.18</v>
      </c>
      <c r="L472" s="1">
        <v>-1382.8314</v>
      </c>
      <c r="M472">
        <v>0.72</v>
      </c>
      <c r="N472" s="1">
        <v>-1385.0761</v>
      </c>
      <c r="O472">
        <v>6.57</v>
      </c>
      <c r="P472" s="1">
        <v>-1383.9972</v>
      </c>
      <c r="Q472">
        <v>1.96</v>
      </c>
      <c r="R472" s="1">
        <v>-1383.1696999999999</v>
      </c>
      <c r="S472">
        <v>6.6</v>
      </c>
      <c r="T472" s="1">
        <v>-1383.9643000000001</v>
      </c>
      <c r="U472">
        <v>-11.06</v>
      </c>
      <c r="V472" s="1">
        <v>-1382.3507999999999</v>
      </c>
      <c r="W472">
        <v>4.2300000000000004</v>
      </c>
      <c r="X472" s="1">
        <v>-1380.6266000000001</v>
      </c>
      <c r="Y472">
        <v>4.22</v>
      </c>
      <c r="Z472" s="1">
        <v>-1370.7046</v>
      </c>
      <c r="AA472">
        <v>-6.31</v>
      </c>
      <c r="AB472" s="1">
        <v>-1391.4676999999999</v>
      </c>
      <c r="AC472">
        <v>15.17</v>
      </c>
      <c r="AD472" s="1">
        <v>-1394.1677999999999</v>
      </c>
      <c r="AE472">
        <v>8.02</v>
      </c>
      <c r="AF472" s="1">
        <v>-1389.7222999999999</v>
      </c>
      <c r="AG472">
        <v>13.59</v>
      </c>
      <c r="AH472" s="1">
        <v>-1367.8659</v>
      </c>
      <c r="AI472">
        <v>3.85</v>
      </c>
      <c r="AJ472" s="1">
        <v>-1373.8672999999999</v>
      </c>
      <c r="AK472">
        <v>-13.31</v>
      </c>
      <c r="AL472" s="1">
        <v>-1393.7139999999999</v>
      </c>
      <c r="AM472">
        <v>5.54</v>
      </c>
      <c r="AN472" s="1">
        <v>-1371.3964000000001</v>
      </c>
      <c r="AO472">
        <v>-1.66</v>
      </c>
      <c r="AP472" s="1">
        <v>-1379.4061999999999</v>
      </c>
      <c r="AQ472">
        <v>14.88</v>
      </c>
      <c r="AR472" s="1">
        <v>-1367.393</v>
      </c>
      <c r="AS472">
        <v>8.32</v>
      </c>
      <c r="AT472" s="1">
        <v>-1358.3737000000001</v>
      </c>
      <c r="AU472">
        <v>-4.2699999999999996</v>
      </c>
      <c r="AV472" s="1">
        <v>-1342.5227</v>
      </c>
      <c r="AW472">
        <v>-3.31</v>
      </c>
    </row>
    <row r="473" spans="2:49" x14ac:dyDescent="0.2">
      <c r="B473" s="1">
        <v>-1383.5444</v>
      </c>
      <c r="C473">
        <v>-1.77</v>
      </c>
      <c r="D473">
        <v>2759.19</v>
      </c>
      <c r="L473" s="1">
        <v>-1382.654</v>
      </c>
      <c r="M473">
        <v>1.33</v>
      </c>
      <c r="N473" s="1">
        <v>-1385.0327</v>
      </c>
      <c r="O473">
        <v>6.05</v>
      </c>
      <c r="P473" s="1">
        <v>-1384.4444000000001</v>
      </c>
      <c r="Q473">
        <v>1.56</v>
      </c>
      <c r="R473" s="1">
        <v>-1383.1753000000001</v>
      </c>
      <c r="S473">
        <v>5.77</v>
      </c>
      <c r="T473" s="1">
        <v>-1383.8171</v>
      </c>
      <c r="U473">
        <v>-10.31</v>
      </c>
      <c r="V473" s="1">
        <v>-1382.2765999999999</v>
      </c>
      <c r="W473">
        <v>4.01</v>
      </c>
      <c r="X473" s="1">
        <v>-1380.5045</v>
      </c>
      <c r="Y473">
        <v>4.55</v>
      </c>
      <c r="Z473" s="1">
        <v>-1370.6835000000001</v>
      </c>
      <c r="AA473">
        <v>-7.34</v>
      </c>
      <c r="AB473" s="1">
        <v>-1391.6242999999999</v>
      </c>
      <c r="AC473">
        <v>14.31</v>
      </c>
      <c r="AD473" s="1">
        <v>-1394.1635000000001</v>
      </c>
      <c r="AE473">
        <v>8.42</v>
      </c>
      <c r="AF473" s="1">
        <v>-1389.7502999999999</v>
      </c>
      <c r="AG473">
        <v>13.61</v>
      </c>
      <c r="AH473" s="1">
        <v>-1367.8851</v>
      </c>
      <c r="AI473">
        <v>4.2</v>
      </c>
      <c r="AJ473" s="1">
        <v>-1373.8494000000001</v>
      </c>
      <c r="AK473">
        <v>-13.08</v>
      </c>
      <c r="AL473" s="1">
        <v>-1393.6994999999999</v>
      </c>
      <c r="AM473">
        <v>5.42</v>
      </c>
      <c r="AN473" s="1">
        <v>-1371.1796999999999</v>
      </c>
      <c r="AO473">
        <v>-0.56000000000000005</v>
      </c>
      <c r="AP473" s="1">
        <v>-1379.4698000000001</v>
      </c>
      <c r="AQ473">
        <v>14.95</v>
      </c>
      <c r="AR473" s="1">
        <v>-1367.0385000000001</v>
      </c>
      <c r="AS473">
        <v>9.56</v>
      </c>
      <c r="AT473" s="1">
        <v>-1358.4570000000001</v>
      </c>
      <c r="AU473">
        <v>-5.2</v>
      </c>
      <c r="AV473" s="1">
        <v>-1342.537</v>
      </c>
      <c r="AW473">
        <v>-3.33</v>
      </c>
    </row>
    <row r="474" spans="2:49" x14ac:dyDescent="0.2">
      <c r="B474" s="1">
        <v>-1383.5438999999999</v>
      </c>
      <c r="C474">
        <v>-2.2799999999999998</v>
      </c>
      <c r="D474">
        <v>2760.32</v>
      </c>
      <c r="L474" s="1">
        <v>-1382.4070999999999</v>
      </c>
      <c r="M474">
        <v>2.21</v>
      </c>
      <c r="N474" s="1">
        <v>-1384.9984999999999</v>
      </c>
      <c r="O474">
        <v>5.46</v>
      </c>
      <c r="P474" s="1">
        <v>-1384.8351</v>
      </c>
      <c r="Q474">
        <v>1.24</v>
      </c>
      <c r="R474" s="1">
        <v>-1383.1549</v>
      </c>
      <c r="S474">
        <v>4.84</v>
      </c>
      <c r="T474" s="1">
        <v>-1383.6352999999999</v>
      </c>
      <c r="U474">
        <v>-9.3800000000000008</v>
      </c>
      <c r="V474" s="1">
        <v>-1382.1406999999999</v>
      </c>
      <c r="W474">
        <v>3.98</v>
      </c>
      <c r="X474" s="1">
        <v>-1380.3998999999999</v>
      </c>
      <c r="Y474">
        <v>4.8899999999999997</v>
      </c>
      <c r="Z474" s="1">
        <v>-1370.6726000000001</v>
      </c>
      <c r="AA474">
        <v>-8.2899999999999991</v>
      </c>
      <c r="AB474" s="1">
        <v>-1391.7954</v>
      </c>
      <c r="AC474">
        <v>13.29</v>
      </c>
      <c r="AD474" s="1">
        <v>-1394.1079</v>
      </c>
      <c r="AE474">
        <v>8.93</v>
      </c>
      <c r="AF474" s="1">
        <v>-1389.7416000000001</v>
      </c>
      <c r="AG474">
        <v>13.78</v>
      </c>
      <c r="AH474" s="1">
        <v>-1367.9984999999999</v>
      </c>
      <c r="AI474">
        <v>4.21</v>
      </c>
      <c r="AJ474" s="1">
        <v>-1373.8251</v>
      </c>
      <c r="AK474">
        <v>-12.9</v>
      </c>
      <c r="AL474" s="1">
        <v>-1393.6806999999999</v>
      </c>
      <c r="AM474">
        <v>5.27</v>
      </c>
      <c r="AN474" s="1">
        <v>-1371.0047999999999</v>
      </c>
      <c r="AO474">
        <v>0.38</v>
      </c>
      <c r="AP474" s="1">
        <v>-1379.4502</v>
      </c>
      <c r="AQ474">
        <v>15.12</v>
      </c>
      <c r="AR474" s="1">
        <v>-1366.6519000000001</v>
      </c>
      <c r="AS474">
        <v>10.81</v>
      </c>
      <c r="AT474" s="1">
        <v>-1358.5338999999999</v>
      </c>
      <c r="AU474">
        <v>-6.07</v>
      </c>
      <c r="AV474" s="1">
        <v>-1342.567</v>
      </c>
      <c r="AW474">
        <v>-3.52</v>
      </c>
    </row>
    <row r="475" spans="2:49" x14ac:dyDescent="0.2">
      <c r="B475" s="1">
        <v>-1383.5563999999999</v>
      </c>
      <c r="C475">
        <v>-2.65</v>
      </c>
      <c r="D475">
        <v>2761.11</v>
      </c>
      <c r="L475" s="1">
        <v>-1382.1098999999999</v>
      </c>
      <c r="M475">
        <v>3.16</v>
      </c>
      <c r="N475" s="1">
        <v>-1384.9772</v>
      </c>
      <c r="O475">
        <v>4.76</v>
      </c>
      <c r="P475" s="1">
        <v>-1385.1641</v>
      </c>
      <c r="Q475">
        <v>1.1000000000000001</v>
      </c>
      <c r="R475" s="1">
        <v>-1383.123</v>
      </c>
      <c r="S475">
        <v>3.93</v>
      </c>
      <c r="T475" s="1">
        <v>-1383.424</v>
      </c>
      <c r="U475">
        <v>-8.3000000000000007</v>
      </c>
      <c r="V475" s="1">
        <v>-1381.9445000000001</v>
      </c>
      <c r="W475">
        <v>4.03</v>
      </c>
      <c r="X475" s="1">
        <v>-1380.3209999999999</v>
      </c>
      <c r="Y475">
        <v>5.16</v>
      </c>
      <c r="Z475" s="1">
        <v>-1370.6765</v>
      </c>
      <c r="AA475">
        <v>-9.2899999999999991</v>
      </c>
      <c r="AB475" s="1">
        <v>-1391.9757</v>
      </c>
      <c r="AC475">
        <v>12.21</v>
      </c>
      <c r="AD475" s="1">
        <v>-1394.0288</v>
      </c>
      <c r="AE475">
        <v>9.4600000000000009</v>
      </c>
      <c r="AF475" s="1">
        <v>-1389.6964</v>
      </c>
      <c r="AG475">
        <v>14.1</v>
      </c>
      <c r="AH475" s="1">
        <v>-1368.1976</v>
      </c>
      <c r="AI475">
        <v>4</v>
      </c>
      <c r="AJ475" s="1">
        <v>-1373.7998</v>
      </c>
      <c r="AK475">
        <v>-12.63</v>
      </c>
      <c r="AL475" s="1">
        <v>-1393.6546000000001</v>
      </c>
      <c r="AM475">
        <v>5.1100000000000003</v>
      </c>
      <c r="AN475" s="1">
        <v>-1370.8764000000001</v>
      </c>
      <c r="AO475">
        <v>1.1100000000000001</v>
      </c>
      <c r="AP475" s="1">
        <v>-1379.3561999999999</v>
      </c>
      <c r="AQ475">
        <v>15.45</v>
      </c>
      <c r="AR475" s="1">
        <v>-1366.2564</v>
      </c>
      <c r="AS475">
        <v>11.98</v>
      </c>
      <c r="AT475" s="1">
        <v>-1358.6</v>
      </c>
      <c r="AU475">
        <v>-6.93</v>
      </c>
      <c r="AV475" s="1">
        <v>-1342.6226999999999</v>
      </c>
      <c r="AW475">
        <v>-3.8</v>
      </c>
    </row>
    <row r="476" spans="2:49" x14ac:dyDescent="0.2">
      <c r="B476" s="1">
        <v>-1383.5503000000001</v>
      </c>
      <c r="C476">
        <v>-3.05</v>
      </c>
      <c r="D476">
        <v>2762.14</v>
      </c>
      <c r="L476" s="1">
        <v>-1381.7892999999999</v>
      </c>
      <c r="M476">
        <v>4.08</v>
      </c>
      <c r="N476" s="1">
        <v>-1384.9694</v>
      </c>
      <c r="O476">
        <v>3.96</v>
      </c>
      <c r="P476" s="1">
        <v>-1385.4314999999999</v>
      </c>
      <c r="Q476">
        <v>0.76</v>
      </c>
      <c r="R476" s="1">
        <v>-1383.0945999999999</v>
      </c>
      <c r="S476">
        <v>2.99</v>
      </c>
      <c r="T476" s="1">
        <v>-1383.1922</v>
      </c>
      <c r="U476">
        <v>-7.13</v>
      </c>
      <c r="V476" s="1">
        <v>-1381.6973</v>
      </c>
      <c r="W476">
        <v>4.13</v>
      </c>
      <c r="X476" s="1">
        <v>-1380.2792999999999</v>
      </c>
      <c r="Y476">
        <v>5.23</v>
      </c>
      <c r="Z476" s="1">
        <v>-1370.6928</v>
      </c>
      <c r="AA476">
        <v>-10.3</v>
      </c>
      <c r="AB476" s="1">
        <v>-1392.1605999999999</v>
      </c>
      <c r="AC476">
        <v>11.09</v>
      </c>
      <c r="AD476" s="1">
        <v>-1393.9544000000001</v>
      </c>
      <c r="AE476">
        <v>9.99</v>
      </c>
      <c r="AF476" s="1">
        <v>-1389.6201000000001</v>
      </c>
      <c r="AG476">
        <v>14.56</v>
      </c>
      <c r="AH476" s="1">
        <v>-1368.4638</v>
      </c>
      <c r="AI476">
        <v>3.49</v>
      </c>
      <c r="AJ476" s="1">
        <v>-1373.7797</v>
      </c>
      <c r="AK476">
        <v>-12.41</v>
      </c>
      <c r="AL476" s="1">
        <v>-1393.6176</v>
      </c>
      <c r="AM476">
        <v>4.95</v>
      </c>
      <c r="AN476" s="1">
        <v>-1370.8054999999999</v>
      </c>
      <c r="AO476">
        <v>1.66</v>
      </c>
      <c r="AP476" s="1">
        <v>-1379.2047</v>
      </c>
      <c r="AQ476">
        <v>15.89</v>
      </c>
      <c r="AR476" s="1">
        <v>-1365.8792000000001</v>
      </c>
      <c r="AS476">
        <v>13.05</v>
      </c>
      <c r="AT476" s="1">
        <v>-1358.6446000000001</v>
      </c>
      <c r="AU476">
        <v>-7.66</v>
      </c>
      <c r="AV476" s="1">
        <v>-1342.7088000000001</v>
      </c>
      <c r="AW476">
        <v>-4.2300000000000004</v>
      </c>
    </row>
    <row r="477" spans="2:49" x14ac:dyDescent="0.2">
      <c r="B477" s="1">
        <v>-1383.5578</v>
      </c>
      <c r="C477">
        <v>-3.6</v>
      </c>
      <c r="D477">
        <v>2762.64</v>
      </c>
      <c r="L477" s="1">
        <v>-1381.4779000000001</v>
      </c>
      <c r="M477">
        <v>4.9400000000000004</v>
      </c>
      <c r="N477" s="1">
        <v>-1384.9731999999999</v>
      </c>
      <c r="O477">
        <v>3.15</v>
      </c>
      <c r="P477" s="1">
        <v>-1385.6415</v>
      </c>
      <c r="Q477">
        <v>0.22</v>
      </c>
      <c r="R477" s="1">
        <v>-1383.0841</v>
      </c>
      <c r="S477">
        <v>2.0099999999999998</v>
      </c>
      <c r="T477" s="1">
        <v>-1382.9536000000001</v>
      </c>
      <c r="U477">
        <v>-5.88</v>
      </c>
      <c r="V477" s="1">
        <v>-1381.4161999999999</v>
      </c>
      <c r="W477">
        <v>4.33</v>
      </c>
      <c r="X477" s="1">
        <v>-1380.2856999999999</v>
      </c>
      <c r="Y477">
        <v>5.07</v>
      </c>
      <c r="Z477" s="1">
        <v>-1370.7130999999999</v>
      </c>
      <c r="AA477">
        <v>-11.24</v>
      </c>
      <c r="AB477" s="1">
        <v>-1392.3447000000001</v>
      </c>
      <c r="AC477">
        <v>9.9499999999999993</v>
      </c>
      <c r="AD477" s="1">
        <v>-1393.9073000000001</v>
      </c>
      <c r="AE477">
        <v>10.46</v>
      </c>
      <c r="AF477" s="1">
        <v>-1389.5228999999999</v>
      </c>
      <c r="AG477">
        <v>15.09</v>
      </c>
      <c r="AH477" s="1">
        <v>-1368.7702999999999</v>
      </c>
      <c r="AI477">
        <v>2.76</v>
      </c>
      <c r="AJ477" s="1">
        <v>-1373.7718</v>
      </c>
      <c r="AK477">
        <v>-12.23</v>
      </c>
      <c r="AL477" s="1">
        <v>-1393.5640000000001</v>
      </c>
      <c r="AM477">
        <v>4.83</v>
      </c>
      <c r="AN477" s="1">
        <v>-1370.8025</v>
      </c>
      <c r="AO477">
        <v>1.94</v>
      </c>
      <c r="AP477" s="1">
        <v>-1379.0198</v>
      </c>
      <c r="AQ477">
        <v>16.38</v>
      </c>
      <c r="AR477" s="1">
        <v>-1365.5398</v>
      </c>
      <c r="AS477">
        <v>14</v>
      </c>
      <c r="AT477" s="1">
        <v>-1358.6549</v>
      </c>
      <c r="AU477">
        <v>-8.27</v>
      </c>
      <c r="AV477" s="1">
        <v>-1342.8263999999999</v>
      </c>
      <c r="AW477">
        <v>-4.78</v>
      </c>
    </row>
    <row r="478" spans="2:49" x14ac:dyDescent="0.2">
      <c r="B478" s="1">
        <v>-1383.5679</v>
      </c>
      <c r="C478">
        <v>-3.74</v>
      </c>
      <c r="D478">
        <v>2763.28</v>
      </c>
      <c r="L478" s="1">
        <v>-1381.2075</v>
      </c>
      <c r="M478">
        <v>5.75</v>
      </c>
      <c r="N478" s="1">
        <v>-1384.9849999999999</v>
      </c>
      <c r="O478">
        <v>2.2999999999999998</v>
      </c>
      <c r="P478" s="1">
        <v>-1385.8024</v>
      </c>
      <c r="Q478">
        <v>-0.31</v>
      </c>
      <c r="R478" s="1">
        <v>-1383.1004</v>
      </c>
      <c r="S478">
        <v>0.97</v>
      </c>
      <c r="T478" s="1">
        <v>-1382.7239</v>
      </c>
      <c r="U478">
        <v>-4.71</v>
      </c>
      <c r="V478" s="1">
        <v>-1381.1241</v>
      </c>
      <c r="W478">
        <v>4.51</v>
      </c>
      <c r="X478" s="1">
        <v>-1380.3458000000001</v>
      </c>
      <c r="Y478">
        <v>4.7699999999999996</v>
      </c>
      <c r="Z478" s="1">
        <v>-1370.7237</v>
      </c>
      <c r="AA478">
        <v>-11.95</v>
      </c>
      <c r="AB478" s="1">
        <v>-1392.52</v>
      </c>
      <c r="AC478">
        <v>8.9</v>
      </c>
      <c r="AD478" s="1">
        <v>-1393.9013</v>
      </c>
      <c r="AE478">
        <v>10.76</v>
      </c>
      <c r="AF478" s="1">
        <v>-1389.4209000000001</v>
      </c>
      <c r="AG478">
        <v>15.67</v>
      </c>
      <c r="AH478" s="1">
        <v>-1369.0862999999999</v>
      </c>
      <c r="AI478">
        <v>1.9</v>
      </c>
      <c r="AJ478" s="1">
        <v>-1373.7804000000001</v>
      </c>
      <c r="AK478">
        <v>-12.11</v>
      </c>
      <c r="AL478" s="1">
        <v>-1393.4884999999999</v>
      </c>
      <c r="AM478">
        <v>4.8</v>
      </c>
      <c r="AN478" s="1">
        <v>-1370.8615</v>
      </c>
      <c r="AO478">
        <v>2.0099999999999998</v>
      </c>
      <c r="AP478" s="1">
        <v>-1378.8299</v>
      </c>
      <c r="AQ478">
        <v>16.75</v>
      </c>
      <c r="AR478" s="1">
        <v>-1365.2538999999999</v>
      </c>
      <c r="AS478">
        <v>14.67</v>
      </c>
      <c r="AT478" s="1">
        <v>-1358.6168</v>
      </c>
      <c r="AU478">
        <v>-8.7200000000000006</v>
      </c>
      <c r="AV478" s="1">
        <v>-1342.9739999999999</v>
      </c>
      <c r="AW478">
        <v>-5.5</v>
      </c>
    </row>
    <row r="479" spans="2:49" x14ac:dyDescent="0.2">
      <c r="B479" s="1">
        <v>-1383.5172</v>
      </c>
      <c r="C479">
        <v>-3.64</v>
      </c>
      <c r="D479">
        <v>2763.32</v>
      </c>
      <c r="L479" s="1">
        <v>-1381.0029</v>
      </c>
      <c r="M479">
        <v>6.2</v>
      </c>
      <c r="N479" s="1">
        <v>-1384.9985999999999</v>
      </c>
      <c r="O479">
        <v>1.49</v>
      </c>
      <c r="P479" s="1">
        <v>-1385.923</v>
      </c>
      <c r="Q479">
        <v>-0.69</v>
      </c>
      <c r="R479" s="1">
        <v>-1383.1451999999999</v>
      </c>
      <c r="S479">
        <v>-0.06</v>
      </c>
      <c r="T479" s="1">
        <v>-1382.5189</v>
      </c>
      <c r="U479">
        <v>-3.52</v>
      </c>
      <c r="V479" s="1">
        <v>-1380.8438000000001</v>
      </c>
      <c r="W479">
        <v>4.63</v>
      </c>
      <c r="X479" s="1">
        <v>-1380.4562000000001</v>
      </c>
      <c r="Y479">
        <v>4.1900000000000004</v>
      </c>
      <c r="Z479" s="1">
        <v>-1370.7092</v>
      </c>
      <c r="AA479">
        <v>-12.51</v>
      </c>
      <c r="AB479" s="1">
        <v>-1392.6795</v>
      </c>
      <c r="AC479">
        <v>8.01</v>
      </c>
      <c r="AD479" s="1">
        <v>-1393.9418000000001</v>
      </c>
      <c r="AE479">
        <v>10.91</v>
      </c>
      <c r="AF479" s="1">
        <v>-1389.3353</v>
      </c>
      <c r="AG479">
        <v>16.16</v>
      </c>
      <c r="AH479" s="1">
        <v>-1369.3814</v>
      </c>
      <c r="AI479">
        <v>1.04</v>
      </c>
      <c r="AJ479" s="1">
        <v>-1373.8065999999999</v>
      </c>
      <c r="AK479">
        <v>-11.93</v>
      </c>
      <c r="AL479" s="1">
        <v>-1393.3867</v>
      </c>
      <c r="AM479">
        <v>4.88</v>
      </c>
      <c r="AN479" s="1">
        <v>-1370.9577999999999</v>
      </c>
      <c r="AO479">
        <v>1.91</v>
      </c>
      <c r="AP479" s="1">
        <v>-1378.665</v>
      </c>
      <c r="AQ479">
        <v>17.07</v>
      </c>
      <c r="AR479" s="1">
        <v>-1365.0311999999999</v>
      </c>
      <c r="AS479">
        <v>15.16</v>
      </c>
      <c r="AT479" s="1">
        <v>-1358.5264</v>
      </c>
      <c r="AU479">
        <v>-8.91</v>
      </c>
      <c r="AV479" s="1">
        <v>-1343.145</v>
      </c>
      <c r="AW479">
        <v>-6.27</v>
      </c>
    </row>
    <row r="480" spans="2:49" x14ac:dyDescent="0.2">
      <c r="B480" s="1">
        <v>-1383.4290000000001</v>
      </c>
      <c r="C480">
        <v>-3.26</v>
      </c>
      <c r="D480">
        <v>2763.22</v>
      </c>
      <c r="L480" s="1">
        <v>-1380.8769</v>
      </c>
      <c r="M480">
        <v>6.51</v>
      </c>
      <c r="N480" s="1">
        <v>-1385.0072</v>
      </c>
      <c r="O480">
        <v>0.69</v>
      </c>
      <c r="P480" s="1">
        <v>-1386.0119999999999</v>
      </c>
      <c r="Q480">
        <v>0.19</v>
      </c>
      <c r="R480" s="1">
        <v>-1383.212</v>
      </c>
      <c r="S480">
        <v>-1.01</v>
      </c>
      <c r="T480" s="1">
        <v>-1382.3512000000001</v>
      </c>
      <c r="U480">
        <v>-2.41</v>
      </c>
      <c r="V480" s="1">
        <v>-1380.5939000000001</v>
      </c>
      <c r="W480">
        <v>4.58</v>
      </c>
      <c r="X480" s="1">
        <v>-1380.6048000000001</v>
      </c>
      <c r="Y480">
        <v>3.46</v>
      </c>
      <c r="Z480" s="1">
        <v>-1370.6550999999999</v>
      </c>
      <c r="AA480">
        <v>-12.86</v>
      </c>
      <c r="AB480" s="1">
        <v>-1392.8184000000001</v>
      </c>
      <c r="AC480">
        <v>7.24</v>
      </c>
      <c r="AD480" s="1">
        <v>-1394.0268000000001</v>
      </c>
      <c r="AE480">
        <v>10.93</v>
      </c>
      <c r="AF480" s="1">
        <v>-1389.2908</v>
      </c>
      <c r="AG480">
        <v>16.57</v>
      </c>
      <c r="AH480" s="1">
        <v>-1369.6291000000001</v>
      </c>
      <c r="AI480">
        <v>0.2</v>
      </c>
      <c r="AJ480" s="1">
        <v>-1373.8467000000001</v>
      </c>
      <c r="AK480">
        <v>-11.85</v>
      </c>
      <c r="AL480" s="1">
        <v>-1393.2566999999999</v>
      </c>
      <c r="AM480">
        <v>5.07</v>
      </c>
      <c r="AN480" s="1">
        <v>-1371.0576000000001</v>
      </c>
      <c r="AO480">
        <v>1.7</v>
      </c>
      <c r="AP480" s="1">
        <v>-1378.5524</v>
      </c>
      <c r="AQ480">
        <v>17.3</v>
      </c>
      <c r="AR480" s="1">
        <v>-1364.8755000000001</v>
      </c>
      <c r="AS480">
        <v>15.42</v>
      </c>
      <c r="AT480" s="1">
        <v>-1358.3861999999999</v>
      </c>
      <c r="AU480">
        <v>-8.83</v>
      </c>
      <c r="AV480" s="1">
        <v>-1343.3342</v>
      </c>
      <c r="AW480">
        <v>-7.08</v>
      </c>
    </row>
    <row r="481" spans="2:49" x14ac:dyDescent="0.2">
      <c r="B481" s="1">
        <v>-1383.2965999999999</v>
      </c>
      <c r="C481">
        <v>-3.13</v>
      </c>
      <c r="D481">
        <v>2762.98</v>
      </c>
      <c r="L481" s="1">
        <v>-1380.8311000000001</v>
      </c>
      <c r="M481">
        <v>6.58</v>
      </c>
      <c r="N481" s="1">
        <v>-1385.0054</v>
      </c>
      <c r="O481">
        <v>-0.08</v>
      </c>
      <c r="P481" s="1">
        <v>-1386.078</v>
      </c>
      <c r="Q481">
        <v>0.11</v>
      </c>
      <c r="R481" s="1">
        <v>-1383.2846</v>
      </c>
      <c r="S481">
        <v>-1.94</v>
      </c>
      <c r="T481" s="1">
        <v>-1382.2302999999999</v>
      </c>
      <c r="U481">
        <v>-1.41</v>
      </c>
      <c r="V481" s="1">
        <v>-1380.385</v>
      </c>
      <c r="W481">
        <v>4.4800000000000004</v>
      </c>
      <c r="X481" s="1">
        <v>-1380.7741000000001</v>
      </c>
      <c r="Y481">
        <v>2.68</v>
      </c>
      <c r="Z481" s="1">
        <v>-1370.5540000000001</v>
      </c>
      <c r="AA481">
        <v>-12.93</v>
      </c>
      <c r="AB481" s="1">
        <v>-1392.9367999999999</v>
      </c>
      <c r="AC481">
        <v>6.63</v>
      </c>
      <c r="AD481" s="1">
        <v>-1394.1498999999999</v>
      </c>
      <c r="AE481">
        <v>10.8</v>
      </c>
      <c r="AF481" s="1">
        <v>-1389.3112000000001</v>
      </c>
      <c r="AG481">
        <v>16.84</v>
      </c>
      <c r="AH481" s="1">
        <v>-1369.8091999999999</v>
      </c>
      <c r="AI481">
        <v>-0.53</v>
      </c>
      <c r="AJ481" s="1">
        <v>-1373.8931</v>
      </c>
      <c r="AK481">
        <v>-11.76</v>
      </c>
      <c r="AL481" s="1">
        <v>-1393.1007</v>
      </c>
      <c r="AM481">
        <v>5.36</v>
      </c>
      <c r="AN481" s="1">
        <v>-1371.1311000000001</v>
      </c>
      <c r="AO481">
        <v>1.42</v>
      </c>
      <c r="AP481" s="1">
        <v>-1378.5128</v>
      </c>
      <c r="AQ481">
        <v>17.3</v>
      </c>
      <c r="AR481" s="1">
        <v>-1364.7878000000001</v>
      </c>
      <c r="AS481">
        <v>15.44</v>
      </c>
      <c r="AT481" s="1">
        <v>-1358.2028</v>
      </c>
      <c r="AU481">
        <v>-8.51</v>
      </c>
      <c r="AV481" s="1">
        <v>-1343.5341000000001</v>
      </c>
      <c r="AW481">
        <v>-7.96</v>
      </c>
    </row>
    <row r="482" spans="2:49" x14ac:dyDescent="0.2">
      <c r="B482" s="1">
        <v>-1383.1423</v>
      </c>
      <c r="C482">
        <v>-2.82</v>
      </c>
      <c r="D482">
        <v>2762.86</v>
      </c>
      <c r="L482" s="1">
        <v>-1380.8552999999999</v>
      </c>
      <c r="M482">
        <v>6.46</v>
      </c>
      <c r="N482" s="1">
        <v>-1384.9887000000001</v>
      </c>
      <c r="O482">
        <v>-0.78</v>
      </c>
      <c r="P482" s="1">
        <v>-1386.1297999999999</v>
      </c>
      <c r="Q482">
        <v>-7.0000000000000007E-2</v>
      </c>
      <c r="R482" s="1">
        <v>-1383.3431</v>
      </c>
      <c r="S482">
        <v>-2.68</v>
      </c>
      <c r="T482" s="1">
        <v>-1382.1610000000001</v>
      </c>
      <c r="U482">
        <v>-0.56000000000000005</v>
      </c>
      <c r="V482" s="1">
        <v>-1380.2212</v>
      </c>
      <c r="W482">
        <v>4.21</v>
      </c>
      <c r="X482" s="1">
        <v>-1380.9462000000001</v>
      </c>
      <c r="Y482">
        <v>1.81</v>
      </c>
      <c r="Z482" s="1">
        <v>-1370.4082000000001</v>
      </c>
      <c r="AA482">
        <v>-12.71</v>
      </c>
      <c r="AB482" s="1">
        <v>-1393.0411999999999</v>
      </c>
      <c r="AC482">
        <v>6.14</v>
      </c>
      <c r="AD482" s="1">
        <v>-1394.3016</v>
      </c>
      <c r="AE482">
        <v>10.53</v>
      </c>
      <c r="AF482" s="1">
        <v>-1389.4129</v>
      </c>
      <c r="AG482">
        <v>16.89</v>
      </c>
      <c r="AH482" s="1">
        <v>-1369.9103</v>
      </c>
      <c r="AI482">
        <v>-1.1599999999999999</v>
      </c>
      <c r="AJ482" s="1">
        <v>-1373.9331</v>
      </c>
      <c r="AK482">
        <v>-11.66</v>
      </c>
      <c r="AL482" s="1">
        <v>-1392.9231</v>
      </c>
      <c r="AM482">
        <v>5.73</v>
      </c>
      <c r="AN482" s="1">
        <v>-1371.1606999999999</v>
      </c>
      <c r="AO482">
        <v>1.1299999999999999</v>
      </c>
      <c r="AP482" s="1">
        <v>-1378.5588</v>
      </c>
      <c r="AQ482">
        <v>17.11</v>
      </c>
      <c r="AR482" s="1">
        <v>-1364.7643</v>
      </c>
      <c r="AS482">
        <v>15.17</v>
      </c>
      <c r="AT482" s="1">
        <v>-1357.9889000000001</v>
      </c>
      <c r="AU482">
        <v>-8</v>
      </c>
      <c r="AV482" s="1">
        <v>-1343.7375</v>
      </c>
      <c r="AW482">
        <v>-8.8000000000000007</v>
      </c>
    </row>
    <row r="483" spans="2:49" x14ac:dyDescent="0.2">
      <c r="B483" s="1">
        <v>-1382.9899</v>
      </c>
      <c r="C483">
        <v>-2.57</v>
      </c>
      <c r="D483">
        <v>2762.58</v>
      </c>
      <c r="L483" s="1">
        <v>-1380.932</v>
      </c>
      <c r="M483">
        <v>6.11</v>
      </c>
      <c r="N483" s="1">
        <v>-1384.9526000000001</v>
      </c>
      <c r="O483">
        <v>-1.36</v>
      </c>
      <c r="P483" s="1">
        <v>-1386.1753000000001</v>
      </c>
      <c r="Q483">
        <v>-0.36</v>
      </c>
      <c r="R483" s="1">
        <v>-1383.3665000000001</v>
      </c>
      <c r="S483">
        <v>-3.21</v>
      </c>
      <c r="T483" s="1">
        <v>-1382.1449</v>
      </c>
      <c r="U483">
        <v>0.17</v>
      </c>
      <c r="V483" s="1">
        <v>-1380.1017999999999</v>
      </c>
      <c r="W483">
        <v>3.77</v>
      </c>
      <c r="X483" s="1">
        <v>-1381.1076</v>
      </c>
      <c r="Y483">
        <v>0.84</v>
      </c>
      <c r="Z483" s="1">
        <v>-1370.2291</v>
      </c>
      <c r="AA483">
        <v>-12.3</v>
      </c>
      <c r="AB483" s="1">
        <v>-1393.1423</v>
      </c>
      <c r="AC483">
        <v>5.74</v>
      </c>
      <c r="AD483" s="1">
        <v>-1394.4713999999999</v>
      </c>
      <c r="AE483">
        <v>10.17</v>
      </c>
      <c r="AF483" s="1">
        <v>-1389.6017999999999</v>
      </c>
      <c r="AG483">
        <v>16.66</v>
      </c>
      <c r="AH483" s="1">
        <v>-1369.9322</v>
      </c>
      <c r="AI483">
        <v>-1.61</v>
      </c>
      <c r="AJ483" s="1">
        <v>-1373.9504999999999</v>
      </c>
      <c r="AK483">
        <v>-11.46</v>
      </c>
      <c r="AL483" s="1">
        <v>-1392.7303999999999</v>
      </c>
      <c r="AM483">
        <v>6.2</v>
      </c>
      <c r="AN483" s="1">
        <v>-1371.1442999999999</v>
      </c>
      <c r="AO483">
        <v>0.9</v>
      </c>
      <c r="AP483" s="1">
        <v>-1378.6901</v>
      </c>
      <c r="AQ483">
        <v>16.649999999999999</v>
      </c>
      <c r="AR483" s="1">
        <v>-1364.7985000000001</v>
      </c>
      <c r="AS483">
        <v>14.73</v>
      </c>
      <c r="AT483" s="1">
        <v>-1357.7525000000001</v>
      </c>
      <c r="AU483">
        <v>-7.21</v>
      </c>
      <c r="AV483" s="1">
        <v>-1343.9322</v>
      </c>
      <c r="AW483">
        <v>-9.64</v>
      </c>
    </row>
    <row r="484" spans="2:49" x14ac:dyDescent="0.2">
      <c r="B484" s="1">
        <v>-1382.8778</v>
      </c>
      <c r="C484">
        <v>-2.38</v>
      </c>
      <c r="D484">
        <v>2762.5</v>
      </c>
      <c r="L484" s="1">
        <v>-1381.0398</v>
      </c>
      <c r="M484">
        <v>5.75</v>
      </c>
      <c r="N484" s="1">
        <v>-1384.8913</v>
      </c>
      <c r="O484">
        <v>-1.87</v>
      </c>
      <c r="P484" s="1">
        <v>-1386.2219</v>
      </c>
      <c r="Q484">
        <v>-0.72</v>
      </c>
      <c r="R484" s="1">
        <v>-1383.3388</v>
      </c>
      <c r="S484">
        <v>-3.55</v>
      </c>
      <c r="T484" s="1">
        <v>-1382.1811</v>
      </c>
      <c r="U484">
        <v>0.82</v>
      </c>
      <c r="V484" s="1">
        <v>-1380.0246</v>
      </c>
      <c r="W484">
        <v>3.18</v>
      </c>
      <c r="X484" s="1">
        <v>-1381.2488000000001</v>
      </c>
      <c r="Y484">
        <v>0.01</v>
      </c>
      <c r="Z484" s="1">
        <v>-1370.0334</v>
      </c>
      <c r="AA484">
        <v>-11.72</v>
      </c>
      <c r="AB484" s="1">
        <v>-1393.2529</v>
      </c>
      <c r="AC484">
        <v>5.45</v>
      </c>
      <c r="AD484" s="1">
        <v>-1394.6474000000001</v>
      </c>
      <c r="AE484">
        <v>9.73</v>
      </c>
      <c r="AF484" s="1">
        <v>-1389.8693000000001</v>
      </c>
      <c r="AG484">
        <v>16.34</v>
      </c>
      <c r="AH484" s="1">
        <v>-1369.885</v>
      </c>
      <c r="AI484">
        <v>-1.95</v>
      </c>
      <c r="AJ484" s="1">
        <v>-1373.9280000000001</v>
      </c>
      <c r="AK484">
        <v>-11.18</v>
      </c>
      <c r="AL484" s="1">
        <v>-1392.5295000000001</v>
      </c>
      <c r="AM484">
        <v>6.77</v>
      </c>
      <c r="AN484" s="1">
        <v>-1371.0916</v>
      </c>
      <c r="AO484">
        <v>0.57999999999999996</v>
      </c>
      <c r="AP484" s="1">
        <v>-1378.8967</v>
      </c>
      <c r="AQ484">
        <v>16.14</v>
      </c>
      <c r="AR484" s="1">
        <v>-1364.8774000000001</v>
      </c>
      <c r="AS484">
        <v>14.12</v>
      </c>
      <c r="AT484" s="1">
        <v>-1357.5007000000001</v>
      </c>
      <c r="AU484">
        <v>-6.33</v>
      </c>
      <c r="AV484" s="1">
        <v>-1344.1074000000001</v>
      </c>
      <c r="AW484">
        <v>-10.4</v>
      </c>
    </row>
    <row r="485" spans="2:49" x14ac:dyDescent="0.2">
      <c r="B485" s="1">
        <v>-1382.8074999999999</v>
      </c>
      <c r="C485">
        <v>-2.3199999999999998</v>
      </c>
      <c r="D485">
        <v>2761.91</v>
      </c>
      <c r="L485" s="1">
        <v>-1381.1572000000001</v>
      </c>
      <c r="M485">
        <v>5.33</v>
      </c>
      <c r="N485" s="1">
        <v>-1384.7965999999999</v>
      </c>
      <c r="O485">
        <v>-2.23</v>
      </c>
      <c r="P485" s="1">
        <v>-1386.2727</v>
      </c>
      <c r="Q485">
        <v>-1.1499999999999999</v>
      </c>
      <c r="R485" s="1">
        <v>-1383.2515000000001</v>
      </c>
      <c r="S485">
        <v>-3.68</v>
      </c>
      <c r="T485" s="1">
        <v>-1382.2665999999999</v>
      </c>
      <c r="U485">
        <v>1.27</v>
      </c>
      <c r="V485" s="1">
        <v>-1379.9888000000001</v>
      </c>
      <c r="W485">
        <v>2.4500000000000002</v>
      </c>
      <c r="X485" s="1">
        <v>-1381.3667</v>
      </c>
      <c r="Y485">
        <v>-0.77</v>
      </c>
      <c r="Z485" s="1">
        <v>-1369.8381999999999</v>
      </c>
      <c r="AA485">
        <v>-10.91</v>
      </c>
      <c r="AB485" s="1">
        <v>-1393.3815999999999</v>
      </c>
      <c r="AC485">
        <v>5.24</v>
      </c>
      <c r="AD485" s="1">
        <v>-1394.819</v>
      </c>
      <c r="AE485">
        <v>9.31</v>
      </c>
      <c r="AF485" s="1">
        <v>-1390.1928</v>
      </c>
      <c r="AG485">
        <v>15.89</v>
      </c>
      <c r="AH485" s="1">
        <v>-1369.7887000000001</v>
      </c>
      <c r="AI485">
        <v>-2.21</v>
      </c>
      <c r="AJ485" s="1">
        <v>-1373.8525</v>
      </c>
      <c r="AK485">
        <v>-10.72</v>
      </c>
      <c r="AL485" s="1">
        <v>-1392.3272999999999</v>
      </c>
      <c r="AM485">
        <v>7.35</v>
      </c>
      <c r="AN485" s="1">
        <v>-1371.0189</v>
      </c>
      <c r="AO485">
        <v>0.25</v>
      </c>
      <c r="AP485" s="1">
        <v>-1379.1592000000001</v>
      </c>
      <c r="AQ485">
        <v>15.46</v>
      </c>
      <c r="AR485" s="1">
        <v>-1364.9860000000001</v>
      </c>
      <c r="AS485">
        <v>13.41</v>
      </c>
      <c r="AT485" s="1">
        <v>-1357.2402999999999</v>
      </c>
      <c r="AU485">
        <v>-5.22</v>
      </c>
      <c r="AV485" s="1">
        <v>-1344.2535</v>
      </c>
      <c r="AW485">
        <v>-11</v>
      </c>
    </row>
    <row r="486" spans="2:49" x14ac:dyDescent="0.2">
      <c r="B486" s="1">
        <v>-1382.7994000000001</v>
      </c>
      <c r="C486">
        <v>-1.98</v>
      </c>
      <c r="D486">
        <v>2761.29</v>
      </c>
      <c r="L486" s="1">
        <v>-1381.2648999999999</v>
      </c>
      <c r="M486">
        <v>4.84</v>
      </c>
      <c r="N486" s="1">
        <v>-1384.6605999999999</v>
      </c>
      <c r="O486">
        <v>-2.4500000000000002</v>
      </c>
      <c r="P486" s="1">
        <v>-1386.3257000000001</v>
      </c>
      <c r="Q486">
        <v>-1.75</v>
      </c>
      <c r="R486" s="1">
        <v>-1383.106</v>
      </c>
      <c r="S486">
        <v>-3.6</v>
      </c>
      <c r="T486" s="1">
        <v>-1382.3952999999999</v>
      </c>
      <c r="U486">
        <v>1.57</v>
      </c>
      <c r="V486" s="1">
        <v>-1379.9943000000001</v>
      </c>
      <c r="W486">
        <v>1.55</v>
      </c>
      <c r="X486" s="1">
        <v>-1381.4625000000001</v>
      </c>
      <c r="Y486">
        <v>-1.52</v>
      </c>
      <c r="Z486" s="1">
        <v>-1369.6546000000001</v>
      </c>
      <c r="AA486">
        <v>-10.08</v>
      </c>
      <c r="AB486" s="1">
        <v>-1393.5301999999999</v>
      </c>
      <c r="AC486">
        <v>5.1100000000000003</v>
      </c>
      <c r="AD486" s="1">
        <v>-1394.9773</v>
      </c>
      <c r="AE486">
        <v>8.8800000000000008</v>
      </c>
      <c r="AF486" s="1">
        <v>-1390.54</v>
      </c>
      <c r="AG486">
        <v>15.37</v>
      </c>
      <c r="AH486" s="1">
        <v>-1369.6674</v>
      </c>
      <c r="AI486">
        <v>-2.37</v>
      </c>
      <c r="AJ486" s="1">
        <v>-1373.7190000000001</v>
      </c>
      <c r="AK486">
        <v>-10.119999999999999</v>
      </c>
      <c r="AL486" s="1">
        <v>-1392.1296</v>
      </c>
      <c r="AM486">
        <v>7.99</v>
      </c>
      <c r="AN486" s="1">
        <v>-1370.9467</v>
      </c>
      <c r="AO486">
        <v>-0.14000000000000001</v>
      </c>
      <c r="AP486" s="1">
        <v>-1379.4549</v>
      </c>
      <c r="AQ486">
        <v>14.75</v>
      </c>
      <c r="AR486" s="1">
        <v>-1365.1077</v>
      </c>
      <c r="AS486">
        <v>12.67</v>
      </c>
      <c r="AT486" s="1">
        <v>-1356.9784999999999</v>
      </c>
      <c r="AU486">
        <v>-3.98</v>
      </c>
      <c r="AV486" s="1">
        <v>-1344.3565000000001</v>
      </c>
      <c r="AW486">
        <v>-11.42</v>
      </c>
    </row>
    <row r="487" spans="2:49" x14ac:dyDescent="0.2">
      <c r="B487" s="1">
        <v>-1382.8282999999999</v>
      </c>
      <c r="C487">
        <v>-2.0699999999999998</v>
      </c>
      <c r="D487">
        <v>2760.29</v>
      </c>
      <c r="L487" s="1">
        <v>-1381.3463999999999</v>
      </c>
      <c r="M487">
        <v>4.4800000000000004</v>
      </c>
      <c r="N487" s="1">
        <v>-1384.4788000000001</v>
      </c>
      <c r="O487">
        <v>-2.46</v>
      </c>
      <c r="P487" s="1">
        <v>-1386.374</v>
      </c>
      <c r="Q487">
        <v>-2.34</v>
      </c>
      <c r="R487" s="1">
        <v>-1382.9141</v>
      </c>
      <c r="S487">
        <v>-3.36</v>
      </c>
      <c r="T487" s="1">
        <v>-1382.5565999999999</v>
      </c>
      <c r="U487">
        <v>1.78</v>
      </c>
      <c r="V487" s="1">
        <v>-1380.0398</v>
      </c>
      <c r="W487">
        <v>0.56000000000000005</v>
      </c>
      <c r="X487" s="1">
        <v>-1381.5382999999999</v>
      </c>
      <c r="Y487">
        <v>-2.1800000000000002</v>
      </c>
      <c r="Z487" s="1">
        <v>-1369.4863</v>
      </c>
      <c r="AA487">
        <v>-9.14</v>
      </c>
      <c r="AB487" s="1">
        <v>-1393.6918000000001</v>
      </c>
      <c r="AC487">
        <v>5.0999999999999996</v>
      </c>
      <c r="AD487" s="1">
        <v>-1395.12</v>
      </c>
      <c r="AE487">
        <v>8.42</v>
      </c>
      <c r="AF487" s="1">
        <v>-1390.8759</v>
      </c>
      <c r="AG487">
        <v>14.86</v>
      </c>
      <c r="AH487" s="1">
        <v>-1369.5438999999999</v>
      </c>
      <c r="AI487">
        <v>-2.5</v>
      </c>
      <c r="AJ487" s="1">
        <v>-1373.5323000000001</v>
      </c>
      <c r="AK487">
        <v>-9.41</v>
      </c>
      <c r="AL487" s="1">
        <v>-1391.9419</v>
      </c>
      <c r="AM487">
        <v>8.6</v>
      </c>
      <c r="AN487" s="1">
        <v>-1370.8931</v>
      </c>
      <c r="AO487">
        <v>-0.68</v>
      </c>
      <c r="AP487" s="1">
        <v>-1379.7623000000001</v>
      </c>
      <c r="AQ487">
        <v>14.05</v>
      </c>
      <c r="AR487" s="1">
        <v>-1365.2239</v>
      </c>
      <c r="AS487">
        <v>11.89</v>
      </c>
      <c r="AT487" s="1">
        <v>-1356.7255</v>
      </c>
      <c r="AU487">
        <v>-2.67</v>
      </c>
      <c r="AV487" s="1">
        <v>-1344.4038</v>
      </c>
      <c r="AW487">
        <v>-11.72</v>
      </c>
    </row>
    <row r="488" spans="2:49" x14ac:dyDescent="0.2">
      <c r="B488" s="1">
        <v>-1382.9103</v>
      </c>
      <c r="C488">
        <v>-2</v>
      </c>
      <c r="D488">
        <v>2759.66</v>
      </c>
      <c r="L488" s="1">
        <v>-1381.3871999999999</v>
      </c>
      <c r="M488">
        <v>4.21</v>
      </c>
      <c r="N488" s="1">
        <v>-1384.2519</v>
      </c>
      <c r="O488">
        <v>-2.38</v>
      </c>
      <c r="P488" s="1">
        <v>-1386.4091000000001</v>
      </c>
      <c r="Q488">
        <v>-2.89</v>
      </c>
      <c r="R488" s="1">
        <v>-1382.6954000000001</v>
      </c>
      <c r="S488">
        <v>-3.02</v>
      </c>
      <c r="T488" s="1">
        <v>-1382.7348999999999</v>
      </c>
      <c r="U488">
        <v>1.93</v>
      </c>
      <c r="V488" s="1">
        <v>-1380.1226999999999</v>
      </c>
      <c r="W488">
        <v>-0.49</v>
      </c>
      <c r="X488" s="1">
        <v>-1381.5957000000001</v>
      </c>
      <c r="Y488">
        <v>-2.64</v>
      </c>
      <c r="Z488" s="1">
        <v>-1369.3308999999999</v>
      </c>
      <c r="AA488">
        <v>-8.06</v>
      </c>
      <c r="AB488" s="1">
        <v>-1393.8530000000001</v>
      </c>
      <c r="AC488">
        <v>5.17</v>
      </c>
      <c r="AD488" s="1">
        <v>-1395.2497000000001</v>
      </c>
      <c r="AE488">
        <v>7.96</v>
      </c>
      <c r="AF488" s="1">
        <v>-1391.1688999999999</v>
      </c>
      <c r="AG488">
        <v>14.47</v>
      </c>
      <c r="AH488" s="1">
        <v>-1369.4363000000001</v>
      </c>
      <c r="AI488">
        <v>-2.64</v>
      </c>
      <c r="AJ488" s="1">
        <v>-1373.306</v>
      </c>
      <c r="AK488">
        <v>-8.65</v>
      </c>
      <c r="AL488" s="1">
        <v>-1391.7686000000001</v>
      </c>
      <c r="AM488">
        <v>9.24</v>
      </c>
      <c r="AN488" s="1">
        <v>-1370.8713</v>
      </c>
      <c r="AO488">
        <v>-1.31</v>
      </c>
      <c r="AP488" s="1">
        <v>-1380.0622000000001</v>
      </c>
      <c r="AQ488">
        <v>13.41</v>
      </c>
      <c r="AR488" s="1">
        <v>-1365.3242</v>
      </c>
      <c r="AS488">
        <v>11.08</v>
      </c>
      <c r="AT488" s="1">
        <v>-1356.4967999999999</v>
      </c>
      <c r="AU488">
        <v>-1.45</v>
      </c>
      <c r="AV488" s="1">
        <v>-1344.3878999999999</v>
      </c>
      <c r="AW488">
        <v>-11.8</v>
      </c>
    </row>
    <row r="489" spans="2:49" x14ac:dyDescent="0.2">
      <c r="B489" s="1">
        <v>-1383.0324000000001</v>
      </c>
      <c r="C489">
        <v>-1.78</v>
      </c>
      <c r="D489">
        <v>2759.12</v>
      </c>
      <c r="L489" s="1">
        <v>-1381.3767</v>
      </c>
      <c r="M489">
        <v>4.05</v>
      </c>
      <c r="N489" s="1">
        <v>-1383.9906000000001</v>
      </c>
      <c r="O489">
        <v>-2.1800000000000002</v>
      </c>
      <c r="P489" s="1">
        <v>-1386.4247</v>
      </c>
      <c r="Q489">
        <v>-3.43</v>
      </c>
      <c r="R489" s="1">
        <v>-1382.4729</v>
      </c>
      <c r="S489">
        <v>-2.67</v>
      </c>
      <c r="T489" s="1">
        <v>-1382.9103</v>
      </c>
      <c r="U489">
        <v>1.99</v>
      </c>
      <c r="V489" s="1">
        <v>-1380.2365</v>
      </c>
      <c r="W489">
        <v>-1.59</v>
      </c>
      <c r="X489" s="1">
        <v>-1381.6357</v>
      </c>
      <c r="Y489">
        <v>-3</v>
      </c>
      <c r="Z489" s="1">
        <v>-1369.1831</v>
      </c>
      <c r="AA489">
        <v>-6.94</v>
      </c>
      <c r="AB489" s="1">
        <v>-1394.0001999999999</v>
      </c>
      <c r="AC489">
        <v>5.31</v>
      </c>
      <c r="AD489" s="1">
        <v>-1395.3746000000001</v>
      </c>
      <c r="AE489">
        <v>7.47</v>
      </c>
      <c r="AF489" s="1">
        <v>-1391.3996</v>
      </c>
      <c r="AG489">
        <v>14.22</v>
      </c>
      <c r="AH489" s="1">
        <v>-1369.3561</v>
      </c>
      <c r="AI489">
        <v>-2.78</v>
      </c>
      <c r="AJ489" s="1">
        <v>-1373.0603000000001</v>
      </c>
      <c r="AK489">
        <v>-7.8</v>
      </c>
      <c r="AL489" s="1">
        <v>-1391.6156000000001</v>
      </c>
      <c r="AM489">
        <v>9.81</v>
      </c>
      <c r="AN489" s="1">
        <v>-1370.8874000000001</v>
      </c>
      <c r="AO489">
        <v>-2</v>
      </c>
      <c r="AP489" s="1">
        <v>-1380.3391999999999</v>
      </c>
      <c r="AQ489">
        <v>12.88</v>
      </c>
      <c r="AR489" s="1">
        <v>-1365.4091000000001</v>
      </c>
      <c r="AS489">
        <v>10.34</v>
      </c>
      <c r="AT489" s="1">
        <v>-1356.3077000000001</v>
      </c>
      <c r="AU489">
        <v>-0.34</v>
      </c>
      <c r="AV489" s="1">
        <v>-1344.3014000000001</v>
      </c>
      <c r="AW489">
        <v>-11.7</v>
      </c>
    </row>
    <row r="490" spans="2:49" x14ac:dyDescent="0.2">
      <c r="B490" s="1">
        <v>-1383.1887999999999</v>
      </c>
      <c r="C490">
        <v>-1.72</v>
      </c>
      <c r="D490">
        <v>2758.28</v>
      </c>
      <c r="L490" s="1">
        <v>-1381.3097</v>
      </c>
      <c r="M490">
        <v>4</v>
      </c>
      <c r="N490" s="1">
        <v>-1383.7167999999999</v>
      </c>
      <c r="O490">
        <v>-1.89</v>
      </c>
      <c r="P490" s="1">
        <v>-1386.4169999999999</v>
      </c>
      <c r="Q490">
        <v>-3.92</v>
      </c>
      <c r="R490" s="1">
        <v>-1382.2637</v>
      </c>
      <c r="S490">
        <v>-2.31</v>
      </c>
      <c r="T490" s="1">
        <v>-1383.0605</v>
      </c>
      <c r="U490">
        <v>2.1</v>
      </c>
      <c r="V490" s="1">
        <v>-1380.3720000000001</v>
      </c>
      <c r="W490">
        <v>-2.67</v>
      </c>
      <c r="X490" s="1">
        <v>-1381.6559</v>
      </c>
      <c r="Y490">
        <v>-3.17</v>
      </c>
      <c r="Z490" s="1">
        <v>-1369.0395000000001</v>
      </c>
      <c r="AA490">
        <v>-5.77</v>
      </c>
      <c r="AB490" s="1">
        <v>-1394.1233999999999</v>
      </c>
      <c r="AC490">
        <v>5.56</v>
      </c>
      <c r="AD490" s="1">
        <v>-1395.5028</v>
      </c>
      <c r="AE490">
        <v>6.91</v>
      </c>
      <c r="AF490" s="1">
        <v>-1391.5616</v>
      </c>
      <c r="AG490">
        <v>14.1</v>
      </c>
      <c r="AH490" s="1">
        <v>-1369.3069</v>
      </c>
      <c r="AI490">
        <v>-2.96</v>
      </c>
      <c r="AJ490" s="1">
        <v>-1372.8128999999999</v>
      </c>
      <c r="AK490">
        <v>-7.02</v>
      </c>
      <c r="AL490" s="1">
        <v>-1391.4897000000001</v>
      </c>
      <c r="AM490">
        <v>10.31</v>
      </c>
      <c r="AN490" s="1">
        <v>-1370.9393</v>
      </c>
      <c r="AO490">
        <v>-2.73</v>
      </c>
      <c r="AP490" s="1">
        <v>-1380.5866000000001</v>
      </c>
      <c r="AQ490">
        <v>12.53</v>
      </c>
      <c r="AR490" s="1">
        <v>-1365.4802999999999</v>
      </c>
      <c r="AS490">
        <v>9.6</v>
      </c>
      <c r="AT490" s="1">
        <v>-1356.1804999999999</v>
      </c>
      <c r="AU490">
        <v>0.55000000000000004</v>
      </c>
      <c r="AV490" s="1">
        <v>-1344.1496999999999</v>
      </c>
      <c r="AW490">
        <v>-11.32</v>
      </c>
    </row>
    <row r="491" spans="2:49" x14ac:dyDescent="0.2">
      <c r="B491" s="1">
        <v>-1383.4278999999999</v>
      </c>
      <c r="C491">
        <v>-1.82</v>
      </c>
      <c r="D491">
        <v>2757.47</v>
      </c>
      <c r="L491" s="1">
        <v>-1381.1892</v>
      </c>
      <c r="M491">
        <v>4.17</v>
      </c>
      <c r="N491" s="1">
        <v>-1383.4622999999999</v>
      </c>
      <c r="O491">
        <v>-1.59</v>
      </c>
      <c r="P491" s="1">
        <v>-1386.3848</v>
      </c>
      <c r="Q491">
        <v>-4.29</v>
      </c>
      <c r="R491" s="1">
        <v>-1382.0759</v>
      </c>
      <c r="S491">
        <v>-1.93</v>
      </c>
      <c r="T491" s="1">
        <v>-1383.1666</v>
      </c>
      <c r="U491">
        <v>2.36</v>
      </c>
      <c r="V491" s="1">
        <v>-1380.5175999999999</v>
      </c>
      <c r="W491">
        <v>-3.66</v>
      </c>
      <c r="X491" s="1">
        <v>-1381.6514</v>
      </c>
      <c r="Y491">
        <v>-3.17</v>
      </c>
      <c r="Z491" s="1">
        <v>-1368.9023</v>
      </c>
      <c r="AA491">
        <v>-4.5599999999999996</v>
      </c>
      <c r="AB491" s="1">
        <v>-1394.2170000000001</v>
      </c>
      <c r="AC491">
        <v>5.87</v>
      </c>
      <c r="AD491" s="1">
        <v>-1395.6411000000001</v>
      </c>
      <c r="AE491">
        <v>6.38</v>
      </c>
      <c r="AF491" s="1">
        <v>-1391.6614</v>
      </c>
      <c r="AG491">
        <v>14.13</v>
      </c>
      <c r="AH491" s="1">
        <v>-1369.2876000000001</v>
      </c>
      <c r="AI491">
        <v>-3.11</v>
      </c>
      <c r="AJ491" s="1">
        <v>-1372.578</v>
      </c>
      <c r="AK491">
        <v>-6.33</v>
      </c>
      <c r="AL491" s="1">
        <v>-1391.3961999999999</v>
      </c>
      <c r="AM491">
        <v>10.81</v>
      </c>
      <c r="AN491" s="1">
        <v>-1371.0192</v>
      </c>
      <c r="AO491">
        <v>-3.45</v>
      </c>
      <c r="AP491" s="1">
        <v>-1380.7996000000001</v>
      </c>
      <c r="AQ491">
        <v>12.35</v>
      </c>
      <c r="AR491" s="1">
        <v>-1365.5451</v>
      </c>
      <c r="AS491">
        <v>8.93</v>
      </c>
      <c r="AT491" s="1">
        <v>-1356.1364000000001</v>
      </c>
      <c r="AU491">
        <v>1.23</v>
      </c>
      <c r="AV491" s="1">
        <v>-1343.9428</v>
      </c>
      <c r="AW491">
        <v>-10.87</v>
      </c>
    </row>
    <row r="492" spans="2:49" x14ac:dyDescent="0.2">
      <c r="B492" s="1">
        <v>-1383.6637000000001</v>
      </c>
      <c r="C492">
        <v>-1.9</v>
      </c>
      <c r="D492">
        <v>2756.45</v>
      </c>
      <c r="L492" s="1">
        <v>-1381.027</v>
      </c>
      <c r="M492">
        <v>4.51</v>
      </c>
      <c r="N492" s="1">
        <v>-1383.2588000000001</v>
      </c>
      <c r="O492">
        <v>-1.39</v>
      </c>
      <c r="P492" s="1">
        <v>-1386.3273999999999</v>
      </c>
      <c r="Q492">
        <v>-4.51</v>
      </c>
      <c r="R492" s="1">
        <v>-1381.9092000000001</v>
      </c>
      <c r="S492">
        <v>-1.65</v>
      </c>
      <c r="T492" s="1">
        <v>-1383.2157</v>
      </c>
      <c r="U492">
        <v>2.57</v>
      </c>
      <c r="V492" s="1">
        <v>-1380.6601000000001</v>
      </c>
      <c r="W492">
        <v>-4.5199999999999996</v>
      </c>
      <c r="X492" s="1">
        <v>-1381.6151</v>
      </c>
      <c r="Y492">
        <v>-2.98</v>
      </c>
      <c r="Z492" s="1">
        <v>-1368.7795000000001</v>
      </c>
      <c r="AA492">
        <v>-3.5</v>
      </c>
      <c r="AB492" s="1">
        <v>-1394.2795000000001</v>
      </c>
      <c r="AC492">
        <v>6.27</v>
      </c>
      <c r="AD492" s="1">
        <v>-1395.7914000000001</v>
      </c>
      <c r="AE492">
        <v>5.74</v>
      </c>
      <c r="AF492" s="1">
        <v>-1391.7130999999999</v>
      </c>
      <c r="AG492">
        <v>14.19</v>
      </c>
      <c r="AH492" s="1">
        <v>-1369.2918</v>
      </c>
      <c r="AI492">
        <v>-3.26</v>
      </c>
      <c r="AJ492" s="1">
        <v>-1372.3661999999999</v>
      </c>
      <c r="AK492">
        <v>-5.61</v>
      </c>
      <c r="AL492" s="1">
        <v>-1391.3384000000001</v>
      </c>
      <c r="AM492">
        <v>11.18</v>
      </c>
      <c r="AN492" s="1">
        <v>-1371.1155000000001</v>
      </c>
      <c r="AO492">
        <v>-4.17</v>
      </c>
      <c r="AP492" s="1">
        <v>-1380.9728</v>
      </c>
      <c r="AQ492">
        <v>12.4</v>
      </c>
      <c r="AR492" s="1">
        <v>-1365.6056000000001</v>
      </c>
      <c r="AS492">
        <v>8.33</v>
      </c>
      <c r="AT492" s="1">
        <v>-1356.1895999999999</v>
      </c>
      <c r="AU492">
        <v>1.54</v>
      </c>
      <c r="AV492" s="1">
        <v>-1343.7027</v>
      </c>
      <c r="AW492">
        <v>-10.36</v>
      </c>
    </row>
    <row r="493" spans="2:49" x14ac:dyDescent="0.2">
      <c r="B493" s="1">
        <v>-1383.9301</v>
      </c>
      <c r="C493">
        <v>-2.25</v>
      </c>
      <c r="D493">
        <v>2755.73</v>
      </c>
      <c r="L493" s="1">
        <v>-1380.8424</v>
      </c>
      <c r="M493">
        <v>4.8499999999999996</v>
      </c>
      <c r="N493" s="1">
        <v>-1383.1287</v>
      </c>
      <c r="O493">
        <v>-1.3</v>
      </c>
      <c r="P493" s="1">
        <v>-1386.2430999999999</v>
      </c>
      <c r="Q493">
        <v>-4.68</v>
      </c>
      <c r="R493" s="1">
        <v>-1381.7591</v>
      </c>
      <c r="S493">
        <v>-1.34</v>
      </c>
      <c r="T493" s="1">
        <v>-1383.2047</v>
      </c>
      <c r="U493">
        <v>2.82</v>
      </c>
      <c r="V493" s="1">
        <v>-1380.7871</v>
      </c>
      <c r="W493">
        <v>-5.26</v>
      </c>
      <c r="X493" s="1">
        <v>-1381.5402999999999</v>
      </c>
      <c r="Y493">
        <v>-2.58</v>
      </c>
      <c r="Z493" s="1">
        <v>-1368.6832999999999</v>
      </c>
      <c r="AA493">
        <v>-2.44</v>
      </c>
      <c r="AB493" s="1">
        <v>-1394.3119999999999</v>
      </c>
      <c r="AC493">
        <v>6.61</v>
      </c>
      <c r="AD493" s="1">
        <v>-1395.9498000000001</v>
      </c>
      <c r="AE493">
        <v>5.12</v>
      </c>
      <c r="AF493" s="1">
        <v>-1391.7304999999999</v>
      </c>
      <c r="AG493">
        <v>14.31</v>
      </c>
      <c r="AH493" s="1">
        <v>-1369.3103000000001</v>
      </c>
      <c r="AI493">
        <v>-3.41</v>
      </c>
      <c r="AJ493" s="1">
        <v>-1372.1865</v>
      </c>
      <c r="AK493">
        <v>-4.95</v>
      </c>
      <c r="AL493" s="1">
        <v>-1391.3159000000001</v>
      </c>
      <c r="AM493">
        <v>11.43</v>
      </c>
      <c r="AN493" s="1">
        <v>-1371.2164</v>
      </c>
      <c r="AO493">
        <v>-4.75</v>
      </c>
      <c r="AP493" s="1">
        <v>-1381.1013</v>
      </c>
      <c r="AQ493">
        <v>12.59</v>
      </c>
      <c r="AR493" s="1">
        <v>-1365.6656</v>
      </c>
      <c r="AS493">
        <v>7.71</v>
      </c>
      <c r="AT493" s="1">
        <v>-1356.3402000000001</v>
      </c>
      <c r="AU493">
        <v>1.45</v>
      </c>
      <c r="AV493" s="1">
        <v>-1343.4630999999999</v>
      </c>
      <c r="AW493">
        <v>-9.91</v>
      </c>
    </row>
    <row r="494" spans="2:49" x14ac:dyDescent="0.2">
      <c r="B494" s="1">
        <v>-1384.1592000000001</v>
      </c>
      <c r="C494">
        <v>-2.54</v>
      </c>
      <c r="D494">
        <v>2755.36</v>
      </c>
      <c r="L494" s="1">
        <v>-1380.6567</v>
      </c>
      <c r="M494">
        <v>5.28</v>
      </c>
      <c r="N494" s="1">
        <v>-1383.0758000000001</v>
      </c>
      <c r="O494">
        <v>-1.3</v>
      </c>
      <c r="P494" s="1">
        <v>-1386.1302000000001</v>
      </c>
      <c r="Q494">
        <v>-4.62</v>
      </c>
      <c r="R494" s="1">
        <v>-1381.6251</v>
      </c>
      <c r="S494">
        <v>-1.05</v>
      </c>
      <c r="T494" s="1">
        <v>-1383.1370999999999</v>
      </c>
      <c r="U494">
        <v>3.13</v>
      </c>
      <c r="V494" s="1">
        <v>-1380.8905999999999</v>
      </c>
      <c r="W494">
        <v>-5.8</v>
      </c>
      <c r="X494" s="1">
        <v>-1381.4217000000001</v>
      </c>
      <c r="Y494">
        <v>-1.93</v>
      </c>
      <c r="Z494" s="1">
        <v>-1368.6257000000001</v>
      </c>
      <c r="AA494">
        <v>-1.43</v>
      </c>
      <c r="AB494" s="1">
        <v>-1394.3167000000001</v>
      </c>
      <c r="AC494">
        <v>7.09</v>
      </c>
      <c r="AD494" s="1">
        <v>-1396.1075000000001</v>
      </c>
      <c r="AE494">
        <v>4.4400000000000004</v>
      </c>
      <c r="AF494" s="1">
        <v>-1391.7203</v>
      </c>
      <c r="AG494">
        <v>14.43</v>
      </c>
      <c r="AH494" s="1">
        <v>-1369.3316</v>
      </c>
      <c r="AI494">
        <v>-3.55</v>
      </c>
      <c r="AJ494" s="1">
        <v>-1372.0487000000001</v>
      </c>
      <c r="AK494">
        <v>-4.46</v>
      </c>
      <c r="AL494" s="1">
        <v>-1391.3267000000001</v>
      </c>
      <c r="AM494">
        <v>11.58</v>
      </c>
      <c r="AN494" s="1">
        <v>-1371.3116</v>
      </c>
      <c r="AO494">
        <v>-5.23</v>
      </c>
      <c r="AP494" s="1">
        <v>-1381.1883</v>
      </c>
      <c r="AQ494">
        <v>12.94</v>
      </c>
      <c r="AR494" s="1">
        <v>-1365.7280000000001</v>
      </c>
      <c r="AS494">
        <v>7.27</v>
      </c>
      <c r="AT494" s="1">
        <v>-1356.5742</v>
      </c>
      <c r="AU494">
        <v>1.1100000000000001</v>
      </c>
      <c r="AV494" s="1">
        <v>-1343.2608</v>
      </c>
      <c r="AW494">
        <v>-9.6</v>
      </c>
    </row>
    <row r="495" spans="2:49" x14ac:dyDescent="0.2">
      <c r="B495" s="1">
        <v>-1384.3838000000001</v>
      </c>
      <c r="C495">
        <v>-2.5099999999999998</v>
      </c>
      <c r="D495">
        <v>2754.99</v>
      </c>
      <c r="L495" s="1">
        <v>-1380.4844000000001</v>
      </c>
      <c r="M495">
        <v>5.74</v>
      </c>
      <c r="N495" s="1">
        <v>-1383.0844999999999</v>
      </c>
      <c r="O495">
        <v>-1.41</v>
      </c>
      <c r="P495" s="1">
        <v>-1385.9875999999999</v>
      </c>
      <c r="Q495">
        <v>-4.38</v>
      </c>
      <c r="R495" s="1">
        <v>-1381.5137999999999</v>
      </c>
      <c r="S495">
        <v>-0.8</v>
      </c>
      <c r="T495" s="1">
        <v>-1383.0219</v>
      </c>
      <c r="U495">
        <v>3.5</v>
      </c>
      <c r="V495" s="1">
        <v>-1380.9679000000001</v>
      </c>
      <c r="W495">
        <v>-6.12</v>
      </c>
      <c r="X495" s="1">
        <v>-1381.2598</v>
      </c>
      <c r="Y495">
        <v>-1.0900000000000001</v>
      </c>
      <c r="Z495" s="1">
        <v>-1368.6143</v>
      </c>
      <c r="AA495">
        <v>-0.6</v>
      </c>
      <c r="AB495" s="1">
        <v>-1394.2962</v>
      </c>
      <c r="AC495">
        <v>7.54</v>
      </c>
      <c r="AD495" s="1">
        <v>-1396.2525000000001</v>
      </c>
      <c r="AE495">
        <v>3.78</v>
      </c>
      <c r="AF495" s="1">
        <v>-1391.6795999999999</v>
      </c>
      <c r="AG495">
        <v>14.62</v>
      </c>
      <c r="AH495" s="1">
        <v>-1369.3429000000001</v>
      </c>
      <c r="AI495">
        <v>-3.58</v>
      </c>
      <c r="AJ495" s="1">
        <v>-1371.9657</v>
      </c>
      <c r="AK495">
        <v>-4.1399999999999997</v>
      </c>
      <c r="AL495" s="1">
        <v>-1391.3710000000001</v>
      </c>
      <c r="AM495">
        <v>11.56</v>
      </c>
      <c r="AN495" s="1">
        <v>-1371.3939</v>
      </c>
      <c r="AO495">
        <v>-5.61</v>
      </c>
      <c r="AP495" s="1">
        <v>-1381.2396000000001</v>
      </c>
      <c r="AQ495">
        <v>13.43</v>
      </c>
      <c r="AR495" s="1">
        <v>-1365.7902999999999</v>
      </c>
      <c r="AS495">
        <v>6.93</v>
      </c>
      <c r="AT495" s="1">
        <v>-1356.8598</v>
      </c>
      <c r="AU495">
        <v>0.42</v>
      </c>
      <c r="AV495" s="1">
        <v>-1343.1283000000001</v>
      </c>
      <c r="AW495">
        <v>-9.49</v>
      </c>
    </row>
    <row r="496" spans="2:49" x14ac:dyDescent="0.2">
      <c r="B496" s="1">
        <v>-1384.5481</v>
      </c>
      <c r="C496">
        <v>-2.25</v>
      </c>
      <c r="D496">
        <v>2754.35</v>
      </c>
      <c r="L496" s="1">
        <v>-1380.3253999999999</v>
      </c>
      <c r="M496">
        <v>6.2</v>
      </c>
      <c r="N496" s="1">
        <v>-1383.1274000000001</v>
      </c>
      <c r="O496">
        <v>-1.55</v>
      </c>
      <c r="P496" s="1">
        <v>-1385.8168000000001</v>
      </c>
      <c r="Q496">
        <v>-4.03</v>
      </c>
      <c r="R496" s="1">
        <v>-1381.4380000000001</v>
      </c>
      <c r="S496">
        <v>-0.66</v>
      </c>
      <c r="T496" s="1">
        <v>-1382.8687</v>
      </c>
      <c r="U496">
        <v>3.8</v>
      </c>
      <c r="V496" s="1">
        <v>-1381.0236</v>
      </c>
      <c r="W496">
        <v>-6.3</v>
      </c>
      <c r="X496" s="1">
        <v>-1381.0642</v>
      </c>
      <c r="Y496">
        <v>-0.04</v>
      </c>
      <c r="Z496" s="1">
        <v>-1368.6497999999999</v>
      </c>
      <c r="AA496">
        <v>0.05</v>
      </c>
      <c r="AB496" s="1">
        <v>-1394.2537</v>
      </c>
      <c r="AC496">
        <v>7.99</v>
      </c>
      <c r="AD496" s="1">
        <v>-1396.373</v>
      </c>
      <c r="AE496">
        <v>3.22</v>
      </c>
      <c r="AF496" s="1">
        <v>-1391.6003000000001</v>
      </c>
      <c r="AG496">
        <v>14.79</v>
      </c>
      <c r="AH496" s="1">
        <v>-1369.3307</v>
      </c>
      <c r="AI496">
        <v>-3.48</v>
      </c>
      <c r="AJ496" s="1">
        <v>-1371.9525000000001</v>
      </c>
      <c r="AK496">
        <v>-3.96</v>
      </c>
      <c r="AL496" s="1">
        <v>-1391.4523999999999</v>
      </c>
      <c r="AM496">
        <v>11.37</v>
      </c>
      <c r="AN496" s="1">
        <v>-1371.4589000000001</v>
      </c>
      <c r="AO496">
        <v>-5.81</v>
      </c>
      <c r="AP496" s="1">
        <v>-1381.2637</v>
      </c>
      <c r="AQ496">
        <v>14.13</v>
      </c>
      <c r="AR496" s="1">
        <v>-1365.8420000000001</v>
      </c>
      <c r="AS496">
        <v>6.62</v>
      </c>
      <c r="AT496" s="1">
        <v>-1357.1663000000001</v>
      </c>
      <c r="AU496">
        <v>-0.52</v>
      </c>
      <c r="AV496" s="1">
        <v>-1343.0872999999999</v>
      </c>
      <c r="AW496">
        <v>-9.6199999999999992</v>
      </c>
    </row>
    <row r="497" spans="2:49" x14ac:dyDescent="0.2">
      <c r="B497" s="1">
        <v>-1384.6243999999999</v>
      </c>
      <c r="C497">
        <v>-1.63</v>
      </c>
      <c r="D497">
        <v>2753.45</v>
      </c>
      <c r="L497" s="1">
        <v>-1380.1683</v>
      </c>
      <c r="M497">
        <v>6.7</v>
      </c>
      <c r="N497" s="1">
        <v>-1383.1757</v>
      </c>
      <c r="O497">
        <v>-1.57</v>
      </c>
      <c r="P497" s="1">
        <v>-1385.6213</v>
      </c>
      <c r="Q497">
        <v>-3.58</v>
      </c>
      <c r="R497" s="1">
        <v>-1381.4123</v>
      </c>
      <c r="S497">
        <v>-0.56999999999999995</v>
      </c>
      <c r="T497" s="1">
        <v>-1382.6858</v>
      </c>
      <c r="U497">
        <v>4.1399999999999997</v>
      </c>
      <c r="V497" s="1">
        <v>-1381.0686000000001</v>
      </c>
      <c r="W497">
        <v>-6.35</v>
      </c>
      <c r="X497" s="1">
        <v>-1380.8577</v>
      </c>
      <c r="Y497">
        <v>0.99</v>
      </c>
      <c r="Z497" s="1">
        <v>-1368.7264</v>
      </c>
      <c r="AA497">
        <v>0.65</v>
      </c>
      <c r="AB497" s="1">
        <v>-1394.1936000000001</v>
      </c>
      <c r="AC497">
        <v>8.4600000000000009</v>
      </c>
      <c r="AD497" s="1">
        <v>-1396.4604999999999</v>
      </c>
      <c r="AE497">
        <v>2.67</v>
      </c>
      <c r="AF497" s="1">
        <v>-1391.4739999999999</v>
      </c>
      <c r="AG497">
        <v>15</v>
      </c>
      <c r="AH497" s="1">
        <v>-1369.2849000000001</v>
      </c>
      <c r="AI497">
        <v>-3.28</v>
      </c>
      <c r="AJ497" s="1">
        <v>-1372.0206000000001</v>
      </c>
      <c r="AK497">
        <v>-4.07</v>
      </c>
      <c r="AL497" s="1">
        <v>-1391.5806</v>
      </c>
      <c r="AM497">
        <v>10.95</v>
      </c>
      <c r="AN497" s="1">
        <v>-1371.5044</v>
      </c>
      <c r="AO497">
        <v>-5.93</v>
      </c>
      <c r="AP497" s="1">
        <v>-1381.2678000000001</v>
      </c>
      <c r="AQ497">
        <v>14.79</v>
      </c>
      <c r="AR497" s="1">
        <v>-1365.8807999999999</v>
      </c>
      <c r="AS497">
        <v>6.44</v>
      </c>
      <c r="AT497" s="1">
        <v>-1357.4512999999999</v>
      </c>
      <c r="AU497">
        <v>-1.55</v>
      </c>
      <c r="AV497" s="1">
        <v>-1343.1376</v>
      </c>
      <c r="AW497">
        <v>-9.92</v>
      </c>
    </row>
    <row r="498" spans="2:49" x14ac:dyDescent="0.2">
      <c r="B498" s="1">
        <v>-1384.6338000000001</v>
      </c>
      <c r="C498">
        <v>-0.76</v>
      </c>
      <c r="D498">
        <v>2752.38</v>
      </c>
      <c r="L498" s="1">
        <v>-1379.9984999999999</v>
      </c>
      <c r="M498">
        <v>7.29</v>
      </c>
      <c r="N498" s="1">
        <v>-1383.2097000000001</v>
      </c>
      <c r="O498">
        <v>-1.78</v>
      </c>
      <c r="P498" s="1">
        <v>-1385.4069999999999</v>
      </c>
      <c r="Q498">
        <v>-2.94</v>
      </c>
      <c r="R498" s="1">
        <v>-1381.4453000000001</v>
      </c>
      <c r="S498">
        <v>-0.56000000000000005</v>
      </c>
      <c r="T498" s="1">
        <v>-1382.4804999999999</v>
      </c>
      <c r="U498">
        <v>4.46</v>
      </c>
      <c r="V498" s="1">
        <v>-1381.1134</v>
      </c>
      <c r="W498">
        <v>-6.22</v>
      </c>
      <c r="X498" s="1">
        <v>-1380.6751999999999</v>
      </c>
      <c r="Y498">
        <v>2</v>
      </c>
      <c r="Z498" s="1">
        <v>-1368.8335</v>
      </c>
      <c r="AA498">
        <v>1.1100000000000001</v>
      </c>
      <c r="AB498" s="1">
        <v>-1394.1224</v>
      </c>
      <c r="AC498">
        <v>8.8800000000000008</v>
      </c>
      <c r="AD498" s="1">
        <v>-1396.5099</v>
      </c>
      <c r="AE498">
        <v>2.23</v>
      </c>
      <c r="AF498" s="1">
        <v>-1391.3008</v>
      </c>
      <c r="AG498">
        <v>15.21</v>
      </c>
      <c r="AH498" s="1">
        <v>-1369.2008000000001</v>
      </c>
      <c r="AI498">
        <v>-2.92</v>
      </c>
      <c r="AJ498" s="1">
        <v>-1372.1704</v>
      </c>
      <c r="AK498">
        <v>-4.3899999999999997</v>
      </c>
      <c r="AL498" s="1">
        <v>-1391.7686000000001</v>
      </c>
      <c r="AM498">
        <v>10.28</v>
      </c>
      <c r="AN498" s="1">
        <v>-1371.5309999999999</v>
      </c>
      <c r="AO498">
        <v>-5.9</v>
      </c>
      <c r="AP498" s="1">
        <v>-1381.2616</v>
      </c>
      <c r="AQ498">
        <v>15.35</v>
      </c>
      <c r="AR498" s="1">
        <v>-1365.8985</v>
      </c>
      <c r="AS498">
        <v>6.4</v>
      </c>
      <c r="AT498" s="1">
        <v>-1357.6804999999999</v>
      </c>
      <c r="AU498">
        <v>-2.54</v>
      </c>
      <c r="AV498" s="1">
        <v>-1343.2594999999999</v>
      </c>
      <c r="AW498">
        <v>-10.34</v>
      </c>
    </row>
    <row r="499" spans="2:49" x14ac:dyDescent="0.2">
      <c r="B499" s="1">
        <v>-1384.5679</v>
      </c>
      <c r="C499">
        <v>0.17</v>
      </c>
      <c r="D499">
        <v>2751.55</v>
      </c>
      <c r="L499" s="1">
        <v>-1379.8103000000001</v>
      </c>
      <c r="M499">
        <v>7.93</v>
      </c>
      <c r="N499" s="1">
        <v>-1383.2227</v>
      </c>
      <c r="O499">
        <v>-1.72</v>
      </c>
      <c r="P499" s="1">
        <v>-1385.1799000000001</v>
      </c>
      <c r="Q499">
        <v>-2.25</v>
      </c>
      <c r="R499" s="1">
        <v>-1381.5341000000001</v>
      </c>
      <c r="S499">
        <v>-0.69</v>
      </c>
      <c r="T499" s="1">
        <v>-1382.2607</v>
      </c>
      <c r="U499">
        <v>4.72</v>
      </c>
      <c r="V499" s="1">
        <v>-1381.1651999999999</v>
      </c>
      <c r="W499">
        <v>-6.04</v>
      </c>
      <c r="X499" s="1">
        <v>-1380.5585000000001</v>
      </c>
      <c r="Y499">
        <v>2.86</v>
      </c>
      <c r="Z499" s="1">
        <v>-1368.9572000000001</v>
      </c>
      <c r="AA499">
        <v>1.41</v>
      </c>
      <c r="AB499" s="1">
        <v>-1394.0472</v>
      </c>
      <c r="AC499">
        <v>9.2799999999999994</v>
      </c>
      <c r="AD499" s="1">
        <v>-1396.5214000000001</v>
      </c>
      <c r="AE499">
        <v>1.89</v>
      </c>
      <c r="AF499" s="1">
        <v>-1391.0947000000001</v>
      </c>
      <c r="AG499">
        <v>15.44</v>
      </c>
      <c r="AH499" s="1">
        <v>-1369.0832</v>
      </c>
      <c r="AI499">
        <v>-2.5</v>
      </c>
      <c r="AJ499" s="1">
        <v>-1372.3871999999999</v>
      </c>
      <c r="AK499">
        <v>-4.92</v>
      </c>
      <c r="AL499" s="1">
        <v>-1392.0256999999999</v>
      </c>
      <c r="AM499">
        <v>9.33</v>
      </c>
      <c r="AN499" s="1">
        <v>-1371.5402999999999</v>
      </c>
      <c r="AO499">
        <v>-5.75</v>
      </c>
      <c r="AP499" s="1">
        <v>-1381.2512999999999</v>
      </c>
      <c r="AQ499">
        <v>15.92</v>
      </c>
      <c r="AR499" s="1">
        <v>-1365.8823</v>
      </c>
      <c r="AS499">
        <v>6.51</v>
      </c>
      <c r="AT499" s="1">
        <v>-1357.8288</v>
      </c>
      <c r="AU499">
        <v>-3.56</v>
      </c>
      <c r="AV499" s="1">
        <v>-1343.4178999999999</v>
      </c>
      <c r="AW499">
        <v>-10.82</v>
      </c>
    </row>
    <row r="500" spans="2:49" x14ac:dyDescent="0.2">
      <c r="B500" s="1">
        <v>-1384.4095</v>
      </c>
      <c r="C500">
        <v>1.17</v>
      </c>
      <c r="D500">
        <v>2750.56</v>
      </c>
      <c r="L500" s="1">
        <v>-1379.6117999999999</v>
      </c>
      <c r="M500">
        <v>8.58</v>
      </c>
      <c r="N500" s="1">
        <v>-1383.2181</v>
      </c>
      <c r="O500">
        <v>-1.63</v>
      </c>
      <c r="P500" s="1">
        <v>-1384.9460999999999</v>
      </c>
      <c r="Q500">
        <v>-1.53</v>
      </c>
      <c r="R500" s="1">
        <v>-1381.6631</v>
      </c>
      <c r="S500">
        <v>-0.76</v>
      </c>
      <c r="T500" s="1">
        <v>-1382.0379</v>
      </c>
      <c r="U500">
        <v>4.9000000000000004</v>
      </c>
      <c r="V500" s="1">
        <v>-1381.2256</v>
      </c>
      <c r="W500">
        <v>-5.78</v>
      </c>
      <c r="X500" s="1">
        <v>-1380.5446999999999</v>
      </c>
      <c r="Y500">
        <v>3.48</v>
      </c>
      <c r="Z500" s="1">
        <v>-1369.0831000000001</v>
      </c>
      <c r="AA500">
        <v>1.63</v>
      </c>
      <c r="AB500" s="1">
        <v>-1393.9772</v>
      </c>
      <c r="AC500">
        <v>9.66</v>
      </c>
      <c r="AD500" s="1">
        <v>-1396.499</v>
      </c>
      <c r="AE500">
        <v>1.62</v>
      </c>
      <c r="AF500" s="1">
        <v>-1390.8825999999999</v>
      </c>
      <c r="AG500">
        <v>15.61</v>
      </c>
      <c r="AH500" s="1">
        <v>-1368.9467</v>
      </c>
      <c r="AI500">
        <v>-1.99</v>
      </c>
      <c r="AJ500" s="1">
        <v>-1372.6406999999999</v>
      </c>
      <c r="AK500">
        <v>-5.58</v>
      </c>
      <c r="AL500" s="1">
        <v>-1392.3525999999999</v>
      </c>
      <c r="AM500">
        <v>8.1300000000000008</v>
      </c>
      <c r="AN500" s="1">
        <v>-1371.5342000000001</v>
      </c>
      <c r="AO500">
        <v>-5.55</v>
      </c>
      <c r="AP500" s="1">
        <v>-1381.2428</v>
      </c>
      <c r="AQ500">
        <v>16.43</v>
      </c>
      <c r="AR500" s="1">
        <v>-1365.8268</v>
      </c>
      <c r="AS500">
        <v>6.72</v>
      </c>
      <c r="AT500" s="1">
        <v>-1357.8867</v>
      </c>
      <c r="AU500">
        <v>-4.51</v>
      </c>
      <c r="AV500" s="1">
        <v>-1343.5746999999999</v>
      </c>
      <c r="AW500">
        <v>-11.2</v>
      </c>
    </row>
    <row r="501" spans="2:49" x14ac:dyDescent="0.2">
      <c r="B501" s="1">
        <v>-1384.1619000000001</v>
      </c>
      <c r="C501">
        <v>2.61</v>
      </c>
      <c r="D501">
        <v>2749.35</v>
      </c>
      <c r="L501" s="1">
        <v>-1379.4250999999999</v>
      </c>
      <c r="M501">
        <v>9.1300000000000008</v>
      </c>
      <c r="N501" s="1">
        <v>-1383.2064</v>
      </c>
      <c r="O501">
        <v>-1.62</v>
      </c>
      <c r="P501" s="1">
        <v>-1384.7117000000001</v>
      </c>
      <c r="Q501">
        <v>-0.76</v>
      </c>
      <c r="R501" s="1">
        <v>-1381.807</v>
      </c>
      <c r="S501">
        <v>-0.72</v>
      </c>
      <c r="T501" s="1">
        <v>-1381.8281999999999</v>
      </c>
      <c r="U501">
        <v>5.05</v>
      </c>
      <c r="V501" s="1">
        <v>-1381.2900999999999</v>
      </c>
      <c r="W501">
        <v>-5.31</v>
      </c>
      <c r="X501" s="1">
        <v>-1380.652</v>
      </c>
      <c r="Y501">
        <v>3.74</v>
      </c>
      <c r="Z501" s="1">
        <v>-1369.1994999999999</v>
      </c>
      <c r="AA501">
        <v>1.76</v>
      </c>
      <c r="AB501" s="1">
        <v>-1393.9212</v>
      </c>
      <c r="AC501">
        <v>9.9</v>
      </c>
      <c r="AD501" s="1">
        <v>-1396.4513999999999</v>
      </c>
      <c r="AE501">
        <v>1.42</v>
      </c>
      <c r="AF501" s="1">
        <v>-1390.6974</v>
      </c>
      <c r="AG501">
        <v>15.63</v>
      </c>
      <c r="AH501" s="1">
        <v>-1368.8146999999999</v>
      </c>
      <c r="AI501">
        <v>-1.48</v>
      </c>
      <c r="AJ501" s="1">
        <v>-1372.8937000000001</v>
      </c>
      <c r="AK501">
        <v>-6.22</v>
      </c>
      <c r="AL501" s="1">
        <v>-1392.7363</v>
      </c>
      <c r="AM501">
        <v>6.76</v>
      </c>
      <c r="AN501" s="1">
        <v>-1371.5134</v>
      </c>
      <c r="AO501">
        <v>-5.27</v>
      </c>
      <c r="AP501" s="1">
        <v>-1381.2391</v>
      </c>
      <c r="AQ501">
        <v>16.809999999999999</v>
      </c>
      <c r="AR501" s="1">
        <v>-1365.7293999999999</v>
      </c>
      <c r="AS501">
        <v>7.13</v>
      </c>
      <c r="AT501" s="1">
        <v>-1357.8510000000001</v>
      </c>
      <c r="AU501">
        <v>-5.31</v>
      </c>
      <c r="AV501" s="1">
        <v>-1343.6973</v>
      </c>
      <c r="AW501">
        <v>-11.44</v>
      </c>
    </row>
    <row r="502" spans="2:49" x14ac:dyDescent="0.2">
      <c r="B502" s="1">
        <v>-1383.8815</v>
      </c>
      <c r="C502">
        <v>3.99</v>
      </c>
      <c r="D502">
        <v>2747.99</v>
      </c>
      <c r="L502" s="1">
        <v>-1379.2771</v>
      </c>
      <c r="M502">
        <v>9.59</v>
      </c>
      <c r="N502" s="1">
        <v>-1383.1962000000001</v>
      </c>
      <c r="O502">
        <v>-1.54</v>
      </c>
      <c r="P502" s="1">
        <v>-1384.4837</v>
      </c>
      <c r="Q502">
        <v>0.03</v>
      </c>
      <c r="R502" s="1">
        <v>-1381.9358</v>
      </c>
      <c r="S502">
        <v>-0.52</v>
      </c>
      <c r="T502" s="1">
        <v>-1381.6527000000001</v>
      </c>
      <c r="U502">
        <v>5.09</v>
      </c>
      <c r="V502" s="1">
        <v>-1381.3511000000001</v>
      </c>
      <c r="W502">
        <v>-4.83</v>
      </c>
      <c r="X502" s="1">
        <v>-1380.8742</v>
      </c>
      <c r="Y502">
        <v>3.72</v>
      </c>
      <c r="Z502" s="1">
        <v>-1369.2972</v>
      </c>
      <c r="AA502">
        <v>1.8</v>
      </c>
      <c r="AB502" s="1">
        <v>-1393.8852999999999</v>
      </c>
      <c r="AC502">
        <v>10.050000000000001</v>
      </c>
      <c r="AD502" s="1">
        <v>-1396.3903</v>
      </c>
      <c r="AE502">
        <v>1.22</v>
      </c>
      <c r="AF502" s="1">
        <v>-1390.5679</v>
      </c>
      <c r="AG502">
        <v>15.42</v>
      </c>
      <c r="AH502" s="1">
        <v>-1368.713</v>
      </c>
      <c r="AI502">
        <v>-1.04</v>
      </c>
      <c r="AJ502" s="1">
        <v>-1373.1132</v>
      </c>
      <c r="AK502">
        <v>-6.88</v>
      </c>
      <c r="AL502" s="1">
        <v>-1393.1512</v>
      </c>
      <c r="AM502">
        <v>5.26</v>
      </c>
      <c r="AN502" s="1">
        <v>-1371.4775999999999</v>
      </c>
      <c r="AO502">
        <v>-4.91</v>
      </c>
      <c r="AP502" s="1">
        <v>-1381.2416000000001</v>
      </c>
      <c r="AQ502">
        <v>16.93</v>
      </c>
      <c r="AR502" s="1">
        <v>-1365.5962</v>
      </c>
      <c r="AS502">
        <v>7.7</v>
      </c>
      <c r="AT502" s="1">
        <v>-1357.7336</v>
      </c>
      <c r="AU502">
        <v>-5.99</v>
      </c>
      <c r="AV502" s="1">
        <v>-1343.7648999999999</v>
      </c>
      <c r="AW502">
        <v>-11.5</v>
      </c>
    </row>
    <row r="503" spans="2:49" x14ac:dyDescent="0.2">
      <c r="B503" s="1">
        <v>-1383.6359</v>
      </c>
      <c r="C503">
        <v>5.43</v>
      </c>
      <c r="D503">
        <v>2746.96</v>
      </c>
      <c r="L503" s="1">
        <v>-1379.1883</v>
      </c>
      <c r="M503">
        <v>9.82</v>
      </c>
      <c r="N503" s="1">
        <v>-1383.1921</v>
      </c>
      <c r="O503">
        <v>-1.46</v>
      </c>
      <c r="P503" s="1">
        <v>-1384.2723000000001</v>
      </c>
      <c r="Q503">
        <v>0.74</v>
      </c>
      <c r="R503" s="1">
        <v>-1382.0196000000001</v>
      </c>
      <c r="S503">
        <v>-0.28000000000000003</v>
      </c>
      <c r="T503" s="1">
        <v>-1381.5325</v>
      </c>
      <c r="U503">
        <v>4.93</v>
      </c>
      <c r="V503" s="1">
        <v>-1381.4032999999999</v>
      </c>
      <c r="W503">
        <v>-4.26</v>
      </c>
      <c r="X503" s="1">
        <v>-1381.1822</v>
      </c>
      <c r="Y503">
        <v>3.43</v>
      </c>
      <c r="Z503" s="1">
        <v>-1369.3757000000001</v>
      </c>
      <c r="AA503">
        <v>1.76</v>
      </c>
      <c r="AB503" s="1">
        <v>-1393.8732</v>
      </c>
      <c r="AC503">
        <v>10.130000000000001</v>
      </c>
      <c r="AD503" s="1">
        <v>-1396.3289</v>
      </c>
      <c r="AE503">
        <v>1.08</v>
      </c>
      <c r="AF503" s="1">
        <v>-1390.5092999999999</v>
      </c>
      <c r="AG503">
        <v>15.15</v>
      </c>
      <c r="AH503" s="1">
        <v>-1368.6635000000001</v>
      </c>
      <c r="AI503">
        <v>-0.75</v>
      </c>
      <c r="AJ503" s="1">
        <v>-1373.2773</v>
      </c>
      <c r="AK503">
        <v>-7.38</v>
      </c>
      <c r="AL503" s="1">
        <v>-1393.5664999999999</v>
      </c>
      <c r="AM503">
        <v>3.73</v>
      </c>
      <c r="AN503" s="1">
        <v>-1371.4282000000001</v>
      </c>
      <c r="AO503">
        <v>-4.47</v>
      </c>
      <c r="AP503" s="1">
        <v>-1381.2481</v>
      </c>
      <c r="AQ503">
        <v>16.96</v>
      </c>
      <c r="AR503" s="1">
        <v>-1365.4358999999999</v>
      </c>
      <c r="AS503">
        <v>8.31</v>
      </c>
      <c r="AT503" s="1">
        <v>-1357.5431000000001</v>
      </c>
      <c r="AU503">
        <v>-6.61</v>
      </c>
      <c r="AV503" s="1">
        <v>-1343.7714000000001</v>
      </c>
      <c r="AW503">
        <v>-11.28</v>
      </c>
    </row>
    <row r="504" spans="2:49" x14ac:dyDescent="0.2">
      <c r="B504" s="1">
        <v>-1383.3435999999999</v>
      </c>
      <c r="C504">
        <v>6.55</v>
      </c>
      <c r="D504">
        <v>2746.32</v>
      </c>
      <c r="L504" s="1">
        <v>-1379.165</v>
      </c>
      <c r="M504">
        <v>9.94</v>
      </c>
      <c r="N504" s="1">
        <v>-1383.1913999999999</v>
      </c>
      <c r="O504">
        <v>-1.39</v>
      </c>
      <c r="P504" s="1">
        <v>-1384.0925</v>
      </c>
      <c r="Q504">
        <v>1.33</v>
      </c>
      <c r="R504" s="1">
        <v>-1382.0337999999999</v>
      </c>
      <c r="S504">
        <v>0.4</v>
      </c>
      <c r="T504" s="1">
        <v>-1381.4829</v>
      </c>
      <c r="U504">
        <v>4.5599999999999996</v>
      </c>
      <c r="V504" s="1">
        <v>-1381.4467999999999</v>
      </c>
      <c r="W504">
        <v>-3.61</v>
      </c>
      <c r="X504" s="1">
        <v>-1381.5376000000001</v>
      </c>
      <c r="Y504">
        <v>2.86</v>
      </c>
      <c r="Z504" s="1">
        <v>-1369.4434000000001</v>
      </c>
      <c r="AA504">
        <v>1.57</v>
      </c>
      <c r="AB504" s="1">
        <v>-1393.8851</v>
      </c>
      <c r="AC504">
        <v>10.18</v>
      </c>
      <c r="AD504" s="1">
        <v>-1396.2797</v>
      </c>
      <c r="AE504">
        <v>0.94</v>
      </c>
      <c r="AF504" s="1">
        <v>-1390.5195000000001</v>
      </c>
      <c r="AG504">
        <v>14.7</v>
      </c>
      <c r="AH504" s="1">
        <v>-1368.6799000000001</v>
      </c>
      <c r="AI504">
        <v>-0.69</v>
      </c>
      <c r="AJ504" s="1">
        <v>-1373.3806999999999</v>
      </c>
      <c r="AK504">
        <v>-7.75</v>
      </c>
      <c r="AL504" s="1">
        <v>-1393.9555</v>
      </c>
      <c r="AM504">
        <v>2.2999999999999998</v>
      </c>
      <c r="AN504" s="1">
        <v>-1371.3678</v>
      </c>
      <c r="AO504">
        <v>-4.01</v>
      </c>
      <c r="AP504" s="1">
        <v>-1381.2546</v>
      </c>
      <c r="AQ504">
        <v>16.84</v>
      </c>
      <c r="AR504" s="1">
        <v>-1365.2697000000001</v>
      </c>
      <c r="AS504">
        <v>8.9600000000000009</v>
      </c>
      <c r="AT504" s="1">
        <v>-1357.296</v>
      </c>
      <c r="AU504">
        <v>-7.07</v>
      </c>
      <c r="AV504" s="1">
        <v>-1343.7234000000001</v>
      </c>
      <c r="AW504">
        <v>-10.93</v>
      </c>
    </row>
    <row r="505" spans="2:49" x14ac:dyDescent="0.2">
      <c r="B505" s="1">
        <v>-1383.0232000000001</v>
      </c>
      <c r="C505">
        <v>7.86</v>
      </c>
      <c r="D505">
        <v>2745.81</v>
      </c>
      <c r="L505" s="1">
        <v>-1379.2011</v>
      </c>
      <c r="M505">
        <v>9.85</v>
      </c>
      <c r="N505" s="1">
        <v>-1383.1867</v>
      </c>
      <c r="O505">
        <v>-1.26</v>
      </c>
      <c r="P505" s="1">
        <v>-1383.9636</v>
      </c>
      <c r="Q505">
        <v>1.74</v>
      </c>
      <c r="R505" s="1">
        <v>-1381.9595999999999</v>
      </c>
      <c r="S505">
        <v>1.35</v>
      </c>
      <c r="T505" s="1">
        <v>-1381.5105000000001</v>
      </c>
      <c r="U505">
        <v>4.04</v>
      </c>
      <c r="V505" s="1">
        <v>-1381.4908</v>
      </c>
      <c r="W505">
        <v>-2.92</v>
      </c>
      <c r="X505" s="1">
        <v>-1381.9023999999999</v>
      </c>
      <c r="Y505">
        <v>2.17</v>
      </c>
      <c r="Z505" s="1">
        <v>-1369.5175999999999</v>
      </c>
      <c r="AA505">
        <v>1.1599999999999999</v>
      </c>
      <c r="AB505" s="1">
        <v>-1393.9195999999999</v>
      </c>
      <c r="AC505">
        <v>10.32</v>
      </c>
      <c r="AD505" s="1">
        <v>-1396.2502999999999</v>
      </c>
      <c r="AE505">
        <v>0.72</v>
      </c>
      <c r="AF505" s="1">
        <v>-1390.5841</v>
      </c>
      <c r="AG505">
        <v>14.18</v>
      </c>
      <c r="AH505" s="1">
        <v>-1368.7657999999999</v>
      </c>
      <c r="AI505">
        <v>-0.78</v>
      </c>
      <c r="AJ505" s="1">
        <v>-1373.4296999999999</v>
      </c>
      <c r="AK505">
        <v>-8.01</v>
      </c>
      <c r="AL505" s="1">
        <v>-1394.3019999999999</v>
      </c>
      <c r="AM505">
        <v>0.95</v>
      </c>
      <c r="AN505" s="1">
        <v>-1371.3016</v>
      </c>
      <c r="AO505">
        <v>-3.53</v>
      </c>
      <c r="AP505" s="1">
        <v>-1381.2516000000001</v>
      </c>
      <c r="AQ505">
        <v>16.52</v>
      </c>
      <c r="AR505" s="1">
        <v>-1365.1274000000001</v>
      </c>
      <c r="AS505">
        <v>9.5399999999999991</v>
      </c>
      <c r="AT505" s="1">
        <v>-1357.0065999999999</v>
      </c>
      <c r="AU505">
        <v>-7.41</v>
      </c>
      <c r="AV505" s="1">
        <v>-1343.6387</v>
      </c>
      <c r="AW505">
        <v>-10.37</v>
      </c>
    </row>
    <row r="506" spans="2:49" x14ac:dyDescent="0.2">
      <c r="B506" s="1">
        <v>-1382.7213999999999</v>
      </c>
      <c r="C506">
        <v>8.77</v>
      </c>
      <c r="D506">
        <v>2745.29</v>
      </c>
      <c r="L506" s="1">
        <v>-1379.2837</v>
      </c>
      <c r="M506">
        <v>9.64</v>
      </c>
      <c r="N506" s="1">
        <v>-1383.1658</v>
      </c>
      <c r="O506">
        <v>-1.1000000000000001</v>
      </c>
      <c r="P506" s="1">
        <v>-1383.9065000000001</v>
      </c>
      <c r="Q506">
        <v>1.89</v>
      </c>
      <c r="R506" s="1">
        <v>-1381.7874999999999</v>
      </c>
      <c r="S506">
        <v>2.58</v>
      </c>
      <c r="T506" s="1">
        <v>-1381.6101000000001</v>
      </c>
      <c r="U506">
        <v>3.38</v>
      </c>
      <c r="V506" s="1">
        <v>-1381.5531000000001</v>
      </c>
      <c r="W506">
        <v>-2.31</v>
      </c>
      <c r="X506" s="1">
        <v>-1382.2475999999999</v>
      </c>
      <c r="Y506">
        <v>1.56</v>
      </c>
      <c r="Z506" s="1">
        <v>-1369.6184000000001</v>
      </c>
      <c r="AA506">
        <v>0.55000000000000004</v>
      </c>
      <c r="AB506" s="1">
        <v>-1393.9746</v>
      </c>
      <c r="AC506">
        <v>10.56</v>
      </c>
      <c r="AD506" s="1">
        <v>-1396.2439999999999</v>
      </c>
      <c r="AE506">
        <v>0.52</v>
      </c>
      <c r="AF506" s="1">
        <v>-1390.6826000000001</v>
      </c>
      <c r="AG506">
        <v>13.65</v>
      </c>
      <c r="AH506" s="1">
        <v>-1368.9158</v>
      </c>
      <c r="AI506">
        <v>-1.06</v>
      </c>
      <c r="AJ506" s="1">
        <v>-1373.4351999999999</v>
      </c>
      <c r="AK506">
        <v>-8.2100000000000009</v>
      </c>
      <c r="AL506" s="1">
        <v>-1394.6025</v>
      </c>
      <c r="AM506">
        <v>-0.19</v>
      </c>
      <c r="AN506" s="1">
        <v>-1371.2375</v>
      </c>
      <c r="AO506">
        <v>-3.06</v>
      </c>
      <c r="AP506" s="1">
        <v>-1381.2295999999999</v>
      </c>
      <c r="AQ506">
        <v>16.13</v>
      </c>
      <c r="AR506" s="1">
        <v>-1365.0391</v>
      </c>
      <c r="AS506">
        <v>9.89</v>
      </c>
      <c r="AT506" s="1">
        <v>-1356.6927000000001</v>
      </c>
      <c r="AU506">
        <v>-7.66</v>
      </c>
      <c r="AV506" s="1">
        <v>-1343.5422000000001</v>
      </c>
      <c r="AW506">
        <v>-9.7899999999999991</v>
      </c>
    </row>
    <row r="507" spans="2:49" x14ac:dyDescent="0.2">
      <c r="B507" s="1">
        <v>-1382.4469999999999</v>
      </c>
      <c r="C507">
        <v>9.42</v>
      </c>
      <c r="D507">
        <v>2745.15</v>
      </c>
      <c r="L507" s="1">
        <v>-1379.3982000000001</v>
      </c>
      <c r="M507">
        <v>9.2899999999999991</v>
      </c>
      <c r="N507" s="1">
        <v>-1383.1159</v>
      </c>
      <c r="O507">
        <v>-0.84</v>
      </c>
      <c r="P507" s="1">
        <v>-1383.9351999999999</v>
      </c>
      <c r="Q507">
        <v>1.78</v>
      </c>
      <c r="R507" s="1">
        <v>-1381.5154</v>
      </c>
      <c r="S507">
        <v>3.92</v>
      </c>
      <c r="T507" s="1">
        <v>-1381.7678000000001</v>
      </c>
      <c r="U507">
        <v>2.6</v>
      </c>
      <c r="V507" s="1">
        <v>-1381.6554000000001</v>
      </c>
      <c r="W507">
        <v>-1.83</v>
      </c>
      <c r="X507" s="1">
        <v>-1382.5561</v>
      </c>
      <c r="Y507">
        <v>0.85</v>
      </c>
      <c r="Z507" s="1">
        <v>-1369.7619</v>
      </c>
      <c r="AA507">
        <v>-0.21</v>
      </c>
      <c r="AB507" s="1">
        <v>-1394.0487000000001</v>
      </c>
      <c r="AC507">
        <v>10.62</v>
      </c>
      <c r="AD507" s="1">
        <v>-1396.2574999999999</v>
      </c>
      <c r="AE507">
        <v>0.32</v>
      </c>
      <c r="AF507" s="1">
        <v>-1390.7952</v>
      </c>
      <c r="AG507">
        <v>13.13</v>
      </c>
      <c r="AH507" s="1">
        <v>-1369.1183000000001</v>
      </c>
      <c r="AI507">
        <v>-1.56</v>
      </c>
      <c r="AJ507" s="1">
        <v>-1373.4065000000001</v>
      </c>
      <c r="AK507">
        <v>-8.34</v>
      </c>
      <c r="AL507" s="1">
        <v>-1394.8635999999999</v>
      </c>
      <c r="AM507">
        <v>-1.1599999999999999</v>
      </c>
      <c r="AN507" s="1">
        <v>-1371.1833999999999</v>
      </c>
      <c r="AO507">
        <v>-2.58</v>
      </c>
      <c r="AP507" s="1">
        <v>-1381.1826000000001</v>
      </c>
      <c r="AQ507">
        <v>15.66</v>
      </c>
      <c r="AR507" s="1">
        <v>-1365.0309999999999</v>
      </c>
      <c r="AS507">
        <v>10.07</v>
      </c>
      <c r="AT507" s="1">
        <v>-1356.3679</v>
      </c>
      <c r="AU507">
        <v>-7.81</v>
      </c>
      <c r="AV507" s="1">
        <v>-1343.454</v>
      </c>
      <c r="AW507">
        <v>-9.16</v>
      </c>
    </row>
    <row r="508" spans="2:49" x14ac:dyDescent="0.2">
      <c r="B508" s="1">
        <v>-1382.2465999999999</v>
      </c>
      <c r="C508">
        <v>9.81</v>
      </c>
      <c r="D508">
        <v>2745.33</v>
      </c>
      <c r="L508" s="1">
        <v>-1379.5309</v>
      </c>
      <c r="M508">
        <v>9</v>
      </c>
      <c r="N508" s="1">
        <v>-1383.0254</v>
      </c>
      <c r="O508">
        <v>-0.53</v>
      </c>
      <c r="P508" s="1">
        <v>-1384.0526</v>
      </c>
      <c r="Q508">
        <v>1.31</v>
      </c>
      <c r="R508" s="1">
        <v>-1381.1523999999999</v>
      </c>
      <c r="S508">
        <v>5.59</v>
      </c>
      <c r="T508" s="1">
        <v>-1381.9648</v>
      </c>
      <c r="U508">
        <v>1.79</v>
      </c>
      <c r="V508" s="1">
        <v>-1381.8157000000001</v>
      </c>
      <c r="W508">
        <v>-1.55</v>
      </c>
      <c r="X508" s="1">
        <v>-1382.8184000000001</v>
      </c>
      <c r="Y508">
        <v>0.26</v>
      </c>
      <c r="Z508" s="1">
        <v>-1369.9521999999999</v>
      </c>
      <c r="AA508">
        <v>-1.24</v>
      </c>
      <c r="AB508" s="1">
        <v>-1394.1415</v>
      </c>
      <c r="AC508">
        <v>10.57</v>
      </c>
      <c r="AD508" s="1">
        <v>-1396.2813000000001</v>
      </c>
      <c r="AE508">
        <v>0.13</v>
      </c>
      <c r="AF508" s="1">
        <v>-1390.9073000000001</v>
      </c>
      <c r="AG508">
        <v>12.69</v>
      </c>
      <c r="AH508" s="1">
        <v>-1369.3544999999999</v>
      </c>
      <c r="AI508">
        <v>-2.21</v>
      </c>
      <c r="AJ508" s="1">
        <v>-1373.3488</v>
      </c>
      <c r="AK508">
        <v>-8.33</v>
      </c>
      <c r="AL508" s="1">
        <v>-1395.0976000000001</v>
      </c>
      <c r="AM508">
        <v>-1.97</v>
      </c>
      <c r="AN508" s="1">
        <v>-1371.1447000000001</v>
      </c>
      <c r="AO508">
        <v>-2.11</v>
      </c>
      <c r="AP508" s="1">
        <v>-1381.1085</v>
      </c>
      <c r="AQ508">
        <v>15.2</v>
      </c>
      <c r="AR508" s="1">
        <v>-1365.1180999999999</v>
      </c>
      <c r="AS508">
        <v>9.91</v>
      </c>
      <c r="AT508" s="1">
        <v>-1356.0479</v>
      </c>
      <c r="AU508">
        <v>-7.87</v>
      </c>
      <c r="AV508" s="1">
        <v>-1343.3931</v>
      </c>
      <c r="AW508">
        <v>-8.66</v>
      </c>
    </row>
    <row r="509" spans="2:49" x14ac:dyDescent="0.2">
      <c r="B509" s="1">
        <v>-1382.0551</v>
      </c>
      <c r="C509">
        <v>9.8800000000000008</v>
      </c>
      <c r="D509">
        <v>2745.8</v>
      </c>
      <c r="L509" s="1">
        <v>-1379.6695999999999</v>
      </c>
      <c r="M509">
        <v>8.6300000000000008</v>
      </c>
      <c r="N509" s="1">
        <v>-1382.8876</v>
      </c>
      <c r="O509">
        <v>-0.04</v>
      </c>
      <c r="P509" s="1">
        <v>-1384.2448999999999</v>
      </c>
      <c r="Q509">
        <v>0.62</v>
      </c>
      <c r="R509" s="1">
        <v>-1380.7188000000001</v>
      </c>
      <c r="S509">
        <v>7.23</v>
      </c>
      <c r="T509" s="1">
        <v>-1382.181</v>
      </c>
      <c r="U509">
        <v>1.08</v>
      </c>
      <c r="V509" s="1">
        <v>-1382.0404000000001</v>
      </c>
      <c r="W509">
        <v>-1.45</v>
      </c>
      <c r="X509" s="1">
        <v>-1383.0318</v>
      </c>
      <c r="Y509">
        <v>-0.24</v>
      </c>
      <c r="Z509" s="1">
        <v>-1370.1809000000001</v>
      </c>
      <c r="AA509">
        <v>-2.5</v>
      </c>
      <c r="AB509" s="1">
        <v>-1394.2552000000001</v>
      </c>
      <c r="AC509">
        <v>10.35</v>
      </c>
      <c r="AD509" s="1">
        <v>-1396.3013000000001</v>
      </c>
      <c r="AE509">
        <v>0.03</v>
      </c>
      <c r="AF509" s="1">
        <v>-1391.0120999999999</v>
      </c>
      <c r="AG509">
        <v>12.35</v>
      </c>
      <c r="AH509" s="1">
        <v>-1369.6008999999999</v>
      </c>
      <c r="AI509">
        <v>-2.96</v>
      </c>
      <c r="AJ509" s="1">
        <v>-1373.2628</v>
      </c>
      <c r="AK509">
        <v>-8.25</v>
      </c>
      <c r="AL509" s="1">
        <v>-1395.3173999999999</v>
      </c>
      <c r="AM509">
        <v>-2.67</v>
      </c>
      <c r="AN509" s="1">
        <v>-1371.1226999999999</v>
      </c>
      <c r="AO509">
        <v>-1.73</v>
      </c>
      <c r="AP509" s="1">
        <v>-1381.0105000000001</v>
      </c>
      <c r="AQ509">
        <v>14.77</v>
      </c>
      <c r="AR509" s="1">
        <v>-1365.3028999999999</v>
      </c>
      <c r="AS509">
        <v>9.41</v>
      </c>
      <c r="AT509" s="1">
        <v>-1355.7422999999999</v>
      </c>
      <c r="AU509">
        <v>-7.94</v>
      </c>
      <c r="AV509" s="1">
        <v>-1343.3747000000001</v>
      </c>
      <c r="AW509">
        <v>-8.19</v>
      </c>
    </row>
    <row r="510" spans="2:49" x14ac:dyDescent="0.2">
      <c r="B510" s="1">
        <v>-1381.9159999999999</v>
      </c>
      <c r="C510">
        <v>9.69</v>
      </c>
      <c r="D510">
        <v>2746.86</v>
      </c>
      <c r="L510" s="1">
        <v>-1379.8024</v>
      </c>
      <c r="M510">
        <v>8.26</v>
      </c>
      <c r="N510" s="1">
        <v>-1382.7007000000001</v>
      </c>
      <c r="O510">
        <v>0.53</v>
      </c>
      <c r="P510" s="1">
        <v>-1384.4804999999999</v>
      </c>
      <c r="Q510">
        <v>-0.13</v>
      </c>
      <c r="R510" s="1">
        <v>-1380.2457999999999</v>
      </c>
      <c r="S510">
        <v>8.85</v>
      </c>
      <c r="T510" s="1">
        <v>-1382.3983000000001</v>
      </c>
      <c r="U510">
        <v>0.34</v>
      </c>
      <c r="V510" s="1">
        <v>-1382.3210999999999</v>
      </c>
      <c r="W510">
        <v>-1.54</v>
      </c>
      <c r="X510" s="1">
        <v>-1383.1966</v>
      </c>
      <c r="Y510">
        <v>-0.57999999999999996</v>
      </c>
      <c r="Z510" s="1">
        <v>-1370.4297999999999</v>
      </c>
      <c r="AA510">
        <v>-3.78</v>
      </c>
      <c r="AB510" s="1">
        <v>-1394.3922</v>
      </c>
      <c r="AC510">
        <v>10.36</v>
      </c>
      <c r="AD510" s="1">
        <v>-1396.3033</v>
      </c>
      <c r="AE510">
        <v>0.03</v>
      </c>
      <c r="AF510" s="1">
        <v>-1391.1088</v>
      </c>
      <c r="AG510">
        <v>12.14</v>
      </c>
      <c r="AH510" s="1">
        <v>-1369.8324</v>
      </c>
      <c r="AI510">
        <v>-3.75</v>
      </c>
      <c r="AJ510" s="1">
        <v>-1373.1504</v>
      </c>
      <c r="AK510">
        <v>-8.1300000000000008</v>
      </c>
      <c r="AL510" s="1">
        <v>-1395.5313000000001</v>
      </c>
      <c r="AM510">
        <v>-3.2</v>
      </c>
      <c r="AN510" s="1">
        <v>-1371.1135999999999</v>
      </c>
      <c r="AO510">
        <v>-1.34</v>
      </c>
      <c r="AP510" s="1">
        <v>-1380.8952999999999</v>
      </c>
      <c r="AQ510">
        <v>14.23</v>
      </c>
      <c r="AR510" s="1">
        <v>-1365.5722000000001</v>
      </c>
      <c r="AS510">
        <v>8.57</v>
      </c>
      <c r="AT510" s="1">
        <v>-1355.4579000000001</v>
      </c>
      <c r="AU510">
        <v>-7.94</v>
      </c>
      <c r="AV510" s="1">
        <v>-1343.4009000000001</v>
      </c>
      <c r="AW510">
        <v>-7.84</v>
      </c>
    </row>
    <row r="511" spans="2:49" x14ac:dyDescent="0.2">
      <c r="B511" s="1">
        <v>-1381.8348000000001</v>
      </c>
      <c r="C511">
        <v>9.2799999999999994</v>
      </c>
      <c r="D511">
        <v>2747.68</v>
      </c>
      <c r="L511" s="1">
        <v>-1379.9204999999999</v>
      </c>
      <c r="M511">
        <v>7.94</v>
      </c>
      <c r="N511" s="1">
        <v>-1382.4694</v>
      </c>
      <c r="O511">
        <v>1.1599999999999999</v>
      </c>
      <c r="P511" s="1">
        <v>-1384.7157999999999</v>
      </c>
      <c r="Q511">
        <v>-0.96</v>
      </c>
      <c r="R511" s="1">
        <v>-1379.7746</v>
      </c>
      <c r="S511">
        <v>10.33</v>
      </c>
      <c r="T511" s="1">
        <v>-1382.6014</v>
      </c>
      <c r="U511">
        <v>-0.37</v>
      </c>
      <c r="V511" s="1">
        <v>-1382.6362999999999</v>
      </c>
      <c r="W511">
        <v>-1.77</v>
      </c>
      <c r="X511" s="1">
        <v>-1383.3149000000001</v>
      </c>
      <c r="Y511">
        <v>-0.85</v>
      </c>
      <c r="Z511" s="1">
        <v>-1370.6769999999999</v>
      </c>
      <c r="AA511">
        <v>-5.0599999999999996</v>
      </c>
      <c r="AB511" s="1">
        <v>-1394.5540000000001</v>
      </c>
      <c r="AC511">
        <v>10.19</v>
      </c>
      <c r="AD511" s="1">
        <v>-1396.2743</v>
      </c>
      <c r="AE511">
        <v>0.15</v>
      </c>
      <c r="AF511" s="1">
        <v>-1391.2037</v>
      </c>
      <c r="AG511">
        <v>12.03</v>
      </c>
      <c r="AH511" s="1">
        <v>-1370.0268000000001</v>
      </c>
      <c r="AI511">
        <v>-4.54</v>
      </c>
      <c r="AJ511" s="1">
        <v>-1373.0148999999999</v>
      </c>
      <c r="AK511">
        <v>-7.94</v>
      </c>
      <c r="AL511" s="1">
        <v>-1395.7429999999999</v>
      </c>
      <c r="AM511">
        <v>-3.67</v>
      </c>
      <c r="AN511" s="1">
        <v>-1371.1103000000001</v>
      </c>
      <c r="AO511">
        <v>-0.93</v>
      </c>
      <c r="AP511" s="1">
        <v>-1380.7657999999999</v>
      </c>
      <c r="AQ511">
        <v>13.72</v>
      </c>
      <c r="AR511" s="1">
        <v>-1365.9038</v>
      </c>
      <c r="AS511">
        <v>7.53</v>
      </c>
      <c r="AT511" s="1">
        <v>-1355.1993</v>
      </c>
      <c r="AU511">
        <v>-7.87</v>
      </c>
      <c r="AV511" s="1">
        <v>-1343.4695999999999</v>
      </c>
      <c r="AW511">
        <v>-7.59</v>
      </c>
    </row>
    <row r="512" spans="2:49" x14ac:dyDescent="0.2">
      <c r="B512" s="1">
        <v>-1381.7982</v>
      </c>
      <c r="C512">
        <v>8.61</v>
      </c>
      <c r="D512">
        <v>2748.72</v>
      </c>
      <c r="L512" s="1">
        <v>-1380.0204000000001</v>
      </c>
      <c r="M512">
        <v>7.57</v>
      </c>
      <c r="N512" s="1">
        <v>-1382.2044000000001</v>
      </c>
      <c r="O512">
        <v>1.85</v>
      </c>
      <c r="P512" s="1">
        <v>-1384.9054000000001</v>
      </c>
      <c r="Q512">
        <v>-1.76</v>
      </c>
      <c r="R512" s="1">
        <v>-1379.3545999999999</v>
      </c>
      <c r="S512">
        <v>11.58</v>
      </c>
      <c r="T512" s="1">
        <v>-1382.7771</v>
      </c>
      <c r="U512">
        <v>-0.8</v>
      </c>
      <c r="V512" s="1">
        <v>-1382.9580000000001</v>
      </c>
      <c r="W512">
        <v>-2.11</v>
      </c>
      <c r="X512" s="1">
        <v>-1383.3911000000001</v>
      </c>
      <c r="Y512">
        <v>-0.99</v>
      </c>
      <c r="Z512" s="1">
        <v>-1370.9038</v>
      </c>
      <c r="AA512">
        <v>-6.33</v>
      </c>
      <c r="AB512" s="1">
        <v>-1394.739</v>
      </c>
      <c r="AC512">
        <v>10</v>
      </c>
      <c r="AD512" s="1">
        <v>-1396.2050999999999</v>
      </c>
      <c r="AE512">
        <v>0.4</v>
      </c>
      <c r="AF512" s="1">
        <v>-1391.3072</v>
      </c>
      <c r="AG512">
        <v>12.01</v>
      </c>
      <c r="AH512" s="1">
        <v>-1370.1677</v>
      </c>
      <c r="AI512">
        <v>-5.17</v>
      </c>
      <c r="AJ512" s="1">
        <v>-1372.8619000000001</v>
      </c>
      <c r="AK512">
        <v>-7.72</v>
      </c>
      <c r="AL512" s="1">
        <v>-1395.9499000000001</v>
      </c>
      <c r="AM512">
        <v>-4.03</v>
      </c>
      <c r="AN512" s="1">
        <v>-1371.1045999999999</v>
      </c>
      <c r="AO512">
        <v>-0.56000000000000005</v>
      </c>
      <c r="AP512" s="1">
        <v>-1380.6238000000001</v>
      </c>
      <c r="AQ512">
        <v>13.3</v>
      </c>
      <c r="AR512" s="1">
        <v>-1366.2718</v>
      </c>
      <c r="AS512">
        <v>6.24</v>
      </c>
      <c r="AT512" s="1">
        <v>-1354.9703</v>
      </c>
      <c r="AU512">
        <v>-7.78</v>
      </c>
      <c r="AV512" s="1">
        <v>-1343.5681999999999</v>
      </c>
      <c r="AW512">
        <v>-7.48</v>
      </c>
    </row>
    <row r="513" spans="2:49" x14ac:dyDescent="0.2">
      <c r="B513" s="1">
        <v>-1381.7646999999999</v>
      </c>
      <c r="C513">
        <v>7.79</v>
      </c>
      <c r="D513">
        <v>2750.19</v>
      </c>
      <c r="L513" s="1">
        <v>-1380.1061</v>
      </c>
      <c r="M513">
        <v>7.23</v>
      </c>
      <c r="N513" s="1">
        <v>-1381.9229</v>
      </c>
      <c r="O513">
        <v>2.69</v>
      </c>
      <c r="P513" s="1">
        <v>-1385.0111999999999</v>
      </c>
      <c r="Q513">
        <v>-2.39</v>
      </c>
      <c r="R513" s="1">
        <v>-1379.0362</v>
      </c>
      <c r="S513">
        <v>12.2</v>
      </c>
      <c r="T513" s="1">
        <v>-1382.9114999999999</v>
      </c>
      <c r="U513">
        <v>-1.04</v>
      </c>
      <c r="V513" s="1">
        <v>-1383.2599</v>
      </c>
      <c r="W513">
        <v>-2.39</v>
      </c>
      <c r="X513" s="1">
        <v>-1383.4311</v>
      </c>
      <c r="Y513">
        <v>-0.99</v>
      </c>
      <c r="Z513" s="1">
        <v>-1371.0978</v>
      </c>
      <c r="AA513">
        <v>-7.42</v>
      </c>
      <c r="AB513" s="1">
        <v>-1394.9441999999999</v>
      </c>
      <c r="AC513">
        <v>9.76</v>
      </c>
      <c r="AD513" s="1">
        <v>-1396.0926999999999</v>
      </c>
      <c r="AE513">
        <v>0.77</v>
      </c>
      <c r="AF513" s="1">
        <v>-1391.4324999999999</v>
      </c>
      <c r="AG513">
        <v>12.02</v>
      </c>
      <c r="AH513" s="1">
        <v>-1370.248</v>
      </c>
      <c r="AI513">
        <v>-5.71</v>
      </c>
      <c r="AJ513" s="1">
        <v>-1372.6974</v>
      </c>
      <c r="AK513">
        <v>-7.45</v>
      </c>
      <c r="AL513" s="1">
        <v>-1396.1451999999999</v>
      </c>
      <c r="AM513">
        <v>-4.25</v>
      </c>
      <c r="AN513" s="1">
        <v>-1371.0912000000001</v>
      </c>
      <c r="AO513">
        <v>-0.1</v>
      </c>
      <c r="AP513" s="1">
        <v>-1380.4706000000001</v>
      </c>
      <c r="AQ513">
        <v>12.88</v>
      </c>
      <c r="AR513" s="1">
        <v>-1366.6484</v>
      </c>
      <c r="AS513">
        <v>4.8</v>
      </c>
      <c r="AT513" s="1">
        <v>-1354.7717</v>
      </c>
      <c r="AU513">
        <v>-7.75</v>
      </c>
      <c r="AV513" s="1">
        <v>-1343.6881000000001</v>
      </c>
      <c r="AW513">
        <v>-7.55</v>
      </c>
    </row>
    <row r="514" spans="2:49" x14ac:dyDescent="0.2">
      <c r="B514" s="1">
        <v>-1381.6949999999999</v>
      </c>
      <c r="C514">
        <v>6.72</v>
      </c>
      <c r="D514">
        <v>2752.6</v>
      </c>
      <c r="L514" s="1">
        <v>-1380.1913999999999</v>
      </c>
      <c r="M514">
        <v>6.87</v>
      </c>
      <c r="N514" s="1">
        <v>-1381.6470999999999</v>
      </c>
      <c r="O514">
        <v>3.4</v>
      </c>
      <c r="P514" s="1">
        <v>-1385.0106000000001</v>
      </c>
      <c r="Q514">
        <v>-2.91</v>
      </c>
      <c r="R514" s="1">
        <v>-1378.8635999999999</v>
      </c>
      <c r="S514">
        <v>12.42</v>
      </c>
      <c r="T514" s="1">
        <v>-1382.9907000000001</v>
      </c>
      <c r="U514">
        <v>-1.0900000000000001</v>
      </c>
      <c r="V514" s="1">
        <v>-1383.5227</v>
      </c>
      <c r="W514">
        <v>-2.79</v>
      </c>
      <c r="X514" s="1">
        <v>-1383.4425000000001</v>
      </c>
      <c r="Y514">
        <v>-0.94</v>
      </c>
      <c r="Z514" s="1">
        <v>-1371.2536</v>
      </c>
      <c r="AA514">
        <v>-8.44</v>
      </c>
      <c r="AB514" s="1">
        <v>-1395.1635000000001</v>
      </c>
      <c r="AC514">
        <v>9.4700000000000006</v>
      </c>
      <c r="AD514" s="1">
        <v>-1395.9411</v>
      </c>
      <c r="AE514">
        <v>1.32</v>
      </c>
      <c r="AF514" s="1">
        <v>-1391.5916</v>
      </c>
      <c r="AG514">
        <v>12.03</v>
      </c>
      <c r="AH514" s="1">
        <v>-1370.2679000000001</v>
      </c>
      <c r="AI514">
        <v>-6.02</v>
      </c>
      <c r="AJ514" s="1">
        <v>-1372.5259000000001</v>
      </c>
      <c r="AK514">
        <v>-7.21</v>
      </c>
      <c r="AL514" s="1">
        <v>-1396.3191999999999</v>
      </c>
      <c r="AM514">
        <v>-4.37</v>
      </c>
      <c r="AN514" s="1">
        <v>-1371.069</v>
      </c>
      <c r="AO514">
        <v>0.37</v>
      </c>
      <c r="AP514" s="1">
        <v>-1380.3076000000001</v>
      </c>
      <c r="AQ514">
        <v>12.54</v>
      </c>
      <c r="AR514" s="1">
        <v>-1367.0103999999999</v>
      </c>
      <c r="AS514">
        <v>3.25</v>
      </c>
      <c r="AT514" s="1">
        <v>-1354.6083000000001</v>
      </c>
      <c r="AU514">
        <v>-7.73</v>
      </c>
      <c r="AV514" s="1">
        <v>-1343.8224</v>
      </c>
      <c r="AW514">
        <v>-7.66</v>
      </c>
    </row>
    <row r="515" spans="2:49" x14ac:dyDescent="0.2">
      <c r="B515" s="1">
        <v>-1381.5805</v>
      </c>
      <c r="C515">
        <v>5.79</v>
      </c>
      <c r="D515">
        <v>2755</v>
      </c>
      <c r="L515" s="1">
        <v>-1380.2983999999999</v>
      </c>
      <c r="M515">
        <v>6.38</v>
      </c>
      <c r="N515" s="1">
        <v>-1381.4007999999999</v>
      </c>
      <c r="O515">
        <v>4.05</v>
      </c>
      <c r="P515" s="1">
        <v>-1384.8985</v>
      </c>
      <c r="Q515">
        <v>-3.16</v>
      </c>
      <c r="R515" s="1">
        <v>-1378.8635999999999</v>
      </c>
      <c r="S515">
        <v>12.11</v>
      </c>
      <c r="T515" s="1">
        <v>-1382.9993999999999</v>
      </c>
      <c r="U515">
        <v>-0.92</v>
      </c>
      <c r="V515" s="1">
        <v>-1383.7357</v>
      </c>
      <c r="W515">
        <v>-3.08</v>
      </c>
      <c r="X515" s="1">
        <v>-1383.4331</v>
      </c>
      <c r="Y515">
        <v>-0.85</v>
      </c>
      <c r="Z515" s="1">
        <v>-1371.3724999999999</v>
      </c>
      <c r="AA515">
        <v>-9.5500000000000007</v>
      </c>
      <c r="AB515" s="1">
        <v>-1395.3905</v>
      </c>
      <c r="AC515">
        <v>9.1199999999999992</v>
      </c>
      <c r="AD515" s="1">
        <v>-1395.7605000000001</v>
      </c>
      <c r="AE515">
        <v>1.91</v>
      </c>
      <c r="AF515" s="1">
        <v>-1391.7938999999999</v>
      </c>
      <c r="AG515">
        <v>11.99</v>
      </c>
      <c r="AH515" s="1">
        <v>-1370.2330999999999</v>
      </c>
      <c r="AI515">
        <v>-6.17</v>
      </c>
      <c r="AJ515" s="1">
        <v>-1372.3515</v>
      </c>
      <c r="AK515">
        <v>-7.04</v>
      </c>
      <c r="AL515" s="1">
        <v>-1396.4644000000001</v>
      </c>
      <c r="AM515">
        <v>-4.42</v>
      </c>
      <c r="AN515" s="1">
        <v>-1371.0407</v>
      </c>
      <c r="AO515">
        <v>0.85</v>
      </c>
      <c r="AP515" s="1">
        <v>-1380.1369</v>
      </c>
      <c r="AQ515">
        <v>12.25</v>
      </c>
      <c r="AR515" s="1">
        <v>-1367.3376000000001</v>
      </c>
      <c r="AS515">
        <v>1.73</v>
      </c>
      <c r="AT515" s="1">
        <v>-1354.4863</v>
      </c>
      <c r="AU515">
        <v>-7.65</v>
      </c>
      <c r="AV515" s="1">
        <v>-1343.9559999999999</v>
      </c>
      <c r="AW515">
        <v>-7.84</v>
      </c>
    </row>
    <row r="516" spans="2:49" x14ac:dyDescent="0.2">
      <c r="B516" s="1">
        <v>-1381.4622999999999</v>
      </c>
      <c r="C516">
        <v>4.3499999999999996</v>
      </c>
      <c r="D516">
        <v>2757.69</v>
      </c>
      <c r="L516" s="1">
        <v>-1380.4486999999999</v>
      </c>
      <c r="M516">
        <v>5.75</v>
      </c>
      <c r="N516" s="1">
        <v>-1381.204</v>
      </c>
      <c r="O516">
        <v>4.6100000000000003</v>
      </c>
      <c r="P516" s="1">
        <v>-1384.6844000000001</v>
      </c>
      <c r="Q516">
        <v>-3.1</v>
      </c>
      <c r="R516" s="1">
        <v>-1379.0382999999999</v>
      </c>
      <c r="S516">
        <v>11.17</v>
      </c>
      <c r="T516" s="1">
        <v>-1382.9251999999999</v>
      </c>
      <c r="U516">
        <v>-0.42</v>
      </c>
      <c r="V516" s="1">
        <v>-1383.8976</v>
      </c>
      <c r="W516">
        <v>-3.25</v>
      </c>
      <c r="X516" s="1">
        <v>-1383.4105999999999</v>
      </c>
      <c r="Y516">
        <v>-0.74</v>
      </c>
      <c r="Z516" s="1">
        <v>-1371.4598000000001</v>
      </c>
      <c r="AA516">
        <v>-9.89</v>
      </c>
      <c r="AB516" s="1">
        <v>-1395.6179999999999</v>
      </c>
      <c r="AC516">
        <v>8.7100000000000009</v>
      </c>
      <c r="AD516" s="1">
        <v>-1395.5663999999999</v>
      </c>
      <c r="AE516">
        <v>2.56</v>
      </c>
      <c r="AF516" s="1">
        <v>-1392.0420999999999</v>
      </c>
      <c r="AG516">
        <v>11.93</v>
      </c>
      <c r="AH516" s="1">
        <v>-1370.1539</v>
      </c>
      <c r="AI516">
        <v>-6.15</v>
      </c>
      <c r="AJ516" s="1">
        <v>-1372.1764000000001</v>
      </c>
      <c r="AK516">
        <v>-6.81</v>
      </c>
      <c r="AL516" s="1">
        <v>-1396.5766000000001</v>
      </c>
      <c r="AM516">
        <v>-4.3600000000000003</v>
      </c>
      <c r="AN516" s="1">
        <v>-1371.0102999999999</v>
      </c>
      <c r="AO516">
        <v>1.29</v>
      </c>
      <c r="AP516" s="1">
        <v>-1379.9644000000001</v>
      </c>
      <c r="AQ516">
        <v>12.02</v>
      </c>
      <c r="AR516" s="1">
        <v>-1367.6113</v>
      </c>
      <c r="AS516">
        <v>0.23</v>
      </c>
      <c r="AT516" s="1">
        <v>-1354.42</v>
      </c>
      <c r="AU516">
        <v>-7.71</v>
      </c>
      <c r="AV516" s="1">
        <v>-1344.0771999999999</v>
      </c>
      <c r="AW516">
        <v>-8</v>
      </c>
    </row>
    <row r="517" spans="2:49" x14ac:dyDescent="0.2">
      <c r="B517" s="1">
        <v>-1381.3252</v>
      </c>
      <c r="C517">
        <v>3.2</v>
      </c>
      <c r="D517">
        <v>2760.82</v>
      </c>
      <c r="L517" s="1">
        <v>-1380.6556</v>
      </c>
      <c r="M517">
        <v>4.95</v>
      </c>
      <c r="N517" s="1">
        <v>-1381.0699</v>
      </c>
      <c r="O517">
        <v>5.09</v>
      </c>
      <c r="P517" s="1">
        <v>-1384.3895</v>
      </c>
      <c r="Q517">
        <v>-2.96</v>
      </c>
      <c r="R517" s="1">
        <v>-1379.3616999999999</v>
      </c>
      <c r="S517">
        <v>9.7899999999999991</v>
      </c>
      <c r="T517" s="1">
        <v>-1382.7606000000001</v>
      </c>
      <c r="U517">
        <v>0.28999999999999998</v>
      </c>
      <c r="V517" s="1">
        <v>-1384.0121999999999</v>
      </c>
      <c r="W517">
        <v>-3.47</v>
      </c>
      <c r="X517" s="1">
        <v>-1383.3825999999999</v>
      </c>
      <c r="Y517">
        <v>-0.56999999999999995</v>
      </c>
      <c r="Z517" s="1">
        <v>-1371.5229999999999</v>
      </c>
      <c r="AA517">
        <v>-10.29</v>
      </c>
      <c r="AB517" s="1">
        <v>-1395.8406</v>
      </c>
      <c r="AC517">
        <v>8.2799999999999994</v>
      </c>
      <c r="AD517" s="1">
        <v>-1395.3759</v>
      </c>
      <c r="AE517">
        <v>3.25</v>
      </c>
      <c r="AF517" s="1">
        <v>-1392.3318999999999</v>
      </c>
      <c r="AG517">
        <v>11.84</v>
      </c>
      <c r="AH517" s="1">
        <v>-1370.0425</v>
      </c>
      <c r="AI517">
        <v>-5.98</v>
      </c>
      <c r="AJ517" s="1">
        <v>-1372.0037</v>
      </c>
      <c r="AK517">
        <v>-6.58</v>
      </c>
      <c r="AL517" s="1">
        <v>-1396.6576</v>
      </c>
      <c r="AM517">
        <v>-4.16</v>
      </c>
      <c r="AN517" s="1">
        <v>-1370.9777999999999</v>
      </c>
      <c r="AO517">
        <v>1.71</v>
      </c>
      <c r="AP517" s="1">
        <v>-1379.7968000000001</v>
      </c>
      <c r="AQ517">
        <v>11.81</v>
      </c>
      <c r="AR517" s="1">
        <v>-1367.8167000000001</v>
      </c>
      <c r="AS517">
        <v>-1.18</v>
      </c>
      <c r="AT517" s="1">
        <v>-1354.4213999999999</v>
      </c>
      <c r="AU517">
        <v>-7.84</v>
      </c>
      <c r="AV517" s="1">
        <v>-1344.1750999999999</v>
      </c>
      <c r="AW517">
        <v>-8.17</v>
      </c>
    </row>
    <row r="518" spans="2:49" x14ac:dyDescent="0.2">
      <c r="B518" s="1">
        <v>-1381.1738</v>
      </c>
      <c r="C518">
        <v>1.54</v>
      </c>
      <c r="D518">
        <v>2763.96</v>
      </c>
      <c r="L518" s="1">
        <v>-1380.915</v>
      </c>
      <c r="M518">
        <v>4.01</v>
      </c>
      <c r="N518" s="1">
        <v>-1381.0033000000001</v>
      </c>
      <c r="O518">
        <v>5.31</v>
      </c>
      <c r="P518" s="1">
        <v>-1384.0425</v>
      </c>
      <c r="Q518">
        <v>-2.68</v>
      </c>
      <c r="R518" s="1">
        <v>-1379.7855</v>
      </c>
      <c r="S518">
        <v>8.06</v>
      </c>
      <c r="T518" s="1">
        <v>-1382.5092</v>
      </c>
      <c r="U518">
        <v>1.31</v>
      </c>
      <c r="V518" s="1">
        <v>-1384.0882999999999</v>
      </c>
      <c r="W518">
        <v>-3.59</v>
      </c>
      <c r="X518" s="1">
        <v>-1383.3548000000001</v>
      </c>
      <c r="Y518">
        <v>-0.42</v>
      </c>
      <c r="Z518" s="1">
        <v>-1371.5677000000001</v>
      </c>
      <c r="AA518">
        <v>-10.71</v>
      </c>
      <c r="AB518" s="1">
        <v>-1396.0536</v>
      </c>
      <c r="AC518">
        <v>7.83</v>
      </c>
      <c r="AD518" s="1">
        <v>-1395.2038</v>
      </c>
      <c r="AE518">
        <v>3.9</v>
      </c>
      <c r="AF518" s="1">
        <v>-1392.6521</v>
      </c>
      <c r="AG518">
        <v>11.69</v>
      </c>
      <c r="AH518" s="1">
        <v>-1369.9114</v>
      </c>
      <c r="AI518">
        <v>-5.64</v>
      </c>
      <c r="AJ518" s="1">
        <v>-1371.8372999999999</v>
      </c>
      <c r="AK518">
        <v>-6.43</v>
      </c>
      <c r="AL518" s="1">
        <v>-1396.7148999999999</v>
      </c>
      <c r="AM518">
        <v>-4</v>
      </c>
      <c r="AN518" s="1">
        <v>-1370.9386999999999</v>
      </c>
      <c r="AO518">
        <v>2.16</v>
      </c>
      <c r="AP518" s="1">
        <v>-1379.6410000000001</v>
      </c>
      <c r="AQ518">
        <v>11.61</v>
      </c>
      <c r="AR518" s="1">
        <v>-1367.9453000000001</v>
      </c>
      <c r="AS518">
        <v>-2.37</v>
      </c>
      <c r="AT518" s="1">
        <v>-1354.4925000000001</v>
      </c>
      <c r="AU518">
        <v>-8.0299999999999994</v>
      </c>
      <c r="AV518" s="1">
        <v>-1344.2438999999999</v>
      </c>
      <c r="AW518">
        <v>-8.2799999999999994</v>
      </c>
    </row>
    <row r="519" spans="2:49" x14ac:dyDescent="0.2">
      <c r="B519" s="1">
        <v>-1381.0630000000001</v>
      </c>
      <c r="C519">
        <v>0.28999999999999998</v>
      </c>
      <c r="D519">
        <v>2767.2</v>
      </c>
      <c r="L519" s="1">
        <v>-1381.2054000000001</v>
      </c>
      <c r="M519">
        <v>3.01</v>
      </c>
      <c r="N519" s="1">
        <v>-1380.9993999999999</v>
      </c>
      <c r="O519">
        <v>5.39</v>
      </c>
      <c r="P519" s="1">
        <v>-1383.6766</v>
      </c>
      <c r="Q519">
        <v>-2.29</v>
      </c>
      <c r="R519" s="1">
        <v>-1380.2502999999999</v>
      </c>
      <c r="S519">
        <v>6.06</v>
      </c>
      <c r="T519" s="1">
        <v>-1382.1880000000001</v>
      </c>
      <c r="U519">
        <v>2.4300000000000002</v>
      </c>
      <c r="V519" s="1">
        <v>-1384.1378</v>
      </c>
      <c r="W519">
        <v>-3.66</v>
      </c>
      <c r="X519" s="1">
        <v>-1383.3314</v>
      </c>
      <c r="Y519">
        <v>-0.4</v>
      </c>
      <c r="Z519" s="1">
        <v>-1371.5984000000001</v>
      </c>
      <c r="AA519">
        <v>-11.1</v>
      </c>
      <c r="AB519" s="1">
        <v>-1396.2518</v>
      </c>
      <c r="AC519">
        <v>7.3</v>
      </c>
      <c r="AD519" s="1">
        <v>-1395.0583999999999</v>
      </c>
      <c r="AE519">
        <v>4.55</v>
      </c>
      <c r="AF519" s="1">
        <v>-1392.9856</v>
      </c>
      <c r="AG519">
        <v>11.53</v>
      </c>
      <c r="AH519" s="1">
        <v>-1369.7715000000001</v>
      </c>
      <c r="AI519">
        <v>-5.17</v>
      </c>
      <c r="AJ519" s="1">
        <v>-1371.6814999999999</v>
      </c>
      <c r="AK519">
        <v>-6.34</v>
      </c>
      <c r="AL519" s="1">
        <v>-1396.7592</v>
      </c>
      <c r="AM519">
        <v>-3.69</v>
      </c>
      <c r="AN519" s="1">
        <v>-1370.8822</v>
      </c>
      <c r="AO519">
        <v>2.61</v>
      </c>
      <c r="AP519" s="1">
        <v>-1379.5039999999999</v>
      </c>
      <c r="AQ519">
        <v>11.44</v>
      </c>
      <c r="AR519" s="1">
        <v>-1367.9909</v>
      </c>
      <c r="AS519">
        <v>-3.37</v>
      </c>
      <c r="AT519" s="1">
        <v>-1354.6259</v>
      </c>
      <c r="AU519">
        <v>-8.25</v>
      </c>
      <c r="AV519" s="1">
        <v>-1344.2819999999999</v>
      </c>
      <c r="AW519">
        <v>-8.44</v>
      </c>
    </row>
    <row r="520" spans="2:49" x14ac:dyDescent="0.2">
      <c r="B520" s="1">
        <v>-1380.992</v>
      </c>
      <c r="C520">
        <v>-1.1299999999999999</v>
      </c>
      <c r="D520">
        <v>2770.49</v>
      </c>
      <c r="L520" s="1">
        <v>-1381.4974</v>
      </c>
      <c r="M520">
        <v>1.99</v>
      </c>
      <c r="N520" s="1">
        <v>-1381.0487000000001</v>
      </c>
      <c r="O520">
        <v>5.4</v>
      </c>
      <c r="P520" s="1">
        <v>-1383.3246999999999</v>
      </c>
      <c r="Q520">
        <v>-1.97</v>
      </c>
      <c r="R520" s="1">
        <v>-1380.6986999999999</v>
      </c>
      <c r="S520">
        <v>4.2300000000000004</v>
      </c>
      <c r="T520" s="1">
        <v>-1381.8272999999999</v>
      </c>
      <c r="U520">
        <v>3.65</v>
      </c>
      <c r="V520" s="1">
        <v>-1384.1742999999999</v>
      </c>
      <c r="W520">
        <v>-3.78</v>
      </c>
      <c r="X520" s="1">
        <v>-1383.3139000000001</v>
      </c>
      <c r="Y520">
        <v>-0.35</v>
      </c>
      <c r="Z520" s="1">
        <v>-1371.6161</v>
      </c>
      <c r="AA520">
        <v>-11.09</v>
      </c>
      <c r="AB520" s="1">
        <v>-1396.4281000000001</v>
      </c>
      <c r="AC520">
        <v>6.73</v>
      </c>
      <c r="AD520" s="1">
        <v>-1394.9363000000001</v>
      </c>
      <c r="AE520">
        <v>5.18</v>
      </c>
      <c r="AF520" s="1">
        <v>-1393.3128999999999</v>
      </c>
      <c r="AG520">
        <v>11.41</v>
      </c>
      <c r="AH520" s="1">
        <v>-1369.6318000000001</v>
      </c>
      <c r="AI520">
        <v>-4.59</v>
      </c>
      <c r="AJ520" s="1">
        <v>-1371.5409</v>
      </c>
      <c r="AK520">
        <v>-6.3</v>
      </c>
      <c r="AL520" s="1">
        <v>-1396.8018999999999</v>
      </c>
      <c r="AM520">
        <v>-3.38</v>
      </c>
      <c r="AN520" s="1">
        <v>-1370.7936999999999</v>
      </c>
      <c r="AO520">
        <v>3.07</v>
      </c>
      <c r="AP520" s="1">
        <v>-1379.3870999999999</v>
      </c>
      <c r="AQ520">
        <v>11.26</v>
      </c>
      <c r="AR520" s="1">
        <v>-1367.9562000000001</v>
      </c>
      <c r="AS520">
        <v>-4.1500000000000004</v>
      </c>
      <c r="AT520" s="1">
        <v>-1354.796</v>
      </c>
      <c r="AU520">
        <v>-8.48</v>
      </c>
      <c r="AV520" s="1">
        <v>-1344.2909999999999</v>
      </c>
      <c r="AW520">
        <v>-8.5</v>
      </c>
    </row>
    <row r="521" spans="2:49" x14ac:dyDescent="0.2">
      <c r="B521" s="1">
        <v>-1380.9686999999999</v>
      </c>
      <c r="C521">
        <v>-2.98</v>
      </c>
      <c r="D521">
        <v>2774.22</v>
      </c>
      <c r="L521" s="1">
        <v>-1381.7636</v>
      </c>
      <c r="M521">
        <v>0.97</v>
      </c>
      <c r="N521" s="1">
        <v>-1381.1409000000001</v>
      </c>
      <c r="O521">
        <v>5.25</v>
      </c>
      <c r="P521" s="1">
        <v>-1383.0146999999999</v>
      </c>
      <c r="Q521">
        <v>-1.62</v>
      </c>
      <c r="R521" s="1">
        <v>-1381.0858000000001</v>
      </c>
      <c r="S521">
        <v>2.2999999999999998</v>
      </c>
      <c r="T521" s="1">
        <v>-1381.4656</v>
      </c>
      <c r="U521">
        <v>4.79</v>
      </c>
      <c r="V521" s="1">
        <v>-1384.2128</v>
      </c>
      <c r="W521">
        <v>-3.92</v>
      </c>
      <c r="X521" s="1">
        <v>-1383.3023000000001</v>
      </c>
      <c r="Y521">
        <v>-0.33</v>
      </c>
      <c r="Z521" s="1">
        <v>-1371.6202000000001</v>
      </c>
      <c r="AA521">
        <v>-11.03</v>
      </c>
      <c r="AB521" s="1">
        <v>-1396.5722000000001</v>
      </c>
      <c r="AC521">
        <v>6.24</v>
      </c>
      <c r="AD521" s="1">
        <v>-1394.8203000000001</v>
      </c>
      <c r="AE521">
        <v>5.81</v>
      </c>
      <c r="AF521" s="1">
        <v>-1393.6125</v>
      </c>
      <c r="AG521">
        <v>11.28</v>
      </c>
      <c r="AH521" s="1">
        <v>-1369.4984999999999</v>
      </c>
      <c r="AI521">
        <v>-3.99</v>
      </c>
      <c r="AJ521" s="1">
        <v>-1371.4175</v>
      </c>
      <c r="AK521">
        <v>-6.27</v>
      </c>
      <c r="AL521" s="1">
        <v>-1396.8523</v>
      </c>
      <c r="AM521">
        <v>-3.1</v>
      </c>
      <c r="AN521" s="1">
        <v>-1370.6611</v>
      </c>
      <c r="AO521">
        <v>3.58</v>
      </c>
      <c r="AP521" s="1">
        <v>-1379.2881</v>
      </c>
      <c r="AQ521">
        <v>11.1</v>
      </c>
      <c r="AR521" s="1">
        <v>-1367.846</v>
      </c>
      <c r="AS521">
        <v>-4.67</v>
      </c>
      <c r="AT521" s="1">
        <v>-1354.9694999999999</v>
      </c>
      <c r="AU521">
        <v>-8.6199999999999992</v>
      </c>
      <c r="AV521" s="1">
        <v>-1344.2773999999999</v>
      </c>
      <c r="AW521">
        <v>-8.5299999999999994</v>
      </c>
    </row>
    <row r="522" spans="2:49" x14ac:dyDescent="0.2">
      <c r="B522" s="1">
        <v>-1381.0218</v>
      </c>
      <c r="C522">
        <v>-5.15</v>
      </c>
      <c r="D522">
        <v>2778.11</v>
      </c>
      <c r="L522" s="1">
        <v>-1381.9872</v>
      </c>
      <c r="M522">
        <v>0.11</v>
      </c>
      <c r="N522" s="1">
        <v>-1381.2677000000001</v>
      </c>
      <c r="O522">
        <v>5.0199999999999996</v>
      </c>
      <c r="P522" s="1">
        <v>-1382.7650000000001</v>
      </c>
      <c r="Q522">
        <v>-1.4</v>
      </c>
      <c r="R522" s="1">
        <v>-1381.3842999999999</v>
      </c>
      <c r="S522">
        <v>0.74</v>
      </c>
      <c r="T522" s="1">
        <v>-1381.1432</v>
      </c>
      <c r="U522">
        <v>5.74</v>
      </c>
      <c r="V522" s="1">
        <v>-1384.2671</v>
      </c>
      <c r="W522">
        <v>-4.13</v>
      </c>
      <c r="X522" s="1">
        <v>-1383.2951</v>
      </c>
      <c r="Y522">
        <v>-0.34</v>
      </c>
      <c r="Z522" s="1">
        <v>-1371.6113</v>
      </c>
      <c r="AA522">
        <v>-10.93</v>
      </c>
      <c r="AB522" s="1">
        <v>-1396.6728000000001</v>
      </c>
      <c r="AC522">
        <v>5.74</v>
      </c>
      <c r="AD522" s="1">
        <v>-1394.6842999999999</v>
      </c>
      <c r="AE522">
        <v>6.57</v>
      </c>
      <c r="AF522" s="1">
        <v>-1393.8620000000001</v>
      </c>
      <c r="AG522">
        <v>11.25</v>
      </c>
      <c r="AH522" s="1">
        <v>-1369.3755000000001</v>
      </c>
      <c r="AI522">
        <v>-3.27</v>
      </c>
      <c r="AJ522" s="1">
        <v>-1371.3118999999999</v>
      </c>
      <c r="AK522">
        <v>-6.3</v>
      </c>
      <c r="AL522" s="1">
        <v>-1396.9145000000001</v>
      </c>
      <c r="AM522">
        <v>-2.86</v>
      </c>
      <c r="AN522" s="1">
        <v>-1370.4784999999999</v>
      </c>
      <c r="AO522">
        <v>4.0999999999999996</v>
      </c>
      <c r="AP522" s="1">
        <v>-1379.1981000000001</v>
      </c>
      <c r="AQ522">
        <v>10.96</v>
      </c>
      <c r="AR522" s="1">
        <v>-1367.6718000000001</v>
      </c>
      <c r="AS522">
        <v>-4.97</v>
      </c>
      <c r="AT522" s="1">
        <v>-1355.1101000000001</v>
      </c>
      <c r="AU522">
        <v>-8.64</v>
      </c>
      <c r="AV522" s="1">
        <v>-1344.2484999999999</v>
      </c>
      <c r="AW522">
        <v>-8.6</v>
      </c>
    </row>
    <row r="523" spans="2:49" x14ac:dyDescent="0.2">
      <c r="B523" s="1">
        <v>-1381.1412</v>
      </c>
      <c r="C523">
        <v>-6.82</v>
      </c>
      <c r="D523">
        <v>2781.83</v>
      </c>
      <c r="L523" s="1">
        <v>-1382.1615999999999</v>
      </c>
      <c r="M523">
        <v>-0.62</v>
      </c>
      <c r="N523" s="1">
        <v>-1381.4242999999999</v>
      </c>
      <c r="O523">
        <v>4.71</v>
      </c>
      <c r="P523" s="1">
        <v>-1382.5809999999999</v>
      </c>
      <c r="Q523">
        <v>-1.1599999999999999</v>
      </c>
      <c r="R523" s="1">
        <v>-1381.5844999999999</v>
      </c>
      <c r="S523">
        <v>-0.61</v>
      </c>
      <c r="T523" s="1">
        <v>-1380.8931</v>
      </c>
      <c r="U523">
        <v>6.52</v>
      </c>
      <c r="V523" s="1">
        <v>-1384.3476000000001</v>
      </c>
      <c r="W523">
        <v>-4.38</v>
      </c>
      <c r="X523" s="1">
        <v>-1383.2900999999999</v>
      </c>
      <c r="Y523">
        <v>-0.44</v>
      </c>
      <c r="Z523" s="1">
        <v>-1371.5934999999999</v>
      </c>
      <c r="AA523">
        <v>-10.86</v>
      </c>
      <c r="AB523" s="1">
        <v>-1396.7185999999999</v>
      </c>
      <c r="AC523">
        <v>5.34</v>
      </c>
      <c r="AD523" s="1">
        <v>-1394.4988000000001</v>
      </c>
      <c r="AE523">
        <v>7.48</v>
      </c>
      <c r="AF523" s="1">
        <v>-1394.0420999999999</v>
      </c>
      <c r="AG523">
        <v>11.32</v>
      </c>
      <c r="AH523" s="1">
        <v>-1369.2661000000001</v>
      </c>
      <c r="AI523">
        <v>-2.54</v>
      </c>
      <c r="AJ523" s="1">
        <v>-1371.2230999999999</v>
      </c>
      <c r="AK523">
        <v>-6.38</v>
      </c>
      <c r="AL523" s="1">
        <v>-1396.9869000000001</v>
      </c>
      <c r="AM523">
        <v>-2.5299999999999998</v>
      </c>
      <c r="AN523" s="1">
        <v>-1370.2519</v>
      </c>
      <c r="AO523">
        <v>4.59</v>
      </c>
      <c r="AP523" s="1">
        <v>-1379.1056000000001</v>
      </c>
      <c r="AQ523">
        <v>10.87</v>
      </c>
      <c r="AR523" s="1">
        <v>-1367.4478999999999</v>
      </c>
      <c r="AS523">
        <v>-5.0599999999999996</v>
      </c>
      <c r="AT523" s="1">
        <v>-1355.1876</v>
      </c>
      <c r="AU523">
        <v>-8.51</v>
      </c>
      <c r="AV523" s="1">
        <v>-1344.2075</v>
      </c>
      <c r="AW523">
        <v>-8.69</v>
      </c>
    </row>
    <row r="524" spans="2:49" x14ac:dyDescent="0.2">
      <c r="B524" s="1">
        <v>-1381.2583</v>
      </c>
      <c r="C524">
        <v>-8.36</v>
      </c>
      <c r="D524">
        <v>2784.88</v>
      </c>
      <c r="L524" s="1">
        <v>-1382.2877000000001</v>
      </c>
      <c r="M524">
        <v>-1.1100000000000001</v>
      </c>
      <c r="N524" s="1">
        <v>-1381.6070999999999</v>
      </c>
      <c r="O524">
        <v>4.37</v>
      </c>
      <c r="P524" s="1">
        <v>-1382.4581000000001</v>
      </c>
      <c r="Q524">
        <v>-1.02</v>
      </c>
      <c r="R524" s="1">
        <v>-1381.6902</v>
      </c>
      <c r="S524">
        <v>-1.64</v>
      </c>
      <c r="T524" s="1">
        <v>-1380.7353000000001</v>
      </c>
      <c r="U524">
        <v>7.08</v>
      </c>
      <c r="V524" s="1">
        <v>-1384.4609</v>
      </c>
      <c r="W524">
        <v>-4.8</v>
      </c>
      <c r="X524" s="1">
        <v>-1383.2845</v>
      </c>
      <c r="Y524">
        <v>-0.57999999999999996</v>
      </c>
      <c r="Z524" s="1">
        <v>-1371.5737999999999</v>
      </c>
      <c r="AA524">
        <v>-10.86</v>
      </c>
      <c r="AB524" s="1">
        <v>-1396.7030999999999</v>
      </c>
      <c r="AC524">
        <v>5</v>
      </c>
      <c r="AD524" s="1">
        <v>-1394.2418</v>
      </c>
      <c r="AE524">
        <v>8.56</v>
      </c>
      <c r="AF524" s="1">
        <v>-1394.1414</v>
      </c>
      <c r="AG524">
        <v>11.47</v>
      </c>
      <c r="AH524" s="1">
        <v>-1369.1708000000001</v>
      </c>
      <c r="AI524">
        <v>-1.83</v>
      </c>
      <c r="AJ524" s="1">
        <v>-1371.1498999999999</v>
      </c>
      <c r="AK524">
        <v>-6.44</v>
      </c>
      <c r="AL524" s="1">
        <v>-1397.0634</v>
      </c>
      <c r="AM524">
        <v>-2.15</v>
      </c>
      <c r="AN524" s="1">
        <v>-1369.9996000000001</v>
      </c>
      <c r="AO524">
        <v>5.01</v>
      </c>
      <c r="AP524" s="1">
        <v>-1379.0024000000001</v>
      </c>
      <c r="AQ524">
        <v>10.89</v>
      </c>
      <c r="AR524" s="1">
        <v>-1367.1926000000001</v>
      </c>
      <c r="AS524">
        <v>-4.95</v>
      </c>
      <c r="AT524" s="1">
        <v>-1355.1873000000001</v>
      </c>
      <c r="AU524">
        <v>-8.17</v>
      </c>
      <c r="AV524" s="1">
        <v>-1344.1614999999999</v>
      </c>
      <c r="AW524">
        <v>-8.7100000000000009</v>
      </c>
    </row>
    <row r="525" spans="2:49" x14ac:dyDescent="0.2">
      <c r="B525" s="1">
        <v>-1381.3753999999999</v>
      </c>
      <c r="C525">
        <v>-9.81</v>
      </c>
      <c r="D525">
        <v>2787.69</v>
      </c>
      <c r="L525" s="1">
        <v>-1382.3696</v>
      </c>
      <c r="M525">
        <v>-1.45</v>
      </c>
      <c r="N525" s="1">
        <v>-1381.81</v>
      </c>
      <c r="O525">
        <v>4.0199999999999996</v>
      </c>
      <c r="P525" s="1">
        <v>-1382.3842999999999</v>
      </c>
      <c r="Q525">
        <v>-0.84</v>
      </c>
      <c r="R525" s="1">
        <v>-1381.7157999999999</v>
      </c>
      <c r="S525">
        <v>-2.33</v>
      </c>
      <c r="T525" s="1">
        <v>-1380.6781000000001</v>
      </c>
      <c r="U525">
        <v>7.26</v>
      </c>
      <c r="V525" s="1">
        <v>-1384.6061</v>
      </c>
      <c r="W525">
        <v>-5.31</v>
      </c>
      <c r="X525" s="1">
        <v>-1383.278</v>
      </c>
      <c r="Y525">
        <v>-0.76</v>
      </c>
      <c r="Z525" s="1">
        <v>-1371.5631000000001</v>
      </c>
      <c r="AA525">
        <v>-10.71</v>
      </c>
      <c r="AB525" s="1">
        <v>-1396.6285</v>
      </c>
      <c r="AC525">
        <v>4.78</v>
      </c>
      <c r="AD525" s="1">
        <v>-1393.9070999999999</v>
      </c>
      <c r="AE525">
        <v>9.84</v>
      </c>
      <c r="AF525" s="1">
        <v>-1394.1652999999999</v>
      </c>
      <c r="AG525">
        <v>11.72</v>
      </c>
      <c r="AH525" s="1">
        <v>-1369.0895</v>
      </c>
      <c r="AI525">
        <v>-1.17</v>
      </c>
      <c r="AJ525" s="1">
        <v>-1371.0913</v>
      </c>
      <c r="AK525">
        <v>-6.5</v>
      </c>
      <c r="AL525" s="1">
        <v>-1397.1343999999999</v>
      </c>
      <c r="AM525">
        <v>-1.79</v>
      </c>
      <c r="AN525" s="1">
        <v>-1369.7493999999999</v>
      </c>
      <c r="AO525">
        <v>5.3</v>
      </c>
      <c r="AP525" s="1">
        <v>-1378.8841</v>
      </c>
      <c r="AQ525">
        <v>11.01</v>
      </c>
      <c r="AR525" s="1">
        <v>-1366.924</v>
      </c>
      <c r="AS525">
        <v>-4.6900000000000004</v>
      </c>
      <c r="AT525" s="1">
        <v>-1355.1133</v>
      </c>
      <c r="AU525">
        <v>-7.72</v>
      </c>
      <c r="AV525" s="1">
        <v>-1344.1155000000001</v>
      </c>
      <c r="AW525">
        <v>-8.7799999999999994</v>
      </c>
    </row>
    <row r="526" spans="2:49" x14ac:dyDescent="0.2">
      <c r="B526" s="1">
        <v>-1381.4926</v>
      </c>
      <c r="C526">
        <v>-11.05</v>
      </c>
      <c r="D526">
        <v>2790.04</v>
      </c>
      <c r="L526" s="1">
        <v>-1382.4129</v>
      </c>
      <c r="M526">
        <v>-1.67</v>
      </c>
      <c r="N526" s="1">
        <v>-1382.0220999999999</v>
      </c>
      <c r="O526">
        <v>3.75</v>
      </c>
      <c r="P526" s="1">
        <v>-1382.3457000000001</v>
      </c>
      <c r="Q526">
        <v>-0.7</v>
      </c>
      <c r="R526" s="1">
        <v>-1381.6789000000001</v>
      </c>
      <c r="S526">
        <v>-2.82</v>
      </c>
      <c r="T526" s="1">
        <v>-1380.7172</v>
      </c>
      <c r="U526">
        <v>7.21</v>
      </c>
      <c r="V526" s="1">
        <v>-1384.7761</v>
      </c>
      <c r="W526">
        <v>-5.86</v>
      </c>
      <c r="X526" s="1">
        <v>-1383.2738999999999</v>
      </c>
      <c r="Y526">
        <v>-0.94</v>
      </c>
      <c r="Z526" s="1">
        <v>-1371.5727999999999</v>
      </c>
      <c r="AA526">
        <v>-10.65</v>
      </c>
      <c r="AB526" s="1">
        <v>-1396.5074</v>
      </c>
      <c r="AC526">
        <v>4.5999999999999996</v>
      </c>
      <c r="AD526" s="1">
        <v>-1393.5083999999999</v>
      </c>
      <c r="AE526">
        <v>11.21</v>
      </c>
      <c r="AF526" s="1">
        <v>-1394.1427000000001</v>
      </c>
      <c r="AG526">
        <v>11.93</v>
      </c>
      <c r="AH526" s="1">
        <v>-1369.0199</v>
      </c>
      <c r="AI526">
        <v>-0.46</v>
      </c>
      <c r="AJ526" s="1">
        <v>-1371.049</v>
      </c>
      <c r="AK526">
        <v>-6.57</v>
      </c>
      <c r="AL526" s="1">
        <v>-1397.1913999999999</v>
      </c>
      <c r="AM526">
        <v>-1.39</v>
      </c>
      <c r="AN526" s="1">
        <v>-1369.5355</v>
      </c>
      <c r="AO526">
        <v>5.41</v>
      </c>
      <c r="AP526" s="1">
        <v>-1378.7520999999999</v>
      </c>
      <c r="AQ526">
        <v>11.23</v>
      </c>
      <c r="AR526" s="1">
        <v>-1366.6629</v>
      </c>
      <c r="AS526">
        <v>-4.3499999999999996</v>
      </c>
      <c r="AT526" s="1">
        <v>-1354.9808</v>
      </c>
      <c r="AU526">
        <v>-7.12</v>
      </c>
      <c r="AV526" s="1">
        <v>-1344.0752</v>
      </c>
      <c r="AW526">
        <v>-8.93</v>
      </c>
    </row>
    <row r="527" spans="2:49" x14ac:dyDescent="0.2">
      <c r="B527" s="1">
        <v>-1381.5782999999999</v>
      </c>
      <c r="C527">
        <v>-11.93</v>
      </c>
      <c r="D527">
        <v>2791.82</v>
      </c>
      <c r="L527" s="1">
        <v>-1382.4239</v>
      </c>
      <c r="M527">
        <v>-1.72</v>
      </c>
      <c r="N527" s="1">
        <v>-1382.2283</v>
      </c>
      <c r="O527">
        <v>3.63</v>
      </c>
      <c r="P527" s="1">
        <v>-1382.3293000000001</v>
      </c>
      <c r="Q527">
        <v>-0.46</v>
      </c>
      <c r="R527" s="1">
        <v>-1381.5986</v>
      </c>
      <c r="S527">
        <v>-3.07</v>
      </c>
      <c r="T527" s="1">
        <v>-1380.8389</v>
      </c>
      <c r="U527">
        <v>6.9</v>
      </c>
      <c r="V527" s="1">
        <v>-1384.9595999999999</v>
      </c>
      <c r="W527">
        <v>-6.44</v>
      </c>
      <c r="X527" s="1">
        <v>-1383.28</v>
      </c>
      <c r="Y527">
        <v>-1.28</v>
      </c>
      <c r="Z527" s="1">
        <v>-1371.6143999999999</v>
      </c>
      <c r="AA527">
        <v>-10.67</v>
      </c>
      <c r="AB527" s="1">
        <v>-1396.3620000000001</v>
      </c>
      <c r="AC527">
        <v>4.5599999999999996</v>
      </c>
      <c r="AD527" s="1">
        <v>-1393.0798</v>
      </c>
      <c r="AE527">
        <v>12.6</v>
      </c>
      <c r="AF527" s="1">
        <v>-1394.1285</v>
      </c>
      <c r="AG527">
        <v>11.97</v>
      </c>
      <c r="AH527" s="1">
        <v>-1368.9597000000001</v>
      </c>
      <c r="AI527">
        <v>0.2</v>
      </c>
      <c r="AJ527" s="1">
        <v>-1371.0259000000001</v>
      </c>
      <c r="AK527">
        <v>-6.53</v>
      </c>
      <c r="AL527" s="1">
        <v>-1397.2274</v>
      </c>
      <c r="AM527">
        <v>-0.91</v>
      </c>
      <c r="AN527" s="1">
        <v>-1369.3889999999999</v>
      </c>
      <c r="AO527">
        <v>5.26</v>
      </c>
      <c r="AP527" s="1">
        <v>-1378.6123</v>
      </c>
      <c r="AQ527">
        <v>11.45</v>
      </c>
      <c r="AR527" s="1">
        <v>-1366.4287999999999</v>
      </c>
      <c r="AS527">
        <v>-4</v>
      </c>
      <c r="AT527" s="1">
        <v>-1354.8143</v>
      </c>
      <c r="AU527">
        <v>-6.38</v>
      </c>
      <c r="AV527" s="1">
        <v>-1344.0553</v>
      </c>
      <c r="AW527">
        <v>-9.08</v>
      </c>
    </row>
    <row r="528" spans="2:49" x14ac:dyDescent="0.2">
      <c r="B528" s="1">
        <v>-1381.6750999999999</v>
      </c>
      <c r="C528">
        <v>-12.96</v>
      </c>
      <c r="D528">
        <v>2792.71</v>
      </c>
      <c r="L528" s="1">
        <v>-1382.4096</v>
      </c>
      <c r="M528">
        <v>-1.63</v>
      </c>
      <c r="N528" s="1">
        <v>-1382.4096</v>
      </c>
      <c r="O528">
        <v>3.6</v>
      </c>
      <c r="P528" s="1">
        <v>-1382.3235</v>
      </c>
      <c r="Q528">
        <v>-0.12</v>
      </c>
      <c r="R528" s="1">
        <v>-1381.4918</v>
      </c>
      <c r="S528">
        <v>-3.08</v>
      </c>
      <c r="T528" s="1">
        <v>-1381.0214000000001</v>
      </c>
      <c r="U528">
        <v>6.44</v>
      </c>
      <c r="V528" s="1">
        <v>-1385.1413</v>
      </c>
      <c r="W528">
        <v>-7.08</v>
      </c>
      <c r="X528" s="1">
        <v>-1383.3072999999999</v>
      </c>
      <c r="Y528">
        <v>-1.66</v>
      </c>
      <c r="Z528" s="1">
        <v>-1371.6954000000001</v>
      </c>
      <c r="AA528">
        <v>-10.86</v>
      </c>
      <c r="AB528" s="1">
        <v>-1396.2194999999999</v>
      </c>
      <c r="AC528">
        <v>4.5</v>
      </c>
      <c r="AD528" s="1">
        <v>-1392.6723999999999</v>
      </c>
      <c r="AE528">
        <v>13.88</v>
      </c>
      <c r="AF528" s="1">
        <v>-1394.1822</v>
      </c>
      <c r="AG528">
        <v>11.74</v>
      </c>
      <c r="AH528" s="1">
        <v>-1368.9084</v>
      </c>
      <c r="AI528">
        <v>0.77</v>
      </c>
      <c r="AJ528" s="1">
        <v>-1371.0248999999999</v>
      </c>
      <c r="AK528">
        <v>-6.52</v>
      </c>
      <c r="AL528" s="1">
        <v>-1397.24</v>
      </c>
      <c r="AM528">
        <v>-0.43</v>
      </c>
      <c r="AN528" s="1">
        <v>-1369.3294000000001</v>
      </c>
      <c r="AO528">
        <v>4.74</v>
      </c>
      <c r="AP528" s="1">
        <v>-1378.4742000000001</v>
      </c>
      <c r="AQ528">
        <v>11.78</v>
      </c>
      <c r="AR528" s="1">
        <v>-1366.2398000000001</v>
      </c>
      <c r="AS528">
        <v>-3.66</v>
      </c>
      <c r="AT528" s="1">
        <v>-1354.6387</v>
      </c>
      <c r="AU528">
        <v>-5.55</v>
      </c>
      <c r="AV528" s="1">
        <v>-1344.0642</v>
      </c>
      <c r="AW528">
        <v>-9.36</v>
      </c>
    </row>
    <row r="529" spans="2:49" x14ac:dyDescent="0.2">
      <c r="B529" s="1">
        <v>-1381.7818</v>
      </c>
      <c r="C529">
        <v>-13.26</v>
      </c>
      <c r="D529">
        <v>2792.99</v>
      </c>
      <c r="L529" s="1">
        <v>-1382.3766000000001</v>
      </c>
      <c r="M529">
        <v>-1.45</v>
      </c>
      <c r="N529" s="1">
        <v>-1382.5456999999999</v>
      </c>
      <c r="O529">
        <v>3.79</v>
      </c>
      <c r="P529" s="1">
        <v>-1382.3198</v>
      </c>
      <c r="Q529">
        <v>0.27</v>
      </c>
      <c r="R529" s="1">
        <v>-1381.3725999999999</v>
      </c>
      <c r="S529">
        <v>-3.01</v>
      </c>
      <c r="T529" s="1">
        <v>-1381.2353000000001</v>
      </c>
      <c r="U529">
        <v>5.8</v>
      </c>
      <c r="V529" s="1">
        <v>-1385.3050000000001</v>
      </c>
      <c r="W529">
        <v>-7.64</v>
      </c>
      <c r="X529" s="1">
        <v>-1383.3668</v>
      </c>
      <c r="Y529">
        <v>-2.19</v>
      </c>
      <c r="Z529" s="1">
        <v>-1371.8207</v>
      </c>
      <c r="AA529">
        <v>-11.08</v>
      </c>
      <c r="AB529" s="1">
        <v>-1396.1036999999999</v>
      </c>
      <c r="AC529">
        <v>4.29</v>
      </c>
      <c r="AD529" s="1">
        <v>-1392.3449000000001</v>
      </c>
      <c r="AE529">
        <v>14.94</v>
      </c>
      <c r="AF529" s="1">
        <v>-1394.3394000000001</v>
      </c>
      <c r="AG529">
        <v>11.23</v>
      </c>
      <c r="AH529" s="1">
        <v>-1368.8683000000001</v>
      </c>
      <c r="AI529">
        <v>1.27</v>
      </c>
      <c r="AJ529" s="1">
        <v>-1371.0471</v>
      </c>
      <c r="AK529">
        <v>-6.43</v>
      </c>
      <c r="AL529" s="1">
        <v>-1397.2338</v>
      </c>
      <c r="AM529">
        <v>7.0000000000000007E-2</v>
      </c>
      <c r="AN529" s="1">
        <v>-1369.3586</v>
      </c>
      <c r="AO529">
        <v>4.04</v>
      </c>
      <c r="AP529" s="1">
        <v>-1378.3516999999999</v>
      </c>
      <c r="AQ529">
        <v>12.12</v>
      </c>
      <c r="AR529" s="1">
        <v>-1366.1077</v>
      </c>
      <c r="AS529">
        <v>-3.37</v>
      </c>
      <c r="AT529" s="1">
        <v>-1354.4744000000001</v>
      </c>
      <c r="AU529">
        <v>-4.7300000000000004</v>
      </c>
      <c r="AV529" s="1">
        <v>-1344.1039000000001</v>
      </c>
      <c r="AW529">
        <v>-9.66</v>
      </c>
    </row>
    <row r="530" spans="2:49" x14ac:dyDescent="0.2">
      <c r="B530" s="1">
        <v>-1381.8671999999999</v>
      </c>
      <c r="C530">
        <v>-13.28</v>
      </c>
      <c r="D530">
        <v>2793.16</v>
      </c>
      <c r="L530" s="1">
        <v>-1382.3309999999999</v>
      </c>
      <c r="M530">
        <v>-1.25</v>
      </c>
      <c r="N530" s="1">
        <v>-1382.6194</v>
      </c>
      <c r="O530">
        <v>4.1100000000000003</v>
      </c>
      <c r="P530" s="1">
        <v>-1382.3126999999999</v>
      </c>
      <c r="Q530">
        <v>0.76</v>
      </c>
      <c r="R530" s="1">
        <v>-1381.2501999999999</v>
      </c>
      <c r="S530">
        <v>-2.88</v>
      </c>
      <c r="T530" s="1">
        <v>-1381.4478999999999</v>
      </c>
      <c r="U530">
        <v>5.23</v>
      </c>
      <c r="V530" s="1">
        <v>-1385.4360999999999</v>
      </c>
      <c r="W530">
        <v>-8.17</v>
      </c>
      <c r="X530" s="1">
        <v>-1383.4626000000001</v>
      </c>
      <c r="Y530">
        <v>-2.82</v>
      </c>
      <c r="Z530" s="1">
        <v>-1371.9880000000001</v>
      </c>
      <c r="AA530">
        <v>-11.41</v>
      </c>
      <c r="AB530" s="1">
        <v>-1396.0282</v>
      </c>
      <c r="AC530">
        <v>4.1399999999999997</v>
      </c>
      <c r="AD530" s="1">
        <v>-1392.1505</v>
      </c>
      <c r="AE530">
        <v>15.57</v>
      </c>
      <c r="AF530" s="1">
        <v>-1394.5896</v>
      </c>
      <c r="AG530">
        <v>10.52</v>
      </c>
      <c r="AH530" s="1">
        <v>-1368.8452</v>
      </c>
      <c r="AI530">
        <v>1.71</v>
      </c>
      <c r="AJ530" s="1">
        <v>-1371.0904</v>
      </c>
      <c r="AK530">
        <v>-6.31</v>
      </c>
      <c r="AL530" s="1">
        <v>-1397.2192</v>
      </c>
      <c r="AM530">
        <v>0.5</v>
      </c>
      <c r="AN530" s="1">
        <v>-1369.4613999999999</v>
      </c>
      <c r="AO530">
        <v>3.15</v>
      </c>
      <c r="AP530" s="1">
        <v>-1378.2588000000001</v>
      </c>
      <c r="AQ530">
        <v>12.41</v>
      </c>
      <c r="AR530" s="1">
        <v>-1366.0385000000001</v>
      </c>
      <c r="AS530">
        <v>-3.13</v>
      </c>
      <c r="AT530" s="1">
        <v>-1354.3344</v>
      </c>
      <c r="AU530">
        <v>-3.97</v>
      </c>
      <c r="AV530" s="1">
        <v>-1344.1665</v>
      </c>
      <c r="AW530">
        <v>-10.07</v>
      </c>
    </row>
    <row r="531" spans="2:49" x14ac:dyDescent="0.2">
      <c r="B531" s="1">
        <v>-1381.9755</v>
      </c>
      <c r="C531">
        <v>-13.51</v>
      </c>
      <c r="D531">
        <v>2793.51</v>
      </c>
      <c r="L531" s="1">
        <v>-1382.2791</v>
      </c>
      <c r="M531">
        <v>-0.96</v>
      </c>
      <c r="N531" s="1">
        <v>-1382.6187</v>
      </c>
      <c r="O531">
        <v>4.6900000000000004</v>
      </c>
      <c r="P531" s="1">
        <v>-1382.3022000000001</v>
      </c>
      <c r="Q531">
        <v>1.42</v>
      </c>
      <c r="R531" s="1">
        <v>-1381.1306999999999</v>
      </c>
      <c r="S531">
        <v>-2.58</v>
      </c>
      <c r="T531" s="1">
        <v>-1381.6279999999999</v>
      </c>
      <c r="U531">
        <v>4.63</v>
      </c>
      <c r="V531" s="1">
        <v>-1385.5220999999999</v>
      </c>
      <c r="W531">
        <v>-8.58</v>
      </c>
      <c r="X531" s="1">
        <v>-1383.5898999999999</v>
      </c>
      <c r="Y531">
        <v>-3.53</v>
      </c>
      <c r="Z531" s="1">
        <v>-1372.1877999999999</v>
      </c>
      <c r="AA531">
        <v>-11.8</v>
      </c>
      <c r="AB531" s="1">
        <v>-1395.9936</v>
      </c>
      <c r="AC531">
        <v>3.97</v>
      </c>
      <c r="AD531" s="1">
        <v>-1392.1210000000001</v>
      </c>
      <c r="AE531">
        <v>15.82</v>
      </c>
      <c r="AF531" s="1">
        <v>-1394.8866</v>
      </c>
      <c r="AG531">
        <v>9.6300000000000008</v>
      </c>
      <c r="AH531" s="1">
        <v>-1368.8496</v>
      </c>
      <c r="AI531">
        <v>1.99</v>
      </c>
      <c r="AJ531" s="1">
        <v>-1371.1483000000001</v>
      </c>
      <c r="AK531">
        <v>-6.07</v>
      </c>
      <c r="AL531" s="1">
        <v>-1397.2103</v>
      </c>
      <c r="AM531">
        <v>0.88</v>
      </c>
      <c r="AN531" s="1">
        <v>-1369.6133</v>
      </c>
      <c r="AO531">
        <v>2.14</v>
      </c>
      <c r="AP531" s="1">
        <v>-1378.2080000000001</v>
      </c>
      <c r="AQ531">
        <v>12.69</v>
      </c>
      <c r="AR531" s="1">
        <v>-1366.0325</v>
      </c>
      <c r="AS531">
        <v>-2.92</v>
      </c>
      <c r="AT531" s="1">
        <v>-1354.2324000000001</v>
      </c>
      <c r="AU531">
        <v>-3.29</v>
      </c>
      <c r="AV531" s="1">
        <v>-1344.2420999999999</v>
      </c>
      <c r="AW531">
        <v>-10.45</v>
      </c>
    </row>
    <row r="532" spans="2:49" x14ac:dyDescent="0.2">
      <c r="B532" s="1">
        <v>-1382.1348</v>
      </c>
      <c r="C532">
        <v>-13.91</v>
      </c>
      <c r="D532">
        <v>2793.27</v>
      </c>
      <c r="L532" s="1">
        <v>-1382.2265</v>
      </c>
      <c r="M532">
        <v>-0.57999999999999996</v>
      </c>
      <c r="N532" s="1">
        <v>-1382.5382999999999</v>
      </c>
      <c r="O532">
        <v>5.45</v>
      </c>
      <c r="P532" s="1">
        <v>-1382.2919999999999</v>
      </c>
      <c r="Q532">
        <v>2.0499999999999998</v>
      </c>
      <c r="R532" s="1">
        <v>-1381.019</v>
      </c>
      <c r="S532">
        <v>-2.23</v>
      </c>
      <c r="T532" s="1">
        <v>-1381.7512999999999</v>
      </c>
      <c r="U532">
        <v>4.1399999999999997</v>
      </c>
      <c r="V532" s="1">
        <v>-1385.5554</v>
      </c>
      <c r="W532">
        <v>-8.91</v>
      </c>
      <c r="X532" s="1">
        <v>-1383.7346</v>
      </c>
      <c r="Y532">
        <v>-4.24</v>
      </c>
      <c r="Z532" s="1">
        <v>-1372.4060999999999</v>
      </c>
      <c r="AA532">
        <v>-12.31</v>
      </c>
      <c r="AB532" s="1">
        <v>-1395.9903999999999</v>
      </c>
      <c r="AC532">
        <v>3.74</v>
      </c>
      <c r="AD532" s="1">
        <v>-1392.2569000000001</v>
      </c>
      <c r="AE532">
        <v>15.62</v>
      </c>
      <c r="AF532" s="1">
        <v>-1395.18</v>
      </c>
      <c r="AG532">
        <v>8.58</v>
      </c>
      <c r="AH532" s="1">
        <v>-1368.8955000000001</v>
      </c>
      <c r="AI532">
        <v>2.06</v>
      </c>
      <c r="AJ532" s="1">
        <v>-1371.2134000000001</v>
      </c>
      <c r="AK532">
        <v>-5.73</v>
      </c>
      <c r="AL532" s="1">
        <v>-1397.2201</v>
      </c>
      <c r="AM532">
        <v>1.1200000000000001</v>
      </c>
      <c r="AN532" s="1">
        <v>-1369.7876000000001</v>
      </c>
      <c r="AO532">
        <v>1.1200000000000001</v>
      </c>
      <c r="AP532" s="1">
        <v>-1378.2112999999999</v>
      </c>
      <c r="AQ532">
        <v>12.85</v>
      </c>
      <c r="AR532" s="1">
        <v>-1366.0823</v>
      </c>
      <c r="AS532">
        <v>-2.73</v>
      </c>
      <c r="AT532" s="1">
        <v>-1354.1643999999999</v>
      </c>
      <c r="AU532">
        <v>-2.61</v>
      </c>
      <c r="AV532" s="1">
        <v>-1344.3204000000001</v>
      </c>
      <c r="AW532">
        <v>-10.81</v>
      </c>
    </row>
    <row r="533" spans="2:49" x14ac:dyDescent="0.2">
      <c r="B533" s="1">
        <v>-1382.3216</v>
      </c>
      <c r="C533">
        <v>-14.11</v>
      </c>
      <c r="D533">
        <v>2793.43</v>
      </c>
      <c r="L533" s="1">
        <v>-1382.1790000000001</v>
      </c>
      <c r="M533">
        <v>-0.24</v>
      </c>
      <c r="N533" s="1">
        <v>-1382.3832</v>
      </c>
      <c r="O533">
        <v>6.36</v>
      </c>
      <c r="P533" s="1">
        <v>-1382.2889</v>
      </c>
      <c r="Q533">
        <v>2.77</v>
      </c>
      <c r="R533" s="1">
        <v>-1380.9214999999999</v>
      </c>
      <c r="S533">
        <v>-1.95</v>
      </c>
      <c r="T533" s="1">
        <v>-1381.8041000000001</v>
      </c>
      <c r="U533">
        <v>3.82</v>
      </c>
      <c r="V533" s="1">
        <v>-1385.5356999999999</v>
      </c>
      <c r="W533">
        <v>-9.1</v>
      </c>
      <c r="X533" s="1">
        <v>-1383.8762999999999</v>
      </c>
      <c r="Y533">
        <v>-4.88</v>
      </c>
      <c r="Z533" s="1">
        <v>-1372.6280999999999</v>
      </c>
      <c r="AA533">
        <v>-12.83</v>
      </c>
      <c r="AB533" s="1">
        <v>-1396.0045</v>
      </c>
      <c r="AC533">
        <v>3.5</v>
      </c>
      <c r="AD533" s="1">
        <v>-1392.5289</v>
      </c>
      <c r="AE533">
        <v>15.07</v>
      </c>
      <c r="AF533" s="1">
        <v>-1395.4358</v>
      </c>
      <c r="AG533">
        <v>7.63</v>
      </c>
      <c r="AH533" s="1">
        <v>-1368.9976999999999</v>
      </c>
      <c r="AI533">
        <v>1.9</v>
      </c>
      <c r="AJ533" s="1">
        <v>-1371.2783999999999</v>
      </c>
      <c r="AK533">
        <v>-5.23</v>
      </c>
      <c r="AL533" s="1">
        <v>-1397.2552000000001</v>
      </c>
      <c r="AM533">
        <v>1.23</v>
      </c>
      <c r="AN533" s="1">
        <v>-1369.9627</v>
      </c>
      <c r="AO533">
        <v>0.19</v>
      </c>
      <c r="AP533" s="1">
        <v>-1378.2769000000001</v>
      </c>
      <c r="AQ533">
        <v>12.9</v>
      </c>
      <c r="AR533" s="1">
        <v>-1366.172</v>
      </c>
      <c r="AS533">
        <v>-2.5299999999999998</v>
      </c>
      <c r="AT533" s="1">
        <v>-1354.1161999999999</v>
      </c>
      <c r="AU533">
        <v>-2.0299999999999998</v>
      </c>
      <c r="AV533" s="1">
        <v>-1344.3887999999999</v>
      </c>
      <c r="AW533">
        <v>-11.07</v>
      </c>
    </row>
    <row r="534" spans="2:49" x14ac:dyDescent="0.2">
      <c r="B534" s="1">
        <v>-1382.5286000000001</v>
      </c>
      <c r="C534">
        <v>-14.37</v>
      </c>
      <c r="D534">
        <v>2792.67</v>
      </c>
      <c r="L534" s="1">
        <v>-1382.1424999999999</v>
      </c>
      <c r="M534">
        <v>0.01</v>
      </c>
      <c r="N534" s="1">
        <v>-1382.1690000000001</v>
      </c>
      <c r="O534">
        <v>7.37</v>
      </c>
      <c r="P534" s="1">
        <v>-1382.299</v>
      </c>
      <c r="Q534">
        <v>3.51</v>
      </c>
      <c r="R534" s="1">
        <v>-1380.8462999999999</v>
      </c>
      <c r="S534">
        <v>-1.71</v>
      </c>
      <c r="T534" s="1">
        <v>-1381.7846999999999</v>
      </c>
      <c r="U534">
        <v>3.58</v>
      </c>
      <c r="V534" s="1">
        <v>-1385.4695999999999</v>
      </c>
      <c r="W534">
        <v>-9.19</v>
      </c>
      <c r="X534" s="1">
        <v>-1383.9947</v>
      </c>
      <c r="Y534">
        <v>-5.51</v>
      </c>
      <c r="Z534" s="1">
        <v>-1372.8429000000001</v>
      </c>
      <c r="AA534">
        <v>-13.37</v>
      </c>
      <c r="AB534" s="1">
        <v>-1396.0229999999999</v>
      </c>
      <c r="AC534">
        <v>3.34</v>
      </c>
      <c r="AD534" s="1">
        <v>-1392.8882000000001</v>
      </c>
      <c r="AE534">
        <v>14.25</v>
      </c>
      <c r="AF534" s="1">
        <v>-1395.6411000000001</v>
      </c>
      <c r="AG534">
        <v>6.7</v>
      </c>
      <c r="AH534" s="1">
        <v>-1369.1685</v>
      </c>
      <c r="AI534">
        <v>1.52</v>
      </c>
      <c r="AJ534" s="1">
        <v>-1371.3373999999999</v>
      </c>
      <c r="AK534">
        <v>-4.6399999999999997</v>
      </c>
      <c r="AL534" s="1">
        <v>-1397.3113000000001</v>
      </c>
      <c r="AM534">
        <v>1.27</v>
      </c>
      <c r="AN534" s="1">
        <v>-1370.1242999999999</v>
      </c>
      <c r="AO534">
        <v>-0.7</v>
      </c>
      <c r="AP534" s="1">
        <v>-1378.4077</v>
      </c>
      <c r="AQ534">
        <v>12.83</v>
      </c>
      <c r="AR534" s="1">
        <v>-1366.2837</v>
      </c>
      <c r="AS534">
        <v>-2.2799999999999998</v>
      </c>
      <c r="AT534" s="1">
        <v>-1354.0650000000001</v>
      </c>
      <c r="AU534">
        <v>-1.46</v>
      </c>
      <c r="AV534" s="1">
        <v>-1344.4386999999999</v>
      </c>
      <c r="AW534">
        <v>-11.19</v>
      </c>
    </row>
    <row r="535" spans="2:49" x14ac:dyDescent="0.2">
      <c r="B535" s="1">
        <v>-1382.7208000000001</v>
      </c>
      <c r="C535">
        <v>-14.28</v>
      </c>
      <c r="D535">
        <v>2791.34</v>
      </c>
      <c r="L535" s="1">
        <v>-1382.1205</v>
      </c>
      <c r="M535">
        <v>0.32</v>
      </c>
      <c r="N535" s="1">
        <v>-1381.9192</v>
      </c>
      <c r="O535">
        <v>8.33</v>
      </c>
      <c r="P535" s="1">
        <v>-1382.327</v>
      </c>
      <c r="Q535">
        <v>4.21</v>
      </c>
      <c r="R535" s="1">
        <v>-1380.8039000000001</v>
      </c>
      <c r="S535">
        <v>-1.53</v>
      </c>
      <c r="T535" s="1">
        <v>-1381.7044000000001</v>
      </c>
      <c r="U535">
        <v>3.52</v>
      </c>
      <c r="V535" s="1">
        <v>-1385.3714</v>
      </c>
      <c r="W535">
        <v>-9.26</v>
      </c>
      <c r="X535" s="1">
        <v>-1384.0725</v>
      </c>
      <c r="Y535">
        <v>-6.04</v>
      </c>
      <c r="Z535" s="1">
        <v>-1373.0454999999999</v>
      </c>
      <c r="AA535">
        <v>-13.87</v>
      </c>
      <c r="AB535" s="1">
        <v>-1396.0383999999999</v>
      </c>
      <c r="AC535">
        <v>3.26</v>
      </c>
      <c r="AD535" s="1">
        <v>-1393.2814000000001</v>
      </c>
      <c r="AE535">
        <v>13.27</v>
      </c>
      <c r="AF535" s="1">
        <v>-1395.7982</v>
      </c>
      <c r="AG535">
        <v>5.85</v>
      </c>
      <c r="AH535" s="1">
        <v>-1369.4145000000001</v>
      </c>
      <c r="AI535">
        <v>0.82</v>
      </c>
      <c r="AJ535" s="1">
        <v>-1371.3873000000001</v>
      </c>
      <c r="AK535">
        <v>-3.95</v>
      </c>
      <c r="AL535" s="1">
        <v>-1397.3743999999999</v>
      </c>
      <c r="AM535">
        <v>1.1499999999999999</v>
      </c>
      <c r="AN535" s="1">
        <v>-1370.2655</v>
      </c>
      <c r="AO535">
        <v>-1.37</v>
      </c>
      <c r="AP535" s="1">
        <v>-1378.6</v>
      </c>
      <c r="AQ535">
        <v>12.61</v>
      </c>
      <c r="AR535" s="1">
        <v>-1366.3987999999999</v>
      </c>
      <c r="AS535">
        <v>-1.95</v>
      </c>
      <c r="AT535" s="1">
        <v>-1353.9934000000001</v>
      </c>
      <c r="AU535">
        <v>-0.8</v>
      </c>
      <c r="AV535" s="1">
        <v>-1344.4593</v>
      </c>
      <c r="AW535">
        <v>-11.17</v>
      </c>
    </row>
    <row r="536" spans="2:49" x14ac:dyDescent="0.2">
      <c r="B536" s="1">
        <v>-1382.9005</v>
      </c>
      <c r="C536">
        <v>-13.61</v>
      </c>
      <c r="D536">
        <v>2789.07</v>
      </c>
      <c r="L536" s="1">
        <v>-1382.1162999999999</v>
      </c>
      <c r="M536">
        <v>0.72</v>
      </c>
      <c r="N536" s="1">
        <v>-1381.6632999999999</v>
      </c>
      <c r="O536">
        <v>9.19</v>
      </c>
      <c r="P536" s="1">
        <v>-1382.3755000000001</v>
      </c>
      <c r="Q536">
        <v>4.82</v>
      </c>
      <c r="R536" s="1">
        <v>-1380.8039000000001</v>
      </c>
      <c r="S536">
        <v>-1.4</v>
      </c>
      <c r="T536" s="1">
        <v>-1381.5838000000001</v>
      </c>
      <c r="U536">
        <v>3.52</v>
      </c>
      <c r="V536" s="1">
        <v>-1385.261</v>
      </c>
      <c r="W536">
        <v>-9.26</v>
      </c>
      <c r="X536" s="1">
        <v>-1384.0976000000001</v>
      </c>
      <c r="Y536">
        <v>-6.41</v>
      </c>
      <c r="Z536" s="1">
        <v>-1373.2344000000001</v>
      </c>
      <c r="AA536">
        <v>-14.47</v>
      </c>
      <c r="AB536" s="1">
        <v>-1396.0482</v>
      </c>
      <c r="AC536">
        <v>3.11</v>
      </c>
      <c r="AD536" s="1">
        <v>-1393.6631</v>
      </c>
      <c r="AE536">
        <v>12.36</v>
      </c>
      <c r="AF536" s="1">
        <v>-1395.9147</v>
      </c>
      <c r="AG536">
        <v>5.03</v>
      </c>
      <c r="AH536" s="1">
        <v>-1369.7338</v>
      </c>
      <c r="AI536">
        <v>-0.12</v>
      </c>
      <c r="AJ536" s="1">
        <v>-1371.4295999999999</v>
      </c>
      <c r="AK536">
        <v>-3.22</v>
      </c>
      <c r="AL536" s="1">
        <v>-1397.4235000000001</v>
      </c>
      <c r="AM536">
        <v>1.06</v>
      </c>
      <c r="AN536" s="1">
        <v>-1370.3838000000001</v>
      </c>
      <c r="AO536">
        <v>-1.84</v>
      </c>
      <c r="AP536" s="1">
        <v>-1378.8413</v>
      </c>
      <c r="AQ536">
        <v>12.27</v>
      </c>
      <c r="AR536" s="1">
        <v>-1366.5001999999999</v>
      </c>
      <c r="AS536">
        <v>-1.51</v>
      </c>
      <c r="AT536" s="1">
        <v>-1353.8891000000001</v>
      </c>
      <c r="AU536">
        <v>-0.09</v>
      </c>
      <c r="AV536" s="1">
        <v>-1344.4454000000001</v>
      </c>
      <c r="AW536">
        <v>-10.94</v>
      </c>
    </row>
    <row r="537" spans="2:49" x14ac:dyDescent="0.2">
      <c r="B537" s="1">
        <v>-1383.0441000000001</v>
      </c>
      <c r="C537">
        <v>-12.72</v>
      </c>
      <c r="D537">
        <v>2786.15</v>
      </c>
      <c r="L537" s="1">
        <v>-1382.1307999999999</v>
      </c>
      <c r="M537">
        <v>1.1399999999999999</v>
      </c>
      <c r="N537" s="1">
        <v>-1381.4315999999999</v>
      </c>
      <c r="O537">
        <v>9.9</v>
      </c>
      <c r="P537" s="1">
        <v>-1382.4492</v>
      </c>
      <c r="Q537">
        <v>5.33</v>
      </c>
      <c r="R537" s="1">
        <v>-1380.8526999999999</v>
      </c>
      <c r="S537">
        <v>-1.51</v>
      </c>
      <c r="T537" s="1">
        <v>-1381.4518</v>
      </c>
      <c r="U537">
        <v>3.47</v>
      </c>
      <c r="V537" s="1">
        <v>-1385.1566</v>
      </c>
      <c r="W537">
        <v>-9.2200000000000006</v>
      </c>
      <c r="X537" s="1">
        <v>-1384.0624</v>
      </c>
      <c r="Y537">
        <v>-6.51</v>
      </c>
      <c r="Z537" s="1">
        <v>-1373.4084</v>
      </c>
      <c r="AA537">
        <v>-14.97</v>
      </c>
      <c r="AB537" s="1">
        <v>-1396.0536999999999</v>
      </c>
      <c r="AC537">
        <v>3.05</v>
      </c>
      <c r="AD537" s="1">
        <v>-1393.9981</v>
      </c>
      <c r="AE537">
        <v>11.5</v>
      </c>
      <c r="AF537" s="1">
        <v>-1396.0001</v>
      </c>
      <c r="AG537">
        <v>4.29</v>
      </c>
      <c r="AH537" s="1">
        <v>-1370.1148000000001</v>
      </c>
      <c r="AI537">
        <v>-1.3</v>
      </c>
      <c r="AJ537" s="1">
        <v>-1371.4733000000001</v>
      </c>
      <c r="AK537">
        <v>-2.44</v>
      </c>
      <c r="AL537" s="1">
        <v>-1397.4367999999999</v>
      </c>
      <c r="AM537">
        <v>1.01</v>
      </c>
      <c r="AN537" s="1">
        <v>-1370.4780000000001</v>
      </c>
      <c r="AO537">
        <v>-2.15</v>
      </c>
      <c r="AP537" s="1">
        <v>-1379.1120000000001</v>
      </c>
      <c r="AQ537">
        <v>11.88</v>
      </c>
      <c r="AR537" s="1">
        <v>-1366.5719999999999</v>
      </c>
      <c r="AS537">
        <v>-0.95</v>
      </c>
      <c r="AT537" s="1">
        <v>-1353.7623000000001</v>
      </c>
      <c r="AU537">
        <v>0.57999999999999996</v>
      </c>
      <c r="AV537" s="1">
        <v>-1344.3913</v>
      </c>
      <c r="AW537">
        <v>-10.61</v>
      </c>
    </row>
    <row r="538" spans="2:49" x14ac:dyDescent="0.2">
      <c r="B538" s="1">
        <v>-1383.1693</v>
      </c>
      <c r="C538">
        <v>-11.32</v>
      </c>
      <c r="D538">
        <v>2783.22</v>
      </c>
      <c r="L538" s="1">
        <v>-1382.1635000000001</v>
      </c>
      <c r="M538">
        <v>1.5</v>
      </c>
      <c r="N538" s="1">
        <v>-1381.2518</v>
      </c>
      <c r="O538">
        <v>10.45</v>
      </c>
      <c r="P538" s="1">
        <v>-1382.5518999999999</v>
      </c>
      <c r="Q538">
        <v>5.76</v>
      </c>
      <c r="R538" s="1">
        <v>-1380.9516000000001</v>
      </c>
      <c r="S538">
        <v>-1.7</v>
      </c>
      <c r="T538" s="1">
        <v>-1381.3405</v>
      </c>
      <c r="U538">
        <v>3.44</v>
      </c>
      <c r="V538" s="1">
        <v>-1385.0690999999999</v>
      </c>
      <c r="W538">
        <v>-9.2100000000000009</v>
      </c>
      <c r="X538" s="1">
        <v>-1383.9643000000001</v>
      </c>
      <c r="Y538">
        <v>-6.48</v>
      </c>
      <c r="Z538" s="1">
        <v>-1373.5640000000001</v>
      </c>
      <c r="AA538">
        <v>-15.51</v>
      </c>
      <c r="AB538" s="1">
        <v>-1396.0595000000001</v>
      </c>
      <c r="AC538">
        <v>3.01</v>
      </c>
      <c r="AD538" s="1">
        <v>-1394.2633000000001</v>
      </c>
      <c r="AE538">
        <v>10.85</v>
      </c>
      <c r="AF538" s="1">
        <v>-1396.0617</v>
      </c>
      <c r="AG538">
        <v>3.56</v>
      </c>
      <c r="AH538" s="1">
        <v>-1370.5379</v>
      </c>
      <c r="AI538">
        <v>-2.65</v>
      </c>
      <c r="AJ538" s="1">
        <v>-1371.5307</v>
      </c>
      <c r="AK538">
        <v>-1.74</v>
      </c>
      <c r="AL538" s="1">
        <v>-1397.3960999999999</v>
      </c>
      <c r="AM538">
        <v>0.97</v>
      </c>
      <c r="AN538" s="1">
        <v>-1370.5479</v>
      </c>
      <c r="AO538">
        <v>-2.2799999999999998</v>
      </c>
      <c r="AP538" s="1">
        <v>-1379.3874000000001</v>
      </c>
      <c r="AQ538">
        <v>11.41</v>
      </c>
      <c r="AR538" s="1">
        <v>-1366.6071999999999</v>
      </c>
      <c r="AS538">
        <v>-0.3</v>
      </c>
      <c r="AT538" s="1">
        <v>-1353.6205</v>
      </c>
      <c r="AU538">
        <v>1.35</v>
      </c>
      <c r="AV538" s="1">
        <v>-1344.2988</v>
      </c>
      <c r="AW538">
        <v>-10.06</v>
      </c>
    </row>
    <row r="539" spans="2:49" x14ac:dyDescent="0.2">
      <c r="B539" s="1">
        <v>-1383.3033</v>
      </c>
      <c r="C539">
        <v>-10.53</v>
      </c>
      <c r="D539">
        <v>2779.69</v>
      </c>
      <c r="L539" s="1">
        <v>-1382.2127</v>
      </c>
      <c r="M539">
        <v>1.96</v>
      </c>
      <c r="N539" s="1">
        <v>-1381.1439</v>
      </c>
      <c r="O539">
        <v>10.59</v>
      </c>
      <c r="P539" s="1">
        <v>-1382.6858</v>
      </c>
      <c r="Q539">
        <v>6.01</v>
      </c>
      <c r="R539" s="1">
        <v>-1381.0969</v>
      </c>
      <c r="S539">
        <v>-2.0099999999999998</v>
      </c>
      <c r="T539" s="1">
        <v>-1381.2814000000001</v>
      </c>
      <c r="U539">
        <v>3.27</v>
      </c>
      <c r="V539" s="1">
        <v>-1384.9994999999999</v>
      </c>
      <c r="W539">
        <v>-9.19</v>
      </c>
      <c r="X539" s="1">
        <v>-1383.8046999999999</v>
      </c>
      <c r="Y539">
        <v>-6.26</v>
      </c>
      <c r="Z539" s="1">
        <v>-1373.6949999999999</v>
      </c>
      <c r="AA539">
        <v>-16.03</v>
      </c>
      <c r="AB539" s="1">
        <v>-1396.0705</v>
      </c>
      <c r="AC539">
        <v>2.86</v>
      </c>
      <c r="AD539" s="1">
        <v>-1394.4431999999999</v>
      </c>
      <c r="AE539">
        <v>10.32</v>
      </c>
      <c r="AF539" s="1">
        <v>-1396.1034</v>
      </c>
      <c r="AG539">
        <v>2.98</v>
      </c>
      <c r="AH539" s="1">
        <v>-1370.979</v>
      </c>
      <c r="AI539">
        <v>-4.03</v>
      </c>
      <c r="AJ539" s="1">
        <v>-1371.6201000000001</v>
      </c>
      <c r="AK539">
        <v>-1.17</v>
      </c>
      <c r="AL539" s="1">
        <v>-1397.2883999999999</v>
      </c>
      <c r="AM539">
        <v>1.05</v>
      </c>
      <c r="AN539" s="1">
        <v>-1370.5945999999999</v>
      </c>
      <c r="AO539">
        <v>-2.2599999999999998</v>
      </c>
      <c r="AP539" s="1">
        <v>-1379.6394</v>
      </c>
      <c r="AQ539">
        <v>10.96</v>
      </c>
      <c r="AR539" s="1">
        <v>-1366.6042</v>
      </c>
      <c r="AS539">
        <v>0.4</v>
      </c>
      <c r="AT539" s="1">
        <v>-1353.4743000000001</v>
      </c>
      <c r="AU539">
        <v>2.15</v>
      </c>
      <c r="AV539" s="1">
        <v>-1344.1741999999999</v>
      </c>
      <c r="AW539">
        <v>-9.39</v>
      </c>
    </row>
    <row r="540" spans="2:49" x14ac:dyDescent="0.2">
      <c r="B540" s="1">
        <v>-1383.4629</v>
      </c>
      <c r="C540">
        <v>-9.17</v>
      </c>
      <c r="D540">
        <v>2776.38</v>
      </c>
      <c r="L540" s="1">
        <v>-1382.2766999999999</v>
      </c>
      <c r="M540">
        <v>2.4900000000000002</v>
      </c>
      <c r="N540" s="1">
        <v>-1381.1184000000001</v>
      </c>
      <c r="O540">
        <v>10.34</v>
      </c>
      <c r="P540" s="1">
        <v>-1382.8483000000001</v>
      </c>
      <c r="Q540">
        <v>6.06</v>
      </c>
      <c r="R540" s="1">
        <v>-1381.2809</v>
      </c>
      <c r="S540">
        <v>-2.34</v>
      </c>
      <c r="T540" s="1">
        <v>-1381.2971</v>
      </c>
      <c r="U540">
        <v>2.79</v>
      </c>
      <c r="V540" s="1">
        <v>-1384.9398000000001</v>
      </c>
      <c r="W540">
        <v>-9.06</v>
      </c>
      <c r="X540" s="1">
        <v>-1383.5895</v>
      </c>
      <c r="Y540">
        <v>-5.88</v>
      </c>
      <c r="Z540" s="1">
        <v>-1373.7953</v>
      </c>
      <c r="AA540">
        <v>-16.5</v>
      </c>
      <c r="AB540" s="1">
        <v>-1396.0915</v>
      </c>
      <c r="AC540">
        <v>2.73</v>
      </c>
      <c r="AD540" s="1">
        <v>-1394.5307</v>
      </c>
      <c r="AE540">
        <v>10.1</v>
      </c>
      <c r="AF540" s="1">
        <v>-1396.1253999999999</v>
      </c>
      <c r="AG540">
        <v>2.3199999999999998</v>
      </c>
      <c r="AH540" s="1">
        <v>-1371.413</v>
      </c>
      <c r="AI540">
        <v>-5.44</v>
      </c>
      <c r="AJ540" s="1">
        <v>-1371.76</v>
      </c>
      <c r="AK540">
        <v>-0.83</v>
      </c>
      <c r="AL540" s="1">
        <v>-1397.1069</v>
      </c>
      <c r="AM540">
        <v>1.28</v>
      </c>
      <c r="AN540" s="1">
        <v>-1370.6222</v>
      </c>
      <c r="AO540">
        <v>-2.16</v>
      </c>
      <c r="AP540" s="1">
        <v>-1379.8444</v>
      </c>
      <c r="AQ540">
        <v>10.58</v>
      </c>
      <c r="AR540" s="1">
        <v>-1366.5689</v>
      </c>
      <c r="AS540">
        <v>1.23</v>
      </c>
      <c r="AT540" s="1">
        <v>-1353.3308</v>
      </c>
      <c r="AU540">
        <v>2.87</v>
      </c>
      <c r="AV540" s="1">
        <v>-1344.0293999999999</v>
      </c>
      <c r="AW540">
        <v>-8.59</v>
      </c>
    </row>
    <row r="541" spans="2:49" x14ac:dyDescent="0.2">
      <c r="B541" s="1">
        <v>-1383.6143999999999</v>
      </c>
      <c r="C541">
        <v>-7.78</v>
      </c>
      <c r="D541">
        <v>2772.57</v>
      </c>
      <c r="L541" s="1">
        <v>-1382.3533</v>
      </c>
      <c r="M541">
        <v>3.07</v>
      </c>
      <c r="N541" s="1">
        <v>-1381.1802</v>
      </c>
      <c r="O541">
        <v>9.83</v>
      </c>
      <c r="P541" s="1">
        <v>-1383.0308</v>
      </c>
      <c r="Q541">
        <v>5.92</v>
      </c>
      <c r="R541" s="1">
        <v>-1381.4942000000001</v>
      </c>
      <c r="S541">
        <v>-2.8</v>
      </c>
      <c r="T541" s="1">
        <v>-1381.3994</v>
      </c>
      <c r="U541">
        <v>2.2200000000000002</v>
      </c>
      <c r="V541" s="1">
        <v>-1384.8805</v>
      </c>
      <c r="W541">
        <v>-8.9700000000000006</v>
      </c>
      <c r="X541" s="1">
        <v>-1383.3305</v>
      </c>
      <c r="Y541">
        <v>-5.33</v>
      </c>
      <c r="Z541" s="1">
        <v>-1373.8607999999999</v>
      </c>
      <c r="AA541">
        <v>-16.920000000000002</v>
      </c>
      <c r="AB541" s="1">
        <v>-1396.1258</v>
      </c>
      <c r="AC541">
        <v>2.69</v>
      </c>
      <c r="AD541" s="1">
        <v>-1394.5244</v>
      </c>
      <c r="AE541">
        <v>10.08</v>
      </c>
      <c r="AF541" s="1">
        <v>-1396.126</v>
      </c>
      <c r="AG541">
        <v>1.82</v>
      </c>
      <c r="AH541" s="1">
        <v>-1371.8178</v>
      </c>
      <c r="AI541">
        <v>-6.81</v>
      </c>
      <c r="AJ541" s="1">
        <v>-1371.9638</v>
      </c>
      <c r="AK541">
        <v>-0.71</v>
      </c>
      <c r="AL541" s="1">
        <v>-1396.8507999999999</v>
      </c>
      <c r="AM541">
        <v>1.62</v>
      </c>
      <c r="AN541" s="1">
        <v>-1370.6384</v>
      </c>
      <c r="AO541">
        <v>-2.0099999999999998</v>
      </c>
      <c r="AP541" s="1">
        <v>-1379.9840999999999</v>
      </c>
      <c r="AQ541">
        <v>10.19</v>
      </c>
      <c r="AR541" s="1">
        <v>-1366.5151000000001</v>
      </c>
      <c r="AS541">
        <v>2.0499999999999998</v>
      </c>
      <c r="AT541" s="1">
        <v>-1353.1986999999999</v>
      </c>
      <c r="AU541">
        <v>3.64</v>
      </c>
      <c r="AV541" s="1">
        <v>-1343.8809000000001</v>
      </c>
      <c r="AW541">
        <v>-7.8</v>
      </c>
    </row>
    <row r="542" spans="2:49" x14ac:dyDescent="0.2">
      <c r="B542" s="1">
        <v>-1383.7824000000001</v>
      </c>
      <c r="C542">
        <v>-6.44</v>
      </c>
      <c r="D542">
        <v>2768.82</v>
      </c>
      <c r="L542" s="1">
        <v>-1382.4405999999999</v>
      </c>
      <c r="M542">
        <v>3.71</v>
      </c>
      <c r="N542" s="1">
        <v>-1381.3294000000001</v>
      </c>
      <c r="O542">
        <v>8.9</v>
      </c>
      <c r="P542" s="1">
        <v>-1383.2193</v>
      </c>
      <c r="Q542">
        <v>5.58</v>
      </c>
      <c r="R542" s="1">
        <v>-1381.7264</v>
      </c>
      <c r="S542">
        <v>-3.19</v>
      </c>
      <c r="T542" s="1">
        <v>-1381.5841</v>
      </c>
      <c r="U542">
        <v>1.48</v>
      </c>
      <c r="V542" s="1">
        <v>-1384.8148000000001</v>
      </c>
      <c r="W542">
        <v>-8.69</v>
      </c>
      <c r="X542" s="1">
        <v>-1383.0456999999999</v>
      </c>
      <c r="Y542">
        <v>-4.7300000000000004</v>
      </c>
      <c r="Z542" s="1">
        <v>-1373.8910000000001</v>
      </c>
      <c r="AA542">
        <v>-17.28</v>
      </c>
      <c r="AB542" s="1">
        <v>-1396.1748</v>
      </c>
      <c r="AC542">
        <v>2.66</v>
      </c>
      <c r="AD542" s="1">
        <v>-1394.4309000000001</v>
      </c>
      <c r="AE542">
        <v>10.28</v>
      </c>
      <c r="AF542" s="1">
        <v>-1396.1049</v>
      </c>
      <c r="AG542">
        <v>1.37</v>
      </c>
      <c r="AH542" s="1">
        <v>-1372.1748</v>
      </c>
      <c r="AI542">
        <v>-8.08</v>
      </c>
      <c r="AJ542" s="1">
        <v>-1372.2357999999999</v>
      </c>
      <c r="AK542">
        <v>-0.83</v>
      </c>
      <c r="AL542" s="1">
        <v>-1396.5259000000001</v>
      </c>
      <c r="AM542">
        <v>2.13</v>
      </c>
      <c r="AN542" s="1">
        <v>-1370.6523</v>
      </c>
      <c r="AO542">
        <v>-1.79</v>
      </c>
      <c r="AP542" s="1">
        <v>-1380.0492999999999</v>
      </c>
      <c r="AQ542">
        <v>9.91</v>
      </c>
      <c r="AR542" s="1">
        <v>-1366.4588000000001</v>
      </c>
      <c r="AS542">
        <v>2.89</v>
      </c>
      <c r="AT542" s="1">
        <v>-1353.0908999999999</v>
      </c>
      <c r="AU542">
        <v>4.26</v>
      </c>
      <c r="AV542" s="1">
        <v>-1343.7501</v>
      </c>
      <c r="AW542">
        <v>-7</v>
      </c>
    </row>
    <row r="543" spans="2:49" x14ac:dyDescent="0.2">
      <c r="B543" s="1">
        <v>-1383.9953</v>
      </c>
      <c r="C543">
        <v>-5.0199999999999996</v>
      </c>
      <c r="D543">
        <v>2764.76</v>
      </c>
      <c r="L543" s="1">
        <v>-1382.5360000000001</v>
      </c>
      <c r="M543">
        <v>4.34</v>
      </c>
      <c r="N543" s="1">
        <v>-1381.5655999999999</v>
      </c>
      <c r="O543">
        <v>7.67</v>
      </c>
      <c r="P543" s="1">
        <v>-1383.396</v>
      </c>
      <c r="Q543">
        <v>5.58</v>
      </c>
      <c r="R543" s="1">
        <v>-1381.9679000000001</v>
      </c>
      <c r="S543">
        <v>-3.62</v>
      </c>
      <c r="T543" s="1">
        <v>-1381.8326</v>
      </c>
      <c r="U543">
        <v>0.55000000000000004</v>
      </c>
      <c r="V543" s="1">
        <v>-1384.7418</v>
      </c>
      <c r="W543">
        <v>-8.3800000000000008</v>
      </c>
      <c r="X543" s="1">
        <v>-1382.7571</v>
      </c>
      <c r="Y543">
        <v>-4.1500000000000004</v>
      </c>
      <c r="Z543" s="1">
        <v>-1373.8851</v>
      </c>
      <c r="AA543">
        <v>-17.57</v>
      </c>
      <c r="AB543" s="1">
        <v>-1396.2376999999999</v>
      </c>
      <c r="AC543">
        <v>2.52</v>
      </c>
      <c r="AD543" s="1">
        <v>-1394.2643</v>
      </c>
      <c r="AE543">
        <v>10.63</v>
      </c>
      <c r="AF543" s="1">
        <v>-1396.0657000000001</v>
      </c>
      <c r="AG543">
        <v>1.02</v>
      </c>
      <c r="AH543" s="1">
        <v>-1372.4686999999999</v>
      </c>
      <c r="AI543">
        <v>-9.07</v>
      </c>
      <c r="AJ543" s="1">
        <v>-1372.569</v>
      </c>
      <c r="AK543">
        <v>-1.22</v>
      </c>
      <c r="AL543" s="1">
        <v>-1396.1470999999999</v>
      </c>
      <c r="AM543">
        <v>2.7</v>
      </c>
      <c r="AN543" s="1">
        <v>-1370.674</v>
      </c>
      <c r="AO543">
        <v>-1.56</v>
      </c>
      <c r="AP543" s="1">
        <v>-1380.0441000000001</v>
      </c>
      <c r="AQ543">
        <v>9.77</v>
      </c>
      <c r="AR543" s="1">
        <v>-1366.4213</v>
      </c>
      <c r="AS543">
        <v>3.67</v>
      </c>
      <c r="AT543" s="1">
        <v>-1353.0219999999999</v>
      </c>
      <c r="AU543">
        <v>4.7</v>
      </c>
      <c r="AV543" s="1">
        <v>-1343.6524999999999</v>
      </c>
      <c r="AW543">
        <v>-6.3</v>
      </c>
    </row>
    <row r="544" spans="2:49" x14ac:dyDescent="0.2">
      <c r="B544" s="1">
        <v>-1384.2542000000001</v>
      </c>
      <c r="C544">
        <v>-3.95</v>
      </c>
      <c r="D544">
        <v>2760.65</v>
      </c>
      <c r="L544" s="1">
        <v>-1382.635</v>
      </c>
      <c r="M544">
        <v>5.01</v>
      </c>
      <c r="N544" s="1">
        <v>-1381.8816999999999</v>
      </c>
      <c r="O544">
        <v>6.14</v>
      </c>
      <c r="P544" s="1">
        <v>-1383.5453</v>
      </c>
      <c r="Q544">
        <v>4.95</v>
      </c>
      <c r="R544" s="1">
        <v>-1382.2084</v>
      </c>
      <c r="S544">
        <v>-3.92</v>
      </c>
      <c r="T544" s="1">
        <v>-1382.1167</v>
      </c>
      <c r="U544">
        <v>-0.46</v>
      </c>
      <c r="V544" s="1">
        <v>-1384.6691000000001</v>
      </c>
      <c r="W544">
        <v>-7.97</v>
      </c>
      <c r="X544" s="1">
        <v>-1382.4867999999999</v>
      </c>
      <c r="Y544">
        <v>-3.48</v>
      </c>
      <c r="Z544" s="1">
        <v>-1373.8407999999999</v>
      </c>
      <c r="AA544">
        <v>-17.760000000000002</v>
      </c>
      <c r="AB544" s="1">
        <v>-1396.3095000000001</v>
      </c>
      <c r="AC544">
        <v>2.27</v>
      </c>
      <c r="AD544" s="1">
        <v>-1394.0455999999999</v>
      </c>
      <c r="AE544">
        <v>11.15</v>
      </c>
      <c r="AF544" s="1">
        <v>-1396.0193999999999</v>
      </c>
      <c r="AG544">
        <v>0.68</v>
      </c>
      <c r="AH544" s="1">
        <v>-1372.6890000000001</v>
      </c>
      <c r="AI544">
        <v>-9.89</v>
      </c>
      <c r="AJ544" s="1">
        <v>-1372.944</v>
      </c>
      <c r="AK544">
        <v>-1.83</v>
      </c>
      <c r="AL544" s="1">
        <v>-1395.739</v>
      </c>
      <c r="AM544">
        <v>3.26</v>
      </c>
      <c r="AN544" s="1">
        <v>-1370.7121</v>
      </c>
      <c r="AO544">
        <v>-1.44</v>
      </c>
      <c r="AP544" s="1">
        <v>-1379.9831999999999</v>
      </c>
      <c r="AQ544">
        <v>9.66</v>
      </c>
      <c r="AR544" s="1">
        <v>-1366.425</v>
      </c>
      <c r="AS544">
        <v>4.28</v>
      </c>
      <c r="AT544" s="1">
        <v>-1353.0017</v>
      </c>
      <c r="AU544">
        <v>4.99</v>
      </c>
      <c r="AV544" s="1">
        <v>-1343.6016999999999</v>
      </c>
      <c r="AW544">
        <v>-5.65</v>
      </c>
    </row>
    <row r="545" spans="2:49" x14ac:dyDescent="0.2">
      <c r="B545" s="1">
        <v>-1384.5571</v>
      </c>
      <c r="C545">
        <v>-2.93</v>
      </c>
      <c r="D545">
        <v>2756.68</v>
      </c>
      <c r="L545" s="1">
        <v>-1382.7308</v>
      </c>
      <c r="M545">
        <v>5.75</v>
      </c>
      <c r="N545" s="1">
        <v>-1382.2637999999999</v>
      </c>
      <c r="O545">
        <v>4.37</v>
      </c>
      <c r="P545" s="1">
        <v>-1383.6550999999999</v>
      </c>
      <c r="Q545">
        <v>4.0199999999999996</v>
      </c>
      <c r="R545" s="1">
        <v>-1382.4363000000001</v>
      </c>
      <c r="S545">
        <v>-4.09</v>
      </c>
      <c r="T545" s="1">
        <v>-1382.4063000000001</v>
      </c>
      <c r="U545">
        <v>-1.42</v>
      </c>
      <c r="V545" s="1">
        <v>-1384.6072999999999</v>
      </c>
      <c r="W545">
        <v>-7.6</v>
      </c>
      <c r="X545" s="1">
        <v>-1382.2529</v>
      </c>
      <c r="Y545">
        <v>-2.84</v>
      </c>
      <c r="Z545" s="1">
        <v>-1373.7538</v>
      </c>
      <c r="AA545">
        <v>-17.79</v>
      </c>
      <c r="AB545" s="1">
        <v>-1396.3815999999999</v>
      </c>
      <c r="AC545">
        <v>2.14</v>
      </c>
      <c r="AD545" s="1">
        <v>-1393.8007</v>
      </c>
      <c r="AE545">
        <v>11.65</v>
      </c>
      <c r="AF545" s="1">
        <v>-1395.9836</v>
      </c>
      <c r="AG545">
        <v>0.39</v>
      </c>
      <c r="AH545" s="1">
        <v>-1372.8306</v>
      </c>
      <c r="AI545">
        <v>-10.54</v>
      </c>
      <c r="AJ545" s="1">
        <v>-1373.3333</v>
      </c>
      <c r="AK545">
        <v>-2.57</v>
      </c>
      <c r="AL545" s="1">
        <v>-1395.3358000000001</v>
      </c>
      <c r="AM545">
        <v>3.86</v>
      </c>
      <c r="AN545" s="1">
        <v>-1370.7733000000001</v>
      </c>
      <c r="AO545">
        <v>-1.44</v>
      </c>
      <c r="AP545" s="1">
        <v>-1379.8865000000001</v>
      </c>
      <c r="AQ545">
        <v>9.66</v>
      </c>
      <c r="AR545" s="1">
        <v>-1366.4866</v>
      </c>
      <c r="AS545">
        <v>4.75</v>
      </c>
      <c r="AT545" s="1">
        <v>-1353.0374999999999</v>
      </c>
      <c r="AU545">
        <v>5.0599999999999996</v>
      </c>
      <c r="AV545" s="1">
        <v>-1343.6007999999999</v>
      </c>
      <c r="AW545">
        <v>-5.15</v>
      </c>
    </row>
    <row r="546" spans="2:49" x14ac:dyDescent="0.2">
      <c r="B546" s="1">
        <v>-1384.8171</v>
      </c>
      <c r="C546">
        <v>-1.74</v>
      </c>
      <c r="D546">
        <v>2752.53</v>
      </c>
      <c r="L546" s="1">
        <v>-1382.8161</v>
      </c>
      <c r="M546">
        <v>6.5</v>
      </c>
      <c r="N546" s="1">
        <v>-1382.6881000000001</v>
      </c>
      <c r="O546">
        <v>2.41</v>
      </c>
      <c r="P546" s="1">
        <v>-1383.7216000000001</v>
      </c>
      <c r="Q546">
        <v>3.66</v>
      </c>
      <c r="R546" s="1">
        <v>-1382.6398999999999</v>
      </c>
      <c r="S546">
        <v>-4.1900000000000004</v>
      </c>
      <c r="T546" s="1">
        <v>-1382.6741</v>
      </c>
      <c r="U546">
        <v>-2.38</v>
      </c>
      <c r="V546" s="1">
        <v>-1384.5693000000001</v>
      </c>
      <c r="W546">
        <v>-7.21</v>
      </c>
      <c r="X546" s="1">
        <v>-1382.0639000000001</v>
      </c>
      <c r="Y546">
        <v>-2.3199999999999998</v>
      </c>
      <c r="Z546" s="1">
        <v>-1373.6192000000001</v>
      </c>
      <c r="AA546">
        <v>-17.64</v>
      </c>
      <c r="AB546" s="1">
        <v>-1396.4408000000001</v>
      </c>
      <c r="AC546">
        <v>2.08</v>
      </c>
      <c r="AD546" s="1">
        <v>-1393.5550000000001</v>
      </c>
      <c r="AE546">
        <v>12.12</v>
      </c>
      <c r="AF546" s="1">
        <v>-1395.9775</v>
      </c>
      <c r="AG546">
        <v>0.05</v>
      </c>
      <c r="AH546" s="1">
        <v>-1372.8948</v>
      </c>
      <c r="AI546">
        <v>-10.89</v>
      </c>
      <c r="AJ546" s="1">
        <v>-1373.7072000000001</v>
      </c>
      <c r="AK546">
        <v>-3.36</v>
      </c>
      <c r="AL546" s="1">
        <v>-1394.9751000000001</v>
      </c>
      <c r="AM546">
        <v>4.34</v>
      </c>
      <c r="AN546" s="1">
        <v>-1370.8631</v>
      </c>
      <c r="AO546">
        <v>-1.54</v>
      </c>
      <c r="AP546" s="1">
        <v>-1379.7769000000001</v>
      </c>
      <c r="AQ546">
        <v>9.6999999999999993</v>
      </c>
      <c r="AR546" s="1">
        <v>-1366.6149</v>
      </c>
      <c r="AS546">
        <v>5.0999999999999996</v>
      </c>
      <c r="AT546" s="1">
        <v>-1353.1334999999999</v>
      </c>
      <c r="AU546">
        <v>4.9000000000000004</v>
      </c>
      <c r="AV546" s="1">
        <v>-1343.6493</v>
      </c>
      <c r="AW546">
        <v>-4.76</v>
      </c>
    </row>
    <row r="547" spans="2:49" x14ac:dyDescent="0.2">
      <c r="B547" s="1">
        <v>-1385.0569</v>
      </c>
      <c r="C547">
        <v>0.14000000000000001</v>
      </c>
      <c r="D547">
        <v>2747.85</v>
      </c>
      <c r="L547" s="1">
        <v>-1382.8842</v>
      </c>
      <c r="M547">
        <v>7.29</v>
      </c>
      <c r="N547" s="1">
        <v>-1383.1251999999999</v>
      </c>
      <c r="O547">
        <v>0.56000000000000005</v>
      </c>
      <c r="P547" s="1">
        <v>-1383.7529999999999</v>
      </c>
      <c r="Q547">
        <v>3.33</v>
      </c>
      <c r="R547" s="1">
        <v>-1382.8085000000001</v>
      </c>
      <c r="S547">
        <v>-4.2</v>
      </c>
      <c r="T547" s="1">
        <v>-1382.9015999999999</v>
      </c>
      <c r="U547">
        <v>-3.16</v>
      </c>
      <c r="V547" s="1">
        <v>-1384.5639000000001</v>
      </c>
      <c r="W547">
        <v>-6.91</v>
      </c>
      <c r="X547" s="1">
        <v>-1381.9182000000001</v>
      </c>
      <c r="Y547">
        <v>-1.84</v>
      </c>
      <c r="Z547" s="1">
        <v>-1373.4354000000001</v>
      </c>
      <c r="AA547">
        <v>-17.28</v>
      </c>
      <c r="AB547" s="1">
        <v>-1396.4703999999999</v>
      </c>
      <c r="AC547">
        <v>2.06</v>
      </c>
      <c r="AD547" s="1">
        <v>-1393.3268</v>
      </c>
      <c r="AE547">
        <v>12.6</v>
      </c>
      <c r="AF547" s="1">
        <v>-1396.0162</v>
      </c>
      <c r="AG547">
        <v>-0.3</v>
      </c>
      <c r="AH547" s="1">
        <v>-1372.8875</v>
      </c>
      <c r="AI547">
        <v>-11.14</v>
      </c>
      <c r="AJ547" s="1">
        <v>-1374.0385000000001</v>
      </c>
      <c r="AK547">
        <v>-4.16</v>
      </c>
      <c r="AL547" s="1">
        <v>-1394.6859999999999</v>
      </c>
      <c r="AM547">
        <v>4.67</v>
      </c>
      <c r="AN547" s="1">
        <v>-1370.9853000000001</v>
      </c>
      <c r="AO547">
        <v>-1.72</v>
      </c>
      <c r="AP547" s="1">
        <v>-1379.6706999999999</v>
      </c>
      <c r="AQ547">
        <v>9.75</v>
      </c>
      <c r="AR547" s="1">
        <v>-1366.8045</v>
      </c>
      <c r="AS547">
        <v>5.27</v>
      </c>
      <c r="AT547" s="1">
        <v>-1353.2855999999999</v>
      </c>
      <c r="AU547">
        <v>4.58</v>
      </c>
      <c r="AV547" s="1">
        <v>-1343.7348</v>
      </c>
      <c r="AW547">
        <v>-4.47</v>
      </c>
    </row>
    <row r="548" spans="2:49" x14ac:dyDescent="0.2">
      <c r="B548" s="1">
        <v>-1385.2678000000001</v>
      </c>
      <c r="C548">
        <v>1.94</v>
      </c>
      <c r="D548">
        <v>2743.28</v>
      </c>
      <c r="L548" s="1">
        <v>-1382.9311</v>
      </c>
      <c r="M548">
        <v>8.0500000000000007</v>
      </c>
      <c r="N548" s="1">
        <v>-1383.5461</v>
      </c>
      <c r="O548">
        <v>-1.26</v>
      </c>
      <c r="P548" s="1">
        <v>-1383.7668000000001</v>
      </c>
      <c r="Q548">
        <v>2.68</v>
      </c>
      <c r="R548" s="1">
        <v>-1382.9365</v>
      </c>
      <c r="S548">
        <v>-4</v>
      </c>
      <c r="T548" s="1">
        <v>-1383.0806</v>
      </c>
      <c r="U548">
        <v>-3.85</v>
      </c>
      <c r="V548" s="1">
        <v>-1384.5923</v>
      </c>
      <c r="W548">
        <v>-6.59</v>
      </c>
      <c r="X548" s="1">
        <v>-1381.8116</v>
      </c>
      <c r="Y548">
        <v>-1.44</v>
      </c>
      <c r="Z548" s="1">
        <v>-1373.2036000000001</v>
      </c>
      <c r="AA548">
        <v>-16.760000000000002</v>
      </c>
      <c r="AB548" s="1">
        <v>-1396.4526000000001</v>
      </c>
      <c r="AC548">
        <v>2.34</v>
      </c>
      <c r="AD548" s="1">
        <v>-1393.1275000000001</v>
      </c>
      <c r="AE548">
        <v>12.96</v>
      </c>
      <c r="AF548" s="1">
        <v>-1396.1041</v>
      </c>
      <c r="AG548">
        <v>-0.73</v>
      </c>
      <c r="AH548" s="1">
        <v>-1372.8203000000001</v>
      </c>
      <c r="AI548">
        <v>-11.31</v>
      </c>
      <c r="AJ548" s="1">
        <v>-1374.3077000000001</v>
      </c>
      <c r="AK548">
        <v>-4.91</v>
      </c>
      <c r="AL548" s="1">
        <v>-1394.4802999999999</v>
      </c>
      <c r="AM548">
        <v>4.83</v>
      </c>
      <c r="AN548" s="1">
        <v>-1371.1401000000001</v>
      </c>
      <c r="AO548">
        <v>-2.06</v>
      </c>
      <c r="AP548" s="1">
        <v>-1379.5800999999999</v>
      </c>
      <c r="AQ548">
        <v>9.75</v>
      </c>
      <c r="AR548" s="1">
        <v>-1367.0328999999999</v>
      </c>
      <c r="AS548">
        <v>5.35</v>
      </c>
      <c r="AT548" s="1">
        <v>-1353.4822999999999</v>
      </c>
      <c r="AU548">
        <v>4.13</v>
      </c>
      <c r="AV548" s="1">
        <v>-1343.8441</v>
      </c>
      <c r="AW548">
        <v>-4.25</v>
      </c>
    </row>
    <row r="549" spans="2:49" x14ac:dyDescent="0.2">
      <c r="B549" s="1">
        <v>-1385.4345000000001</v>
      </c>
      <c r="C549">
        <v>3.81</v>
      </c>
      <c r="D549">
        <v>2738.59</v>
      </c>
      <c r="L549" s="1">
        <v>-1382.9585999999999</v>
      </c>
      <c r="M549">
        <v>8.8000000000000007</v>
      </c>
      <c r="N549" s="1">
        <v>-1383.925</v>
      </c>
      <c r="O549">
        <v>-2.96</v>
      </c>
      <c r="P549" s="1">
        <v>-1383.7885000000001</v>
      </c>
      <c r="Q549">
        <v>1.99</v>
      </c>
      <c r="R549" s="1">
        <v>-1383.0245</v>
      </c>
      <c r="S549">
        <v>-3.63</v>
      </c>
      <c r="T549" s="1">
        <v>-1383.2163</v>
      </c>
      <c r="U549">
        <v>-4.3600000000000003</v>
      </c>
      <c r="V549" s="1">
        <v>-1384.6472000000001</v>
      </c>
      <c r="W549">
        <v>-6.29</v>
      </c>
      <c r="X549" s="1">
        <v>-1381.7436</v>
      </c>
      <c r="Y549">
        <v>-1.04</v>
      </c>
      <c r="Z549" s="1">
        <v>-1372.9297999999999</v>
      </c>
      <c r="AA549">
        <v>-16.079999999999998</v>
      </c>
      <c r="AB549" s="1">
        <v>-1396.3719000000001</v>
      </c>
      <c r="AC549">
        <v>2.85</v>
      </c>
      <c r="AD549" s="1">
        <v>-1392.9611</v>
      </c>
      <c r="AE549">
        <v>13.13</v>
      </c>
      <c r="AF549" s="1">
        <v>-1396.232</v>
      </c>
      <c r="AG549">
        <v>-1.1100000000000001</v>
      </c>
      <c r="AH549" s="1">
        <v>-1372.7083</v>
      </c>
      <c r="AI549">
        <v>-11.28</v>
      </c>
      <c r="AJ549" s="1">
        <v>-1374.5050000000001</v>
      </c>
      <c r="AK549">
        <v>-5.61</v>
      </c>
      <c r="AL549" s="1">
        <v>-1394.3494000000001</v>
      </c>
      <c r="AM549">
        <v>4.97</v>
      </c>
      <c r="AN549" s="1">
        <v>-1371.3210999999999</v>
      </c>
      <c r="AO549">
        <v>-2.42</v>
      </c>
      <c r="AP549" s="1">
        <v>-1379.5133000000001</v>
      </c>
      <c r="AQ549">
        <v>9.73</v>
      </c>
      <c r="AR549" s="1">
        <v>-1367.2673</v>
      </c>
      <c r="AS549">
        <v>5.38</v>
      </c>
      <c r="AT549" s="1">
        <v>-1353.7057</v>
      </c>
      <c r="AU549">
        <v>3.59</v>
      </c>
      <c r="AV549" s="1">
        <v>-1343.9629</v>
      </c>
      <c r="AW549">
        <v>-4.1100000000000003</v>
      </c>
    </row>
    <row r="550" spans="2:49" x14ac:dyDescent="0.2">
      <c r="B550" s="1">
        <v>-1385.5845999999999</v>
      </c>
      <c r="C550">
        <v>5.79</v>
      </c>
      <c r="D550">
        <v>2733.88</v>
      </c>
      <c r="L550" s="1">
        <v>-1382.9739</v>
      </c>
      <c r="M550">
        <v>9.5</v>
      </c>
      <c r="N550" s="1">
        <v>-1384.2431999999999</v>
      </c>
      <c r="O550">
        <v>-4.3899999999999997</v>
      </c>
      <c r="P550" s="1">
        <v>-1383.8426999999999</v>
      </c>
      <c r="Q550">
        <v>1.06</v>
      </c>
      <c r="R550" s="1">
        <v>-1383.0787</v>
      </c>
      <c r="S550">
        <v>-3.26</v>
      </c>
      <c r="T550" s="1">
        <v>-1383.3236999999999</v>
      </c>
      <c r="U550">
        <v>-4.8499999999999996</v>
      </c>
      <c r="V550" s="1">
        <v>-1384.7137</v>
      </c>
      <c r="W550">
        <v>-5.95</v>
      </c>
      <c r="X550" s="1">
        <v>-1381.7203</v>
      </c>
      <c r="Y550">
        <v>-0.77</v>
      </c>
      <c r="Z550" s="1">
        <v>-1372.6233</v>
      </c>
      <c r="AA550">
        <v>-15.28</v>
      </c>
      <c r="AB550" s="1">
        <v>-1396.2197000000001</v>
      </c>
      <c r="AC550">
        <v>3.36</v>
      </c>
      <c r="AD550" s="1">
        <v>-1392.8263999999999</v>
      </c>
      <c r="AE550">
        <v>13.21</v>
      </c>
      <c r="AF550" s="1">
        <v>-1396.3805</v>
      </c>
      <c r="AG550">
        <v>-1.41</v>
      </c>
      <c r="AH550" s="1">
        <v>-1372.5686000000001</v>
      </c>
      <c r="AI550">
        <v>-11.27</v>
      </c>
      <c r="AJ550" s="1">
        <v>-1374.6313</v>
      </c>
      <c r="AK550">
        <v>-6.15</v>
      </c>
      <c r="AL550" s="1">
        <v>-1394.2697000000001</v>
      </c>
      <c r="AM550">
        <v>5.0199999999999996</v>
      </c>
      <c r="AN550" s="1">
        <v>-1371.5137</v>
      </c>
      <c r="AO550">
        <v>-2.88</v>
      </c>
      <c r="AP550" s="1">
        <v>-1379.4675</v>
      </c>
      <c r="AQ550">
        <v>9.7200000000000006</v>
      </c>
      <c r="AR550" s="1">
        <v>-1367.4719</v>
      </c>
      <c r="AS550">
        <v>5.4</v>
      </c>
      <c r="AT550" s="1">
        <v>-1353.9358999999999</v>
      </c>
      <c r="AU550">
        <v>3.04</v>
      </c>
      <c r="AV550" s="1">
        <v>-1344.0787</v>
      </c>
      <c r="AW550">
        <v>-4.0599999999999996</v>
      </c>
    </row>
    <row r="551" spans="2:49" x14ac:dyDescent="0.2">
      <c r="B551" s="1">
        <v>-1385.6937</v>
      </c>
      <c r="C551">
        <v>7.43</v>
      </c>
      <c r="D551">
        <v>2729.47</v>
      </c>
      <c r="L551" s="1">
        <v>-1382.9884</v>
      </c>
      <c r="M551">
        <v>10.02</v>
      </c>
      <c r="N551" s="1">
        <v>-1384.4884</v>
      </c>
      <c r="O551">
        <v>-5.51</v>
      </c>
      <c r="P551" s="1">
        <v>-1383.9463000000001</v>
      </c>
      <c r="Q551">
        <v>-0.01</v>
      </c>
      <c r="R551" s="1">
        <v>-1383.1089999999999</v>
      </c>
      <c r="S551">
        <v>-2.9</v>
      </c>
      <c r="T551" s="1">
        <v>-1383.4269999999999</v>
      </c>
      <c r="U551">
        <v>-5.2</v>
      </c>
      <c r="V551" s="1">
        <v>-1384.7717</v>
      </c>
      <c r="W551">
        <v>-5.53</v>
      </c>
      <c r="X551" s="1">
        <v>-1381.7516000000001</v>
      </c>
      <c r="Y551">
        <v>-0.53</v>
      </c>
      <c r="Z551" s="1">
        <v>-1372.296</v>
      </c>
      <c r="AA551">
        <v>-14.35</v>
      </c>
      <c r="AB551" s="1">
        <v>-1395.9956</v>
      </c>
      <c r="AC551">
        <v>4.1399999999999997</v>
      </c>
      <c r="AD551" s="1">
        <v>-1392.7218</v>
      </c>
      <c r="AE551">
        <v>13.19</v>
      </c>
      <c r="AF551" s="1">
        <v>-1396.5251000000001</v>
      </c>
      <c r="AG551">
        <v>-1.69</v>
      </c>
      <c r="AH551" s="1">
        <v>-1372.4211</v>
      </c>
      <c r="AI551">
        <v>-11.34</v>
      </c>
      <c r="AJ551" s="1">
        <v>-1374.6949999999999</v>
      </c>
      <c r="AK551">
        <v>-6.58</v>
      </c>
      <c r="AL551" s="1">
        <v>-1394.2161000000001</v>
      </c>
      <c r="AM551">
        <v>5.1100000000000003</v>
      </c>
      <c r="AN551" s="1">
        <v>-1371.6960999999999</v>
      </c>
      <c r="AO551">
        <v>-3.2</v>
      </c>
      <c r="AP551" s="1">
        <v>-1379.4409000000001</v>
      </c>
      <c r="AQ551">
        <v>9.61</v>
      </c>
      <c r="AR551" s="1">
        <v>-1367.6188999999999</v>
      </c>
      <c r="AS551">
        <v>5.54</v>
      </c>
      <c r="AT551" s="1">
        <v>-1354.1501000000001</v>
      </c>
      <c r="AU551">
        <v>2.4700000000000002</v>
      </c>
      <c r="AV551" s="1">
        <v>-1344.1811</v>
      </c>
      <c r="AW551">
        <v>-4.0199999999999996</v>
      </c>
    </row>
    <row r="552" spans="2:49" x14ac:dyDescent="0.2">
      <c r="B552" s="1">
        <v>-1385.7756999999999</v>
      </c>
      <c r="C552">
        <v>9.33</v>
      </c>
      <c r="D552">
        <v>2725.52</v>
      </c>
      <c r="L552" s="1">
        <v>-1383.0146999999999</v>
      </c>
      <c r="M552">
        <v>10.43</v>
      </c>
      <c r="N552" s="1">
        <v>-1384.6558</v>
      </c>
      <c r="O552">
        <v>-6.34</v>
      </c>
      <c r="P552" s="1">
        <v>-1384.1063999999999</v>
      </c>
      <c r="Q552">
        <v>-1.02</v>
      </c>
      <c r="R552" s="1">
        <v>-1383.126</v>
      </c>
      <c r="S552">
        <v>-2.5099999999999998</v>
      </c>
      <c r="T552" s="1">
        <v>-1383.5523000000001</v>
      </c>
      <c r="U552">
        <v>-5.74</v>
      </c>
      <c r="V552" s="1">
        <v>-1384.8021000000001</v>
      </c>
      <c r="W552">
        <v>-5.09</v>
      </c>
      <c r="X552" s="1">
        <v>-1381.8451</v>
      </c>
      <c r="Y552">
        <v>-0.43</v>
      </c>
      <c r="Z552" s="1">
        <v>-1371.9603999999999</v>
      </c>
      <c r="AA552">
        <v>-13.38</v>
      </c>
      <c r="AB552" s="1">
        <v>-1395.7094999999999</v>
      </c>
      <c r="AC552">
        <v>5.05</v>
      </c>
      <c r="AD552" s="1">
        <v>-1392.6473000000001</v>
      </c>
      <c r="AE552">
        <v>12.99</v>
      </c>
      <c r="AF552" s="1">
        <v>-1396.6439</v>
      </c>
      <c r="AG552">
        <v>-1.74</v>
      </c>
      <c r="AH552" s="1">
        <v>-1372.289</v>
      </c>
      <c r="AI552">
        <v>-11.45</v>
      </c>
      <c r="AJ552" s="1">
        <v>-1374.7057</v>
      </c>
      <c r="AK552">
        <v>-6.85</v>
      </c>
      <c r="AL552" s="1">
        <v>-1394.1722</v>
      </c>
      <c r="AM552">
        <v>5.16</v>
      </c>
      <c r="AN552" s="1">
        <v>-1371.8472999999999</v>
      </c>
      <c r="AO552">
        <v>-3.51</v>
      </c>
      <c r="AP552" s="1">
        <v>-1379.4280000000001</v>
      </c>
      <c r="AQ552">
        <v>9.59</v>
      </c>
      <c r="AR552" s="1">
        <v>-1367.6935000000001</v>
      </c>
      <c r="AS552">
        <v>5.77</v>
      </c>
      <c r="AT552" s="1">
        <v>-1354.3297</v>
      </c>
      <c r="AU552">
        <v>2.04</v>
      </c>
      <c r="AV552" s="1">
        <v>-1344.2660000000001</v>
      </c>
      <c r="AW552">
        <v>-4</v>
      </c>
    </row>
    <row r="553" spans="2:49" x14ac:dyDescent="0.2">
      <c r="B553" s="1">
        <v>-1385.7708</v>
      </c>
      <c r="C553">
        <v>10.78</v>
      </c>
      <c r="D553">
        <v>2722.16</v>
      </c>
      <c r="L553" s="1">
        <v>-1383.0627999999999</v>
      </c>
      <c r="M553">
        <v>10.74</v>
      </c>
      <c r="N553" s="1">
        <v>-1384.7451000000001</v>
      </c>
      <c r="O553">
        <v>-6.77</v>
      </c>
      <c r="P553" s="1">
        <v>-1384.3162</v>
      </c>
      <c r="Q553">
        <v>-2.2799999999999998</v>
      </c>
      <c r="R553" s="1">
        <v>-1383.1374000000001</v>
      </c>
      <c r="S553">
        <v>-2.19</v>
      </c>
      <c r="T553" s="1">
        <v>-1383.7197000000001</v>
      </c>
      <c r="U553">
        <v>-6.23</v>
      </c>
      <c r="V553" s="1">
        <v>-1384.7926</v>
      </c>
      <c r="W553">
        <v>-4.5599999999999996</v>
      </c>
      <c r="X553" s="1">
        <v>-1382.001</v>
      </c>
      <c r="Y553">
        <v>-0.41</v>
      </c>
      <c r="Z553" s="1">
        <v>-1371.6318000000001</v>
      </c>
      <c r="AA553">
        <v>-12.37</v>
      </c>
      <c r="AB553" s="1">
        <v>-1395.3778</v>
      </c>
      <c r="AC553">
        <v>5.97</v>
      </c>
      <c r="AD553" s="1">
        <v>-1392.6047000000001</v>
      </c>
      <c r="AE553">
        <v>12.68</v>
      </c>
      <c r="AF553" s="1">
        <v>-1396.721</v>
      </c>
      <c r="AG553">
        <v>-1.58</v>
      </c>
      <c r="AH553" s="1">
        <v>-1372.1952000000001</v>
      </c>
      <c r="AI553">
        <v>-11.67</v>
      </c>
      <c r="AJ553" s="1">
        <v>-1374.6711</v>
      </c>
      <c r="AK553">
        <v>-7.07</v>
      </c>
      <c r="AL553" s="1">
        <v>-1394.1352999999999</v>
      </c>
      <c r="AM553">
        <v>5.28</v>
      </c>
      <c r="AN553" s="1">
        <v>-1371.9539</v>
      </c>
      <c r="AO553">
        <v>-3.58</v>
      </c>
      <c r="AP553" s="1">
        <v>-1379.4215999999999</v>
      </c>
      <c r="AQ553">
        <v>9.61</v>
      </c>
      <c r="AR553" s="1">
        <v>-1367.6972000000001</v>
      </c>
      <c r="AS553">
        <v>6.07</v>
      </c>
      <c r="AT553" s="1">
        <v>-1354.463</v>
      </c>
      <c r="AU553">
        <v>1.75</v>
      </c>
      <c r="AV553" s="1">
        <v>-1344.3305</v>
      </c>
      <c r="AW553">
        <v>-4.08</v>
      </c>
    </row>
    <row r="554" spans="2:49" x14ac:dyDescent="0.2">
      <c r="B554" s="1">
        <v>-1385.7757999999999</v>
      </c>
      <c r="C554">
        <v>11.75</v>
      </c>
      <c r="D554">
        <v>2719.56</v>
      </c>
      <c r="L554" s="1">
        <v>-1383.1384</v>
      </c>
      <c r="M554">
        <v>10.84</v>
      </c>
      <c r="N554" s="1">
        <v>-1384.7584999999999</v>
      </c>
      <c r="O554">
        <v>-6.81</v>
      </c>
      <c r="P554" s="1">
        <v>-1384.5592999999999</v>
      </c>
      <c r="Q554">
        <v>-3.51</v>
      </c>
      <c r="R554" s="1">
        <v>-1383.1475</v>
      </c>
      <c r="S554">
        <v>-1.94</v>
      </c>
      <c r="T554" s="1">
        <v>-1383.9371000000001</v>
      </c>
      <c r="U554">
        <v>-6.87</v>
      </c>
      <c r="V554" s="1">
        <v>-1384.7429999999999</v>
      </c>
      <c r="W554">
        <v>-3.9</v>
      </c>
      <c r="X554" s="1">
        <v>-1382.2092</v>
      </c>
      <c r="Y554">
        <v>-0.44</v>
      </c>
      <c r="Z554" s="1">
        <v>-1371.3224</v>
      </c>
      <c r="AA554">
        <v>-11.35</v>
      </c>
      <c r="AB554" s="1">
        <v>-1395.0217</v>
      </c>
      <c r="AC554">
        <v>6.96</v>
      </c>
      <c r="AD554" s="1">
        <v>-1392.5971</v>
      </c>
      <c r="AE554">
        <v>12.26</v>
      </c>
      <c r="AF554" s="1">
        <v>-1396.7473</v>
      </c>
      <c r="AG554">
        <v>-1.26</v>
      </c>
      <c r="AH554" s="1">
        <v>-1372.1568</v>
      </c>
      <c r="AI554">
        <v>-12.14</v>
      </c>
      <c r="AJ554" s="1">
        <v>-1374.5948000000001</v>
      </c>
      <c r="AK554">
        <v>-7.13</v>
      </c>
      <c r="AL554" s="1">
        <v>-1394.1134</v>
      </c>
      <c r="AM554">
        <v>5.37</v>
      </c>
      <c r="AN554" s="1">
        <v>-1372.0151000000001</v>
      </c>
      <c r="AO554">
        <v>-3.6</v>
      </c>
      <c r="AP554" s="1">
        <v>-1379.4152999999999</v>
      </c>
      <c r="AQ554">
        <v>9.66</v>
      </c>
      <c r="AR554" s="1">
        <v>-1367.6461999999999</v>
      </c>
      <c r="AS554">
        <v>6.41</v>
      </c>
      <c r="AT554" s="1">
        <v>-1354.546</v>
      </c>
      <c r="AU554">
        <v>1.67</v>
      </c>
      <c r="AV554" s="1">
        <v>-1344.3753999999999</v>
      </c>
      <c r="AW554">
        <v>-4.0999999999999996</v>
      </c>
    </row>
    <row r="555" spans="2:49" x14ac:dyDescent="0.2">
      <c r="B555" s="1">
        <v>-1385.7267999999999</v>
      </c>
      <c r="C555">
        <v>12.73</v>
      </c>
      <c r="D555">
        <v>2717.3</v>
      </c>
      <c r="L555" s="1">
        <v>-1383.2402999999999</v>
      </c>
      <c r="M555">
        <v>10.78</v>
      </c>
      <c r="N555" s="1">
        <v>-1384.7012</v>
      </c>
      <c r="O555">
        <v>-6.52</v>
      </c>
      <c r="P555" s="1">
        <v>-1384.8122000000001</v>
      </c>
      <c r="Q555">
        <v>-4.6399999999999997</v>
      </c>
      <c r="R555" s="1">
        <v>-1383.1587999999999</v>
      </c>
      <c r="S555">
        <v>-1.72</v>
      </c>
      <c r="T555" s="1">
        <v>-1384.1965</v>
      </c>
      <c r="U555">
        <v>-7.45</v>
      </c>
      <c r="V555" s="1">
        <v>-1384.6668999999999</v>
      </c>
      <c r="W555">
        <v>-3.25</v>
      </c>
      <c r="X555" s="1">
        <v>-1382.4525000000001</v>
      </c>
      <c r="Y555">
        <v>-0.64</v>
      </c>
      <c r="Z555" s="1">
        <v>-1371.0429999999999</v>
      </c>
      <c r="AA555">
        <v>-10.39</v>
      </c>
      <c r="AB555" s="1">
        <v>-1394.6624999999999</v>
      </c>
      <c r="AC555">
        <v>7.84</v>
      </c>
      <c r="AD555" s="1">
        <v>-1392.6244999999999</v>
      </c>
      <c r="AE555">
        <v>11.69</v>
      </c>
      <c r="AF555" s="1">
        <v>-1396.7174</v>
      </c>
      <c r="AG555">
        <v>-0.66</v>
      </c>
      <c r="AH555" s="1">
        <v>-1372.182</v>
      </c>
      <c r="AI555">
        <v>-12.6</v>
      </c>
      <c r="AJ555" s="1">
        <v>-1374.4770000000001</v>
      </c>
      <c r="AK555">
        <v>-7.06</v>
      </c>
      <c r="AL555" s="1">
        <v>-1394.1162999999999</v>
      </c>
      <c r="AM555">
        <v>5.44</v>
      </c>
      <c r="AN555" s="1">
        <v>-1372.0410999999999</v>
      </c>
      <c r="AO555">
        <v>-3.47</v>
      </c>
      <c r="AP555" s="1">
        <v>-1379.3996</v>
      </c>
      <c r="AQ555">
        <v>9.7899999999999991</v>
      </c>
      <c r="AR555" s="1">
        <v>-1367.5643</v>
      </c>
      <c r="AS555">
        <v>6.82</v>
      </c>
      <c r="AT555" s="1">
        <v>-1354.5862999999999</v>
      </c>
      <c r="AU555">
        <v>1.71</v>
      </c>
      <c r="AV555" s="1">
        <v>-1344.3989999999999</v>
      </c>
      <c r="AW555">
        <v>-4.1500000000000004</v>
      </c>
    </row>
    <row r="556" spans="2:49" x14ac:dyDescent="0.2">
      <c r="B556" s="1">
        <v>-1385.6331</v>
      </c>
      <c r="C556">
        <v>13.82</v>
      </c>
      <c r="D556">
        <v>2715.38</v>
      </c>
      <c r="L556" s="1">
        <v>-1383.3622</v>
      </c>
      <c r="M556">
        <v>10.61</v>
      </c>
      <c r="N556" s="1">
        <v>-1384.5803000000001</v>
      </c>
      <c r="O556">
        <v>-5.95</v>
      </c>
      <c r="P556" s="1">
        <v>-1385.0500999999999</v>
      </c>
      <c r="Q556">
        <v>-5.6</v>
      </c>
      <c r="R556" s="1">
        <v>-1383.1741999999999</v>
      </c>
      <c r="S556">
        <v>-1.58</v>
      </c>
      <c r="T556" s="1">
        <v>-1384.4766</v>
      </c>
      <c r="U556">
        <v>-8.19</v>
      </c>
      <c r="V556" s="1">
        <v>-1384.5891999999999</v>
      </c>
      <c r="W556">
        <v>-2.75</v>
      </c>
      <c r="X556" s="1">
        <v>-1382.7107000000001</v>
      </c>
      <c r="Y556">
        <v>-0.77</v>
      </c>
      <c r="Z556" s="1">
        <v>-1370.8014000000001</v>
      </c>
      <c r="AA556">
        <v>-9.5399999999999991</v>
      </c>
      <c r="AB556" s="1">
        <v>-1394.3189</v>
      </c>
      <c r="AC556">
        <v>8.69</v>
      </c>
      <c r="AD556" s="1">
        <v>-1392.6831999999999</v>
      </c>
      <c r="AE556">
        <v>10.94</v>
      </c>
      <c r="AF556" s="1">
        <v>-1396.6320000000001</v>
      </c>
      <c r="AG556">
        <v>0.12</v>
      </c>
      <c r="AH556" s="1">
        <v>-1372.2665999999999</v>
      </c>
      <c r="AI556">
        <v>-13.34</v>
      </c>
      <c r="AJ556" s="1">
        <v>-1374.3182999999999</v>
      </c>
      <c r="AK556">
        <v>-6.83</v>
      </c>
      <c r="AL556" s="1">
        <v>-1394.1507999999999</v>
      </c>
      <c r="AM556">
        <v>5.44</v>
      </c>
      <c r="AN556" s="1">
        <v>-1372.0512000000001</v>
      </c>
      <c r="AO556">
        <v>-3.33</v>
      </c>
      <c r="AP556" s="1">
        <v>-1379.3641</v>
      </c>
      <c r="AQ556">
        <v>9.98</v>
      </c>
      <c r="AR556" s="1">
        <v>-1367.4819</v>
      </c>
      <c r="AS556">
        <v>7.16</v>
      </c>
      <c r="AT556" s="1">
        <v>-1354.5971999999999</v>
      </c>
      <c r="AU556">
        <v>1.88</v>
      </c>
      <c r="AV556" s="1">
        <v>-1344.3987999999999</v>
      </c>
      <c r="AW556">
        <v>-4.16</v>
      </c>
    </row>
    <row r="557" spans="2:49" x14ac:dyDescent="0.2">
      <c r="B557" s="1">
        <v>-1385.5103999999999</v>
      </c>
      <c r="C557">
        <v>15.05</v>
      </c>
      <c r="D557">
        <v>2713.74</v>
      </c>
      <c r="L557" s="1">
        <v>-1383.4911</v>
      </c>
      <c r="M557">
        <v>10.28</v>
      </c>
      <c r="N557" s="1">
        <v>-1384.4048</v>
      </c>
      <c r="O557">
        <v>-5.07</v>
      </c>
      <c r="P557" s="1">
        <v>-1385.252</v>
      </c>
      <c r="Q557">
        <v>-6.42</v>
      </c>
      <c r="R557" s="1">
        <v>-1383.1977999999999</v>
      </c>
      <c r="S557">
        <v>-1.6</v>
      </c>
      <c r="T557" s="1">
        <v>-1384.7521999999999</v>
      </c>
      <c r="U557">
        <v>-8.74</v>
      </c>
      <c r="V557" s="1">
        <v>-1384.539</v>
      </c>
      <c r="W557">
        <v>-2.35</v>
      </c>
      <c r="X557" s="1">
        <v>-1382.9670000000001</v>
      </c>
      <c r="Y557">
        <v>-0.97</v>
      </c>
      <c r="Z557" s="1">
        <v>-1370.6010000000001</v>
      </c>
      <c r="AA557">
        <v>-8.73</v>
      </c>
      <c r="AB557" s="1">
        <v>-1394.0041000000001</v>
      </c>
      <c r="AC557">
        <v>9.4499999999999993</v>
      </c>
      <c r="AD557" s="1">
        <v>-1392.7634</v>
      </c>
      <c r="AE557">
        <v>10.24</v>
      </c>
      <c r="AF557" s="1">
        <v>-1396.4963</v>
      </c>
      <c r="AG557">
        <v>1.05</v>
      </c>
      <c r="AH557" s="1">
        <v>-1372.3966</v>
      </c>
      <c r="AI557">
        <v>-14.11</v>
      </c>
      <c r="AJ557" s="1">
        <v>-1374.1233</v>
      </c>
      <c r="AK557">
        <v>-6.53</v>
      </c>
      <c r="AL557" s="1">
        <v>-1394.2158999999999</v>
      </c>
      <c r="AM557">
        <v>5.35</v>
      </c>
      <c r="AN557" s="1">
        <v>-1372.0661</v>
      </c>
      <c r="AO557">
        <v>-3.25</v>
      </c>
      <c r="AP557" s="1">
        <v>-1379.3003000000001</v>
      </c>
      <c r="AQ557">
        <v>10.34</v>
      </c>
      <c r="AR557" s="1">
        <v>-1367.4199000000001</v>
      </c>
      <c r="AS557">
        <v>7.42</v>
      </c>
      <c r="AT557" s="1">
        <v>-1354.5952</v>
      </c>
      <c r="AU557">
        <v>2.14</v>
      </c>
      <c r="AV557" s="1">
        <v>-1344.3701000000001</v>
      </c>
      <c r="AW557">
        <v>-4.1100000000000003</v>
      </c>
    </row>
    <row r="558" spans="2:49" x14ac:dyDescent="0.2">
      <c r="B558" s="1">
        <v>-1385.4099000000001</v>
      </c>
      <c r="C558">
        <v>15.83</v>
      </c>
      <c r="D558">
        <v>2712.43</v>
      </c>
      <c r="L558" s="1">
        <v>-1383.61</v>
      </c>
      <c r="M558">
        <v>9.94</v>
      </c>
      <c r="N558" s="1">
        <v>-1384.1864</v>
      </c>
      <c r="O558">
        <v>-4.03</v>
      </c>
      <c r="P558" s="1">
        <v>-1385.4060999999999</v>
      </c>
      <c r="Q558">
        <v>-7</v>
      </c>
      <c r="R558" s="1">
        <v>-1383.2343000000001</v>
      </c>
      <c r="S558">
        <v>-1.67</v>
      </c>
      <c r="T558" s="1">
        <v>-1384.9991</v>
      </c>
      <c r="U558">
        <v>-9.1199999999999992</v>
      </c>
      <c r="V558" s="1">
        <v>-1384.5419999999999</v>
      </c>
      <c r="W558">
        <v>-2.11</v>
      </c>
      <c r="X558" s="1">
        <v>-1383.2076999999999</v>
      </c>
      <c r="Y558">
        <v>-1.1499999999999999</v>
      </c>
      <c r="Z558" s="1">
        <v>-1370.4398000000001</v>
      </c>
      <c r="AA558">
        <v>-7.97</v>
      </c>
      <c r="AB558" s="1">
        <v>-1393.7257999999999</v>
      </c>
      <c r="AC558">
        <v>10.16</v>
      </c>
      <c r="AD558" s="1">
        <v>-1392.8527999999999</v>
      </c>
      <c r="AE558">
        <v>9.5</v>
      </c>
      <c r="AF558" s="1">
        <v>-1396.3191999999999</v>
      </c>
      <c r="AG558">
        <v>2.2000000000000002</v>
      </c>
      <c r="AH558" s="1">
        <v>-1372.5539000000001</v>
      </c>
      <c r="AI558">
        <v>-14.88</v>
      </c>
      <c r="AJ558" s="1">
        <v>-1373.9059</v>
      </c>
      <c r="AK558">
        <v>-6.13</v>
      </c>
      <c r="AL558" s="1">
        <v>-1394.3050000000001</v>
      </c>
      <c r="AM558">
        <v>5.22</v>
      </c>
      <c r="AN558" s="1">
        <v>-1372.1020000000001</v>
      </c>
      <c r="AO558">
        <v>-3.2</v>
      </c>
      <c r="AP558" s="1">
        <v>-1379.1963000000001</v>
      </c>
      <c r="AQ558">
        <v>10.84</v>
      </c>
      <c r="AR558" s="1">
        <v>-1367.3920000000001</v>
      </c>
      <c r="AS558">
        <v>7.56</v>
      </c>
      <c r="AT558" s="1">
        <v>-1354.5980999999999</v>
      </c>
      <c r="AU558">
        <v>2.39</v>
      </c>
      <c r="AV558" s="1">
        <v>-1344.3095000000001</v>
      </c>
      <c r="AW558">
        <v>-4.0199999999999996</v>
      </c>
    </row>
    <row r="559" spans="2:49" x14ac:dyDescent="0.2">
      <c r="B559" s="1">
        <v>-1385.2817</v>
      </c>
      <c r="C559">
        <v>16.61</v>
      </c>
      <c r="D559">
        <v>2711.66</v>
      </c>
      <c r="L559" s="1">
        <v>-1383.6994</v>
      </c>
      <c r="M559">
        <v>9.59</v>
      </c>
      <c r="N559" s="1">
        <v>-1383.9404</v>
      </c>
      <c r="O559">
        <v>-2.92</v>
      </c>
      <c r="P559" s="1">
        <v>-1385.5117</v>
      </c>
      <c r="Q559">
        <v>-7.39</v>
      </c>
      <c r="R559" s="1">
        <v>-1383.2855</v>
      </c>
      <c r="S559">
        <v>-1.86</v>
      </c>
      <c r="T559" s="1">
        <v>-1385.2021999999999</v>
      </c>
      <c r="U559">
        <v>-9.4600000000000009</v>
      </c>
      <c r="V559" s="1">
        <v>-1384.6128000000001</v>
      </c>
      <c r="W559">
        <v>-2.09</v>
      </c>
      <c r="X559" s="1">
        <v>-1383.425</v>
      </c>
      <c r="Y559">
        <v>-1.29</v>
      </c>
      <c r="Z559" s="1">
        <v>-1370.3118999999999</v>
      </c>
      <c r="AA559">
        <v>-7.37</v>
      </c>
      <c r="AB559" s="1">
        <v>-1393.4856</v>
      </c>
      <c r="AC559">
        <v>10.68</v>
      </c>
      <c r="AD559" s="1">
        <v>-1392.9402</v>
      </c>
      <c r="AE559">
        <v>8.7799999999999994</v>
      </c>
      <c r="AF559" s="1">
        <v>-1396.1112000000001</v>
      </c>
      <c r="AG559">
        <v>3.39</v>
      </c>
      <c r="AH559" s="1">
        <v>-1372.722</v>
      </c>
      <c r="AI559">
        <v>-15.54</v>
      </c>
      <c r="AJ559" s="1">
        <v>-1373.6880000000001</v>
      </c>
      <c r="AK559">
        <v>-5.8</v>
      </c>
      <c r="AL559" s="1">
        <v>-1394.4094</v>
      </c>
      <c r="AM559">
        <v>4.99</v>
      </c>
      <c r="AN559" s="1">
        <v>-1372.165</v>
      </c>
      <c r="AO559">
        <v>-3.28</v>
      </c>
      <c r="AP559" s="1">
        <v>-1379.0385000000001</v>
      </c>
      <c r="AQ559">
        <v>11.54</v>
      </c>
      <c r="AR559" s="1">
        <v>-1367.3976</v>
      </c>
      <c r="AS559">
        <v>7.64</v>
      </c>
      <c r="AT559" s="1">
        <v>-1354.6206</v>
      </c>
      <c r="AU559">
        <v>2.63</v>
      </c>
      <c r="AV559" s="1">
        <v>-1344.2171000000001</v>
      </c>
      <c r="AW559">
        <v>-3.92</v>
      </c>
    </row>
    <row r="560" spans="2:49" x14ac:dyDescent="0.2">
      <c r="B560" s="1">
        <v>-1385.1172999999999</v>
      </c>
      <c r="C560">
        <v>17.02</v>
      </c>
      <c r="D560">
        <v>2711.47</v>
      </c>
      <c r="L560" s="1">
        <v>-1383.7414000000001</v>
      </c>
      <c r="M560">
        <v>9.27</v>
      </c>
      <c r="N560" s="1">
        <v>-1383.6860999999999</v>
      </c>
      <c r="O560">
        <v>-1.77</v>
      </c>
      <c r="P560" s="1">
        <v>-1385.5784000000001</v>
      </c>
      <c r="Q560">
        <v>-7.59</v>
      </c>
      <c r="R560" s="1">
        <v>-1383.3481999999999</v>
      </c>
      <c r="S560">
        <v>-2.09</v>
      </c>
      <c r="T560" s="1">
        <v>-1385.3557000000001</v>
      </c>
      <c r="U560">
        <v>-9.67</v>
      </c>
      <c r="V560" s="1">
        <v>-1384.7528</v>
      </c>
      <c r="W560">
        <v>-2.36</v>
      </c>
      <c r="X560" s="1">
        <v>-1383.6156000000001</v>
      </c>
      <c r="Y560">
        <v>-1.49</v>
      </c>
      <c r="Z560" s="1">
        <v>-1370.2075</v>
      </c>
      <c r="AA560">
        <v>-6.8</v>
      </c>
      <c r="AB560" s="1">
        <v>-1393.2828</v>
      </c>
      <c r="AC560">
        <v>11.07</v>
      </c>
      <c r="AD560" s="1">
        <v>-1393.0178000000001</v>
      </c>
      <c r="AE560">
        <v>8.1300000000000008</v>
      </c>
      <c r="AF560" s="1">
        <v>-1395.8809000000001</v>
      </c>
      <c r="AG560">
        <v>4.63</v>
      </c>
      <c r="AH560" s="1">
        <v>-1372.8887</v>
      </c>
      <c r="AI560">
        <v>-16.170000000000002</v>
      </c>
      <c r="AJ560" s="1">
        <v>-1373.4975999999999</v>
      </c>
      <c r="AK560">
        <v>-5.47</v>
      </c>
      <c r="AL560" s="1">
        <v>-1394.5191</v>
      </c>
      <c r="AM560">
        <v>4.8099999999999996</v>
      </c>
      <c r="AN560" s="1">
        <v>-1372.2508</v>
      </c>
      <c r="AO560">
        <v>-3.47</v>
      </c>
      <c r="AP560" s="1">
        <v>-1378.8245999999999</v>
      </c>
      <c r="AQ560">
        <v>12.42</v>
      </c>
      <c r="AR560" s="1">
        <v>-1367.4241999999999</v>
      </c>
      <c r="AS560">
        <v>7.58</v>
      </c>
      <c r="AT560" s="1">
        <v>-1354.6673000000001</v>
      </c>
      <c r="AU560">
        <v>2.8</v>
      </c>
      <c r="AV560" s="1">
        <v>-1344.0920000000001</v>
      </c>
      <c r="AW560">
        <v>-3.67</v>
      </c>
    </row>
    <row r="561" spans="2:49" x14ac:dyDescent="0.2">
      <c r="B561" s="1">
        <v>-1384.9407000000001</v>
      </c>
      <c r="C561">
        <v>17.27</v>
      </c>
      <c r="D561">
        <v>2711.66</v>
      </c>
      <c r="L561" s="1">
        <v>-1383.7252000000001</v>
      </c>
      <c r="M561">
        <v>9.0500000000000007</v>
      </c>
      <c r="N561" s="1">
        <v>-1383.4457</v>
      </c>
      <c r="O561">
        <v>-0.4</v>
      </c>
      <c r="P561" s="1">
        <v>-1385.6214</v>
      </c>
      <c r="Q561">
        <v>-7.57</v>
      </c>
      <c r="R561" s="1">
        <v>-1383.4127000000001</v>
      </c>
      <c r="S561">
        <v>-2.35</v>
      </c>
      <c r="T561" s="1">
        <v>-1385.462</v>
      </c>
      <c r="U561">
        <v>-9.49</v>
      </c>
      <c r="V561" s="1">
        <v>-1384.9512999999999</v>
      </c>
      <c r="W561">
        <v>-2.67</v>
      </c>
      <c r="X561" s="1">
        <v>-1383.779</v>
      </c>
      <c r="Y561">
        <v>-1.65</v>
      </c>
      <c r="Z561" s="1">
        <v>-1370.115</v>
      </c>
      <c r="AA561">
        <v>-6.19</v>
      </c>
      <c r="AB561" s="1">
        <v>-1393.1155000000001</v>
      </c>
      <c r="AC561">
        <v>11.33</v>
      </c>
      <c r="AD561" s="1">
        <v>-1393.0831000000001</v>
      </c>
      <c r="AE561">
        <v>7.52</v>
      </c>
      <c r="AF561" s="1">
        <v>-1395.6338000000001</v>
      </c>
      <c r="AG561">
        <v>5.87</v>
      </c>
      <c r="AH561" s="1">
        <v>-1373.0464999999999</v>
      </c>
      <c r="AI561">
        <v>-16.7</v>
      </c>
      <c r="AJ561" s="1">
        <v>-1373.3620000000001</v>
      </c>
      <c r="AK561">
        <v>-5.27</v>
      </c>
      <c r="AL561" s="1">
        <v>-1394.6251999999999</v>
      </c>
      <c r="AM561">
        <v>4.49</v>
      </c>
      <c r="AN561" s="1">
        <v>-1372.3485000000001</v>
      </c>
      <c r="AO561">
        <v>-3.83</v>
      </c>
      <c r="AP561" s="1">
        <v>-1378.5586000000001</v>
      </c>
      <c r="AQ561">
        <v>13.42</v>
      </c>
      <c r="AR561" s="1">
        <v>-1367.4583</v>
      </c>
      <c r="AS561">
        <v>7.54</v>
      </c>
      <c r="AT561" s="1">
        <v>-1354.7369000000001</v>
      </c>
      <c r="AU561">
        <v>2.96</v>
      </c>
      <c r="AV561" s="1">
        <v>-1343.9385</v>
      </c>
      <c r="AW561">
        <v>-3.48</v>
      </c>
    </row>
    <row r="562" spans="2:49" x14ac:dyDescent="0.2">
      <c r="B562" s="1">
        <v>-1384.7644</v>
      </c>
      <c r="C562">
        <v>17.32</v>
      </c>
      <c r="D562">
        <v>2712.54</v>
      </c>
      <c r="L562" s="1">
        <v>-1383.6514</v>
      </c>
      <c r="M562">
        <v>8.8699999999999992</v>
      </c>
      <c r="N562" s="1">
        <v>-1383.2424000000001</v>
      </c>
      <c r="O562">
        <v>0.73</v>
      </c>
      <c r="P562" s="1">
        <v>-1385.6581000000001</v>
      </c>
      <c r="Q562">
        <v>-7.31</v>
      </c>
      <c r="R562" s="1">
        <v>-1383.4663</v>
      </c>
      <c r="S562">
        <v>-2.6</v>
      </c>
      <c r="T562" s="1">
        <v>-1385.5296000000001</v>
      </c>
      <c r="U562">
        <v>-9.3000000000000007</v>
      </c>
      <c r="V562" s="1">
        <v>-1385.1901</v>
      </c>
      <c r="W562">
        <v>-3.05</v>
      </c>
      <c r="X562" s="1">
        <v>-1383.9168999999999</v>
      </c>
      <c r="Y562">
        <v>-1.79</v>
      </c>
      <c r="Z562" s="1">
        <v>-1370.0247999999999</v>
      </c>
      <c r="AA562">
        <v>-5.58</v>
      </c>
      <c r="AB562" s="1">
        <v>-1392.9845</v>
      </c>
      <c r="AC562">
        <v>11.59</v>
      </c>
      <c r="AD562" s="1">
        <v>-1393.1382000000001</v>
      </c>
      <c r="AE562">
        <v>7.03</v>
      </c>
      <c r="AF562" s="1">
        <v>-1395.3751</v>
      </c>
      <c r="AG562">
        <v>7.07</v>
      </c>
      <c r="AH562" s="1">
        <v>-1373.19</v>
      </c>
      <c r="AI562">
        <v>-17.03</v>
      </c>
      <c r="AJ562" s="1">
        <v>-1373.3026</v>
      </c>
      <c r="AK562">
        <v>-5.19</v>
      </c>
      <c r="AL562" s="1">
        <v>-1394.72</v>
      </c>
      <c r="AM562">
        <v>4.21</v>
      </c>
      <c r="AN562" s="1">
        <v>-1372.4455</v>
      </c>
      <c r="AO562">
        <v>-4.2699999999999996</v>
      </c>
      <c r="AP562" s="1">
        <v>-1378.2515000000001</v>
      </c>
      <c r="AQ562">
        <v>14.54</v>
      </c>
      <c r="AR562" s="1">
        <v>-1367.4880000000001</v>
      </c>
      <c r="AS562">
        <v>7.45</v>
      </c>
      <c r="AT562" s="1">
        <v>-1354.8188</v>
      </c>
      <c r="AU562">
        <v>3.11</v>
      </c>
      <c r="AV562" s="1">
        <v>-1343.7566999999999</v>
      </c>
      <c r="AW562">
        <v>-3.24</v>
      </c>
    </row>
    <row r="563" spans="2:49" x14ac:dyDescent="0.2">
      <c r="B563" s="1">
        <v>-1384.6069</v>
      </c>
      <c r="C563">
        <v>16.71</v>
      </c>
      <c r="D563">
        <v>2713.91</v>
      </c>
      <c r="L563" s="1">
        <v>-1383.5353</v>
      </c>
      <c r="M563">
        <v>8.7799999999999994</v>
      </c>
      <c r="N563" s="1">
        <v>-1383.0966000000001</v>
      </c>
      <c r="O563">
        <v>1.55</v>
      </c>
      <c r="P563" s="1">
        <v>-1385.7019</v>
      </c>
      <c r="Q563">
        <v>-7.05</v>
      </c>
      <c r="R563" s="1">
        <v>-1383.4974</v>
      </c>
      <c r="S563">
        <v>-2.76</v>
      </c>
      <c r="T563" s="1">
        <v>-1385.5702000000001</v>
      </c>
      <c r="U563">
        <v>-8.9499999999999993</v>
      </c>
      <c r="V563" s="1">
        <v>-1385.4481000000001</v>
      </c>
      <c r="W563">
        <v>-3.64</v>
      </c>
      <c r="X563" s="1">
        <v>-1384.0329999999999</v>
      </c>
      <c r="Y563">
        <v>-1.95</v>
      </c>
      <c r="Z563" s="1">
        <v>-1369.9313999999999</v>
      </c>
      <c r="AA563">
        <v>-4.95</v>
      </c>
      <c r="AB563" s="1">
        <v>-1392.8937000000001</v>
      </c>
      <c r="AC563">
        <v>11.71</v>
      </c>
      <c r="AD563" s="1">
        <v>-1393.1874</v>
      </c>
      <c r="AE563">
        <v>6.65</v>
      </c>
      <c r="AF563" s="1">
        <v>-1395.1134</v>
      </c>
      <c r="AG563">
        <v>8.18</v>
      </c>
      <c r="AH563" s="1">
        <v>-1373.3158000000001</v>
      </c>
      <c r="AI563">
        <v>-17.079999999999998</v>
      </c>
      <c r="AJ563" s="1">
        <v>-1373.3298</v>
      </c>
      <c r="AK563">
        <v>-5.49</v>
      </c>
      <c r="AL563" s="1">
        <v>-1394.7973</v>
      </c>
      <c r="AM563">
        <v>3.96</v>
      </c>
      <c r="AN563" s="1">
        <v>-1372.5326</v>
      </c>
      <c r="AO563">
        <v>-4.74</v>
      </c>
      <c r="AP563" s="1">
        <v>-1377.9202</v>
      </c>
      <c r="AQ563">
        <v>15.77</v>
      </c>
      <c r="AR563" s="1">
        <v>-1367.5101999999999</v>
      </c>
      <c r="AS563">
        <v>7.27</v>
      </c>
      <c r="AT563" s="1">
        <v>-1354.8994</v>
      </c>
      <c r="AU563">
        <v>3.19</v>
      </c>
      <c r="AV563" s="1">
        <v>-1343.5468000000001</v>
      </c>
      <c r="AW563">
        <v>-3.05</v>
      </c>
    </row>
    <row r="564" spans="2:49" x14ac:dyDescent="0.2">
      <c r="B564" s="1">
        <v>-1384.5210999999999</v>
      </c>
      <c r="C564">
        <v>15.42</v>
      </c>
      <c r="D564">
        <v>2715.65</v>
      </c>
      <c r="L564" s="1">
        <v>-1383.4059999999999</v>
      </c>
      <c r="M564">
        <v>8.56</v>
      </c>
      <c r="N564" s="1">
        <v>-1383.0206000000001</v>
      </c>
      <c r="O564">
        <v>2.19</v>
      </c>
      <c r="P564" s="1">
        <v>-1385.7571</v>
      </c>
      <c r="Q564">
        <v>-7</v>
      </c>
      <c r="R564" s="1">
        <v>-1383.5007000000001</v>
      </c>
      <c r="S564">
        <v>-2.81</v>
      </c>
      <c r="T564" s="1">
        <v>-1385.5963999999999</v>
      </c>
      <c r="U564">
        <v>-8.5299999999999994</v>
      </c>
      <c r="V564" s="1">
        <v>-1385.7044000000001</v>
      </c>
      <c r="W564">
        <v>-4.17</v>
      </c>
      <c r="X564" s="1">
        <v>-1384.1329000000001</v>
      </c>
      <c r="Y564">
        <v>-2.12</v>
      </c>
      <c r="Z564" s="1">
        <v>-1369.8367000000001</v>
      </c>
      <c r="AA564">
        <v>-4.28</v>
      </c>
      <c r="AB564" s="1">
        <v>-1392.8487</v>
      </c>
      <c r="AC564">
        <v>11.74</v>
      </c>
      <c r="AD564" s="1">
        <v>-1393.2353000000001</v>
      </c>
      <c r="AE564">
        <v>6.29</v>
      </c>
      <c r="AF564" s="1">
        <v>-1394.8646000000001</v>
      </c>
      <c r="AG564">
        <v>9.18</v>
      </c>
      <c r="AH564" s="1">
        <v>-1373.4187999999999</v>
      </c>
      <c r="AI564">
        <v>-16.96</v>
      </c>
      <c r="AJ564" s="1">
        <v>-1373.441</v>
      </c>
      <c r="AK564">
        <v>-5.88</v>
      </c>
      <c r="AL564" s="1">
        <v>-1394.8524</v>
      </c>
      <c r="AM564">
        <v>3.78</v>
      </c>
      <c r="AN564" s="1">
        <v>-1372.6052</v>
      </c>
      <c r="AO564">
        <v>-5.33</v>
      </c>
      <c r="AP564" s="1">
        <v>-1377.5862</v>
      </c>
      <c r="AQ564">
        <v>17.010000000000002</v>
      </c>
      <c r="AR564" s="1">
        <v>-1367.5293999999999</v>
      </c>
      <c r="AS564">
        <v>7.08</v>
      </c>
      <c r="AT564" s="1">
        <v>-1354.9655</v>
      </c>
      <c r="AU564">
        <v>3.27</v>
      </c>
      <c r="AV564" s="1">
        <v>-1343.3162</v>
      </c>
      <c r="AW564">
        <v>-2.84</v>
      </c>
    </row>
    <row r="565" spans="2:49" x14ac:dyDescent="0.2">
      <c r="B565" s="1">
        <v>-1384.5633</v>
      </c>
      <c r="C565">
        <v>13.77</v>
      </c>
      <c r="D565">
        <v>2717.85</v>
      </c>
      <c r="L565" s="1">
        <v>-1383.2982</v>
      </c>
      <c r="M565">
        <v>8.33</v>
      </c>
      <c r="N565" s="1">
        <v>-1383.0177000000001</v>
      </c>
      <c r="O565">
        <v>2.75</v>
      </c>
      <c r="P565" s="1">
        <v>-1385.8163</v>
      </c>
      <c r="Q565">
        <v>-7.15</v>
      </c>
      <c r="R565" s="1">
        <v>-1383.4786999999999</v>
      </c>
      <c r="S565">
        <v>-2.77</v>
      </c>
      <c r="T565" s="1">
        <v>-1385.6174000000001</v>
      </c>
      <c r="U565">
        <v>-8.06</v>
      </c>
      <c r="V565" s="1">
        <v>-1385.9404</v>
      </c>
      <c r="W565">
        <v>-4.62</v>
      </c>
      <c r="X565" s="1">
        <v>-1384.2230999999999</v>
      </c>
      <c r="Y565">
        <v>-2.3199999999999998</v>
      </c>
      <c r="Z565" s="1">
        <v>-1369.7484999999999</v>
      </c>
      <c r="AA565">
        <v>-3.63</v>
      </c>
      <c r="AB565" s="1">
        <v>-1392.8535999999999</v>
      </c>
      <c r="AC565">
        <v>11.73</v>
      </c>
      <c r="AD565" s="1">
        <v>-1393.2845</v>
      </c>
      <c r="AE565">
        <v>6.06</v>
      </c>
      <c r="AF565" s="1">
        <v>-1394.6495</v>
      </c>
      <c r="AG565">
        <v>9.91</v>
      </c>
      <c r="AH565" s="1">
        <v>-1373.4926</v>
      </c>
      <c r="AI565">
        <v>-16.68</v>
      </c>
      <c r="AJ565" s="1">
        <v>-1373.6232</v>
      </c>
      <c r="AK565">
        <v>-6.31</v>
      </c>
      <c r="AL565" s="1">
        <v>-1394.8815</v>
      </c>
      <c r="AM565">
        <v>3.68</v>
      </c>
      <c r="AN565" s="1">
        <v>-1372.6632999999999</v>
      </c>
      <c r="AO565">
        <v>-5.99</v>
      </c>
      <c r="AP565" s="1">
        <v>-1377.2707</v>
      </c>
      <c r="AQ565">
        <v>18.22</v>
      </c>
      <c r="AR565" s="1">
        <v>-1367.5523000000001</v>
      </c>
      <c r="AS565">
        <v>6.83</v>
      </c>
      <c r="AT565" s="1">
        <v>-1355.0089</v>
      </c>
      <c r="AU565">
        <v>3.33</v>
      </c>
      <c r="AV565" s="1">
        <v>-1343.0754999999999</v>
      </c>
      <c r="AW565">
        <v>-2.67</v>
      </c>
    </row>
    <row r="566" spans="2:49" x14ac:dyDescent="0.2">
      <c r="B566" s="1">
        <v>-1384.6691000000001</v>
      </c>
      <c r="C566">
        <v>12.32</v>
      </c>
      <c r="D566">
        <v>2720.06</v>
      </c>
      <c r="L566" s="1">
        <v>-1383.2402</v>
      </c>
      <c r="M566">
        <v>7.97</v>
      </c>
      <c r="N566" s="1">
        <v>-1383.0820000000001</v>
      </c>
      <c r="O566">
        <v>2.95</v>
      </c>
      <c r="P566" s="1">
        <v>-1385.8635999999999</v>
      </c>
      <c r="Q566">
        <v>-6.56</v>
      </c>
      <c r="R566" s="1">
        <v>-1383.4401</v>
      </c>
      <c r="S566">
        <v>-2.62</v>
      </c>
      <c r="T566" s="1">
        <v>-1385.6391000000001</v>
      </c>
      <c r="U566">
        <v>-7.56</v>
      </c>
      <c r="V566" s="1">
        <v>-1386.1423</v>
      </c>
      <c r="W566">
        <v>-5.08</v>
      </c>
      <c r="X566" s="1">
        <v>-1384.3095000000001</v>
      </c>
      <c r="Y566">
        <v>-2.59</v>
      </c>
      <c r="Z566" s="1">
        <v>-1369.6796999999999</v>
      </c>
      <c r="AA566">
        <v>-2.98</v>
      </c>
      <c r="AB566" s="1">
        <v>-1392.9085</v>
      </c>
      <c r="AC566">
        <v>11.71</v>
      </c>
      <c r="AD566" s="1">
        <v>-1393.3345999999999</v>
      </c>
      <c r="AE566">
        <v>5.9</v>
      </c>
      <c r="AF566" s="1">
        <v>-1394.4856</v>
      </c>
      <c r="AG566">
        <v>10.38</v>
      </c>
      <c r="AH566" s="1">
        <v>-1373.5283999999999</v>
      </c>
      <c r="AI566">
        <v>-16.16</v>
      </c>
      <c r="AJ566" s="1">
        <v>-1373.856</v>
      </c>
      <c r="AK566">
        <v>-7.03</v>
      </c>
      <c r="AL566" s="1">
        <v>-1394.8804</v>
      </c>
      <c r="AM566">
        <v>3.67</v>
      </c>
      <c r="AN566" s="1">
        <v>-1372.7076999999999</v>
      </c>
      <c r="AO566">
        <v>-6.67</v>
      </c>
      <c r="AP566" s="1">
        <v>-1376.998</v>
      </c>
      <c r="AQ566">
        <v>19.32</v>
      </c>
      <c r="AR566" s="1">
        <v>-1367.5820000000001</v>
      </c>
      <c r="AS566">
        <v>6.53</v>
      </c>
      <c r="AT566" s="1">
        <v>-1355.0295000000001</v>
      </c>
      <c r="AU566">
        <v>3.37</v>
      </c>
      <c r="AV566" s="1">
        <v>-1342.8429000000001</v>
      </c>
      <c r="AW566">
        <v>-2.57</v>
      </c>
    </row>
    <row r="567" spans="2:49" x14ac:dyDescent="0.2">
      <c r="B567" s="1">
        <v>-1384.8395</v>
      </c>
      <c r="C567">
        <v>10.29</v>
      </c>
      <c r="D567">
        <v>2722.86</v>
      </c>
      <c r="L567" s="1">
        <v>-1383.2418</v>
      </c>
      <c r="M567">
        <v>7.44</v>
      </c>
      <c r="N567" s="1">
        <v>-1383.2036000000001</v>
      </c>
      <c r="O567">
        <v>2.99</v>
      </c>
      <c r="P567" s="1">
        <v>-1385.8786</v>
      </c>
      <c r="Q567">
        <v>-5.6</v>
      </c>
      <c r="R567" s="1">
        <v>-1383.3969</v>
      </c>
      <c r="S567">
        <v>-2.39</v>
      </c>
      <c r="T567" s="1">
        <v>-1385.6622</v>
      </c>
      <c r="U567">
        <v>-7.03</v>
      </c>
      <c r="V567" s="1">
        <v>-1386.3035</v>
      </c>
      <c r="W567">
        <v>-5.5</v>
      </c>
      <c r="X567" s="1">
        <v>-1384.3956000000001</v>
      </c>
      <c r="Y567">
        <v>-2.88</v>
      </c>
      <c r="Z567" s="1">
        <v>-1369.6478</v>
      </c>
      <c r="AA567">
        <v>-2.44</v>
      </c>
      <c r="AB567" s="1">
        <v>-1393.0056</v>
      </c>
      <c r="AC567">
        <v>11.66</v>
      </c>
      <c r="AD567" s="1">
        <v>-1393.3827000000001</v>
      </c>
      <c r="AE567">
        <v>5.84</v>
      </c>
      <c r="AF567" s="1">
        <v>-1394.3797999999999</v>
      </c>
      <c r="AG567">
        <v>10.52</v>
      </c>
      <c r="AH567" s="1">
        <v>-1373.5172</v>
      </c>
      <c r="AI567">
        <v>-15.34</v>
      </c>
      <c r="AJ567" s="1">
        <v>-1374.1148000000001</v>
      </c>
      <c r="AK567">
        <v>-7.64</v>
      </c>
      <c r="AL567" s="1">
        <v>-1394.8462</v>
      </c>
      <c r="AM567">
        <v>3.76</v>
      </c>
      <c r="AN567" s="1">
        <v>-1372.7385999999999</v>
      </c>
      <c r="AO567">
        <v>-7.37</v>
      </c>
      <c r="AP567" s="1">
        <v>-1376.7829999999999</v>
      </c>
      <c r="AQ567">
        <v>20.23</v>
      </c>
      <c r="AR567" s="1">
        <v>-1367.616</v>
      </c>
      <c r="AS567">
        <v>6.2</v>
      </c>
      <c r="AT567" s="1">
        <v>-1355.0268000000001</v>
      </c>
      <c r="AU567">
        <v>3.48</v>
      </c>
      <c r="AV567" s="1">
        <v>-1342.6468</v>
      </c>
      <c r="AW567">
        <v>-2.57</v>
      </c>
    </row>
    <row r="568" spans="2:49" x14ac:dyDescent="0.2">
      <c r="B568" s="1">
        <v>-1385.0831000000001</v>
      </c>
      <c r="C568">
        <v>8.4</v>
      </c>
      <c r="D568">
        <v>2725.6</v>
      </c>
      <c r="L568" s="1">
        <v>-1383.2909</v>
      </c>
      <c r="M568">
        <v>6.76</v>
      </c>
      <c r="N568" s="1">
        <v>-1383.3713</v>
      </c>
      <c r="O568">
        <v>2.8</v>
      </c>
      <c r="P568" s="1">
        <v>-1385.8440000000001</v>
      </c>
      <c r="Q568">
        <v>-5.08</v>
      </c>
      <c r="R568" s="1">
        <v>-1383.3605</v>
      </c>
      <c r="S568">
        <v>-2.15</v>
      </c>
      <c r="T568" s="1">
        <v>-1385.6847</v>
      </c>
      <c r="U568">
        <v>-6.46</v>
      </c>
      <c r="V568" s="1">
        <v>-1386.425</v>
      </c>
      <c r="W568">
        <v>-5.82</v>
      </c>
      <c r="X568" s="1">
        <v>-1384.4828</v>
      </c>
      <c r="Y568">
        <v>-3.28</v>
      </c>
      <c r="Z568" s="1">
        <v>-1369.6702</v>
      </c>
      <c r="AA568">
        <v>-1.92</v>
      </c>
      <c r="AB568" s="1">
        <v>-1393.1282000000001</v>
      </c>
      <c r="AC568">
        <v>11.59</v>
      </c>
      <c r="AD568" s="1">
        <v>-1393.4224999999999</v>
      </c>
      <c r="AE568">
        <v>5.88</v>
      </c>
      <c r="AF568" s="1">
        <v>-1394.3259</v>
      </c>
      <c r="AG568">
        <v>10.43</v>
      </c>
      <c r="AH568" s="1">
        <v>-1373.4525000000001</v>
      </c>
      <c r="AI568">
        <v>-14.31</v>
      </c>
      <c r="AJ568" s="1">
        <v>-1374.3732</v>
      </c>
      <c r="AK568">
        <v>-8.25</v>
      </c>
      <c r="AL568" s="1">
        <v>-1394.7755</v>
      </c>
      <c r="AM568">
        <v>3.99</v>
      </c>
      <c r="AN568" s="1">
        <v>-1372.7523000000001</v>
      </c>
      <c r="AO568">
        <v>-7.99</v>
      </c>
      <c r="AP568" s="1">
        <v>-1376.6328000000001</v>
      </c>
      <c r="AQ568">
        <v>20.95</v>
      </c>
      <c r="AR568" s="1">
        <v>-1367.6468</v>
      </c>
      <c r="AS568">
        <v>5.82</v>
      </c>
      <c r="AT568" s="1">
        <v>-1355.0074999999999</v>
      </c>
      <c r="AU568">
        <v>3.56</v>
      </c>
      <c r="AV568" s="1">
        <v>-1342.5099</v>
      </c>
      <c r="AW568">
        <v>-2.81</v>
      </c>
    </row>
    <row r="569" spans="2:49" x14ac:dyDescent="0.2">
      <c r="B569" s="1">
        <v>-1385.3425999999999</v>
      </c>
      <c r="C569">
        <v>5.99</v>
      </c>
      <c r="D569">
        <v>2728.44</v>
      </c>
      <c r="L569" s="1">
        <v>-1383.3661999999999</v>
      </c>
      <c r="M569">
        <v>6.03</v>
      </c>
      <c r="N569" s="1">
        <v>-1383.5771999999999</v>
      </c>
      <c r="O569">
        <v>2.5499999999999998</v>
      </c>
      <c r="P569" s="1">
        <v>-1385.7556</v>
      </c>
      <c r="Q569">
        <v>-5.0199999999999996</v>
      </c>
      <c r="R569" s="1">
        <v>-1383.3380999999999</v>
      </c>
      <c r="S569">
        <v>-1.86</v>
      </c>
      <c r="T569" s="1">
        <v>-1385.703</v>
      </c>
      <c r="U569">
        <v>-5.89</v>
      </c>
      <c r="V569" s="1">
        <v>-1386.5138999999999</v>
      </c>
      <c r="W569">
        <v>-6.17</v>
      </c>
      <c r="X569" s="1">
        <v>-1384.5695000000001</v>
      </c>
      <c r="Y569">
        <v>-3.71</v>
      </c>
      <c r="Z569" s="1">
        <v>-1369.7628</v>
      </c>
      <c r="AA569">
        <v>-1.56</v>
      </c>
      <c r="AB569" s="1">
        <v>-1393.2574</v>
      </c>
      <c r="AC569">
        <v>11.62</v>
      </c>
      <c r="AD569" s="1">
        <v>-1393.4476</v>
      </c>
      <c r="AE569">
        <v>5.92</v>
      </c>
      <c r="AF569" s="1">
        <v>-1394.3055999999999</v>
      </c>
      <c r="AG569">
        <v>10.19</v>
      </c>
      <c r="AH569" s="1">
        <v>-1373.3330000000001</v>
      </c>
      <c r="AI569">
        <v>-13.13</v>
      </c>
      <c r="AJ569" s="1">
        <v>-1374.6054999999999</v>
      </c>
      <c r="AK569">
        <v>-8.76</v>
      </c>
      <c r="AL569" s="1">
        <v>-1394.6668999999999</v>
      </c>
      <c r="AM569">
        <v>4.3499999999999996</v>
      </c>
      <c r="AN569" s="1">
        <v>-1372.7424000000001</v>
      </c>
      <c r="AO569">
        <v>-8.59</v>
      </c>
      <c r="AP569" s="1">
        <v>-1376.546</v>
      </c>
      <c r="AQ569">
        <v>21.47</v>
      </c>
      <c r="AR569" s="1">
        <v>-1367.6699000000001</v>
      </c>
      <c r="AS569">
        <v>5.44</v>
      </c>
      <c r="AT569" s="1">
        <v>-1354.9792</v>
      </c>
      <c r="AU569">
        <v>3.6</v>
      </c>
      <c r="AV569" s="1">
        <v>-1342.4546</v>
      </c>
      <c r="AW569">
        <v>-3.28</v>
      </c>
    </row>
    <row r="570" spans="2:49" x14ac:dyDescent="0.2">
      <c r="B570" s="1">
        <v>-1385.59</v>
      </c>
      <c r="C570">
        <v>3.82</v>
      </c>
      <c r="D570">
        <v>2731.67</v>
      </c>
      <c r="L570" s="1">
        <v>-1383.4503</v>
      </c>
      <c r="M570">
        <v>5.33</v>
      </c>
      <c r="N570" s="1">
        <v>-1383.8182999999999</v>
      </c>
      <c r="O570">
        <v>2.14</v>
      </c>
      <c r="P570" s="1">
        <v>-1385.6294</v>
      </c>
      <c r="Q570">
        <v>-4.4000000000000004</v>
      </c>
      <c r="R570" s="1">
        <v>-1383.3334</v>
      </c>
      <c r="S570">
        <v>-1.48</v>
      </c>
      <c r="T570" s="1">
        <v>-1385.7143000000001</v>
      </c>
      <c r="U570">
        <v>-5.33</v>
      </c>
      <c r="V570" s="1">
        <v>-1386.5808999999999</v>
      </c>
      <c r="W570">
        <v>-6.5</v>
      </c>
      <c r="X570" s="1">
        <v>-1384.6523999999999</v>
      </c>
      <c r="Y570">
        <v>-4.1399999999999997</v>
      </c>
      <c r="Z570" s="1">
        <v>-1369.9362000000001</v>
      </c>
      <c r="AA570">
        <v>-1.41</v>
      </c>
      <c r="AB570" s="1">
        <v>-1393.3764000000001</v>
      </c>
      <c r="AC570">
        <v>11.67</v>
      </c>
      <c r="AD570" s="1">
        <v>-1393.4517000000001</v>
      </c>
      <c r="AE570">
        <v>6.11</v>
      </c>
      <c r="AF570" s="1">
        <v>-1394.2954</v>
      </c>
      <c r="AG570">
        <v>9.7799999999999994</v>
      </c>
      <c r="AH570" s="1">
        <v>-1373.1686</v>
      </c>
      <c r="AI570">
        <v>-11.89</v>
      </c>
      <c r="AJ570" s="1">
        <v>-1374.7888</v>
      </c>
      <c r="AK570">
        <v>-9.16</v>
      </c>
      <c r="AL570" s="1">
        <v>-1394.5215000000001</v>
      </c>
      <c r="AM570">
        <v>4.8499999999999996</v>
      </c>
      <c r="AN570" s="1">
        <v>-1372.7012</v>
      </c>
      <c r="AO570">
        <v>-9.0299999999999994</v>
      </c>
      <c r="AP570" s="1">
        <v>-1376.5159000000001</v>
      </c>
      <c r="AQ570">
        <v>21.75</v>
      </c>
      <c r="AR570" s="1">
        <v>-1367.6832999999999</v>
      </c>
      <c r="AS570">
        <v>5.05</v>
      </c>
      <c r="AT570" s="1">
        <v>-1354.95</v>
      </c>
      <c r="AU570">
        <v>3.49</v>
      </c>
      <c r="AV570" s="1">
        <v>-1342.4838999999999</v>
      </c>
      <c r="AW570">
        <v>-3.92</v>
      </c>
    </row>
    <row r="571" spans="2:49" x14ac:dyDescent="0.2">
      <c r="B571" s="1">
        <v>-1385.8098</v>
      </c>
      <c r="C571">
        <v>1.44</v>
      </c>
      <c r="D571">
        <v>2734.63</v>
      </c>
      <c r="L571" s="1">
        <v>-1383.5373999999999</v>
      </c>
      <c r="M571">
        <v>4.5199999999999996</v>
      </c>
      <c r="N571" s="1">
        <v>-1384.0941</v>
      </c>
      <c r="O571">
        <v>1.65</v>
      </c>
      <c r="P571" s="1">
        <v>-1385.5044</v>
      </c>
      <c r="Q571">
        <v>-3.63</v>
      </c>
      <c r="R571" s="1">
        <v>-1383.3480999999999</v>
      </c>
      <c r="S571">
        <v>-1.1100000000000001</v>
      </c>
      <c r="T571" s="1">
        <v>-1385.7177999999999</v>
      </c>
      <c r="U571">
        <v>-4.74</v>
      </c>
      <c r="V571" s="1">
        <v>-1386.6365000000001</v>
      </c>
      <c r="W571">
        <v>-6.84</v>
      </c>
      <c r="X571" s="1">
        <v>-1384.7275999999999</v>
      </c>
      <c r="Y571">
        <v>-4.6399999999999997</v>
      </c>
      <c r="Z571" s="1">
        <v>-1370.1922</v>
      </c>
      <c r="AA571">
        <v>-1.4</v>
      </c>
      <c r="AB571" s="1">
        <v>-1393.4768999999999</v>
      </c>
      <c r="AC571">
        <v>11.73</v>
      </c>
      <c r="AD571" s="1">
        <v>-1393.4331999999999</v>
      </c>
      <c r="AE571">
        <v>6.36</v>
      </c>
      <c r="AF571" s="1">
        <v>-1394.2747999999999</v>
      </c>
      <c r="AG571">
        <v>9.3000000000000007</v>
      </c>
      <c r="AH571" s="1">
        <v>-1372.9802</v>
      </c>
      <c r="AI571">
        <v>-10.6</v>
      </c>
      <c r="AJ571" s="1">
        <v>-1374.9058</v>
      </c>
      <c r="AK571">
        <v>-9.33</v>
      </c>
      <c r="AL571" s="1">
        <v>-1394.3433</v>
      </c>
      <c r="AM571">
        <v>5.42</v>
      </c>
      <c r="AN571" s="1">
        <v>-1372.6229000000001</v>
      </c>
      <c r="AO571">
        <v>-9.3000000000000007</v>
      </c>
      <c r="AP571" s="1">
        <v>-1376.5328999999999</v>
      </c>
      <c r="AQ571">
        <v>21.86</v>
      </c>
      <c r="AR571" s="1">
        <v>-1367.691</v>
      </c>
      <c r="AS571">
        <v>4.7</v>
      </c>
      <c r="AT571" s="1">
        <v>-1354.925</v>
      </c>
      <c r="AU571">
        <v>3.39</v>
      </c>
      <c r="AV571" s="1">
        <v>-1342.5825</v>
      </c>
      <c r="AW571">
        <v>-4.62</v>
      </c>
    </row>
    <row r="572" spans="2:49" x14ac:dyDescent="0.2">
      <c r="B572" s="1">
        <v>-1385.9712</v>
      </c>
      <c r="C572">
        <v>-0.33</v>
      </c>
      <c r="D572">
        <v>2737.99</v>
      </c>
      <c r="L572" s="1">
        <v>-1383.6307999999999</v>
      </c>
      <c r="M572">
        <v>3.76</v>
      </c>
      <c r="N572" s="1">
        <v>-1384.4006999999999</v>
      </c>
      <c r="O572">
        <v>1.04</v>
      </c>
      <c r="P572" s="1">
        <v>-1385.4309000000001</v>
      </c>
      <c r="Q572">
        <v>-2.88</v>
      </c>
      <c r="R572" s="1">
        <v>-1383.383</v>
      </c>
      <c r="S572">
        <v>-0.77</v>
      </c>
      <c r="T572" s="1">
        <v>-1385.7150999999999</v>
      </c>
      <c r="U572">
        <v>-4.1900000000000004</v>
      </c>
      <c r="V572" s="1">
        <v>-1386.6885</v>
      </c>
      <c r="W572">
        <v>-7.27</v>
      </c>
      <c r="X572" s="1">
        <v>-1384.7908</v>
      </c>
      <c r="Y572">
        <v>-5.1100000000000003</v>
      </c>
      <c r="Z572" s="1">
        <v>-1370.5223000000001</v>
      </c>
      <c r="AA572">
        <v>-1.54</v>
      </c>
      <c r="AB572" s="1">
        <v>-1393.5586000000001</v>
      </c>
      <c r="AC572">
        <v>11.78</v>
      </c>
      <c r="AD572" s="1">
        <v>-1393.3955000000001</v>
      </c>
      <c r="AE572">
        <v>6.67</v>
      </c>
      <c r="AF572" s="1">
        <v>-1394.2299</v>
      </c>
      <c r="AG572">
        <v>8.82</v>
      </c>
      <c r="AH572" s="1">
        <v>-1372.8000999999999</v>
      </c>
      <c r="AI572">
        <v>-9.32</v>
      </c>
      <c r="AJ572" s="1">
        <v>-1374.9459999999999</v>
      </c>
      <c r="AK572">
        <v>-9.2899999999999991</v>
      </c>
      <c r="AL572" s="1">
        <v>-1394.1396999999999</v>
      </c>
      <c r="AM572">
        <v>6.12</v>
      </c>
      <c r="AN572" s="1">
        <v>-1372.5042000000001</v>
      </c>
      <c r="AO572">
        <v>-9.39</v>
      </c>
      <c r="AP572" s="1">
        <v>-1376.588</v>
      </c>
      <c r="AQ572">
        <v>21.79</v>
      </c>
      <c r="AR572" s="1">
        <v>-1367.6996999999999</v>
      </c>
      <c r="AS572">
        <v>4.28</v>
      </c>
      <c r="AT572" s="1">
        <v>-1354.914</v>
      </c>
      <c r="AU572">
        <v>3.15</v>
      </c>
      <c r="AV572" s="1">
        <v>-1342.7207000000001</v>
      </c>
      <c r="AW572">
        <v>-5.37</v>
      </c>
    </row>
    <row r="573" spans="2:49" x14ac:dyDescent="0.2">
      <c r="B573" s="1">
        <v>-1386.0864999999999</v>
      </c>
      <c r="C573">
        <v>-2.37</v>
      </c>
      <c r="D573">
        <v>2741</v>
      </c>
      <c r="L573" s="1">
        <v>-1383.7392</v>
      </c>
      <c r="M573">
        <v>2.9</v>
      </c>
      <c r="N573" s="1">
        <v>-1384.7277999999999</v>
      </c>
      <c r="O573">
        <v>0.53</v>
      </c>
      <c r="P573" s="1">
        <v>-1385.4521</v>
      </c>
      <c r="Q573">
        <v>-2.57</v>
      </c>
      <c r="R573" s="1">
        <v>-1383.4407000000001</v>
      </c>
      <c r="S573">
        <v>-0.41</v>
      </c>
      <c r="T573" s="1">
        <v>-1385.7101</v>
      </c>
      <c r="U573">
        <v>-3.64</v>
      </c>
      <c r="V573" s="1">
        <v>-1386.7401</v>
      </c>
      <c r="W573">
        <v>-7.77</v>
      </c>
      <c r="X573" s="1">
        <v>-1384.837</v>
      </c>
      <c r="Y573">
        <v>-5.53</v>
      </c>
      <c r="Z573" s="1">
        <v>-1370.9060999999999</v>
      </c>
      <c r="AA573">
        <v>-1.79</v>
      </c>
      <c r="AB573" s="1">
        <v>-1393.6275000000001</v>
      </c>
      <c r="AC573">
        <v>11.82</v>
      </c>
      <c r="AD573" s="1">
        <v>-1393.3463999999999</v>
      </c>
      <c r="AE573">
        <v>7.06</v>
      </c>
      <c r="AF573" s="1">
        <v>-1394.1538</v>
      </c>
      <c r="AG573">
        <v>8.36</v>
      </c>
      <c r="AH573" s="1">
        <v>-1372.6667</v>
      </c>
      <c r="AI573">
        <v>-8.25</v>
      </c>
      <c r="AJ573" s="1">
        <v>-1374.9069</v>
      </c>
      <c r="AK573">
        <v>-9.0500000000000007</v>
      </c>
      <c r="AL573" s="1">
        <v>-1393.9211</v>
      </c>
      <c r="AM573">
        <v>6.88</v>
      </c>
      <c r="AN573" s="1">
        <v>-1372.3477</v>
      </c>
      <c r="AO573">
        <v>-9.35</v>
      </c>
      <c r="AP573" s="1">
        <v>-1376.6728000000001</v>
      </c>
      <c r="AQ573">
        <v>21.56</v>
      </c>
      <c r="AR573" s="1">
        <v>-1367.7150999999999</v>
      </c>
      <c r="AS573">
        <v>3.92</v>
      </c>
      <c r="AT573" s="1">
        <v>-1354.9257</v>
      </c>
      <c r="AU573">
        <v>2.75</v>
      </c>
      <c r="AV573" s="1">
        <v>-1342.8616999999999</v>
      </c>
      <c r="AW573">
        <v>-6.08</v>
      </c>
    </row>
    <row r="574" spans="2:49" x14ac:dyDescent="0.2">
      <c r="B574" s="1">
        <v>-1386.1758</v>
      </c>
      <c r="C574">
        <v>-3.6</v>
      </c>
      <c r="D574">
        <v>2743.48</v>
      </c>
      <c r="L574" s="1">
        <v>-1383.8668</v>
      </c>
      <c r="M574">
        <v>2.0499999999999998</v>
      </c>
      <c r="N574" s="1">
        <v>-1385.0551</v>
      </c>
      <c r="O574">
        <v>-0.04</v>
      </c>
      <c r="P574" s="1">
        <v>-1385.5853999999999</v>
      </c>
      <c r="Q574">
        <v>-3.07</v>
      </c>
      <c r="R574" s="1">
        <v>-1383.5237999999999</v>
      </c>
      <c r="S574">
        <v>-0.12</v>
      </c>
      <c r="T574" s="1">
        <v>-1385.7059999999999</v>
      </c>
      <c r="U574">
        <v>-3.14</v>
      </c>
      <c r="V574" s="1">
        <v>-1386.7891999999999</v>
      </c>
      <c r="W574">
        <v>-8.26</v>
      </c>
      <c r="X574" s="1">
        <v>-1384.8621000000001</v>
      </c>
      <c r="Y574">
        <v>-5.91</v>
      </c>
      <c r="Z574" s="1">
        <v>-1371.3106</v>
      </c>
      <c r="AA574">
        <v>-2.15</v>
      </c>
      <c r="AB574" s="1">
        <v>-1393.6907000000001</v>
      </c>
      <c r="AC574">
        <v>11.83</v>
      </c>
      <c r="AD574" s="1">
        <v>-1393.2940000000001</v>
      </c>
      <c r="AE574">
        <v>7.48</v>
      </c>
      <c r="AF574" s="1">
        <v>-1394.0445999999999</v>
      </c>
      <c r="AG574">
        <v>7.97</v>
      </c>
      <c r="AH574" s="1">
        <v>-1372.614</v>
      </c>
      <c r="AI574">
        <v>-7.39</v>
      </c>
      <c r="AJ574" s="1">
        <v>-1374.7915</v>
      </c>
      <c r="AK574">
        <v>-8.7100000000000009</v>
      </c>
      <c r="AL574" s="1">
        <v>-1393.7003999999999</v>
      </c>
      <c r="AM574">
        <v>7.57</v>
      </c>
      <c r="AN574" s="1">
        <v>-1372.1605999999999</v>
      </c>
      <c r="AO574">
        <v>-9.08</v>
      </c>
      <c r="AP574" s="1">
        <v>-1376.7791999999999</v>
      </c>
      <c r="AQ574">
        <v>21.23</v>
      </c>
      <c r="AR574" s="1">
        <v>-1367.741</v>
      </c>
      <c r="AS574">
        <v>3.57</v>
      </c>
      <c r="AT574" s="1">
        <v>-1354.9674</v>
      </c>
      <c r="AU574">
        <v>2.23</v>
      </c>
      <c r="AV574" s="1">
        <v>-1342.9748999999999</v>
      </c>
      <c r="AW574">
        <v>-6.69</v>
      </c>
    </row>
    <row r="575" spans="2:49" x14ac:dyDescent="0.2">
      <c r="B575" s="1">
        <v>-1386.239</v>
      </c>
      <c r="C575">
        <v>-4.7699999999999996</v>
      </c>
      <c r="D575">
        <v>2745.55</v>
      </c>
      <c r="L575" s="1">
        <v>-1384.0141000000001</v>
      </c>
      <c r="M575">
        <v>1.1599999999999999</v>
      </c>
      <c r="N575" s="1">
        <v>-1385.3566000000001</v>
      </c>
      <c r="O575">
        <v>-0.5</v>
      </c>
      <c r="P575" s="1">
        <v>-1385.8155999999999</v>
      </c>
      <c r="Q575">
        <v>-3.2</v>
      </c>
      <c r="R575" s="1">
        <v>-1383.6338000000001</v>
      </c>
      <c r="S575">
        <v>0.13</v>
      </c>
      <c r="T575" s="1">
        <v>-1385.7058</v>
      </c>
      <c r="U575">
        <v>-2.68</v>
      </c>
      <c r="V575" s="1">
        <v>-1386.8314</v>
      </c>
      <c r="W575">
        <v>-8.8000000000000007</v>
      </c>
      <c r="X575" s="1">
        <v>-1384.864</v>
      </c>
      <c r="Y575">
        <v>-6.27</v>
      </c>
      <c r="Z575" s="1">
        <v>-1371.6931</v>
      </c>
      <c r="AA575">
        <v>-2.5499999999999998</v>
      </c>
      <c r="AB575" s="1">
        <v>-1393.7554</v>
      </c>
      <c r="AC575">
        <v>11.69</v>
      </c>
      <c r="AD575" s="1">
        <v>-1393.2458999999999</v>
      </c>
      <c r="AE575">
        <v>7.9</v>
      </c>
      <c r="AF575" s="1">
        <v>-1393.9041999999999</v>
      </c>
      <c r="AG575">
        <v>7.61</v>
      </c>
      <c r="AH575" s="1">
        <v>-1372.6602</v>
      </c>
      <c r="AI575">
        <v>-6.81</v>
      </c>
      <c r="AJ575" s="1">
        <v>-1374.6080999999999</v>
      </c>
      <c r="AK575">
        <v>-8.19</v>
      </c>
      <c r="AL575" s="1">
        <v>-1393.4919</v>
      </c>
      <c r="AM575">
        <v>8.26</v>
      </c>
      <c r="AN575" s="1">
        <v>-1371.9540999999999</v>
      </c>
      <c r="AO575">
        <v>-8.75</v>
      </c>
      <c r="AP575" s="1">
        <v>-1376.8988999999999</v>
      </c>
      <c r="AQ575">
        <v>20.81</v>
      </c>
      <c r="AR575" s="1">
        <v>-1367.7768000000001</v>
      </c>
      <c r="AS575">
        <v>3.21</v>
      </c>
      <c r="AT575" s="1">
        <v>-1355.0452</v>
      </c>
      <c r="AU575">
        <v>1.66</v>
      </c>
      <c r="AV575" s="1">
        <v>-1343.0382</v>
      </c>
      <c r="AW575">
        <v>-7.12</v>
      </c>
    </row>
    <row r="576" spans="2:49" x14ac:dyDescent="0.2">
      <c r="B576" s="1">
        <v>-1386.2967000000001</v>
      </c>
      <c r="C576">
        <v>-5.73</v>
      </c>
      <c r="D576">
        <v>2747.88</v>
      </c>
      <c r="L576" s="1">
        <v>-1384.1781000000001</v>
      </c>
      <c r="M576">
        <v>0.27</v>
      </c>
      <c r="N576" s="1">
        <v>-1385.6041</v>
      </c>
      <c r="O576">
        <v>-0.86</v>
      </c>
      <c r="P576" s="1">
        <v>-1386.1034999999999</v>
      </c>
      <c r="Q576">
        <v>-3.49</v>
      </c>
      <c r="R576" s="1">
        <v>-1383.77</v>
      </c>
      <c r="S576">
        <v>0.28999999999999998</v>
      </c>
      <c r="T576" s="1">
        <v>-1385.7095999999999</v>
      </c>
      <c r="U576">
        <v>-2.23</v>
      </c>
      <c r="V576" s="1">
        <v>-1386.8615</v>
      </c>
      <c r="W576">
        <v>-9.32</v>
      </c>
      <c r="X576" s="1">
        <v>-1384.8445999999999</v>
      </c>
      <c r="Y576">
        <v>-6.54</v>
      </c>
      <c r="Z576" s="1">
        <v>-1372.0092</v>
      </c>
      <c r="AA576">
        <v>-2.69</v>
      </c>
      <c r="AB576" s="1">
        <v>-1393.8279</v>
      </c>
      <c r="AC576">
        <v>11.45</v>
      </c>
      <c r="AD576" s="1">
        <v>-1393.2062000000001</v>
      </c>
      <c r="AE576">
        <v>8.3000000000000007</v>
      </c>
      <c r="AF576" s="1">
        <v>-1393.7388000000001</v>
      </c>
      <c r="AG576">
        <v>7.42</v>
      </c>
      <c r="AH576" s="1">
        <v>-1372.798</v>
      </c>
      <c r="AI576">
        <v>-6.5</v>
      </c>
      <c r="AJ576" s="1">
        <v>-1374.3662999999999</v>
      </c>
      <c r="AK576">
        <v>-7.46</v>
      </c>
      <c r="AL576" s="1">
        <v>-1393.3074999999999</v>
      </c>
      <c r="AM576">
        <v>8.89</v>
      </c>
      <c r="AN576" s="1">
        <v>-1371.7424000000001</v>
      </c>
      <c r="AO576">
        <v>-8.2100000000000009</v>
      </c>
      <c r="AP576" s="1">
        <v>-1377.0192</v>
      </c>
      <c r="AQ576">
        <v>20.38</v>
      </c>
      <c r="AR576" s="1">
        <v>-1367.8163</v>
      </c>
      <c r="AS576">
        <v>2.9</v>
      </c>
      <c r="AT576" s="1">
        <v>-1355.1669999999999</v>
      </c>
      <c r="AU576">
        <v>0.91</v>
      </c>
      <c r="AV576" s="1">
        <v>-1343.0393999999999</v>
      </c>
      <c r="AW576">
        <v>-7.31</v>
      </c>
    </row>
    <row r="577" spans="2:49" x14ac:dyDescent="0.2">
      <c r="B577" s="1">
        <v>-1386.335</v>
      </c>
      <c r="C577">
        <v>-6.65</v>
      </c>
      <c r="D577">
        <v>2749.91</v>
      </c>
      <c r="L577" s="1">
        <v>-1384.3565000000001</v>
      </c>
      <c r="M577">
        <v>-0.57999999999999996</v>
      </c>
      <c r="N577" s="1">
        <v>-1385.7699</v>
      </c>
      <c r="O577">
        <v>-0.87</v>
      </c>
      <c r="P577" s="1">
        <v>-1386.4002</v>
      </c>
      <c r="Q577">
        <v>-3.77</v>
      </c>
      <c r="R577" s="1">
        <v>-1383.9280000000001</v>
      </c>
      <c r="S577">
        <v>0.41</v>
      </c>
      <c r="T577" s="1">
        <v>-1385.7161000000001</v>
      </c>
      <c r="U577">
        <v>-1.84</v>
      </c>
      <c r="V577" s="1">
        <v>-1386.8741</v>
      </c>
      <c r="W577">
        <v>-9.89</v>
      </c>
      <c r="X577" s="1">
        <v>-1384.8085000000001</v>
      </c>
      <c r="Y577">
        <v>-6.78</v>
      </c>
      <c r="Z577" s="1">
        <v>-1372.2204999999999</v>
      </c>
      <c r="AA577">
        <v>-2.71</v>
      </c>
      <c r="AB577" s="1">
        <v>-1393.9128000000001</v>
      </c>
      <c r="AC577">
        <v>11.07</v>
      </c>
      <c r="AD577" s="1">
        <v>-1393.1760999999999</v>
      </c>
      <c r="AE577">
        <v>8.75</v>
      </c>
      <c r="AF577" s="1">
        <v>-1393.559</v>
      </c>
      <c r="AG577">
        <v>7.31</v>
      </c>
      <c r="AH577" s="1">
        <v>-1372.9914000000001</v>
      </c>
      <c r="AI577">
        <v>-6.29</v>
      </c>
      <c r="AJ577" s="1">
        <v>-1374.0767000000001</v>
      </c>
      <c r="AK577">
        <v>-6.74</v>
      </c>
      <c r="AL577" s="1">
        <v>-1393.1523</v>
      </c>
      <c r="AM577">
        <v>9.35</v>
      </c>
      <c r="AN577" s="1">
        <v>-1371.5389</v>
      </c>
      <c r="AO577">
        <v>-7.71</v>
      </c>
      <c r="AP577" s="1">
        <v>-1377.1237000000001</v>
      </c>
      <c r="AQ577">
        <v>19.93</v>
      </c>
      <c r="AR577" s="1">
        <v>-1367.8506</v>
      </c>
      <c r="AS577">
        <v>2.66</v>
      </c>
      <c r="AT577" s="1">
        <v>-1355.3366000000001</v>
      </c>
      <c r="AU577">
        <v>0.12</v>
      </c>
      <c r="AV577" s="1">
        <v>-1342.9748999999999</v>
      </c>
      <c r="AW577">
        <v>-7.26</v>
      </c>
    </row>
    <row r="578" spans="2:49" x14ac:dyDescent="0.2">
      <c r="B578" s="1">
        <v>-1386.3910000000001</v>
      </c>
      <c r="C578">
        <v>-7.6</v>
      </c>
      <c r="D578">
        <v>2752.42</v>
      </c>
      <c r="L578" s="1">
        <v>-1384.5476000000001</v>
      </c>
      <c r="M578">
        <v>-1.42</v>
      </c>
      <c r="N578" s="1">
        <v>-1385.8322000000001</v>
      </c>
      <c r="O578">
        <v>-0.69</v>
      </c>
      <c r="P578" s="1">
        <v>-1386.6614</v>
      </c>
      <c r="Q578">
        <v>-3.95</v>
      </c>
      <c r="R578" s="1">
        <v>-1384.1021000000001</v>
      </c>
      <c r="S578">
        <v>0.46</v>
      </c>
      <c r="T578" s="1">
        <v>-1385.7237</v>
      </c>
      <c r="U578">
        <v>-1.49</v>
      </c>
      <c r="V578" s="1">
        <v>-1386.8644999999999</v>
      </c>
      <c r="W578">
        <v>-10.42</v>
      </c>
      <c r="X578" s="1">
        <v>-1384.7636</v>
      </c>
      <c r="Y578">
        <v>-7.03</v>
      </c>
      <c r="Z578" s="1">
        <v>-1372.3033</v>
      </c>
      <c r="AA578">
        <v>-2.48</v>
      </c>
      <c r="AB578" s="1">
        <v>-1394.0112999999999</v>
      </c>
      <c r="AC578">
        <v>10.59</v>
      </c>
      <c r="AD578" s="1">
        <v>-1393.1551999999999</v>
      </c>
      <c r="AE578">
        <v>9.15</v>
      </c>
      <c r="AF578" s="1">
        <v>-1393.3801000000001</v>
      </c>
      <c r="AG578">
        <v>7.26</v>
      </c>
      <c r="AH578" s="1">
        <v>-1373.1845000000001</v>
      </c>
      <c r="AI578">
        <v>-6.2</v>
      </c>
      <c r="AJ578" s="1">
        <v>-1373.7488000000001</v>
      </c>
      <c r="AK578">
        <v>-5.98</v>
      </c>
      <c r="AL578" s="1">
        <v>-1393.0229999999999</v>
      </c>
      <c r="AM578">
        <v>9.76</v>
      </c>
      <c r="AN578" s="1">
        <v>-1371.3551</v>
      </c>
      <c r="AO578">
        <v>-7.08</v>
      </c>
      <c r="AP578" s="1">
        <v>-1377.1925000000001</v>
      </c>
      <c r="AQ578">
        <v>19.61</v>
      </c>
      <c r="AR578" s="1">
        <v>-1367.8681999999999</v>
      </c>
      <c r="AS578">
        <v>2.54</v>
      </c>
      <c r="AT578" s="1">
        <v>-1355.5554</v>
      </c>
      <c r="AU578">
        <v>-0.76</v>
      </c>
      <c r="AV578" s="1">
        <v>-1342.8547000000001</v>
      </c>
      <c r="AW578">
        <v>-7.08</v>
      </c>
    </row>
    <row r="579" spans="2:49" x14ac:dyDescent="0.2">
      <c r="B579" s="1">
        <v>-1386.4201</v>
      </c>
      <c r="C579">
        <v>-8.6</v>
      </c>
      <c r="D579">
        <v>2754.65</v>
      </c>
      <c r="L579" s="1">
        <v>-1384.7514000000001</v>
      </c>
      <c r="M579">
        <v>-2.17</v>
      </c>
      <c r="N579" s="1">
        <v>-1385.7765999999999</v>
      </c>
      <c r="O579">
        <v>-0.16</v>
      </c>
      <c r="P579" s="1">
        <v>-1386.8529000000001</v>
      </c>
      <c r="Q579">
        <v>-4</v>
      </c>
      <c r="R579" s="1">
        <v>-1384.2858000000001</v>
      </c>
      <c r="S579">
        <v>0.52</v>
      </c>
      <c r="T579" s="1">
        <v>-1385.7315000000001</v>
      </c>
      <c r="U579">
        <v>-1.23</v>
      </c>
      <c r="V579" s="1">
        <v>-1386.8290999999999</v>
      </c>
      <c r="W579">
        <v>-10.91</v>
      </c>
      <c r="X579" s="1">
        <v>-1384.7166999999999</v>
      </c>
      <c r="Y579">
        <v>-7.18</v>
      </c>
      <c r="Z579" s="1">
        <v>-1372.2512999999999</v>
      </c>
      <c r="AA579">
        <v>-1.93</v>
      </c>
      <c r="AB579" s="1">
        <v>-1394.1219000000001</v>
      </c>
      <c r="AC579">
        <v>9.9700000000000006</v>
      </c>
      <c r="AD579" s="1">
        <v>-1393.1424</v>
      </c>
      <c r="AE579">
        <v>9.49</v>
      </c>
      <c r="AF579" s="1">
        <v>-1393.2199000000001</v>
      </c>
      <c r="AG579">
        <v>7.23</v>
      </c>
      <c r="AH579" s="1">
        <v>-1373.318</v>
      </c>
      <c r="AI579">
        <v>-6.01</v>
      </c>
      <c r="AJ579" s="1">
        <v>-1373.3916999999999</v>
      </c>
      <c r="AK579">
        <v>-5.16</v>
      </c>
      <c r="AL579" s="1">
        <v>-1392.9076</v>
      </c>
      <c r="AM579">
        <v>10.11</v>
      </c>
      <c r="AN579" s="1">
        <v>-1371.1973</v>
      </c>
      <c r="AO579">
        <v>-6.45</v>
      </c>
      <c r="AP579" s="1">
        <v>-1377.2085</v>
      </c>
      <c r="AQ579">
        <v>19.37</v>
      </c>
      <c r="AR579" s="1">
        <v>-1367.8569</v>
      </c>
      <c r="AS579">
        <v>2.59</v>
      </c>
      <c r="AT579" s="1">
        <v>-1355.8130000000001</v>
      </c>
      <c r="AU579">
        <v>-1.64</v>
      </c>
      <c r="AV579" s="1">
        <v>-1342.6985999999999</v>
      </c>
      <c r="AW579">
        <v>-6.71</v>
      </c>
    </row>
    <row r="580" spans="2:49" x14ac:dyDescent="0.2">
      <c r="B580" s="1">
        <v>-1386.4143999999999</v>
      </c>
      <c r="C580">
        <v>-9.3000000000000007</v>
      </c>
      <c r="D580">
        <v>2756.73</v>
      </c>
      <c r="L580" s="1">
        <v>-1384.9671000000001</v>
      </c>
      <c r="M580">
        <v>-2.88</v>
      </c>
      <c r="N580" s="1">
        <v>-1385.6003000000001</v>
      </c>
      <c r="O580">
        <v>0.56000000000000005</v>
      </c>
      <c r="P580" s="1">
        <v>-1386.953</v>
      </c>
      <c r="Q580">
        <v>-3.89</v>
      </c>
      <c r="R580" s="1">
        <v>-1384.4747</v>
      </c>
      <c r="S580">
        <v>0.49</v>
      </c>
      <c r="T580" s="1">
        <v>-1385.7399</v>
      </c>
      <c r="U580">
        <v>-1.03</v>
      </c>
      <c r="V580" s="1">
        <v>-1386.7673</v>
      </c>
      <c r="W580">
        <v>-11.29</v>
      </c>
      <c r="X580" s="1">
        <v>-1384.6744000000001</v>
      </c>
      <c r="Y580">
        <v>-7.36</v>
      </c>
      <c r="Z580" s="1">
        <v>-1372.0754999999999</v>
      </c>
      <c r="AA580">
        <v>-1.28</v>
      </c>
      <c r="AB580" s="1">
        <v>-1394.2403999999999</v>
      </c>
      <c r="AC580">
        <v>9.32</v>
      </c>
      <c r="AD580" s="1">
        <v>-1393.1353999999999</v>
      </c>
      <c r="AE580">
        <v>9.7899999999999991</v>
      </c>
      <c r="AF580" s="1">
        <v>-1393.0957000000001</v>
      </c>
      <c r="AG580">
        <v>7.21</v>
      </c>
      <c r="AH580" s="1">
        <v>-1373.3449000000001</v>
      </c>
      <c r="AI580">
        <v>-5.68</v>
      </c>
      <c r="AJ580" s="1">
        <v>-1373.0146999999999</v>
      </c>
      <c r="AK580">
        <v>-4.3899999999999997</v>
      </c>
      <c r="AL580" s="1">
        <v>-1392.7897</v>
      </c>
      <c r="AM580">
        <v>10.37</v>
      </c>
      <c r="AN580" s="1">
        <v>-1371.066</v>
      </c>
      <c r="AO580">
        <v>-5.85</v>
      </c>
      <c r="AP580" s="1">
        <v>-1377.1668999999999</v>
      </c>
      <c r="AQ580">
        <v>19.27</v>
      </c>
      <c r="AR580" s="1">
        <v>-1367.8045</v>
      </c>
      <c r="AS580">
        <v>2.83</v>
      </c>
      <c r="AT580" s="1">
        <v>-1356.0863999999999</v>
      </c>
      <c r="AU580">
        <v>-2.4</v>
      </c>
      <c r="AV580" s="1">
        <v>-1342.5328</v>
      </c>
      <c r="AW580">
        <v>-6.19</v>
      </c>
    </row>
    <row r="581" spans="2:49" x14ac:dyDescent="0.2">
      <c r="B581" s="1">
        <v>-1386.4090000000001</v>
      </c>
      <c r="C581">
        <v>-10.130000000000001</v>
      </c>
      <c r="D581">
        <v>2758.5</v>
      </c>
      <c r="L581" s="1">
        <v>-1385.1918000000001</v>
      </c>
      <c r="M581">
        <v>-3.46</v>
      </c>
      <c r="N581" s="1">
        <v>-1385.3144</v>
      </c>
      <c r="O581">
        <v>1.63</v>
      </c>
      <c r="P581" s="1">
        <v>-1386.9525000000001</v>
      </c>
      <c r="Q581">
        <v>-3.48</v>
      </c>
      <c r="R581" s="1">
        <v>-1384.6659</v>
      </c>
      <c r="S581">
        <v>0.5</v>
      </c>
      <c r="T581" s="1">
        <v>-1385.7494999999999</v>
      </c>
      <c r="U581">
        <v>-0.92</v>
      </c>
      <c r="V581" s="1">
        <v>-1386.6814999999999</v>
      </c>
      <c r="W581">
        <v>-11.69</v>
      </c>
      <c r="X581" s="1">
        <v>-1384.6407999999999</v>
      </c>
      <c r="Y581">
        <v>-7.49</v>
      </c>
      <c r="Z581" s="1">
        <v>-1371.8024</v>
      </c>
      <c r="AA581">
        <v>-0.49</v>
      </c>
      <c r="AB581" s="1">
        <v>-1394.3643999999999</v>
      </c>
      <c r="AC581">
        <v>8.59</v>
      </c>
      <c r="AD581" s="1">
        <v>-1393.1289999999999</v>
      </c>
      <c r="AE581">
        <v>10.119999999999999</v>
      </c>
      <c r="AF581" s="1">
        <v>-1393.0195000000001</v>
      </c>
      <c r="AG581">
        <v>7.21</v>
      </c>
      <c r="AH581" s="1">
        <v>-1373.2437</v>
      </c>
      <c r="AI581">
        <v>-5.13</v>
      </c>
      <c r="AJ581" s="1">
        <v>-1372.6307999999999</v>
      </c>
      <c r="AK581">
        <v>-3.7</v>
      </c>
      <c r="AL581" s="1">
        <v>-1392.6533999999999</v>
      </c>
      <c r="AM581">
        <v>10.58</v>
      </c>
      <c r="AN581" s="1">
        <v>-1370.9559999999999</v>
      </c>
      <c r="AO581">
        <v>-5.2</v>
      </c>
      <c r="AP581" s="1">
        <v>-1377.0717</v>
      </c>
      <c r="AQ581">
        <v>19.260000000000002</v>
      </c>
      <c r="AR581" s="1">
        <v>-1367.7012999999999</v>
      </c>
      <c r="AS581">
        <v>3.22</v>
      </c>
      <c r="AT581" s="1">
        <v>-1356.3447000000001</v>
      </c>
      <c r="AU581">
        <v>-2.97</v>
      </c>
      <c r="AV581" s="1">
        <v>-1342.3856000000001</v>
      </c>
      <c r="AW581">
        <v>-5.68</v>
      </c>
    </row>
    <row r="582" spans="2:49" x14ac:dyDescent="0.2">
      <c r="B582" s="1">
        <v>-1386.3774000000001</v>
      </c>
      <c r="C582">
        <v>-10.01</v>
      </c>
      <c r="D582">
        <v>2759.29</v>
      </c>
      <c r="L582" s="1">
        <v>-1385.4191000000001</v>
      </c>
      <c r="M582">
        <v>-4.04</v>
      </c>
      <c r="N582" s="1">
        <v>-1384.9428</v>
      </c>
      <c r="O582">
        <v>2.82</v>
      </c>
      <c r="P582" s="1">
        <v>-1386.8525</v>
      </c>
      <c r="Q582">
        <v>-2.93</v>
      </c>
      <c r="R582" s="1">
        <v>-1384.8541</v>
      </c>
      <c r="S582">
        <v>0.46</v>
      </c>
      <c r="T582" s="1">
        <v>-1385.7598</v>
      </c>
      <c r="U582">
        <v>-0.88</v>
      </c>
      <c r="V582" s="1">
        <v>-1386.5773999999999</v>
      </c>
      <c r="W582">
        <v>-12.02</v>
      </c>
      <c r="X582" s="1">
        <v>-1384.6215999999999</v>
      </c>
      <c r="Y582">
        <v>-7.61</v>
      </c>
      <c r="Z582" s="1">
        <v>-1371.4717000000001</v>
      </c>
      <c r="AA582">
        <v>0.49</v>
      </c>
      <c r="AB582" s="1">
        <v>-1394.4926</v>
      </c>
      <c r="AC582">
        <v>7.87</v>
      </c>
      <c r="AD582" s="1">
        <v>-1393.1178</v>
      </c>
      <c r="AE582">
        <v>10.37</v>
      </c>
      <c r="AF582" s="1">
        <v>-1392.9962</v>
      </c>
      <c r="AG582">
        <v>7.19</v>
      </c>
      <c r="AH582" s="1">
        <v>-1373.0215000000001</v>
      </c>
      <c r="AI582">
        <v>-4.42</v>
      </c>
      <c r="AJ582" s="1">
        <v>-1372.2572</v>
      </c>
      <c r="AK582">
        <v>-3.05</v>
      </c>
      <c r="AL582" s="1">
        <v>-1392.4896000000001</v>
      </c>
      <c r="AM582">
        <v>10.81</v>
      </c>
      <c r="AN582" s="1">
        <v>-1370.8590999999999</v>
      </c>
      <c r="AO582">
        <v>-4.49</v>
      </c>
      <c r="AP582" s="1">
        <v>-1376.9404</v>
      </c>
      <c r="AQ582">
        <v>19.25</v>
      </c>
      <c r="AR582" s="1">
        <v>-1367.5391</v>
      </c>
      <c r="AS582">
        <v>3.85</v>
      </c>
      <c r="AT582" s="1">
        <v>-1356.5574999999999</v>
      </c>
      <c r="AU582">
        <v>-3.25</v>
      </c>
      <c r="AV582" s="1">
        <v>-1342.2863</v>
      </c>
      <c r="AW582">
        <v>-5.29</v>
      </c>
    </row>
    <row r="583" spans="2:49" x14ac:dyDescent="0.2">
      <c r="B583" s="1">
        <v>-1386.3155999999999</v>
      </c>
      <c r="C583">
        <v>-10.119999999999999</v>
      </c>
      <c r="D583">
        <v>2760.6</v>
      </c>
      <c r="L583" s="1">
        <v>-1385.6383000000001</v>
      </c>
      <c r="M583">
        <v>-4.45</v>
      </c>
      <c r="N583" s="1">
        <v>-1384.5216</v>
      </c>
      <c r="O583">
        <v>3.96</v>
      </c>
      <c r="P583" s="1">
        <v>-1386.6648</v>
      </c>
      <c r="Q583">
        <v>-2.38</v>
      </c>
      <c r="R583" s="1">
        <v>-1385.0304000000001</v>
      </c>
      <c r="S583">
        <v>0.41</v>
      </c>
      <c r="T583" s="1">
        <v>-1385.7675999999999</v>
      </c>
      <c r="U583">
        <v>-0.97</v>
      </c>
      <c r="V583" s="1">
        <v>-1386.4637</v>
      </c>
      <c r="W583">
        <v>-12.32</v>
      </c>
      <c r="X583" s="1">
        <v>-1384.6233999999999</v>
      </c>
      <c r="Y583">
        <v>-7.73</v>
      </c>
      <c r="Z583" s="1">
        <v>-1371.1282000000001</v>
      </c>
      <c r="AA583">
        <v>1.45</v>
      </c>
      <c r="AB583" s="1">
        <v>-1394.6274000000001</v>
      </c>
      <c r="AC583">
        <v>7.11</v>
      </c>
      <c r="AD583" s="1">
        <v>-1393.0987</v>
      </c>
      <c r="AE583">
        <v>10.64</v>
      </c>
      <c r="AF583" s="1">
        <v>-1393.0218</v>
      </c>
      <c r="AG583">
        <v>7.19</v>
      </c>
      <c r="AH583" s="1">
        <v>-1372.7095999999999</v>
      </c>
      <c r="AI583">
        <v>-3.66</v>
      </c>
      <c r="AJ583" s="1">
        <v>-1371.9172000000001</v>
      </c>
      <c r="AK583">
        <v>-2.5299999999999998</v>
      </c>
      <c r="AL583" s="1">
        <v>-1392.2987000000001</v>
      </c>
      <c r="AM583">
        <v>11.06</v>
      </c>
      <c r="AN583" s="1">
        <v>-1370.7669000000001</v>
      </c>
      <c r="AO583">
        <v>-3.78</v>
      </c>
      <c r="AP583" s="1">
        <v>-1376.8006</v>
      </c>
      <c r="AQ583">
        <v>19.2</v>
      </c>
      <c r="AR583" s="1">
        <v>-1367.3126</v>
      </c>
      <c r="AS583">
        <v>4.7699999999999996</v>
      </c>
      <c r="AT583" s="1">
        <v>-1356.7027</v>
      </c>
      <c r="AU583">
        <v>-3.26</v>
      </c>
      <c r="AV583" s="1">
        <v>-1342.2550000000001</v>
      </c>
      <c r="AW583">
        <v>-5.01</v>
      </c>
    </row>
    <row r="584" spans="2:49" x14ac:dyDescent="0.2">
      <c r="B584" s="1">
        <v>-1386.2599</v>
      </c>
      <c r="C584">
        <v>-10.119999999999999</v>
      </c>
      <c r="D584">
        <v>2760.94</v>
      </c>
      <c r="L584" s="1">
        <v>-1385.8356000000001</v>
      </c>
      <c r="M584">
        <v>-4.71</v>
      </c>
      <c r="N584" s="1">
        <v>-1384.0949000000001</v>
      </c>
      <c r="O584">
        <v>5.29</v>
      </c>
      <c r="P584" s="1">
        <v>-1386.4129</v>
      </c>
      <c r="Q584">
        <v>-1.71</v>
      </c>
      <c r="R584" s="1">
        <v>-1385.1799000000001</v>
      </c>
      <c r="S584">
        <v>0.46</v>
      </c>
      <c r="T584" s="1">
        <v>-1385.7651000000001</v>
      </c>
      <c r="U584">
        <v>-1.06</v>
      </c>
      <c r="V584" s="1">
        <v>-1386.3520000000001</v>
      </c>
      <c r="W584">
        <v>-12.52</v>
      </c>
      <c r="X584" s="1">
        <v>-1384.6552999999999</v>
      </c>
      <c r="Y584">
        <v>-7.92</v>
      </c>
      <c r="Z584" s="1">
        <v>-1370.8152</v>
      </c>
      <c r="AA584">
        <v>2.17</v>
      </c>
      <c r="AB584" s="1">
        <v>-1394.7707</v>
      </c>
      <c r="AC584">
        <v>6.46</v>
      </c>
      <c r="AD584" s="1">
        <v>-1393.0752</v>
      </c>
      <c r="AE584">
        <v>10.87</v>
      </c>
      <c r="AF584" s="1">
        <v>-1393.0840000000001</v>
      </c>
      <c r="AG584">
        <v>7.22</v>
      </c>
      <c r="AH584" s="1">
        <v>-1372.3533</v>
      </c>
      <c r="AI584">
        <v>-2.77</v>
      </c>
      <c r="AJ584" s="1">
        <v>-1371.6351</v>
      </c>
      <c r="AK584">
        <v>-2.31</v>
      </c>
      <c r="AL584" s="1">
        <v>-1392.0894000000001</v>
      </c>
      <c r="AM584">
        <v>11.27</v>
      </c>
      <c r="AN584" s="1">
        <v>-1370.6741</v>
      </c>
      <c r="AO584">
        <v>-3</v>
      </c>
      <c r="AP584" s="1">
        <v>-1376.6764000000001</v>
      </c>
      <c r="AQ584">
        <v>19.13</v>
      </c>
      <c r="AR584" s="1">
        <v>-1367.0237</v>
      </c>
      <c r="AS584">
        <v>5.89</v>
      </c>
      <c r="AT584" s="1">
        <v>-1356.7741000000001</v>
      </c>
      <c r="AU584">
        <v>-2.99</v>
      </c>
      <c r="AV584" s="1">
        <v>-1342.3036</v>
      </c>
      <c r="AW584">
        <v>-4.92</v>
      </c>
    </row>
    <row r="585" spans="2:49" x14ac:dyDescent="0.2">
      <c r="B585" s="1">
        <v>-1386.175</v>
      </c>
      <c r="C585">
        <v>-9.3800000000000008</v>
      </c>
      <c r="D585">
        <v>2760.8</v>
      </c>
      <c r="L585" s="1">
        <v>-1385.9962</v>
      </c>
      <c r="M585">
        <v>-4.75</v>
      </c>
      <c r="N585" s="1">
        <v>-1383.7113999999999</v>
      </c>
      <c r="O585">
        <v>6.19</v>
      </c>
      <c r="P585" s="1">
        <v>-1386.1310000000001</v>
      </c>
      <c r="Q585">
        <v>-1.02</v>
      </c>
      <c r="R585" s="1">
        <v>-1385.2815000000001</v>
      </c>
      <c r="S585">
        <v>0.62</v>
      </c>
      <c r="T585" s="1">
        <v>-1385.7429999999999</v>
      </c>
      <c r="U585">
        <v>-1.24</v>
      </c>
      <c r="V585" s="1">
        <v>-1386.2536</v>
      </c>
      <c r="W585">
        <v>-12.77</v>
      </c>
      <c r="X585" s="1">
        <v>-1384.7243000000001</v>
      </c>
      <c r="Y585">
        <v>-8.16</v>
      </c>
      <c r="Z585" s="1">
        <v>-1370.5681</v>
      </c>
      <c r="AA585">
        <v>2.67</v>
      </c>
      <c r="AB585" s="1">
        <v>-1394.9236000000001</v>
      </c>
      <c r="AC585">
        <v>5.85</v>
      </c>
      <c r="AD585" s="1">
        <v>-1393.0585000000001</v>
      </c>
      <c r="AE585">
        <v>11.04</v>
      </c>
      <c r="AF585" s="1">
        <v>-1393.1660999999999</v>
      </c>
      <c r="AG585">
        <v>7.3</v>
      </c>
      <c r="AH585" s="1">
        <v>-1371.9991</v>
      </c>
      <c r="AI585">
        <v>-2.0099999999999998</v>
      </c>
      <c r="AJ585" s="1">
        <v>-1371.4269999999999</v>
      </c>
      <c r="AK585">
        <v>-2.27</v>
      </c>
      <c r="AL585" s="1">
        <v>-1391.8748000000001</v>
      </c>
      <c r="AM585">
        <v>11.43</v>
      </c>
      <c r="AN585" s="1">
        <v>-1370.5808999999999</v>
      </c>
      <c r="AO585">
        <v>-2.2400000000000002</v>
      </c>
      <c r="AP585" s="1">
        <v>-1376.5876000000001</v>
      </c>
      <c r="AQ585">
        <v>18.989999999999998</v>
      </c>
      <c r="AR585" s="1">
        <v>-1366.6786</v>
      </c>
      <c r="AS585">
        <v>7.15</v>
      </c>
      <c r="AT585" s="1">
        <v>-1356.7833000000001</v>
      </c>
      <c r="AU585">
        <v>-2.42</v>
      </c>
      <c r="AV585" s="1">
        <v>-1342.4313999999999</v>
      </c>
      <c r="AW585">
        <v>-5.05</v>
      </c>
    </row>
    <row r="586" spans="2:49" x14ac:dyDescent="0.2">
      <c r="B586" s="1">
        <v>-1386.0688</v>
      </c>
      <c r="C586">
        <v>-8.2799999999999994</v>
      </c>
      <c r="D586">
        <v>2760.05</v>
      </c>
      <c r="L586" s="1">
        <v>-1386.1063999999999</v>
      </c>
      <c r="M586">
        <v>-4.55</v>
      </c>
      <c r="N586" s="1">
        <v>-1383.4155000000001</v>
      </c>
      <c r="O586">
        <v>6.79</v>
      </c>
      <c r="P586" s="1">
        <v>-1385.8611000000001</v>
      </c>
      <c r="Q586">
        <v>-0.48</v>
      </c>
      <c r="R586" s="1">
        <v>-1385.3136</v>
      </c>
      <c r="S586">
        <v>0.9</v>
      </c>
      <c r="T586" s="1">
        <v>-1385.6895</v>
      </c>
      <c r="U586">
        <v>-1.35</v>
      </c>
      <c r="V586" s="1">
        <v>-1386.1777</v>
      </c>
      <c r="W586">
        <v>-12.95</v>
      </c>
      <c r="X586" s="1">
        <v>-1384.8302000000001</v>
      </c>
      <c r="Y586">
        <v>-8.42</v>
      </c>
      <c r="Z586" s="1">
        <v>-1370.4092000000001</v>
      </c>
      <c r="AA586">
        <v>2.93</v>
      </c>
      <c r="AB586" s="1">
        <v>-1395.0818999999999</v>
      </c>
      <c r="AC586">
        <v>5.39</v>
      </c>
      <c r="AD586" s="1">
        <v>-1393.0654</v>
      </c>
      <c r="AE586">
        <v>11.18</v>
      </c>
      <c r="AF586" s="1">
        <v>-1393.251</v>
      </c>
      <c r="AG586">
        <v>7.46</v>
      </c>
      <c r="AH586" s="1">
        <v>-1371.6849</v>
      </c>
      <c r="AI586">
        <v>-1.29</v>
      </c>
      <c r="AJ586" s="1">
        <v>-1371.2951</v>
      </c>
      <c r="AK586">
        <v>-2.39</v>
      </c>
      <c r="AL586" s="1">
        <v>-1391.6677999999999</v>
      </c>
      <c r="AM586">
        <v>11.5</v>
      </c>
      <c r="AN586" s="1">
        <v>-1370.4938999999999</v>
      </c>
      <c r="AO586">
        <v>-1.5</v>
      </c>
      <c r="AP586" s="1">
        <v>-1376.5455999999999</v>
      </c>
      <c r="AQ586">
        <v>18.7</v>
      </c>
      <c r="AR586" s="1">
        <v>-1366.2931000000001</v>
      </c>
      <c r="AS586">
        <v>8.5399999999999991</v>
      </c>
      <c r="AT586" s="1">
        <v>-1356.7515000000001</v>
      </c>
      <c r="AU586">
        <v>-1.65</v>
      </c>
      <c r="AV586" s="1">
        <v>-1342.626</v>
      </c>
      <c r="AW586">
        <v>-5.33</v>
      </c>
    </row>
    <row r="587" spans="2:49" x14ac:dyDescent="0.2">
      <c r="B587" s="1">
        <v>-1385.9359999999999</v>
      </c>
      <c r="C587">
        <v>-7.3</v>
      </c>
      <c r="D587">
        <v>2758.99</v>
      </c>
      <c r="L587" s="1">
        <v>-1386.1557</v>
      </c>
      <c r="M587">
        <v>-4.2</v>
      </c>
      <c r="N587" s="1">
        <v>-1383.2420999999999</v>
      </c>
      <c r="O587">
        <v>7.15</v>
      </c>
      <c r="P587" s="1">
        <v>-1385.6397999999999</v>
      </c>
      <c r="Q587">
        <v>-0.18</v>
      </c>
      <c r="R587" s="1">
        <v>-1385.2594999999999</v>
      </c>
      <c r="S587">
        <v>1.25</v>
      </c>
      <c r="T587" s="1">
        <v>-1385.5962</v>
      </c>
      <c r="U587">
        <v>-1.47</v>
      </c>
      <c r="V587" s="1">
        <v>-1386.1288</v>
      </c>
      <c r="W587">
        <v>-13.24</v>
      </c>
      <c r="X587" s="1">
        <v>-1384.9649999999999</v>
      </c>
      <c r="Y587">
        <v>-8.67</v>
      </c>
      <c r="Z587" s="1">
        <v>-1370.3453</v>
      </c>
      <c r="AA587">
        <v>2.95</v>
      </c>
      <c r="AB587" s="1">
        <v>-1395.2355</v>
      </c>
      <c r="AC587">
        <v>5.01</v>
      </c>
      <c r="AD587" s="1">
        <v>-1393.1116999999999</v>
      </c>
      <c r="AE587">
        <v>11.21</v>
      </c>
      <c r="AF587" s="1">
        <v>-1393.3225</v>
      </c>
      <c r="AG587">
        <v>7.8</v>
      </c>
      <c r="AH587" s="1">
        <v>-1371.4375</v>
      </c>
      <c r="AI587">
        <v>-0.85</v>
      </c>
      <c r="AJ587" s="1">
        <v>-1371.2231999999999</v>
      </c>
      <c r="AK587">
        <v>-2.67</v>
      </c>
      <c r="AL587" s="1">
        <v>-1391.4776999999999</v>
      </c>
      <c r="AM587">
        <v>11.63</v>
      </c>
      <c r="AN587" s="1">
        <v>-1370.4245000000001</v>
      </c>
      <c r="AO587">
        <v>-0.84</v>
      </c>
      <c r="AP587" s="1">
        <v>-1376.5531000000001</v>
      </c>
      <c r="AQ587">
        <v>18.309999999999999</v>
      </c>
      <c r="AR587" s="1">
        <v>-1365.8915</v>
      </c>
      <c r="AS587">
        <v>9.98</v>
      </c>
      <c r="AT587" s="1">
        <v>-1356.7007000000001</v>
      </c>
      <c r="AU587">
        <v>-0.79</v>
      </c>
      <c r="AV587" s="1">
        <v>-1342.8751</v>
      </c>
      <c r="AW587">
        <v>-5.76</v>
      </c>
    </row>
    <row r="588" spans="2:49" x14ac:dyDescent="0.2">
      <c r="B588" s="1">
        <v>-1385.7067</v>
      </c>
      <c r="C588">
        <v>-5.91</v>
      </c>
      <c r="D588">
        <v>2757.95</v>
      </c>
      <c r="L588" s="1">
        <v>-1386.1385</v>
      </c>
      <c r="M588">
        <v>-3.64</v>
      </c>
      <c r="N588" s="1">
        <v>-1383.2092</v>
      </c>
      <c r="O588">
        <v>7.16</v>
      </c>
      <c r="P588" s="1">
        <v>-1385.4846</v>
      </c>
      <c r="Q588">
        <v>-0.01</v>
      </c>
      <c r="R588" s="1">
        <v>-1385.1151</v>
      </c>
      <c r="S588">
        <v>1.79</v>
      </c>
      <c r="T588" s="1">
        <v>-1385.4629</v>
      </c>
      <c r="U588">
        <v>-1.56</v>
      </c>
      <c r="V588" s="1">
        <v>-1386.1062999999999</v>
      </c>
      <c r="W588">
        <v>-13.34</v>
      </c>
      <c r="X588" s="1">
        <v>-1385.11</v>
      </c>
      <c r="Y588">
        <v>-8.89</v>
      </c>
      <c r="Z588" s="1">
        <v>-1370.3702000000001</v>
      </c>
      <c r="AA588">
        <v>2.59</v>
      </c>
      <c r="AB588" s="1">
        <v>-1395.3702000000001</v>
      </c>
      <c r="AC588">
        <v>4.7699999999999996</v>
      </c>
      <c r="AD588" s="1">
        <v>-1393.2058</v>
      </c>
      <c r="AE588">
        <v>11.13</v>
      </c>
      <c r="AF588" s="1">
        <v>-1393.3687</v>
      </c>
      <c r="AG588">
        <v>8.2799999999999994</v>
      </c>
      <c r="AH588" s="1">
        <v>-1371.2746</v>
      </c>
      <c r="AI588">
        <v>-0.72</v>
      </c>
      <c r="AJ588" s="1">
        <v>-1371.1806999999999</v>
      </c>
      <c r="AK588">
        <v>-3.1</v>
      </c>
      <c r="AL588" s="1">
        <v>-1391.3097</v>
      </c>
      <c r="AM588">
        <v>11.72</v>
      </c>
      <c r="AN588" s="1">
        <v>-1370.3866</v>
      </c>
      <c r="AO588">
        <v>-0.31</v>
      </c>
      <c r="AP588" s="1">
        <v>-1376.6030000000001</v>
      </c>
      <c r="AQ588">
        <v>17.8</v>
      </c>
      <c r="AR588" s="1">
        <v>-1365.5012999999999</v>
      </c>
      <c r="AS588">
        <v>11.44</v>
      </c>
      <c r="AT588" s="1">
        <v>-1356.646</v>
      </c>
      <c r="AU588">
        <v>0.11</v>
      </c>
      <c r="AV588" s="1">
        <v>-1343.1626000000001</v>
      </c>
      <c r="AW588">
        <v>-6.27</v>
      </c>
    </row>
    <row r="589" spans="2:49" x14ac:dyDescent="0.2">
      <c r="B589" s="1">
        <v>-1385.4544000000001</v>
      </c>
      <c r="C589">
        <v>-4.75</v>
      </c>
      <c r="D589">
        <v>2756.82</v>
      </c>
      <c r="L589" s="1">
        <v>-1386.0549000000001</v>
      </c>
      <c r="M589">
        <v>-2.89</v>
      </c>
      <c r="N589" s="1">
        <v>-1383.3137999999999</v>
      </c>
      <c r="O589">
        <v>6.72</v>
      </c>
      <c r="P589" s="1">
        <v>-1385.3887</v>
      </c>
      <c r="Q589">
        <v>-7.0000000000000007E-2</v>
      </c>
      <c r="R589" s="1">
        <v>-1384.8939</v>
      </c>
      <c r="S589">
        <v>2.4500000000000002</v>
      </c>
      <c r="T589" s="1">
        <v>-1385.3013000000001</v>
      </c>
      <c r="U589">
        <v>-1.55</v>
      </c>
      <c r="V589" s="1">
        <v>-1386.105</v>
      </c>
      <c r="W589">
        <v>-13.51</v>
      </c>
      <c r="X589" s="1">
        <v>-1385.2411999999999</v>
      </c>
      <c r="Y589">
        <v>-8.98</v>
      </c>
      <c r="Z589" s="1">
        <v>-1370.4682</v>
      </c>
      <c r="AA589">
        <v>2.11</v>
      </c>
      <c r="AB589" s="1">
        <v>-1395.4717000000001</v>
      </c>
      <c r="AC589">
        <v>4.74</v>
      </c>
      <c r="AD589" s="1">
        <v>-1393.3423</v>
      </c>
      <c r="AE589">
        <v>10.99</v>
      </c>
      <c r="AF589" s="1">
        <v>-1393.3824999999999</v>
      </c>
      <c r="AG589">
        <v>8.85</v>
      </c>
      <c r="AH589" s="1">
        <v>-1371.2059999999999</v>
      </c>
      <c r="AI589">
        <v>-0.86</v>
      </c>
      <c r="AJ589" s="1">
        <v>-1371.1324999999999</v>
      </c>
      <c r="AK589">
        <v>-3.44</v>
      </c>
      <c r="AL589" s="1">
        <v>-1391.1660999999999</v>
      </c>
      <c r="AM589">
        <v>11.77</v>
      </c>
      <c r="AN589" s="1">
        <v>-1370.3919000000001</v>
      </c>
      <c r="AO589">
        <v>0.12</v>
      </c>
      <c r="AP589" s="1">
        <v>-1376.6851999999999</v>
      </c>
      <c r="AQ589">
        <v>17.25</v>
      </c>
      <c r="AR589" s="1">
        <v>-1365.1516999999999</v>
      </c>
      <c r="AS589">
        <v>12.74</v>
      </c>
      <c r="AT589" s="1">
        <v>-1356.5974000000001</v>
      </c>
      <c r="AU589">
        <v>1.06</v>
      </c>
      <c r="AV589" s="1">
        <v>-1343.4718</v>
      </c>
      <c r="AW589">
        <v>-6.83</v>
      </c>
    </row>
    <row r="590" spans="2:49" x14ac:dyDescent="0.2">
      <c r="B590" s="1">
        <v>-1385.1614</v>
      </c>
      <c r="C590">
        <v>-3.57</v>
      </c>
      <c r="D590">
        <v>2755.92</v>
      </c>
      <c r="L590" s="1">
        <v>-1385.9132</v>
      </c>
      <c r="M590">
        <v>-1.98</v>
      </c>
      <c r="N590" s="1">
        <v>-1383.5326</v>
      </c>
      <c r="O590">
        <v>5.94</v>
      </c>
      <c r="P590" s="1">
        <v>-1385.3266000000001</v>
      </c>
      <c r="Q590">
        <v>-0.23</v>
      </c>
      <c r="R590" s="1">
        <v>-1384.6304</v>
      </c>
      <c r="S590">
        <v>3.09</v>
      </c>
      <c r="T590" s="1">
        <v>-1385.134</v>
      </c>
      <c r="U590">
        <v>-1.65</v>
      </c>
      <c r="V590" s="1">
        <v>-1386.1153999999999</v>
      </c>
      <c r="W590">
        <v>-13.53</v>
      </c>
      <c r="X590" s="1">
        <v>-1385.3335999999999</v>
      </c>
      <c r="Y590">
        <v>-8.9600000000000009</v>
      </c>
      <c r="Z590" s="1">
        <v>-1370.6194</v>
      </c>
      <c r="AA590">
        <v>1.42</v>
      </c>
      <c r="AB590" s="1">
        <v>-1395.5284999999999</v>
      </c>
      <c r="AC590">
        <v>4.91</v>
      </c>
      <c r="AD590" s="1">
        <v>-1393.5052000000001</v>
      </c>
      <c r="AE590">
        <v>10.89</v>
      </c>
      <c r="AF590" s="1">
        <v>-1393.3608999999999</v>
      </c>
      <c r="AG590">
        <v>9.61</v>
      </c>
      <c r="AH590" s="1">
        <v>-1371.2319</v>
      </c>
      <c r="AI590">
        <v>-1.33</v>
      </c>
      <c r="AJ590" s="1">
        <v>-1371.0509</v>
      </c>
      <c r="AK590">
        <v>-3.7</v>
      </c>
      <c r="AL590" s="1">
        <v>-1391.0509</v>
      </c>
      <c r="AM590">
        <v>11.82</v>
      </c>
      <c r="AN590" s="1">
        <v>-1370.4439</v>
      </c>
      <c r="AO590">
        <v>0.4</v>
      </c>
      <c r="AP590" s="1">
        <v>-1376.7868000000001</v>
      </c>
      <c r="AQ590">
        <v>16.670000000000002</v>
      </c>
      <c r="AR590" s="1">
        <v>-1364.8681999999999</v>
      </c>
      <c r="AS590">
        <v>13.96</v>
      </c>
      <c r="AT590" s="1">
        <v>-1356.5542</v>
      </c>
      <c r="AU590">
        <v>1.92</v>
      </c>
      <c r="AV590" s="1">
        <v>-1343.7829999999999</v>
      </c>
      <c r="AW590">
        <v>-7.36</v>
      </c>
    </row>
    <row r="591" spans="2:49" x14ac:dyDescent="0.2">
      <c r="B591" s="1">
        <v>-1384.8278</v>
      </c>
      <c r="C591">
        <v>-2.67</v>
      </c>
      <c r="D591">
        <v>2755.06</v>
      </c>
      <c r="L591" s="1">
        <v>-1385.7266</v>
      </c>
      <c r="M591">
        <v>-1.04</v>
      </c>
      <c r="N591" s="1">
        <v>-1383.8289</v>
      </c>
      <c r="O591">
        <v>5.03</v>
      </c>
      <c r="P591" s="1">
        <v>-1385.2662</v>
      </c>
      <c r="Q591">
        <v>-0.38</v>
      </c>
      <c r="R591" s="1">
        <v>-1384.3724999999999</v>
      </c>
      <c r="S591">
        <v>3.71</v>
      </c>
      <c r="T591" s="1">
        <v>-1384.9893999999999</v>
      </c>
      <c r="U591">
        <v>-1.77</v>
      </c>
      <c r="V591" s="1">
        <v>-1386.1266000000001</v>
      </c>
      <c r="W591">
        <v>-13.51</v>
      </c>
      <c r="X591" s="1">
        <v>-1385.3652</v>
      </c>
      <c r="Y591">
        <v>-8.67</v>
      </c>
      <c r="Z591" s="1">
        <v>-1370.8026</v>
      </c>
      <c r="AA591">
        <v>0.66</v>
      </c>
      <c r="AB591" s="1">
        <v>-1395.5373999999999</v>
      </c>
      <c r="AC591">
        <v>5.25</v>
      </c>
      <c r="AD591" s="1">
        <v>-1393.6732999999999</v>
      </c>
      <c r="AE591">
        <v>10.72</v>
      </c>
      <c r="AF591" s="1">
        <v>-1393.3045999999999</v>
      </c>
      <c r="AG591">
        <v>10.46</v>
      </c>
      <c r="AH591" s="1">
        <v>-1371.3408999999999</v>
      </c>
      <c r="AI591">
        <v>-2.11</v>
      </c>
      <c r="AJ591" s="1">
        <v>-1370.9232</v>
      </c>
      <c r="AK591">
        <v>-3.86</v>
      </c>
      <c r="AL591" s="1">
        <v>-1390.9692</v>
      </c>
      <c r="AM591">
        <v>11.86</v>
      </c>
      <c r="AN591" s="1">
        <v>-1370.5345</v>
      </c>
      <c r="AO591">
        <v>0.54</v>
      </c>
      <c r="AP591" s="1">
        <v>-1376.8976</v>
      </c>
      <c r="AQ591">
        <v>16.059999999999999</v>
      </c>
      <c r="AR591" s="1">
        <v>-1364.6669999999999</v>
      </c>
      <c r="AS591">
        <v>14.86</v>
      </c>
      <c r="AT591" s="1">
        <v>-1356.5153</v>
      </c>
      <c r="AU591">
        <v>2.74</v>
      </c>
      <c r="AV591" s="1">
        <v>-1344.0744</v>
      </c>
      <c r="AW591">
        <v>-7.79</v>
      </c>
    </row>
    <row r="592" spans="2:49" x14ac:dyDescent="0.2">
      <c r="B592" s="1">
        <v>-1384.4154000000001</v>
      </c>
      <c r="C592">
        <v>-1.22</v>
      </c>
      <c r="D592">
        <v>2754.22</v>
      </c>
      <c r="L592" s="1">
        <v>-1385.5127</v>
      </c>
      <c r="M592">
        <v>0</v>
      </c>
      <c r="N592" s="1">
        <v>-1384.1637000000001</v>
      </c>
      <c r="O592">
        <v>3.9</v>
      </c>
      <c r="P592" s="1">
        <v>-1385.1806999999999</v>
      </c>
      <c r="Q592">
        <v>-0.44</v>
      </c>
      <c r="R592" s="1">
        <v>-1384.1692</v>
      </c>
      <c r="S592">
        <v>4.2</v>
      </c>
      <c r="T592" s="1">
        <v>-1384.8914</v>
      </c>
      <c r="U592">
        <v>-1.94</v>
      </c>
      <c r="V592" s="1">
        <v>-1386.1279999999999</v>
      </c>
      <c r="W592">
        <v>-13.29</v>
      </c>
      <c r="X592" s="1">
        <v>-1385.3197</v>
      </c>
      <c r="Y592">
        <v>-8.16</v>
      </c>
      <c r="Z592" s="1">
        <v>-1370.9975999999999</v>
      </c>
      <c r="AA592">
        <v>-0.23</v>
      </c>
      <c r="AB592" s="1">
        <v>-1395.5057999999999</v>
      </c>
      <c r="AC592">
        <v>5.88</v>
      </c>
      <c r="AD592" s="1">
        <v>-1393.8263999999999</v>
      </c>
      <c r="AE592">
        <v>10.63</v>
      </c>
      <c r="AF592" s="1">
        <v>-1393.2188000000001</v>
      </c>
      <c r="AG592">
        <v>11.32</v>
      </c>
      <c r="AH592" s="1">
        <v>-1371.5078000000001</v>
      </c>
      <c r="AI592">
        <v>-3.13</v>
      </c>
      <c r="AJ592" s="1">
        <v>-1370.7530999999999</v>
      </c>
      <c r="AK592">
        <v>-3.84</v>
      </c>
      <c r="AL592" s="1">
        <v>-1390.9248</v>
      </c>
      <c r="AM592">
        <v>11.95</v>
      </c>
      <c r="AN592" s="1">
        <v>-1370.6451</v>
      </c>
      <c r="AO592">
        <v>0.63</v>
      </c>
      <c r="AP592" s="1">
        <v>-1377.0120999999999</v>
      </c>
      <c r="AQ592">
        <v>15.48</v>
      </c>
      <c r="AR592" s="1">
        <v>-1364.5510999999999</v>
      </c>
      <c r="AS592">
        <v>15.54</v>
      </c>
      <c r="AT592" s="1">
        <v>-1356.4789000000001</v>
      </c>
      <c r="AU592">
        <v>3.52</v>
      </c>
      <c r="AV592" s="1">
        <v>-1344.325</v>
      </c>
      <c r="AW592">
        <v>-8.07</v>
      </c>
    </row>
    <row r="593" spans="2:49" x14ac:dyDescent="0.2">
      <c r="B593" s="1">
        <v>-1383.9926</v>
      </c>
      <c r="C593">
        <v>-0.13</v>
      </c>
      <c r="D593">
        <v>2753.57</v>
      </c>
      <c r="L593" s="1">
        <v>-1385.2888</v>
      </c>
      <c r="M593">
        <v>0.87</v>
      </c>
      <c r="N593" s="1">
        <v>-1384.5019</v>
      </c>
      <c r="O593">
        <v>2.76</v>
      </c>
      <c r="P593" s="1">
        <v>-1385.0553</v>
      </c>
      <c r="Q593">
        <v>-0.49</v>
      </c>
      <c r="R593" s="1">
        <v>-1384.0547999999999</v>
      </c>
      <c r="S593">
        <v>4.4000000000000004</v>
      </c>
      <c r="T593" s="1">
        <v>-1384.8498999999999</v>
      </c>
      <c r="U593">
        <v>-2.1800000000000002</v>
      </c>
      <c r="V593" s="1">
        <v>-1386.1098</v>
      </c>
      <c r="W593">
        <v>-12.96</v>
      </c>
      <c r="X593" s="1">
        <v>-1385.1884</v>
      </c>
      <c r="Y593">
        <v>-7.4</v>
      </c>
      <c r="Z593" s="1">
        <v>-1371.1872000000001</v>
      </c>
      <c r="AA593">
        <v>-1.18</v>
      </c>
      <c r="AB593" s="1">
        <v>-1395.451</v>
      </c>
      <c r="AC593">
        <v>6.38</v>
      </c>
      <c r="AD593" s="1">
        <v>-1393.9512999999999</v>
      </c>
      <c r="AE593">
        <v>10.57</v>
      </c>
      <c r="AF593" s="1">
        <v>-1393.1122</v>
      </c>
      <c r="AG593">
        <v>12.24</v>
      </c>
      <c r="AH593" s="1">
        <v>-1371.6968999999999</v>
      </c>
      <c r="AI593">
        <v>-4.29</v>
      </c>
      <c r="AJ593" s="1">
        <v>-1370.557</v>
      </c>
      <c r="AK593">
        <v>-3.67</v>
      </c>
      <c r="AL593" s="1">
        <v>-1390.9167</v>
      </c>
      <c r="AM593">
        <v>12.03</v>
      </c>
      <c r="AN593" s="1">
        <v>-1370.7519</v>
      </c>
      <c r="AO593">
        <v>0.74</v>
      </c>
      <c r="AP593" s="1">
        <v>-1377.1324999999999</v>
      </c>
      <c r="AQ593">
        <v>14.97</v>
      </c>
      <c r="AR593" s="1">
        <v>-1364.5151000000001</v>
      </c>
      <c r="AS593">
        <v>16</v>
      </c>
      <c r="AT593" s="1">
        <v>-1356.4474</v>
      </c>
      <c r="AU593">
        <v>4.2300000000000004</v>
      </c>
      <c r="AV593" s="1">
        <v>-1344.5155999999999</v>
      </c>
      <c r="AW593">
        <v>-8.14</v>
      </c>
    </row>
    <row r="594" spans="2:49" x14ac:dyDescent="0.2">
      <c r="B594" s="1">
        <v>-1383.5499</v>
      </c>
      <c r="C594">
        <v>0.48</v>
      </c>
      <c r="D594">
        <v>2753.67</v>
      </c>
      <c r="L594" s="1">
        <v>-1385.0695000000001</v>
      </c>
      <c r="M594">
        <v>1.58</v>
      </c>
      <c r="N594" s="1">
        <v>-1384.8175000000001</v>
      </c>
      <c r="O594">
        <v>1.73</v>
      </c>
      <c r="P594" s="1">
        <v>-1384.8857</v>
      </c>
      <c r="Q594">
        <v>-0.46</v>
      </c>
      <c r="R594" s="1">
        <v>-1384.0374999999999</v>
      </c>
      <c r="S594">
        <v>4.49</v>
      </c>
      <c r="T594" s="1">
        <v>-1384.8567</v>
      </c>
      <c r="U594">
        <v>-2.59</v>
      </c>
      <c r="V594" s="1">
        <v>-1386.0663999999999</v>
      </c>
      <c r="W594">
        <v>-12.48</v>
      </c>
      <c r="X594" s="1">
        <v>-1384.9712</v>
      </c>
      <c r="Y594">
        <v>-6.37</v>
      </c>
      <c r="Z594" s="1">
        <v>-1371.3578</v>
      </c>
      <c r="AA594">
        <v>-2.12</v>
      </c>
      <c r="AB594" s="1">
        <v>-1395.3969999999999</v>
      </c>
      <c r="AC594">
        <v>6.97</v>
      </c>
      <c r="AD594" s="1">
        <v>-1394.0441000000001</v>
      </c>
      <c r="AE594">
        <v>10.61</v>
      </c>
      <c r="AF594" s="1">
        <v>-1392.9967999999999</v>
      </c>
      <c r="AG594">
        <v>13.09</v>
      </c>
      <c r="AH594" s="1">
        <v>-1371.8690999999999</v>
      </c>
      <c r="AI594">
        <v>-5.52</v>
      </c>
      <c r="AJ594" s="1">
        <v>-1370.3594000000001</v>
      </c>
      <c r="AK594">
        <v>-3.45</v>
      </c>
      <c r="AL594" s="1">
        <v>-1390.9354000000001</v>
      </c>
      <c r="AM594">
        <v>12.19</v>
      </c>
      <c r="AN594" s="1">
        <v>-1370.8335999999999</v>
      </c>
      <c r="AO594">
        <v>0.85</v>
      </c>
      <c r="AP594" s="1">
        <v>-1377.2653</v>
      </c>
      <c r="AQ594">
        <v>14.47</v>
      </c>
      <c r="AR594" s="1">
        <v>-1364.5505000000001</v>
      </c>
      <c r="AS594">
        <v>16.25</v>
      </c>
      <c r="AT594" s="1">
        <v>-1356.4259999999999</v>
      </c>
      <c r="AU594">
        <v>4.75</v>
      </c>
      <c r="AV594" s="1">
        <v>-1344.6311000000001</v>
      </c>
      <c r="AW594">
        <v>-7.99</v>
      </c>
    </row>
    <row r="595" spans="2:49" x14ac:dyDescent="0.2">
      <c r="B595" s="1">
        <v>-1383.1552999999999</v>
      </c>
      <c r="C595">
        <v>0.75</v>
      </c>
      <c r="D595">
        <v>2753.54</v>
      </c>
      <c r="L595" s="1">
        <v>-1384.8652</v>
      </c>
      <c r="M595">
        <v>2.25</v>
      </c>
      <c r="N595" s="1">
        <v>-1385.0914</v>
      </c>
      <c r="O595">
        <v>0.79</v>
      </c>
      <c r="P595" s="1">
        <v>-1384.6769999999999</v>
      </c>
      <c r="Q595">
        <v>-0.26</v>
      </c>
      <c r="R595" s="1">
        <v>-1384.1023</v>
      </c>
      <c r="S595">
        <v>4.3899999999999997</v>
      </c>
      <c r="T595" s="1">
        <v>-1384.8897999999999</v>
      </c>
      <c r="U595">
        <v>-2.9</v>
      </c>
      <c r="V595" s="1">
        <v>-1385.9956999999999</v>
      </c>
      <c r="W595">
        <v>-11.8</v>
      </c>
      <c r="X595" s="1">
        <v>-1384.6785</v>
      </c>
      <c r="Y595">
        <v>-5.18</v>
      </c>
      <c r="Z595" s="1">
        <v>-1371.5006000000001</v>
      </c>
      <c r="AA595">
        <v>-2.96</v>
      </c>
      <c r="AB595" s="1">
        <v>-1395.3670999999999</v>
      </c>
      <c r="AC595">
        <v>7.5</v>
      </c>
      <c r="AD595" s="1">
        <v>-1394.1092000000001</v>
      </c>
      <c r="AE595">
        <v>10.68</v>
      </c>
      <c r="AF595" s="1">
        <v>-1392.8869</v>
      </c>
      <c r="AG595">
        <v>13.84</v>
      </c>
      <c r="AH595" s="1">
        <v>-1371.9905000000001</v>
      </c>
      <c r="AI595">
        <v>-6.71</v>
      </c>
      <c r="AJ595" s="1">
        <v>-1370.1856</v>
      </c>
      <c r="AK595">
        <v>-3.29</v>
      </c>
      <c r="AL595" s="1">
        <v>-1390.9648</v>
      </c>
      <c r="AM595">
        <v>12.38</v>
      </c>
      <c r="AN595" s="1">
        <v>-1370.8779999999999</v>
      </c>
      <c r="AO595">
        <v>0.97</v>
      </c>
      <c r="AP595" s="1">
        <v>-1377.4223999999999</v>
      </c>
      <c r="AQ595">
        <v>13.93</v>
      </c>
      <c r="AR595" s="1">
        <v>-1364.6472000000001</v>
      </c>
      <c r="AS595">
        <v>16.29</v>
      </c>
      <c r="AT595" s="1">
        <v>-1356.4286999999999</v>
      </c>
      <c r="AU595">
        <v>5.2</v>
      </c>
      <c r="AV595" s="1">
        <v>-1344.6638</v>
      </c>
      <c r="AW595">
        <v>-7.6</v>
      </c>
    </row>
    <row r="596" spans="2:49" x14ac:dyDescent="0.2">
      <c r="B596" s="1">
        <v>-1382.7745</v>
      </c>
      <c r="C596">
        <v>1.18</v>
      </c>
      <c r="D596">
        <v>2753.56</v>
      </c>
      <c r="L596" s="1">
        <v>-1384.6817000000001</v>
      </c>
      <c r="M596">
        <v>2.75</v>
      </c>
      <c r="N596" s="1">
        <v>-1385.3087</v>
      </c>
      <c r="O596">
        <v>0.01</v>
      </c>
      <c r="P596" s="1">
        <v>-1384.44</v>
      </c>
      <c r="Q596">
        <v>0</v>
      </c>
      <c r="R596" s="1">
        <v>-1384.2192</v>
      </c>
      <c r="S596">
        <v>4.3</v>
      </c>
      <c r="T596" s="1">
        <v>-1384.9244000000001</v>
      </c>
      <c r="U596">
        <v>-3.18</v>
      </c>
      <c r="V596" s="1">
        <v>-1385.9002</v>
      </c>
      <c r="W596">
        <v>-11.04</v>
      </c>
      <c r="X596" s="1">
        <v>-1384.3307</v>
      </c>
      <c r="Y596">
        <v>-3.88</v>
      </c>
      <c r="Z596" s="1">
        <v>-1371.6116</v>
      </c>
      <c r="AA596">
        <v>-3.79</v>
      </c>
      <c r="AB596" s="1">
        <v>-1395.3786</v>
      </c>
      <c r="AC596">
        <v>7.94</v>
      </c>
      <c r="AD596" s="1">
        <v>-1394.1556</v>
      </c>
      <c r="AE596">
        <v>10.84</v>
      </c>
      <c r="AF596" s="1">
        <v>-1392.7958000000001</v>
      </c>
      <c r="AG596">
        <v>14.41</v>
      </c>
      <c r="AH596" s="1">
        <v>-1372.0399</v>
      </c>
      <c r="AI596">
        <v>-7.79</v>
      </c>
      <c r="AJ596" s="1">
        <v>-1370.0562</v>
      </c>
      <c r="AK596">
        <v>-3.14</v>
      </c>
      <c r="AL596" s="1">
        <v>-1390.9889000000001</v>
      </c>
      <c r="AM596">
        <v>12.7</v>
      </c>
      <c r="AN596" s="1">
        <v>-1370.8859</v>
      </c>
      <c r="AO596">
        <v>1.31</v>
      </c>
      <c r="AP596" s="1">
        <v>-1377.6132</v>
      </c>
      <c r="AQ596">
        <v>13.39</v>
      </c>
      <c r="AR596" s="1">
        <v>-1364.7929999999999</v>
      </c>
      <c r="AS596">
        <v>16.079999999999998</v>
      </c>
      <c r="AT596" s="1">
        <v>-1356.4668999999999</v>
      </c>
      <c r="AU596">
        <v>5.4</v>
      </c>
      <c r="AV596" s="1">
        <v>-1344.6123</v>
      </c>
      <c r="AW596">
        <v>-6.99</v>
      </c>
    </row>
    <row r="597" spans="2:49" x14ac:dyDescent="0.2">
      <c r="B597" s="1">
        <v>-1382.4326000000001</v>
      </c>
      <c r="C597">
        <v>1.46</v>
      </c>
      <c r="D597">
        <v>2753.64</v>
      </c>
      <c r="L597" s="1">
        <v>-1384.5215000000001</v>
      </c>
      <c r="M597">
        <v>2.94</v>
      </c>
      <c r="N597" s="1">
        <v>-1385.4568999999999</v>
      </c>
      <c r="O597">
        <v>-0.44</v>
      </c>
      <c r="P597" s="1">
        <v>-1384.1894</v>
      </c>
      <c r="Q597">
        <v>0.33</v>
      </c>
      <c r="R597" s="1">
        <v>-1384.3554999999999</v>
      </c>
      <c r="S597">
        <v>4.2</v>
      </c>
      <c r="T597" s="1">
        <v>-1384.9416000000001</v>
      </c>
      <c r="U597">
        <v>-3.45</v>
      </c>
      <c r="V597" s="1">
        <v>-1385.7847999999999</v>
      </c>
      <c r="W597">
        <v>-10.23</v>
      </c>
      <c r="X597" s="1">
        <v>-1383.9581000000001</v>
      </c>
      <c r="Y597">
        <v>-2.67</v>
      </c>
      <c r="Z597" s="1">
        <v>-1371.6916000000001</v>
      </c>
      <c r="AA597">
        <v>-4.58</v>
      </c>
      <c r="AB597" s="1">
        <v>-1395.4376999999999</v>
      </c>
      <c r="AC597">
        <v>8.1999999999999993</v>
      </c>
      <c r="AD597" s="1">
        <v>-1394.1922999999999</v>
      </c>
      <c r="AE597">
        <v>10.96</v>
      </c>
      <c r="AF597" s="1">
        <v>-1392.7331999999999</v>
      </c>
      <c r="AG597">
        <v>14.87</v>
      </c>
      <c r="AH597" s="1">
        <v>-1372.0117</v>
      </c>
      <c r="AI597">
        <v>-8.6300000000000008</v>
      </c>
      <c r="AJ597" s="1">
        <v>-1369.9873</v>
      </c>
      <c r="AK597">
        <v>-3.07</v>
      </c>
      <c r="AL597" s="1">
        <v>-1390.9989</v>
      </c>
      <c r="AM597">
        <v>12.97</v>
      </c>
      <c r="AN597" s="1">
        <v>-1370.8672999999999</v>
      </c>
      <c r="AO597">
        <v>1.62</v>
      </c>
      <c r="AP597" s="1">
        <v>-1377.8429000000001</v>
      </c>
      <c r="AQ597">
        <v>12.82</v>
      </c>
      <c r="AR597" s="1">
        <v>-1364.9698000000001</v>
      </c>
      <c r="AS597">
        <v>15.68</v>
      </c>
      <c r="AT597" s="1">
        <v>-1356.5468000000001</v>
      </c>
      <c r="AU597">
        <v>5.43</v>
      </c>
      <c r="AV597" s="1">
        <v>-1344.482</v>
      </c>
      <c r="AW597">
        <v>-6.13</v>
      </c>
    </row>
    <row r="598" spans="2:49" x14ac:dyDescent="0.2">
      <c r="B598" s="1">
        <v>-1382.1624999999999</v>
      </c>
      <c r="C598">
        <v>1.35</v>
      </c>
      <c r="D598">
        <v>2754.05</v>
      </c>
      <c r="L598" s="1">
        <v>-1384.3871999999999</v>
      </c>
      <c r="M598">
        <v>2.99</v>
      </c>
      <c r="N598" s="1">
        <v>-1385.5263</v>
      </c>
      <c r="O598">
        <v>-0.76</v>
      </c>
      <c r="P598" s="1">
        <v>-1383.9449999999999</v>
      </c>
      <c r="Q598">
        <v>0.65</v>
      </c>
      <c r="R598" s="1">
        <v>-1384.4799</v>
      </c>
      <c r="S598">
        <v>4.29</v>
      </c>
      <c r="T598" s="1">
        <v>-1384.9326000000001</v>
      </c>
      <c r="U598">
        <v>-3.61</v>
      </c>
      <c r="V598" s="1">
        <v>-1385.6578999999999</v>
      </c>
      <c r="W598">
        <v>-9.31</v>
      </c>
      <c r="X598" s="1">
        <v>-1383.5954999999999</v>
      </c>
      <c r="Y598">
        <v>-1.56</v>
      </c>
      <c r="Z598" s="1">
        <v>-1371.7445</v>
      </c>
      <c r="AA598">
        <v>-5.28</v>
      </c>
      <c r="AB598" s="1">
        <v>-1395.5406</v>
      </c>
      <c r="AC598">
        <v>8.3800000000000008</v>
      </c>
      <c r="AD598" s="1">
        <v>-1394.2281</v>
      </c>
      <c r="AE598">
        <v>11.11</v>
      </c>
      <c r="AF598" s="1">
        <v>-1392.7041999999999</v>
      </c>
      <c r="AG598">
        <v>15.19</v>
      </c>
      <c r="AH598" s="1">
        <v>-1371.9136000000001</v>
      </c>
      <c r="AI598">
        <v>-9.35</v>
      </c>
      <c r="AJ598" s="1">
        <v>-1369.9896000000001</v>
      </c>
      <c r="AK598">
        <v>-3.07</v>
      </c>
      <c r="AL598" s="1">
        <v>-1391.0001999999999</v>
      </c>
      <c r="AM598">
        <v>13.21</v>
      </c>
      <c r="AN598" s="1">
        <v>-1370.8384000000001</v>
      </c>
      <c r="AO598">
        <v>2</v>
      </c>
      <c r="AP598" s="1">
        <v>-1378.1080999999999</v>
      </c>
      <c r="AQ598">
        <v>12.32</v>
      </c>
      <c r="AR598" s="1">
        <v>-1365.1595</v>
      </c>
      <c r="AS598">
        <v>15.16</v>
      </c>
      <c r="AT598" s="1">
        <v>-1356.663</v>
      </c>
      <c r="AU598">
        <v>5.24</v>
      </c>
      <c r="AV598" s="1">
        <v>-1344.2856999999999</v>
      </c>
      <c r="AW598">
        <v>-5.16</v>
      </c>
    </row>
    <row r="599" spans="2:49" x14ac:dyDescent="0.2">
      <c r="B599" s="1">
        <v>-1381.9938999999999</v>
      </c>
      <c r="C599">
        <v>0.95</v>
      </c>
      <c r="D599">
        <v>2754.66</v>
      </c>
      <c r="L599" s="1">
        <v>-1384.2829999999999</v>
      </c>
      <c r="M599">
        <v>2.9</v>
      </c>
      <c r="N599" s="1">
        <v>-1385.51</v>
      </c>
      <c r="O599">
        <v>-0.77</v>
      </c>
      <c r="P599" s="1">
        <v>-1383.7313999999999</v>
      </c>
      <c r="Q599">
        <v>0.95</v>
      </c>
      <c r="R599" s="1">
        <v>-1384.5681</v>
      </c>
      <c r="S599">
        <v>4.4800000000000004</v>
      </c>
      <c r="T599" s="1">
        <v>-1384.8961999999999</v>
      </c>
      <c r="U599">
        <v>-3.71</v>
      </c>
      <c r="V599" s="1">
        <v>-1385.5292999999999</v>
      </c>
      <c r="W599">
        <v>-8.36</v>
      </c>
      <c r="X599" s="1">
        <v>-1383.2784999999999</v>
      </c>
      <c r="Y599">
        <v>-0.66</v>
      </c>
      <c r="Z599" s="1">
        <v>-1371.7764</v>
      </c>
      <c r="AA599">
        <v>-5.9</v>
      </c>
      <c r="AB599" s="1">
        <v>-1395.6756</v>
      </c>
      <c r="AC599">
        <v>8.4700000000000006</v>
      </c>
      <c r="AD599" s="1">
        <v>-1394.2722000000001</v>
      </c>
      <c r="AE599">
        <v>11.24</v>
      </c>
      <c r="AF599" s="1">
        <v>-1392.7067999999999</v>
      </c>
      <c r="AG599">
        <v>15.27</v>
      </c>
      <c r="AH599" s="1">
        <v>-1371.7619</v>
      </c>
      <c r="AI599">
        <v>-9.85</v>
      </c>
      <c r="AJ599" s="1">
        <v>-1370.068</v>
      </c>
      <c r="AK599">
        <v>-3.12</v>
      </c>
      <c r="AL599" s="1">
        <v>-1391.0079000000001</v>
      </c>
      <c r="AM599">
        <v>13.32</v>
      </c>
      <c r="AN599" s="1">
        <v>-1370.8150000000001</v>
      </c>
      <c r="AO599">
        <v>2.35</v>
      </c>
      <c r="AP599" s="1">
        <v>-1378.3991000000001</v>
      </c>
      <c r="AQ599">
        <v>11.79</v>
      </c>
      <c r="AR599" s="1">
        <v>-1365.34</v>
      </c>
      <c r="AS599">
        <v>14.53</v>
      </c>
      <c r="AT599" s="1">
        <v>-1356.8037999999999</v>
      </c>
      <c r="AU599">
        <v>4.8600000000000003</v>
      </c>
      <c r="AV599" s="1">
        <v>-1344.0498</v>
      </c>
      <c r="AW599">
        <v>-4</v>
      </c>
    </row>
    <row r="600" spans="2:49" x14ac:dyDescent="0.2">
      <c r="B600" s="1">
        <v>-1381.8710000000001</v>
      </c>
      <c r="C600">
        <v>0.37</v>
      </c>
      <c r="D600">
        <v>2755.2</v>
      </c>
      <c r="L600" s="1">
        <v>-1384.2144000000001</v>
      </c>
      <c r="M600">
        <v>2.56</v>
      </c>
      <c r="N600" s="1">
        <v>-1385.4092000000001</v>
      </c>
      <c r="O600">
        <v>-0.6</v>
      </c>
      <c r="P600" s="1">
        <v>-1383.5777</v>
      </c>
      <c r="Q600">
        <v>1.1100000000000001</v>
      </c>
      <c r="R600" s="1">
        <v>-1384.6034999999999</v>
      </c>
      <c r="S600">
        <v>4.8600000000000003</v>
      </c>
      <c r="T600" s="1">
        <v>-1384.8345999999999</v>
      </c>
      <c r="U600">
        <v>-3.75</v>
      </c>
      <c r="V600" s="1">
        <v>-1385.4075</v>
      </c>
      <c r="W600">
        <v>-7.46</v>
      </c>
      <c r="X600" s="1">
        <v>-1383.0368000000001</v>
      </c>
      <c r="Y600">
        <v>0.13</v>
      </c>
      <c r="Z600" s="1">
        <v>-1371.7950000000001</v>
      </c>
      <c r="AA600">
        <v>-6.54</v>
      </c>
      <c r="AB600" s="1">
        <v>-1395.8284000000001</v>
      </c>
      <c r="AC600">
        <v>8.4700000000000006</v>
      </c>
      <c r="AD600" s="1">
        <v>-1394.3344999999999</v>
      </c>
      <c r="AE600">
        <v>11.29</v>
      </c>
      <c r="AF600" s="1">
        <v>-1392.7365</v>
      </c>
      <c r="AG600">
        <v>15.2</v>
      </c>
      <c r="AH600" s="1">
        <v>-1371.576</v>
      </c>
      <c r="AI600">
        <v>-10.130000000000001</v>
      </c>
      <c r="AJ600" s="1">
        <v>-1370.2226000000001</v>
      </c>
      <c r="AK600">
        <v>-3.33</v>
      </c>
      <c r="AL600" s="1">
        <v>-1391.0376000000001</v>
      </c>
      <c r="AM600">
        <v>13.35</v>
      </c>
      <c r="AN600" s="1">
        <v>-1370.8064999999999</v>
      </c>
      <c r="AO600">
        <v>2.72</v>
      </c>
      <c r="AP600" s="1">
        <v>-1378.7049999999999</v>
      </c>
      <c r="AQ600">
        <v>11.22</v>
      </c>
      <c r="AR600" s="1">
        <v>-1365.492</v>
      </c>
      <c r="AS600">
        <v>13.87</v>
      </c>
      <c r="AT600" s="1">
        <v>-1356.951</v>
      </c>
      <c r="AU600">
        <v>4.3499999999999996</v>
      </c>
      <c r="AV600" s="1">
        <v>-1343.8049000000001</v>
      </c>
      <c r="AW600">
        <v>-2.91</v>
      </c>
    </row>
    <row r="601" spans="2:49" x14ac:dyDescent="0.2">
      <c r="B601" s="1">
        <v>-1381.8425999999999</v>
      </c>
      <c r="C601">
        <v>-0.31</v>
      </c>
      <c r="D601">
        <v>2755.51</v>
      </c>
      <c r="L601" s="1">
        <v>-1384.1869999999999</v>
      </c>
      <c r="M601">
        <v>2.09</v>
      </c>
      <c r="N601" s="1">
        <v>-1385.2357999999999</v>
      </c>
      <c r="O601">
        <v>-0.19</v>
      </c>
      <c r="P601" s="1">
        <v>-1383.5111999999999</v>
      </c>
      <c r="Q601">
        <v>1.04</v>
      </c>
      <c r="R601" s="1">
        <v>-1384.5785000000001</v>
      </c>
      <c r="S601">
        <v>5.42</v>
      </c>
      <c r="T601" s="1">
        <v>-1384.7509</v>
      </c>
      <c r="U601">
        <v>-3.79</v>
      </c>
      <c r="V601" s="1">
        <v>-1385.2969000000001</v>
      </c>
      <c r="W601">
        <v>-6.57</v>
      </c>
      <c r="X601" s="1">
        <v>-1382.8894</v>
      </c>
      <c r="Y601">
        <v>0.49</v>
      </c>
      <c r="Z601" s="1">
        <v>-1371.8074999999999</v>
      </c>
      <c r="AA601">
        <v>-7.12</v>
      </c>
      <c r="AB601" s="1">
        <v>-1395.9860000000001</v>
      </c>
      <c r="AC601">
        <v>8.41</v>
      </c>
      <c r="AD601" s="1">
        <v>-1394.4241999999999</v>
      </c>
      <c r="AE601">
        <v>11.25</v>
      </c>
      <c r="AF601" s="1">
        <v>-1392.7853</v>
      </c>
      <c r="AG601">
        <v>15.04</v>
      </c>
      <c r="AH601" s="1">
        <v>-1371.3711000000001</v>
      </c>
      <c r="AI601">
        <v>-10.15</v>
      </c>
      <c r="AJ601" s="1">
        <v>-1370.4469999999999</v>
      </c>
      <c r="AK601">
        <v>-3.67</v>
      </c>
      <c r="AL601" s="1">
        <v>-1391.0932</v>
      </c>
      <c r="AM601">
        <v>13.22</v>
      </c>
      <c r="AN601" s="1">
        <v>-1370.8167000000001</v>
      </c>
      <c r="AO601">
        <v>2.96</v>
      </c>
      <c r="AP601" s="1">
        <v>-1379.0157999999999</v>
      </c>
      <c r="AQ601">
        <v>10.73</v>
      </c>
      <c r="AR601" s="1">
        <v>-1365.5965000000001</v>
      </c>
      <c r="AS601">
        <v>13.07</v>
      </c>
      <c r="AT601" s="1">
        <v>-1357.085</v>
      </c>
      <c r="AU601">
        <v>3.76</v>
      </c>
      <c r="AV601" s="1">
        <v>-1343.5754999999999</v>
      </c>
      <c r="AW601">
        <v>-1.84</v>
      </c>
    </row>
    <row r="602" spans="2:49" x14ac:dyDescent="0.2">
      <c r="B602" s="1">
        <v>-1381.8851999999999</v>
      </c>
      <c r="C602">
        <v>-0.76</v>
      </c>
      <c r="D602">
        <v>2755.74</v>
      </c>
      <c r="L602" s="1">
        <v>-1384.2045000000001</v>
      </c>
      <c r="M602">
        <v>1.4</v>
      </c>
      <c r="N602" s="1">
        <v>-1385.0150000000001</v>
      </c>
      <c r="O602">
        <v>0.27</v>
      </c>
      <c r="P602" s="1">
        <v>-1383.5521000000001</v>
      </c>
      <c r="Q602">
        <v>0.86</v>
      </c>
      <c r="R602" s="1">
        <v>-1384.4966999999999</v>
      </c>
      <c r="S602">
        <v>6.11</v>
      </c>
      <c r="T602" s="1">
        <v>-1384.6492000000001</v>
      </c>
      <c r="U602">
        <v>-3.76</v>
      </c>
      <c r="V602" s="1">
        <v>-1385.1976</v>
      </c>
      <c r="W602">
        <v>-5.76</v>
      </c>
      <c r="X602" s="1">
        <v>-1382.8388</v>
      </c>
      <c r="Y602">
        <v>0.45</v>
      </c>
      <c r="Z602" s="1">
        <v>-1371.8191999999999</v>
      </c>
      <c r="AA602">
        <v>-7.68</v>
      </c>
      <c r="AB602" s="1">
        <v>-1396.1358</v>
      </c>
      <c r="AC602">
        <v>8.2799999999999994</v>
      </c>
      <c r="AD602" s="1">
        <v>-1394.5447999999999</v>
      </c>
      <c r="AE602">
        <v>11.06</v>
      </c>
      <c r="AF602" s="1">
        <v>-1392.8422</v>
      </c>
      <c r="AG602">
        <v>14.78</v>
      </c>
      <c r="AH602" s="1">
        <v>-1371.1561999999999</v>
      </c>
      <c r="AI602">
        <v>-10</v>
      </c>
      <c r="AJ602" s="1">
        <v>-1370.7288000000001</v>
      </c>
      <c r="AK602">
        <v>-4.07</v>
      </c>
      <c r="AL602" s="1">
        <v>-1391.1628000000001</v>
      </c>
      <c r="AM602">
        <v>13</v>
      </c>
      <c r="AN602" s="1">
        <v>-1370.8415</v>
      </c>
      <c r="AO602">
        <v>3.26</v>
      </c>
      <c r="AP602" s="1">
        <v>-1379.3262999999999</v>
      </c>
      <c r="AQ602">
        <v>10.24</v>
      </c>
      <c r="AR602" s="1">
        <v>-1365.6487</v>
      </c>
      <c r="AS602">
        <v>12.35</v>
      </c>
      <c r="AT602" s="1">
        <v>-1357.1938</v>
      </c>
      <c r="AU602">
        <v>3.1</v>
      </c>
      <c r="AV602" s="1">
        <v>-1343.3725999999999</v>
      </c>
      <c r="AW602">
        <v>-0.89</v>
      </c>
    </row>
    <row r="603" spans="2:49" x14ac:dyDescent="0.2">
      <c r="B603" s="1">
        <v>-1381.992</v>
      </c>
      <c r="C603">
        <v>-1.06</v>
      </c>
      <c r="D603">
        <v>2755.91</v>
      </c>
      <c r="L603" s="1">
        <v>-1384.2674</v>
      </c>
      <c r="M603">
        <v>0.54</v>
      </c>
      <c r="N603" s="1">
        <v>-1384.7822000000001</v>
      </c>
      <c r="O603">
        <v>0.73</v>
      </c>
      <c r="P603" s="1">
        <v>-1383.7039</v>
      </c>
      <c r="Q603">
        <v>0.4</v>
      </c>
      <c r="R603" s="1">
        <v>-1384.3724</v>
      </c>
      <c r="S603">
        <v>6.84</v>
      </c>
      <c r="T603" s="1">
        <v>-1384.5349000000001</v>
      </c>
      <c r="U603">
        <v>-3.77</v>
      </c>
      <c r="V603" s="1">
        <v>-1385.1035999999999</v>
      </c>
      <c r="W603">
        <v>-4.96</v>
      </c>
      <c r="X603" s="1">
        <v>-1382.8733999999999</v>
      </c>
      <c r="Y603">
        <v>0.26</v>
      </c>
      <c r="Z603" s="1">
        <v>-1371.8332</v>
      </c>
      <c r="AA603">
        <v>-8.1199999999999992</v>
      </c>
      <c r="AB603" s="1">
        <v>-1396.2687000000001</v>
      </c>
      <c r="AC603">
        <v>8.14</v>
      </c>
      <c r="AD603" s="1">
        <v>-1394.6934000000001</v>
      </c>
      <c r="AE603">
        <v>10.8</v>
      </c>
      <c r="AF603" s="1">
        <v>-1392.8924999999999</v>
      </c>
      <c r="AG603">
        <v>14.46</v>
      </c>
      <c r="AH603" s="1">
        <v>-1370.9323999999999</v>
      </c>
      <c r="AI603">
        <v>-9.6199999999999992</v>
      </c>
      <c r="AJ603" s="1">
        <v>-1371.05</v>
      </c>
      <c r="AK603">
        <v>-4.45</v>
      </c>
      <c r="AL603" s="1">
        <v>-1391.2257</v>
      </c>
      <c r="AM603">
        <v>12.7</v>
      </c>
      <c r="AN603" s="1">
        <v>-1370.8741</v>
      </c>
      <c r="AO603">
        <v>3.53</v>
      </c>
      <c r="AP603" s="1">
        <v>-1379.6396</v>
      </c>
      <c r="AQ603">
        <v>9.7200000000000006</v>
      </c>
      <c r="AR603" s="1">
        <v>-1365.6506999999999</v>
      </c>
      <c r="AS603">
        <v>11.59</v>
      </c>
      <c r="AT603" s="1">
        <v>-1357.2737999999999</v>
      </c>
      <c r="AU603">
        <v>2.4</v>
      </c>
      <c r="AV603" s="1">
        <v>-1343.1939</v>
      </c>
      <c r="AW603">
        <v>-0.09</v>
      </c>
    </row>
    <row r="604" spans="2:49" x14ac:dyDescent="0.2">
      <c r="B604" s="1">
        <v>-1382.1831999999999</v>
      </c>
      <c r="C604">
        <v>-2.13</v>
      </c>
      <c r="D604">
        <v>2756.91</v>
      </c>
      <c r="L604" s="1">
        <v>-1384.3704</v>
      </c>
      <c r="M604">
        <v>-0.44</v>
      </c>
      <c r="N604" s="1">
        <v>-1384.5730000000001</v>
      </c>
      <c r="O604">
        <v>1.07</v>
      </c>
      <c r="P604" s="1">
        <v>-1383.9503</v>
      </c>
      <c r="Q604">
        <v>-0.24</v>
      </c>
      <c r="R604" s="1">
        <v>-1384.2274</v>
      </c>
      <c r="S604">
        <v>7.55</v>
      </c>
      <c r="T604" s="1">
        <v>-1384.4149</v>
      </c>
      <c r="U604">
        <v>-3.7</v>
      </c>
      <c r="V604" s="1">
        <v>-1385.0057999999999</v>
      </c>
      <c r="W604">
        <v>-4.21</v>
      </c>
      <c r="X604" s="1">
        <v>-1382.9692</v>
      </c>
      <c r="Y604">
        <v>-0.25</v>
      </c>
      <c r="Z604" s="1">
        <v>-1371.8498999999999</v>
      </c>
      <c r="AA604">
        <v>-8.4700000000000006</v>
      </c>
      <c r="AB604" s="1">
        <v>-1396.3776</v>
      </c>
      <c r="AC604">
        <v>8.0500000000000007</v>
      </c>
      <c r="AD604" s="1">
        <v>-1394.8626999999999</v>
      </c>
      <c r="AE604">
        <v>10.48</v>
      </c>
      <c r="AF604" s="1">
        <v>-1392.9196999999999</v>
      </c>
      <c r="AG604">
        <v>14.08</v>
      </c>
      <c r="AH604" s="1">
        <v>-1370.6934000000001</v>
      </c>
      <c r="AI604">
        <v>-8.99</v>
      </c>
      <c r="AJ604" s="1">
        <v>-1371.3887</v>
      </c>
      <c r="AK604">
        <v>-4.99</v>
      </c>
      <c r="AL604" s="1">
        <v>-1391.2651000000001</v>
      </c>
      <c r="AM604">
        <v>12.35</v>
      </c>
      <c r="AN604" s="1">
        <v>-1370.9077</v>
      </c>
      <c r="AO604">
        <v>3.74</v>
      </c>
      <c r="AP604" s="1">
        <v>-1379.9664</v>
      </c>
      <c r="AQ604">
        <v>9.2200000000000006</v>
      </c>
      <c r="AR604" s="1">
        <v>-1365.6162999999999</v>
      </c>
      <c r="AS604">
        <v>10.89</v>
      </c>
      <c r="AT604" s="1">
        <v>-1357.3311000000001</v>
      </c>
      <c r="AU604">
        <v>1.64</v>
      </c>
      <c r="AV604" s="1">
        <v>-1343.0365999999999</v>
      </c>
      <c r="AW604">
        <v>0.6</v>
      </c>
    </row>
    <row r="605" spans="2:49" x14ac:dyDescent="0.2">
      <c r="B605" s="1">
        <v>-1382.4242999999999</v>
      </c>
      <c r="C605">
        <v>-3.24</v>
      </c>
      <c r="D605">
        <v>2757.1</v>
      </c>
      <c r="L605" s="1">
        <v>-1384.5032000000001</v>
      </c>
      <c r="M605">
        <v>-1.49</v>
      </c>
      <c r="N605" s="1">
        <v>-1384.4118000000001</v>
      </c>
      <c r="O605">
        <v>1.3</v>
      </c>
      <c r="P605" s="1">
        <v>-1384.258</v>
      </c>
      <c r="Q605">
        <v>-0.91</v>
      </c>
      <c r="R605" s="1">
        <v>-1384.0866000000001</v>
      </c>
      <c r="S605">
        <v>8.11</v>
      </c>
      <c r="T605" s="1">
        <v>-1384.2965999999999</v>
      </c>
      <c r="U605">
        <v>-3.77</v>
      </c>
      <c r="V605" s="1">
        <v>-1384.893</v>
      </c>
      <c r="W605">
        <v>-3.54</v>
      </c>
      <c r="X605" s="1">
        <v>-1383.0983000000001</v>
      </c>
      <c r="Y605">
        <v>-0.93</v>
      </c>
      <c r="Z605" s="1">
        <v>-1371.8683000000001</v>
      </c>
      <c r="AA605">
        <v>-8.8000000000000007</v>
      </c>
      <c r="AB605" s="1">
        <v>-1396.4577999999999</v>
      </c>
      <c r="AC605">
        <v>8.0299999999999994</v>
      </c>
      <c r="AD605" s="1">
        <v>-1395.0444</v>
      </c>
      <c r="AE605">
        <v>10.02</v>
      </c>
      <c r="AF605" s="1">
        <v>-1392.9110000000001</v>
      </c>
      <c r="AG605">
        <v>13.79</v>
      </c>
      <c r="AH605" s="1">
        <v>-1370.4291000000001</v>
      </c>
      <c r="AI605">
        <v>-8.14</v>
      </c>
      <c r="AJ605" s="1">
        <v>-1371.7189000000001</v>
      </c>
      <c r="AK605">
        <v>-5.36</v>
      </c>
      <c r="AL605" s="1">
        <v>-1391.2759000000001</v>
      </c>
      <c r="AM605">
        <v>11.96</v>
      </c>
      <c r="AN605" s="1">
        <v>-1370.9380000000001</v>
      </c>
      <c r="AO605">
        <v>3.92</v>
      </c>
      <c r="AP605" s="1">
        <v>-1380.3182999999999</v>
      </c>
      <c r="AQ605">
        <v>8.65</v>
      </c>
      <c r="AR605" s="1">
        <v>-1365.5641000000001</v>
      </c>
      <c r="AS605">
        <v>10.199999999999999</v>
      </c>
      <c r="AT605" s="1">
        <v>-1357.3734999999999</v>
      </c>
      <c r="AU605">
        <v>0.83</v>
      </c>
      <c r="AV605" s="1">
        <v>-1342.9031</v>
      </c>
      <c r="AW605">
        <v>1.1100000000000001</v>
      </c>
    </row>
    <row r="606" spans="2:49" x14ac:dyDescent="0.2">
      <c r="B606" s="1">
        <v>-1382.6992</v>
      </c>
      <c r="C606">
        <v>-3.43</v>
      </c>
      <c r="D606">
        <v>2757.13</v>
      </c>
      <c r="L606" s="1">
        <v>-1384.6491000000001</v>
      </c>
      <c r="M606">
        <v>-2.56</v>
      </c>
      <c r="N606" s="1">
        <v>-1384.3032000000001</v>
      </c>
      <c r="O606">
        <v>1.32</v>
      </c>
      <c r="P606" s="1">
        <v>-1384.5863999999999</v>
      </c>
      <c r="Q606">
        <v>-1.6</v>
      </c>
      <c r="R606" s="1">
        <v>-1383.9718</v>
      </c>
      <c r="S606">
        <v>8.51</v>
      </c>
      <c r="T606" s="1">
        <v>-1384.1877999999999</v>
      </c>
      <c r="U606">
        <v>-3.88</v>
      </c>
      <c r="V606" s="1">
        <v>-1384.7565</v>
      </c>
      <c r="W606">
        <v>-2.9</v>
      </c>
      <c r="X606" s="1">
        <v>-1383.2329</v>
      </c>
      <c r="Y606">
        <v>-1.69</v>
      </c>
      <c r="Z606" s="1">
        <v>-1371.8857</v>
      </c>
      <c r="AA606">
        <v>-8.9600000000000009</v>
      </c>
      <c r="AB606" s="1">
        <v>-1396.5055</v>
      </c>
      <c r="AC606">
        <v>8.09</v>
      </c>
      <c r="AD606" s="1">
        <v>-1395.2342000000001</v>
      </c>
      <c r="AE606">
        <v>9.48</v>
      </c>
      <c r="AF606" s="1">
        <v>-1392.8598999999999</v>
      </c>
      <c r="AG606">
        <v>13.6</v>
      </c>
      <c r="AH606" s="1">
        <v>-1370.1287</v>
      </c>
      <c r="AI606">
        <v>-7.06</v>
      </c>
      <c r="AJ606" s="1">
        <v>-1372.0139999999999</v>
      </c>
      <c r="AK606">
        <v>-5.73</v>
      </c>
      <c r="AL606" s="1">
        <v>-1391.2651000000001</v>
      </c>
      <c r="AM606">
        <v>11.53</v>
      </c>
      <c r="AN606" s="1">
        <v>-1370.9626000000001</v>
      </c>
      <c r="AO606">
        <v>4.01</v>
      </c>
      <c r="AP606" s="1">
        <v>-1380.7040999999999</v>
      </c>
      <c r="AQ606">
        <v>7.94</v>
      </c>
      <c r="AR606" s="1">
        <v>-1365.5150000000001</v>
      </c>
      <c r="AS606">
        <v>9.42</v>
      </c>
      <c r="AT606" s="1">
        <v>-1357.4070999999999</v>
      </c>
      <c r="AU606">
        <v>0.03</v>
      </c>
      <c r="AV606" s="1">
        <v>-1342.8025</v>
      </c>
      <c r="AW606">
        <v>1.44</v>
      </c>
    </row>
    <row r="607" spans="2:49" x14ac:dyDescent="0.2">
      <c r="B607" s="1">
        <v>-1382.9514999999999</v>
      </c>
      <c r="C607">
        <v>-3.96</v>
      </c>
      <c r="D607">
        <v>2756.92</v>
      </c>
      <c r="L607" s="1">
        <v>-1384.7888</v>
      </c>
      <c r="M607">
        <v>-3.51</v>
      </c>
      <c r="N607" s="1">
        <v>-1384.2324000000001</v>
      </c>
      <c r="O607">
        <v>1.25</v>
      </c>
      <c r="P607" s="1">
        <v>-1384.8972000000001</v>
      </c>
      <c r="Q607">
        <v>-2.21</v>
      </c>
      <c r="R607" s="1">
        <v>-1383.8979999999999</v>
      </c>
      <c r="S607">
        <v>8.58</v>
      </c>
      <c r="T607" s="1">
        <v>-1384.0940000000001</v>
      </c>
      <c r="U607">
        <v>-4.0199999999999996</v>
      </c>
      <c r="V607" s="1">
        <v>-1384.5905</v>
      </c>
      <c r="W607">
        <v>-2.29</v>
      </c>
      <c r="X607" s="1">
        <v>-1383.3494000000001</v>
      </c>
      <c r="Y607">
        <v>-2.35</v>
      </c>
      <c r="Z607" s="1">
        <v>-1371.8981000000001</v>
      </c>
      <c r="AA607">
        <v>-9.07</v>
      </c>
      <c r="AB607" s="1">
        <v>-1396.5175999999999</v>
      </c>
      <c r="AC607">
        <v>8.18</v>
      </c>
      <c r="AD607" s="1">
        <v>-1395.4301</v>
      </c>
      <c r="AE607">
        <v>8.91</v>
      </c>
      <c r="AF607" s="1">
        <v>-1392.7693999999999</v>
      </c>
      <c r="AG607">
        <v>13.54</v>
      </c>
      <c r="AH607" s="1">
        <v>-1369.7865999999999</v>
      </c>
      <c r="AI607">
        <v>-5.76</v>
      </c>
      <c r="AJ607" s="1">
        <v>-1372.2492999999999</v>
      </c>
      <c r="AK607">
        <v>-5.87</v>
      </c>
      <c r="AL607" s="1">
        <v>-1391.2479000000001</v>
      </c>
      <c r="AM607">
        <v>11.04</v>
      </c>
      <c r="AN607" s="1">
        <v>-1370.9803999999999</v>
      </c>
      <c r="AO607">
        <v>4</v>
      </c>
      <c r="AP607" s="1">
        <v>-1381.127</v>
      </c>
      <c r="AQ607">
        <v>7.17</v>
      </c>
      <c r="AR607" s="1">
        <v>-1365.4861000000001</v>
      </c>
      <c r="AS607">
        <v>8.7100000000000009</v>
      </c>
      <c r="AT607" s="1">
        <v>-1357.4296999999999</v>
      </c>
      <c r="AU607">
        <v>-0.77</v>
      </c>
      <c r="AV607" s="1">
        <v>-1342.7437</v>
      </c>
      <c r="AW607">
        <v>1.59</v>
      </c>
    </row>
    <row r="608" spans="2:49" x14ac:dyDescent="0.2">
      <c r="B608" s="1">
        <v>-1383.1732999999999</v>
      </c>
      <c r="C608">
        <v>-3.9</v>
      </c>
      <c r="D608">
        <v>2756.46</v>
      </c>
      <c r="L608" s="1">
        <v>-1384.9015999999999</v>
      </c>
      <c r="M608">
        <v>-4.32</v>
      </c>
      <c r="N608" s="1">
        <v>-1384.1749</v>
      </c>
      <c r="O608">
        <v>1.06</v>
      </c>
      <c r="P608" s="1">
        <v>-1385.1608000000001</v>
      </c>
      <c r="Q608">
        <v>-3.24</v>
      </c>
      <c r="R608" s="1">
        <v>-1383.8706999999999</v>
      </c>
      <c r="S608">
        <v>8.4499999999999993</v>
      </c>
      <c r="T608" s="1">
        <v>-1384.0192999999999</v>
      </c>
      <c r="U608">
        <v>-4.22</v>
      </c>
      <c r="V608" s="1">
        <v>-1384.3951999999999</v>
      </c>
      <c r="W608">
        <v>-1.73</v>
      </c>
      <c r="X608" s="1">
        <v>-1383.4284</v>
      </c>
      <c r="Y608">
        <v>-3.03</v>
      </c>
      <c r="Z608" s="1">
        <v>-1371.8984</v>
      </c>
      <c r="AA608">
        <v>-9.02</v>
      </c>
      <c r="AB608" s="1">
        <v>-1396.4908</v>
      </c>
      <c r="AC608">
        <v>8.3699999999999992</v>
      </c>
      <c r="AD608" s="1">
        <v>-1395.6309000000001</v>
      </c>
      <c r="AE608">
        <v>8.24</v>
      </c>
      <c r="AF608" s="1">
        <v>-1392.6522</v>
      </c>
      <c r="AG608">
        <v>13.48</v>
      </c>
      <c r="AH608" s="1">
        <v>-1369.4049</v>
      </c>
      <c r="AI608">
        <v>-4.3099999999999996</v>
      </c>
      <c r="AJ608" s="1">
        <v>-1372.4063000000001</v>
      </c>
      <c r="AK608">
        <v>-5.95</v>
      </c>
      <c r="AL608" s="1">
        <v>-1391.2411999999999</v>
      </c>
      <c r="AM608">
        <v>10.47</v>
      </c>
      <c r="AN608" s="1">
        <v>-1370.9938</v>
      </c>
      <c r="AO608">
        <v>4</v>
      </c>
      <c r="AP608" s="1">
        <v>-1381.5759</v>
      </c>
      <c r="AQ608">
        <v>6.29</v>
      </c>
      <c r="AR608" s="1">
        <v>-1365.4838</v>
      </c>
      <c r="AS608">
        <v>7.97</v>
      </c>
      <c r="AT608" s="1">
        <v>-1357.4345000000001</v>
      </c>
      <c r="AU608">
        <v>-1.47</v>
      </c>
      <c r="AV608" s="1">
        <v>-1342.7311</v>
      </c>
      <c r="AW608">
        <v>1.52</v>
      </c>
    </row>
    <row r="609" spans="2:49" x14ac:dyDescent="0.2">
      <c r="B609" s="1">
        <v>-1383.3354999999999</v>
      </c>
      <c r="C609">
        <v>-3.49</v>
      </c>
      <c r="D609">
        <v>2755.71</v>
      </c>
      <c r="L609" s="1">
        <v>-1384.9697000000001</v>
      </c>
      <c r="M609">
        <v>-5.0999999999999996</v>
      </c>
      <c r="N609" s="1">
        <v>-1384.1077</v>
      </c>
      <c r="O609">
        <v>0.93</v>
      </c>
      <c r="P609" s="1">
        <v>-1385.3563999999999</v>
      </c>
      <c r="Q609">
        <v>-2.97</v>
      </c>
      <c r="R609" s="1">
        <v>-1383.8904</v>
      </c>
      <c r="S609">
        <v>7.99</v>
      </c>
      <c r="T609" s="1">
        <v>-1383.9667999999999</v>
      </c>
      <c r="U609">
        <v>-4.55</v>
      </c>
      <c r="V609" s="1">
        <v>-1384.1767</v>
      </c>
      <c r="W609">
        <v>-1.27</v>
      </c>
      <c r="X609" s="1">
        <v>-1383.4534000000001</v>
      </c>
      <c r="Y609">
        <v>-3.49</v>
      </c>
      <c r="Z609" s="1">
        <v>-1371.8762999999999</v>
      </c>
      <c r="AA609">
        <v>-8.73</v>
      </c>
      <c r="AB609" s="1">
        <v>-1396.4221</v>
      </c>
      <c r="AC609">
        <v>8.6</v>
      </c>
      <c r="AD609" s="1">
        <v>-1395.8342</v>
      </c>
      <c r="AE609">
        <v>7.59</v>
      </c>
      <c r="AF609" s="1">
        <v>-1392.528</v>
      </c>
      <c r="AG609">
        <v>13.45</v>
      </c>
      <c r="AH609" s="1">
        <v>-1368.9966999999999</v>
      </c>
      <c r="AI609">
        <v>-2.75</v>
      </c>
      <c r="AJ609" s="1">
        <v>-1372.4762000000001</v>
      </c>
      <c r="AK609">
        <v>-5.79</v>
      </c>
      <c r="AL609" s="1">
        <v>-1391.2618</v>
      </c>
      <c r="AM609">
        <v>9.7899999999999991</v>
      </c>
      <c r="AN609" s="1">
        <v>-1371.0054</v>
      </c>
      <c r="AO609">
        <v>3.88</v>
      </c>
      <c r="AP609" s="1">
        <v>-1382.0295000000001</v>
      </c>
      <c r="AQ609">
        <v>5.31</v>
      </c>
      <c r="AR609" s="1">
        <v>-1365.5043000000001</v>
      </c>
      <c r="AS609">
        <v>7.36</v>
      </c>
      <c r="AT609" s="1">
        <v>-1357.4129</v>
      </c>
      <c r="AU609">
        <v>-2.1</v>
      </c>
      <c r="AV609" s="1">
        <v>-1342.7655999999999</v>
      </c>
      <c r="AW609">
        <v>1.23</v>
      </c>
    </row>
    <row r="610" spans="2:49" x14ac:dyDescent="0.2">
      <c r="B610" s="1">
        <v>-1383.425</v>
      </c>
      <c r="C610">
        <v>-2.95</v>
      </c>
      <c r="D610">
        <v>2754.91</v>
      </c>
      <c r="L610" s="1">
        <v>-1384.9807000000001</v>
      </c>
      <c r="M610">
        <v>-5.56</v>
      </c>
      <c r="N610" s="1">
        <v>-1384.0164</v>
      </c>
      <c r="O610">
        <v>0.77</v>
      </c>
      <c r="P610" s="1">
        <v>-1385.4698000000001</v>
      </c>
      <c r="Q610">
        <v>-2.36</v>
      </c>
      <c r="R610" s="1">
        <v>-1383.954</v>
      </c>
      <c r="S610">
        <v>7.35</v>
      </c>
      <c r="T610" s="1">
        <v>-1383.9381000000001</v>
      </c>
      <c r="U610">
        <v>-4.9800000000000004</v>
      </c>
      <c r="V610" s="1">
        <v>-1383.9477999999999</v>
      </c>
      <c r="W610">
        <v>-0.84</v>
      </c>
      <c r="X610" s="1">
        <v>-1383.4122</v>
      </c>
      <c r="Y610">
        <v>-3.82</v>
      </c>
      <c r="Z610" s="1">
        <v>-1371.8203000000001</v>
      </c>
      <c r="AA610">
        <v>-8.2799999999999994</v>
      </c>
      <c r="AB610" s="1">
        <v>-1396.3089</v>
      </c>
      <c r="AC610">
        <v>8.86</v>
      </c>
      <c r="AD610" s="1">
        <v>-1396.0337999999999</v>
      </c>
      <c r="AE610">
        <v>6.92</v>
      </c>
      <c r="AF610" s="1">
        <v>-1392.4187999999999</v>
      </c>
      <c r="AG610">
        <v>13.4</v>
      </c>
      <c r="AH610" s="1">
        <v>-1368.5849000000001</v>
      </c>
      <c r="AI610">
        <v>-1.1200000000000001</v>
      </c>
      <c r="AJ610" s="1">
        <v>-1372.4609</v>
      </c>
      <c r="AK610">
        <v>-5.54</v>
      </c>
      <c r="AL610" s="1">
        <v>-1391.3231000000001</v>
      </c>
      <c r="AM610">
        <v>9.0299999999999994</v>
      </c>
      <c r="AN610" s="1">
        <v>-1371.0210999999999</v>
      </c>
      <c r="AO610">
        <v>3.61</v>
      </c>
      <c r="AP610" s="1">
        <v>-1382.4685999999999</v>
      </c>
      <c r="AQ610">
        <v>4.3</v>
      </c>
      <c r="AR610" s="1">
        <v>-1365.5361</v>
      </c>
      <c r="AS610">
        <v>6.78</v>
      </c>
      <c r="AT610" s="1">
        <v>-1357.3608999999999</v>
      </c>
      <c r="AU610">
        <v>-2.62</v>
      </c>
      <c r="AV610" s="1">
        <v>-1342.8416999999999</v>
      </c>
      <c r="AW610">
        <v>0.8</v>
      </c>
    </row>
    <row r="611" spans="2:49" x14ac:dyDescent="0.2">
      <c r="B611" s="1">
        <v>-1383.4418000000001</v>
      </c>
      <c r="C611">
        <v>-1.98</v>
      </c>
      <c r="D611">
        <v>2753.01</v>
      </c>
      <c r="L611" s="1">
        <v>-1384.931</v>
      </c>
      <c r="M611">
        <v>-5.82</v>
      </c>
      <c r="N611" s="1">
        <v>-1383.8969</v>
      </c>
      <c r="O611">
        <v>0.7</v>
      </c>
      <c r="P611" s="1">
        <v>-1385.4915000000001</v>
      </c>
      <c r="Q611">
        <v>-2.35</v>
      </c>
      <c r="R611" s="1">
        <v>-1384.0579</v>
      </c>
      <c r="S611">
        <v>6.32</v>
      </c>
      <c r="T611" s="1">
        <v>-1383.9331999999999</v>
      </c>
      <c r="U611">
        <v>-5.39</v>
      </c>
      <c r="V611" s="1">
        <v>-1383.7279000000001</v>
      </c>
      <c r="W611">
        <v>-0.56999999999999995</v>
      </c>
      <c r="X611" s="1">
        <v>-1383.2989</v>
      </c>
      <c r="Y611">
        <v>-3.86</v>
      </c>
      <c r="Z611" s="1">
        <v>-1371.7184999999999</v>
      </c>
      <c r="AA611">
        <v>-7.64</v>
      </c>
      <c r="AB611" s="1">
        <v>-1396.1502</v>
      </c>
      <c r="AC611">
        <v>9.24</v>
      </c>
      <c r="AD611" s="1">
        <v>-1396.2217000000001</v>
      </c>
      <c r="AE611">
        <v>6.27</v>
      </c>
      <c r="AF611" s="1">
        <v>-1392.3444</v>
      </c>
      <c r="AG611">
        <v>13.4</v>
      </c>
      <c r="AH611" s="1">
        <v>-1368.2003</v>
      </c>
      <c r="AI611">
        <v>0.44</v>
      </c>
      <c r="AJ611" s="1">
        <v>-1372.3743999999999</v>
      </c>
      <c r="AK611">
        <v>-5.21</v>
      </c>
      <c r="AL611" s="1">
        <v>-1391.4341999999999</v>
      </c>
      <c r="AM611">
        <v>8.16</v>
      </c>
      <c r="AN611" s="1">
        <v>-1371.0482</v>
      </c>
      <c r="AO611">
        <v>3.26</v>
      </c>
      <c r="AP611" s="1">
        <v>-1382.8720000000001</v>
      </c>
      <c r="AQ611">
        <v>3.3</v>
      </c>
      <c r="AR611" s="1">
        <v>-1365.5639000000001</v>
      </c>
      <c r="AS611">
        <v>6.35</v>
      </c>
      <c r="AT611" s="1">
        <v>-1357.2777000000001</v>
      </c>
      <c r="AU611">
        <v>-3</v>
      </c>
      <c r="AV611" s="1">
        <v>-1342.9527</v>
      </c>
      <c r="AW611">
        <v>0.27</v>
      </c>
    </row>
    <row r="612" spans="2:49" x14ac:dyDescent="0.2">
      <c r="B612" s="1">
        <v>-1383.3767</v>
      </c>
      <c r="C612">
        <v>-0.32</v>
      </c>
      <c r="D612">
        <v>2751.6</v>
      </c>
      <c r="L612" s="1">
        <v>-1384.8235</v>
      </c>
      <c r="M612">
        <v>-5.85</v>
      </c>
      <c r="N612" s="1">
        <v>-1383.7545</v>
      </c>
      <c r="O612">
        <v>0.66</v>
      </c>
      <c r="P612" s="1">
        <v>-1385.4196999999999</v>
      </c>
      <c r="Q612">
        <v>-2.4</v>
      </c>
      <c r="R612" s="1">
        <v>-1384.1971000000001</v>
      </c>
      <c r="S612">
        <v>5.19</v>
      </c>
      <c r="T612" s="1">
        <v>-1383.9498000000001</v>
      </c>
      <c r="U612">
        <v>-5.93</v>
      </c>
      <c r="V612" s="1">
        <v>-1383.5399</v>
      </c>
      <c r="W612">
        <v>-0.55000000000000004</v>
      </c>
      <c r="X612" s="1">
        <v>-1383.1153999999999</v>
      </c>
      <c r="Y612">
        <v>-3.74</v>
      </c>
      <c r="Z612" s="1">
        <v>-1371.5623000000001</v>
      </c>
      <c r="AA612">
        <v>-6.82</v>
      </c>
      <c r="AB612" s="1">
        <v>-1395.9473</v>
      </c>
      <c r="AC612">
        <v>9.65</v>
      </c>
      <c r="AD612" s="1">
        <v>-1396.3883000000001</v>
      </c>
      <c r="AE612">
        <v>5.73</v>
      </c>
      <c r="AF612" s="1">
        <v>-1392.3139000000001</v>
      </c>
      <c r="AG612">
        <v>13.31</v>
      </c>
      <c r="AH612" s="1">
        <v>-1367.8751999999999</v>
      </c>
      <c r="AI612">
        <v>1.78</v>
      </c>
      <c r="AJ612" s="1">
        <v>-1372.2398000000001</v>
      </c>
      <c r="AK612">
        <v>-4.9400000000000004</v>
      </c>
      <c r="AL612" s="1">
        <v>-1391.5992000000001</v>
      </c>
      <c r="AM612">
        <v>7.12</v>
      </c>
      <c r="AN612" s="1">
        <v>-1371.0935999999999</v>
      </c>
      <c r="AO612">
        <v>2.88</v>
      </c>
      <c r="AP612" s="1">
        <v>-1383.2207000000001</v>
      </c>
      <c r="AQ612">
        <v>2.35</v>
      </c>
      <c r="AR612" s="1">
        <v>-1365.5722000000001</v>
      </c>
      <c r="AS612">
        <v>6.03</v>
      </c>
      <c r="AT612" s="1">
        <v>-1357.1657</v>
      </c>
      <c r="AU612">
        <v>-3.21</v>
      </c>
      <c r="AV612" s="1">
        <v>-1343.0894000000001</v>
      </c>
      <c r="AW612">
        <v>-0.37</v>
      </c>
    </row>
    <row r="613" spans="2:49" x14ac:dyDescent="0.2">
      <c r="B613" s="1">
        <v>-1383.2775999999999</v>
      </c>
      <c r="C613">
        <v>0.94</v>
      </c>
      <c r="D613">
        <v>2750.18</v>
      </c>
      <c r="L613" s="1">
        <v>-1384.6659999999999</v>
      </c>
      <c r="M613">
        <v>-5.75</v>
      </c>
      <c r="N613" s="1">
        <v>-1383.5989999999999</v>
      </c>
      <c r="O613">
        <v>0.78</v>
      </c>
      <c r="P613" s="1">
        <v>-1385.2654</v>
      </c>
      <c r="Q613">
        <v>-1.31</v>
      </c>
      <c r="R613" s="1">
        <v>-1384.3635999999999</v>
      </c>
      <c r="S613">
        <v>3.79</v>
      </c>
      <c r="T613" s="1">
        <v>-1383.9846</v>
      </c>
      <c r="U613">
        <v>-6.43</v>
      </c>
      <c r="V613" s="1">
        <v>-1383.4063000000001</v>
      </c>
      <c r="W613">
        <v>-0.74</v>
      </c>
      <c r="X613" s="1">
        <v>-1382.8733</v>
      </c>
      <c r="Y613">
        <v>-3.42</v>
      </c>
      <c r="Z613" s="1">
        <v>-1371.3508999999999</v>
      </c>
      <c r="AA613">
        <v>-5.71</v>
      </c>
      <c r="AB613" s="1">
        <v>-1395.7058</v>
      </c>
      <c r="AC613">
        <v>10.02</v>
      </c>
      <c r="AD613" s="1">
        <v>-1396.5257999999999</v>
      </c>
      <c r="AE613">
        <v>5.24</v>
      </c>
      <c r="AF613" s="1">
        <v>-1392.3253999999999</v>
      </c>
      <c r="AG613">
        <v>13.21</v>
      </c>
      <c r="AH613" s="1">
        <v>-1367.6367</v>
      </c>
      <c r="AI613">
        <v>2.98</v>
      </c>
      <c r="AJ613" s="1">
        <v>-1372.0853</v>
      </c>
      <c r="AK613">
        <v>-4.5599999999999996</v>
      </c>
      <c r="AL613" s="1">
        <v>-1391.8144</v>
      </c>
      <c r="AM613">
        <v>5.96</v>
      </c>
      <c r="AN613" s="1">
        <v>-1371.1615999999999</v>
      </c>
      <c r="AO613">
        <v>2.33</v>
      </c>
      <c r="AP613" s="1">
        <v>-1383.5007000000001</v>
      </c>
      <c r="AQ613">
        <v>1.53</v>
      </c>
      <c r="AR613" s="1">
        <v>-1365.5483999999999</v>
      </c>
      <c r="AS613">
        <v>5.87</v>
      </c>
      <c r="AT613" s="1">
        <v>-1357.0273999999999</v>
      </c>
      <c r="AU613">
        <v>-3.33</v>
      </c>
      <c r="AV613" s="1">
        <v>-1343.2411</v>
      </c>
      <c r="AW613">
        <v>-1.1000000000000001</v>
      </c>
    </row>
    <row r="614" spans="2:49" x14ac:dyDescent="0.2">
      <c r="B614" s="1">
        <v>-1383.1122</v>
      </c>
      <c r="C614">
        <v>2.42</v>
      </c>
      <c r="D614">
        <v>2748.44</v>
      </c>
      <c r="L614" s="1">
        <v>-1384.4695999999999</v>
      </c>
      <c r="M614">
        <v>-5.43</v>
      </c>
      <c r="N614" s="1">
        <v>-1383.4413999999999</v>
      </c>
      <c r="O614">
        <v>0.75</v>
      </c>
      <c r="P614" s="1">
        <v>-1385.0567000000001</v>
      </c>
      <c r="Q614">
        <v>0.05</v>
      </c>
      <c r="R614" s="1">
        <v>-1384.548</v>
      </c>
      <c r="S614">
        <v>2.34</v>
      </c>
      <c r="T614" s="1">
        <v>-1384.0337999999999</v>
      </c>
      <c r="U614">
        <v>-6.94</v>
      </c>
      <c r="V614" s="1">
        <v>-1383.3418999999999</v>
      </c>
      <c r="W614">
        <v>-1.04</v>
      </c>
      <c r="X614" s="1">
        <v>-1382.5956000000001</v>
      </c>
      <c r="Y614">
        <v>-3.03</v>
      </c>
      <c r="Z614" s="1">
        <v>-1371.0947000000001</v>
      </c>
      <c r="AA614">
        <v>-4.5599999999999996</v>
      </c>
      <c r="AB614" s="1">
        <v>-1395.4373000000001</v>
      </c>
      <c r="AC614">
        <v>10.41</v>
      </c>
      <c r="AD614" s="1">
        <v>-1396.6279999999999</v>
      </c>
      <c r="AE614">
        <v>4.72</v>
      </c>
      <c r="AF614" s="1">
        <v>-1392.3687</v>
      </c>
      <c r="AG614">
        <v>13.08</v>
      </c>
      <c r="AH614" s="1">
        <v>-1367.5014000000001</v>
      </c>
      <c r="AI614">
        <v>3.99</v>
      </c>
      <c r="AJ614" s="1">
        <v>-1371.9354000000001</v>
      </c>
      <c r="AK614">
        <v>-4.43</v>
      </c>
      <c r="AL614" s="1">
        <v>-1392.0714</v>
      </c>
      <c r="AM614">
        <v>4.78</v>
      </c>
      <c r="AN614" s="1">
        <v>-1371.2515000000001</v>
      </c>
      <c r="AO614">
        <v>1.63</v>
      </c>
      <c r="AP614" s="1">
        <v>-1383.703</v>
      </c>
      <c r="AQ614">
        <v>0.78</v>
      </c>
      <c r="AR614" s="1">
        <v>-1365.4861000000001</v>
      </c>
      <c r="AS614">
        <v>5.93</v>
      </c>
      <c r="AT614" s="1">
        <v>-1356.8672999999999</v>
      </c>
      <c r="AU614">
        <v>-3.24</v>
      </c>
      <c r="AV614" s="1">
        <v>-1343.3963000000001</v>
      </c>
      <c r="AW614">
        <v>-1.9</v>
      </c>
    </row>
    <row r="615" spans="2:49" x14ac:dyDescent="0.2">
      <c r="B615" s="1">
        <v>-1382.971</v>
      </c>
      <c r="C615">
        <v>4.07</v>
      </c>
      <c r="D615">
        <v>2746.44</v>
      </c>
      <c r="L615" s="1">
        <v>-1384.248</v>
      </c>
      <c r="M615">
        <v>-5.05</v>
      </c>
      <c r="N615" s="1">
        <v>-1383.2927999999999</v>
      </c>
      <c r="O615">
        <v>0.93</v>
      </c>
      <c r="P615" s="1">
        <v>-1384.8334</v>
      </c>
      <c r="Q615">
        <v>1</v>
      </c>
      <c r="R615" s="1">
        <v>-1384.7388000000001</v>
      </c>
      <c r="S615">
        <v>0.86</v>
      </c>
      <c r="T615" s="1">
        <v>-1384.0929000000001</v>
      </c>
      <c r="U615">
        <v>-7.34</v>
      </c>
      <c r="V615" s="1">
        <v>-1383.3534</v>
      </c>
      <c r="W615">
        <v>-1.63</v>
      </c>
      <c r="X615" s="1">
        <v>-1382.3136</v>
      </c>
      <c r="Y615">
        <v>-2.65</v>
      </c>
      <c r="Z615" s="1">
        <v>-1370.8172</v>
      </c>
      <c r="AA615">
        <v>-3.44</v>
      </c>
      <c r="AB615" s="1">
        <v>-1395.16</v>
      </c>
      <c r="AC615">
        <v>10.73</v>
      </c>
      <c r="AD615" s="1">
        <v>-1396.6925000000001</v>
      </c>
      <c r="AE615">
        <v>4.28</v>
      </c>
      <c r="AF615" s="1">
        <v>-1392.4289000000001</v>
      </c>
      <c r="AG615">
        <v>12.95</v>
      </c>
      <c r="AH615" s="1">
        <v>-1367.4703</v>
      </c>
      <c r="AI615">
        <v>4.66</v>
      </c>
      <c r="AJ615" s="1">
        <v>-1371.8068000000001</v>
      </c>
      <c r="AK615">
        <v>-4.37</v>
      </c>
      <c r="AL615" s="1">
        <v>-1392.3588</v>
      </c>
      <c r="AM615">
        <v>3.57</v>
      </c>
      <c r="AN615" s="1">
        <v>-1371.3584000000001</v>
      </c>
      <c r="AO615">
        <v>0.93</v>
      </c>
      <c r="AP615" s="1">
        <v>-1383.8258000000001</v>
      </c>
      <c r="AQ615">
        <v>0.21</v>
      </c>
      <c r="AR615" s="1">
        <v>-1365.3815</v>
      </c>
      <c r="AS615">
        <v>6.21</v>
      </c>
      <c r="AT615" s="1">
        <v>-1356.691</v>
      </c>
      <c r="AU615">
        <v>-3.05</v>
      </c>
      <c r="AV615" s="1">
        <v>-1343.5445</v>
      </c>
      <c r="AW615">
        <v>-2.69</v>
      </c>
    </row>
    <row r="616" spans="2:49" x14ac:dyDescent="0.2">
      <c r="B616" s="1">
        <v>-1382.8493000000001</v>
      </c>
      <c r="C616">
        <v>5.77</v>
      </c>
      <c r="D616">
        <v>2744.55</v>
      </c>
      <c r="L616" s="1">
        <v>-1384.0170000000001</v>
      </c>
      <c r="M616">
        <v>-4.58</v>
      </c>
      <c r="N616" s="1">
        <v>-1383.1626000000001</v>
      </c>
      <c r="O616">
        <v>1.01</v>
      </c>
      <c r="P616" s="1">
        <v>-1384.6323</v>
      </c>
      <c r="Q616">
        <v>1.99</v>
      </c>
      <c r="R616" s="1">
        <v>-1384.9264000000001</v>
      </c>
      <c r="S616">
        <v>-0.56000000000000005</v>
      </c>
      <c r="T616" s="1">
        <v>-1384.1566</v>
      </c>
      <c r="U616">
        <v>-7.68</v>
      </c>
      <c r="V616" s="1">
        <v>-1383.4342999999999</v>
      </c>
      <c r="W616">
        <v>-2.5299999999999998</v>
      </c>
      <c r="X616" s="1">
        <v>-1382.0610999999999</v>
      </c>
      <c r="Y616">
        <v>-2.21</v>
      </c>
      <c r="Z616" s="1">
        <v>-1370.5532000000001</v>
      </c>
      <c r="AA616">
        <v>-2.37</v>
      </c>
      <c r="AB616" s="1">
        <v>-1394.8985</v>
      </c>
      <c r="AC616">
        <v>10.86</v>
      </c>
      <c r="AD616" s="1">
        <v>-1396.7216000000001</v>
      </c>
      <c r="AE616">
        <v>3.87</v>
      </c>
      <c r="AF616" s="1">
        <v>-1392.4914000000001</v>
      </c>
      <c r="AG616">
        <v>12.85</v>
      </c>
      <c r="AH616" s="1">
        <v>-1367.5284999999999</v>
      </c>
      <c r="AI616">
        <v>5.13</v>
      </c>
      <c r="AJ616" s="1">
        <v>-1371.7030999999999</v>
      </c>
      <c r="AK616">
        <v>-4.3099999999999996</v>
      </c>
      <c r="AL616" s="1">
        <v>-1392.6647</v>
      </c>
      <c r="AM616">
        <v>2.38</v>
      </c>
      <c r="AN616" s="1">
        <v>-1371.4762000000001</v>
      </c>
      <c r="AO616">
        <v>0.18</v>
      </c>
      <c r="AP616" s="1">
        <v>-1383.8668</v>
      </c>
      <c r="AQ616">
        <v>-0.23</v>
      </c>
      <c r="AR616" s="1">
        <v>-1365.24</v>
      </c>
      <c r="AS616">
        <v>6.6</v>
      </c>
      <c r="AT616" s="1">
        <v>-1356.5096000000001</v>
      </c>
      <c r="AU616">
        <v>-2.78</v>
      </c>
      <c r="AV616" s="1">
        <v>-1343.6723</v>
      </c>
      <c r="AW616">
        <v>-3.42</v>
      </c>
    </row>
    <row r="617" spans="2:49" x14ac:dyDescent="0.2">
      <c r="B617" s="1">
        <v>-1382.7488000000001</v>
      </c>
      <c r="C617">
        <v>7.34</v>
      </c>
      <c r="D617">
        <v>2742.45</v>
      </c>
      <c r="L617" s="1">
        <v>-1383.7933</v>
      </c>
      <c r="M617">
        <v>-4.0999999999999996</v>
      </c>
      <c r="N617" s="1">
        <v>-1383.0581</v>
      </c>
      <c r="O617">
        <v>1.05</v>
      </c>
      <c r="P617" s="1">
        <v>-1384.4703</v>
      </c>
      <c r="Q617">
        <v>3.02</v>
      </c>
      <c r="R617" s="1">
        <v>-1385.1052999999999</v>
      </c>
      <c r="S617">
        <v>-1.91</v>
      </c>
      <c r="T617" s="1">
        <v>-1384.2172</v>
      </c>
      <c r="U617">
        <v>-7.89</v>
      </c>
      <c r="V617" s="1">
        <v>-1383.5686000000001</v>
      </c>
      <c r="W617">
        <v>-3.47</v>
      </c>
      <c r="X617" s="1">
        <v>-1381.8694</v>
      </c>
      <c r="Y617">
        <v>-1.92</v>
      </c>
      <c r="Z617" s="1">
        <v>-1370.3418999999999</v>
      </c>
      <c r="AA617">
        <v>-1.38</v>
      </c>
      <c r="AB617" s="1">
        <v>-1394.6796999999999</v>
      </c>
      <c r="AC617">
        <v>10.85</v>
      </c>
      <c r="AD617" s="1">
        <v>-1396.7221999999999</v>
      </c>
      <c r="AE617">
        <v>3.47</v>
      </c>
      <c r="AF617" s="1">
        <v>-1392.5453</v>
      </c>
      <c r="AG617">
        <v>12.75</v>
      </c>
      <c r="AH617" s="1">
        <v>-1367.6492000000001</v>
      </c>
      <c r="AI617">
        <v>5.38</v>
      </c>
      <c r="AJ617" s="1">
        <v>-1371.6158</v>
      </c>
      <c r="AK617">
        <v>-4.43</v>
      </c>
      <c r="AL617" s="1">
        <v>-1392.9797000000001</v>
      </c>
      <c r="AM617">
        <v>1.26</v>
      </c>
      <c r="AN617" s="1">
        <v>-1371.5993000000001</v>
      </c>
      <c r="AO617">
        <v>-0.6</v>
      </c>
      <c r="AP617" s="1">
        <v>-1383.828</v>
      </c>
      <c r="AQ617">
        <v>-0.44</v>
      </c>
      <c r="AR617" s="1">
        <v>-1365.0686000000001</v>
      </c>
      <c r="AS617">
        <v>7.14</v>
      </c>
      <c r="AT617" s="1">
        <v>-1356.3382999999999</v>
      </c>
      <c r="AU617">
        <v>-2.5</v>
      </c>
      <c r="AV617" s="1">
        <v>-1343.7697000000001</v>
      </c>
      <c r="AW617">
        <v>-4.12</v>
      </c>
    </row>
    <row r="618" spans="2:49" x14ac:dyDescent="0.2">
      <c r="B618" s="1">
        <v>-1382.6602</v>
      </c>
      <c r="C618">
        <v>8.9600000000000009</v>
      </c>
      <c r="D618">
        <v>2740.82</v>
      </c>
      <c r="L618" s="1">
        <v>-1383.5920000000001</v>
      </c>
      <c r="M618">
        <v>-3.63</v>
      </c>
      <c r="N618" s="1">
        <v>-1382.9844000000001</v>
      </c>
      <c r="O618">
        <v>1.0900000000000001</v>
      </c>
      <c r="P618" s="1">
        <v>-1384.3381999999999</v>
      </c>
      <c r="Q618">
        <v>3.81</v>
      </c>
      <c r="R618" s="1">
        <v>-1385.2752</v>
      </c>
      <c r="S618">
        <v>-3.24</v>
      </c>
      <c r="T618" s="1">
        <v>-1384.2632000000001</v>
      </c>
      <c r="U618">
        <v>-7.86</v>
      </c>
      <c r="V618" s="1">
        <v>-1383.7372</v>
      </c>
      <c r="W618">
        <v>-4.51</v>
      </c>
      <c r="X618" s="1">
        <v>-1381.7579000000001</v>
      </c>
      <c r="Y618">
        <v>-1.9</v>
      </c>
      <c r="Z618" s="1">
        <v>-1370.2152000000001</v>
      </c>
      <c r="AA618">
        <v>-0.78</v>
      </c>
      <c r="AB618" s="1">
        <v>-1394.5273</v>
      </c>
      <c r="AC618">
        <v>10.71</v>
      </c>
      <c r="AD618" s="1">
        <v>-1396.7040999999999</v>
      </c>
      <c r="AE618">
        <v>3.07</v>
      </c>
      <c r="AF618" s="1">
        <v>-1392.5866000000001</v>
      </c>
      <c r="AG618">
        <v>12.66</v>
      </c>
      <c r="AH618" s="1">
        <v>-1367.8012000000001</v>
      </c>
      <c r="AI618">
        <v>5.69</v>
      </c>
      <c r="AJ618" s="1">
        <v>-1371.5289</v>
      </c>
      <c r="AK618">
        <v>-4.6100000000000003</v>
      </c>
      <c r="AL618" s="1">
        <v>-1393.2955999999999</v>
      </c>
      <c r="AM618">
        <v>0.26</v>
      </c>
      <c r="AN618" s="1">
        <v>-1371.7245</v>
      </c>
      <c r="AO618">
        <v>-1.36</v>
      </c>
      <c r="AP618" s="1">
        <v>-1383.7144000000001</v>
      </c>
      <c r="AQ618">
        <v>-0.5</v>
      </c>
      <c r="AR618" s="1">
        <v>-1364.8797</v>
      </c>
      <c r="AS618">
        <v>7.75</v>
      </c>
      <c r="AT618" s="1">
        <v>-1356.1993</v>
      </c>
      <c r="AU618">
        <v>-2.23</v>
      </c>
      <c r="AV618" s="1">
        <v>-1343.8305</v>
      </c>
      <c r="AW618">
        <v>-4.7300000000000004</v>
      </c>
    </row>
    <row r="619" spans="2:49" x14ac:dyDescent="0.2">
      <c r="B619" s="1">
        <v>-1382.6027999999999</v>
      </c>
      <c r="C619">
        <v>10.06</v>
      </c>
      <c r="D619">
        <v>2739.69</v>
      </c>
      <c r="L619" s="1">
        <v>-1383.4250999999999</v>
      </c>
      <c r="M619">
        <v>-3.23</v>
      </c>
      <c r="N619" s="1">
        <v>-1382.943</v>
      </c>
      <c r="O619">
        <v>1.1100000000000001</v>
      </c>
      <c r="P619" s="1">
        <v>-1384.21</v>
      </c>
      <c r="Q619">
        <v>4.6500000000000004</v>
      </c>
      <c r="R619" s="1">
        <v>-1385.441</v>
      </c>
      <c r="S619">
        <v>-4.51</v>
      </c>
      <c r="T619" s="1">
        <v>-1384.2782999999999</v>
      </c>
      <c r="U619">
        <v>-7.64</v>
      </c>
      <c r="V619" s="1">
        <v>-1383.9204999999999</v>
      </c>
      <c r="W619">
        <v>-5.62</v>
      </c>
      <c r="X619" s="1">
        <v>-1381.7329999999999</v>
      </c>
      <c r="Y619">
        <v>-1.97</v>
      </c>
      <c r="Z619" s="1">
        <v>-1370.1851999999999</v>
      </c>
      <c r="AA619">
        <v>-0.45</v>
      </c>
      <c r="AB619" s="1">
        <v>-1394.4549999999999</v>
      </c>
      <c r="AC619">
        <v>10.17</v>
      </c>
      <c r="AD619" s="1">
        <v>-1396.6786999999999</v>
      </c>
      <c r="AE619">
        <v>2.61</v>
      </c>
      <c r="AF619" s="1">
        <v>-1392.6166000000001</v>
      </c>
      <c r="AG619">
        <v>12.59</v>
      </c>
      <c r="AH619" s="1">
        <v>-1367.9547</v>
      </c>
      <c r="AI619">
        <v>5.84</v>
      </c>
      <c r="AJ619" s="1">
        <v>-1371.4254000000001</v>
      </c>
      <c r="AK619">
        <v>-4.66</v>
      </c>
      <c r="AL619" s="1">
        <v>-1393.606</v>
      </c>
      <c r="AM619">
        <v>-0.59</v>
      </c>
      <c r="AN619" s="1">
        <v>-1371.85</v>
      </c>
      <c r="AO619">
        <v>-2.13</v>
      </c>
      <c r="AP619" s="1">
        <v>-1383.5362</v>
      </c>
      <c r="AQ619">
        <v>-0.35</v>
      </c>
      <c r="AR619" s="1">
        <v>-1364.6878999999999</v>
      </c>
      <c r="AS619">
        <v>8.39</v>
      </c>
      <c r="AT619" s="1">
        <v>-1356.1143999999999</v>
      </c>
      <c r="AU619">
        <v>-2.09</v>
      </c>
      <c r="AV619" s="1">
        <v>-1343.8507</v>
      </c>
      <c r="AW619">
        <v>-5.18</v>
      </c>
    </row>
    <row r="620" spans="2:49" x14ac:dyDescent="0.2">
      <c r="B620" s="1">
        <v>-1382.5523000000001</v>
      </c>
      <c r="C620">
        <v>10.91</v>
      </c>
      <c r="D620">
        <v>2738.84</v>
      </c>
      <c r="L620" s="1">
        <v>-1383.2987000000001</v>
      </c>
      <c r="M620">
        <v>-2.88</v>
      </c>
      <c r="N620" s="1">
        <v>-1382.9302</v>
      </c>
      <c r="O620">
        <v>1.1000000000000001</v>
      </c>
      <c r="P620" s="1">
        <v>-1384.0599</v>
      </c>
      <c r="Q620">
        <v>5.4</v>
      </c>
      <c r="R620" s="1">
        <v>-1385.6088999999999</v>
      </c>
      <c r="S620">
        <v>-5.6</v>
      </c>
      <c r="T620" s="1">
        <v>-1384.2442000000001</v>
      </c>
      <c r="U620">
        <v>-7.21</v>
      </c>
      <c r="V620" s="1">
        <v>-1384.1052</v>
      </c>
      <c r="W620">
        <v>-6.76</v>
      </c>
      <c r="X620" s="1">
        <v>-1381.7876000000001</v>
      </c>
      <c r="Y620">
        <v>-2.09</v>
      </c>
      <c r="Z620" s="1">
        <v>-1370.2391</v>
      </c>
      <c r="AA620">
        <v>-0.38</v>
      </c>
      <c r="AB620" s="1">
        <v>-1394.462</v>
      </c>
      <c r="AC620">
        <v>9.43</v>
      </c>
      <c r="AD620" s="1">
        <v>-1396.6569999999999</v>
      </c>
      <c r="AE620">
        <v>2.04</v>
      </c>
      <c r="AF620" s="1">
        <v>-1392.6429000000001</v>
      </c>
      <c r="AG620">
        <v>12.44</v>
      </c>
      <c r="AH620" s="1">
        <v>-1368.0873999999999</v>
      </c>
      <c r="AI620">
        <v>6</v>
      </c>
      <c r="AJ620" s="1">
        <v>-1371.2933</v>
      </c>
      <c r="AK620">
        <v>-4.76</v>
      </c>
      <c r="AL620" s="1">
        <v>-1393.9027000000001</v>
      </c>
      <c r="AM620">
        <v>-1.34</v>
      </c>
      <c r="AN620" s="1">
        <v>-1371.9742000000001</v>
      </c>
      <c r="AO620">
        <v>-2.89</v>
      </c>
      <c r="AP620" s="1">
        <v>-1383.3099</v>
      </c>
      <c r="AQ620">
        <v>-7.0000000000000007E-2</v>
      </c>
      <c r="AR620" s="1">
        <v>-1364.5101999999999</v>
      </c>
      <c r="AS620">
        <v>8.98</v>
      </c>
      <c r="AT620" s="1">
        <v>-1356.1010000000001</v>
      </c>
      <c r="AU620">
        <v>-2.12</v>
      </c>
      <c r="AV620" s="1">
        <v>-1343.8321000000001</v>
      </c>
      <c r="AW620">
        <v>-5.52</v>
      </c>
    </row>
    <row r="621" spans="2:49" x14ac:dyDescent="0.2">
      <c r="B621" s="1">
        <v>-1382.4245000000001</v>
      </c>
      <c r="C621">
        <v>11.66</v>
      </c>
      <c r="D621">
        <v>2738.67</v>
      </c>
      <c r="L621" s="1">
        <v>-1383.2144000000001</v>
      </c>
      <c r="M621">
        <v>-2.68</v>
      </c>
      <c r="N621" s="1">
        <v>-1382.9380000000001</v>
      </c>
      <c r="O621">
        <v>1.1299999999999999</v>
      </c>
      <c r="P621" s="1">
        <v>-1383.8762999999999</v>
      </c>
      <c r="Q621">
        <v>6.07</v>
      </c>
      <c r="R621" s="1">
        <v>-1385.7819999999999</v>
      </c>
      <c r="S621">
        <v>-6.69</v>
      </c>
      <c r="T621" s="1">
        <v>-1384.1466</v>
      </c>
      <c r="U621">
        <v>-6.51</v>
      </c>
      <c r="V621" s="1">
        <v>-1384.2823000000001</v>
      </c>
      <c r="W621">
        <v>-7.8</v>
      </c>
      <c r="X621" s="1">
        <v>-1381.9063000000001</v>
      </c>
      <c r="Y621">
        <v>-2.38</v>
      </c>
      <c r="Z621" s="1">
        <v>-1370.347</v>
      </c>
      <c r="AA621">
        <v>-0.51</v>
      </c>
      <c r="AB621" s="1">
        <v>-1394.5315000000001</v>
      </c>
      <c r="AC621">
        <v>8.5500000000000007</v>
      </c>
      <c r="AD621" s="1">
        <v>-1396.6483000000001</v>
      </c>
      <c r="AE621">
        <v>1.44</v>
      </c>
      <c r="AF621" s="1">
        <v>-1392.6757</v>
      </c>
      <c r="AG621">
        <v>12.3</v>
      </c>
      <c r="AH621" s="1">
        <v>-1368.1860999999999</v>
      </c>
      <c r="AI621">
        <v>6.2</v>
      </c>
      <c r="AJ621" s="1">
        <v>-1371.1311000000001</v>
      </c>
      <c r="AK621">
        <v>-4.7300000000000004</v>
      </c>
      <c r="AL621" s="1">
        <v>-1394.1759</v>
      </c>
      <c r="AM621">
        <v>-1.88</v>
      </c>
      <c r="AN621" s="1">
        <v>-1372.096</v>
      </c>
      <c r="AO621">
        <v>-3.62</v>
      </c>
      <c r="AP621" s="1">
        <v>-1383.0582999999999</v>
      </c>
      <c r="AQ621">
        <v>0.27</v>
      </c>
      <c r="AR621" s="1">
        <v>-1364.3615</v>
      </c>
      <c r="AS621">
        <v>9.51</v>
      </c>
      <c r="AT621" s="1">
        <v>-1356.1606999999999</v>
      </c>
      <c r="AU621">
        <v>-2.34</v>
      </c>
      <c r="AV621" s="1">
        <v>-1343.7773999999999</v>
      </c>
      <c r="AW621">
        <v>-5.69</v>
      </c>
    </row>
    <row r="622" spans="2:49" x14ac:dyDescent="0.2">
      <c r="B622" s="1">
        <v>-1382.2778000000001</v>
      </c>
      <c r="C622">
        <v>11.9</v>
      </c>
      <c r="D622">
        <v>2739.33</v>
      </c>
      <c r="L622" s="1">
        <v>-1383.1672000000001</v>
      </c>
      <c r="M622">
        <v>-2.48</v>
      </c>
      <c r="N622" s="1">
        <v>-1382.9547</v>
      </c>
      <c r="O622">
        <v>1.18</v>
      </c>
      <c r="P622" s="1">
        <v>-1383.6675</v>
      </c>
      <c r="Q622">
        <v>6.65</v>
      </c>
      <c r="R622" s="1">
        <v>-1385.9566</v>
      </c>
      <c r="S622">
        <v>-7.69</v>
      </c>
      <c r="T622" s="1">
        <v>-1383.9844000000001</v>
      </c>
      <c r="U622">
        <v>-5.58</v>
      </c>
      <c r="V622" s="1">
        <v>-1384.4482</v>
      </c>
      <c r="W622">
        <v>-8.7899999999999991</v>
      </c>
      <c r="X622" s="1">
        <v>-1382.0708</v>
      </c>
      <c r="Y622">
        <v>-2.72</v>
      </c>
      <c r="Z622" s="1">
        <v>-1370.473</v>
      </c>
      <c r="AA622">
        <v>-0.82</v>
      </c>
      <c r="AB622" s="1">
        <v>-1394.6352999999999</v>
      </c>
      <c r="AC622">
        <v>7.5</v>
      </c>
      <c r="AD622" s="1">
        <v>-1396.6582000000001</v>
      </c>
      <c r="AE622">
        <v>0.84</v>
      </c>
      <c r="AF622" s="1">
        <v>-1392.7267999999999</v>
      </c>
      <c r="AG622">
        <v>12.02</v>
      </c>
      <c r="AH622" s="1">
        <v>-1368.2465</v>
      </c>
      <c r="AI622">
        <v>6.42</v>
      </c>
      <c r="AJ622" s="1">
        <v>-1370.9476</v>
      </c>
      <c r="AK622">
        <v>-4.66</v>
      </c>
      <c r="AL622" s="1">
        <v>-1394.4132999999999</v>
      </c>
      <c r="AM622">
        <v>-2.17</v>
      </c>
      <c r="AN622" s="1">
        <v>-1372.2147</v>
      </c>
      <c r="AO622">
        <v>-4.28</v>
      </c>
      <c r="AP622" s="1">
        <v>-1382.8054</v>
      </c>
      <c r="AQ622">
        <v>0.7</v>
      </c>
      <c r="AR622" s="1">
        <v>-1364.2551000000001</v>
      </c>
      <c r="AS622">
        <v>9.9600000000000009</v>
      </c>
      <c r="AT622" s="1">
        <v>-1356.2810999999999</v>
      </c>
      <c r="AU622">
        <v>-2.73</v>
      </c>
      <c r="AV622" s="1">
        <v>-1343.6885</v>
      </c>
      <c r="AW622">
        <v>-5.73</v>
      </c>
    </row>
    <row r="623" spans="2:49" x14ac:dyDescent="0.2">
      <c r="B623" s="1">
        <v>-1382.1170999999999</v>
      </c>
      <c r="C623">
        <v>11.71</v>
      </c>
      <c r="D623">
        <v>2740.45</v>
      </c>
      <c r="L623" s="1">
        <v>-1383.15</v>
      </c>
      <c r="M623">
        <v>-2.39</v>
      </c>
      <c r="N623" s="1">
        <v>-1382.9682</v>
      </c>
      <c r="O623">
        <v>1.25</v>
      </c>
      <c r="P623" s="1">
        <v>-1383.4626000000001</v>
      </c>
      <c r="Q623">
        <v>7.07</v>
      </c>
      <c r="R623" s="1">
        <v>-1386.1233999999999</v>
      </c>
      <c r="S623">
        <v>-8.56</v>
      </c>
      <c r="T623" s="1">
        <v>-1383.7737</v>
      </c>
      <c r="U623">
        <v>-4.58</v>
      </c>
      <c r="V623" s="1">
        <v>-1384.6017999999999</v>
      </c>
      <c r="W623">
        <v>-9.76</v>
      </c>
      <c r="X623" s="1">
        <v>-1382.2633000000001</v>
      </c>
      <c r="Y623">
        <v>-3.06</v>
      </c>
      <c r="Z623" s="1">
        <v>-1370.5843</v>
      </c>
      <c r="AA623">
        <v>-1.24</v>
      </c>
      <c r="AB623" s="1">
        <v>-1394.741</v>
      </c>
      <c r="AC623">
        <v>6.41</v>
      </c>
      <c r="AD623" s="1">
        <v>-1396.6872000000001</v>
      </c>
      <c r="AE623">
        <v>0.16</v>
      </c>
      <c r="AF623" s="1">
        <v>-1392.8051</v>
      </c>
      <c r="AG623">
        <v>11.65</v>
      </c>
      <c r="AH623" s="1">
        <v>-1368.2701999999999</v>
      </c>
      <c r="AI623">
        <v>6.68</v>
      </c>
      <c r="AJ623" s="1">
        <v>-1370.7587000000001</v>
      </c>
      <c r="AK623">
        <v>-4.66</v>
      </c>
      <c r="AL623" s="1">
        <v>-1394.6013</v>
      </c>
      <c r="AM623">
        <v>-2.2200000000000002</v>
      </c>
      <c r="AN623" s="1">
        <v>-1372.3308</v>
      </c>
      <c r="AO623">
        <v>-4.91</v>
      </c>
      <c r="AP623" s="1">
        <v>-1382.5728999999999</v>
      </c>
      <c r="AQ623">
        <v>1.17</v>
      </c>
      <c r="AR623" s="1">
        <v>-1364.1982</v>
      </c>
      <c r="AS623">
        <v>10.29</v>
      </c>
      <c r="AT623" s="1">
        <v>-1356.4392</v>
      </c>
      <c r="AU623">
        <v>-3.2</v>
      </c>
      <c r="AV623" s="1">
        <v>-1343.5644</v>
      </c>
      <c r="AW623">
        <v>-5.62</v>
      </c>
    </row>
    <row r="624" spans="2:49" x14ac:dyDescent="0.2">
      <c r="B624" s="1">
        <v>-1381.9645</v>
      </c>
      <c r="C624">
        <v>11.27</v>
      </c>
      <c r="D624">
        <v>2742.42</v>
      </c>
      <c r="L624" s="1">
        <v>-1383.155</v>
      </c>
      <c r="M624">
        <v>-2.33</v>
      </c>
      <c r="N624" s="1">
        <v>-1382.9694</v>
      </c>
      <c r="O624">
        <v>1.54</v>
      </c>
      <c r="P624" s="1">
        <v>-1383.3041000000001</v>
      </c>
      <c r="Q624">
        <v>7.21</v>
      </c>
      <c r="R624" s="1">
        <v>-1386.2671</v>
      </c>
      <c r="S624">
        <v>-9.2899999999999991</v>
      </c>
      <c r="T624" s="1">
        <v>-1383.5461</v>
      </c>
      <c r="U624">
        <v>-3.57</v>
      </c>
      <c r="V624" s="1">
        <v>-1384.7429999999999</v>
      </c>
      <c r="W624">
        <v>-10.65</v>
      </c>
      <c r="X624" s="1">
        <v>-1382.4709</v>
      </c>
      <c r="Y624">
        <v>-3.39</v>
      </c>
      <c r="Z624" s="1">
        <v>-1370.6603</v>
      </c>
      <c r="AA624">
        <v>-1.75</v>
      </c>
      <c r="AB624" s="1">
        <v>-1394.8185000000001</v>
      </c>
      <c r="AC624">
        <v>5.34</v>
      </c>
      <c r="AD624" s="1">
        <v>-1396.7307000000001</v>
      </c>
      <c r="AE624">
        <v>-0.56000000000000005</v>
      </c>
      <c r="AF624" s="1">
        <v>-1392.9132</v>
      </c>
      <c r="AG624">
        <v>11.16</v>
      </c>
      <c r="AH624" s="1">
        <v>-1368.2619</v>
      </c>
      <c r="AI624">
        <v>6.95</v>
      </c>
      <c r="AJ624" s="1">
        <v>-1370.5840000000001</v>
      </c>
      <c r="AK624">
        <v>-4.63</v>
      </c>
      <c r="AL624" s="1">
        <v>-1394.7264</v>
      </c>
      <c r="AM624">
        <v>-2.09</v>
      </c>
      <c r="AN624" s="1">
        <v>-1372.4458999999999</v>
      </c>
      <c r="AO624">
        <v>-5.48</v>
      </c>
      <c r="AP624" s="1">
        <v>-1382.3758</v>
      </c>
      <c r="AQ624">
        <v>1.57</v>
      </c>
      <c r="AR624" s="1">
        <v>-1364.1943000000001</v>
      </c>
      <c r="AS624">
        <v>10.45</v>
      </c>
      <c r="AT624" s="1">
        <v>-1356.6107</v>
      </c>
      <c r="AU624">
        <v>-3.69</v>
      </c>
      <c r="AV624" s="1">
        <v>-1343.4029</v>
      </c>
      <c r="AW624">
        <v>-5.24</v>
      </c>
    </row>
    <row r="625" spans="2:49" x14ac:dyDescent="0.2">
      <c r="B625" s="1">
        <v>-1381.7701999999999</v>
      </c>
      <c r="C625">
        <v>11.02</v>
      </c>
      <c r="D625">
        <v>2744.41</v>
      </c>
      <c r="L625" s="1">
        <v>-1383.1760999999999</v>
      </c>
      <c r="M625">
        <v>-2.31</v>
      </c>
      <c r="N625" s="1">
        <v>-1382.9547</v>
      </c>
      <c r="O625">
        <v>1.86</v>
      </c>
      <c r="P625" s="1">
        <v>-1383.2348</v>
      </c>
      <c r="Q625">
        <v>7.06</v>
      </c>
      <c r="R625" s="1">
        <v>-1386.3714</v>
      </c>
      <c r="S625">
        <v>-9.81</v>
      </c>
      <c r="T625" s="1">
        <v>-1383.3405</v>
      </c>
      <c r="U625">
        <v>-2.52</v>
      </c>
      <c r="V625" s="1">
        <v>-1384.8703</v>
      </c>
      <c r="W625">
        <v>-11.47</v>
      </c>
      <c r="X625" s="1">
        <v>-1382.6854000000001</v>
      </c>
      <c r="Y625">
        <v>-3.76</v>
      </c>
      <c r="Z625" s="1">
        <v>-1370.6926000000001</v>
      </c>
      <c r="AA625">
        <v>-2.2999999999999998</v>
      </c>
      <c r="AB625" s="1">
        <v>-1394.8443</v>
      </c>
      <c r="AC625">
        <v>4.37</v>
      </c>
      <c r="AD625" s="1">
        <v>-1396.7813000000001</v>
      </c>
      <c r="AE625">
        <v>-1.17</v>
      </c>
      <c r="AF625" s="1">
        <v>-1393.0474999999999</v>
      </c>
      <c r="AG625">
        <v>10.59</v>
      </c>
      <c r="AH625" s="1">
        <v>-1368.2286999999999</v>
      </c>
      <c r="AI625">
        <v>7.2</v>
      </c>
      <c r="AJ625" s="1">
        <v>-1370.4391000000001</v>
      </c>
      <c r="AK625">
        <v>-4.67</v>
      </c>
      <c r="AL625" s="1">
        <v>-1394.7782</v>
      </c>
      <c r="AM625">
        <v>-1.62</v>
      </c>
      <c r="AN625" s="1">
        <v>-1372.5632000000001</v>
      </c>
      <c r="AO625">
        <v>-6.04</v>
      </c>
      <c r="AP625" s="1">
        <v>-1382.2190000000001</v>
      </c>
      <c r="AQ625">
        <v>1.9</v>
      </c>
      <c r="AR625" s="1">
        <v>-1364.2411</v>
      </c>
      <c r="AS625">
        <v>10.54</v>
      </c>
      <c r="AT625" s="1">
        <v>-1356.7731000000001</v>
      </c>
      <c r="AU625">
        <v>-4.18</v>
      </c>
      <c r="AV625" s="1">
        <v>-1343.2063000000001</v>
      </c>
      <c r="AW625">
        <v>-4.76</v>
      </c>
    </row>
    <row r="626" spans="2:49" x14ac:dyDescent="0.2">
      <c r="B626" s="1">
        <v>-1381.5662</v>
      </c>
      <c r="C626">
        <v>10.19</v>
      </c>
      <c r="D626">
        <v>2747.18</v>
      </c>
      <c r="L626" s="1">
        <v>-1383.2094</v>
      </c>
      <c r="M626">
        <v>-2.25</v>
      </c>
      <c r="N626" s="1">
        <v>-1382.9241999999999</v>
      </c>
      <c r="O626">
        <v>2.2599999999999998</v>
      </c>
      <c r="P626" s="1">
        <v>-1383.2814000000001</v>
      </c>
      <c r="Q626">
        <v>6.63</v>
      </c>
      <c r="R626" s="1">
        <v>-1386.4205999999999</v>
      </c>
      <c r="S626">
        <v>-10.16</v>
      </c>
      <c r="T626" s="1">
        <v>-1383.1880000000001</v>
      </c>
      <c r="U626">
        <v>-1.69</v>
      </c>
      <c r="V626" s="1">
        <v>-1384.9817</v>
      </c>
      <c r="W626">
        <v>-12.12</v>
      </c>
      <c r="X626" s="1">
        <v>-1382.904</v>
      </c>
      <c r="Y626">
        <v>-4.0599999999999996</v>
      </c>
      <c r="Z626" s="1">
        <v>-1370.6862000000001</v>
      </c>
      <c r="AA626">
        <v>-2.83</v>
      </c>
      <c r="AB626" s="1">
        <v>-1394.8051</v>
      </c>
      <c r="AC626">
        <v>3.68</v>
      </c>
      <c r="AD626" s="1">
        <v>-1396.8300999999999</v>
      </c>
      <c r="AE626">
        <v>-1.65</v>
      </c>
      <c r="AF626" s="1">
        <v>-1393.1992</v>
      </c>
      <c r="AG626">
        <v>9.91</v>
      </c>
      <c r="AH626" s="1">
        <v>-1368.1791000000001</v>
      </c>
      <c r="AI626">
        <v>7.39</v>
      </c>
      <c r="AJ626" s="1">
        <v>-1370.3330000000001</v>
      </c>
      <c r="AK626">
        <v>-4.8099999999999996</v>
      </c>
      <c r="AL626" s="1">
        <v>-1394.7521999999999</v>
      </c>
      <c r="AM626">
        <v>-0.91</v>
      </c>
      <c r="AN626" s="1">
        <v>-1372.6854000000001</v>
      </c>
      <c r="AO626">
        <v>-6.54</v>
      </c>
      <c r="AP626" s="1">
        <v>-1382.1026999999999</v>
      </c>
      <c r="AQ626">
        <v>2.14</v>
      </c>
      <c r="AR626" s="1">
        <v>-1364.3330000000001</v>
      </c>
      <c r="AS626">
        <v>10.51</v>
      </c>
      <c r="AT626" s="1">
        <v>-1356.9109000000001</v>
      </c>
      <c r="AU626">
        <v>-4.63</v>
      </c>
      <c r="AV626" s="1">
        <v>-1342.9797000000001</v>
      </c>
      <c r="AW626">
        <v>-4.12</v>
      </c>
    </row>
    <row r="627" spans="2:49" x14ac:dyDescent="0.2">
      <c r="B627" s="1">
        <v>-1381.4327000000001</v>
      </c>
      <c r="C627">
        <v>8.6</v>
      </c>
      <c r="D627">
        <v>2750.54</v>
      </c>
      <c r="L627" s="1">
        <v>-1383.2520999999999</v>
      </c>
      <c r="M627">
        <v>-2.23</v>
      </c>
      <c r="N627" s="1">
        <v>-1382.8787</v>
      </c>
      <c r="O627">
        <v>2.74</v>
      </c>
      <c r="P627" s="1">
        <v>-1383.4444000000001</v>
      </c>
      <c r="Q627">
        <v>5.89</v>
      </c>
      <c r="R627" s="1">
        <v>-1386.4046000000001</v>
      </c>
      <c r="S627">
        <v>-10.36</v>
      </c>
      <c r="T627" s="1">
        <v>-1383.0992000000001</v>
      </c>
      <c r="U627">
        <v>-1.17</v>
      </c>
      <c r="V627" s="1">
        <v>-1385.0739000000001</v>
      </c>
      <c r="W627">
        <v>-12.64</v>
      </c>
      <c r="X627" s="1">
        <v>-1383.1291000000001</v>
      </c>
      <c r="Y627">
        <v>-4.4400000000000004</v>
      </c>
      <c r="Z627" s="1">
        <v>-1370.6543999999999</v>
      </c>
      <c r="AA627">
        <v>-3.47</v>
      </c>
      <c r="AB627" s="1">
        <v>-1394.6998000000001</v>
      </c>
      <c r="AC627">
        <v>3.06</v>
      </c>
      <c r="AD627" s="1">
        <v>-1396.8674000000001</v>
      </c>
      <c r="AE627">
        <v>-2.1</v>
      </c>
      <c r="AF627" s="1">
        <v>-1393.357</v>
      </c>
      <c r="AG627">
        <v>9.23</v>
      </c>
      <c r="AH627" s="1">
        <v>-1368.1229000000001</v>
      </c>
      <c r="AI627">
        <v>7.47</v>
      </c>
      <c r="AJ627" s="1">
        <v>-1370.2663</v>
      </c>
      <c r="AK627">
        <v>-5</v>
      </c>
      <c r="AL627" s="1">
        <v>-1394.6521</v>
      </c>
      <c r="AM627">
        <v>0.04</v>
      </c>
      <c r="AN627" s="1">
        <v>-1372.8119999999999</v>
      </c>
      <c r="AO627">
        <v>-6.99</v>
      </c>
      <c r="AP627" s="1">
        <v>-1382.027</v>
      </c>
      <c r="AQ627">
        <v>2.34</v>
      </c>
      <c r="AR627" s="1">
        <v>-1364.4661000000001</v>
      </c>
      <c r="AS627">
        <v>10.36</v>
      </c>
      <c r="AT627" s="1">
        <v>-1357.0127</v>
      </c>
      <c r="AU627">
        <v>-4.9800000000000004</v>
      </c>
      <c r="AV627" s="1">
        <v>-1342.7349999999999</v>
      </c>
      <c r="AW627">
        <v>-3.37</v>
      </c>
    </row>
    <row r="628" spans="2:49" x14ac:dyDescent="0.2">
      <c r="B628" s="1">
        <v>-1381.3871999999999</v>
      </c>
      <c r="C628">
        <v>6.01</v>
      </c>
      <c r="D628">
        <v>2755.16</v>
      </c>
      <c r="L628" s="1">
        <v>-1383.3004000000001</v>
      </c>
      <c r="M628">
        <v>-2.23</v>
      </c>
      <c r="N628" s="1">
        <v>-1382.8175000000001</v>
      </c>
      <c r="O628">
        <v>3.37</v>
      </c>
      <c r="P628" s="1">
        <v>-1383.6977999999999</v>
      </c>
      <c r="Q628">
        <v>4.8899999999999997</v>
      </c>
      <c r="R628" s="1">
        <v>-1386.3198</v>
      </c>
      <c r="S628">
        <v>-10.29</v>
      </c>
      <c r="T628" s="1">
        <v>-1383.0617</v>
      </c>
      <c r="U628">
        <v>-0.68</v>
      </c>
      <c r="V628" s="1">
        <v>-1385.1421</v>
      </c>
      <c r="W628">
        <v>-13.09</v>
      </c>
      <c r="X628" s="1">
        <v>-1383.3644999999999</v>
      </c>
      <c r="Y628">
        <v>-4.8600000000000003</v>
      </c>
      <c r="Z628" s="1">
        <v>-1370.6152</v>
      </c>
      <c r="AA628">
        <v>-4.2</v>
      </c>
      <c r="AB628" s="1">
        <v>-1394.5346999999999</v>
      </c>
      <c r="AC628">
        <v>2.62</v>
      </c>
      <c r="AD628" s="1">
        <v>-1396.8857</v>
      </c>
      <c r="AE628">
        <v>-2.5</v>
      </c>
      <c r="AF628" s="1">
        <v>-1393.5117</v>
      </c>
      <c r="AG628">
        <v>8.5500000000000007</v>
      </c>
      <c r="AH628" s="1">
        <v>-1368.0723</v>
      </c>
      <c r="AI628">
        <v>7.48</v>
      </c>
      <c r="AJ628" s="1">
        <v>-1370.2325000000001</v>
      </c>
      <c r="AK628">
        <v>-5.21</v>
      </c>
      <c r="AL628" s="1">
        <v>-1394.4880000000001</v>
      </c>
      <c r="AM628">
        <v>1.1100000000000001</v>
      </c>
      <c r="AN628" s="1">
        <v>-1372.9384</v>
      </c>
      <c r="AO628">
        <v>-7.36</v>
      </c>
      <c r="AP628" s="1">
        <v>-1381.9916000000001</v>
      </c>
      <c r="AQ628">
        <v>2.4300000000000002</v>
      </c>
      <c r="AR628" s="1">
        <v>-1364.6403</v>
      </c>
      <c r="AS628">
        <v>10.09</v>
      </c>
      <c r="AT628" s="1">
        <v>-1357.0709999999999</v>
      </c>
      <c r="AU628">
        <v>-5.2</v>
      </c>
      <c r="AV628" s="1">
        <v>-1342.491</v>
      </c>
      <c r="AW628">
        <v>-2.6</v>
      </c>
    </row>
    <row r="629" spans="2:49" x14ac:dyDescent="0.2">
      <c r="B629" s="1">
        <v>-1381.3896</v>
      </c>
      <c r="C629">
        <v>3.68</v>
      </c>
      <c r="D629">
        <v>2759.6</v>
      </c>
      <c r="L629" s="1">
        <v>-1383.3494000000001</v>
      </c>
      <c r="M629">
        <v>-2.2000000000000002</v>
      </c>
      <c r="N629" s="1">
        <v>-1382.7367999999999</v>
      </c>
      <c r="O629">
        <v>4.05</v>
      </c>
      <c r="P629" s="1">
        <v>-1384.0003999999999</v>
      </c>
      <c r="Q629">
        <v>3.84</v>
      </c>
      <c r="R629" s="1">
        <v>-1386.1722</v>
      </c>
      <c r="S629">
        <v>-10.07</v>
      </c>
      <c r="T629" s="1">
        <v>-1383.0491</v>
      </c>
      <c r="U629">
        <v>-0.33</v>
      </c>
      <c r="V629" s="1">
        <v>-1385.1804999999999</v>
      </c>
      <c r="W629">
        <v>-13.4</v>
      </c>
      <c r="X629" s="1">
        <v>-1383.6114</v>
      </c>
      <c r="Y629">
        <v>-5.24</v>
      </c>
      <c r="Z629" s="1">
        <v>-1370.5866000000001</v>
      </c>
      <c r="AA629">
        <v>-4.87</v>
      </c>
      <c r="AB629" s="1">
        <v>-1394.3231000000001</v>
      </c>
      <c r="AC629">
        <v>2.35</v>
      </c>
      <c r="AD629" s="1">
        <v>-1396.8786</v>
      </c>
      <c r="AE629">
        <v>-2.61</v>
      </c>
      <c r="AF629" s="1">
        <v>-1393.6560999999999</v>
      </c>
      <c r="AG629">
        <v>7.81</v>
      </c>
      <c r="AH629" s="1">
        <v>-1368.0416</v>
      </c>
      <c r="AI629">
        <v>7.31</v>
      </c>
      <c r="AJ629" s="1">
        <v>-1370.2207000000001</v>
      </c>
      <c r="AK629">
        <v>-5.37</v>
      </c>
      <c r="AL629" s="1">
        <v>-1394.2764999999999</v>
      </c>
      <c r="AM629">
        <v>2.33</v>
      </c>
      <c r="AN629" s="1">
        <v>-1373.0567000000001</v>
      </c>
      <c r="AO629">
        <v>-7.64</v>
      </c>
      <c r="AP629" s="1">
        <v>-1381.9982</v>
      </c>
      <c r="AQ629">
        <v>2.52</v>
      </c>
      <c r="AR629" s="1">
        <v>-1364.8597</v>
      </c>
      <c r="AS629">
        <v>9.68</v>
      </c>
      <c r="AT629" s="1">
        <v>-1357.075</v>
      </c>
      <c r="AU629">
        <v>-5.27</v>
      </c>
      <c r="AV629" s="1">
        <v>-1342.2664</v>
      </c>
      <c r="AW629">
        <v>-1.88</v>
      </c>
    </row>
    <row r="630" spans="2:49" x14ac:dyDescent="0.2">
      <c r="B630" s="1">
        <v>-1381.4460999999999</v>
      </c>
      <c r="C630">
        <v>0.74</v>
      </c>
      <c r="D630">
        <v>2764.26</v>
      </c>
      <c r="L630" s="1">
        <v>-1383.3951</v>
      </c>
      <c r="M630">
        <v>-2.16</v>
      </c>
      <c r="N630" s="1">
        <v>-1382.6353999999999</v>
      </c>
      <c r="O630">
        <v>4.83</v>
      </c>
      <c r="P630" s="1">
        <v>-1384.3116</v>
      </c>
      <c r="Q630">
        <v>2.67</v>
      </c>
      <c r="R630" s="1">
        <v>-1385.9768999999999</v>
      </c>
      <c r="S630">
        <v>-9.74</v>
      </c>
      <c r="T630" s="1">
        <v>-1383.0382</v>
      </c>
      <c r="U630">
        <v>-0.16</v>
      </c>
      <c r="V630" s="1">
        <v>-1385.1826000000001</v>
      </c>
      <c r="W630">
        <v>-13.53</v>
      </c>
      <c r="X630" s="1">
        <v>-1383.864</v>
      </c>
      <c r="Y630">
        <v>-5.71</v>
      </c>
      <c r="Z630" s="1">
        <v>-1370.5849000000001</v>
      </c>
      <c r="AA630">
        <v>-5.67</v>
      </c>
      <c r="AB630" s="1">
        <v>-1394.0826999999999</v>
      </c>
      <c r="AC630">
        <v>2.2200000000000002</v>
      </c>
      <c r="AD630" s="1">
        <v>-1396.8405</v>
      </c>
      <c r="AE630">
        <v>-2.54</v>
      </c>
      <c r="AF630" s="1">
        <v>-1393.7865999999999</v>
      </c>
      <c r="AG630">
        <v>7.09</v>
      </c>
      <c r="AH630" s="1">
        <v>-1368.0444</v>
      </c>
      <c r="AI630">
        <v>6.94</v>
      </c>
      <c r="AJ630" s="1">
        <v>-1370.2175</v>
      </c>
      <c r="AK630">
        <v>-5.52</v>
      </c>
      <c r="AL630" s="1">
        <v>-1394.0371</v>
      </c>
      <c r="AM630">
        <v>3.57</v>
      </c>
      <c r="AN630" s="1">
        <v>-1373.1574000000001</v>
      </c>
      <c r="AO630">
        <v>-7.84</v>
      </c>
      <c r="AP630" s="1">
        <v>-1382.0423000000001</v>
      </c>
      <c r="AQ630">
        <v>2.5099999999999998</v>
      </c>
      <c r="AR630" s="1">
        <v>-1365.1338000000001</v>
      </c>
      <c r="AS630">
        <v>9.08</v>
      </c>
      <c r="AT630" s="1">
        <v>-1357.0199</v>
      </c>
      <c r="AU630">
        <v>-5.14</v>
      </c>
      <c r="AV630" s="1">
        <v>-1342.0769</v>
      </c>
      <c r="AW630">
        <v>-1.18</v>
      </c>
    </row>
    <row r="631" spans="2:49" x14ac:dyDescent="0.2">
      <c r="B631" s="1">
        <v>-1381.5607</v>
      </c>
      <c r="C631">
        <v>-2.48</v>
      </c>
      <c r="D631">
        <v>2768.63</v>
      </c>
      <c r="L631" s="1">
        <v>-1383.4342999999999</v>
      </c>
      <c r="M631">
        <v>-2.11</v>
      </c>
      <c r="N631" s="1">
        <v>-1382.5169000000001</v>
      </c>
      <c r="O631">
        <v>5.7</v>
      </c>
      <c r="P631" s="1">
        <v>-1384.6005</v>
      </c>
      <c r="Q631">
        <v>1.59</v>
      </c>
      <c r="R631" s="1">
        <v>-1385.758</v>
      </c>
      <c r="S631">
        <v>-9.32</v>
      </c>
      <c r="T631" s="1">
        <v>-1383.0198</v>
      </c>
      <c r="U631">
        <v>0.03</v>
      </c>
      <c r="V631" s="1">
        <v>-1385.1433</v>
      </c>
      <c r="W631">
        <v>-13.44</v>
      </c>
      <c r="X631" s="1">
        <v>-1384.1079999999999</v>
      </c>
      <c r="Y631">
        <v>-6.13</v>
      </c>
      <c r="Z631" s="1">
        <v>-1370.6187</v>
      </c>
      <c r="AA631">
        <v>-6.45</v>
      </c>
      <c r="AB631" s="1">
        <v>-1393.8326999999999</v>
      </c>
      <c r="AC631">
        <v>2.16</v>
      </c>
      <c r="AD631" s="1">
        <v>-1396.7692999999999</v>
      </c>
      <c r="AE631">
        <v>-2.38</v>
      </c>
      <c r="AF631" s="1">
        <v>-1393.9005999999999</v>
      </c>
      <c r="AG631">
        <v>6.43</v>
      </c>
      <c r="AH631" s="1">
        <v>-1368.0906</v>
      </c>
      <c r="AI631">
        <v>6.37</v>
      </c>
      <c r="AJ631" s="1">
        <v>-1370.2122999999999</v>
      </c>
      <c r="AK631">
        <v>-5.6</v>
      </c>
      <c r="AL631" s="1">
        <v>-1393.7872</v>
      </c>
      <c r="AM631">
        <v>4.7699999999999996</v>
      </c>
      <c r="AN631" s="1">
        <v>-1373.2309</v>
      </c>
      <c r="AO631">
        <v>-7.83</v>
      </c>
      <c r="AP631" s="1">
        <v>-1382.1156000000001</v>
      </c>
      <c r="AQ631">
        <v>2.42</v>
      </c>
      <c r="AR631" s="1">
        <v>-1365.4688000000001</v>
      </c>
      <c r="AS631">
        <v>8.32</v>
      </c>
      <c r="AT631" s="1">
        <v>-1356.9011</v>
      </c>
      <c r="AU631">
        <v>-4.83</v>
      </c>
      <c r="AV631" s="1">
        <v>-1341.9286</v>
      </c>
      <c r="AW631">
        <v>-0.63</v>
      </c>
    </row>
    <row r="632" spans="2:49" x14ac:dyDescent="0.2">
      <c r="B632" s="1">
        <v>-1381.7094</v>
      </c>
      <c r="C632">
        <v>-5.24</v>
      </c>
      <c r="D632">
        <v>2772.63</v>
      </c>
      <c r="L632" s="1">
        <v>-1383.4659999999999</v>
      </c>
      <c r="M632">
        <v>-2.06</v>
      </c>
      <c r="N632" s="1">
        <v>-1382.394</v>
      </c>
      <c r="O632">
        <v>6.57</v>
      </c>
      <c r="P632" s="1">
        <v>-1384.8486</v>
      </c>
      <c r="Q632">
        <v>0.52</v>
      </c>
      <c r="R632" s="1">
        <v>-1385.5452</v>
      </c>
      <c r="S632">
        <v>-8.83</v>
      </c>
      <c r="T632" s="1">
        <v>-1383.0028</v>
      </c>
      <c r="U632">
        <v>0.11</v>
      </c>
      <c r="V632" s="1">
        <v>-1385.0603000000001</v>
      </c>
      <c r="W632">
        <v>-13.22</v>
      </c>
      <c r="X632" s="1">
        <v>-1384.3219999999999</v>
      </c>
      <c r="Y632">
        <v>-6.49</v>
      </c>
      <c r="Z632" s="1">
        <v>-1370.6893</v>
      </c>
      <c r="AA632">
        <v>-7.28</v>
      </c>
      <c r="AB632" s="1">
        <v>-1393.5921000000001</v>
      </c>
      <c r="AC632">
        <v>2.15</v>
      </c>
      <c r="AD632" s="1">
        <v>-1396.6631</v>
      </c>
      <c r="AE632">
        <v>-2.02</v>
      </c>
      <c r="AF632" s="1">
        <v>-1393.9940999999999</v>
      </c>
      <c r="AG632">
        <v>5.84</v>
      </c>
      <c r="AH632" s="1">
        <v>-1368.184</v>
      </c>
      <c r="AI632">
        <v>5.63</v>
      </c>
      <c r="AJ632" s="1">
        <v>-1370.1984</v>
      </c>
      <c r="AK632">
        <v>-5.6</v>
      </c>
      <c r="AL632" s="1">
        <v>-1393.5409</v>
      </c>
      <c r="AM632">
        <v>6</v>
      </c>
      <c r="AN632" s="1">
        <v>-1373.2652</v>
      </c>
      <c r="AO632">
        <v>-7.6</v>
      </c>
      <c r="AP632" s="1">
        <v>-1382.2066</v>
      </c>
      <c r="AQ632">
        <v>2.33</v>
      </c>
      <c r="AR632" s="1">
        <v>-1365.8628000000001</v>
      </c>
      <c r="AS632">
        <v>7.43</v>
      </c>
      <c r="AT632" s="1">
        <v>-1356.7204999999999</v>
      </c>
      <c r="AU632">
        <v>-4.29</v>
      </c>
      <c r="AV632" s="1">
        <v>-1341.8163999999999</v>
      </c>
      <c r="AW632">
        <v>-0.19</v>
      </c>
    </row>
    <row r="633" spans="2:49" x14ac:dyDescent="0.2">
      <c r="B633" s="1">
        <v>-1381.8707999999999</v>
      </c>
      <c r="C633">
        <v>-7.94</v>
      </c>
      <c r="D633">
        <v>2776.52</v>
      </c>
      <c r="L633" s="1">
        <v>-1383.4902999999999</v>
      </c>
      <c r="M633">
        <v>-2.04</v>
      </c>
      <c r="N633" s="1">
        <v>-1382.2846999999999</v>
      </c>
      <c r="O633">
        <v>7.4</v>
      </c>
      <c r="P633" s="1">
        <v>-1385.0468000000001</v>
      </c>
      <c r="Q633">
        <v>-0.37</v>
      </c>
      <c r="R633" s="1">
        <v>-1385.366</v>
      </c>
      <c r="S633">
        <v>-8.5299999999999994</v>
      </c>
      <c r="T633" s="1">
        <v>-1383.0051000000001</v>
      </c>
      <c r="U633">
        <v>0.02</v>
      </c>
      <c r="V633" s="1">
        <v>-1384.9365</v>
      </c>
      <c r="W633">
        <v>-12.8</v>
      </c>
      <c r="X633" s="1">
        <v>-1384.4836</v>
      </c>
      <c r="Y633">
        <v>-6.72</v>
      </c>
      <c r="Z633" s="1">
        <v>-1370.7895000000001</v>
      </c>
      <c r="AA633">
        <v>-8.16</v>
      </c>
      <c r="AB633" s="1">
        <v>-1393.3775000000001</v>
      </c>
      <c r="AC633">
        <v>2.1800000000000002</v>
      </c>
      <c r="AD633" s="1">
        <v>-1396.5225</v>
      </c>
      <c r="AE633">
        <v>-1.54</v>
      </c>
      <c r="AF633" s="1">
        <v>-1394.06</v>
      </c>
      <c r="AG633">
        <v>5.29</v>
      </c>
      <c r="AH633" s="1">
        <v>-1368.3200999999999</v>
      </c>
      <c r="AI633">
        <v>4.7300000000000004</v>
      </c>
      <c r="AJ633" s="1">
        <v>-1370.1749</v>
      </c>
      <c r="AK633">
        <v>-5.57</v>
      </c>
      <c r="AL633" s="1">
        <v>-1393.3079</v>
      </c>
      <c r="AM633">
        <v>7.13</v>
      </c>
      <c r="AN633" s="1">
        <v>-1373.2487000000001</v>
      </c>
      <c r="AO633">
        <v>-7.26</v>
      </c>
      <c r="AP633" s="1">
        <v>-1382.2946999999999</v>
      </c>
      <c r="AQ633">
        <v>2.34</v>
      </c>
      <c r="AR633" s="1">
        <v>-1366.3036</v>
      </c>
      <c r="AS633">
        <v>6.4</v>
      </c>
      <c r="AT633" s="1">
        <v>-1356.4898000000001</v>
      </c>
      <c r="AU633">
        <v>-3.58</v>
      </c>
      <c r="AV633" s="1">
        <v>-1341.729</v>
      </c>
      <c r="AW633">
        <v>0.18</v>
      </c>
    </row>
    <row r="634" spans="2:49" x14ac:dyDescent="0.2">
      <c r="B634" s="1">
        <v>-1382.0178000000001</v>
      </c>
      <c r="C634">
        <v>-10.38</v>
      </c>
      <c r="D634">
        <v>2779.67</v>
      </c>
      <c r="L634" s="1">
        <v>-1383.5082</v>
      </c>
      <c r="M634">
        <v>-2</v>
      </c>
      <c r="N634" s="1">
        <v>-1382.2056</v>
      </c>
      <c r="O634">
        <v>8.15</v>
      </c>
      <c r="P634" s="1">
        <v>-1385.1886999999999</v>
      </c>
      <c r="Q634">
        <v>-1.25</v>
      </c>
      <c r="R634" s="1">
        <v>-1385.2381</v>
      </c>
      <c r="S634">
        <v>-8.2899999999999991</v>
      </c>
      <c r="T634" s="1">
        <v>-1383.0456999999999</v>
      </c>
      <c r="U634">
        <v>-0.2</v>
      </c>
      <c r="V634" s="1">
        <v>-1384.7799</v>
      </c>
      <c r="W634">
        <v>-12.19</v>
      </c>
      <c r="X634" s="1">
        <v>-1384.5741</v>
      </c>
      <c r="Y634">
        <v>-6.77</v>
      </c>
      <c r="Z634" s="1">
        <v>-1370.9070999999999</v>
      </c>
      <c r="AA634">
        <v>-8.9499999999999993</v>
      </c>
      <c r="AB634" s="1">
        <v>-1393.2002</v>
      </c>
      <c r="AC634">
        <v>2.12</v>
      </c>
      <c r="AD634" s="1">
        <v>-1396.3498999999999</v>
      </c>
      <c r="AE634">
        <v>-0.91</v>
      </c>
      <c r="AF634" s="1">
        <v>-1394.0897</v>
      </c>
      <c r="AG634">
        <v>4.83</v>
      </c>
      <c r="AH634" s="1">
        <v>-1368.4866</v>
      </c>
      <c r="AI634">
        <v>3.62</v>
      </c>
      <c r="AJ634" s="1">
        <v>-1370.1483000000001</v>
      </c>
      <c r="AK634">
        <v>-5.51</v>
      </c>
      <c r="AL634" s="1">
        <v>-1393.0923</v>
      </c>
      <c r="AM634">
        <v>8.08</v>
      </c>
      <c r="AN634" s="1">
        <v>-1373.1691000000001</v>
      </c>
      <c r="AO634">
        <v>-6.7</v>
      </c>
      <c r="AP634" s="1">
        <v>-1382.3538000000001</v>
      </c>
      <c r="AQ634">
        <v>2.4300000000000002</v>
      </c>
      <c r="AR634" s="1">
        <v>-1366.7724000000001</v>
      </c>
      <c r="AS634">
        <v>5.25</v>
      </c>
      <c r="AT634" s="1">
        <v>-1356.2339999999999</v>
      </c>
      <c r="AU634">
        <v>-2.82</v>
      </c>
      <c r="AV634" s="1">
        <v>-1341.6523</v>
      </c>
      <c r="AW634">
        <v>0.45</v>
      </c>
    </row>
    <row r="635" spans="2:49" x14ac:dyDescent="0.2">
      <c r="B635" s="1">
        <v>-1382.1113</v>
      </c>
      <c r="C635">
        <v>-12.05</v>
      </c>
      <c r="D635">
        <v>2781.95</v>
      </c>
      <c r="L635" s="1">
        <v>-1383.5201</v>
      </c>
      <c r="M635">
        <v>-1.93</v>
      </c>
      <c r="N635" s="1">
        <v>-1382.165</v>
      </c>
      <c r="O635">
        <v>8.7200000000000006</v>
      </c>
      <c r="P635" s="1">
        <v>-1385.2678000000001</v>
      </c>
      <c r="Q635">
        <v>-1.9</v>
      </c>
      <c r="R635" s="1">
        <v>-1385.1682000000001</v>
      </c>
      <c r="S635">
        <v>-8.1300000000000008</v>
      </c>
      <c r="T635" s="1">
        <v>-1383.1331</v>
      </c>
      <c r="U635">
        <v>-0.59</v>
      </c>
      <c r="V635" s="1">
        <v>-1384.6015</v>
      </c>
      <c r="W635">
        <v>-11.47</v>
      </c>
      <c r="X635" s="1">
        <v>-1384.5835999999999</v>
      </c>
      <c r="Y635">
        <v>-6.56</v>
      </c>
      <c r="Z635" s="1">
        <v>-1371.0274999999999</v>
      </c>
      <c r="AA635">
        <v>-9.57</v>
      </c>
      <c r="AB635" s="1">
        <v>-1393.0657000000001</v>
      </c>
      <c r="AC635">
        <v>2.09</v>
      </c>
      <c r="AD635" s="1">
        <v>-1396.1503</v>
      </c>
      <c r="AE635">
        <v>-0.11</v>
      </c>
      <c r="AF635" s="1">
        <v>-1394.0759</v>
      </c>
      <c r="AG635">
        <v>4.51</v>
      </c>
      <c r="AH635" s="1">
        <v>-1368.6688999999999</v>
      </c>
      <c r="AI635">
        <v>2.4</v>
      </c>
      <c r="AJ635" s="1">
        <v>-1370.1265000000001</v>
      </c>
      <c r="AK635">
        <v>-5.4</v>
      </c>
      <c r="AL635" s="1">
        <v>-1392.8941</v>
      </c>
      <c r="AM635">
        <v>8.9499999999999993</v>
      </c>
      <c r="AN635" s="1">
        <v>-1373.0153</v>
      </c>
      <c r="AO635">
        <v>-5.9</v>
      </c>
      <c r="AP635" s="1">
        <v>-1382.3648000000001</v>
      </c>
      <c r="AQ635">
        <v>2.66</v>
      </c>
      <c r="AR635" s="1">
        <v>-1367.2457999999999</v>
      </c>
      <c r="AS635">
        <v>4.03</v>
      </c>
      <c r="AT635" s="1">
        <v>-1355.9880000000001</v>
      </c>
      <c r="AU635">
        <v>-2.09</v>
      </c>
      <c r="AV635" s="1">
        <v>-1341.5707</v>
      </c>
      <c r="AW635">
        <v>0.64</v>
      </c>
    </row>
    <row r="636" spans="2:49" x14ac:dyDescent="0.2">
      <c r="B636" s="1">
        <v>-1382.1368</v>
      </c>
      <c r="C636">
        <v>-13.42</v>
      </c>
      <c r="D636">
        <v>2784.08</v>
      </c>
      <c r="L636" s="1">
        <v>-1383.5247999999999</v>
      </c>
      <c r="M636">
        <v>-1.91</v>
      </c>
      <c r="N636" s="1">
        <v>-1382.1602</v>
      </c>
      <c r="O636">
        <v>9.17</v>
      </c>
      <c r="P636" s="1">
        <v>-1385.2760000000001</v>
      </c>
      <c r="Q636">
        <v>-2.2999999999999998</v>
      </c>
      <c r="R636" s="1">
        <v>-1385.152</v>
      </c>
      <c r="S636">
        <v>-7.97</v>
      </c>
      <c r="T636" s="1">
        <v>-1383.2619</v>
      </c>
      <c r="U636">
        <v>-1.06</v>
      </c>
      <c r="V636" s="1">
        <v>-1384.4123</v>
      </c>
      <c r="W636">
        <v>-10.66</v>
      </c>
      <c r="X636" s="1">
        <v>-1384.5119</v>
      </c>
      <c r="Y636">
        <v>-6.26</v>
      </c>
      <c r="Z636" s="1">
        <v>-1371.1380999999999</v>
      </c>
      <c r="AA636">
        <v>-10.14</v>
      </c>
      <c r="AB636" s="1">
        <v>-1392.9740999999999</v>
      </c>
      <c r="AC636">
        <v>2.0499999999999998</v>
      </c>
      <c r="AD636" s="1">
        <v>-1395.9314999999999</v>
      </c>
      <c r="AE636">
        <v>0.74</v>
      </c>
      <c r="AF636" s="1">
        <v>-1394.0175999999999</v>
      </c>
      <c r="AG636">
        <v>4.2699999999999996</v>
      </c>
      <c r="AH636" s="1">
        <v>-1368.8559</v>
      </c>
      <c r="AI636">
        <v>1.2</v>
      </c>
      <c r="AJ636" s="1">
        <v>-1370.1143999999999</v>
      </c>
      <c r="AK636">
        <v>-5.33</v>
      </c>
      <c r="AL636" s="1">
        <v>-1392.7111</v>
      </c>
      <c r="AM636">
        <v>9.76</v>
      </c>
      <c r="AN636" s="1">
        <v>-1372.7793999999999</v>
      </c>
      <c r="AO636">
        <v>-4.8899999999999997</v>
      </c>
      <c r="AP636" s="1">
        <v>-1382.3127999999999</v>
      </c>
      <c r="AQ636">
        <v>3.15</v>
      </c>
      <c r="AR636" s="1">
        <v>-1367.7037</v>
      </c>
      <c r="AS636">
        <v>2.87</v>
      </c>
      <c r="AT636" s="1">
        <v>-1355.7908</v>
      </c>
      <c r="AU636">
        <v>-1.5</v>
      </c>
      <c r="AV636" s="1">
        <v>-1341.472</v>
      </c>
      <c r="AW636">
        <v>0.8</v>
      </c>
    </row>
    <row r="637" spans="2:49" x14ac:dyDescent="0.2">
      <c r="B637" s="1">
        <v>-1382.0989999999999</v>
      </c>
      <c r="C637">
        <v>-14.94</v>
      </c>
      <c r="D637">
        <v>2785.88</v>
      </c>
      <c r="L637" s="1">
        <v>-1383.5195000000001</v>
      </c>
      <c r="M637">
        <v>-1.87</v>
      </c>
      <c r="N637" s="1">
        <v>-1382.1808000000001</v>
      </c>
      <c r="O637">
        <v>9.56</v>
      </c>
      <c r="P637" s="1">
        <v>-1385.2066</v>
      </c>
      <c r="Q637">
        <v>-2.48</v>
      </c>
      <c r="R637" s="1">
        <v>-1385.1784</v>
      </c>
      <c r="S637">
        <v>-7.99</v>
      </c>
      <c r="T637" s="1">
        <v>-1383.413</v>
      </c>
      <c r="U637">
        <v>-1.52</v>
      </c>
      <c r="V637" s="1">
        <v>-1384.2212999999999</v>
      </c>
      <c r="W637">
        <v>-9.64</v>
      </c>
      <c r="X637" s="1">
        <v>-1384.3671999999999</v>
      </c>
      <c r="Y637">
        <v>-5.72</v>
      </c>
      <c r="Z637" s="1">
        <v>-1371.2316000000001</v>
      </c>
      <c r="AA637">
        <v>-10.47</v>
      </c>
      <c r="AB637" s="1">
        <v>-1392.9181000000001</v>
      </c>
      <c r="AC637">
        <v>1.98</v>
      </c>
      <c r="AD637" s="1">
        <v>-1395.7028</v>
      </c>
      <c r="AE637">
        <v>1.67</v>
      </c>
      <c r="AF637" s="1">
        <v>-1393.9232</v>
      </c>
      <c r="AG637">
        <v>3.98</v>
      </c>
      <c r="AH637" s="1">
        <v>-1369.0449000000001</v>
      </c>
      <c r="AI637">
        <v>-0.09</v>
      </c>
      <c r="AJ637" s="1">
        <v>-1370.1115</v>
      </c>
      <c r="AK637">
        <v>-5.28</v>
      </c>
      <c r="AL637" s="1">
        <v>-1392.5405000000001</v>
      </c>
      <c r="AM637">
        <v>10.39</v>
      </c>
      <c r="AN637" s="1">
        <v>-1372.4607000000001</v>
      </c>
      <c r="AO637">
        <v>-3.72</v>
      </c>
      <c r="AP637" s="1">
        <v>-1382.1858999999999</v>
      </c>
      <c r="AQ637">
        <v>3.92</v>
      </c>
      <c r="AR637" s="1">
        <v>-1368.1297</v>
      </c>
      <c r="AS637">
        <v>1.8</v>
      </c>
      <c r="AT637" s="1">
        <v>-1355.6741</v>
      </c>
      <c r="AU637">
        <v>-1.06</v>
      </c>
      <c r="AV637" s="1">
        <v>-1341.35</v>
      </c>
      <c r="AW637">
        <v>0.93</v>
      </c>
    </row>
    <row r="638" spans="2:49" x14ac:dyDescent="0.2">
      <c r="B638" s="1">
        <v>-1381.9943000000001</v>
      </c>
      <c r="C638">
        <v>-15.83</v>
      </c>
      <c r="D638">
        <v>2787.62</v>
      </c>
      <c r="L638" s="1">
        <v>-1383.5014000000001</v>
      </c>
      <c r="M638">
        <v>-1.76</v>
      </c>
      <c r="N638" s="1">
        <v>-1382.2162000000001</v>
      </c>
      <c r="O638">
        <v>9.83</v>
      </c>
      <c r="P638" s="1">
        <v>-1385.0564999999999</v>
      </c>
      <c r="Q638">
        <v>-2.39</v>
      </c>
      <c r="R638" s="1">
        <v>-1385.2344000000001</v>
      </c>
      <c r="S638">
        <v>-7.92</v>
      </c>
      <c r="T638" s="1">
        <v>-1383.5619999999999</v>
      </c>
      <c r="U638">
        <v>-1.89</v>
      </c>
      <c r="V638" s="1">
        <v>-1384.0336</v>
      </c>
      <c r="W638">
        <v>-8.6199999999999992</v>
      </c>
      <c r="X638" s="1">
        <v>-1384.1657</v>
      </c>
      <c r="Y638">
        <v>-5.0199999999999996</v>
      </c>
      <c r="Z638" s="1">
        <v>-1371.3053</v>
      </c>
      <c r="AA638">
        <v>-10.68</v>
      </c>
      <c r="AB638" s="1">
        <v>-1392.8865000000001</v>
      </c>
      <c r="AC638">
        <v>1.99</v>
      </c>
      <c r="AD638" s="1">
        <v>-1395.4748999999999</v>
      </c>
      <c r="AE638">
        <v>2.57</v>
      </c>
      <c r="AF638" s="1">
        <v>-1393.8097</v>
      </c>
      <c r="AG638">
        <v>3.77</v>
      </c>
      <c r="AH638" s="1">
        <v>-1369.2414000000001</v>
      </c>
      <c r="AI638">
        <v>-1.46</v>
      </c>
      <c r="AJ638" s="1">
        <v>-1370.1105</v>
      </c>
      <c r="AK638">
        <v>-5.21</v>
      </c>
      <c r="AL638" s="1">
        <v>-1392.3820000000001</v>
      </c>
      <c r="AM638">
        <v>10.88</v>
      </c>
      <c r="AN638" s="1">
        <v>-1372.0654999999999</v>
      </c>
      <c r="AO638">
        <v>-2.35</v>
      </c>
      <c r="AP638" s="1">
        <v>-1381.9815000000001</v>
      </c>
      <c r="AQ638">
        <v>4.92</v>
      </c>
      <c r="AR638" s="1">
        <v>-1368.5138999999999</v>
      </c>
      <c r="AS638">
        <v>0.83</v>
      </c>
      <c r="AT638" s="1">
        <v>-1355.6559999999999</v>
      </c>
      <c r="AU638">
        <v>-0.87</v>
      </c>
      <c r="AV638" s="1">
        <v>-1341.2031999999999</v>
      </c>
      <c r="AW638">
        <v>1.08</v>
      </c>
    </row>
    <row r="639" spans="2:49" x14ac:dyDescent="0.2">
      <c r="B639" s="1">
        <v>-1381.8858</v>
      </c>
      <c r="C639">
        <v>-16.96</v>
      </c>
      <c r="D639">
        <v>2789.13</v>
      </c>
      <c r="L639" s="1">
        <v>-1383.4670000000001</v>
      </c>
      <c r="M639">
        <v>-1.55</v>
      </c>
      <c r="N639" s="1">
        <v>-1382.2624000000001</v>
      </c>
      <c r="O639">
        <v>9.99</v>
      </c>
      <c r="P639" s="1">
        <v>-1384.828</v>
      </c>
      <c r="Q639">
        <v>-2.15</v>
      </c>
      <c r="R639" s="1">
        <v>-1385.3081</v>
      </c>
      <c r="S639">
        <v>-7.84</v>
      </c>
      <c r="T639" s="1">
        <v>-1383.6822999999999</v>
      </c>
      <c r="U639">
        <v>-2.09</v>
      </c>
      <c r="V639" s="1">
        <v>-1383.8525999999999</v>
      </c>
      <c r="W639">
        <v>-7.55</v>
      </c>
      <c r="X639" s="1">
        <v>-1383.9268999999999</v>
      </c>
      <c r="Y639">
        <v>-4.26</v>
      </c>
      <c r="Z639" s="1">
        <v>-1371.3610000000001</v>
      </c>
      <c r="AA639">
        <v>-10.64</v>
      </c>
      <c r="AB639" s="1">
        <v>-1392.8643999999999</v>
      </c>
      <c r="AC639">
        <v>2.1</v>
      </c>
      <c r="AD639" s="1">
        <v>-1395.2593999999999</v>
      </c>
      <c r="AE639">
        <v>3.49</v>
      </c>
      <c r="AF639" s="1">
        <v>-1393.6998000000001</v>
      </c>
      <c r="AG639">
        <v>3.58</v>
      </c>
      <c r="AH639" s="1">
        <v>-1369.4534000000001</v>
      </c>
      <c r="AI639">
        <v>-2.81</v>
      </c>
      <c r="AJ639" s="1">
        <v>-1370.1024</v>
      </c>
      <c r="AK639">
        <v>-5.1100000000000003</v>
      </c>
      <c r="AL639" s="1">
        <v>-1392.2372</v>
      </c>
      <c r="AM639">
        <v>11.29</v>
      </c>
      <c r="AN639" s="1">
        <v>-1371.6103000000001</v>
      </c>
      <c r="AO639">
        <v>-0.89</v>
      </c>
      <c r="AP639" s="1">
        <v>-1381.7056</v>
      </c>
      <c r="AQ639">
        <v>6.13</v>
      </c>
      <c r="AR639" s="1">
        <v>-1368.8492000000001</v>
      </c>
      <c r="AS639">
        <v>0.03</v>
      </c>
      <c r="AT639" s="1">
        <v>-1355.7311</v>
      </c>
      <c r="AU639">
        <v>-0.89</v>
      </c>
      <c r="AV639" s="1">
        <v>-1341.0432000000001</v>
      </c>
      <c r="AW639">
        <v>1.1100000000000001</v>
      </c>
    </row>
    <row r="640" spans="2:49" x14ac:dyDescent="0.2">
      <c r="B640" s="1">
        <v>-1381.7777000000001</v>
      </c>
      <c r="C640">
        <v>-17.79</v>
      </c>
      <c r="D640">
        <v>2790.29</v>
      </c>
      <c r="L640" s="1">
        <v>-1383.4137000000001</v>
      </c>
      <c r="M640">
        <v>-1.24</v>
      </c>
      <c r="N640" s="1">
        <v>-1382.3244</v>
      </c>
      <c r="O640">
        <v>10.02</v>
      </c>
      <c r="P640" s="1">
        <v>-1384.5307</v>
      </c>
      <c r="Q640">
        <v>-1.63</v>
      </c>
      <c r="R640" s="1">
        <v>-1385.3911000000001</v>
      </c>
      <c r="S640">
        <v>-7.76</v>
      </c>
      <c r="T640" s="1">
        <v>-1383.7529</v>
      </c>
      <c r="U640">
        <v>-2.1</v>
      </c>
      <c r="V640" s="1">
        <v>-1383.6822</v>
      </c>
      <c r="W640">
        <v>-6.42</v>
      </c>
      <c r="X640" s="1">
        <v>-1383.6728000000001</v>
      </c>
      <c r="Y640">
        <v>-3.47</v>
      </c>
      <c r="Z640" s="1">
        <v>-1371.4016999999999</v>
      </c>
      <c r="AA640">
        <v>-10.51</v>
      </c>
      <c r="AB640" s="1">
        <v>-1392.8375000000001</v>
      </c>
      <c r="AC640">
        <v>2.36</v>
      </c>
      <c r="AD640" s="1">
        <v>-1395.0689</v>
      </c>
      <c r="AE640">
        <v>4.3600000000000003</v>
      </c>
      <c r="AF640" s="1">
        <v>-1393.6161</v>
      </c>
      <c r="AG640">
        <v>3.23</v>
      </c>
      <c r="AH640" s="1">
        <v>-1369.6848</v>
      </c>
      <c r="AI640">
        <v>-4.24</v>
      </c>
      <c r="AJ640" s="1">
        <v>-1370.08</v>
      </c>
      <c r="AK640">
        <v>-4.99</v>
      </c>
      <c r="AL640" s="1">
        <v>-1392.11</v>
      </c>
      <c r="AM640">
        <v>11.6</v>
      </c>
      <c r="AN640" s="1">
        <v>-1371.1190999999999</v>
      </c>
      <c r="AO640">
        <v>0.55000000000000004</v>
      </c>
      <c r="AP640" s="1">
        <v>-1381.3697999999999</v>
      </c>
      <c r="AQ640">
        <v>7.47</v>
      </c>
      <c r="AR640" s="1">
        <v>-1369.1302000000001</v>
      </c>
      <c r="AS640">
        <v>-0.56999999999999995</v>
      </c>
      <c r="AT640" s="1">
        <v>-1355.8794</v>
      </c>
      <c r="AU640">
        <v>-1.03</v>
      </c>
      <c r="AV640" s="1">
        <v>-1340.8885</v>
      </c>
      <c r="AW640">
        <v>1.1000000000000001</v>
      </c>
    </row>
    <row r="641" spans="2:49" x14ac:dyDescent="0.2">
      <c r="B641" s="1">
        <v>-1381.742</v>
      </c>
      <c r="C641">
        <v>-18.149999999999999</v>
      </c>
      <c r="D641">
        <v>2790.69</v>
      </c>
      <c r="L641" s="1">
        <v>-1383.3389999999999</v>
      </c>
      <c r="M641">
        <v>-0.9</v>
      </c>
      <c r="N641" s="1">
        <v>-1382.4157</v>
      </c>
      <c r="O641">
        <v>9.85</v>
      </c>
      <c r="P641" s="1">
        <v>-1384.1811</v>
      </c>
      <c r="Q641">
        <v>-0.88</v>
      </c>
      <c r="R641" s="1">
        <v>-1385.4807000000001</v>
      </c>
      <c r="S641">
        <v>-7.64</v>
      </c>
      <c r="T641" s="1">
        <v>-1383.7624000000001</v>
      </c>
      <c r="U641">
        <v>-1.89</v>
      </c>
      <c r="V641" s="1">
        <v>-1383.528</v>
      </c>
      <c r="W641">
        <v>-5.23</v>
      </c>
      <c r="X641" s="1">
        <v>-1383.4248</v>
      </c>
      <c r="Y641">
        <v>-2.5499999999999998</v>
      </c>
      <c r="Z641" s="1">
        <v>-1371.4309000000001</v>
      </c>
      <c r="AA641">
        <v>-10.23</v>
      </c>
      <c r="AB641" s="1">
        <v>-1392.7927</v>
      </c>
      <c r="AC641">
        <v>2.74</v>
      </c>
      <c r="AD641" s="1">
        <v>-1394.9159999999999</v>
      </c>
      <c r="AE641">
        <v>5.18</v>
      </c>
      <c r="AF641" s="1">
        <v>-1393.5754999999999</v>
      </c>
      <c r="AG641">
        <v>2.83</v>
      </c>
      <c r="AH641" s="1">
        <v>-1369.9295</v>
      </c>
      <c r="AI641">
        <v>-5.59</v>
      </c>
      <c r="AJ641" s="1">
        <v>-1370.0431000000001</v>
      </c>
      <c r="AK641">
        <v>-4.8600000000000003</v>
      </c>
      <c r="AL641" s="1">
        <v>-1392.0021999999999</v>
      </c>
      <c r="AM641">
        <v>11.81</v>
      </c>
      <c r="AN641" s="1">
        <v>-1370.6206999999999</v>
      </c>
      <c r="AO641">
        <v>1.88</v>
      </c>
      <c r="AP641" s="1">
        <v>-1380.9912999999999</v>
      </c>
      <c r="AQ641">
        <v>8.94</v>
      </c>
      <c r="AR641" s="1">
        <v>-1369.3483000000001</v>
      </c>
      <c r="AS641">
        <v>-1.0900000000000001</v>
      </c>
      <c r="AT641" s="1">
        <v>-1356.0676000000001</v>
      </c>
      <c r="AU641">
        <v>-1.24</v>
      </c>
      <c r="AV641" s="1">
        <v>-1340.7564</v>
      </c>
      <c r="AW641">
        <v>0.93</v>
      </c>
    </row>
    <row r="642" spans="2:49" x14ac:dyDescent="0.2">
      <c r="B642" s="1">
        <v>-1381.7764</v>
      </c>
      <c r="C642">
        <v>-18.13</v>
      </c>
      <c r="D642">
        <v>2789.57</v>
      </c>
      <c r="L642" s="1">
        <v>-1383.24</v>
      </c>
      <c r="M642">
        <v>-0.41</v>
      </c>
      <c r="N642" s="1">
        <v>-1382.5509</v>
      </c>
      <c r="O642">
        <v>9.57</v>
      </c>
      <c r="P642" s="1">
        <v>-1383.8016</v>
      </c>
      <c r="Q642">
        <v>0.06</v>
      </c>
      <c r="R642" s="1">
        <v>-1385.5778</v>
      </c>
      <c r="S642">
        <v>-7.44</v>
      </c>
      <c r="T642" s="1">
        <v>-1383.7103</v>
      </c>
      <c r="U642">
        <v>-1.45</v>
      </c>
      <c r="V642" s="1">
        <v>-1383.3946000000001</v>
      </c>
      <c r="W642">
        <v>-4.0999999999999996</v>
      </c>
      <c r="X642" s="1">
        <v>-1383.201</v>
      </c>
      <c r="Y642">
        <v>-1.89</v>
      </c>
      <c r="Z642" s="1">
        <v>-1371.4499000000001</v>
      </c>
      <c r="AA642">
        <v>-9.76</v>
      </c>
      <c r="AB642" s="1">
        <v>-1392.7176999999999</v>
      </c>
      <c r="AC642">
        <v>3.35</v>
      </c>
      <c r="AD642" s="1">
        <v>-1394.8121000000001</v>
      </c>
      <c r="AE642">
        <v>5.85</v>
      </c>
      <c r="AF642" s="1">
        <v>-1393.5867000000001</v>
      </c>
      <c r="AG642">
        <v>2.29</v>
      </c>
      <c r="AH642" s="1">
        <v>-1370.1713999999999</v>
      </c>
      <c r="AI642">
        <v>-6.89</v>
      </c>
      <c r="AJ642" s="1">
        <v>-1369.9957999999999</v>
      </c>
      <c r="AK642">
        <v>-4.74</v>
      </c>
      <c r="AL642" s="1">
        <v>-1391.9113</v>
      </c>
      <c r="AM642">
        <v>11.96</v>
      </c>
      <c r="AN642" s="1">
        <v>-1370.1433</v>
      </c>
      <c r="AO642">
        <v>3.22</v>
      </c>
      <c r="AP642" s="1">
        <v>-1380.5959</v>
      </c>
      <c r="AQ642">
        <v>10.41</v>
      </c>
      <c r="AR642" s="1">
        <v>-1369.4893999999999</v>
      </c>
      <c r="AS642">
        <v>-1.4</v>
      </c>
      <c r="AT642" s="1">
        <v>-1356.2665999999999</v>
      </c>
      <c r="AU642">
        <v>-1.53</v>
      </c>
      <c r="AV642" s="1">
        <v>-1340.6699000000001</v>
      </c>
      <c r="AW642">
        <v>0.63</v>
      </c>
    </row>
    <row r="643" spans="2:49" x14ac:dyDescent="0.2">
      <c r="B643" s="1">
        <v>-1381.8362</v>
      </c>
      <c r="C643">
        <v>-17.100000000000001</v>
      </c>
      <c r="D643">
        <v>2787.54</v>
      </c>
      <c r="L643" s="1">
        <v>-1383.115</v>
      </c>
      <c r="M643">
        <v>0.18</v>
      </c>
      <c r="N643" s="1">
        <v>-1382.7357999999999</v>
      </c>
      <c r="O643">
        <v>9.0399999999999991</v>
      </c>
      <c r="P643" s="1">
        <v>-1383.4172000000001</v>
      </c>
      <c r="Q643">
        <v>1.06</v>
      </c>
      <c r="R643" s="1">
        <v>-1385.6874</v>
      </c>
      <c r="S643">
        <v>-7.28</v>
      </c>
      <c r="T643" s="1">
        <v>-1383.6088999999999</v>
      </c>
      <c r="U643">
        <v>-0.82</v>
      </c>
      <c r="V643" s="1">
        <v>-1383.2855</v>
      </c>
      <c r="W643">
        <v>-3.03</v>
      </c>
      <c r="X643" s="1">
        <v>-1383.0157999999999</v>
      </c>
      <c r="Y643">
        <v>-1.29</v>
      </c>
      <c r="Z643" s="1">
        <v>-1371.4574</v>
      </c>
      <c r="AA643">
        <v>-9.18</v>
      </c>
      <c r="AB643" s="1">
        <v>-1392.6034999999999</v>
      </c>
      <c r="AC643">
        <v>4.12</v>
      </c>
      <c r="AD643" s="1">
        <v>-1394.7636</v>
      </c>
      <c r="AE643">
        <v>6.4</v>
      </c>
      <c r="AF643" s="1">
        <v>-1393.6491000000001</v>
      </c>
      <c r="AG643">
        <v>1.72</v>
      </c>
      <c r="AH643" s="1">
        <v>-1370.3912</v>
      </c>
      <c r="AI643">
        <v>-8.07</v>
      </c>
      <c r="AJ643" s="1">
        <v>-1369.9453000000001</v>
      </c>
      <c r="AK643">
        <v>-4.5999999999999996</v>
      </c>
      <c r="AL643" s="1">
        <v>-1391.8296</v>
      </c>
      <c r="AM643">
        <v>12.05</v>
      </c>
      <c r="AN643" s="1">
        <v>-1369.7147</v>
      </c>
      <c r="AO643">
        <v>4.3</v>
      </c>
      <c r="AP643" s="1">
        <v>-1380.2113999999999</v>
      </c>
      <c r="AQ643">
        <v>11.88</v>
      </c>
      <c r="AR643" s="1">
        <v>-1369.5383999999999</v>
      </c>
      <c r="AS643">
        <v>-1.47</v>
      </c>
      <c r="AT643" s="1">
        <v>-1356.4538</v>
      </c>
      <c r="AU643">
        <v>-1.73</v>
      </c>
      <c r="AV643" s="1">
        <v>-1340.6452999999999</v>
      </c>
      <c r="AW643">
        <v>0.13</v>
      </c>
    </row>
    <row r="644" spans="2:49" x14ac:dyDescent="0.2">
      <c r="B644" s="1">
        <v>-1381.8747000000001</v>
      </c>
      <c r="C644">
        <v>-15.84</v>
      </c>
      <c r="D644">
        <v>2784.59</v>
      </c>
      <c r="L644" s="1">
        <v>-1382.9623999999999</v>
      </c>
      <c r="M644">
        <v>0.93</v>
      </c>
      <c r="N644" s="1">
        <v>-1382.9603999999999</v>
      </c>
      <c r="O644">
        <v>8.39</v>
      </c>
      <c r="P644" s="1">
        <v>-1383.0547999999999</v>
      </c>
      <c r="Q644">
        <v>1.96</v>
      </c>
      <c r="R644" s="1">
        <v>-1385.8172</v>
      </c>
      <c r="S644">
        <v>-7.16</v>
      </c>
      <c r="T644" s="1">
        <v>-1383.4817</v>
      </c>
      <c r="U644">
        <v>-0.06</v>
      </c>
      <c r="V644" s="1">
        <v>-1383.202</v>
      </c>
      <c r="W644">
        <v>-1.96</v>
      </c>
      <c r="X644" s="1">
        <v>-1382.8791000000001</v>
      </c>
      <c r="Y644">
        <v>-0.87</v>
      </c>
      <c r="Z644" s="1">
        <v>-1371.4511</v>
      </c>
      <c r="AA644">
        <v>-8.51</v>
      </c>
      <c r="AB644" s="1">
        <v>-1392.4437</v>
      </c>
      <c r="AC644">
        <v>5.09</v>
      </c>
      <c r="AD644" s="1">
        <v>-1394.7695000000001</v>
      </c>
      <c r="AE644">
        <v>6.85</v>
      </c>
      <c r="AF644" s="1">
        <v>-1393.7547</v>
      </c>
      <c r="AG644">
        <v>1.07</v>
      </c>
      <c r="AH644" s="1">
        <v>-1370.5726999999999</v>
      </c>
      <c r="AI644">
        <v>-9.1</v>
      </c>
      <c r="AJ644" s="1">
        <v>-1369.8993</v>
      </c>
      <c r="AK644">
        <v>-4.5</v>
      </c>
      <c r="AL644" s="1">
        <v>-1391.7460000000001</v>
      </c>
      <c r="AM644">
        <v>12.18</v>
      </c>
      <c r="AN644" s="1">
        <v>-1369.3556000000001</v>
      </c>
      <c r="AO644">
        <v>5</v>
      </c>
      <c r="AP644" s="1">
        <v>-1379.8676</v>
      </c>
      <c r="AQ644">
        <v>13.14</v>
      </c>
      <c r="AR644" s="1">
        <v>-1369.49</v>
      </c>
      <c r="AS644">
        <v>-1.37</v>
      </c>
      <c r="AT644" s="1">
        <v>-1356.6187</v>
      </c>
      <c r="AU644">
        <v>-1.82</v>
      </c>
      <c r="AV644" s="1">
        <v>-1340.6932999999999</v>
      </c>
      <c r="AW644">
        <v>-0.51</v>
      </c>
    </row>
    <row r="645" spans="2:49" x14ac:dyDescent="0.2">
      <c r="B645" s="1">
        <v>-1381.8544999999999</v>
      </c>
      <c r="C645">
        <v>-14.07</v>
      </c>
      <c r="D645">
        <v>2781.08</v>
      </c>
      <c r="L645" s="1">
        <v>-1382.7826</v>
      </c>
      <c r="M645">
        <v>1.74</v>
      </c>
      <c r="N645" s="1">
        <v>-1383.2007000000001</v>
      </c>
      <c r="O645">
        <v>7.75</v>
      </c>
      <c r="P645" s="1">
        <v>-1382.7391</v>
      </c>
      <c r="Q645">
        <v>2.85</v>
      </c>
      <c r="R645" s="1">
        <v>-1385.9746</v>
      </c>
      <c r="S645">
        <v>-7.08</v>
      </c>
      <c r="T645" s="1">
        <v>-1383.3574000000001</v>
      </c>
      <c r="U645">
        <v>0.63</v>
      </c>
      <c r="V645" s="1">
        <v>-1383.1407999999999</v>
      </c>
      <c r="W645">
        <v>-0.95</v>
      </c>
      <c r="X645" s="1">
        <v>-1382.799</v>
      </c>
      <c r="Y645">
        <v>-0.57999999999999996</v>
      </c>
      <c r="Z645" s="1">
        <v>-1371.4281000000001</v>
      </c>
      <c r="AA645">
        <v>-7.8</v>
      </c>
      <c r="AB645" s="1">
        <v>-1392.2373</v>
      </c>
      <c r="AC645">
        <v>6.32</v>
      </c>
      <c r="AD645" s="1">
        <v>-1394.8197</v>
      </c>
      <c r="AE645">
        <v>7.16</v>
      </c>
      <c r="AF645" s="1">
        <v>-1393.8919000000001</v>
      </c>
      <c r="AG645">
        <v>0.41</v>
      </c>
      <c r="AH645" s="1">
        <v>-1370.7073</v>
      </c>
      <c r="AI645">
        <v>-9.9700000000000006</v>
      </c>
      <c r="AJ645" s="1">
        <v>-1369.8630000000001</v>
      </c>
      <c r="AK645">
        <v>-4.4000000000000004</v>
      </c>
      <c r="AL645" s="1">
        <v>-1391.6487999999999</v>
      </c>
      <c r="AM645">
        <v>12.37</v>
      </c>
      <c r="AN645" s="1">
        <v>-1369.0786000000001</v>
      </c>
      <c r="AO645">
        <v>5.47</v>
      </c>
      <c r="AP645" s="1">
        <v>-1379.5863999999999</v>
      </c>
      <c r="AQ645">
        <v>14.25</v>
      </c>
      <c r="AR645" s="1">
        <v>-1369.3471</v>
      </c>
      <c r="AS645">
        <v>-1.0900000000000001</v>
      </c>
      <c r="AT645" s="1">
        <v>-1356.7559000000001</v>
      </c>
      <c r="AU645">
        <v>-1.83</v>
      </c>
      <c r="AV645" s="1">
        <v>-1340.8125</v>
      </c>
      <c r="AW645">
        <v>-1.33</v>
      </c>
    </row>
    <row r="646" spans="2:49" x14ac:dyDescent="0.2">
      <c r="B646" s="1">
        <v>-1381.8507</v>
      </c>
      <c r="C646">
        <v>-12.01</v>
      </c>
      <c r="D646">
        <v>2777.44</v>
      </c>
      <c r="L646" s="1">
        <v>-1382.578</v>
      </c>
      <c r="M646">
        <v>2.66</v>
      </c>
      <c r="N646" s="1">
        <v>-1383.4274</v>
      </c>
      <c r="O646">
        <v>7.03</v>
      </c>
      <c r="P646" s="1">
        <v>-1382.4917</v>
      </c>
      <c r="Q646">
        <v>3.57</v>
      </c>
      <c r="R646" s="1">
        <v>-1386.1626000000001</v>
      </c>
      <c r="S646">
        <v>-7.03</v>
      </c>
      <c r="T646" s="1">
        <v>-1383.2619999999999</v>
      </c>
      <c r="U646">
        <v>1.35</v>
      </c>
      <c r="V646" s="1">
        <v>-1383.0959</v>
      </c>
      <c r="W646">
        <v>0.03</v>
      </c>
      <c r="X646" s="1">
        <v>-1382.7819999999999</v>
      </c>
      <c r="Y646">
        <v>-0.51</v>
      </c>
      <c r="Z646" s="1">
        <v>-1371.3884</v>
      </c>
      <c r="AA646">
        <v>-7.02</v>
      </c>
      <c r="AB646" s="1">
        <v>-1391.9929999999999</v>
      </c>
      <c r="AC646">
        <v>7.61</v>
      </c>
      <c r="AD646" s="1">
        <v>-1394.8965000000001</v>
      </c>
      <c r="AE646">
        <v>7.35</v>
      </c>
      <c r="AF646" s="1">
        <v>-1394.0478000000001</v>
      </c>
      <c r="AG646">
        <v>-0.24</v>
      </c>
      <c r="AH646" s="1">
        <v>-1370.7962</v>
      </c>
      <c r="AI646">
        <v>-10.64</v>
      </c>
      <c r="AJ646" s="1">
        <v>-1369.8396</v>
      </c>
      <c r="AK646">
        <v>-4.2699999999999996</v>
      </c>
      <c r="AL646" s="1">
        <v>-1391.5292999999999</v>
      </c>
      <c r="AM646">
        <v>12.61</v>
      </c>
      <c r="AN646" s="1">
        <v>-1368.8883000000001</v>
      </c>
      <c r="AO646">
        <v>5.71</v>
      </c>
      <c r="AP646" s="1">
        <v>-1379.3787</v>
      </c>
      <c r="AQ646">
        <v>15.13</v>
      </c>
      <c r="AR646" s="1">
        <v>-1369.1314</v>
      </c>
      <c r="AS646">
        <v>-0.6</v>
      </c>
      <c r="AT646" s="1">
        <v>-1356.8668</v>
      </c>
      <c r="AU646">
        <v>-1.7</v>
      </c>
      <c r="AV646" s="1">
        <v>-1340.9878000000001</v>
      </c>
      <c r="AW646">
        <v>-2.1800000000000002</v>
      </c>
    </row>
    <row r="647" spans="2:49" x14ac:dyDescent="0.2">
      <c r="B647" s="1">
        <v>-1381.8471</v>
      </c>
      <c r="C647">
        <v>-9.7100000000000009</v>
      </c>
      <c r="D647">
        <v>2773.15</v>
      </c>
      <c r="L647" s="1">
        <v>-1382.3536999999999</v>
      </c>
      <c r="M647">
        <v>3.59</v>
      </c>
      <c r="N647" s="1">
        <v>-1383.614</v>
      </c>
      <c r="O647">
        <v>6.48</v>
      </c>
      <c r="P647" s="1">
        <v>-1382.3313000000001</v>
      </c>
      <c r="Q647">
        <v>4.0999999999999996</v>
      </c>
      <c r="R647" s="1">
        <v>-1386.3765000000001</v>
      </c>
      <c r="S647">
        <v>-7.05</v>
      </c>
      <c r="T647" s="1">
        <v>-1383.2103</v>
      </c>
      <c r="U647">
        <v>1.96</v>
      </c>
      <c r="V647" s="1">
        <v>-1383.0586000000001</v>
      </c>
      <c r="W647">
        <v>0.92</v>
      </c>
      <c r="X647" s="1">
        <v>-1382.8326</v>
      </c>
      <c r="Y647">
        <v>-0.67</v>
      </c>
      <c r="Z647" s="1">
        <v>-1371.3362</v>
      </c>
      <c r="AA647">
        <v>-6.26</v>
      </c>
      <c r="AB647" s="1">
        <v>-1391.7349999999999</v>
      </c>
      <c r="AC647">
        <v>8.86</v>
      </c>
      <c r="AD647" s="1">
        <v>-1394.9801</v>
      </c>
      <c r="AE647">
        <v>7.62</v>
      </c>
      <c r="AF647" s="1">
        <v>-1394.2113999999999</v>
      </c>
      <c r="AG647">
        <v>-0.85</v>
      </c>
      <c r="AH647" s="1">
        <v>-1370.847</v>
      </c>
      <c r="AI647">
        <v>-11.18</v>
      </c>
      <c r="AJ647" s="1">
        <v>-1369.8289</v>
      </c>
      <c r="AK647">
        <v>-4.1399999999999997</v>
      </c>
      <c r="AL647" s="1">
        <v>-1391.3866</v>
      </c>
      <c r="AM647">
        <v>12.84</v>
      </c>
      <c r="AN647" s="1">
        <v>-1368.7815000000001</v>
      </c>
      <c r="AO647">
        <v>5.65</v>
      </c>
      <c r="AP647" s="1">
        <v>-1379.2405000000001</v>
      </c>
      <c r="AQ647">
        <v>15.78</v>
      </c>
      <c r="AR647" s="1">
        <v>-1368.8737000000001</v>
      </c>
      <c r="AS647">
        <v>-0.11</v>
      </c>
      <c r="AT647" s="1">
        <v>-1356.9573</v>
      </c>
      <c r="AU647">
        <v>-1.47</v>
      </c>
      <c r="AV647" s="1">
        <v>-1341.1955</v>
      </c>
      <c r="AW647">
        <v>-3.12</v>
      </c>
    </row>
    <row r="648" spans="2:49" x14ac:dyDescent="0.2">
      <c r="B648" s="1">
        <v>-1381.8651</v>
      </c>
      <c r="C648">
        <v>-7.93</v>
      </c>
      <c r="D648">
        <v>2769</v>
      </c>
      <c r="L648" s="1">
        <v>-1382.1179</v>
      </c>
      <c r="M648">
        <v>4.5199999999999996</v>
      </c>
      <c r="N648" s="1">
        <v>-1383.7416000000001</v>
      </c>
      <c r="O648">
        <v>5.97</v>
      </c>
      <c r="P648" s="1">
        <v>-1382.2738999999999</v>
      </c>
      <c r="Q648">
        <v>4.4000000000000004</v>
      </c>
      <c r="R648" s="1">
        <v>-1386.6021000000001</v>
      </c>
      <c r="S648">
        <v>-7.04</v>
      </c>
      <c r="T648" s="1">
        <v>-1383.2012</v>
      </c>
      <c r="U648">
        <v>2.4700000000000002</v>
      </c>
      <c r="V648" s="1">
        <v>-1383.0192</v>
      </c>
      <c r="W648">
        <v>1.82</v>
      </c>
      <c r="X648" s="1">
        <v>-1382.9529</v>
      </c>
      <c r="Y648">
        <v>-1.06</v>
      </c>
      <c r="Z648" s="1">
        <v>-1371.2811999999999</v>
      </c>
      <c r="AA648">
        <v>-5.62</v>
      </c>
      <c r="AB648" s="1">
        <v>-1391.5041000000001</v>
      </c>
      <c r="AC648">
        <v>10.02</v>
      </c>
      <c r="AD648" s="1">
        <v>-1395.0516</v>
      </c>
      <c r="AE648">
        <v>7.87</v>
      </c>
      <c r="AF648" s="1">
        <v>-1394.3743999999999</v>
      </c>
      <c r="AG648">
        <v>-1.36</v>
      </c>
      <c r="AH648" s="1">
        <v>-1370.8679</v>
      </c>
      <c r="AI648">
        <v>-11.64</v>
      </c>
      <c r="AJ648" s="1">
        <v>-1369.8296</v>
      </c>
      <c r="AK648">
        <v>-4.0199999999999996</v>
      </c>
      <c r="AL648" s="1">
        <v>-1391.2271000000001</v>
      </c>
      <c r="AM648">
        <v>13.12</v>
      </c>
      <c r="AN648" s="1">
        <v>-1368.7474</v>
      </c>
      <c r="AO648">
        <v>5.2</v>
      </c>
      <c r="AP648" s="1">
        <v>-1379.1549</v>
      </c>
      <c r="AQ648">
        <v>16.2</v>
      </c>
      <c r="AR648" s="1">
        <v>-1368.6176</v>
      </c>
      <c r="AS648">
        <v>0.28000000000000003</v>
      </c>
      <c r="AT648" s="1">
        <v>-1357.0266999999999</v>
      </c>
      <c r="AU648">
        <v>-1.17</v>
      </c>
      <c r="AV648" s="1">
        <v>-1341.4065000000001</v>
      </c>
      <c r="AW648">
        <v>-3.96</v>
      </c>
    </row>
    <row r="649" spans="2:49" x14ac:dyDescent="0.2">
      <c r="B649" s="1">
        <v>-1381.9381000000001</v>
      </c>
      <c r="C649">
        <v>-6.15</v>
      </c>
      <c r="D649">
        <v>2764.82</v>
      </c>
      <c r="L649" s="1">
        <v>-1381.8804</v>
      </c>
      <c r="M649">
        <v>5.37</v>
      </c>
      <c r="N649" s="1">
        <v>-1383.8027999999999</v>
      </c>
      <c r="O649">
        <v>5.63</v>
      </c>
      <c r="P649" s="1">
        <v>-1382.3327999999999</v>
      </c>
      <c r="Q649">
        <v>4.34</v>
      </c>
      <c r="R649" s="1">
        <v>-1386.8163</v>
      </c>
      <c r="S649">
        <v>-6.97</v>
      </c>
      <c r="T649" s="1">
        <v>-1383.2217000000001</v>
      </c>
      <c r="U649">
        <v>2.85</v>
      </c>
      <c r="V649" s="1">
        <v>-1382.9703</v>
      </c>
      <c r="W649">
        <v>2.7</v>
      </c>
      <c r="X649" s="1">
        <v>-1383.1404</v>
      </c>
      <c r="Y649">
        <v>-1.56</v>
      </c>
      <c r="Z649" s="1">
        <v>-1371.2353000000001</v>
      </c>
      <c r="AA649">
        <v>-5.05</v>
      </c>
      <c r="AB649" s="1">
        <v>-1391.3511000000001</v>
      </c>
      <c r="AC649">
        <v>11.07</v>
      </c>
      <c r="AD649" s="1">
        <v>-1395.0958000000001</v>
      </c>
      <c r="AE649">
        <v>8.24</v>
      </c>
      <c r="AF649" s="1">
        <v>-1394.5309999999999</v>
      </c>
      <c r="AG649">
        <v>-1.75</v>
      </c>
      <c r="AH649" s="1">
        <v>-1370.8655000000001</v>
      </c>
      <c r="AI649">
        <v>-11.97</v>
      </c>
      <c r="AJ649" s="1">
        <v>-1369.8396</v>
      </c>
      <c r="AK649">
        <v>-3.83</v>
      </c>
      <c r="AL649" s="1">
        <v>-1391.0623000000001</v>
      </c>
      <c r="AM649">
        <v>13.43</v>
      </c>
      <c r="AN649" s="1">
        <v>-1368.7701</v>
      </c>
      <c r="AO649">
        <v>4.5999999999999996</v>
      </c>
      <c r="AP649" s="1">
        <v>-1379.0978</v>
      </c>
      <c r="AQ649">
        <v>16.5</v>
      </c>
      <c r="AR649" s="1">
        <v>-1368.4021</v>
      </c>
      <c r="AS649">
        <v>0.67</v>
      </c>
      <c r="AT649" s="1">
        <v>-1357.0735999999999</v>
      </c>
      <c r="AU649">
        <v>-0.85</v>
      </c>
      <c r="AV649" s="1">
        <v>-1341.5903000000001</v>
      </c>
      <c r="AW649">
        <v>-4.6900000000000004</v>
      </c>
    </row>
    <row r="650" spans="2:49" x14ac:dyDescent="0.2">
      <c r="B650" s="1">
        <v>-1382.0708999999999</v>
      </c>
      <c r="C650">
        <v>-4.2300000000000004</v>
      </c>
      <c r="D650">
        <v>2760.17</v>
      </c>
      <c r="L650" s="1">
        <v>-1381.6543999999999</v>
      </c>
      <c r="M650">
        <v>6.19</v>
      </c>
      <c r="N650" s="1">
        <v>-1383.7983999999999</v>
      </c>
      <c r="O650">
        <v>5.45</v>
      </c>
      <c r="P650" s="1">
        <v>-1382.5165</v>
      </c>
      <c r="Q650">
        <v>3.96</v>
      </c>
      <c r="R650" s="1">
        <v>-1386.9915000000001</v>
      </c>
      <c r="S650">
        <v>-6.79</v>
      </c>
      <c r="T650" s="1">
        <v>-1383.2518</v>
      </c>
      <c r="U650">
        <v>3.25</v>
      </c>
      <c r="V650" s="1">
        <v>-1382.9085</v>
      </c>
      <c r="W650">
        <v>3.54</v>
      </c>
      <c r="X650" s="1">
        <v>-1383.3859</v>
      </c>
      <c r="Y650">
        <v>-2.2999999999999998</v>
      </c>
      <c r="Z650" s="1">
        <v>-1371.2064</v>
      </c>
      <c r="AA650">
        <v>-4.6500000000000004</v>
      </c>
      <c r="AB650" s="1">
        <v>-1391.3198</v>
      </c>
      <c r="AC650">
        <v>11.8</v>
      </c>
      <c r="AD650" s="1">
        <v>-1395.1016</v>
      </c>
      <c r="AE650">
        <v>8.58</v>
      </c>
      <c r="AF650" s="1">
        <v>-1394.6781000000001</v>
      </c>
      <c r="AG650">
        <v>-2.0299999999999998</v>
      </c>
      <c r="AH650" s="1">
        <v>-1370.8434999999999</v>
      </c>
      <c r="AI650">
        <v>-12.18</v>
      </c>
      <c r="AJ650" s="1">
        <v>-1369.8579999999999</v>
      </c>
      <c r="AK650">
        <v>-3.62</v>
      </c>
      <c r="AL650" s="1">
        <v>-1390.9034999999999</v>
      </c>
      <c r="AM650">
        <v>13.58</v>
      </c>
      <c r="AN650" s="1">
        <v>-1368.8321000000001</v>
      </c>
      <c r="AO650">
        <v>3.78</v>
      </c>
      <c r="AP650" s="1">
        <v>-1379.0441000000001</v>
      </c>
      <c r="AQ650">
        <v>16.72</v>
      </c>
      <c r="AR650" s="1">
        <v>-1368.2625</v>
      </c>
      <c r="AS650">
        <v>0.87</v>
      </c>
      <c r="AT650" s="1">
        <v>-1357.0969</v>
      </c>
      <c r="AU650">
        <v>-0.38</v>
      </c>
      <c r="AV650" s="1">
        <v>-1341.7244000000001</v>
      </c>
      <c r="AW650">
        <v>-5.25</v>
      </c>
    </row>
    <row r="651" spans="2:49" x14ac:dyDescent="0.2">
      <c r="B651" s="1">
        <v>-1382.2768000000001</v>
      </c>
      <c r="C651">
        <v>-2.13</v>
      </c>
      <c r="D651">
        <v>2755.07</v>
      </c>
      <c r="L651" s="1">
        <v>-1381.4543000000001</v>
      </c>
      <c r="M651">
        <v>6.9</v>
      </c>
      <c r="N651" s="1">
        <v>-1383.7371000000001</v>
      </c>
      <c r="O651">
        <v>5.37</v>
      </c>
      <c r="P651" s="1">
        <v>-1382.8244999999999</v>
      </c>
      <c r="Q651">
        <v>3.3</v>
      </c>
      <c r="R651" s="1">
        <v>-1387.1029000000001</v>
      </c>
      <c r="S651">
        <v>-6.35</v>
      </c>
      <c r="T651" s="1">
        <v>-1383.2750000000001</v>
      </c>
      <c r="U651">
        <v>3.49</v>
      </c>
      <c r="V651" s="1">
        <v>-1382.8342</v>
      </c>
      <c r="W651">
        <v>4.32</v>
      </c>
      <c r="X651" s="1">
        <v>-1383.6719000000001</v>
      </c>
      <c r="Y651">
        <v>-3.1</v>
      </c>
      <c r="Z651" s="1">
        <v>-1371.1934000000001</v>
      </c>
      <c r="AA651">
        <v>-4.1900000000000004</v>
      </c>
      <c r="AB651" s="1">
        <v>-1391.4258</v>
      </c>
      <c r="AC651">
        <v>11.93</v>
      </c>
      <c r="AD651" s="1">
        <v>-1395.0634</v>
      </c>
      <c r="AE651">
        <v>9.06</v>
      </c>
      <c r="AF651" s="1">
        <v>-1394.8149000000001</v>
      </c>
      <c r="AG651">
        <v>-2.23</v>
      </c>
      <c r="AH651" s="1">
        <v>-1370.8039000000001</v>
      </c>
      <c r="AI651">
        <v>-12.32</v>
      </c>
      <c r="AJ651" s="1">
        <v>-1369.8833</v>
      </c>
      <c r="AK651">
        <v>-3.34</v>
      </c>
      <c r="AL651" s="1">
        <v>-1390.7592</v>
      </c>
      <c r="AM651">
        <v>13.71</v>
      </c>
      <c r="AN651" s="1">
        <v>-1368.9192</v>
      </c>
      <c r="AO651">
        <v>2.79</v>
      </c>
      <c r="AP651" s="1">
        <v>-1378.9766999999999</v>
      </c>
      <c r="AQ651">
        <v>16.88</v>
      </c>
      <c r="AR651" s="1">
        <v>-1368.2155</v>
      </c>
      <c r="AS651">
        <v>0.9</v>
      </c>
      <c r="AT651" s="1">
        <v>-1357.0880999999999</v>
      </c>
      <c r="AU651">
        <v>0.12</v>
      </c>
      <c r="AV651" s="1">
        <v>-1341.8000999999999</v>
      </c>
      <c r="AW651">
        <v>-5.62</v>
      </c>
    </row>
    <row r="652" spans="2:49" x14ac:dyDescent="0.2">
      <c r="B652" s="1">
        <v>-1382.5142000000001</v>
      </c>
      <c r="C652">
        <v>-0.32</v>
      </c>
      <c r="D652">
        <v>2749.97</v>
      </c>
      <c r="L652" s="1">
        <v>-1381.2955999999999</v>
      </c>
      <c r="M652">
        <v>7.46</v>
      </c>
      <c r="N652" s="1">
        <v>-1383.6357</v>
      </c>
      <c r="O652">
        <v>5.34</v>
      </c>
      <c r="P652" s="1">
        <v>-1383.2447</v>
      </c>
      <c r="Q652">
        <v>2.35</v>
      </c>
      <c r="R652" s="1">
        <v>-1387.1342</v>
      </c>
      <c r="S652">
        <v>-5.96</v>
      </c>
      <c r="T652" s="1">
        <v>-1383.2809</v>
      </c>
      <c r="U652">
        <v>3.75</v>
      </c>
      <c r="V652" s="1">
        <v>-1382.7501</v>
      </c>
      <c r="W652">
        <v>5.0599999999999996</v>
      </c>
      <c r="X652" s="1">
        <v>-1383.973</v>
      </c>
      <c r="Y652">
        <v>-3.91</v>
      </c>
      <c r="Z652" s="1">
        <v>-1371.1818000000001</v>
      </c>
      <c r="AA652">
        <v>-3.72</v>
      </c>
      <c r="AB652" s="1">
        <v>-1391.6449</v>
      </c>
      <c r="AC652">
        <v>11.85</v>
      </c>
      <c r="AD652" s="1">
        <v>-1394.9789000000001</v>
      </c>
      <c r="AE652">
        <v>9.64</v>
      </c>
      <c r="AF652" s="1">
        <v>-1394.9437</v>
      </c>
      <c r="AG652">
        <v>-2.2599999999999998</v>
      </c>
      <c r="AH652" s="1">
        <v>-1370.7501999999999</v>
      </c>
      <c r="AI652">
        <v>-12.36</v>
      </c>
      <c r="AJ652" s="1">
        <v>-1369.9141999999999</v>
      </c>
      <c r="AK652">
        <v>-3.03</v>
      </c>
      <c r="AL652" s="1">
        <v>-1390.6298999999999</v>
      </c>
      <c r="AM652">
        <v>13.74</v>
      </c>
      <c r="AN652" s="1">
        <v>-1369.0232000000001</v>
      </c>
      <c r="AO652">
        <v>1.72</v>
      </c>
      <c r="AP652" s="1">
        <v>-1378.8888999999999</v>
      </c>
      <c r="AQ652">
        <v>17</v>
      </c>
      <c r="AR652" s="1">
        <v>-1368.2570000000001</v>
      </c>
      <c r="AS652">
        <v>0.73</v>
      </c>
      <c r="AT652" s="1">
        <v>-1357.0381</v>
      </c>
      <c r="AU652">
        <v>0.65</v>
      </c>
      <c r="AV652" s="1">
        <v>-1341.8200999999999</v>
      </c>
      <c r="AW652">
        <v>-5.82</v>
      </c>
    </row>
    <row r="653" spans="2:49" x14ac:dyDescent="0.2">
      <c r="B653" s="1">
        <v>-1382.7967000000001</v>
      </c>
      <c r="C653">
        <v>1.63</v>
      </c>
      <c r="D653">
        <v>2745.13</v>
      </c>
      <c r="L653" s="1">
        <v>-1381.1926000000001</v>
      </c>
      <c r="M653">
        <v>7.77</v>
      </c>
      <c r="N653" s="1">
        <v>-1383.5179000000001</v>
      </c>
      <c r="O653">
        <v>5.36</v>
      </c>
      <c r="P653" s="1">
        <v>-1383.7509</v>
      </c>
      <c r="Q653">
        <v>1.21</v>
      </c>
      <c r="R653" s="1">
        <v>-1387.0833</v>
      </c>
      <c r="S653">
        <v>-5.22</v>
      </c>
      <c r="T653" s="1">
        <v>-1383.2681</v>
      </c>
      <c r="U653">
        <v>3.88</v>
      </c>
      <c r="V653" s="1">
        <v>-1382.6560999999999</v>
      </c>
      <c r="W653">
        <v>5.72</v>
      </c>
      <c r="X653" s="1">
        <v>-1384.2602999999999</v>
      </c>
      <c r="Y653">
        <v>-4.58</v>
      </c>
      <c r="Z653" s="1">
        <v>-1371.1474000000001</v>
      </c>
      <c r="AA653">
        <v>-3.35</v>
      </c>
      <c r="AB653" s="1">
        <v>-1391.9226000000001</v>
      </c>
      <c r="AC653">
        <v>11.52</v>
      </c>
      <c r="AD653" s="1">
        <v>-1394.8469</v>
      </c>
      <c r="AE653">
        <v>10.26</v>
      </c>
      <c r="AF653" s="1">
        <v>-1395.0687</v>
      </c>
      <c r="AG653">
        <v>-2.2000000000000002</v>
      </c>
      <c r="AH653" s="1">
        <v>-1370.6895</v>
      </c>
      <c r="AI653">
        <v>-12.35</v>
      </c>
      <c r="AJ653" s="1">
        <v>-1369.9467</v>
      </c>
      <c r="AK653">
        <v>-2.66</v>
      </c>
      <c r="AL653" s="1">
        <v>-1390.5083</v>
      </c>
      <c r="AM653">
        <v>13.69</v>
      </c>
      <c r="AN653" s="1">
        <v>-1369.1422</v>
      </c>
      <c r="AO653">
        <v>0.54</v>
      </c>
      <c r="AP653" s="1">
        <v>-1378.789</v>
      </c>
      <c r="AQ653">
        <v>17.05</v>
      </c>
      <c r="AR653" s="1">
        <v>-1368.3731</v>
      </c>
      <c r="AS653">
        <v>0.35</v>
      </c>
      <c r="AT653" s="1">
        <v>-1356.9449999999999</v>
      </c>
      <c r="AU653">
        <v>1.2</v>
      </c>
      <c r="AV653" s="1">
        <v>-1341.7952</v>
      </c>
      <c r="AW653">
        <v>-5.9</v>
      </c>
    </row>
    <row r="654" spans="2:49" x14ac:dyDescent="0.2">
      <c r="B654" s="1">
        <v>-1383.1355000000001</v>
      </c>
      <c r="C654">
        <v>3.64</v>
      </c>
      <c r="D654">
        <v>2740.29</v>
      </c>
      <c r="L654" s="1">
        <v>-1381.1568</v>
      </c>
      <c r="M654">
        <v>7.88</v>
      </c>
      <c r="N654" s="1">
        <v>-1383.4114999999999</v>
      </c>
      <c r="O654">
        <v>5.41</v>
      </c>
      <c r="P654" s="1">
        <v>-1384.3052</v>
      </c>
      <c r="Q654">
        <v>-0.06</v>
      </c>
      <c r="R654" s="1">
        <v>-1386.9608000000001</v>
      </c>
      <c r="S654">
        <v>-4.4400000000000004</v>
      </c>
      <c r="T654" s="1">
        <v>-1383.241</v>
      </c>
      <c r="U654">
        <v>4.0199999999999996</v>
      </c>
      <c r="V654" s="1">
        <v>-1382.5477000000001</v>
      </c>
      <c r="W654">
        <v>6.32</v>
      </c>
      <c r="X654" s="1">
        <v>-1384.5044</v>
      </c>
      <c r="Y654">
        <v>-5.18</v>
      </c>
      <c r="Z654" s="1">
        <v>-1371.0651</v>
      </c>
      <c r="AA654">
        <v>-2.93</v>
      </c>
      <c r="AB654" s="1">
        <v>-1392.1965</v>
      </c>
      <c r="AC654">
        <v>11.22</v>
      </c>
      <c r="AD654" s="1">
        <v>-1394.6672000000001</v>
      </c>
      <c r="AE654">
        <v>10.95</v>
      </c>
      <c r="AF654" s="1">
        <v>-1395.1958999999999</v>
      </c>
      <c r="AG654">
        <v>-2.0699999999999998</v>
      </c>
      <c r="AH654" s="1">
        <v>-1370.6328000000001</v>
      </c>
      <c r="AI654">
        <v>-12.29</v>
      </c>
      <c r="AJ654" s="1">
        <v>-1369.9766999999999</v>
      </c>
      <c r="AK654">
        <v>-2.2200000000000002</v>
      </c>
      <c r="AL654" s="1">
        <v>-1390.3829000000001</v>
      </c>
      <c r="AM654">
        <v>13.56</v>
      </c>
      <c r="AN654" s="1">
        <v>-1369.2792999999999</v>
      </c>
      <c r="AO654">
        <v>-0.65</v>
      </c>
      <c r="AP654" s="1">
        <v>-1378.6994</v>
      </c>
      <c r="AQ654">
        <v>17.059999999999999</v>
      </c>
      <c r="AR654" s="1">
        <v>-1368.5425</v>
      </c>
      <c r="AS654">
        <v>-0.09</v>
      </c>
      <c r="AT654" s="1">
        <v>-1356.8145</v>
      </c>
      <c r="AU654">
        <v>1.72</v>
      </c>
      <c r="AV654" s="1">
        <v>-1341.7443000000001</v>
      </c>
      <c r="AW654">
        <v>-5.84</v>
      </c>
    </row>
    <row r="655" spans="2:49" x14ac:dyDescent="0.2">
      <c r="B655" s="1">
        <v>-1383.4956999999999</v>
      </c>
      <c r="C655">
        <v>5.12</v>
      </c>
      <c r="D655">
        <v>2735.7</v>
      </c>
      <c r="L655" s="1">
        <v>-1381.1948</v>
      </c>
      <c r="M655">
        <v>7.84</v>
      </c>
      <c r="N655" s="1">
        <v>-1383.3415</v>
      </c>
      <c r="O655">
        <v>5.33</v>
      </c>
      <c r="P655" s="1">
        <v>-1384.8630000000001</v>
      </c>
      <c r="Q655">
        <v>-1.32</v>
      </c>
      <c r="R655" s="1">
        <v>-1386.7863</v>
      </c>
      <c r="S655">
        <v>-3.64</v>
      </c>
      <c r="T655" s="1">
        <v>-1383.2056</v>
      </c>
      <c r="U655">
        <v>4</v>
      </c>
      <c r="V655" s="1">
        <v>-1382.4143999999999</v>
      </c>
      <c r="W655">
        <v>6.85</v>
      </c>
      <c r="X655" s="1">
        <v>-1384.6819</v>
      </c>
      <c r="Y655">
        <v>-5.66</v>
      </c>
      <c r="Z655" s="1">
        <v>-1370.9195999999999</v>
      </c>
      <c r="AA655">
        <v>-2.48</v>
      </c>
      <c r="AB655" s="1">
        <v>-1392.4187999999999</v>
      </c>
      <c r="AC655">
        <v>10.81</v>
      </c>
      <c r="AD655" s="1">
        <v>-1394.4412</v>
      </c>
      <c r="AE655">
        <v>11.68</v>
      </c>
      <c r="AF655" s="1">
        <v>-1395.3295000000001</v>
      </c>
      <c r="AG655">
        <v>-1.86</v>
      </c>
      <c r="AH655" s="1">
        <v>-1370.5926999999999</v>
      </c>
      <c r="AI655">
        <v>-12.22</v>
      </c>
      <c r="AJ655" s="1">
        <v>-1369.9976999999999</v>
      </c>
      <c r="AK655">
        <v>-1.71</v>
      </c>
      <c r="AL655" s="1">
        <v>-1390.2419</v>
      </c>
      <c r="AM655">
        <v>13.43</v>
      </c>
      <c r="AN655" s="1">
        <v>-1369.4337</v>
      </c>
      <c r="AO655">
        <v>-2.0099999999999998</v>
      </c>
      <c r="AP655" s="1">
        <v>-1378.6514</v>
      </c>
      <c r="AQ655">
        <v>16.97</v>
      </c>
      <c r="AR655" s="1">
        <v>-1368.7389000000001</v>
      </c>
      <c r="AS655">
        <v>-0.6</v>
      </c>
      <c r="AT655" s="1">
        <v>-1356.6614</v>
      </c>
      <c r="AU655">
        <v>2.2200000000000002</v>
      </c>
      <c r="AV655" s="1">
        <v>-1341.6858</v>
      </c>
      <c r="AW655">
        <v>-5.76</v>
      </c>
    </row>
    <row r="656" spans="2:49" x14ac:dyDescent="0.2">
      <c r="B656" s="1">
        <v>-1383.8449000000001</v>
      </c>
      <c r="C656">
        <v>7.14</v>
      </c>
      <c r="D656">
        <v>2731.05</v>
      </c>
      <c r="L656" s="1">
        <v>-1381.3055999999999</v>
      </c>
      <c r="M656">
        <v>7.56</v>
      </c>
      <c r="N656" s="1">
        <v>-1383.3217</v>
      </c>
      <c r="O656">
        <v>5.15</v>
      </c>
      <c r="P656" s="1">
        <v>-1385.3788</v>
      </c>
      <c r="Q656">
        <v>-2.41</v>
      </c>
      <c r="R656" s="1">
        <v>-1386.5838000000001</v>
      </c>
      <c r="S656">
        <v>-2.76</v>
      </c>
      <c r="T656" s="1">
        <v>-1383.1687999999999</v>
      </c>
      <c r="U656">
        <v>3.92</v>
      </c>
      <c r="V656" s="1">
        <v>-1382.2456</v>
      </c>
      <c r="W656">
        <v>7.41</v>
      </c>
      <c r="X656" s="1">
        <v>-1384.7795000000001</v>
      </c>
      <c r="Y656">
        <v>-5.86</v>
      </c>
      <c r="Z656" s="1">
        <v>-1370.7131999999999</v>
      </c>
      <c r="AA656">
        <v>-2.2999999999999998</v>
      </c>
      <c r="AB656" s="1">
        <v>-1392.5654</v>
      </c>
      <c r="AC656">
        <v>10.52</v>
      </c>
      <c r="AD656" s="1">
        <v>-1394.1732</v>
      </c>
      <c r="AE656">
        <v>12.38</v>
      </c>
      <c r="AF656" s="1">
        <v>-1395.4709</v>
      </c>
      <c r="AG656">
        <v>-1.65</v>
      </c>
      <c r="AH656" s="1">
        <v>-1370.5785000000001</v>
      </c>
      <c r="AI656">
        <v>-12.11</v>
      </c>
      <c r="AJ656" s="1">
        <v>-1370.0044</v>
      </c>
      <c r="AK656">
        <v>-1.22</v>
      </c>
      <c r="AL656" s="1">
        <v>-1390.0775000000001</v>
      </c>
      <c r="AM656">
        <v>13.22</v>
      </c>
      <c r="AN656" s="1">
        <v>-1369.595</v>
      </c>
      <c r="AO656">
        <v>-3.29</v>
      </c>
      <c r="AP656" s="1">
        <v>-1378.6717000000001</v>
      </c>
      <c r="AQ656">
        <v>16.75</v>
      </c>
      <c r="AR656" s="1">
        <v>-1368.9414999999999</v>
      </c>
      <c r="AS656">
        <v>-1.1100000000000001</v>
      </c>
      <c r="AT656" s="1">
        <v>-1356.5075999999999</v>
      </c>
      <c r="AU656">
        <v>2.59</v>
      </c>
      <c r="AV656" s="1">
        <v>-1341.6373000000001</v>
      </c>
      <c r="AW656">
        <v>-5.7</v>
      </c>
    </row>
    <row r="657" spans="2:49" x14ac:dyDescent="0.2">
      <c r="B657" s="1">
        <v>-1384.1559999999999</v>
      </c>
      <c r="C657">
        <v>8.35</v>
      </c>
      <c r="D657">
        <v>2727.02</v>
      </c>
      <c r="L657" s="1">
        <v>-1381.4807000000001</v>
      </c>
      <c r="M657">
        <v>7.07</v>
      </c>
      <c r="N657" s="1">
        <v>-1383.3517999999999</v>
      </c>
      <c r="O657">
        <v>4.9400000000000004</v>
      </c>
      <c r="P657" s="1">
        <v>-1385.8113000000001</v>
      </c>
      <c r="Q657">
        <v>-3.38</v>
      </c>
      <c r="R657" s="1">
        <v>-1386.3753999999999</v>
      </c>
      <c r="S657">
        <v>-1.96</v>
      </c>
      <c r="T657" s="1">
        <v>-1383.1356000000001</v>
      </c>
      <c r="U657">
        <v>3.67</v>
      </c>
      <c r="V657" s="1">
        <v>-1382.0383999999999</v>
      </c>
      <c r="W657">
        <v>7.89</v>
      </c>
      <c r="X657" s="1">
        <v>-1384.7968000000001</v>
      </c>
      <c r="Y657">
        <v>-5.74</v>
      </c>
      <c r="Z657" s="1">
        <v>-1370.4683</v>
      </c>
      <c r="AA657">
        <v>-1.86</v>
      </c>
      <c r="AB657" s="1">
        <v>-1392.6333999999999</v>
      </c>
      <c r="AC657">
        <v>10.34</v>
      </c>
      <c r="AD657" s="1">
        <v>-1393.8753999999999</v>
      </c>
      <c r="AE657">
        <v>13.04</v>
      </c>
      <c r="AF657" s="1">
        <v>-1395.6165000000001</v>
      </c>
      <c r="AG657">
        <v>-1.4</v>
      </c>
      <c r="AH657" s="1">
        <v>-1370.5940000000001</v>
      </c>
      <c r="AI657">
        <v>-11.94</v>
      </c>
      <c r="AJ657" s="1">
        <v>-1369.9903999999999</v>
      </c>
      <c r="AK657">
        <v>-0.64</v>
      </c>
      <c r="AL657" s="1">
        <v>-1389.8896999999999</v>
      </c>
      <c r="AM657">
        <v>12.99</v>
      </c>
      <c r="AN657" s="1">
        <v>-1369.7446</v>
      </c>
      <c r="AO657">
        <v>-4.47</v>
      </c>
      <c r="AP657" s="1">
        <v>-1378.7674</v>
      </c>
      <c r="AQ657">
        <v>16.43</v>
      </c>
      <c r="AR657" s="1">
        <v>-1369.1333</v>
      </c>
      <c r="AS657">
        <v>-1.59</v>
      </c>
      <c r="AT657" s="1">
        <v>-1356.3765000000001</v>
      </c>
      <c r="AU657">
        <v>2.78</v>
      </c>
      <c r="AV657" s="1">
        <v>-1341.6112000000001</v>
      </c>
      <c r="AW657">
        <v>-5.68</v>
      </c>
    </row>
    <row r="658" spans="2:49" x14ac:dyDescent="0.2">
      <c r="B658" s="1">
        <v>-1384.4177999999999</v>
      </c>
      <c r="C658">
        <v>10.29</v>
      </c>
      <c r="D658">
        <v>2722.98</v>
      </c>
      <c r="L658" s="1">
        <v>-1381.7016000000001</v>
      </c>
      <c r="M658">
        <v>6.49</v>
      </c>
      <c r="N658" s="1">
        <v>-1383.4172000000001</v>
      </c>
      <c r="O658">
        <v>4.6399999999999997</v>
      </c>
      <c r="P658" s="1">
        <v>-1386.1276</v>
      </c>
      <c r="Q658">
        <v>-3.97</v>
      </c>
      <c r="R658" s="1">
        <v>-1386.1773000000001</v>
      </c>
      <c r="S658">
        <v>-1.32</v>
      </c>
      <c r="T658" s="1">
        <v>-1383.1098999999999</v>
      </c>
      <c r="U658">
        <v>3.38</v>
      </c>
      <c r="V658" s="1">
        <v>-1381.8036999999999</v>
      </c>
      <c r="W658">
        <v>8.31</v>
      </c>
      <c r="X658" s="1">
        <v>-1384.7448999999999</v>
      </c>
      <c r="Y658">
        <v>-5.61</v>
      </c>
      <c r="Z658" s="1">
        <v>-1370.2182</v>
      </c>
      <c r="AA658">
        <v>-1.34</v>
      </c>
      <c r="AB658" s="1">
        <v>-1392.6358</v>
      </c>
      <c r="AC658">
        <v>10.27</v>
      </c>
      <c r="AD658" s="1">
        <v>-1393.5685000000001</v>
      </c>
      <c r="AE658">
        <v>13.56</v>
      </c>
      <c r="AF658" s="1">
        <v>-1395.759</v>
      </c>
      <c r="AG658">
        <v>-1.07</v>
      </c>
      <c r="AH658" s="1">
        <v>-1370.6374000000001</v>
      </c>
      <c r="AI658">
        <v>-11.77</v>
      </c>
      <c r="AJ658" s="1">
        <v>-1369.9509</v>
      </c>
      <c r="AK658">
        <v>0</v>
      </c>
      <c r="AL658" s="1">
        <v>-1389.6872000000001</v>
      </c>
      <c r="AM658">
        <v>12.75</v>
      </c>
      <c r="AN658" s="1">
        <v>-1369.8584000000001</v>
      </c>
      <c r="AO658">
        <v>-5.36</v>
      </c>
      <c r="AP658" s="1">
        <v>-1378.9237000000001</v>
      </c>
      <c r="AQ658">
        <v>16.010000000000002</v>
      </c>
      <c r="AR658" s="1">
        <v>-1369.2973999999999</v>
      </c>
      <c r="AS658">
        <v>-1.89</v>
      </c>
      <c r="AT658" s="1">
        <v>-1356.2850000000001</v>
      </c>
      <c r="AU658">
        <v>2.77</v>
      </c>
      <c r="AV658" s="1">
        <v>-1341.6133</v>
      </c>
      <c r="AW658">
        <v>-5.73</v>
      </c>
    </row>
    <row r="659" spans="2:49" x14ac:dyDescent="0.2">
      <c r="B659" s="1">
        <v>-1384.5985000000001</v>
      </c>
      <c r="C659">
        <v>11.69</v>
      </c>
      <c r="D659">
        <v>2719.47</v>
      </c>
      <c r="L659" s="1">
        <v>-1381.9407000000001</v>
      </c>
      <c r="M659">
        <v>5.87</v>
      </c>
      <c r="N659" s="1">
        <v>-1383.4965999999999</v>
      </c>
      <c r="O659">
        <v>4.26</v>
      </c>
      <c r="P659" s="1">
        <v>-1386.3059000000001</v>
      </c>
      <c r="Q659">
        <v>-4.21</v>
      </c>
      <c r="R659" s="1">
        <v>-1385.9958999999999</v>
      </c>
      <c r="S659">
        <v>-0.69</v>
      </c>
      <c r="T659" s="1">
        <v>-1383.0940000000001</v>
      </c>
      <c r="U659">
        <v>2.96</v>
      </c>
      <c r="V659" s="1">
        <v>-1381.5657000000001</v>
      </c>
      <c r="W659">
        <v>8.58</v>
      </c>
      <c r="X659" s="1">
        <v>-1384.6434999999999</v>
      </c>
      <c r="Y659">
        <v>-5.2</v>
      </c>
      <c r="Z659" s="1">
        <v>-1369.9962</v>
      </c>
      <c r="AA659">
        <v>-1.05</v>
      </c>
      <c r="AB659" s="1">
        <v>-1392.5924</v>
      </c>
      <c r="AC659">
        <v>10.24</v>
      </c>
      <c r="AD659" s="1">
        <v>-1393.2855</v>
      </c>
      <c r="AE659">
        <v>13.84</v>
      </c>
      <c r="AF659" s="1">
        <v>-1395.89</v>
      </c>
      <c r="AG659">
        <v>-0.79</v>
      </c>
      <c r="AH659" s="1">
        <v>-1370.7016000000001</v>
      </c>
      <c r="AI659">
        <v>-11.58</v>
      </c>
      <c r="AJ659" s="1">
        <v>-1369.8868</v>
      </c>
      <c r="AK659">
        <v>0.64</v>
      </c>
      <c r="AL659" s="1">
        <v>-1389.4863</v>
      </c>
      <c r="AM659">
        <v>12.45</v>
      </c>
      <c r="AN659" s="1">
        <v>-1369.9172000000001</v>
      </c>
      <c r="AO659">
        <v>-6.16</v>
      </c>
      <c r="AP659" s="1">
        <v>-1379.1043</v>
      </c>
      <c r="AQ659">
        <v>15.56</v>
      </c>
      <c r="AR659" s="1">
        <v>-1369.4219000000001</v>
      </c>
      <c r="AS659">
        <v>-2.0299999999999998</v>
      </c>
      <c r="AT659" s="1">
        <v>-1356.2446</v>
      </c>
      <c r="AU659">
        <v>2.4700000000000002</v>
      </c>
      <c r="AV659" s="1">
        <v>-1341.6433999999999</v>
      </c>
      <c r="AW659">
        <v>-5.89</v>
      </c>
    </row>
    <row r="660" spans="2:49" x14ac:dyDescent="0.2">
      <c r="B660" s="1">
        <v>-1384.6943000000001</v>
      </c>
      <c r="C660">
        <v>13.5</v>
      </c>
      <c r="D660">
        <v>2716.08</v>
      </c>
      <c r="L660" s="1">
        <v>-1382.163</v>
      </c>
      <c r="M660">
        <v>5.23</v>
      </c>
      <c r="N660" s="1">
        <v>-1383.5717999999999</v>
      </c>
      <c r="O660">
        <v>3.99</v>
      </c>
      <c r="P660" s="1">
        <v>-1386.3387</v>
      </c>
      <c r="Q660">
        <v>-4.2</v>
      </c>
      <c r="R660" s="1">
        <v>-1385.8308999999999</v>
      </c>
      <c r="S660">
        <v>-0.1</v>
      </c>
      <c r="T660" s="1">
        <v>-1383.0893000000001</v>
      </c>
      <c r="U660">
        <v>2.4500000000000002</v>
      </c>
      <c r="V660" s="1">
        <v>-1381.3592000000001</v>
      </c>
      <c r="W660">
        <v>8.61</v>
      </c>
      <c r="X660" s="1">
        <v>-1384.5162</v>
      </c>
      <c r="Y660">
        <v>-4.84</v>
      </c>
      <c r="Z660" s="1">
        <v>-1369.8244999999999</v>
      </c>
      <c r="AA660">
        <v>-0.9</v>
      </c>
      <c r="AB660" s="1">
        <v>-1392.527</v>
      </c>
      <c r="AC660">
        <v>10.23</v>
      </c>
      <c r="AD660" s="1">
        <v>-1393.0679</v>
      </c>
      <c r="AE660">
        <v>13.87</v>
      </c>
      <c r="AF660" s="1">
        <v>-1396.0006000000001</v>
      </c>
      <c r="AG660">
        <v>-0.49</v>
      </c>
      <c r="AH660" s="1">
        <v>-1370.7773</v>
      </c>
      <c r="AI660">
        <v>-11.28</v>
      </c>
      <c r="AJ660" s="1">
        <v>-1369.8091999999999</v>
      </c>
      <c r="AK660">
        <v>1.25</v>
      </c>
      <c r="AL660" s="1">
        <v>-1389.3088</v>
      </c>
      <c r="AM660">
        <v>12.02</v>
      </c>
      <c r="AN660" s="1">
        <v>-1369.9132999999999</v>
      </c>
      <c r="AO660">
        <v>-6.77</v>
      </c>
      <c r="AP660" s="1">
        <v>-1379.2661000000001</v>
      </c>
      <c r="AQ660">
        <v>15.16</v>
      </c>
      <c r="AR660" s="1">
        <v>-1369.4925000000001</v>
      </c>
      <c r="AS660">
        <v>-1.99</v>
      </c>
      <c r="AT660" s="1">
        <v>-1356.2561000000001</v>
      </c>
      <c r="AU660">
        <v>1.93</v>
      </c>
      <c r="AV660" s="1">
        <v>-1341.6967999999999</v>
      </c>
      <c r="AW660">
        <v>-6.19</v>
      </c>
    </row>
    <row r="661" spans="2:49" x14ac:dyDescent="0.2">
      <c r="B661" s="1">
        <v>-1384.7134000000001</v>
      </c>
      <c r="C661">
        <v>15.32</v>
      </c>
      <c r="D661">
        <v>2713.27</v>
      </c>
      <c r="L661" s="1">
        <v>-1382.3332</v>
      </c>
      <c r="M661">
        <v>4.74</v>
      </c>
      <c r="N661" s="1">
        <v>-1383.6346000000001</v>
      </c>
      <c r="O661">
        <v>3.72</v>
      </c>
      <c r="P661" s="1">
        <v>-1386.2325000000001</v>
      </c>
      <c r="Q661">
        <v>-3.81</v>
      </c>
      <c r="R661" s="1">
        <v>-1385.6786</v>
      </c>
      <c r="S661">
        <v>0.35</v>
      </c>
      <c r="T661" s="1">
        <v>-1383.0944</v>
      </c>
      <c r="U661">
        <v>1.93</v>
      </c>
      <c r="V661" s="1">
        <v>-1381.2203999999999</v>
      </c>
      <c r="W661">
        <v>8.35</v>
      </c>
      <c r="X661" s="1">
        <v>-1384.3849</v>
      </c>
      <c r="Y661">
        <v>-4.57</v>
      </c>
      <c r="Z661" s="1">
        <v>-1369.7099000000001</v>
      </c>
      <c r="AA661">
        <v>-0.77</v>
      </c>
      <c r="AB661" s="1">
        <v>-1392.461</v>
      </c>
      <c r="AC661">
        <v>10.25</v>
      </c>
      <c r="AD661" s="1">
        <v>-1392.9519</v>
      </c>
      <c r="AE661">
        <v>13.6</v>
      </c>
      <c r="AF661" s="1">
        <v>-1396.0826999999999</v>
      </c>
      <c r="AG661">
        <v>-0.09</v>
      </c>
      <c r="AH661" s="1">
        <v>-1370.8542</v>
      </c>
      <c r="AI661">
        <v>-11.02</v>
      </c>
      <c r="AJ661" s="1">
        <v>-1369.7415000000001</v>
      </c>
      <c r="AK661">
        <v>1.76</v>
      </c>
      <c r="AL661" s="1">
        <v>-1389.1781000000001</v>
      </c>
      <c r="AM661">
        <v>11.49</v>
      </c>
      <c r="AN661" s="1">
        <v>-1369.8492000000001</v>
      </c>
      <c r="AO661">
        <v>-6.95</v>
      </c>
      <c r="AP661" s="1">
        <v>-1379.3733999999999</v>
      </c>
      <c r="AQ661">
        <v>14.97</v>
      </c>
      <c r="AR661" s="1">
        <v>-1369.5056999999999</v>
      </c>
      <c r="AS661">
        <v>-1.73</v>
      </c>
      <c r="AT661" s="1">
        <v>-1356.3117</v>
      </c>
      <c r="AU661">
        <v>1.17</v>
      </c>
      <c r="AV661" s="1">
        <v>-1341.7634</v>
      </c>
      <c r="AW661">
        <v>-6.51</v>
      </c>
    </row>
    <row r="662" spans="2:49" x14ac:dyDescent="0.2">
      <c r="B662" s="1">
        <v>-1384.6966</v>
      </c>
      <c r="C662">
        <v>17.27</v>
      </c>
      <c r="D662">
        <v>2710.52</v>
      </c>
      <c r="L662" s="1">
        <v>-1382.421</v>
      </c>
      <c r="M662">
        <v>4.53</v>
      </c>
      <c r="N662" s="1">
        <v>-1383.6891000000001</v>
      </c>
      <c r="O662">
        <v>3.46</v>
      </c>
      <c r="P662" s="1">
        <v>-1386.0069000000001</v>
      </c>
      <c r="Q662">
        <v>-3.14</v>
      </c>
      <c r="R662" s="1">
        <v>-1385.5351000000001</v>
      </c>
      <c r="S662">
        <v>0.75</v>
      </c>
      <c r="T662" s="1">
        <v>-1383.1070999999999</v>
      </c>
      <c r="U662">
        <v>1.37</v>
      </c>
      <c r="V662" s="1">
        <v>-1381.1772000000001</v>
      </c>
      <c r="W662">
        <v>7.79</v>
      </c>
      <c r="X662" s="1">
        <v>-1384.2669000000001</v>
      </c>
      <c r="Y662">
        <v>-4.24</v>
      </c>
      <c r="Z662" s="1">
        <v>-1369.6463000000001</v>
      </c>
      <c r="AA662">
        <v>-0.75</v>
      </c>
      <c r="AB662" s="1">
        <v>-1392.4109000000001</v>
      </c>
      <c r="AC662">
        <v>10.23</v>
      </c>
      <c r="AD662" s="1">
        <v>-1392.954</v>
      </c>
      <c r="AE662">
        <v>12.95</v>
      </c>
      <c r="AF662" s="1">
        <v>-1396.1298999999999</v>
      </c>
      <c r="AG662">
        <v>0.27</v>
      </c>
      <c r="AH662" s="1">
        <v>-1370.9214999999999</v>
      </c>
      <c r="AI662">
        <v>-10.64</v>
      </c>
      <c r="AJ662" s="1">
        <v>-1369.7162000000001</v>
      </c>
      <c r="AK662">
        <v>2.13</v>
      </c>
      <c r="AL662" s="1">
        <v>-1389.1130000000001</v>
      </c>
      <c r="AM662">
        <v>10.78</v>
      </c>
      <c r="AN662" s="1">
        <v>-1369.7374</v>
      </c>
      <c r="AO662">
        <v>-6.88</v>
      </c>
      <c r="AP662" s="1">
        <v>-1379.4056</v>
      </c>
      <c r="AQ662">
        <v>14.94</v>
      </c>
      <c r="AR662" s="1">
        <v>-1369.4613999999999</v>
      </c>
      <c r="AS662">
        <v>-1.3</v>
      </c>
      <c r="AT662" s="1">
        <v>-1356.3987</v>
      </c>
      <c r="AU662">
        <v>0.25</v>
      </c>
      <c r="AV662" s="1">
        <v>-1341.8334</v>
      </c>
      <c r="AW662">
        <v>-6.92</v>
      </c>
    </row>
    <row r="663" spans="2:49" x14ac:dyDescent="0.2">
      <c r="B663" s="1">
        <v>-1384.6682000000001</v>
      </c>
      <c r="C663">
        <v>18.82</v>
      </c>
      <c r="D663">
        <v>2708.41</v>
      </c>
      <c r="L663" s="1">
        <v>-1382.4059999999999</v>
      </c>
      <c r="M663">
        <v>4.54</v>
      </c>
      <c r="N663" s="1">
        <v>-1383.7460000000001</v>
      </c>
      <c r="O663">
        <v>3.24</v>
      </c>
      <c r="P663" s="1">
        <v>-1385.6909000000001</v>
      </c>
      <c r="Q663">
        <v>-2.2999999999999998</v>
      </c>
      <c r="R663" s="1">
        <v>-1385.3998999999999</v>
      </c>
      <c r="S663">
        <v>1.08</v>
      </c>
      <c r="T663" s="1">
        <v>-1383.1238000000001</v>
      </c>
      <c r="U663">
        <v>0.77</v>
      </c>
      <c r="V663" s="1">
        <v>-1381.2394999999999</v>
      </c>
      <c r="W663">
        <v>6.84</v>
      </c>
      <c r="X663" s="1">
        <v>-1384.1765</v>
      </c>
      <c r="Y663">
        <v>-4.04</v>
      </c>
      <c r="Z663" s="1">
        <v>-1369.6229000000001</v>
      </c>
      <c r="AA663">
        <v>-0.84</v>
      </c>
      <c r="AB663" s="1">
        <v>-1392.3875</v>
      </c>
      <c r="AC663">
        <v>10.18</v>
      </c>
      <c r="AD663" s="1">
        <v>-1393.0641000000001</v>
      </c>
      <c r="AE663">
        <v>12.04</v>
      </c>
      <c r="AF663" s="1">
        <v>-1396.1380999999999</v>
      </c>
      <c r="AG663">
        <v>0.69</v>
      </c>
      <c r="AH663" s="1">
        <v>-1370.9701</v>
      </c>
      <c r="AI663">
        <v>-10.32</v>
      </c>
      <c r="AJ663" s="1">
        <v>-1369.7645</v>
      </c>
      <c r="AK663">
        <v>2.31</v>
      </c>
      <c r="AL663" s="1">
        <v>-1389.1247000000001</v>
      </c>
      <c r="AM663">
        <v>9.9700000000000006</v>
      </c>
      <c r="AN663" s="1">
        <v>-1369.5963999999999</v>
      </c>
      <c r="AO663">
        <v>-6.75</v>
      </c>
      <c r="AP663" s="1">
        <v>-1379.3535999999999</v>
      </c>
      <c r="AQ663">
        <v>15.2</v>
      </c>
      <c r="AR663" s="1">
        <v>-1369.3652999999999</v>
      </c>
      <c r="AS663">
        <v>-0.67</v>
      </c>
      <c r="AT663" s="1">
        <v>-1356.4987000000001</v>
      </c>
      <c r="AU663">
        <v>-0.74</v>
      </c>
      <c r="AV663" s="1">
        <v>-1341.8956000000001</v>
      </c>
      <c r="AW663">
        <v>-7.29</v>
      </c>
    </row>
    <row r="664" spans="2:49" x14ac:dyDescent="0.2">
      <c r="B664" s="1">
        <v>-1384.6298999999999</v>
      </c>
      <c r="C664">
        <v>19.920000000000002</v>
      </c>
      <c r="D664">
        <v>2707.11</v>
      </c>
      <c r="L664" s="1">
        <v>-1382.2826</v>
      </c>
      <c r="M664">
        <v>4.7699999999999996</v>
      </c>
      <c r="N664" s="1">
        <v>-1383.8159000000001</v>
      </c>
      <c r="O664">
        <v>2.99</v>
      </c>
      <c r="P664" s="1">
        <v>-1385.3213000000001</v>
      </c>
      <c r="Q664">
        <v>-1.4</v>
      </c>
      <c r="R664" s="1">
        <v>-1385.2766999999999</v>
      </c>
      <c r="S664">
        <v>1.39</v>
      </c>
      <c r="T664" s="1">
        <v>-1383.1409000000001</v>
      </c>
      <c r="U664">
        <v>0.21</v>
      </c>
      <c r="V664" s="1">
        <v>-1381.3981000000001</v>
      </c>
      <c r="W664">
        <v>5.58</v>
      </c>
      <c r="X664" s="1">
        <v>-1384.1258</v>
      </c>
      <c r="Y664">
        <v>-4.09</v>
      </c>
      <c r="Z664" s="1">
        <v>-1369.627</v>
      </c>
      <c r="AA664">
        <v>-1.07</v>
      </c>
      <c r="AB664" s="1">
        <v>-1392.3942999999999</v>
      </c>
      <c r="AC664">
        <v>10.119999999999999</v>
      </c>
      <c r="AD664" s="1">
        <v>-1393.2514000000001</v>
      </c>
      <c r="AE664">
        <v>10.97</v>
      </c>
      <c r="AF664" s="1">
        <v>-1396.1054999999999</v>
      </c>
      <c r="AG664">
        <v>1.19</v>
      </c>
      <c r="AH664" s="1">
        <v>-1370.9924000000001</v>
      </c>
      <c r="AI664">
        <v>-9.91</v>
      </c>
      <c r="AJ664" s="1">
        <v>-1369.9037000000001</v>
      </c>
      <c r="AK664">
        <v>2.2200000000000002</v>
      </c>
      <c r="AL664" s="1">
        <v>-1389.2144000000001</v>
      </c>
      <c r="AM664">
        <v>9.01</v>
      </c>
      <c r="AN664" s="1">
        <v>-1369.4446</v>
      </c>
      <c r="AO664">
        <v>-6.35</v>
      </c>
      <c r="AP664" s="1">
        <v>-1379.2234000000001</v>
      </c>
      <c r="AQ664">
        <v>15.62</v>
      </c>
      <c r="AR664" s="1">
        <v>-1369.2251000000001</v>
      </c>
      <c r="AS664">
        <v>0.17</v>
      </c>
      <c r="AT664" s="1">
        <v>-1356.5893000000001</v>
      </c>
      <c r="AU664">
        <v>-1.73</v>
      </c>
      <c r="AV664" s="1">
        <v>-1341.9413999999999</v>
      </c>
      <c r="AW664">
        <v>-7.64</v>
      </c>
    </row>
    <row r="665" spans="2:49" x14ac:dyDescent="0.2">
      <c r="B665" s="1">
        <v>-1384.5737999999999</v>
      </c>
      <c r="C665">
        <v>20.98</v>
      </c>
      <c r="D665">
        <v>2706.03</v>
      </c>
      <c r="L665" s="1">
        <v>-1382.0592999999999</v>
      </c>
      <c r="M665">
        <v>5.23</v>
      </c>
      <c r="N665" s="1">
        <v>-1383.9011</v>
      </c>
      <c r="O665">
        <v>2.72</v>
      </c>
      <c r="P665" s="1">
        <v>-1384.9377999999999</v>
      </c>
      <c r="Q665">
        <v>-0.4</v>
      </c>
      <c r="R665" s="1">
        <v>-1385.1715999999999</v>
      </c>
      <c r="S665">
        <v>1.61</v>
      </c>
      <c r="T665" s="1">
        <v>-1383.155</v>
      </c>
      <c r="U665">
        <v>-0.31</v>
      </c>
      <c r="V665" s="1">
        <v>-1381.6273000000001</v>
      </c>
      <c r="W665">
        <v>4.2300000000000004</v>
      </c>
      <c r="X665" s="1">
        <v>-1384.126</v>
      </c>
      <c r="Y665">
        <v>-4.33</v>
      </c>
      <c r="Z665" s="1">
        <v>-1369.6478999999999</v>
      </c>
      <c r="AA665">
        <v>-1.3</v>
      </c>
      <c r="AB665" s="1">
        <v>-1392.4272000000001</v>
      </c>
      <c r="AC665">
        <v>10.02</v>
      </c>
      <c r="AD665" s="1">
        <v>-1393.4799</v>
      </c>
      <c r="AE665">
        <v>9.74</v>
      </c>
      <c r="AF665" s="1">
        <v>-1396.0345</v>
      </c>
      <c r="AG665">
        <v>1.69</v>
      </c>
      <c r="AH665" s="1">
        <v>-1370.9838999999999</v>
      </c>
      <c r="AI665">
        <v>-9.44</v>
      </c>
      <c r="AJ665" s="1">
        <v>-1370.1283000000001</v>
      </c>
      <c r="AK665">
        <v>1.87</v>
      </c>
      <c r="AL665" s="1">
        <v>-1389.3720000000001</v>
      </c>
      <c r="AM665">
        <v>7.99</v>
      </c>
      <c r="AN665" s="1">
        <v>-1369.2977000000001</v>
      </c>
      <c r="AO665">
        <v>-5.9</v>
      </c>
      <c r="AP665" s="1">
        <v>-1379.0265999999999</v>
      </c>
      <c r="AQ665">
        <v>16.16</v>
      </c>
      <c r="AR665" s="1">
        <v>-1369.0562</v>
      </c>
      <c r="AS665">
        <v>1.0900000000000001</v>
      </c>
      <c r="AT665" s="1">
        <v>-1356.65</v>
      </c>
      <c r="AU665">
        <v>-2.66</v>
      </c>
      <c r="AV665" s="1">
        <v>-1341.9630999999999</v>
      </c>
      <c r="AW665">
        <v>-7.96</v>
      </c>
    </row>
    <row r="666" spans="2:49" x14ac:dyDescent="0.2">
      <c r="B666" s="1">
        <v>-1384.5147999999999</v>
      </c>
      <c r="C666">
        <v>21.82</v>
      </c>
      <c r="D666">
        <v>2705.98</v>
      </c>
      <c r="L666" s="1">
        <v>-1381.7597000000001</v>
      </c>
      <c r="M666">
        <v>5.89</v>
      </c>
      <c r="N666" s="1">
        <v>-1383.9916000000001</v>
      </c>
      <c r="O666">
        <v>2.52</v>
      </c>
      <c r="P666" s="1">
        <v>-1384.5789</v>
      </c>
      <c r="Q666">
        <v>0.49</v>
      </c>
      <c r="R666" s="1">
        <v>-1385.0923</v>
      </c>
      <c r="S666">
        <v>1.76</v>
      </c>
      <c r="T666" s="1">
        <v>-1383.1641</v>
      </c>
      <c r="U666">
        <v>-0.82</v>
      </c>
      <c r="V666" s="1">
        <v>-1381.8943999999999</v>
      </c>
      <c r="W666">
        <v>2.67</v>
      </c>
      <c r="X666" s="1">
        <v>-1384.1858999999999</v>
      </c>
      <c r="Y666">
        <v>-4.72</v>
      </c>
      <c r="Z666" s="1">
        <v>-1369.6777999999999</v>
      </c>
      <c r="AA666">
        <v>-1.53</v>
      </c>
      <c r="AB666" s="1">
        <v>-1392.4765</v>
      </c>
      <c r="AC666">
        <v>9.8800000000000008</v>
      </c>
      <c r="AD666" s="1">
        <v>-1393.7215000000001</v>
      </c>
      <c r="AE666">
        <v>8.49</v>
      </c>
      <c r="AF666" s="1">
        <v>-1395.9323999999999</v>
      </c>
      <c r="AG666">
        <v>2.2400000000000002</v>
      </c>
      <c r="AH666" s="1">
        <v>-1370.9437</v>
      </c>
      <c r="AI666">
        <v>-8.99</v>
      </c>
      <c r="AJ666" s="1">
        <v>-1370.4112</v>
      </c>
      <c r="AK666">
        <v>1.36</v>
      </c>
      <c r="AL666" s="1">
        <v>-1389.5794000000001</v>
      </c>
      <c r="AM666">
        <v>6.95</v>
      </c>
      <c r="AN666" s="1">
        <v>-1369.1668999999999</v>
      </c>
      <c r="AO666">
        <v>-5.42</v>
      </c>
      <c r="AP666" s="1">
        <v>-1378.7828</v>
      </c>
      <c r="AQ666">
        <v>16.809999999999999</v>
      </c>
      <c r="AR666" s="1">
        <v>-1368.8780999999999</v>
      </c>
      <c r="AS666">
        <v>2.08</v>
      </c>
      <c r="AT666" s="1">
        <v>-1356.665</v>
      </c>
      <c r="AU666">
        <v>-3.38</v>
      </c>
      <c r="AV666" s="1">
        <v>-1341.9580000000001</v>
      </c>
      <c r="AW666">
        <v>-8.19</v>
      </c>
    </row>
    <row r="667" spans="2:49" x14ac:dyDescent="0.2">
      <c r="B667" s="1">
        <v>-1384.4779000000001</v>
      </c>
      <c r="C667">
        <v>21.39</v>
      </c>
      <c r="D667">
        <v>2707.17</v>
      </c>
      <c r="L667" s="1">
        <v>-1381.4183</v>
      </c>
      <c r="M667">
        <v>6.58</v>
      </c>
      <c r="N667" s="1">
        <v>-1384.0653</v>
      </c>
      <c r="O667">
        <v>2.39</v>
      </c>
      <c r="P667" s="1">
        <v>-1384.2782</v>
      </c>
      <c r="Q667">
        <v>1.3</v>
      </c>
      <c r="R667" s="1">
        <v>-1385.0442</v>
      </c>
      <c r="S667">
        <v>1.8</v>
      </c>
      <c r="T667" s="1">
        <v>-1383.1654000000001</v>
      </c>
      <c r="U667">
        <v>-1.24</v>
      </c>
      <c r="V667" s="1">
        <v>-1382.1677</v>
      </c>
      <c r="W667">
        <v>1.05</v>
      </c>
      <c r="X667" s="1">
        <v>-1384.3086000000001</v>
      </c>
      <c r="Y667">
        <v>-5.41</v>
      </c>
      <c r="Z667" s="1">
        <v>-1369.7119</v>
      </c>
      <c r="AA667">
        <v>-1.83</v>
      </c>
      <c r="AB667" s="1">
        <v>-1392.5306</v>
      </c>
      <c r="AC667">
        <v>9.76</v>
      </c>
      <c r="AD667" s="1">
        <v>-1393.9614999999999</v>
      </c>
      <c r="AE667">
        <v>7.28</v>
      </c>
      <c r="AF667" s="1">
        <v>-1395.8103000000001</v>
      </c>
      <c r="AG667">
        <v>2.84</v>
      </c>
      <c r="AH667" s="1">
        <v>-1370.8732</v>
      </c>
      <c r="AI667">
        <v>-8.4700000000000006</v>
      </c>
      <c r="AJ667" s="1">
        <v>-1370.7166999999999</v>
      </c>
      <c r="AK667">
        <v>0.74</v>
      </c>
      <c r="AL667" s="1">
        <v>-1389.8162</v>
      </c>
      <c r="AM667">
        <v>5.9</v>
      </c>
      <c r="AN667" s="1">
        <v>-1369.0572999999999</v>
      </c>
      <c r="AO667">
        <v>-4.82</v>
      </c>
      <c r="AP667" s="1">
        <v>-1378.5135</v>
      </c>
      <c r="AQ667">
        <v>17.489999999999998</v>
      </c>
      <c r="AR667" s="1">
        <v>-1368.7099000000001</v>
      </c>
      <c r="AS667">
        <v>3.1</v>
      </c>
      <c r="AT667" s="1">
        <v>-1356.6243999999999</v>
      </c>
      <c r="AU667">
        <v>-3.91</v>
      </c>
      <c r="AV667" s="1">
        <v>-1341.9262000000001</v>
      </c>
      <c r="AW667">
        <v>-8.32</v>
      </c>
    </row>
    <row r="668" spans="2:49" x14ac:dyDescent="0.2">
      <c r="B668" s="1">
        <v>-1384.501</v>
      </c>
      <c r="C668">
        <v>20.170000000000002</v>
      </c>
      <c r="D668">
        <v>2709.21</v>
      </c>
      <c r="L668" s="1">
        <v>-1381.075</v>
      </c>
      <c r="M668">
        <v>7.22</v>
      </c>
      <c r="N668" s="1">
        <v>-1384.0944</v>
      </c>
      <c r="O668">
        <v>2.46</v>
      </c>
      <c r="P668" s="1">
        <v>-1384.0585000000001</v>
      </c>
      <c r="Q668">
        <v>1.89</v>
      </c>
      <c r="R668" s="1">
        <v>-1385.0309999999999</v>
      </c>
      <c r="S668">
        <v>1.8</v>
      </c>
      <c r="T668" s="1">
        <v>-1383.1552999999999</v>
      </c>
      <c r="U668">
        <v>-1.57</v>
      </c>
      <c r="V668" s="1">
        <v>-1382.4233999999999</v>
      </c>
      <c r="W668">
        <v>-0.39</v>
      </c>
      <c r="X668" s="1">
        <v>-1384.4855</v>
      </c>
      <c r="Y668">
        <v>-6.3</v>
      </c>
      <c r="Z668" s="1">
        <v>-1369.7492999999999</v>
      </c>
      <c r="AA668">
        <v>-2.11</v>
      </c>
      <c r="AB668" s="1">
        <v>-1392.5796</v>
      </c>
      <c r="AC668">
        <v>9.66</v>
      </c>
      <c r="AD668" s="1">
        <v>-1394.1943000000001</v>
      </c>
      <c r="AE668">
        <v>6.16</v>
      </c>
      <c r="AF668" s="1">
        <v>-1395.6806999999999</v>
      </c>
      <c r="AG668">
        <v>3.42</v>
      </c>
      <c r="AH668" s="1">
        <v>-1370.7762</v>
      </c>
      <c r="AI668">
        <v>-8</v>
      </c>
      <c r="AJ668" s="1">
        <v>-1371.01</v>
      </c>
      <c r="AK668">
        <v>0.09</v>
      </c>
      <c r="AL668" s="1">
        <v>-1390.0632000000001</v>
      </c>
      <c r="AM668">
        <v>5</v>
      </c>
      <c r="AN668" s="1">
        <v>-1368.9676999999999</v>
      </c>
      <c r="AO668">
        <v>-4.2300000000000004</v>
      </c>
      <c r="AP668" s="1">
        <v>-1378.2460000000001</v>
      </c>
      <c r="AQ668">
        <v>18.149999999999999</v>
      </c>
      <c r="AR668" s="1">
        <v>-1368.5698</v>
      </c>
      <c r="AS668">
        <v>4.07</v>
      </c>
      <c r="AT668" s="1">
        <v>-1356.5299</v>
      </c>
      <c r="AU668">
        <v>-4.24</v>
      </c>
      <c r="AV668" s="1">
        <v>-1341.8690999999999</v>
      </c>
      <c r="AW668">
        <v>-8.3000000000000007</v>
      </c>
    </row>
    <row r="669" spans="2:49" x14ac:dyDescent="0.2">
      <c r="B669" s="1">
        <v>-1384.5643</v>
      </c>
      <c r="C669">
        <v>18.739999999999998</v>
      </c>
      <c r="D669">
        <v>2712.21</v>
      </c>
      <c r="L669" s="1">
        <v>-1380.7672</v>
      </c>
      <c r="M669">
        <v>7.9</v>
      </c>
      <c r="N669" s="1">
        <v>-1384.0549000000001</v>
      </c>
      <c r="O669">
        <v>2.68</v>
      </c>
      <c r="P669" s="1">
        <v>-1383.9266</v>
      </c>
      <c r="Q669">
        <v>2.2599999999999998</v>
      </c>
      <c r="R669" s="1">
        <v>-1385.0540000000001</v>
      </c>
      <c r="S669">
        <v>1.68</v>
      </c>
      <c r="T669" s="1">
        <v>-1383.1293000000001</v>
      </c>
      <c r="U669">
        <v>-1.77</v>
      </c>
      <c r="V669" s="1">
        <v>-1382.6484</v>
      </c>
      <c r="W669">
        <v>-1.86</v>
      </c>
      <c r="X669" s="1">
        <v>-1384.6957</v>
      </c>
      <c r="Y669">
        <v>-7.23</v>
      </c>
      <c r="Z669" s="1">
        <v>-1369.7928999999999</v>
      </c>
      <c r="AA669">
        <v>-2.39</v>
      </c>
      <c r="AB669" s="1">
        <v>-1392.617</v>
      </c>
      <c r="AC669">
        <v>9.6</v>
      </c>
      <c r="AD669" s="1">
        <v>-1394.4209000000001</v>
      </c>
      <c r="AE669">
        <v>5.15</v>
      </c>
      <c r="AF669" s="1">
        <v>-1395.5531000000001</v>
      </c>
      <c r="AG669">
        <v>3.96</v>
      </c>
      <c r="AH669" s="1">
        <v>-1370.6564000000001</v>
      </c>
      <c r="AI669">
        <v>-7.47</v>
      </c>
      <c r="AJ669" s="1">
        <v>-1371.2677000000001</v>
      </c>
      <c r="AK669">
        <v>-0.55000000000000004</v>
      </c>
      <c r="AL669" s="1">
        <v>-1390.3074999999999</v>
      </c>
      <c r="AM669">
        <v>4.2</v>
      </c>
      <c r="AN669" s="1">
        <v>-1368.8933</v>
      </c>
      <c r="AO669">
        <v>-3.65</v>
      </c>
      <c r="AP669" s="1">
        <v>-1378.0074999999999</v>
      </c>
      <c r="AQ669">
        <v>18.649999999999999</v>
      </c>
      <c r="AR669" s="1">
        <v>-1368.4717000000001</v>
      </c>
      <c r="AS669">
        <v>4.92</v>
      </c>
      <c r="AT669" s="1">
        <v>-1356.3919000000001</v>
      </c>
      <c r="AU669">
        <v>-4.37</v>
      </c>
      <c r="AV669" s="1">
        <v>-1341.7913000000001</v>
      </c>
      <c r="AW669">
        <v>-8.1199999999999992</v>
      </c>
    </row>
    <row r="670" spans="2:49" x14ac:dyDescent="0.2">
      <c r="B670" s="1">
        <v>-1384.6757</v>
      </c>
      <c r="C670">
        <v>16.61</v>
      </c>
      <c r="D670">
        <v>2716.01</v>
      </c>
      <c r="L670" s="1">
        <v>-1380.5192999999999</v>
      </c>
      <c r="M670">
        <v>8.3000000000000007</v>
      </c>
      <c r="N670" s="1">
        <v>-1383.9341999999999</v>
      </c>
      <c r="O670">
        <v>3.07</v>
      </c>
      <c r="P670" s="1">
        <v>-1383.8739</v>
      </c>
      <c r="Q670">
        <v>2.4</v>
      </c>
      <c r="R670" s="1">
        <v>-1385.1133</v>
      </c>
      <c r="S670">
        <v>1.48</v>
      </c>
      <c r="T670" s="1">
        <v>-1383.0820000000001</v>
      </c>
      <c r="U670">
        <v>-1.88</v>
      </c>
      <c r="V670" s="1">
        <v>-1382.8394000000001</v>
      </c>
      <c r="W670">
        <v>-3.12</v>
      </c>
      <c r="X670" s="1">
        <v>-1384.9101000000001</v>
      </c>
      <c r="Y670">
        <v>-8.23</v>
      </c>
      <c r="Z670" s="1">
        <v>-1369.8516999999999</v>
      </c>
      <c r="AA670">
        <v>-2.69</v>
      </c>
      <c r="AB670" s="1">
        <v>-1392.6414</v>
      </c>
      <c r="AC670">
        <v>9.51</v>
      </c>
      <c r="AD670" s="1">
        <v>-1394.6441</v>
      </c>
      <c r="AE670">
        <v>4.2300000000000004</v>
      </c>
      <c r="AF670" s="1">
        <v>-1395.4331</v>
      </c>
      <c r="AG670">
        <v>4.5</v>
      </c>
      <c r="AH670" s="1">
        <v>-1370.5160000000001</v>
      </c>
      <c r="AI670">
        <v>-6.89</v>
      </c>
      <c r="AJ670" s="1">
        <v>-1371.4791</v>
      </c>
      <c r="AK670">
        <v>-1.1200000000000001</v>
      </c>
      <c r="AL670" s="1">
        <v>-1390.5453</v>
      </c>
      <c r="AM670">
        <v>3.59</v>
      </c>
      <c r="AN670" s="1">
        <v>-1368.8284000000001</v>
      </c>
      <c r="AO670">
        <v>-3.05</v>
      </c>
      <c r="AP670" s="1">
        <v>-1377.8223</v>
      </c>
      <c r="AQ670">
        <v>18.96</v>
      </c>
      <c r="AR670" s="1">
        <v>-1368.4213999999999</v>
      </c>
      <c r="AS670">
        <v>5.59</v>
      </c>
      <c r="AT670" s="1">
        <v>-1356.2329</v>
      </c>
      <c r="AU670">
        <v>-4.3600000000000003</v>
      </c>
      <c r="AV670" s="1">
        <v>-1341.6996999999999</v>
      </c>
      <c r="AW670">
        <v>-7.91</v>
      </c>
    </row>
    <row r="671" spans="2:49" x14ac:dyDescent="0.2">
      <c r="B671" s="1">
        <v>-1384.7692999999999</v>
      </c>
      <c r="C671">
        <v>14.24</v>
      </c>
      <c r="D671">
        <v>2719.78</v>
      </c>
      <c r="L671" s="1">
        <v>-1380.3395</v>
      </c>
      <c r="M671">
        <v>8.5299999999999994</v>
      </c>
      <c r="N671" s="1">
        <v>-1383.7372</v>
      </c>
      <c r="O671">
        <v>3.58</v>
      </c>
      <c r="P671" s="1">
        <v>-1383.8797999999999</v>
      </c>
      <c r="Q671">
        <v>2.4</v>
      </c>
      <c r="R671" s="1">
        <v>-1385.21</v>
      </c>
      <c r="S671">
        <v>1.1000000000000001</v>
      </c>
      <c r="T671" s="1">
        <v>-1383.0099</v>
      </c>
      <c r="U671">
        <v>-1.89</v>
      </c>
      <c r="V671" s="1">
        <v>-1383.0011999999999</v>
      </c>
      <c r="W671">
        <v>-4.21</v>
      </c>
      <c r="X671" s="1">
        <v>-1385.0993000000001</v>
      </c>
      <c r="Y671">
        <v>-9.15</v>
      </c>
      <c r="Z671" s="1">
        <v>-1369.9362000000001</v>
      </c>
      <c r="AA671">
        <v>-3.02</v>
      </c>
      <c r="AB671" s="1">
        <v>-1392.6554000000001</v>
      </c>
      <c r="AC671">
        <v>9.51</v>
      </c>
      <c r="AD671" s="1">
        <v>-1394.8652</v>
      </c>
      <c r="AE671">
        <v>3.49</v>
      </c>
      <c r="AF671" s="1">
        <v>-1395.3212000000001</v>
      </c>
      <c r="AG671">
        <v>4.95</v>
      </c>
      <c r="AH671" s="1">
        <v>-1370.3565000000001</v>
      </c>
      <c r="AI671">
        <v>-6.34</v>
      </c>
      <c r="AJ671" s="1">
        <v>-1371.6452999999999</v>
      </c>
      <c r="AK671">
        <v>-1.59</v>
      </c>
      <c r="AL671" s="1">
        <v>-1390.7787000000001</v>
      </c>
      <c r="AM671">
        <v>3.16</v>
      </c>
      <c r="AN671" s="1">
        <v>-1368.7684999999999</v>
      </c>
      <c r="AO671">
        <v>-2.4700000000000002</v>
      </c>
      <c r="AP671" s="1">
        <v>-1377.7037</v>
      </c>
      <c r="AQ671">
        <v>19.059999999999999</v>
      </c>
      <c r="AR671" s="1">
        <v>-1368.4174</v>
      </c>
      <c r="AS671">
        <v>6.09</v>
      </c>
      <c r="AT671" s="1">
        <v>-1356.0830000000001</v>
      </c>
      <c r="AU671">
        <v>-4.2699999999999996</v>
      </c>
      <c r="AV671" s="1">
        <v>-1341.6031</v>
      </c>
      <c r="AW671">
        <v>-7.54</v>
      </c>
    </row>
    <row r="672" spans="2:49" x14ac:dyDescent="0.2">
      <c r="B672" s="1">
        <v>-1384.8441</v>
      </c>
      <c r="C672">
        <v>11.47</v>
      </c>
      <c r="D672">
        <v>2723.89</v>
      </c>
      <c r="L672" s="1">
        <v>-1380.2213999999999</v>
      </c>
      <c r="M672">
        <v>8.66</v>
      </c>
      <c r="N672" s="1">
        <v>-1383.4897000000001</v>
      </c>
      <c r="O672">
        <v>4.2</v>
      </c>
      <c r="P672" s="1">
        <v>-1383.9187999999999</v>
      </c>
      <c r="Q672">
        <v>2.37</v>
      </c>
      <c r="R672" s="1">
        <v>-1385.3453999999999</v>
      </c>
      <c r="S672">
        <v>0.66</v>
      </c>
      <c r="T672" s="1">
        <v>-1382.913</v>
      </c>
      <c r="U672">
        <v>-1.77</v>
      </c>
      <c r="V672" s="1">
        <v>-1383.1406999999999</v>
      </c>
      <c r="W672">
        <v>-5.0999999999999996</v>
      </c>
      <c r="X672" s="1">
        <v>-1385.2402</v>
      </c>
      <c r="Y672">
        <v>-9.9</v>
      </c>
      <c r="Z672" s="1">
        <v>-1370.0547999999999</v>
      </c>
      <c r="AA672">
        <v>-3.33</v>
      </c>
      <c r="AB672" s="1">
        <v>-1392.6635000000001</v>
      </c>
      <c r="AC672">
        <v>9.52</v>
      </c>
      <c r="AD672" s="1">
        <v>-1395.0843</v>
      </c>
      <c r="AE672">
        <v>2.9</v>
      </c>
      <c r="AF672" s="1">
        <v>-1395.2175</v>
      </c>
      <c r="AG672">
        <v>5.37</v>
      </c>
      <c r="AH672" s="1">
        <v>-1370.1769999999999</v>
      </c>
      <c r="AI672">
        <v>-5.74</v>
      </c>
      <c r="AJ672" s="1">
        <v>-1371.7763</v>
      </c>
      <c r="AK672">
        <v>-2.0699999999999998</v>
      </c>
      <c r="AL672" s="1">
        <v>-1391.0146</v>
      </c>
      <c r="AM672">
        <v>2.87</v>
      </c>
      <c r="AN672" s="1">
        <v>-1368.7131999999999</v>
      </c>
      <c r="AO672">
        <v>-1.93</v>
      </c>
      <c r="AP672" s="1">
        <v>-1377.655</v>
      </c>
      <c r="AQ672">
        <v>18.96</v>
      </c>
      <c r="AR672" s="1">
        <v>-1368.4514999999999</v>
      </c>
      <c r="AS672">
        <v>6.37</v>
      </c>
      <c r="AT672" s="1">
        <v>-1355.9739</v>
      </c>
      <c r="AU672">
        <v>-4.17</v>
      </c>
      <c r="AV672" s="1">
        <v>-1341.5107</v>
      </c>
      <c r="AW672">
        <v>-7.11</v>
      </c>
    </row>
    <row r="673" spans="2:49" x14ac:dyDescent="0.2">
      <c r="B673" s="1">
        <v>-1384.8851999999999</v>
      </c>
      <c r="C673">
        <v>9.1</v>
      </c>
      <c r="D673">
        <v>2727.49</v>
      </c>
      <c r="L673" s="1">
        <v>-1380.1539</v>
      </c>
      <c r="M673">
        <v>8.61</v>
      </c>
      <c r="N673" s="1">
        <v>-1383.2355</v>
      </c>
      <c r="O673">
        <v>4.63</v>
      </c>
      <c r="P673" s="1">
        <v>-1383.9667999999999</v>
      </c>
      <c r="Q673">
        <v>2.2799999999999998</v>
      </c>
      <c r="R673" s="1">
        <v>-1385.5204000000001</v>
      </c>
      <c r="S673">
        <v>0.05</v>
      </c>
      <c r="T673" s="1">
        <v>-1382.7977000000001</v>
      </c>
      <c r="U673">
        <v>-1.58</v>
      </c>
      <c r="V673" s="1">
        <v>-1383.2655</v>
      </c>
      <c r="W673">
        <v>-5.83</v>
      </c>
      <c r="X673" s="1">
        <v>-1385.3205</v>
      </c>
      <c r="Y673">
        <v>-10.52</v>
      </c>
      <c r="Z673" s="1">
        <v>-1370.2074</v>
      </c>
      <c r="AA673">
        <v>-3.7</v>
      </c>
      <c r="AB673" s="1">
        <v>-1392.6708000000001</v>
      </c>
      <c r="AC673">
        <v>9.48</v>
      </c>
      <c r="AD673" s="1">
        <v>-1395.2995000000001</v>
      </c>
      <c r="AE673">
        <v>2.4700000000000002</v>
      </c>
      <c r="AF673" s="1">
        <v>-1395.1233999999999</v>
      </c>
      <c r="AG673">
        <v>5.7</v>
      </c>
      <c r="AH673" s="1">
        <v>-1369.9767999999999</v>
      </c>
      <c r="AI673">
        <v>-5.1100000000000003</v>
      </c>
      <c r="AJ673" s="1">
        <v>-1371.8856000000001</v>
      </c>
      <c r="AK673">
        <v>-2.4700000000000002</v>
      </c>
      <c r="AL673" s="1">
        <v>-1391.2594999999999</v>
      </c>
      <c r="AM673">
        <v>2.66</v>
      </c>
      <c r="AN673" s="1">
        <v>-1368.6677</v>
      </c>
      <c r="AO673">
        <v>-1.38</v>
      </c>
      <c r="AP673" s="1">
        <v>-1377.6705999999999</v>
      </c>
      <c r="AQ673">
        <v>18.68</v>
      </c>
      <c r="AR673" s="1">
        <v>-1368.5108</v>
      </c>
      <c r="AS673">
        <v>6.5</v>
      </c>
      <c r="AT673" s="1">
        <v>-1355.9322999999999</v>
      </c>
      <c r="AU673">
        <v>-4.13</v>
      </c>
      <c r="AV673" s="1">
        <v>-1341.4304999999999</v>
      </c>
      <c r="AW673">
        <v>-6.63</v>
      </c>
    </row>
    <row r="674" spans="2:49" x14ac:dyDescent="0.2">
      <c r="B674" s="1">
        <v>-1384.8938000000001</v>
      </c>
      <c r="C674">
        <v>6.45</v>
      </c>
      <c r="D674">
        <v>2731.56</v>
      </c>
      <c r="L674" s="1">
        <v>-1380.1280999999999</v>
      </c>
      <c r="M674">
        <v>8.49</v>
      </c>
      <c r="N674" s="1">
        <v>-1383.0311999999999</v>
      </c>
      <c r="O674">
        <v>4.9800000000000004</v>
      </c>
      <c r="P674" s="1">
        <v>-1384.0061000000001</v>
      </c>
      <c r="Q674">
        <v>2.17</v>
      </c>
      <c r="R674" s="1">
        <v>-1385.7331999999999</v>
      </c>
      <c r="S674">
        <v>-0.68</v>
      </c>
      <c r="T674" s="1">
        <v>-1382.6766</v>
      </c>
      <c r="U674">
        <v>-1.36</v>
      </c>
      <c r="V674" s="1">
        <v>-1383.3827000000001</v>
      </c>
      <c r="W674">
        <v>-6.43</v>
      </c>
      <c r="X674" s="1">
        <v>-1385.3372999999999</v>
      </c>
      <c r="Y674">
        <v>-10.93</v>
      </c>
      <c r="Z674" s="1">
        <v>-1370.3835999999999</v>
      </c>
      <c r="AA674">
        <v>-4</v>
      </c>
      <c r="AB674" s="1">
        <v>-1392.6804</v>
      </c>
      <c r="AC674">
        <v>9.41</v>
      </c>
      <c r="AD674" s="1">
        <v>-1395.508</v>
      </c>
      <c r="AE674">
        <v>2.19</v>
      </c>
      <c r="AF674" s="1">
        <v>-1395.0456999999999</v>
      </c>
      <c r="AG674">
        <v>5.83</v>
      </c>
      <c r="AH674" s="1">
        <v>-1369.7557999999999</v>
      </c>
      <c r="AI674">
        <v>-4.43</v>
      </c>
      <c r="AJ674" s="1">
        <v>-1371.9857999999999</v>
      </c>
      <c r="AK674">
        <v>-2.85</v>
      </c>
      <c r="AL674" s="1">
        <v>-1391.5136</v>
      </c>
      <c r="AM674">
        <v>2.68</v>
      </c>
      <c r="AN674" s="1">
        <v>-1368.6407999999999</v>
      </c>
      <c r="AO674">
        <v>-1.01</v>
      </c>
      <c r="AP674" s="1">
        <v>-1377.7372</v>
      </c>
      <c r="AQ674">
        <v>18.12</v>
      </c>
      <c r="AR674" s="1">
        <v>-1368.5824</v>
      </c>
      <c r="AS674">
        <v>6.43</v>
      </c>
      <c r="AT674" s="1">
        <v>-1355.9712</v>
      </c>
      <c r="AU674">
        <v>-4.24</v>
      </c>
      <c r="AV674" s="1">
        <v>-1341.3670999999999</v>
      </c>
      <c r="AW674">
        <v>-6.15</v>
      </c>
    </row>
    <row r="675" spans="2:49" x14ac:dyDescent="0.2">
      <c r="B675" s="1">
        <v>-1384.9029</v>
      </c>
      <c r="C675">
        <v>3.6</v>
      </c>
      <c r="D675">
        <v>2735.22</v>
      </c>
      <c r="L675" s="1">
        <v>-1380.1398999999999</v>
      </c>
      <c r="M675">
        <v>8.27</v>
      </c>
      <c r="N675" s="1">
        <v>-1382.9303</v>
      </c>
      <c r="O675">
        <v>4.99</v>
      </c>
      <c r="P675" s="1">
        <v>-1384.0266999999999</v>
      </c>
      <c r="Q675">
        <v>2.13</v>
      </c>
      <c r="R675" s="1">
        <v>-1385.9786999999999</v>
      </c>
      <c r="S675">
        <v>-1.58</v>
      </c>
      <c r="T675" s="1">
        <v>-1382.5667000000001</v>
      </c>
      <c r="U675">
        <v>-1.17</v>
      </c>
      <c r="V675" s="1">
        <v>-1383.4972</v>
      </c>
      <c r="W675">
        <v>-6.89</v>
      </c>
      <c r="X675" s="1">
        <v>-1385.2967000000001</v>
      </c>
      <c r="Y675">
        <v>-11.1</v>
      </c>
      <c r="Z675" s="1">
        <v>-1370.5617</v>
      </c>
      <c r="AA675">
        <v>-4.32</v>
      </c>
      <c r="AB675" s="1">
        <v>-1392.6946</v>
      </c>
      <c r="AC675">
        <v>9.36</v>
      </c>
      <c r="AD675" s="1">
        <v>-1395.7077999999999</v>
      </c>
      <c r="AE675">
        <v>2.11</v>
      </c>
      <c r="AF675" s="1">
        <v>-1394.9944</v>
      </c>
      <c r="AG675">
        <v>5.87</v>
      </c>
      <c r="AH675" s="1">
        <v>-1369.5177000000001</v>
      </c>
      <c r="AI675">
        <v>-3.78</v>
      </c>
      <c r="AJ675" s="1">
        <v>-1372.0858000000001</v>
      </c>
      <c r="AK675">
        <v>-3.26</v>
      </c>
      <c r="AL675" s="1">
        <v>-1391.7698</v>
      </c>
      <c r="AM675">
        <v>2.84</v>
      </c>
      <c r="AN675" s="1">
        <v>-1368.6403</v>
      </c>
      <c r="AO675">
        <v>-0.75</v>
      </c>
      <c r="AP675" s="1">
        <v>-1377.8412000000001</v>
      </c>
      <c r="AQ675">
        <v>17.46</v>
      </c>
      <c r="AR675" s="1">
        <v>-1368.6507999999999</v>
      </c>
      <c r="AS675">
        <v>6.22</v>
      </c>
      <c r="AT675" s="1">
        <v>-1356.0884000000001</v>
      </c>
      <c r="AU675">
        <v>-4.38</v>
      </c>
      <c r="AV675" s="1">
        <v>-1341.3222000000001</v>
      </c>
      <c r="AW675">
        <v>-5.64</v>
      </c>
    </row>
    <row r="676" spans="2:49" x14ac:dyDescent="0.2">
      <c r="B676" s="1">
        <v>-1384.8715</v>
      </c>
      <c r="C676">
        <v>1.31</v>
      </c>
      <c r="D676">
        <v>2738.84</v>
      </c>
      <c r="L676" s="1">
        <v>-1380.1895</v>
      </c>
      <c r="M676">
        <v>8.02</v>
      </c>
      <c r="N676" s="1">
        <v>-1382.9625000000001</v>
      </c>
      <c r="O676">
        <v>4.5599999999999996</v>
      </c>
      <c r="P676" s="1">
        <v>-1384.0253</v>
      </c>
      <c r="Q676">
        <v>2.16</v>
      </c>
      <c r="R676" s="1">
        <v>-1386.2471</v>
      </c>
      <c r="S676">
        <v>-2.5299999999999998</v>
      </c>
      <c r="T676" s="1">
        <v>-1382.4870000000001</v>
      </c>
      <c r="U676">
        <v>-1.06</v>
      </c>
      <c r="V676" s="1">
        <v>-1383.6143999999999</v>
      </c>
      <c r="W676">
        <v>-7.19</v>
      </c>
      <c r="X676" s="1">
        <v>-1385.2111</v>
      </c>
      <c r="Y676">
        <v>-11.08</v>
      </c>
      <c r="Z676" s="1">
        <v>-1370.7144000000001</v>
      </c>
      <c r="AA676">
        <v>-4.3</v>
      </c>
      <c r="AB676" s="1">
        <v>-1392.7141999999999</v>
      </c>
      <c r="AC676">
        <v>9.3000000000000007</v>
      </c>
      <c r="AD676" s="1">
        <v>-1395.8959</v>
      </c>
      <c r="AE676">
        <v>2.13</v>
      </c>
      <c r="AF676" s="1">
        <v>-1394.9809</v>
      </c>
      <c r="AG676">
        <v>5.74</v>
      </c>
      <c r="AH676" s="1">
        <v>-1369.2719</v>
      </c>
      <c r="AI676">
        <v>-3.06</v>
      </c>
      <c r="AJ676" s="1">
        <v>-1372.1876999999999</v>
      </c>
      <c r="AK676">
        <v>-3.62</v>
      </c>
      <c r="AL676" s="1">
        <v>-1392.0133000000001</v>
      </c>
      <c r="AM676">
        <v>3.19</v>
      </c>
      <c r="AN676" s="1">
        <v>-1368.6704</v>
      </c>
      <c r="AO676">
        <v>-0.56999999999999995</v>
      </c>
      <c r="AP676" s="1">
        <v>-1377.9735000000001</v>
      </c>
      <c r="AQ676">
        <v>16.739999999999998</v>
      </c>
      <c r="AR676" s="1">
        <v>-1368.7029</v>
      </c>
      <c r="AS676">
        <v>6.04</v>
      </c>
      <c r="AT676" s="1">
        <v>-1356.2665</v>
      </c>
      <c r="AU676">
        <v>-4.6500000000000004</v>
      </c>
      <c r="AV676" s="1">
        <v>-1341.2937999999999</v>
      </c>
      <c r="AW676">
        <v>-5.08</v>
      </c>
    </row>
    <row r="677" spans="2:49" x14ac:dyDescent="0.2">
      <c r="B677" s="1">
        <v>-1384.8241</v>
      </c>
      <c r="C677">
        <v>-0.84</v>
      </c>
      <c r="D677">
        <v>2741.7</v>
      </c>
      <c r="L677" s="1">
        <v>-1380.277</v>
      </c>
      <c r="M677">
        <v>7.64</v>
      </c>
      <c r="N677" s="1">
        <v>-1383.1165000000001</v>
      </c>
      <c r="O677">
        <v>3.93</v>
      </c>
      <c r="P677" s="1">
        <v>-1384.0038</v>
      </c>
      <c r="Q677">
        <v>2.2799999999999998</v>
      </c>
      <c r="R677" s="1">
        <v>-1386.5235</v>
      </c>
      <c r="S677">
        <v>-3.58</v>
      </c>
      <c r="T677" s="1">
        <v>-1382.4550999999999</v>
      </c>
      <c r="U677">
        <v>-0.97</v>
      </c>
      <c r="V677" s="1">
        <v>-1383.7401</v>
      </c>
      <c r="W677">
        <v>-7.45</v>
      </c>
      <c r="X677" s="1">
        <v>-1385.0945999999999</v>
      </c>
      <c r="Y677">
        <v>-10.93</v>
      </c>
      <c r="Z677" s="1">
        <v>-1370.8181999999999</v>
      </c>
      <c r="AA677">
        <v>-4.21</v>
      </c>
      <c r="AB677" s="1">
        <v>-1392.7389000000001</v>
      </c>
      <c r="AC677">
        <v>9.1999999999999993</v>
      </c>
      <c r="AD677" s="1">
        <v>-1396.0685000000001</v>
      </c>
      <c r="AE677">
        <v>2.25</v>
      </c>
      <c r="AF677" s="1">
        <v>-1395.0099</v>
      </c>
      <c r="AG677">
        <v>5.38</v>
      </c>
      <c r="AH677" s="1">
        <v>-1369.0313000000001</v>
      </c>
      <c r="AI677">
        <v>-2.37</v>
      </c>
      <c r="AJ677" s="1">
        <v>-1372.2882999999999</v>
      </c>
      <c r="AK677">
        <v>-3.93</v>
      </c>
      <c r="AL677" s="1">
        <v>-1392.2248999999999</v>
      </c>
      <c r="AM677">
        <v>3.68</v>
      </c>
      <c r="AN677" s="1">
        <v>-1368.7306000000001</v>
      </c>
      <c r="AO677">
        <v>-0.49</v>
      </c>
      <c r="AP677" s="1">
        <v>-1378.1264000000001</v>
      </c>
      <c r="AQ677">
        <v>15.88</v>
      </c>
      <c r="AR677" s="1">
        <v>-1368.7294999999999</v>
      </c>
      <c r="AS677">
        <v>5.75</v>
      </c>
      <c r="AT677" s="1">
        <v>-1356.4728</v>
      </c>
      <c r="AU677">
        <v>-4.8899999999999997</v>
      </c>
      <c r="AV677" s="1">
        <v>-1341.2774999999999</v>
      </c>
      <c r="AW677">
        <v>-4.5199999999999996</v>
      </c>
    </row>
    <row r="678" spans="2:49" x14ac:dyDescent="0.2">
      <c r="B678" s="1">
        <v>-1384.7261000000001</v>
      </c>
      <c r="C678">
        <v>-2.5</v>
      </c>
      <c r="D678">
        <v>2744.23</v>
      </c>
      <c r="L678" s="1">
        <v>-1380.4025999999999</v>
      </c>
      <c r="M678">
        <v>7.24</v>
      </c>
      <c r="N678" s="1">
        <v>-1383.3447000000001</v>
      </c>
      <c r="O678">
        <v>2.96</v>
      </c>
      <c r="P678" s="1">
        <v>-1383.9663</v>
      </c>
      <c r="Q678">
        <v>2.4300000000000002</v>
      </c>
      <c r="R678" s="1">
        <v>-1386.7918999999999</v>
      </c>
      <c r="S678">
        <v>-4.66</v>
      </c>
      <c r="T678" s="1">
        <v>-1382.4804999999999</v>
      </c>
      <c r="U678">
        <v>-1.0900000000000001</v>
      </c>
      <c r="V678" s="1">
        <v>-1383.8810000000001</v>
      </c>
      <c r="W678">
        <v>-7.7</v>
      </c>
      <c r="X678" s="1">
        <v>-1384.962</v>
      </c>
      <c r="Y678">
        <v>-10.64</v>
      </c>
      <c r="Z678" s="1">
        <v>-1370.8557000000001</v>
      </c>
      <c r="AA678">
        <v>-4.01</v>
      </c>
      <c r="AB678" s="1">
        <v>-1392.7683</v>
      </c>
      <c r="AC678">
        <v>9.0500000000000007</v>
      </c>
      <c r="AD678" s="1">
        <v>-1396.2207000000001</v>
      </c>
      <c r="AE678">
        <v>2.59</v>
      </c>
      <c r="AF678" s="1">
        <v>-1395.0764999999999</v>
      </c>
      <c r="AG678">
        <v>4.8899999999999997</v>
      </c>
      <c r="AH678" s="1">
        <v>-1368.8108999999999</v>
      </c>
      <c r="AI678">
        <v>-1.79</v>
      </c>
      <c r="AJ678" s="1">
        <v>-1372.3789999999999</v>
      </c>
      <c r="AK678">
        <v>-4.1399999999999997</v>
      </c>
      <c r="AL678" s="1">
        <v>-1392.3878</v>
      </c>
      <c r="AM678">
        <v>4.3600000000000003</v>
      </c>
      <c r="AN678" s="1">
        <v>-1368.8154999999999</v>
      </c>
      <c r="AO678">
        <v>-0.54</v>
      </c>
      <c r="AP678" s="1">
        <v>-1378.2949000000001</v>
      </c>
      <c r="AQ678">
        <v>14.97</v>
      </c>
      <c r="AR678" s="1">
        <v>-1368.7167999999999</v>
      </c>
      <c r="AS678">
        <v>5.53</v>
      </c>
      <c r="AT678" s="1">
        <v>-1356.6695999999999</v>
      </c>
      <c r="AU678">
        <v>-5.03</v>
      </c>
      <c r="AV678" s="1">
        <v>-1341.2671</v>
      </c>
      <c r="AW678">
        <v>-3.97</v>
      </c>
    </row>
    <row r="679" spans="2:49" x14ac:dyDescent="0.2">
      <c r="B679" s="1">
        <v>-1384.5715</v>
      </c>
      <c r="C679">
        <v>-3.5</v>
      </c>
      <c r="D679">
        <v>2746.29</v>
      </c>
      <c r="L679" s="1">
        <v>-1380.5635</v>
      </c>
      <c r="M679">
        <v>6.83</v>
      </c>
      <c r="N679" s="1">
        <v>-1383.5817</v>
      </c>
      <c r="O679">
        <v>2.09</v>
      </c>
      <c r="P679" s="1">
        <v>-1383.9194</v>
      </c>
      <c r="Q679">
        <v>2.67</v>
      </c>
      <c r="R679" s="1">
        <v>-1387.0346999999999</v>
      </c>
      <c r="S679">
        <v>-5.75</v>
      </c>
      <c r="T679" s="1">
        <v>-1382.5613000000001</v>
      </c>
      <c r="U679">
        <v>-1.25</v>
      </c>
      <c r="V679" s="1">
        <v>-1384.0435</v>
      </c>
      <c r="W679">
        <v>-7.97</v>
      </c>
      <c r="X679" s="1">
        <v>-1384.8253</v>
      </c>
      <c r="Y679">
        <v>-10.25</v>
      </c>
      <c r="Z679" s="1">
        <v>-1370.8227999999999</v>
      </c>
      <c r="AA679">
        <v>-3.76</v>
      </c>
      <c r="AB679" s="1">
        <v>-1392.8018</v>
      </c>
      <c r="AC679">
        <v>8.8800000000000008</v>
      </c>
      <c r="AD679" s="1">
        <v>-1396.3425</v>
      </c>
      <c r="AE679">
        <v>2.97</v>
      </c>
      <c r="AF679" s="1">
        <v>-1395.1668999999999</v>
      </c>
      <c r="AG679">
        <v>4.33</v>
      </c>
      <c r="AH679" s="1">
        <v>-1368.6237000000001</v>
      </c>
      <c r="AI679">
        <v>-1.25</v>
      </c>
      <c r="AJ679" s="1">
        <v>-1372.4464</v>
      </c>
      <c r="AK679">
        <v>-4.28</v>
      </c>
      <c r="AL679" s="1">
        <v>-1392.4906000000001</v>
      </c>
      <c r="AM679">
        <v>5.21</v>
      </c>
      <c r="AN679" s="1">
        <v>-1368.9192</v>
      </c>
      <c r="AO679">
        <v>-0.66</v>
      </c>
      <c r="AP679" s="1">
        <v>-1378.4749999999999</v>
      </c>
      <c r="AQ679">
        <v>14.04</v>
      </c>
      <c r="AR679" s="1">
        <v>-1368.6546000000001</v>
      </c>
      <c r="AS679">
        <v>5.33</v>
      </c>
      <c r="AT679" s="1">
        <v>-1356.816</v>
      </c>
      <c r="AU679">
        <v>-4.9800000000000004</v>
      </c>
      <c r="AV679" s="1">
        <v>-1341.2620999999999</v>
      </c>
      <c r="AW679">
        <v>-3.4</v>
      </c>
    </row>
    <row r="680" spans="2:49" x14ac:dyDescent="0.2">
      <c r="B680" s="1">
        <v>-1384.3366000000001</v>
      </c>
      <c r="C680">
        <v>-3.93</v>
      </c>
      <c r="D680">
        <v>2747.95</v>
      </c>
      <c r="L680" s="1">
        <v>-1380.7583</v>
      </c>
      <c r="M680">
        <v>6.41</v>
      </c>
      <c r="N680" s="1">
        <v>-1383.7692999999999</v>
      </c>
      <c r="O680">
        <v>1.19</v>
      </c>
      <c r="P680" s="1">
        <v>-1383.8703</v>
      </c>
      <c r="Q680">
        <v>2.98</v>
      </c>
      <c r="R680" s="1">
        <v>-1387.2383</v>
      </c>
      <c r="S680">
        <v>-6.77</v>
      </c>
      <c r="T680" s="1">
        <v>-1382.6812</v>
      </c>
      <c r="U680">
        <v>-1.53</v>
      </c>
      <c r="V680" s="1">
        <v>-1384.2319</v>
      </c>
      <c r="W680">
        <v>-8.2200000000000006</v>
      </c>
      <c r="X680" s="1">
        <v>-1384.694</v>
      </c>
      <c r="Y680">
        <v>-9.84</v>
      </c>
      <c r="Z680" s="1">
        <v>-1370.7285999999999</v>
      </c>
      <c r="AA680">
        <v>-3.32</v>
      </c>
      <c r="AB680" s="1">
        <v>-1392.8403000000001</v>
      </c>
      <c r="AC680">
        <v>8.73</v>
      </c>
      <c r="AD680" s="1">
        <v>-1396.422</v>
      </c>
      <c r="AE680">
        <v>3.41</v>
      </c>
      <c r="AF680" s="1">
        <v>-1395.2615000000001</v>
      </c>
      <c r="AG680">
        <v>3.65</v>
      </c>
      <c r="AH680" s="1">
        <v>-1368.4774</v>
      </c>
      <c r="AI680">
        <v>-0.83</v>
      </c>
      <c r="AJ680" s="1">
        <v>-1372.4745</v>
      </c>
      <c r="AK680">
        <v>-4.28</v>
      </c>
      <c r="AL680" s="1">
        <v>-1392.5308</v>
      </c>
      <c r="AM680">
        <v>6.18</v>
      </c>
      <c r="AN680" s="1">
        <v>-1369.0353</v>
      </c>
      <c r="AO680">
        <v>-0.78</v>
      </c>
      <c r="AP680" s="1">
        <v>-1378.6613</v>
      </c>
      <c r="AQ680">
        <v>13.14</v>
      </c>
      <c r="AR680" s="1">
        <v>-1368.5328999999999</v>
      </c>
      <c r="AS680">
        <v>5.21</v>
      </c>
      <c r="AT680" s="1">
        <v>-1356.8785</v>
      </c>
      <c r="AU680">
        <v>-4.7</v>
      </c>
      <c r="AV680" s="1">
        <v>-1341.2689</v>
      </c>
      <c r="AW680">
        <v>-2.85</v>
      </c>
    </row>
    <row r="681" spans="2:49" x14ac:dyDescent="0.2">
      <c r="B681" s="1">
        <v>-1384.0003999999999</v>
      </c>
      <c r="C681">
        <v>-4.3099999999999996</v>
      </c>
      <c r="D681">
        <v>2750.13</v>
      </c>
      <c r="L681" s="1">
        <v>-1380.9872</v>
      </c>
      <c r="M681">
        <v>5.94</v>
      </c>
      <c r="N681" s="1">
        <v>-1383.8690999999999</v>
      </c>
      <c r="O681">
        <v>0.54</v>
      </c>
      <c r="P681" s="1">
        <v>-1383.8267000000001</v>
      </c>
      <c r="Q681">
        <v>3.29</v>
      </c>
      <c r="R681" s="1">
        <v>-1387.3915999999999</v>
      </c>
      <c r="S681">
        <v>-7.71</v>
      </c>
      <c r="T681" s="1">
        <v>-1382.8133</v>
      </c>
      <c r="U681">
        <v>-1.84</v>
      </c>
      <c r="V681" s="1">
        <v>-1384.4457</v>
      </c>
      <c r="W681">
        <v>-8.5500000000000007</v>
      </c>
      <c r="X681" s="1">
        <v>-1384.5754999999999</v>
      </c>
      <c r="Y681">
        <v>-9.35</v>
      </c>
      <c r="Z681" s="1">
        <v>-1370.5923</v>
      </c>
      <c r="AA681">
        <v>-2.76</v>
      </c>
      <c r="AB681" s="1">
        <v>-1392.8844999999999</v>
      </c>
      <c r="AC681">
        <v>8.5399999999999991</v>
      </c>
      <c r="AD681" s="1">
        <v>-1396.4469999999999</v>
      </c>
      <c r="AE681">
        <v>4.01</v>
      </c>
      <c r="AF681" s="1">
        <v>-1395.3414</v>
      </c>
      <c r="AG681">
        <v>3</v>
      </c>
      <c r="AH681" s="1">
        <v>-1368.3749</v>
      </c>
      <c r="AI681">
        <v>-0.52</v>
      </c>
      <c r="AJ681" s="1">
        <v>-1372.4493</v>
      </c>
      <c r="AK681">
        <v>-4.13</v>
      </c>
      <c r="AL681" s="1">
        <v>-1392.5182</v>
      </c>
      <c r="AM681">
        <v>7.19</v>
      </c>
      <c r="AN681" s="1">
        <v>-1369.16</v>
      </c>
      <c r="AO681">
        <v>-0.99</v>
      </c>
      <c r="AP681" s="1">
        <v>-1378.8474000000001</v>
      </c>
      <c r="AQ681">
        <v>12.28</v>
      </c>
      <c r="AR681" s="1">
        <v>-1368.3478</v>
      </c>
      <c r="AS681">
        <v>5.34</v>
      </c>
      <c r="AT681" s="1">
        <v>-1356.8331000000001</v>
      </c>
      <c r="AU681">
        <v>-4.09</v>
      </c>
      <c r="AV681" s="1">
        <v>-1341.3009</v>
      </c>
      <c r="AW681">
        <v>-2.39</v>
      </c>
    </row>
    <row r="682" spans="2:49" x14ac:dyDescent="0.2">
      <c r="B682" s="1">
        <v>-1383.5905</v>
      </c>
      <c r="C682">
        <v>-4.6399999999999997</v>
      </c>
      <c r="D682">
        <v>2751.86</v>
      </c>
      <c r="L682" s="1">
        <v>-1381.2529</v>
      </c>
      <c r="M682">
        <v>5.47</v>
      </c>
      <c r="N682" s="1">
        <v>-1383.8666000000001</v>
      </c>
      <c r="O682">
        <v>-0.06</v>
      </c>
      <c r="P682" s="1">
        <v>-1383.7971</v>
      </c>
      <c r="Q682">
        <v>3.64</v>
      </c>
      <c r="R682" s="1">
        <v>-1387.4882</v>
      </c>
      <c r="S682">
        <v>-8.6</v>
      </c>
      <c r="T682" s="1">
        <v>-1382.9283</v>
      </c>
      <c r="U682">
        <v>-2.0699999999999998</v>
      </c>
      <c r="V682" s="1">
        <v>-1384.6768</v>
      </c>
      <c r="W682">
        <v>-8.98</v>
      </c>
      <c r="X682" s="1">
        <v>-1384.4772</v>
      </c>
      <c r="Y682">
        <v>-8.82</v>
      </c>
      <c r="Z682" s="1">
        <v>-1370.4405999999999</v>
      </c>
      <c r="AA682">
        <v>-2.19</v>
      </c>
      <c r="AB682" s="1">
        <v>-1392.9357</v>
      </c>
      <c r="AC682">
        <v>8.33</v>
      </c>
      <c r="AD682" s="1">
        <v>-1396.4106999999999</v>
      </c>
      <c r="AE682">
        <v>4.6900000000000004</v>
      </c>
      <c r="AF682" s="1">
        <v>-1395.3924</v>
      </c>
      <c r="AG682">
        <v>2.42</v>
      </c>
      <c r="AH682" s="1">
        <v>-1368.3161</v>
      </c>
      <c r="AI682">
        <v>-0.33</v>
      </c>
      <c r="AJ682" s="1">
        <v>-1372.3629000000001</v>
      </c>
      <c r="AK682">
        <v>-3.76</v>
      </c>
      <c r="AL682" s="1">
        <v>-1392.4712999999999</v>
      </c>
      <c r="AM682">
        <v>8.1999999999999993</v>
      </c>
      <c r="AN682" s="1">
        <v>-1369.2889</v>
      </c>
      <c r="AO682">
        <v>-1.25</v>
      </c>
      <c r="AP682" s="1">
        <v>-1379.0239999999999</v>
      </c>
      <c r="AQ682">
        <v>11.47</v>
      </c>
      <c r="AR682" s="1">
        <v>-1368.0934</v>
      </c>
      <c r="AS682">
        <v>5.64</v>
      </c>
      <c r="AT682" s="1">
        <v>-1356.6726000000001</v>
      </c>
      <c r="AU682">
        <v>-3.27</v>
      </c>
      <c r="AV682" s="1">
        <v>-1341.3759</v>
      </c>
      <c r="AW682">
        <v>-2.02</v>
      </c>
    </row>
    <row r="683" spans="2:49" x14ac:dyDescent="0.2">
      <c r="B683" s="1">
        <v>-1383.1113</v>
      </c>
      <c r="C683">
        <v>-4.8600000000000003</v>
      </c>
      <c r="D683">
        <v>2753.83</v>
      </c>
      <c r="L683" s="1">
        <v>-1381.5608999999999</v>
      </c>
      <c r="M683">
        <v>4.9400000000000004</v>
      </c>
      <c r="N683" s="1">
        <v>-1383.7663</v>
      </c>
      <c r="O683">
        <v>-0.39</v>
      </c>
      <c r="P683" s="1">
        <v>-1383.7886000000001</v>
      </c>
      <c r="Q683">
        <v>3.98</v>
      </c>
      <c r="R683" s="1">
        <v>-1387.5234</v>
      </c>
      <c r="S683">
        <v>-9.2799999999999994</v>
      </c>
      <c r="T683" s="1">
        <v>-1383.0012999999999</v>
      </c>
      <c r="U683">
        <v>-2.2400000000000002</v>
      </c>
      <c r="V683" s="1">
        <v>-1384.9114999999999</v>
      </c>
      <c r="W683">
        <v>-9.3000000000000007</v>
      </c>
      <c r="X683" s="1">
        <v>-1384.4072000000001</v>
      </c>
      <c r="Y683">
        <v>-8.2799999999999994</v>
      </c>
      <c r="Z683" s="1">
        <v>-1370.2991999999999</v>
      </c>
      <c r="AA683">
        <v>-1.76</v>
      </c>
      <c r="AB683" s="1">
        <v>-1392.9940999999999</v>
      </c>
      <c r="AC683">
        <v>8.16</v>
      </c>
      <c r="AD683" s="1">
        <v>-1396.3133</v>
      </c>
      <c r="AE683">
        <v>5.36</v>
      </c>
      <c r="AF683" s="1">
        <v>-1395.4061999999999</v>
      </c>
      <c r="AG683">
        <v>1.93</v>
      </c>
      <c r="AH683" s="1">
        <v>-1368.2997</v>
      </c>
      <c r="AI683">
        <v>-0.27</v>
      </c>
      <c r="AJ683" s="1">
        <v>-1372.2182</v>
      </c>
      <c r="AK683">
        <v>-3.27</v>
      </c>
      <c r="AL683" s="1">
        <v>-1392.4148</v>
      </c>
      <c r="AM683">
        <v>9.15</v>
      </c>
      <c r="AN683" s="1">
        <v>-1369.4178999999999</v>
      </c>
      <c r="AO683">
        <v>-1.5</v>
      </c>
      <c r="AP683" s="1">
        <v>-1379.181</v>
      </c>
      <c r="AQ683">
        <v>10.77</v>
      </c>
      <c r="AR683" s="1">
        <v>-1367.7729999999999</v>
      </c>
      <c r="AS683">
        <v>6.22</v>
      </c>
      <c r="AT683" s="1">
        <v>-1356.4101000000001</v>
      </c>
      <c r="AU683">
        <v>-2.2200000000000002</v>
      </c>
      <c r="AV683" s="1">
        <v>-1341.5070000000001</v>
      </c>
      <c r="AW683">
        <v>-1.81</v>
      </c>
    </row>
    <row r="684" spans="2:49" x14ac:dyDescent="0.2">
      <c r="B684" s="1">
        <v>-1382.5995</v>
      </c>
      <c r="C684">
        <v>-5.38</v>
      </c>
      <c r="D684">
        <v>2756.64</v>
      </c>
      <c r="L684" s="1">
        <v>-1381.9137000000001</v>
      </c>
      <c r="M684">
        <v>4.3899999999999997</v>
      </c>
      <c r="N684" s="1">
        <v>-1383.5842</v>
      </c>
      <c r="O684">
        <v>-0.6</v>
      </c>
      <c r="P684" s="1">
        <v>-1383.8072999999999</v>
      </c>
      <c r="Q684">
        <v>4.32</v>
      </c>
      <c r="R684" s="1">
        <v>-1387.4956</v>
      </c>
      <c r="S684">
        <v>-9.81</v>
      </c>
      <c r="T684" s="1">
        <v>-1383.0192999999999</v>
      </c>
      <c r="U684">
        <v>-2.36</v>
      </c>
      <c r="V684" s="1">
        <v>-1385.1333</v>
      </c>
      <c r="W684">
        <v>-9.6300000000000008</v>
      </c>
      <c r="X684" s="1">
        <v>-1384.3746000000001</v>
      </c>
      <c r="Y684">
        <v>-7.85</v>
      </c>
      <c r="Z684" s="1">
        <v>-1370.1874</v>
      </c>
      <c r="AA684">
        <v>-1.43</v>
      </c>
      <c r="AB684" s="1">
        <v>-1393.0596</v>
      </c>
      <c r="AC684">
        <v>7.99</v>
      </c>
      <c r="AD684" s="1">
        <v>-1396.1648</v>
      </c>
      <c r="AE684">
        <v>6.03</v>
      </c>
      <c r="AF684" s="1">
        <v>-1395.3803</v>
      </c>
      <c r="AG684">
        <v>1.57</v>
      </c>
      <c r="AH684" s="1">
        <v>-1368.3262</v>
      </c>
      <c r="AI684">
        <v>-0.35</v>
      </c>
      <c r="AJ684" s="1">
        <v>-1372.0307</v>
      </c>
      <c r="AK684">
        <v>-2.76</v>
      </c>
      <c r="AL684" s="1">
        <v>-1392.3714</v>
      </c>
      <c r="AM684">
        <v>9.81</v>
      </c>
      <c r="AN684" s="1">
        <v>-1369.5417</v>
      </c>
      <c r="AO684">
        <v>-1.76</v>
      </c>
      <c r="AP684" s="1">
        <v>-1379.3095000000001</v>
      </c>
      <c r="AQ684">
        <v>10.210000000000001</v>
      </c>
      <c r="AR684" s="1">
        <v>-1367.3963000000001</v>
      </c>
      <c r="AS684">
        <v>6.95</v>
      </c>
      <c r="AT684" s="1">
        <v>-1356.0812000000001</v>
      </c>
      <c r="AU684">
        <v>-1.1299999999999999</v>
      </c>
      <c r="AV684" s="1">
        <v>-1341.6948</v>
      </c>
      <c r="AW684">
        <v>-1.71</v>
      </c>
    </row>
    <row r="685" spans="2:49" x14ac:dyDescent="0.2">
      <c r="B685" s="1">
        <v>-1382.0800999999999</v>
      </c>
      <c r="C685">
        <v>-5.58</v>
      </c>
      <c r="D685">
        <v>2758.84</v>
      </c>
      <c r="L685" s="1">
        <v>-1382.3101999999999</v>
      </c>
      <c r="M685">
        <v>3.74</v>
      </c>
      <c r="N685" s="1">
        <v>-1383.3451</v>
      </c>
      <c r="O685">
        <v>-0.64</v>
      </c>
      <c r="P685" s="1">
        <v>-1383.8552</v>
      </c>
      <c r="Q685">
        <v>4.6500000000000004</v>
      </c>
      <c r="R685" s="1">
        <v>-1387.4068</v>
      </c>
      <c r="S685">
        <v>-10.09</v>
      </c>
      <c r="T685" s="1">
        <v>-1382.9821999999999</v>
      </c>
      <c r="U685">
        <v>-2.2999999999999998</v>
      </c>
      <c r="V685" s="1">
        <v>-1385.3262</v>
      </c>
      <c r="W685">
        <v>-9.92</v>
      </c>
      <c r="X685" s="1">
        <v>-1384.386</v>
      </c>
      <c r="Y685">
        <v>-7.48</v>
      </c>
      <c r="Z685" s="1">
        <v>-1370.1123</v>
      </c>
      <c r="AA685">
        <v>-1.19</v>
      </c>
      <c r="AB685" s="1">
        <v>-1393.1311000000001</v>
      </c>
      <c r="AC685">
        <v>7.85</v>
      </c>
      <c r="AD685" s="1">
        <v>-1395.9809</v>
      </c>
      <c r="AE685">
        <v>6.61</v>
      </c>
      <c r="AF685" s="1">
        <v>-1395.3171</v>
      </c>
      <c r="AG685">
        <v>1.33</v>
      </c>
      <c r="AH685" s="1">
        <v>-1368.3961999999999</v>
      </c>
      <c r="AI685">
        <v>-0.59</v>
      </c>
      <c r="AJ685" s="1">
        <v>-1371.8266000000001</v>
      </c>
      <c r="AK685">
        <v>-2.2200000000000002</v>
      </c>
      <c r="AL685" s="1">
        <v>-1392.3569</v>
      </c>
      <c r="AM685">
        <v>10.39</v>
      </c>
      <c r="AN685" s="1">
        <v>-1369.6534999999999</v>
      </c>
      <c r="AO685">
        <v>-1.98</v>
      </c>
      <c r="AP685" s="1">
        <v>-1379.4041999999999</v>
      </c>
      <c r="AQ685">
        <v>9.75</v>
      </c>
      <c r="AR685" s="1">
        <v>-1366.981</v>
      </c>
      <c r="AS685">
        <v>7.84</v>
      </c>
      <c r="AT685" s="1">
        <v>-1355.7428</v>
      </c>
      <c r="AU685">
        <v>-0.08</v>
      </c>
      <c r="AV685" s="1">
        <v>-1341.9263000000001</v>
      </c>
      <c r="AW685">
        <v>-1.75</v>
      </c>
    </row>
    <row r="686" spans="2:49" x14ac:dyDescent="0.2">
      <c r="B686" s="1">
        <v>-1381.6157000000001</v>
      </c>
      <c r="C686">
        <v>-5.76</v>
      </c>
      <c r="D686">
        <v>2760.97</v>
      </c>
      <c r="L686" s="1">
        <v>-1382.7412999999999</v>
      </c>
      <c r="M686">
        <v>3.01</v>
      </c>
      <c r="N686" s="1">
        <v>-1383.0807</v>
      </c>
      <c r="O686">
        <v>-0.67</v>
      </c>
      <c r="P686" s="1">
        <v>-1383.9282000000001</v>
      </c>
      <c r="Q686">
        <v>4.95</v>
      </c>
      <c r="R686" s="1">
        <v>-1387.2646999999999</v>
      </c>
      <c r="S686">
        <v>-10.220000000000001</v>
      </c>
      <c r="T686" s="1">
        <v>-1382.9018000000001</v>
      </c>
      <c r="U686">
        <v>-2.14</v>
      </c>
      <c r="V686" s="1">
        <v>-1385.4783</v>
      </c>
      <c r="W686">
        <v>-10.06</v>
      </c>
      <c r="X686" s="1">
        <v>-1384.4444000000001</v>
      </c>
      <c r="Y686">
        <v>-7.2</v>
      </c>
      <c r="Z686" s="1">
        <v>-1370.0697</v>
      </c>
      <c r="AA686">
        <v>-1.1299999999999999</v>
      </c>
      <c r="AB686" s="1">
        <v>-1393.2055</v>
      </c>
      <c r="AC686">
        <v>7.72</v>
      </c>
      <c r="AD686" s="1">
        <v>-1395.7779</v>
      </c>
      <c r="AE686">
        <v>7.15</v>
      </c>
      <c r="AF686" s="1">
        <v>-1395.2201</v>
      </c>
      <c r="AG686">
        <v>1.17</v>
      </c>
      <c r="AH686" s="1">
        <v>-1368.51</v>
      </c>
      <c r="AI686">
        <v>-0.98</v>
      </c>
      <c r="AJ686" s="1">
        <v>-1371.6341</v>
      </c>
      <c r="AK686">
        <v>-1.83</v>
      </c>
      <c r="AL686" s="1">
        <v>-1392.3758</v>
      </c>
      <c r="AM686">
        <v>10.73</v>
      </c>
      <c r="AN686" s="1">
        <v>-1369.7470000000001</v>
      </c>
      <c r="AO686">
        <v>-2.19</v>
      </c>
      <c r="AP686" s="1">
        <v>-1379.4657</v>
      </c>
      <c r="AQ686">
        <v>9.42</v>
      </c>
      <c r="AR686" s="1">
        <v>-1366.5464999999999</v>
      </c>
      <c r="AS686">
        <v>8.8699999999999992</v>
      </c>
      <c r="AT686" s="1">
        <v>-1355.4561000000001</v>
      </c>
      <c r="AU686">
        <v>0.81</v>
      </c>
      <c r="AV686" s="1">
        <v>-1342.1772000000001</v>
      </c>
      <c r="AW686">
        <v>-1.84</v>
      </c>
    </row>
    <row r="687" spans="2:49" x14ac:dyDescent="0.2">
      <c r="B687" s="1">
        <v>-1381.2443000000001</v>
      </c>
      <c r="C687">
        <v>-6.37</v>
      </c>
      <c r="D687">
        <v>2763.27</v>
      </c>
      <c r="L687" s="1">
        <v>-1383.1917000000001</v>
      </c>
      <c r="M687">
        <v>2.27</v>
      </c>
      <c r="N687" s="1">
        <v>-1382.8266000000001</v>
      </c>
      <c r="O687">
        <v>-0.72</v>
      </c>
      <c r="P687" s="1">
        <v>-1384.0145</v>
      </c>
      <c r="Q687">
        <v>5.32</v>
      </c>
      <c r="R687" s="1">
        <v>-1387.0820000000001</v>
      </c>
      <c r="S687">
        <v>-10.14</v>
      </c>
      <c r="T687" s="1">
        <v>-1382.7969000000001</v>
      </c>
      <c r="U687">
        <v>-1.95</v>
      </c>
      <c r="V687" s="1">
        <v>-1385.5823</v>
      </c>
      <c r="W687">
        <v>-10.07</v>
      </c>
      <c r="X687" s="1">
        <v>-1384.5454</v>
      </c>
      <c r="Y687">
        <v>-6.91</v>
      </c>
      <c r="Z687" s="1">
        <v>-1370.0471</v>
      </c>
      <c r="AA687">
        <v>-1.1200000000000001</v>
      </c>
      <c r="AB687" s="1">
        <v>-1393.2768000000001</v>
      </c>
      <c r="AC687">
        <v>7.75</v>
      </c>
      <c r="AD687" s="1">
        <v>-1395.5687</v>
      </c>
      <c r="AE687">
        <v>7.63</v>
      </c>
      <c r="AF687" s="1">
        <v>-1395.0930000000001</v>
      </c>
      <c r="AG687">
        <v>1.19</v>
      </c>
      <c r="AH687" s="1">
        <v>-1368.665</v>
      </c>
      <c r="AI687">
        <v>-1.44</v>
      </c>
      <c r="AJ687" s="1">
        <v>-1371.4774</v>
      </c>
      <c r="AK687">
        <v>-1.64</v>
      </c>
      <c r="AL687" s="1">
        <v>-1392.4237000000001</v>
      </c>
      <c r="AM687">
        <v>10.73</v>
      </c>
      <c r="AN687" s="1">
        <v>-1369.8146999999999</v>
      </c>
      <c r="AO687">
        <v>-2.2799999999999998</v>
      </c>
      <c r="AP687" s="1">
        <v>-1379.4996000000001</v>
      </c>
      <c r="AQ687">
        <v>9.19</v>
      </c>
      <c r="AR687" s="1">
        <v>-1366.1225999999999</v>
      </c>
      <c r="AS687">
        <v>9.81</v>
      </c>
      <c r="AT687" s="1">
        <v>-1355.2719999999999</v>
      </c>
      <c r="AU687">
        <v>1.36</v>
      </c>
      <c r="AV687" s="1">
        <v>-1342.4204</v>
      </c>
      <c r="AW687">
        <v>-2</v>
      </c>
    </row>
    <row r="688" spans="2:49" x14ac:dyDescent="0.2">
      <c r="B688" s="1">
        <v>-1380.9466</v>
      </c>
      <c r="C688">
        <v>-6.68</v>
      </c>
      <c r="D688">
        <v>2765.48</v>
      </c>
      <c r="L688" s="1">
        <v>-1383.6388999999999</v>
      </c>
      <c r="M688">
        <v>1.49</v>
      </c>
      <c r="N688" s="1">
        <v>-1382.6179</v>
      </c>
      <c r="O688">
        <v>-0.87</v>
      </c>
      <c r="P688" s="1">
        <v>-1384.0953</v>
      </c>
      <c r="Q688">
        <v>5.71</v>
      </c>
      <c r="R688" s="1">
        <v>-1386.8734999999999</v>
      </c>
      <c r="S688">
        <v>-9.89</v>
      </c>
      <c r="T688" s="1">
        <v>-1382.6882000000001</v>
      </c>
      <c r="U688">
        <v>-1.69</v>
      </c>
      <c r="V688" s="1">
        <v>-1385.6352999999999</v>
      </c>
      <c r="W688">
        <v>-10</v>
      </c>
      <c r="X688" s="1">
        <v>-1384.6765</v>
      </c>
      <c r="Y688">
        <v>-6.66</v>
      </c>
      <c r="Z688" s="1">
        <v>-1370.0298</v>
      </c>
      <c r="AA688">
        <v>-1.1000000000000001</v>
      </c>
      <c r="AB688" s="1">
        <v>-1393.3375000000001</v>
      </c>
      <c r="AC688">
        <v>7.79</v>
      </c>
      <c r="AD688" s="1">
        <v>-1395.3630000000001</v>
      </c>
      <c r="AE688">
        <v>7.96</v>
      </c>
      <c r="AF688" s="1">
        <v>-1394.9382000000001</v>
      </c>
      <c r="AG688">
        <v>1.34</v>
      </c>
      <c r="AH688" s="1">
        <v>-1368.8533</v>
      </c>
      <c r="AI688">
        <v>-1.99</v>
      </c>
      <c r="AJ688" s="1">
        <v>-1371.3703</v>
      </c>
      <c r="AK688">
        <v>-1.61</v>
      </c>
      <c r="AL688" s="1">
        <v>-1392.4914000000001</v>
      </c>
      <c r="AM688">
        <v>10.59</v>
      </c>
      <c r="AN688" s="1">
        <v>-1369.8504</v>
      </c>
      <c r="AO688">
        <v>-2.34</v>
      </c>
      <c r="AP688" s="1">
        <v>-1379.5150000000001</v>
      </c>
      <c r="AQ688">
        <v>9.0399999999999991</v>
      </c>
      <c r="AR688" s="1">
        <v>-1365.7396000000001</v>
      </c>
      <c r="AS688">
        <v>10.68</v>
      </c>
      <c r="AT688" s="1">
        <v>-1355.2080000000001</v>
      </c>
      <c r="AU688">
        <v>1.6</v>
      </c>
      <c r="AV688" s="1">
        <v>-1342.6307999999999</v>
      </c>
      <c r="AW688">
        <v>-2.08</v>
      </c>
    </row>
    <row r="689" spans="2:49" x14ac:dyDescent="0.2">
      <c r="B689" s="1">
        <v>-1380.6803</v>
      </c>
      <c r="C689">
        <v>-7.39</v>
      </c>
      <c r="D689">
        <v>2768.22</v>
      </c>
      <c r="L689" s="1">
        <v>-1384.059</v>
      </c>
      <c r="M689">
        <v>0.78</v>
      </c>
      <c r="N689" s="1">
        <v>-1382.4808</v>
      </c>
      <c r="O689">
        <v>-1.05</v>
      </c>
      <c r="P689" s="1">
        <v>-1384.1467</v>
      </c>
      <c r="Q689">
        <v>6.24</v>
      </c>
      <c r="R689" s="1">
        <v>-1386.6533999999999</v>
      </c>
      <c r="S689">
        <v>-9.5299999999999994</v>
      </c>
      <c r="T689" s="1">
        <v>-1382.5934999999999</v>
      </c>
      <c r="U689">
        <v>-1.36</v>
      </c>
      <c r="V689" s="1">
        <v>-1385.6378999999999</v>
      </c>
      <c r="W689">
        <v>-9.7799999999999994</v>
      </c>
      <c r="X689" s="1">
        <v>-1384.8181999999999</v>
      </c>
      <c r="Y689">
        <v>-6.36</v>
      </c>
      <c r="Z689" s="1">
        <v>-1370.008</v>
      </c>
      <c r="AA689">
        <v>-1.23</v>
      </c>
      <c r="AB689" s="1">
        <v>-1393.3779</v>
      </c>
      <c r="AC689">
        <v>7.99</v>
      </c>
      <c r="AD689" s="1">
        <v>-1395.1670999999999</v>
      </c>
      <c r="AE689">
        <v>8.19</v>
      </c>
      <c r="AF689" s="1">
        <v>-1394.7583</v>
      </c>
      <c r="AG689">
        <v>1.68</v>
      </c>
      <c r="AH689" s="1">
        <v>-1369.0626</v>
      </c>
      <c r="AI689">
        <v>-2.59</v>
      </c>
      <c r="AJ689" s="1">
        <v>-1371.3157000000001</v>
      </c>
      <c r="AK689">
        <v>-1.85</v>
      </c>
      <c r="AL689" s="1">
        <v>-1392.57</v>
      </c>
      <c r="AM689">
        <v>10.26</v>
      </c>
      <c r="AN689" s="1">
        <v>-1369.8503000000001</v>
      </c>
      <c r="AO689">
        <v>-2.2400000000000002</v>
      </c>
      <c r="AP689" s="1">
        <v>-1379.5219</v>
      </c>
      <c r="AQ689">
        <v>8.91</v>
      </c>
      <c r="AR689" s="1">
        <v>-1365.4331999999999</v>
      </c>
      <c r="AS689">
        <v>11.36</v>
      </c>
      <c r="AT689" s="1">
        <v>-1355.2429</v>
      </c>
      <c r="AU689">
        <v>1.47</v>
      </c>
      <c r="AV689" s="1">
        <v>-1342.7940000000001</v>
      </c>
      <c r="AW689">
        <v>-2.1</v>
      </c>
    </row>
    <row r="690" spans="2:49" x14ac:dyDescent="0.2">
      <c r="B690" s="1">
        <v>-1380.4598000000001</v>
      </c>
      <c r="C690">
        <v>-7.74</v>
      </c>
      <c r="D690">
        <v>2770.3</v>
      </c>
      <c r="L690" s="1">
        <v>-1384.431</v>
      </c>
      <c r="M690">
        <v>0.09</v>
      </c>
      <c r="N690" s="1">
        <v>-1382.4253000000001</v>
      </c>
      <c r="O690">
        <v>-1.48</v>
      </c>
      <c r="P690" s="1">
        <v>-1384.144</v>
      </c>
      <c r="Q690">
        <v>6.8</v>
      </c>
      <c r="R690" s="1">
        <v>-1386.4323999999999</v>
      </c>
      <c r="S690">
        <v>-9.1</v>
      </c>
      <c r="T690" s="1">
        <v>-1382.5254</v>
      </c>
      <c r="U690">
        <v>-1.1299999999999999</v>
      </c>
      <c r="V690" s="1">
        <v>-1385.5927999999999</v>
      </c>
      <c r="W690">
        <v>-9.41</v>
      </c>
      <c r="X690" s="1">
        <v>-1384.9475</v>
      </c>
      <c r="Y690">
        <v>-5.95</v>
      </c>
      <c r="Z690" s="1">
        <v>-1369.9808</v>
      </c>
      <c r="AA690">
        <v>-1.42</v>
      </c>
      <c r="AB690" s="1">
        <v>-1393.3887</v>
      </c>
      <c r="AC690">
        <v>8.2100000000000009</v>
      </c>
      <c r="AD690" s="1">
        <v>-1394.9863</v>
      </c>
      <c r="AE690">
        <v>8.36</v>
      </c>
      <c r="AF690" s="1">
        <v>-1394.5561</v>
      </c>
      <c r="AG690">
        <v>2.14</v>
      </c>
      <c r="AH690" s="1">
        <v>-1369.2755999999999</v>
      </c>
      <c r="AI690">
        <v>-3.2</v>
      </c>
      <c r="AJ690" s="1">
        <v>-1371.3076000000001</v>
      </c>
      <c r="AK690">
        <v>-2.2599999999999998</v>
      </c>
      <c r="AL690" s="1">
        <v>-1392.6546000000001</v>
      </c>
      <c r="AM690">
        <v>9.7200000000000006</v>
      </c>
      <c r="AN690" s="1">
        <v>-1369.8125</v>
      </c>
      <c r="AO690">
        <v>-2.0099999999999998</v>
      </c>
      <c r="AP690" s="1">
        <v>-1379.5251000000001</v>
      </c>
      <c r="AQ690">
        <v>8.82</v>
      </c>
      <c r="AR690" s="1">
        <v>-1365.2411</v>
      </c>
      <c r="AS690">
        <v>11.81</v>
      </c>
      <c r="AT690" s="1">
        <v>-1355.3339000000001</v>
      </c>
      <c r="AU690">
        <v>1.1100000000000001</v>
      </c>
      <c r="AV690" s="1">
        <v>-1342.9060999999999</v>
      </c>
      <c r="AW690">
        <v>-2.09</v>
      </c>
    </row>
    <row r="691" spans="2:49" x14ac:dyDescent="0.2">
      <c r="B691" s="1">
        <v>-1380.2673</v>
      </c>
      <c r="C691">
        <v>-8.14</v>
      </c>
      <c r="D691">
        <v>2772.3</v>
      </c>
      <c r="L691" s="1">
        <v>-1384.7389000000001</v>
      </c>
      <c r="M691">
        <v>-0.5</v>
      </c>
      <c r="N691" s="1">
        <v>-1382.4438</v>
      </c>
      <c r="O691">
        <v>-2.04</v>
      </c>
      <c r="P691" s="1">
        <v>-1384.0669</v>
      </c>
      <c r="Q691">
        <v>7.53</v>
      </c>
      <c r="R691" s="1">
        <v>-1386.2172</v>
      </c>
      <c r="S691">
        <v>-8.52</v>
      </c>
      <c r="T691" s="1">
        <v>-1382.4902999999999</v>
      </c>
      <c r="U691">
        <v>-0.81</v>
      </c>
      <c r="V691" s="1">
        <v>-1385.5062</v>
      </c>
      <c r="W691">
        <v>-8.94</v>
      </c>
      <c r="X691" s="1">
        <v>-1385.0427</v>
      </c>
      <c r="Y691">
        <v>-5.38</v>
      </c>
      <c r="Z691" s="1">
        <v>-1369.9557</v>
      </c>
      <c r="AA691">
        <v>-1.69</v>
      </c>
      <c r="AB691" s="1">
        <v>-1393.3639000000001</v>
      </c>
      <c r="AC691">
        <v>8.5399999999999991</v>
      </c>
      <c r="AD691" s="1">
        <v>-1394.8271999999999</v>
      </c>
      <c r="AE691">
        <v>8.48</v>
      </c>
      <c r="AF691" s="1">
        <v>-1394.3367000000001</v>
      </c>
      <c r="AG691">
        <v>2.67</v>
      </c>
      <c r="AH691" s="1">
        <v>-1369.4738</v>
      </c>
      <c r="AI691">
        <v>-3.76</v>
      </c>
      <c r="AJ691" s="1">
        <v>-1371.3367000000001</v>
      </c>
      <c r="AK691">
        <v>-2.81</v>
      </c>
      <c r="AL691" s="1">
        <v>-1392.7474999999999</v>
      </c>
      <c r="AM691">
        <v>9.0399999999999991</v>
      </c>
      <c r="AN691" s="1">
        <v>-1369.7379000000001</v>
      </c>
      <c r="AO691">
        <v>-1.7</v>
      </c>
      <c r="AP691" s="1">
        <v>-1379.5256999999999</v>
      </c>
      <c r="AQ691">
        <v>8.75</v>
      </c>
      <c r="AR691" s="1">
        <v>-1365.1954000000001</v>
      </c>
      <c r="AS691">
        <v>11.95</v>
      </c>
      <c r="AT691" s="1">
        <v>-1355.4351999999999</v>
      </c>
      <c r="AU691">
        <v>0.71</v>
      </c>
      <c r="AV691" s="1">
        <v>-1342.9716000000001</v>
      </c>
      <c r="AW691">
        <v>-2.0299999999999998</v>
      </c>
    </row>
    <row r="692" spans="2:49" x14ac:dyDescent="0.2">
      <c r="B692" s="1">
        <v>-1380.1078</v>
      </c>
      <c r="C692">
        <v>-9.0399999999999991</v>
      </c>
      <c r="D692">
        <v>2774.56</v>
      </c>
      <c r="L692" s="1">
        <v>-1384.9788000000001</v>
      </c>
      <c r="M692">
        <v>-1</v>
      </c>
      <c r="N692" s="1">
        <v>-1382.5147999999999</v>
      </c>
      <c r="O692">
        <v>-2.59</v>
      </c>
      <c r="P692" s="1">
        <v>-1383.9028000000001</v>
      </c>
      <c r="Q692">
        <v>8.42</v>
      </c>
      <c r="R692" s="1">
        <v>-1386.0092</v>
      </c>
      <c r="S692">
        <v>-7.86</v>
      </c>
      <c r="T692" s="1">
        <v>-1382.4905000000001</v>
      </c>
      <c r="U692">
        <v>-0.44</v>
      </c>
      <c r="V692" s="1">
        <v>-1385.3871999999999</v>
      </c>
      <c r="W692">
        <v>-8.41</v>
      </c>
      <c r="X692" s="1">
        <v>-1385.0889999999999</v>
      </c>
      <c r="Y692">
        <v>-4.92</v>
      </c>
      <c r="Z692" s="1">
        <v>-1369.9457</v>
      </c>
      <c r="AA692">
        <v>-1.99</v>
      </c>
      <c r="AB692" s="1">
        <v>-1393.3065999999999</v>
      </c>
      <c r="AC692">
        <v>8.94</v>
      </c>
      <c r="AD692" s="1">
        <v>-1394.6964</v>
      </c>
      <c r="AE692">
        <v>8.5399999999999991</v>
      </c>
      <c r="AF692" s="1">
        <v>-1394.1081999999999</v>
      </c>
      <c r="AG692">
        <v>3.36</v>
      </c>
      <c r="AH692" s="1">
        <v>-1369.6397999999999</v>
      </c>
      <c r="AI692">
        <v>-4.22</v>
      </c>
      <c r="AJ692" s="1">
        <v>-1371.393</v>
      </c>
      <c r="AK692">
        <v>-3.52</v>
      </c>
      <c r="AL692" s="1">
        <v>-1392.8583000000001</v>
      </c>
      <c r="AM692">
        <v>8.27</v>
      </c>
      <c r="AN692" s="1">
        <v>-1369.6324999999999</v>
      </c>
      <c r="AO692">
        <v>-1.21</v>
      </c>
      <c r="AP692" s="1">
        <v>-1379.5213000000001</v>
      </c>
      <c r="AQ692">
        <v>8.66</v>
      </c>
      <c r="AR692" s="1">
        <v>-1365.3025</v>
      </c>
      <c r="AS692">
        <v>11.71</v>
      </c>
      <c r="AT692" s="1">
        <v>-1355.52</v>
      </c>
      <c r="AU692">
        <v>0.14000000000000001</v>
      </c>
      <c r="AV692" s="1">
        <v>-1342.9967999999999</v>
      </c>
      <c r="AW692">
        <v>-1.91</v>
      </c>
    </row>
    <row r="693" spans="2:49" x14ac:dyDescent="0.2">
      <c r="B693" s="1">
        <v>-1380.0192999999999</v>
      </c>
      <c r="C693">
        <v>-9.49</v>
      </c>
      <c r="D693">
        <v>2776.21</v>
      </c>
      <c r="L693" s="1">
        <v>-1385.1601000000001</v>
      </c>
      <c r="M693">
        <v>-1.36</v>
      </c>
      <c r="N693" s="1">
        <v>-1382.6120000000001</v>
      </c>
      <c r="O693">
        <v>-3.21</v>
      </c>
      <c r="P693" s="1">
        <v>-1383.6489999999999</v>
      </c>
      <c r="Q693">
        <v>9.36</v>
      </c>
      <c r="R693" s="1">
        <v>-1385.8079</v>
      </c>
      <c r="S693">
        <v>-7.13</v>
      </c>
      <c r="T693" s="1">
        <v>-1382.5291999999999</v>
      </c>
      <c r="U693">
        <v>-0.13</v>
      </c>
      <c r="V693" s="1">
        <v>-1385.251</v>
      </c>
      <c r="W693">
        <v>-7.78</v>
      </c>
      <c r="X693" s="1">
        <v>-1385.0808</v>
      </c>
      <c r="Y693">
        <v>-4.17</v>
      </c>
      <c r="Z693" s="1">
        <v>-1369.9650999999999</v>
      </c>
      <c r="AA693">
        <v>-2.46</v>
      </c>
      <c r="AB693" s="1">
        <v>-1393.2302</v>
      </c>
      <c r="AC693">
        <v>9.43</v>
      </c>
      <c r="AD693" s="1">
        <v>-1394.5998</v>
      </c>
      <c r="AE693">
        <v>8.5399999999999991</v>
      </c>
      <c r="AF693" s="1">
        <v>-1393.8810000000001</v>
      </c>
      <c r="AG693">
        <v>4.03</v>
      </c>
      <c r="AH693" s="1">
        <v>-1369.7629999999999</v>
      </c>
      <c r="AI693">
        <v>-4.6100000000000003</v>
      </c>
      <c r="AJ693" s="1">
        <v>-1371.4648999999999</v>
      </c>
      <c r="AK693">
        <v>-4.34</v>
      </c>
      <c r="AL693" s="1">
        <v>-1393.0001</v>
      </c>
      <c r="AM693">
        <v>7.38</v>
      </c>
      <c r="AN693" s="1">
        <v>-1369.5063</v>
      </c>
      <c r="AO693">
        <v>-0.61</v>
      </c>
      <c r="AP693" s="1">
        <v>-1379.5092999999999</v>
      </c>
      <c r="AQ693">
        <v>8.58</v>
      </c>
      <c r="AR693" s="1">
        <v>-1365.5579</v>
      </c>
      <c r="AS693">
        <v>11.08</v>
      </c>
      <c r="AT693" s="1">
        <v>-1355.5804000000001</v>
      </c>
      <c r="AU693">
        <v>-0.43</v>
      </c>
      <c r="AV693" s="1">
        <v>-1342.9882</v>
      </c>
      <c r="AW693">
        <v>-1.79</v>
      </c>
    </row>
    <row r="694" spans="2:49" x14ac:dyDescent="0.2">
      <c r="B694" s="1">
        <v>-1380.0181</v>
      </c>
      <c r="C694">
        <v>-9.83</v>
      </c>
      <c r="D694">
        <v>2777.09</v>
      </c>
      <c r="L694" s="1">
        <v>-1385.3007</v>
      </c>
      <c r="M694">
        <v>-1.73</v>
      </c>
      <c r="N694" s="1">
        <v>-1382.7138</v>
      </c>
      <c r="O694">
        <v>-3.7</v>
      </c>
      <c r="P694" s="1">
        <v>-1383.3144</v>
      </c>
      <c r="Q694">
        <v>10.37</v>
      </c>
      <c r="R694" s="1">
        <v>-1385.6119000000001</v>
      </c>
      <c r="S694">
        <v>-6.45</v>
      </c>
      <c r="T694" s="1">
        <v>-1382.6081999999999</v>
      </c>
      <c r="U694">
        <v>0.1</v>
      </c>
      <c r="V694" s="1">
        <v>-1385.1178</v>
      </c>
      <c r="W694">
        <v>-7.13</v>
      </c>
      <c r="X694" s="1">
        <v>-1385.0246</v>
      </c>
      <c r="Y694">
        <v>-3.34</v>
      </c>
      <c r="Z694" s="1">
        <v>-1370.0254</v>
      </c>
      <c r="AA694">
        <v>-3.4</v>
      </c>
      <c r="AB694" s="1">
        <v>-1393.1605</v>
      </c>
      <c r="AC694">
        <v>9.8699999999999992</v>
      </c>
      <c r="AD694" s="1">
        <v>-1394.5385000000001</v>
      </c>
      <c r="AE694">
        <v>8.49</v>
      </c>
      <c r="AF694" s="1">
        <v>-1393.6683</v>
      </c>
      <c r="AG694">
        <v>4.75</v>
      </c>
      <c r="AH694" s="1">
        <v>-1369.8393000000001</v>
      </c>
      <c r="AI694">
        <v>-4.88</v>
      </c>
      <c r="AJ694" s="1">
        <v>-1371.5408</v>
      </c>
      <c r="AK694">
        <v>-5.18</v>
      </c>
      <c r="AL694" s="1">
        <v>-1393.1817000000001</v>
      </c>
      <c r="AM694">
        <v>6.4</v>
      </c>
      <c r="AN694" s="1">
        <v>-1369.3722</v>
      </c>
      <c r="AO694">
        <v>0.03</v>
      </c>
      <c r="AP694" s="1">
        <v>-1379.4892</v>
      </c>
      <c r="AQ694">
        <v>8.4499999999999993</v>
      </c>
      <c r="AR694" s="1">
        <v>-1365.92</v>
      </c>
      <c r="AS694">
        <v>10.14</v>
      </c>
      <c r="AT694" s="1">
        <v>-1355.6176</v>
      </c>
      <c r="AU694">
        <v>-1.0900000000000001</v>
      </c>
      <c r="AV694" s="1">
        <v>-1342.9483</v>
      </c>
      <c r="AW694">
        <v>-1.65</v>
      </c>
    </row>
    <row r="695" spans="2:49" x14ac:dyDescent="0.2">
      <c r="B695" s="1">
        <v>-1380.0920000000001</v>
      </c>
      <c r="C695">
        <v>-10.14</v>
      </c>
      <c r="D695">
        <v>2777.3</v>
      </c>
      <c r="L695" s="1">
        <v>-1385.423</v>
      </c>
      <c r="M695">
        <v>-2.12</v>
      </c>
      <c r="N695" s="1">
        <v>-1382.8065999999999</v>
      </c>
      <c r="O695">
        <v>-4.09</v>
      </c>
      <c r="P695" s="1">
        <v>-1382.9186999999999</v>
      </c>
      <c r="Q695">
        <v>11.42</v>
      </c>
      <c r="R695" s="1">
        <v>-1385.4204999999999</v>
      </c>
      <c r="S695">
        <v>-5.67</v>
      </c>
      <c r="T695" s="1">
        <v>-1382.7294999999999</v>
      </c>
      <c r="U695">
        <v>0.3</v>
      </c>
      <c r="V695" s="1">
        <v>-1385.009</v>
      </c>
      <c r="W695">
        <v>-6.66</v>
      </c>
      <c r="X695" s="1">
        <v>-1384.9381000000001</v>
      </c>
      <c r="Y695">
        <v>-2.67</v>
      </c>
      <c r="Z695" s="1">
        <v>-1370.1309000000001</v>
      </c>
      <c r="AA695">
        <v>-3.54</v>
      </c>
      <c r="AB695" s="1">
        <v>-1393.1309000000001</v>
      </c>
      <c r="AC695">
        <v>10.23</v>
      </c>
      <c r="AD695" s="1">
        <v>-1394.5091</v>
      </c>
      <c r="AE695">
        <v>8.44</v>
      </c>
      <c r="AF695" s="1">
        <v>-1393.4846</v>
      </c>
      <c r="AG695">
        <v>5.47</v>
      </c>
      <c r="AH695" s="1">
        <v>-1369.8731</v>
      </c>
      <c r="AI695">
        <v>-5.03</v>
      </c>
      <c r="AJ695" s="1">
        <v>-1371.6081999999999</v>
      </c>
      <c r="AK695">
        <v>-6.09</v>
      </c>
      <c r="AL695" s="1">
        <v>-1393.4021</v>
      </c>
      <c r="AM695">
        <v>5.43</v>
      </c>
      <c r="AN695" s="1">
        <v>-1369.2470000000001</v>
      </c>
      <c r="AO695">
        <v>0.69</v>
      </c>
      <c r="AP695" s="1">
        <v>-1379.4607000000001</v>
      </c>
      <c r="AQ695">
        <v>8.3000000000000007</v>
      </c>
      <c r="AR695" s="1">
        <v>-1366.3508999999999</v>
      </c>
      <c r="AS695">
        <v>9.16</v>
      </c>
      <c r="AT695" s="1">
        <v>-1355.6386</v>
      </c>
      <c r="AU695">
        <v>-1.76</v>
      </c>
      <c r="AV695" s="1">
        <v>-1342.8744999999999</v>
      </c>
      <c r="AW695">
        <v>-1.48</v>
      </c>
    </row>
    <row r="696" spans="2:49" x14ac:dyDescent="0.2">
      <c r="B696" s="1">
        <v>-1380.2055</v>
      </c>
      <c r="C696">
        <v>-10.039999999999999</v>
      </c>
      <c r="D696">
        <v>2777.21</v>
      </c>
      <c r="L696" s="1">
        <v>-1385.5445</v>
      </c>
      <c r="M696">
        <v>-2.44</v>
      </c>
      <c r="N696" s="1">
        <v>-1382.8851999999999</v>
      </c>
      <c r="O696">
        <v>-4.3499999999999996</v>
      </c>
      <c r="P696" s="1">
        <v>-1382.4898000000001</v>
      </c>
      <c r="Q696">
        <v>12.32</v>
      </c>
      <c r="R696" s="1">
        <v>-1385.2375999999999</v>
      </c>
      <c r="S696">
        <v>-4.84</v>
      </c>
      <c r="T696" s="1">
        <v>-1382.8895</v>
      </c>
      <c r="U696">
        <v>0.35</v>
      </c>
      <c r="V696" s="1">
        <v>-1384.9422999999999</v>
      </c>
      <c r="W696">
        <v>-6.23</v>
      </c>
      <c r="X696" s="1">
        <v>-1384.8486</v>
      </c>
      <c r="Y696">
        <v>-2.02</v>
      </c>
      <c r="Z696" s="1">
        <v>-1370.2806</v>
      </c>
      <c r="AA696">
        <v>-3.87</v>
      </c>
      <c r="AB696" s="1">
        <v>-1393.175</v>
      </c>
      <c r="AC696">
        <v>10.4</v>
      </c>
      <c r="AD696" s="1">
        <v>-1394.5047999999999</v>
      </c>
      <c r="AE696">
        <v>8.42</v>
      </c>
      <c r="AF696" s="1">
        <v>-1393.3434999999999</v>
      </c>
      <c r="AG696">
        <v>6.12</v>
      </c>
      <c r="AH696" s="1">
        <v>-1369.8749</v>
      </c>
      <c r="AI696">
        <v>-5.2</v>
      </c>
      <c r="AJ696" s="1">
        <v>-1371.6564000000001</v>
      </c>
      <c r="AK696">
        <v>-6.91</v>
      </c>
      <c r="AL696" s="1">
        <v>-1393.6470999999999</v>
      </c>
      <c r="AM696">
        <v>4.47</v>
      </c>
      <c r="AN696" s="1">
        <v>-1369.1475</v>
      </c>
      <c r="AO696">
        <v>1.43</v>
      </c>
      <c r="AP696" s="1">
        <v>-1379.4229</v>
      </c>
      <c r="AQ696">
        <v>8.1199999999999992</v>
      </c>
      <c r="AR696" s="1">
        <v>-1366.7972</v>
      </c>
      <c r="AS696">
        <v>8.1300000000000008</v>
      </c>
      <c r="AT696" s="1">
        <v>-1355.6484</v>
      </c>
      <c r="AU696">
        <v>-2.37</v>
      </c>
      <c r="AV696" s="1">
        <v>-1342.7641000000001</v>
      </c>
      <c r="AW696">
        <v>-1.25</v>
      </c>
    </row>
    <row r="697" spans="2:49" x14ac:dyDescent="0.2">
      <c r="B697" s="1">
        <v>-1380.2833000000001</v>
      </c>
      <c r="C697">
        <v>-9.94</v>
      </c>
      <c r="D697">
        <v>2777.24</v>
      </c>
      <c r="L697" s="1">
        <v>-1385.6723</v>
      </c>
      <c r="M697">
        <v>-2.89</v>
      </c>
      <c r="N697" s="1">
        <v>-1382.9486999999999</v>
      </c>
      <c r="O697">
        <v>-4.47</v>
      </c>
      <c r="P697" s="1">
        <v>-1382.0635</v>
      </c>
      <c r="Q697">
        <v>13.06</v>
      </c>
      <c r="R697" s="1">
        <v>-1385.0709999999999</v>
      </c>
      <c r="S697">
        <v>-3.97</v>
      </c>
      <c r="T697" s="1">
        <v>-1383.0782999999999</v>
      </c>
      <c r="U697">
        <v>0.33</v>
      </c>
      <c r="V697" s="1">
        <v>-1384.9241999999999</v>
      </c>
      <c r="W697">
        <v>-5.84</v>
      </c>
      <c r="X697" s="1">
        <v>-1384.7850000000001</v>
      </c>
      <c r="Y697">
        <v>-1.54</v>
      </c>
      <c r="Z697" s="1">
        <v>-1370.4675</v>
      </c>
      <c r="AA697">
        <v>-4.8899999999999997</v>
      </c>
      <c r="AB697" s="1">
        <v>-1393.3124</v>
      </c>
      <c r="AC697">
        <v>10.49</v>
      </c>
      <c r="AD697" s="1">
        <v>-1394.5181</v>
      </c>
      <c r="AE697">
        <v>8.44</v>
      </c>
      <c r="AF697" s="1">
        <v>-1393.2560000000001</v>
      </c>
      <c r="AG697">
        <v>6.64</v>
      </c>
      <c r="AH697" s="1">
        <v>-1369.8578</v>
      </c>
      <c r="AI697">
        <v>-5.3</v>
      </c>
      <c r="AJ697" s="1">
        <v>-1371.6772000000001</v>
      </c>
      <c r="AK697">
        <v>-7.56</v>
      </c>
      <c r="AL697" s="1">
        <v>-1393.8914</v>
      </c>
      <c r="AM697">
        <v>3.6</v>
      </c>
      <c r="AN697" s="1">
        <v>-1369.0867000000001</v>
      </c>
      <c r="AO697">
        <v>2.09</v>
      </c>
      <c r="AP697" s="1">
        <v>-1379.3719000000001</v>
      </c>
      <c r="AQ697">
        <v>7.95</v>
      </c>
      <c r="AR697" s="1">
        <v>-1367.2165</v>
      </c>
      <c r="AS697">
        <v>7.17</v>
      </c>
      <c r="AT697" s="1">
        <v>-1355.6469</v>
      </c>
      <c r="AU697">
        <v>-2.97</v>
      </c>
      <c r="AV697" s="1">
        <v>-1342.6201000000001</v>
      </c>
      <c r="AW697">
        <v>-1.02</v>
      </c>
    </row>
    <row r="698" spans="2:49" x14ac:dyDescent="0.2">
      <c r="B698" s="1">
        <v>-1380.3423</v>
      </c>
      <c r="C698">
        <v>-10.119999999999999</v>
      </c>
      <c r="D698">
        <v>2777.22</v>
      </c>
      <c r="L698" s="1">
        <v>-1385.8004000000001</v>
      </c>
      <c r="M698">
        <v>-3.35</v>
      </c>
      <c r="N698" s="1">
        <v>-1382.9966999999999</v>
      </c>
      <c r="O698">
        <v>-4.46</v>
      </c>
      <c r="P698" s="1">
        <v>-1381.6787999999999</v>
      </c>
      <c r="Q698">
        <v>13.6</v>
      </c>
      <c r="R698" s="1">
        <v>-1384.9324999999999</v>
      </c>
      <c r="S698">
        <v>-3.23</v>
      </c>
      <c r="T698" s="1">
        <v>-1383.2765999999999</v>
      </c>
      <c r="U698">
        <v>0.21</v>
      </c>
      <c r="V698" s="1">
        <v>-1384.9465</v>
      </c>
      <c r="W698">
        <v>-5.57</v>
      </c>
      <c r="X698" s="1">
        <v>-1384.7711999999999</v>
      </c>
      <c r="Y698">
        <v>-1.4</v>
      </c>
      <c r="Z698" s="1">
        <v>-1370.6797999999999</v>
      </c>
      <c r="AA698">
        <v>-6.22</v>
      </c>
      <c r="AB698" s="1">
        <v>-1393.5433</v>
      </c>
      <c r="AC698">
        <v>10.32</v>
      </c>
      <c r="AD698" s="1">
        <v>-1394.5426</v>
      </c>
      <c r="AE698">
        <v>8.4700000000000006</v>
      </c>
      <c r="AF698" s="1">
        <v>-1393.2264</v>
      </c>
      <c r="AG698">
        <v>7.1</v>
      </c>
      <c r="AH698" s="1">
        <v>-1369.8342</v>
      </c>
      <c r="AI698">
        <v>-5.38</v>
      </c>
      <c r="AJ698" s="1">
        <v>-1371.6655000000001</v>
      </c>
      <c r="AK698">
        <v>-8.15</v>
      </c>
      <c r="AL698" s="1">
        <v>-1394.1076</v>
      </c>
      <c r="AM698">
        <v>2.9</v>
      </c>
      <c r="AN698" s="1">
        <v>-1369.0717</v>
      </c>
      <c r="AO698">
        <v>2.7</v>
      </c>
      <c r="AP698" s="1">
        <v>-1379.3063999999999</v>
      </c>
      <c r="AQ698">
        <v>7.86</v>
      </c>
      <c r="AR698" s="1">
        <v>-1367.5821000000001</v>
      </c>
      <c r="AS698">
        <v>6.4</v>
      </c>
      <c r="AT698" s="1">
        <v>-1355.6306999999999</v>
      </c>
      <c r="AU698">
        <v>-3.52</v>
      </c>
      <c r="AV698" s="1">
        <v>-1342.4555</v>
      </c>
      <c r="AW698">
        <v>-0.77</v>
      </c>
    </row>
    <row r="699" spans="2:49" x14ac:dyDescent="0.2">
      <c r="B699" s="1">
        <v>-1380.4148</v>
      </c>
      <c r="C699">
        <v>-10.09</v>
      </c>
      <c r="D699">
        <v>2776.38</v>
      </c>
      <c r="L699" s="1">
        <v>-1385.9166</v>
      </c>
      <c r="M699">
        <v>-3.72</v>
      </c>
      <c r="N699" s="1">
        <v>-1383.0272</v>
      </c>
      <c r="O699">
        <v>-4.33</v>
      </c>
      <c r="P699" s="1">
        <v>-1381.3711000000001</v>
      </c>
      <c r="Q699">
        <v>13.79</v>
      </c>
      <c r="R699" s="1">
        <v>-1384.8376000000001</v>
      </c>
      <c r="S699">
        <v>-2.64</v>
      </c>
      <c r="T699" s="1">
        <v>-1383.4608000000001</v>
      </c>
      <c r="U699">
        <v>0.18</v>
      </c>
      <c r="V699" s="1">
        <v>-1384.9870000000001</v>
      </c>
      <c r="W699">
        <v>-5.38</v>
      </c>
      <c r="X699" s="1">
        <v>-1384.8173999999999</v>
      </c>
      <c r="Y699">
        <v>-1.45</v>
      </c>
      <c r="Z699" s="1">
        <v>-1370.9031</v>
      </c>
      <c r="AA699">
        <v>-7.08</v>
      </c>
      <c r="AB699" s="1">
        <v>-1393.8444</v>
      </c>
      <c r="AC699">
        <v>10.029999999999999</v>
      </c>
      <c r="AD699" s="1">
        <v>-1394.5745999999999</v>
      </c>
      <c r="AE699">
        <v>8.57</v>
      </c>
      <c r="AF699" s="1">
        <v>-1393.2526</v>
      </c>
      <c r="AG699">
        <v>7.49</v>
      </c>
      <c r="AH699" s="1">
        <v>-1369.8126</v>
      </c>
      <c r="AI699">
        <v>-5.48</v>
      </c>
      <c r="AJ699" s="1">
        <v>-1371.6198999999999</v>
      </c>
      <c r="AK699">
        <v>-8.5399999999999991</v>
      </c>
      <c r="AL699" s="1">
        <v>-1394.2719</v>
      </c>
      <c r="AM699">
        <v>2.4300000000000002</v>
      </c>
      <c r="AN699" s="1">
        <v>-1369.1012000000001</v>
      </c>
      <c r="AO699">
        <v>3.3</v>
      </c>
      <c r="AP699" s="1">
        <v>-1379.2284</v>
      </c>
      <c r="AQ699">
        <v>7.77</v>
      </c>
      <c r="AR699" s="1">
        <v>-1367.8715999999999</v>
      </c>
      <c r="AS699">
        <v>5.97</v>
      </c>
      <c r="AT699" s="1">
        <v>-1355.5968</v>
      </c>
      <c r="AU699">
        <v>-3.94</v>
      </c>
      <c r="AV699" s="1">
        <v>-1342.2973999999999</v>
      </c>
      <c r="AW699">
        <v>-0.56999999999999995</v>
      </c>
    </row>
    <row r="700" spans="2:49" x14ac:dyDescent="0.2">
      <c r="B700" s="1">
        <v>-1380.4319</v>
      </c>
      <c r="C700">
        <v>-9.19</v>
      </c>
      <c r="D700">
        <v>2774.85</v>
      </c>
      <c r="L700" s="1">
        <v>-1386.0073</v>
      </c>
      <c r="M700">
        <v>-4.07</v>
      </c>
      <c r="N700" s="1">
        <v>-1383.0345</v>
      </c>
      <c r="O700">
        <v>-3.99</v>
      </c>
      <c r="P700" s="1">
        <v>-1381.1659</v>
      </c>
      <c r="Q700">
        <v>13.74</v>
      </c>
      <c r="R700" s="1">
        <v>-1384.8022000000001</v>
      </c>
      <c r="S700">
        <v>-2.13</v>
      </c>
      <c r="T700" s="1">
        <v>-1383.6084000000001</v>
      </c>
      <c r="U700">
        <v>0.03</v>
      </c>
      <c r="V700" s="1">
        <v>-1385.0174</v>
      </c>
      <c r="W700">
        <v>-5.16</v>
      </c>
      <c r="X700" s="1">
        <v>-1384.9170999999999</v>
      </c>
      <c r="Y700">
        <v>-1.71</v>
      </c>
      <c r="Z700" s="1">
        <v>-1371.1229000000001</v>
      </c>
      <c r="AA700">
        <v>-7.72</v>
      </c>
      <c r="AB700" s="1">
        <v>-1394.1748</v>
      </c>
      <c r="AC700">
        <v>9.77</v>
      </c>
      <c r="AD700" s="1">
        <v>-1394.6134</v>
      </c>
      <c r="AE700">
        <v>8.7200000000000006</v>
      </c>
      <c r="AF700" s="1">
        <v>-1393.3233</v>
      </c>
      <c r="AG700">
        <v>7.7</v>
      </c>
      <c r="AH700" s="1">
        <v>-1369.796</v>
      </c>
      <c r="AI700">
        <v>-5.55</v>
      </c>
      <c r="AJ700" s="1">
        <v>-1371.5415</v>
      </c>
      <c r="AK700">
        <v>-8.84</v>
      </c>
      <c r="AL700" s="1">
        <v>-1394.3693000000001</v>
      </c>
      <c r="AM700">
        <v>2.2000000000000002</v>
      </c>
      <c r="AN700" s="1">
        <v>-1369.1655000000001</v>
      </c>
      <c r="AO700">
        <v>3.85</v>
      </c>
      <c r="AP700" s="1">
        <v>-1379.1413</v>
      </c>
      <c r="AQ700">
        <v>7.72</v>
      </c>
      <c r="AR700" s="1">
        <v>-1368.0737999999999</v>
      </c>
      <c r="AS700">
        <v>5.65</v>
      </c>
      <c r="AT700" s="1">
        <v>-1355.5413000000001</v>
      </c>
      <c r="AU700">
        <v>-4.25</v>
      </c>
      <c r="AV700" s="1">
        <v>-1342.1778999999999</v>
      </c>
      <c r="AW700">
        <v>-0.54</v>
      </c>
    </row>
    <row r="701" spans="2:49" x14ac:dyDescent="0.2">
      <c r="B701" s="1">
        <v>-1380.4061999999999</v>
      </c>
      <c r="C701">
        <v>-7.91</v>
      </c>
      <c r="D701">
        <v>2773.39</v>
      </c>
      <c r="L701" s="1">
        <v>-1386.0650000000001</v>
      </c>
      <c r="M701">
        <v>-4.33</v>
      </c>
      <c r="N701" s="1">
        <v>-1383.0101</v>
      </c>
      <c r="O701">
        <v>-3.51</v>
      </c>
      <c r="P701" s="1">
        <v>-1381.0752</v>
      </c>
      <c r="Q701">
        <v>13.36</v>
      </c>
      <c r="R701" s="1">
        <v>-1384.8388</v>
      </c>
      <c r="S701">
        <v>-1.72</v>
      </c>
      <c r="T701" s="1">
        <v>-1383.7012</v>
      </c>
      <c r="U701">
        <v>-7.0000000000000007E-2</v>
      </c>
      <c r="V701" s="1">
        <v>-1385.0129999999999</v>
      </c>
      <c r="W701">
        <v>-4.88</v>
      </c>
      <c r="X701" s="1">
        <v>-1385.0453</v>
      </c>
      <c r="Y701">
        <v>-2.17</v>
      </c>
      <c r="Z701" s="1">
        <v>-1371.3279</v>
      </c>
      <c r="AA701">
        <v>-8</v>
      </c>
      <c r="AB701" s="1">
        <v>-1394.4880000000001</v>
      </c>
      <c r="AC701">
        <v>9.49</v>
      </c>
      <c r="AD701" s="1">
        <v>-1394.6593</v>
      </c>
      <c r="AE701">
        <v>8.9600000000000009</v>
      </c>
      <c r="AF701" s="1">
        <v>-1393.4218000000001</v>
      </c>
      <c r="AG701">
        <v>7.86</v>
      </c>
      <c r="AH701" s="1">
        <v>-1369.7832000000001</v>
      </c>
      <c r="AI701">
        <v>-5.58</v>
      </c>
      <c r="AJ701" s="1">
        <v>-1371.4349</v>
      </c>
      <c r="AK701">
        <v>-8.93</v>
      </c>
      <c r="AL701" s="1">
        <v>-1394.3952999999999</v>
      </c>
      <c r="AM701">
        <v>2.2200000000000002</v>
      </c>
      <c r="AN701" s="1">
        <v>-1369.2491</v>
      </c>
      <c r="AO701">
        <v>4.4000000000000004</v>
      </c>
      <c r="AP701" s="1">
        <v>-1379.0523000000001</v>
      </c>
      <c r="AQ701">
        <v>7.61</v>
      </c>
      <c r="AR701" s="1">
        <v>-1368.1909000000001</v>
      </c>
      <c r="AS701">
        <v>5.69</v>
      </c>
      <c r="AT701" s="1">
        <v>-1355.4643000000001</v>
      </c>
      <c r="AU701">
        <v>-4.46</v>
      </c>
      <c r="AV701" s="1">
        <v>-1342.1262999999999</v>
      </c>
      <c r="AW701">
        <v>-0.67</v>
      </c>
    </row>
    <row r="702" spans="2:49" x14ac:dyDescent="0.2">
      <c r="B702" s="1">
        <v>-1380.3758</v>
      </c>
      <c r="C702">
        <v>-7.18</v>
      </c>
      <c r="D702">
        <v>2771.41</v>
      </c>
      <c r="L702" s="1">
        <v>-1386.0906</v>
      </c>
      <c r="M702">
        <v>-4.5599999999999996</v>
      </c>
      <c r="N702" s="1">
        <v>-1382.9449999999999</v>
      </c>
      <c r="O702">
        <v>-2.83</v>
      </c>
      <c r="P702" s="1">
        <v>-1381.0925999999999</v>
      </c>
      <c r="Q702">
        <v>12.62</v>
      </c>
      <c r="R702" s="1">
        <v>-1384.9529</v>
      </c>
      <c r="S702">
        <v>-1.55</v>
      </c>
      <c r="T702" s="1">
        <v>-1383.7312999999999</v>
      </c>
      <c r="U702">
        <v>-7.0000000000000007E-2</v>
      </c>
      <c r="V702" s="1">
        <v>-1384.9599000000001</v>
      </c>
      <c r="W702">
        <v>-4.72</v>
      </c>
      <c r="X702" s="1">
        <v>-1385.1649</v>
      </c>
      <c r="Y702">
        <v>-2.65</v>
      </c>
      <c r="Z702" s="1">
        <v>-1371.5102999999999</v>
      </c>
      <c r="AA702">
        <v>-8.1999999999999993</v>
      </c>
      <c r="AB702" s="1">
        <v>-1394.7409</v>
      </c>
      <c r="AC702">
        <v>9.4600000000000009</v>
      </c>
      <c r="AD702" s="1">
        <v>-1394.7129</v>
      </c>
      <c r="AE702">
        <v>9.2100000000000009</v>
      </c>
      <c r="AF702" s="1">
        <v>-1393.5274999999999</v>
      </c>
      <c r="AG702">
        <v>7.97</v>
      </c>
      <c r="AH702" s="1">
        <v>-1369.7681</v>
      </c>
      <c r="AI702">
        <v>-5.59</v>
      </c>
      <c r="AJ702" s="1">
        <v>-1371.3062</v>
      </c>
      <c r="AK702">
        <v>-8.94</v>
      </c>
      <c r="AL702" s="1">
        <v>-1394.3557000000001</v>
      </c>
      <c r="AM702">
        <v>2.44</v>
      </c>
      <c r="AN702" s="1">
        <v>-1369.3311000000001</v>
      </c>
      <c r="AO702">
        <v>4.92</v>
      </c>
      <c r="AP702" s="1">
        <v>-1378.9698000000001</v>
      </c>
      <c r="AQ702">
        <v>7.47</v>
      </c>
      <c r="AR702" s="1">
        <v>-1368.2272</v>
      </c>
      <c r="AS702">
        <v>6.14</v>
      </c>
      <c r="AT702" s="1">
        <v>-1355.3715999999999</v>
      </c>
      <c r="AU702">
        <v>-4.5199999999999996</v>
      </c>
      <c r="AV702" s="1">
        <v>-1342.1509000000001</v>
      </c>
      <c r="AW702">
        <v>-0.98</v>
      </c>
    </row>
    <row r="703" spans="2:49" x14ac:dyDescent="0.2">
      <c r="B703" s="1">
        <v>-1380.3553999999999</v>
      </c>
      <c r="C703">
        <v>-6.28</v>
      </c>
      <c r="D703">
        <v>2769.38</v>
      </c>
      <c r="L703" s="1">
        <v>-1386.0932</v>
      </c>
      <c r="M703">
        <v>-4.68</v>
      </c>
      <c r="N703" s="1">
        <v>-1382.8316</v>
      </c>
      <c r="O703">
        <v>-1.92</v>
      </c>
      <c r="P703" s="1">
        <v>-1381.1982</v>
      </c>
      <c r="Q703">
        <v>11.76</v>
      </c>
      <c r="R703" s="1">
        <v>-1385.1391000000001</v>
      </c>
      <c r="S703">
        <v>-1.58</v>
      </c>
      <c r="T703" s="1">
        <v>-1383.6985</v>
      </c>
      <c r="U703">
        <v>-0.04</v>
      </c>
      <c r="V703" s="1">
        <v>-1384.8630000000001</v>
      </c>
      <c r="W703">
        <v>-4.43</v>
      </c>
      <c r="X703" s="1">
        <v>-1385.2344000000001</v>
      </c>
      <c r="Y703">
        <v>-3.03</v>
      </c>
      <c r="Z703" s="1">
        <v>-1371.6664000000001</v>
      </c>
      <c r="AA703">
        <v>-8.1199999999999992</v>
      </c>
      <c r="AB703" s="1">
        <v>-1394.9047</v>
      </c>
      <c r="AC703">
        <v>9.49</v>
      </c>
      <c r="AD703" s="1">
        <v>-1394.7736</v>
      </c>
      <c r="AE703">
        <v>9.5500000000000007</v>
      </c>
      <c r="AF703" s="1">
        <v>-1393.616</v>
      </c>
      <c r="AG703">
        <v>8.1</v>
      </c>
      <c r="AH703" s="1">
        <v>-1369.7429999999999</v>
      </c>
      <c r="AI703">
        <v>-5.47</v>
      </c>
      <c r="AJ703" s="1">
        <v>-1371.1636000000001</v>
      </c>
      <c r="AK703">
        <v>-8.77</v>
      </c>
      <c r="AL703" s="1">
        <v>-1394.2651000000001</v>
      </c>
      <c r="AM703">
        <v>2.83</v>
      </c>
      <c r="AN703" s="1">
        <v>-1369.3927000000001</v>
      </c>
      <c r="AO703">
        <v>5.39</v>
      </c>
      <c r="AP703" s="1">
        <v>-1378.9005</v>
      </c>
      <c r="AQ703">
        <v>7.35</v>
      </c>
      <c r="AR703" s="1">
        <v>-1368.1912</v>
      </c>
      <c r="AS703">
        <v>6.7</v>
      </c>
      <c r="AT703" s="1">
        <v>-1355.2709</v>
      </c>
      <c r="AU703">
        <v>-4.49</v>
      </c>
      <c r="AV703" s="1">
        <v>-1342.2371000000001</v>
      </c>
      <c r="AW703">
        <v>-1.43</v>
      </c>
    </row>
    <row r="704" spans="2:49" x14ac:dyDescent="0.2">
      <c r="B704" s="1">
        <v>-1380.3527999999999</v>
      </c>
      <c r="C704">
        <v>-5.17</v>
      </c>
      <c r="D704">
        <v>2766.89</v>
      </c>
      <c r="L704" s="1">
        <v>-1386.0869</v>
      </c>
      <c r="M704">
        <v>-4.8499999999999996</v>
      </c>
      <c r="N704" s="1">
        <v>-1382.6678999999999</v>
      </c>
      <c r="O704">
        <v>-0.89</v>
      </c>
      <c r="P704" s="1">
        <v>-1381.3628000000001</v>
      </c>
      <c r="Q704">
        <v>10.72</v>
      </c>
      <c r="R704" s="1">
        <v>-1385.3791000000001</v>
      </c>
      <c r="S704">
        <v>-1.65</v>
      </c>
      <c r="T704" s="1">
        <v>-1383.6112000000001</v>
      </c>
      <c r="U704">
        <v>-0.05</v>
      </c>
      <c r="V704" s="1">
        <v>-1384.7415000000001</v>
      </c>
      <c r="W704">
        <v>-4.2</v>
      </c>
      <c r="X704" s="1">
        <v>-1385.2203</v>
      </c>
      <c r="Y704">
        <v>-3.31</v>
      </c>
      <c r="Z704" s="1">
        <v>-1371.7952</v>
      </c>
      <c r="AA704">
        <v>-8.6300000000000008</v>
      </c>
      <c r="AB704" s="1">
        <v>-1394.9703999999999</v>
      </c>
      <c r="AC704">
        <v>9.67</v>
      </c>
      <c r="AD704" s="1">
        <v>-1394.8413</v>
      </c>
      <c r="AE704">
        <v>9.86</v>
      </c>
      <c r="AF704" s="1">
        <v>-1393.6639</v>
      </c>
      <c r="AG704">
        <v>8.2899999999999991</v>
      </c>
      <c r="AH704" s="1">
        <v>-1369.6993</v>
      </c>
      <c r="AI704">
        <v>-5.3</v>
      </c>
      <c r="AJ704" s="1">
        <v>-1371.0128</v>
      </c>
      <c r="AK704">
        <v>-8.48</v>
      </c>
      <c r="AL704" s="1">
        <v>-1394.1437000000001</v>
      </c>
      <c r="AM704">
        <v>3.3</v>
      </c>
      <c r="AN704" s="1">
        <v>-1369.4188999999999</v>
      </c>
      <c r="AO704">
        <v>5.91</v>
      </c>
      <c r="AP704" s="1">
        <v>-1378.8507999999999</v>
      </c>
      <c r="AQ704">
        <v>7.18</v>
      </c>
      <c r="AR704" s="1">
        <v>-1368.0959</v>
      </c>
      <c r="AS704">
        <v>7.46</v>
      </c>
      <c r="AT704" s="1">
        <v>-1355.1722</v>
      </c>
      <c r="AU704">
        <v>-4.3499999999999996</v>
      </c>
      <c r="AV704" s="1">
        <v>-1342.3518999999999</v>
      </c>
      <c r="AW704">
        <v>-2.0099999999999998</v>
      </c>
    </row>
    <row r="705" spans="2:49" x14ac:dyDescent="0.2">
      <c r="B705" s="1">
        <v>-1380.4025999999999</v>
      </c>
      <c r="C705">
        <v>-3.54</v>
      </c>
      <c r="D705">
        <v>2763.79</v>
      </c>
      <c r="L705" s="1">
        <v>-1386.0871</v>
      </c>
      <c r="M705">
        <v>-5</v>
      </c>
      <c r="N705" s="1">
        <v>-1382.4585</v>
      </c>
      <c r="O705">
        <v>0.35</v>
      </c>
      <c r="P705" s="1">
        <v>-1381.5589</v>
      </c>
      <c r="Q705">
        <v>9.5299999999999994</v>
      </c>
      <c r="R705" s="1">
        <v>-1385.6413</v>
      </c>
      <c r="S705">
        <v>-1.85</v>
      </c>
      <c r="T705" s="1">
        <v>-1383.4827</v>
      </c>
      <c r="U705">
        <v>0.04</v>
      </c>
      <c r="V705" s="1">
        <v>-1384.6215999999999</v>
      </c>
      <c r="W705">
        <v>-4.0599999999999996</v>
      </c>
      <c r="X705" s="1">
        <v>-1385.1032</v>
      </c>
      <c r="Y705">
        <v>-3.24</v>
      </c>
      <c r="Z705" s="1">
        <v>-1371.8947000000001</v>
      </c>
      <c r="AA705">
        <v>-8.6</v>
      </c>
      <c r="AB705" s="1">
        <v>-1394.9494999999999</v>
      </c>
      <c r="AC705">
        <v>10.039999999999999</v>
      </c>
      <c r="AD705" s="1">
        <v>-1394.9148</v>
      </c>
      <c r="AE705">
        <v>10.09</v>
      </c>
      <c r="AF705" s="1">
        <v>-1393.6502</v>
      </c>
      <c r="AG705">
        <v>8.6</v>
      </c>
      <c r="AH705" s="1">
        <v>-1369.6288999999999</v>
      </c>
      <c r="AI705">
        <v>-4.9400000000000004</v>
      </c>
      <c r="AJ705" s="1">
        <v>-1370.8574000000001</v>
      </c>
      <c r="AK705">
        <v>-8.11</v>
      </c>
      <c r="AL705" s="1">
        <v>-1394.0168000000001</v>
      </c>
      <c r="AM705">
        <v>3.8</v>
      </c>
      <c r="AN705" s="1">
        <v>-1369.4039</v>
      </c>
      <c r="AO705">
        <v>6.34</v>
      </c>
      <c r="AP705" s="1">
        <v>-1378.8209999999999</v>
      </c>
      <c r="AQ705">
        <v>7.03</v>
      </c>
      <c r="AR705" s="1">
        <v>-1367.9586999999999</v>
      </c>
      <c r="AS705">
        <v>8.3000000000000007</v>
      </c>
      <c r="AT705" s="1">
        <v>-1355.0862</v>
      </c>
      <c r="AU705">
        <v>-4.0599999999999996</v>
      </c>
      <c r="AV705" s="1">
        <v>-1342.4546</v>
      </c>
      <c r="AW705">
        <v>-2.63</v>
      </c>
    </row>
    <row r="706" spans="2:49" x14ac:dyDescent="0.2">
      <c r="B706" s="1">
        <v>-1380.4857999999999</v>
      </c>
      <c r="C706">
        <v>-2.44</v>
      </c>
      <c r="D706">
        <v>2761.26</v>
      </c>
      <c r="L706" s="1">
        <v>-1386.1074000000001</v>
      </c>
      <c r="M706">
        <v>-5.27</v>
      </c>
      <c r="N706" s="1">
        <v>-1382.2173</v>
      </c>
      <c r="O706">
        <v>1.71</v>
      </c>
      <c r="P706" s="1">
        <v>-1381.7669000000001</v>
      </c>
      <c r="Q706">
        <v>8.32</v>
      </c>
      <c r="R706" s="1">
        <v>-1385.8851</v>
      </c>
      <c r="S706">
        <v>-1.98</v>
      </c>
      <c r="T706" s="1">
        <v>-1383.3303000000001</v>
      </c>
      <c r="U706">
        <v>0.11</v>
      </c>
      <c r="V706" s="1">
        <v>-1384.5237999999999</v>
      </c>
      <c r="W706">
        <v>-4.04</v>
      </c>
      <c r="X706" s="1">
        <v>-1384.883</v>
      </c>
      <c r="Y706">
        <v>-2.91</v>
      </c>
      <c r="Z706" s="1">
        <v>-1371.9629</v>
      </c>
      <c r="AA706">
        <v>-8.35</v>
      </c>
      <c r="AB706" s="1">
        <v>-1394.8749</v>
      </c>
      <c r="AC706">
        <v>10.43</v>
      </c>
      <c r="AD706" s="1">
        <v>-1394.9926</v>
      </c>
      <c r="AE706">
        <v>10.27</v>
      </c>
      <c r="AF706" s="1">
        <v>-1393.5596</v>
      </c>
      <c r="AG706">
        <v>9.0299999999999994</v>
      </c>
      <c r="AH706" s="1">
        <v>-1369.5260000000001</v>
      </c>
      <c r="AI706">
        <v>-4.4000000000000004</v>
      </c>
      <c r="AJ706" s="1">
        <v>-1370.6956</v>
      </c>
      <c r="AK706">
        <v>-7.66</v>
      </c>
      <c r="AL706" s="1">
        <v>-1393.9078</v>
      </c>
      <c r="AM706">
        <v>4.2699999999999996</v>
      </c>
      <c r="AN706" s="1">
        <v>-1369.3548000000001</v>
      </c>
      <c r="AO706">
        <v>6.67</v>
      </c>
      <c r="AP706" s="1">
        <v>-1378.8099</v>
      </c>
      <c r="AQ706">
        <v>6.83</v>
      </c>
      <c r="AR706" s="1">
        <v>-1367.7924</v>
      </c>
      <c r="AS706">
        <v>9.26</v>
      </c>
      <c r="AT706" s="1">
        <v>-1355.0227</v>
      </c>
      <c r="AU706">
        <v>-3.69</v>
      </c>
      <c r="AV706" s="1">
        <v>-1342.5116</v>
      </c>
      <c r="AW706">
        <v>-3.21</v>
      </c>
    </row>
    <row r="707" spans="2:49" x14ac:dyDescent="0.2">
      <c r="B707" s="1">
        <v>-1380.5906</v>
      </c>
      <c r="C707">
        <v>-1.42</v>
      </c>
      <c r="D707">
        <v>2758.98</v>
      </c>
      <c r="L707" s="1">
        <v>-1386.1573000000001</v>
      </c>
      <c r="M707">
        <v>-5.49</v>
      </c>
      <c r="N707" s="1">
        <v>-1381.9659999999999</v>
      </c>
      <c r="O707">
        <v>3.02</v>
      </c>
      <c r="P707" s="1">
        <v>-1381.9797000000001</v>
      </c>
      <c r="Q707">
        <v>7.13</v>
      </c>
      <c r="R707" s="1">
        <v>-1386.0697</v>
      </c>
      <c r="S707">
        <v>-1.97</v>
      </c>
      <c r="T707" s="1">
        <v>-1383.1722</v>
      </c>
      <c r="U707">
        <v>0.08</v>
      </c>
      <c r="V707" s="1">
        <v>-1384.4540999999999</v>
      </c>
      <c r="W707">
        <v>-4.1100000000000003</v>
      </c>
      <c r="X707" s="1">
        <v>-1384.5776000000001</v>
      </c>
      <c r="Y707">
        <v>-2.34</v>
      </c>
      <c r="Z707" s="1">
        <v>-1371.9964</v>
      </c>
      <c r="AA707">
        <v>-7.93</v>
      </c>
      <c r="AB707" s="1">
        <v>-1394.7931000000001</v>
      </c>
      <c r="AC707">
        <v>10.67</v>
      </c>
      <c r="AD707" s="1">
        <v>-1395.0685000000001</v>
      </c>
      <c r="AE707">
        <v>10.39</v>
      </c>
      <c r="AF707" s="1">
        <v>-1393.3862999999999</v>
      </c>
      <c r="AG707">
        <v>9.57</v>
      </c>
      <c r="AH707" s="1">
        <v>-1369.3861999999999</v>
      </c>
      <c r="AI707">
        <v>-3.68</v>
      </c>
      <c r="AJ707" s="1">
        <v>-1370.5224000000001</v>
      </c>
      <c r="AK707">
        <v>-7.03</v>
      </c>
      <c r="AL707" s="1">
        <v>-1393.8334</v>
      </c>
      <c r="AM707">
        <v>4.68</v>
      </c>
      <c r="AN707" s="1">
        <v>-1369.2935</v>
      </c>
      <c r="AO707">
        <v>6.89</v>
      </c>
      <c r="AP707" s="1">
        <v>-1378.8135</v>
      </c>
      <c r="AQ707">
        <v>6.61</v>
      </c>
      <c r="AR707" s="1">
        <v>-1367.6068</v>
      </c>
      <c r="AS707">
        <v>10.16</v>
      </c>
      <c r="AT707" s="1">
        <v>-1354.9854</v>
      </c>
      <c r="AU707">
        <v>-3.2</v>
      </c>
      <c r="AV707" s="1">
        <v>-1342.5055</v>
      </c>
      <c r="AW707">
        <v>-3.69</v>
      </c>
    </row>
    <row r="708" spans="2:49" x14ac:dyDescent="0.2">
      <c r="B708" s="1">
        <v>-1380.6985</v>
      </c>
      <c r="C708">
        <v>-0.32</v>
      </c>
      <c r="D708">
        <v>2756.51</v>
      </c>
      <c r="L708" s="1">
        <v>-1386.2411999999999</v>
      </c>
      <c r="M708">
        <v>-5.81</v>
      </c>
      <c r="N708" s="1">
        <v>-1381.7297000000001</v>
      </c>
      <c r="O708">
        <v>4.38</v>
      </c>
      <c r="P708" s="1">
        <v>-1382.1994</v>
      </c>
      <c r="Q708">
        <v>5.82</v>
      </c>
      <c r="R708" s="1">
        <v>-1386.1603</v>
      </c>
      <c r="S708">
        <v>-1.79</v>
      </c>
      <c r="T708" s="1">
        <v>-1383.0256999999999</v>
      </c>
      <c r="U708">
        <v>0.1</v>
      </c>
      <c r="V708" s="1">
        <v>-1384.3997999999999</v>
      </c>
      <c r="W708">
        <v>-4.28</v>
      </c>
      <c r="X708" s="1">
        <v>-1384.2189000000001</v>
      </c>
      <c r="Y708">
        <v>-1.7</v>
      </c>
      <c r="Z708" s="1">
        <v>-1371.9927</v>
      </c>
      <c r="AA708">
        <v>-7.4</v>
      </c>
      <c r="AB708" s="1">
        <v>-1394.7516000000001</v>
      </c>
      <c r="AC708">
        <v>10.76</v>
      </c>
      <c r="AD708" s="1">
        <v>-1395.1335999999999</v>
      </c>
      <c r="AE708">
        <v>10.41</v>
      </c>
      <c r="AF708" s="1">
        <v>-1393.1355000000001</v>
      </c>
      <c r="AG708">
        <v>10.25</v>
      </c>
      <c r="AH708" s="1">
        <v>-1369.2074</v>
      </c>
      <c r="AI708">
        <v>-2.84</v>
      </c>
      <c r="AJ708" s="1">
        <v>-1370.3324</v>
      </c>
      <c r="AK708">
        <v>-6.31</v>
      </c>
      <c r="AL708" s="1">
        <v>-1393.7971</v>
      </c>
      <c r="AM708">
        <v>5.01</v>
      </c>
      <c r="AN708" s="1">
        <v>-1369.2546</v>
      </c>
      <c r="AO708">
        <v>6.87</v>
      </c>
      <c r="AP708" s="1">
        <v>-1378.8222000000001</v>
      </c>
      <c r="AQ708">
        <v>6.44</v>
      </c>
      <c r="AR708" s="1">
        <v>-1367.4075</v>
      </c>
      <c r="AS708">
        <v>11.01</v>
      </c>
      <c r="AT708" s="1">
        <v>-1354.9728</v>
      </c>
      <c r="AU708">
        <v>-2.65</v>
      </c>
      <c r="AV708" s="1">
        <v>-1342.4455</v>
      </c>
      <c r="AW708">
        <v>-4.12</v>
      </c>
    </row>
    <row r="709" spans="2:49" x14ac:dyDescent="0.2">
      <c r="B709" s="1">
        <v>-1380.8377</v>
      </c>
      <c r="C709">
        <v>0.51</v>
      </c>
      <c r="D709">
        <v>2754.71</v>
      </c>
      <c r="L709" s="1">
        <v>-1386.3602000000001</v>
      </c>
      <c r="M709">
        <v>-6.2</v>
      </c>
      <c r="N709" s="1">
        <v>-1381.5374999999999</v>
      </c>
      <c r="O709">
        <v>5.61</v>
      </c>
      <c r="P709" s="1">
        <v>-1382.4285</v>
      </c>
      <c r="Q709">
        <v>4.5199999999999996</v>
      </c>
      <c r="R709" s="1">
        <v>-1386.1359</v>
      </c>
      <c r="S709">
        <v>-1.53</v>
      </c>
      <c r="T709" s="1">
        <v>-1382.9041</v>
      </c>
      <c r="U709">
        <v>0.09</v>
      </c>
      <c r="V709" s="1">
        <v>-1384.3400999999999</v>
      </c>
      <c r="W709">
        <v>-4.3499999999999996</v>
      </c>
      <c r="X709" s="1">
        <v>-1383.8449000000001</v>
      </c>
      <c r="Y709">
        <v>-0.89</v>
      </c>
      <c r="Z709" s="1">
        <v>-1371.9492</v>
      </c>
      <c r="AA709">
        <v>-6.95</v>
      </c>
      <c r="AB709" s="1">
        <v>-1394.7846999999999</v>
      </c>
      <c r="AC709">
        <v>10.6</v>
      </c>
      <c r="AD709" s="1">
        <v>-1395.1782000000001</v>
      </c>
      <c r="AE709">
        <v>10.38</v>
      </c>
      <c r="AF709" s="1">
        <v>-1392.8243</v>
      </c>
      <c r="AG709">
        <v>10.99</v>
      </c>
      <c r="AH709" s="1">
        <v>-1368.9916000000001</v>
      </c>
      <c r="AI709">
        <v>-1.83</v>
      </c>
      <c r="AJ709" s="1">
        <v>-1370.1261</v>
      </c>
      <c r="AK709">
        <v>-5.51</v>
      </c>
      <c r="AL709" s="1">
        <v>-1393.7908</v>
      </c>
      <c r="AM709">
        <v>5.3</v>
      </c>
      <c r="AN709" s="1">
        <v>-1369.2738999999999</v>
      </c>
      <c r="AO709">
        <v>6.64</v>
      </c>
      <c r="AP709" s="1">
        <v>-1378.8258000000001</v>
      </c>
      <c r="AQ709">
        <v>6.38</v>
      </c>
      <c r="AR709" s="1">
        <v>-1367.2013999999999</v>
      </c>
      <c r="AS709">
        <v>11.82</v>
      </c>
      <c r="AT709" s="1">
        <v>-1354.9766999999999</v>
      </c>
      <c r="AU709">
        <v>-1.95</v>
      </c>
      <c r="AV709" s="1">
        <v>-1342.3578</v>
      </c>
      <c r="AW709">
        <v>-4.5599999999999996</v>
      </c>
    </row>
    <row r="710" spans="2:49" x14ac:dyDescent="0.2">
      <c r="B710" s="1">
        <v>-1380.9612999999999</v>
      </c>
      <c r="C710">
        <v>1.1599999999999999</v>
      </c>
      <c r="D710">
        <v>2752.5</v>
      </c>
      <c r="L710" s="1">
        <v>-1386.5129999999999</v>
      </c>
      <c r="M710">
        <v>-6.74</v>
      </c>
      <c r="N710" s="1">
        <v>-1381.4128000000001</v>
      </c>
      <c r="O710">
        <v>6.58</v>
      </c>
      <c r="P710" s="1">
        <v>-1382.6632</v>
      </c>
      <c r="Q710">
        <v>3.15</v>
      </c>
      <c r="R710" s="1">
        <v>-1385.9919</v>
      </c>
      <c r="S710">
        <v>-1.04</v>
      </c>
      <c r="T710" s="1">
        <v>-1382.8151</v>
      </c>
      <c r="U710">
        <v>0.02</v>
      </c>
      <c r="V710" s="1">
        <v>-1384.2606000000001</v>
      </c>
      <c r="W710">
        <v>-4.41</v>
      </c>
      <c r="X710" s="1">
        <v>-1383.4964</v>
      </c>
      <c r="Y710">
        <v>-0.15</v>
      </c>
      <c r="Z710" s="1">
        <v>-1371.8643</v>
      </c>
      <c r="AA710">
        <v>-5.92</v>
      </c>
      <c r="AB710" s="1">
        <v>-1394.9034999999999</v>
      </c>
      <c r="AC710">
        <v>10.220000000000001</v>
      </c>
      <c r="AD710" s="1">
        <v>-1395.1919</v>
      </c>
      <c r="AE710">
        <v>10.31</v>
      </c>
      <c r="AF710" s="1">
        <v>-1392.4789000000001</v>
      </c>
      <c r="AG710">
        <v>11.76</v>
      </c>
      <c r="AH710" s="1">
        <v>-1368.7440999999999</v>
      </c>
      <c r="AI710">
        <v>-0.73</v>
      </c>
      <c r="AJ710" s="1">
        <v>-1369.9112</v>
      </c>
      <c r="AK710">
        <v>-4.6900000000000004</v>
      </c>
      <c r="AL710" s="1">
        <v>-1393.7965999999999</v>
      </c>
      <c r="AM710">
        <v>5.48</v>
      </c>
      <c r="AN710" s="1">
        <v>-1369.3742999999999</v>
      </c>
      <c r="AO710">
        <v>6.07</v>
      </c>
      <c r="AP710" s="1">
        <v>-1378.8125</v>
      </c>
      <c r="AQ710">
        <v>6.34</v>
      </c>
      <c r="AR710" s="1">
        <v>-1366.9960000000001</v>
      </c>
      <c r="AS710">
        <v>12.44</v>
      </c>
      <c r="AT710" s="1">
        <v>-1354.9806000000001</v>
      </c>
      <c r="AU710">
        <v>-1.19</v>
      </c>
      <c r="AV710" s="1">
        <v>-1342.2805000000001</v>
      </c>
      <c r="AW710">
        <v>-5</v>
      </c>
    </row>
    <row r="711" spans="2:49" x14ac:dyDescent="0.2">
      <c r="B711" s="1">
        <v>-1381.1090999999999</v>
      </c>
      <c r="C711">
        <v>2.1800000000000002</v>
      </c>
      <c r="D711">
        <v>2750.34</v>
      </c>
      <c r="L711" s="1">
        <v>-1386.6959999999999</v>
      </c>
      <c r="M711">
        <v>-7.13</v>
      </c>
      <c r="N711" s="1">
        <v>-1381.3692000000001</v>
      </c>
      <c r="O711">
        <v>7.29</v>
      </c>
      <c r="P711" s="1">
        <v>-1382.8927000000001</v>
      </c>
      <c r="Q711">
        <v>1.94</v>
      </c>
      <c r="R711" s="1">
        <v>-1385.7407000000001</v>
      </c>
      <c r="S711">
        <v>-0.38</v>
      </c>
      <c r="T711" s="1">
        <v>-1382.7597000000001</v>
      </c>
      <c r="U711">
        <v>-0.03</v>
      </c>
      <c r="V711" s="1">
        <v>-1384.1622</v>
      </c>
      <c r="W711">
        <v>-4.51</v>
      </c>
      <c r="X711" s="1">
        <v>-1383.2083</v>
      </c>
      <c r="Y711">
        <v>0.47</v>
      </c>
      <c r="Z711" s="1">
        <v>-1371.7382</v>
      </c>
      <c r="AA711">
        <v>-5.0199999999999996</v>
      </c>
      <c r="AB711" s="1">
        <v>-1395.0953999999999</v>
      </c>
      <c r="AC711">
        <v>9.59</v>
      </c>
      <c r="AD711" s="1">
        <v>-1395.1660999999999</v>
      </c>
      <c r="AE711">
        <v>10.24</v>
      </c>
      <c r="AF711" s="1">
        <v>-1392.1298999999999</v>
      </c>
      <c r="AG711">
        <v>12.5</v>
      </c>
      <c r="AH711" s="1">
        <v>-1368.4761000000001</v>
      </c>
      <c r="AI711">
        <v>0.48</v>
      </c>
      <c r="AJ711" s="1">
        <v>-1369.7054000000001</v>
      </c>
      <c r="AK711">
        <v>-3.91</v>
      </c>
      <c r="AL711" s="1">
        <v>-1393.7962</v>
      </c>
      <c r="AM711">
        <v>5.7</v>
      </c>
      <c r="AN711" s="1">
        <v>-1369.5549000000001</v>
      </c>
      <c r="AO711">
        <v>5.18</v>
      </c>
      <c r="AP711" s="1">
        <v>-1378.7716</v>
      </c>
      <c r="AQ711">
        <v>6.45</v>
      </c>
      <c r="AR711" s="1">
        <v>-1366.7954999999999</v>
      </c>
      <c r="AS711">
        <v>12.97</v>
      </c>
      <c r="AT711" s="1">
        <v>-1354.9661000000001</v>
      </c>
      <c r="AU711">
        <v>-0.28999999999999998</v>
      </c>
      <c r="AV711" s="1">
        <v>-1342.249</v>
      </c>
      <c r="AW711">
        <v>-5.5</v>
      </c>
    </row>
    <row r="712" spans="2:49" x14ac:dyDescent="0.2">
      <c r="B712" s="1">
        <v>-1381.2835</v>
      </c>
      <c r="C712">
        <v>3.19</v>
      </c>
      <c r="D712">
        <v>2748.35</v>
      </c>
      <c r="L712" s="1">
        <v>-1386.9019000000001</v>
      </c>
      <c r="M712">
        <v>-7.72</v>
      </c>
      <c r="N712" s="1">
        <v>-1381.4024999999999</v>
      </c>
      <c r="O712">
        <v>7.81</v>
      </c>
      <c r="P712" s="1">
        <v>-1383.1054999999999</v>
      </c>
      <c r="Q712">
        <v>0.79</v>
      </c>
      <c r="R712" s="1">
        <v>-1385.4081000000001</v>
      </c>
      <c r="S712">
        <v>0.32</v>
      </c>
      <c r="T712" s="1">
        <v>-1382.7337</v>
      </c>
      <c r="U712">
        <v>-0.03</v>
      </c>
      <c r="V712" s="1">
        <v>-1384.0613000000001</v>
      </c>
      <c r="W712">
        <v>-4.55</v>
      </c>
      <c r="X712" s="1">
        <v>-1383.0069000000001</v>
      </c>
      <c r="Y712">
        <v>1.03</v>
      </c>
      <c r="Z712" s="1">
        <v>-1371.5751</v>
      </c>
      <c r="AA712">
        <v>-4.26</v>
      </c>
      <c r="AB712" s="1">
        <v>-1395.3309999999999</v>
      </c>
      <c r="AC712">
        <v>8.7899999999999991</v>
      </c>
      <c r="AD712" s="1">
        <v>-1395.0962999999999</v>
      </c>
      <c r="AE712">
        <v>10.16</v>
      </c>
      <c r="AF712" s="1">
        <v>-1391.8079</v>
      </c>
      <c r="AG712">
        <v>13.17</v>
      </c>
      <c r="AH712" s="1">
        <v>-1368.2041999999999</v>
      </c>
      <c r="AI712">
        <v>1.66</v>
      </c>
      <c r="AJ712" s="1">
        <v>-1369.5304000000001</v>
      </c>
      <c r="AK712">
        <v>-3.18</v>
      </c>
      <c r="AL712" s="1">
        <v>-1393.7755999999999</v>
      </c>
      <c r="AM712">
        <v>5.91</v>
      </c>
      <c r="AN712" s="1">
        <v>-1369.7927999999999</v>
      </c>
      <c r="AO712">
        <v>4.04</v>
      </c>
      <c r="AP712" s="1">
        <v>-1378.6916000000001</v>
      </c>
      <c r="AQ712">
        <v>6.76</v>
      </c>
      <c r="AR712" s="1">
        <v>-1366.6071999999999</v>
      </c>
      <c r="AS712">
        <v>13.32</v>
      </c>
      <c r="AT712" s="1">
        <v>-1354.9159</v>
      </c>
      <c r="AU712">
        <v>0.77</v>
      </c>
      <c r="AV712" s="1">
        <v>-1342.2833000000001</v>
      </c>
      <c r="AW712">
        <v>-6.11</v>
      </c>
    </row>
    <row r="713" spans="2:49" x14ac:dyDescent="0.2">
      <c r="B713" s="1">
        <v>-1381.4675999999999</v>
      </c>
      <c r="C713">
        <v>4.12</v>
      </c>
      <c r="D713">
        <v>2746.35</v>
      </c>
      <c r="L713" s="1">
        <v>-1387.1183000000001</v>
      </c>
      <c r="M713">
        <v>-8.25</v>
      </c>
      <c r="N713" s="1">
        <v>-1381.4916000000001</v>
      </c>
      <c r="O713">
        <v>8.11</v>
      </c>
      <c r="P713" s="1">
        <v>-1383.2949000000001</v>
      </c>
      <c r="Q713">
        <v>-0.35</v>
      </c>
      <c r="R713" s="1">
        <v>-1385.0295000000001</v>
      </c>
      <c r="S713">
        <v>1</v>
      </c>
      <c r="T713" s="1">
        <v>-1382.7301</v>
      </c>
      <c r="U713">
        <v>-0.01</v>
      </c>
      <c r="V713" s="1">
        <v>-1383.9827</v>
      </c>
      <c r="W713">
        <v>-4.68</v>
      </c>
      <c r="X713" s="1">
        <v>-1382.9074000000001</v>
      </c>
      <c r="Y713">
        <v>1.48</v>
      </c>
      <c r="Z713" s="1">
        <v>-1371.3866</v>
      </c>
      <c r="AA713">
        <v>-3.48</v>
      </c>
      <c r="AB713" s="1">
        <v>-1395.5758000000001</v>
      </c>
      <c r="AC713">
        <v>7.98</v>
      </c>
      <c r="AD713" s="1">
        <v>-1394.9789000000001</v>
      </c>
      <c r="AE713">
        <v>10.050000000000001</v>
      </c>
      <c r="AF713" s="1">
        <v>-1391.5386000000001</v>
      </c>
      <c r="AG713">
        <v>13.64</v>
      </c>
      <c r="AH713" s="1">
        <v>-1367.9483</v>
      </c>
      <c r="AI713">
        <v>2.78</v>
      </c>
      <c r="AJ713" s="1">
        <v>-1369.4073000000001</v>
      </c>
      <c r="AK713">
        <v>-2.57</v>
      </c>
      <c r="AL713" s="1">
        <v>-1393.7295999999999</v>
      </c>
      <c r="AM713">
        <v>6.14</v>
      </c>
      <c r="AN713" s="1">
        <v>-1370.0516</v>
      </c>
      <c r="AO713">
        <v>2.87</v>
      </c>
      <c r="AP713" s="1">
        <v>-1378.5662</v>
      </c>
      <c r="AQ713">
        <v>7.23</v>
      </c>
      <c r="AR713" s="1">
        <v>-1366.4391000000001</v>
      </c>
      <c r="AS713">
        <v>13.44</v>
      </c>
      <c r="AT713" s="1">
        <v>-1354.8182999999999</v>
      </c>
      <c r="AU713">
        <v>1.95</v>
      </c>
      <c r="AV713" s="1">
        <v>-1342.3807999999999</v>
      </c>
      <c r="AW713">
        <v>-6.85</v>
      </c>
    </row>
    <row r="714" spans="2:49" x14ac:dyDescent="0.2">
      <c r="B714" s="1">
        <v>-1381.6586</v>
      </c>
      <c r="C714">
        <v>4.8899999999999997</v>
      </c>
      <c r="D714">
        <v>2744.82</v>
      </c>
      <c r="L714" s="1">
        <v>-1387.3276000000001</v>
      </c>
      <c r="M714">
        <v>-8.74</v>
      </c>
      <c r="N714" s="1">
        <v>-1381.6008999999999</v>
      </c>
      <c r="O714">
        <v>8.31</v>
      </c>
      <c r="P714" s="1">
        <v>-1383.4634000000001</v>
      </c>
      <c r="Q714">
        <v>-1.34</v>
      </c>
      <c r="R714" s="1">
        <v>-1384.643</v>
      </c>
      <c r="S714">
        <v>1.62</v>
      </c>
      <c r="T714" s="1">
        <v>-1382.7417</v>
      </c>
      <c r="U714">
        <v>0.13</v>
      </c>
      <c r="V714" s="1">
        <v>-1383.9469999999999</v>
      </c>
      <c r="W714">
        <v>-4.96</v>
      </c>
      <c r="X714" s="1">
        <v>-1382.9121</v>
      </c>
      <c r="Y714">
        <v>1.6</v>
      </c>
      <c r="Z714" s="1">
        <v>-1371.1909000000001</v>
      </c>
      <c r="AA714">
        <v>-2.5</v>
      </c>
      <c r="AB714" s="1">
        <v>-1395.7986000000001</v>
      </c>
      <c r="AC714">
        <v>7.13</v>
      </c>
      <c r="AD714" s="1">
        <v>-1394.8154999999999</v>
      </c>
      <c r="AE714">
        <v>10.06</v>
      </c>
      <c r="AF714" s="1">
        <v>-1391.3398</v>
      </c>
      <c r="AG714">
        <v>13.97</v>
      </c>
      <c r="AH714" s="1">
        <v>-1367.7307000000001</v>
      </c>
      <c r="AI714">
        <v>3.77</v>
      </c>
      <c r="AJ714" s="1">
        <v>-1369.3494000000001</v>
      </c>
      <c r="AK714">
        <v>-2.2400000000000002</v>
      </c>
      <c r="AL714" s="1">
        <v>-1393.6615999999999</v>
      </c>
      <c r="AM714">
        <v>6.33</v>
      </c>
      <c r="AN714" s="1">
        <v>-1370.2976000000001</v>
      </c>
      <c r="AO714">
        <v>1.49</v>
      </c>
      <c r="AP714" s="1">
        <v>-1378.3961999999999</v>
      </c>
      <c r="AQ714">
        <v>7.82</v>
      </c>
      <c r="AR714" s="1">
        <v>-1366.3036999999999</v>
      </c>
      <c r="AS714">
        <v>13.39</v>
      </c>
      <c r="AT714" s="1">
        <v>-1354.673</v>
      </c>
      <c r="AU714">
        <v>3.22</v>
      </c>
      <c r="AV714" s="1">
        <v>-1342.5228999999999</v>
      </c>
      <c r="AW714">
        <v>-7.6</v>
      </c>
    </row>
    <row r="715" spans="2:49" x14ac:dyDescent="0.2">
      <c r="B715" s="1">
        <v>-1381.8327999999999</v>
      </c>
      <c r="C715">
        <v>5.35</v>
      </c>
      <c r="D715">
        <v>2743.91</v>
      </c>
      <c r="L715" s="1">
        <v>-1387.5092</v>
      </c>
      <c r="M715">
        <v>-9.08</v>
      </c>
      <c r="N715" s="1">
        <v>-1381.6922999999999</v>
      </c>
      <c r="O715">
        <v>8.4499999999999993</v>
      </c>
      <c r="P715" s="1">
        <v>-1383.6186</v>
      </c>
      <c r="Q715">
        <v>-2.2599999999999998</v>
      </c>
      <c r="R715" s="1">
        <v>-1384.2832000000001</v>
      </c>
      <c r="S715">
        <v>2.04</v>
      </c>
      <c r="T715" s="1">
        <v>-1382.7629999999999</v>
      </c>
      <c r="U715">
        <v>0.36</v>
      </c>
      <c r="V715" s="1">
        <v>-1383.9612999999999</v>
      </c>
      <c r="W715">
        <v>-5.29</v>
      </c>
      <c r="X715" s="1">
        <v>-1383.0137</v>
      </c>
      <c r="Y715">
        <v>1.39</v>
      </c>
      <c r="Z715" s="1">
        <v>-1371.009</v>
      </c>
      <c r="AA715">
        <v>-1.65</v>
      </c>
      <c r="AB715" s="1">
        <v>-1395.9772</v>
      </c>
      <c r="AC715">
        <v>6.42</v>
      </c>
      <c r="AD715" s="1">
        <v>-1394.6144999999999</v>
      </c>
      <c r="AE715">
        <v>10.050000000000001</v>
      </c>
      <c r="AF715" s="1">
        <v>-1391.2208000000001</v>
      </c>
      <c r="AG715">
        <v>14.22</v>
      </c>
      <c r="AH715" s="1">
        <v>-1367.5721000000001</v>
      </c>
      <c r="AI715">
        <v>4.5599999999999996</v>
      </c>
      <c r="AJ715" s="1">
        <v>-1369.3586</v>
      </c>
      <c r="AK715">
        <v>-2.0099999999999998</v>
      </c>
      <c r="AL715" s="1">
        <v>-1393.5797</v>
      </c>
      <c r="AM715">
        <v>6.43</v>
      </c>
      <c r="AN715" s="1">
        <v>-1370.5085999999999</v>
      </c>
      <c r="AO715">
        <v>0.34</v>
      </c>
      <c r="AP715" s="1">
        <v>-1378.1851999999999</v>
      </c>
      <c r="AQ715">
        <v>8.57</v>
      </c>
      <c r="AR715" s="1">
        <v>-1366.2106000000001</v>
      </c>
      <c r="AS715">
        <v>13.12</v>
      </c>
      <c r="AT715" s="1">
        <v>-1354.491</v>
      </c>
      <c r="AU715">
        <v>4.54</v>
      </c>
      <c r="AV715" s="1">
        <v>-1342.6804</v>
      </c>
      <c r="AW715">
        <v>-8.34</v>
      </c>
    </row>
    <row r="716" spans="2:49" x14ac:dyDescent="0.2">
      <c r="B716" s="1">
        <v>-1381.9575</v>
      </c>
      <c r="C716">
        <v>5.37</v>
      </c>
      <c r="D716">
        <v>2743.53</v>
      </c>
      <c r="L716" s="1">
        <v>-1387.6451999999999</v>
      </c>
      <c r="M716">
        <v>-9.34</v>
      </c>
      <c r="N716" s="1">
        <v>-1381.7366999999999</v>
      </c>
      <c r="O716">
        <v>8.6</v>
      </c>
      <c r="P716" s="1">
        <v>-1383.7697000000001</v>
      </c>
      <c r="Q716">
        <v>-3.18</v>
      </c>
      <c r="R716" s="1">
        <v>-1383.9749999999999</v>
      </c>
      <c r="S716">
        <v>2.2400000000000002</v>
      </c>
      <c r="T716" s="1">
        <v>-1382.7900999999999</v>
      </c>
      <c r="U716">
        <v>0.78</v>
      </c>
      <c r="V716" s="1">
        <v>-1384.0150000000001</v>
      </c>
      <c r="W716">
        <v>-5.77</v>
      </c>
      <c r="X716" s="1">
        <v>-1383.1975</v>
      </c>
      <c r="Y716">
        <v>1.07</v>
      </c>
      <c r="Z716" s="1">
        <v>-1370.8570999999999</v>
      </c>
      <c r="AA716">
        <v>-1.01</v>
      </c>
      <c r="AB716" s="1">
        <v>-1396.0985000000001</v>
      </c>
      <c r="AC716">
        <v>5.86</v>
      </c>
      <c r="AD716" s="1">
        <v>-1394.3928000000001</v>
      </c>
      <c r="AE716">
        <v>9.98</v>
      </c>
      <c r="AF716" s="1">
        <v>-1391.183</v>
      </c>
      <c r="AG716">
        <v>14.28</v>
      </c>
      <c r="AH716" s="1">
        <v>-1367.4867999999999</v>
      </c>
      <c r="AI716">
        <v>5.0999999999999996</v>
      </c>
      <c r="AJ716" s="1">
        <v>-1369.424</v>
      </c>
      <c r="AK716">
        <v>-1.94</v>
      </c>
      <c r="AL716" s="1">
        <v>-1393.4947</v>
      </c>
      <c r="AM716">
        <v>6.54</v>
      </c>
      <c r="AN716" s="1">
        <v>-1370.6782000000001</v>
      </c>
      <c r="AO716">
        <v>-0.94</v>
      </c>
      <c r="AP716" s="1">
        <v>-1377.9455</v>
      </c>
      <c r="AQ716">
        <v>9.4700000000000006</v>
      </c>
      <c r="AR716" s="1">
        <v>-1366.171</v>
      </c>
      <c r="AS716">
        <v>12.6</v>
      </c>
      <c r="AT716" s="1">
        <v>-1354.2944</v>
      </c>
      <c r="AU716">
        <v>5.81</v>
      </c>
      <c r="AV716" s="1">
        <v>-1342.8226999999999</v>
      </c>
      <c r="AW716">
        <v>-8.93</v>
      </c>
    </row>
    <row r="717" spans="2:49" x14ac:dyDescent="0.2">
      <c r="B717" s="1">
        <v>-1382.0624</v>
      </c>
      <c r="C717">
        <v>5.71</v>
      </c>
      <c r="D717">
        <v>2743.24</v>
      </c>
      <c r="L717" s="1">
        <v>-1387.7243000000001</v>
      </c>
      <c r="M717">
        <v>-9.41</v>
      </c>
      <c r="N717" s="1">
        <v>-1381.7242000000001</v>
      </c>
      <c r="O717">
        <v>8.7200000000000006</v>
      </c>
      <c r="P717" s="1">
        <v>-1383.9236000000001</v>
      </c>
      <c r="Q717">
        <v>-3.96</v>
      </c>
      <c r="R717" s="1">
        <v>-1383.7311</v>
      </c>
      <c r="S717">
        <v>2.27</v>
      </c>
      <c r="T717" s="1">
        <v>-1382.8198</v>
      </c>
      <c r="U717">
        <v>1.25</v>
      </c>
      <c r="V717" s="1">
        <v>-1384.0835999999999</v>
      </c>
      <c r="W717">
        <v>-6.17</v>
      </c>
      <c r="X717" s="1">
        <v>-1383.4460999999999</v>
      </c>
      <c r="Y717">
        <v>0.49</v>
      </c>
      <c r="Z717" s="1">
        <v>-1370.7434000000001</v>
      </c>
      <c r="AA717">
        <v>-0.82</v>
      </c>
      <c r="AB717" s="1">
        <v>-1396.1587999999999</v>
      </c>
      <c r="AC717">
        <v>5.5</v>
      </c>
      <c r="AD717" s="1">
        <v>-1394.1763000000001</v>
      </c>
      <c r="AE717">
        <v>9.83</v>
      </c>
      <c r="AF717" s="1">
        <v>-1391.2211</v>
      </c>
      <c r="AG717">
        <v>14.14</v>
      </c>
      <c r="AH717" s="1">
        <v>-1367.4793</v>
      </c>
      <c r="AI717">
        <v>5.33</v>
      </c>
      <c r="AJ717" s="1">
        <v>-1369.5278000000001</v>
      </c>
      <c r="AK717">
        <v>-1.92</v>
      </c>
      <c r="AL717" s="1">
        <v>-1393.4155000000001</v>
      </c>
      <c r="AM717">
        <v>6.6</v>
      </c>
      <c r="AN717" s="1">
        <v>-1370.8116</v>
      </c>
      <c r="AO717">
        <v>-2.08</v>
      </c>
      <c r="AP717" s="1">
        <v>-1377.6985</v>
      </c>
      <c r="AQ717">
        <v>10.33</v>
      </c>
      <c r="AR717" s="1">
        <v>-1366.1914999999999</v>
      </c>
      <c r="AS717">
        <v>11.83</v>
      </c>
      <c r="AT717" s="1">
        <v>-1354.1133</v>
      </c>
      <c r="AU717">
        <v>7</v>
      </c>
      <c r="AV717" s="1">
        <v>-1342.9274</v>
      </c>
      <c r="AW717">
        <v>-9.33</v>
      </c>
    </row>
    <row r="718" spans="2:49" x14ac:dyDescent="0.2">
      <c r="B718" s="1">
        <v>-1382.0984000000001</v>
      </c>
      <c r="C718">
        <v>6.05</v>
      </c>
      <c r="D718">
        <v>2743.05</v>
      </c>
      <c r="L718" s="1">
        <v>-1387.7417</v>
      </c>
      <c r="M718">
        <v>-9.31</v>
      </c>
      <c r="N718" s="1">
        <v>-1381.6645000000001</v>
      </c>
      <c r="O718">
        <v>8.8800000000000008</v>
      </c>
      <c r="P718" s="1">
        <v>-1384.0817999999999</v>
      </c>
      <c r="Q718">
        <v>-4.72</v>
      </c>
      <c r="R718" s="1">
        <v>-1383.5525</v>
      </c>
      <c r="S718">
        <v>2.0299999999999998</v>
      </c>
      <c r="T718" s="1">
        <v>-1382.8471</v>
      </c>
      <c r="U718">
        <v>1.87</v>
      </c>
      <c r="V718" s="1">
        <v>-1384.1383000000001</v>
      </c>
      <c r="W718">
        <v>-6.62</v>
      </c>
      <c r="X718" s="1">
        <v>-1383.7411</v>
      </c>
      <c r="Y718">
        <v>-0.24</v>
      </c>
      <c r="Z718" s="1">
        <v>-1370.6663000000001</v>
      </c>
      <c r="AA718">
        <v>-0.81</v>
      </c>
      <c r="AB718" s="1">
        <v>-1396.1621</v>
      </c>
      <c r="AC718">
        <v>5.25</v>
      </c>
      <c r="AD718" s="1">
        <v>-1393.9924000000001</v>
      </c>
      <c r="AE718">
        <v>9.6300000000000008</v>
      </c>
      <c r="AF718" s="1">
        <v>-1391.3230000000001</v>
      </c>
      <c r="AG718">
        <v>13.93</v>
      </c>
      <c r="AH718" s="1">
        <v>-1367.5428999999999</v>
      </c>
      <c r="AI718">
        <v>5.34</v>
      </c>
      <c r="AJ718" s="1">
        <v>-1369.6492000000001</v>
      </c>
      <c r="AK718">
        <v>-1.95</v>
      </c>
      <c r="AL718" s="1">
        <v>-1393.348</v>
      </c>
      <c r="AM718">
        <v>6.51</v>
      </c>
      <c r="AN718" s="1">
        <v>-1370.9206999999999</v>
      </c>
      <c r="AO718">
        <v>-3.2</v>
      </c>
      <c r="AP718" s="1">
        <v>-1377.4699000000001</v>
      </c>
      <c r="AQ718">
        <v>11.19</v>
      </c>
      <c r="AR718" s="1">
        <v>-1366.2659000000001</v>
      </c>
      <c r="AS718">
        <v>10.88</v>
      </c>
      <c r="AT718" s="1">
        <v>-1353.9753000000001</v>
      </c>
      <c r="AU718">
        <v>7.95</v>
      </c>
      <c r="AV718" s="1">
        <v>-1342.9822999999999</v>
      </c>
      <c r="AW718">
        <v>-9.5299999999999994</v>
      </c>
    </row>
    <row r="719" spans="2:49" x14ac:dyDescent="0.2">
      <c r="B719" s="1">
        <v>-1382.0888</v>
      </c>
      <c r="C719">
        <v>6.42</v>
      </c>
      <c r="D719">
        <v>2743.64</v>
      </c>
      <c r="L719" s="1">
        <v>-1387.6973</v>
      </c>
      <c r="M719">
        <v>-9.0500000000000007</v>
      </c>
      <c r="N719" s="1">
        <v>-1381.5817999999999</v>
      </c>
      <c r="O719">
        <v>8.9499999999999993</v>
      </c>
      <c r="P719" s="1">
        <v>-1384.2393999999999</v>
      </c>
      <c r="Q719">
        <v>-5.39</v>
      </c>
      <c r="R719" s="1">
        <v>-1383.4308000000001</v>
      </c>
      <c r="S719">
        <v>1.71</v>
      </c>
      <c r="T719" s="1">
        <v>-1382.8668</v>
      </c>
      <c r="U719">
        <v>2.54</v>
      </c>
      <c r="V719" s="1">
        <v>-1384.1565000000001</v>
      </c>
      <c r="W719">
        <v>-6.94</v>
      </c>
      <c r="X719" s="1">
        <v>-1384.0624</v>
      </c>
      <c r="Y719">
        <v>-1.08</v>
      </c>
      <c r="Z719" s="1">
        <v>-1370.6205</v>
      </c>
      <c r="AA719">
        <v>-0.79</v>
      </c>
      <c r="AB719" s="1">
        <v>-1396.1221</v>
      </c>
      <c r="AC719">
        <v>5.22</v>
      </c>
      <c r="AD719" s="1">
        <v>-1393.8631</v>
      </c>
      <c r="AE719">
        <v>9.24</v>
      </c>
      <c r="AF719" s="1">
        <v>-1391.4730999999999</v>
      </c>
      <c r="AG719">
        <v>13.67</v>
      </c>
      <c r="AH719" s="1">
        <v>-1367.6597999999999</v>
      </c>
      <c r="AI719">
        <v>5.0999999999999996</v>
      </c>
      <c r="AJ719" s="1">
        <v>-1369.7674</v>
      </c>
      <c r="AK719">
        <v>-2</v>
      </c>
      <c r="AL719" s="1">
        <v>-1393.2956999999999</v>
      </c>
      <c r="AM719">
        <v>6.42</v>
      </c>
      <c r="AN719" s="1">
        <v>-1371.0160000000001</v>
      </c>
      <c r="AO719">
        <v>-4.25</v>
      </c>
      <c r="AP719" s="1">
        <v>-1377.2865999999999</v>
      </c>
      <c r="AQ719">
        <v>11.85</v>
      </c>
      <c r="AR719" s="1">
        <v>-1366.3806999999999</v>
      </c>
      <c r="AS719">
        <v>9.81</v>
      </c>
      <c r="AT719" s="1">
        <v>-1353.9018000000001</v>
      </c>
      <c r="AU719">
        <v>8.65</v>
      </c>
      <c r="AV719" s="1">
        <v>-1342.9831999999999</v>
      </c>
      <c r="AW719">
        <v>-9.49</v>
      </c>
    </row>
    <row r="720" spans="2:49" x14ac:dyDescent="0.2">
      <c r="B720" s="1">
        <v>-1382.0038</v>
      </c>
      <c r="C720">
        <v>6.53</v>
      </c>
      <c r="D720">
        <v>2743.86</v>
      </c>
      <c r="L720" s="1">
        <v>-1387.5945999999999</v>
      </c>
      <c r="M720">
        <v>-8.65</v>
      </c>
      <c r="N720" s="1">
        <v>-1381.5061000000001</v>
      </c>
      <c r="O720">
        <v>8.91</v>
      </c>
      <c r="P720" s="1">
        <v>-1384.3869</v>
      </c>
      <c r="Q720">
        <v>-5.93</v>
      </c>
      <c r="R720" s="1">
        <v>-1383.3522</v>
      </c>
      <c r="S720">
        <v>1.22</v>
      </c>
      <c r="T720" s="1">
        <v>-1382.8728000000001</v>
      </c>
      <c r="U720">
        <v>3.3</v>
      </c>
      <c r="V720" s="1">
        <v>-1384.1261999999999</v>
      </c>
      <c r="W720">
        <v>-7.18</v>
      </c>
      <c r="X720" s="1">
        <v>-1384.3887999999999</v>
      </c>
      <c r="Y720">
        <v>-2.0099999999999998</v>
      </c>
      <c r="Z720" s="1">
        <v>-1370.6044999999999</v>
      </c>
      <c r="AA720">
        <v>-1.03</v>
      </c>
      <c r="AB720" s="1">
        <v>-1396.06</v>
      </c>
      <c r="AC720">
        <v>5.22</v>
      </c>
      <c r="AD720" s="1">
        <v>-1393.7983999999999</v>
      </c>
      <c r="AE720">
        <v>8.6199999999999992</v>
      </c>
      <c r="AF720" s="1">
        <v>-1391.6522</v>
      </c>
      <c r="AG720">
        <v>13.34</v>
      </c>
      <c r="AH720" s="1">
        <v>-1367.8046999999999</v>
      </c>
      <c r="AI720">
        <v>4.6500000000000004</v>
      </c>
      <c r="AJ720" s="1">
        <v>-1369.8643</v>
      </c>
      <c r="AK720">
        <v>-2</v>
      </c>
      <c r="AL720" s="1">
        <v>-1393.2618</v>
      </c>
      <c r="AM720">
        <v>6.2</v>
      </c>
      <c r="AN720" s="1">
        <v>-1371.1007999999999</v>
      </c>
      <c r="AO720">
        <v>-5.19</v>
      </c>
      <c r="AP720" s="1">
        <v>-1377.175</v>
      </c>
      <c r="AQ720">
        <v>12.43</v>
      </c>
      <c r="AR720" s="1">
        <v>-1366.5101999999999</v>
      </c>
      <c r="AS720">
        <v>8.66</v>
      </c>
      <c r="AT720" s="1">
        <v>-1353.9023999999999</v>
      </c>
      <c r="AU720">
        <v>9.0500000000000007</v>
      </c>
      <c r="AV720" s="1">
        <v>-1342.9346</v>
      </c>
      <c r="AW720">
        <v>-9.32</v>
      </c>
    </row>
    <row r="721" spans="2:49" x14ac:dyDescent="0.2">
      <c r="B721" s="1">
        <v>-1381.9118000000001</v>
      </c>
      <c r="C721">
        <v>7.21</v>
      </c>
      <c r="D721">
        <v>2743.95</v>
      </c>
      <c r="L721" s="1">
        <v>-1387.4398000000001</v>
      </c>
      <c r="M721">
        <v>-8.11</v>
      </c>
      <c r="N721" s="1">
        <v>-1381.4641999999999</v>
      </c>
      <c r="O721">
        <v>8.69</v>
      </c>
      <c r="P721" s="1">
        <v>-1384.5133000000001</v>
      </c>
      <c r="Q721">
        <v>-6.36</v>
      </c>
      <c r="R721" s="1">
        <v>-1383.3001999999999</v>
      </c>
      <c r="S721">
        <v>0.72</v>
      </c>
      <c r="T721" s="1">
        <v>-1382.8617999999999</v>
      </c>
      <c r="U721">
        <v>4.03</v>
      </c>
      <c r="V721" s="1">
        <v>-1384.0455999999999</v>
      </c>
      <c r="W721">
        <v>-7.25</v>
      </c>
      <c r="X721" s="1">
        <v>-1384.6989000000001</v>
      </c>
      <c r="Y721">
        <v>-2.9</v>
      </c>
      <c r="Z721" s="1">
        <v>-1370.6235999999999</v>
      </c>
      <c r="AA721">
        <v>-1.67</v>
      </c>
      <c r="AB721" s="1">
        <v>-1396.0019</v>
      </c>
      <c r="AC721">
        <v>5.31</v>
      </c>
      <c r="AD721" s="1">
        <v>-1393.7937999999999</v>
      </c>
      <c r="AE721">
        <v>7.9</v>
      </c>
      <c r="AF721" s="1">
        <v>-1391.8393000000001</v>
      </c>
      <c r="AG721">
        <v>13.07</v>
      </c>
      <c r="AH721" s="1">
        <v>-1367.9512999999999</v>
      </c>
      <c r="AI721">
        <v>4.08</v>
      </c>
      <c r="AJ721" s="1">
        <v>-1369.9281000000001</v>
      </c>
      <c r="AK721">
        <v>-1.95</v>
      </c>
      <c r="AL721" s="1">
        <v>-1393.2454</v>
      </c>
      <c r="AM721">
        <v>5.92</v>
      </c>
      <c r="AN721" s="1">
        <v>-1371.1704</v>
      </c>
      <c r="AO721">
        <v>-5.95</v>
      </c>
      <c r="AP721" s="1">
        <v>-1377.1468</v>
      </c>
      <c r="AQ721">
        <v>12.82</v>
      </c>
      <c r="AR721" s="1">
        <v>-1366.6358</v>
      </c>
      <c r="AS721">
        <v>7.54</v>
      </c>
      <c r="AT721" s="1">
        <v>-1353.9746</v>
      </c>
      <c r="AU721">
        <v>9.2100000000000009</v>
      </c>
      <c r="AV721" s="1">
        <v>-1342.8474000000001</v>
      </c>
      <c r="AW721">
        <v>-8.9700000000000006</v>
      </c>
    </row>
    <row r="722" spans="2:49" x14ac:dyDescent="0.2">
      <c r="B722" s="1">
        <v>-1381.8090999999999</v>
      </c>
      <c r="C722">
        <v>7.87</v>
      </c>
      <c r="D722">
        <v>2744.49</v>
      </c>
      <c r="L722" s="1">
        <v>-1387.2408</v>
      </c>
      <c r="M722">
        <v>-7.43</v>
      </c>
      <c r="N722" s="1">
        <v>-1381.4719</v>
      </c>
      <c r="O722">
        <v>8.31</v>
      </c>
      <c r="P722" s="1">
        <v>-1384.6085</v>
      </c>
      <c r="Q722">
        <v>-6.56</v>
      </c>
      <c r="R722" s="1">
        <v>-1383.2581</v>
      </c>
      <c r="S722">
        <v>0.2</v>
      </c>
      <c r="T722" s="1">
        <v>-1382.8341</v>
      </c>
      <c r="U722">
        <v>4.78</v>
      </c>
      <c r="V722" s="1">
        <v>-1383.92</v>
      </c>
      <c r="W722">
        <v>-7.3</v>
      </c>
      <c r="X722" s="1">
        <v>-1384.9738</v>
      </c>
      <c r="Y722">
        <v>-3.75</v>
      </c>
      <c r="Z722" s="1">
        <v>-1370.6887999999999</v>
      </c>
      <c r="AA722">
        <v>-2.68</v>
      </c>
      <c r="AB722" s="1">
        <v>-1395.9730999999999</v>
      </c>
      <c r="AC722">
        <v>5.28</v>
      </c>
      <c r="AD722" s="1">
        <v>-1393.8342</v>
      </c>
      <c r="AE722">
        <v>7.07</v>
      </c>
      <c r="AF722" s="1">
        <v>-1392.0159000000001</v>
      </c>
      <c r="AG722">
        <v>12.8</v>
      </c>
      <c r="AH722" s="1">
        <v>-1368.0789</v>
      </c>
      <c r="AI722">
        <v>3.45</v>
      </c>
      <c r="AJ722" s="1">
        <v>-1369.9527</v>
      </c>
      <c r="AK722">
        <v>-1.8</v>
      </c>
      <c r="AL722" s="1">
        <v>-1393.2431999999999</v>
      </c>
      <c r="AM722">
        <v>5.59</v>
      </c>
      <c r="AN722" s="1">
        <v>-1371.2163</v>
      </c>
      <c r="AO722">
        <v>-6.58</v>
      </c>
      <c r="AP722" s="1">
        <v>-1377.1971000000001</v>
      </c>
      <c r="AQ722">
        <v>13.17</v>
      </c>
      <c r="AR722" s="1">
        <v>-1366.7362000000001</v>
      </c>
      <c r="AS722">
        <v>6.54</v>
      </c>
      <c r="AT722" s="1">
        <v>-1354.1043999999999</v>
      </c>
      <c r="AU722">
        <v>9.08</v>
      </c>
      <c r="AV722" s="1">
        <v>-1342.7336</v>
      </c>
      <c r="AW722">
        <v>-8.59</v>
      </c>
    </row>
    <row r="723" spans="2:49" x14ac:dyDescent="0.2">
      <c r="B723" s="1">
        <v>-1381.7535</v>
      </c>
      <c r="C723">
        <v>7.83</v>
      </c>
      <c r="D723">
        <v>2744.95</v>
      </c>
      <c r="L723" s="1">
        <v>-1387.0083999999999</v>
      </c>
      <c r="M723">
        <v>-6.72</v>
      </c>
      <c r="N723" s="1">
        <v>-1381.5337999999999</v>
      </c>
      <c r="O723">
        <v>7.78</v>
      </c>
      <c r="P723" s="1">
        <v>-1384.6632</v>
      </c>
      <c r="Q723">
        <v>-6.64</v>
      </c>
      <c r="R723" s="1">
        <v>-1383.2126000000001</v>
      </c>
      <c r="S723">
        <v>-0.25</v>
      </c>
      <c r="T723" s="1">
        <v>-1382.7956999999999</v>
      </c>
      <c r="U723">
        <v>5.44</v>
      </c>
      <c r="V723" s="1">
        <v>-1383.7570000000001</v>
      </c>
      <c r="W723">
        <v>-7.21</v>
      </c>
      <c r="X723" s="1">
        <v>-1385.2003</v>
      </c>
      <c r="Y723">
        <v>-4.46</v>
      </c>
      <c r="Z723" s="1">
        <v>-1370.8104000000001</v>
      </c>
      <c r="AA723">
        <v>-3.83</v>
      </c>
      <c r="AB723" s="1">
        <v>-1395.9914000000001</v>
      </c>
      <c r="AC723">
        <v>5.17</v>
      </c>
      <c r="AD723" s="1">
        <v>-1393.9</v>
      </c>
      <c r="AE723">
        <v>6.16</v>
      </c>
      <c r="AF723" s="1">
        <v>-1392.1648</v>
      </c>
      <c r="AG723">
        <v>12.54</v>
      </c>
      <c r="AH723" s="1">
        <v>-1368.1750999999999</v>
      </c>
      <c r="AI723">
        <v>2.78</v>
      </c>
      <c r="AJ723" s="1">
        <v>-1369.9384</v>
      </c>
      <c r="AK723">
        <v>-1.58</v>
      </c>
      <c r="AL723" s="1">
        <v>-1393.2457999999999</v>
      </c>
      <c r="AM723">
        <v>5.27</v>
      </c>
      <c r="AN723" s="1">
        <v>-1371.2284999999999</v>
      </c>
      <c r="AO723">
        <v>-6.96</v>
      </c>
      <c r="AP723" s="1">
        <v>-1377.2991999999999</v>
      </c>
      <c r="AQ723">
        <v>13.37</v>
      </c>
      <c r="AR723" s="1">
        <v>-1366.7853</v>
      </c>
      <c r="AS723">
        <v>5.6</v>
      </c>
      <c r="AT723" s="1">
        <v>-1354.2637999999999</v>
      </c>
      <c r="AU723">
        <v>8.76</v>
      </c>
      <c r="AV723" s="1">
        <v>-1342.605</v>
      </c>
      <c r="AW723">
        <v>-8.23</v>
      </c>
    </row>
    <row r="724" spans="2:49" x14ac:dyDescent="0.2">
      <c r="B724" s="1">
        <v>-1381.7547999999999</v>
      </c>
      <c r="C724">
        <v>7.94</v>
      </c>
      <c r="D724">
        <v>2745.59</v>
      </c>
      <c r="L724" s="1">
        <v>-1386.7546</v>
      </c>
      <c r="M724">
        <v>-6.01</v>
      </c>
      <c r="N724" s="1">
        <v>-1381.6437000000001</v>
      </c>
      <c r="O724">
        <v>7.14</v>
      </c>
      <c r="P724" s="1">
        <v>-1384.6712</v>
      </c>
      <c r="Q724">
        <v>-6.55</v>
      </c>
      <c r="R724" s="1">
        <v>-1383.1554000000001</v>
      </c>
      <c r="S724">
        <v>-0.59</v>
      </c>
      <c r="T724" s="1">
        <v>-1382.7556999999999</v>
      </c>
      <c r="U724">
        <v>5.94</v>
      </c>
      <c r="V724" s="1">
        <v>-1383.5646999999999</v>
      </c>
      <c r="W724">
        <v>-7.15</v>
      </c>
      <c r="X724" s="1">
        <v>-1385.3723</v>
      </c>
      <c r="Y724">
        <v>-5.03</v>
      </c>
      <c r="Z724" s="1">
        <v>-1370.992</v>
      </c>
      <c r="AA724">
        <v>-4.78</v>
      </c>
      <c r="AB724" s="1">
        <v>-1396.0617999999999</v>
      </c>
      <c r="AC724">
        <v>4.99</v>
      </c>
      <c r="AD724" s="1">
        <v>-1393.9740999999999</v>
      </c>
      <c r="AE724">
        <v>5.26</v>
      </c>
      <c r="AF724" s="1">
        <v>-1392.2754</v>
      </c>
      <c r="AG724">
        <v>12.38</v>
      </c>
      <c r="AH724" s="1">
        <v>-1368.2406000000001</v>
      </c>
      <c r="AI724">
        <v>2.1</v>
      </c>
      <c r="AJ724" s="1">
        <v>-1369.8903</v>
      </c>
      <c r="AK724">
        <v>-1.21</v>
      </c>
      <c r="AL724" s="1">
        <v>-1393.2396000000001</v>
      </c>
      <c r="AM724">
        <v>4.99</v>
      </c>
      <c r="AN724" s="1">
        <v>-1371.2005999999999</v>
      </c>
      <c r="AO724">
        <v>-7.19</v>
      </c>
      <c r="AP724" s="1">
        <v>-1377.4202</v>
      </c>
      <c r="AQ724">
        <v>13.65</v>
      </c>
      <c r="AR724" s="1">
        <v>-1366.7762</v>
      </c>
      <c r="AS724">
        <v>4.9000000000000004</v>
      </c>
      <c r="AT724" s="1">
        <v>-1354.4274</v>
      </c>
      <c r="AU724">
        <v>8.24</v>
      </c>
      <c r="AV724" s="1">
        <v>-1342.4743000000001</v>
      </c>
      <c r="AW724">
        <v>-7.89</v>
      </c>
    </row>
    <row r="725" spans="2:49" x14ac:dyDescent="0.2">
      <c r="B725" s="1">
        <v>-1381.8022000000001</v>
      </c>
      <c r="C725">
        <v>7.71</v>
      </c>
      <c r="D725">
        <v>2746.7</v>
      </c>
      <c r="L725" s="1">
        <v>-1386.4919</v>
      </c>
      <c r="M725">
        <v>-5.17</v>
      </c>
      <c r="N725" s="1">
        <v>-1381.7882999999999</v>
      </c>
      <c r="O725">
        <v>6.44</v>
      </c>
      <c r="P725" s="1">
        <v>-1384.6288</v>
      </c>
      <c r="Q725">
        <v>-6.18</v>
      </c>
      <c r="R725" s="1">
        <v>-1383.0816</v>
      </c>
      <c r="S725">
        <v>-0.82</v>
      </c>
      <c r="T725" s="1">
        <v>-1382.7240999999999</v>
      </c>
      <c r="U725">
        <v>6.31</v>
      </c>
      <c r="V725" s="1">
        <v>-1383.3507999999999</v>
      </c>
      <c r="W725">
        <v>-7.01</v>
      </c>
      <c r="X725" s="1">
        <v>-1385.4930999999999</v>
      </c>
      <c r="Y725">
        <v>-5.54</v>
      </c>
      <c r="Z725" s="1">
        <v>-1371.2260000000001</v>
      </c>
      <c r="AA725">
        <v>-6.17</v>
      </c>
      <c r="AB725" s="1">
        <v>-1396.1745000000001</v>
      </c>
      <c r="AC725">
        <v>4.76</v>
      </c>
      <c r="AD725" s="1">
        <v>-1394.0454</v>
      </c>
      <c r="AE725">
        <v>4.3499999999999996</v>
      </c>
      <c r="AF725" s="1">
        <v>-1392.3403000000001</v>
      </c>
      <c r="AG725">
        <v>12.3</v>
      </c>
      <c r="AH725" s="1">
        <v>-1368.2863</v>
      </c>
      <c r="AI725">
        <v>1.41</v>
      </c>
      <c r="AJ725" s="1">
        <v>-1369.816</v>
      </c>
      <c r="AK725">
        <v>-0.9</v>
      </c>
      <c r="AL725" s="1">
        <v>-1393.213</v>
      </c>
      <c r="AM725">
        <v>4.8</v>
      </c>
      <c r="AN725" s="1">
        <v>-1371.1315</v>
      </c>
      <c r="AO725">
        <v>-7.17</v>
      </c>
      <c r="AP725" s="1">
        <v>-1377.5251000000001</v>
      </c>
      <c r="AQ725">
        <v>13.96</v>
      </c>
      <c r="AR725" s="1">
        <v>-1366.7021999999999</v>
      </c>
      <c r="AS725">
        <v>4.46</v>
      </c>
      <c r="AT725" s="1">
        <v>-1354.5696</v>
      </c>
      <c r="AU725">
        <v>7.64</v>
      </c>
      <c r="AV725" s="1">
        <v>-1342.3495</v>
      </c>
      <c r="AW725">
        <v>-7.58</v>
      </c>
    </row>
    <row r="726" spans="2:49" x14ac:dyDescent="0.2">
      <c r="B726" s="1">
        <v>-1381.884</v>
      </c>
      <c r="C726">
        <v>6.7</v>
      </c>
      <c r="D726">
        <v>2748.24</v>
      </c>
      <c r="L726" s="1">
        <v>-1386.2270000000001</v>
      </c>
      <c r="M726">
        <v>-4.4000000000000004</v>
      </c>
      <c r="N726" s="1">
        <v>-1381.9478999999999</v>
      </c>
      <c r="O726">
        <v>5.75</v>
      </c>
      <c r="P726" s="1">
        <v>-1384.5365999999999</v>
      </c>
      <c r="Q726">
        <v>-5.6</v>
      </c>
      <c r="R726" s="1">
        <v>-1382.9909</v>
      </c>
      <c r="S726">
        <v>-0.92</v>
      </c>
      <c r="T726" s="1">
        <v>-1382.7089000000001</v>
      </c>
      <c r="U726">
        <v>6.52</v>
      </c>
      <c r="V726" s="1">
        <v>-1383.1216999999999</v>
      </c>
      <c r="W726">
        <v>-6.85</v>
      </c>
      <c r="X726" s="1">
        <v>-1385.5744999999999</v>
      </c>
      <c r="Y726">
        <v>-5.88</v>
      </c>
      <c r="Z726" s="1">
        <v>-1371.4974</v>
      </c>
      <c r="AA726">
        <v>-7.69</v>
      </c>
      <c r="AB726" s="1">
        <v>-1396.3090999999999</v>
      </c>
      <c r="AC726">
        <v>4.45</v>
      </c>
      <c r="AD726" s="1">
        <v>-1394.1103000000001</v>
      </c>
      <c r="AE726">
        <v>3.53</v>
      </c>
      <c r="AF726" s="1">
        <v>-1392.3575000000001</v>
      </c>
      <c r="AG726">
        <v>12.29</v>
      </c>
      <c r="AH726" s="1">
        <v>-1368.3291999999999</v>
      </c>
      <c r="AI726">
        <v>0.68</v>
      </c>
      <c r="AJ726" s="1">
        <v>-1369.7240999999999</v>
      </c>
      <c r="AK726">
        <v>-0.49</v>
      </c>
      <c r="AL726" s="1">
        <v>-1393.1606999999999</v>
      </c>
      <c r="AM726">
        <v>4.67</v>
      </c>
      <c r="AN726" s="1">
        <v>-1371.0252</v>
      </c>
      <c r="AO726">
        <v>-6.99</v>
      </c>
      <c r="AP726" s="1">
        <v>-1377.5962</v>
      </c>
      <c r="AQ726">
        <v>14.4</v>
      </c>
      <c r="AR726" s="1">
        <v>-1366.5702000000001</v>
      </c>
      <c r="AS726">
        <v>4.1399999999999997</v>
      </c>
      <c r="AT726" s="1">
        <v>-1354.6723</v>
      </c>
      <c r="AU726">
        <v>7.11</v>
      </c>
      <c r="AV726" s="1">
        <v>-1342.2342000000001</v>
      </c>
      <c r="AW726">
        <v>-7.44</v>
      </c>
    </row>
    <row r="727" spans="2:49" x14ac:dyDescent="0.2">
      <c r="B727" s="1">
        <v>-1381.9821999999999</v>
      </c>
      <c r="C727">
        <v>6.12</v>
      </c>
      <c r="D727">
        <v>2749.76</v>
      </c>
      <c r="L727" s="1">
        <v>-1385.9581000000001</v>
      </c>
      <c r="M727">
        <v>-3.65</v>
      </c>
      <c r="N727" s="1">
        <v>-1382.1007999999999</v>
      </c>
      <c r="O727">
        <v>5.1100000000000003</v>
      </c>
      <c r="P727" s="1">
        <v>-1384.3978</v>
      </c>
      <c r="Q727">
        <v>-4.88</v>
      </c>
      <c r="R727" s="1">
        <v>-1382.8868</v>
      </c>
      <c r="S727">
        <v>-0.92</v>
      </c>
      <c r="T727" s="1">
        <v>-1382.7137</v>
      </c>
      <c r="U727">
        <v>6.56</v>
      </c>
      <c r="V727" s="1">
        <v>-1382.884</v>
      </c>
      <c r="W727">
        <v>-6.6</v>
      </c>
      <c r="X727" s="1">
        <v>-1385.6333</v>
      </c>
      <c r="Y727">
        <v>-6.18</v>
      </c>
      <c r="Z727" s="1">
        <v>-1371.7852</v>
      </c>
      <c r="AA727">
        <v>-9.18</v>
      </c>
      <c r="AB727" s="1">
        <v>-1396.4407000000001</v>
      </c>
      <c r="AC727">
        <v>4.1500000000000004</v>
      </c>
      <c r="AD727" s="1">
        <v>-1394.1696999999999</v>
      </c>
      <c r="AE727">
        <v>2.75</v>
      </c>
      <c r="AF727" s="1">
        <v>-1392.3282999999999</v>
      </c>
      <c r="AG727">
        <v>12.4</v>
      </c>
      <c r="AH727" s="1">
        <v>-1368.3874000000001</v>
      </c>
      <c r="AI727">
        <v>-0.09</v>
      </c>
      <c r="AJ727" s="1">
        <v>-1369.6219000000001</v>
      </c>
      <c r="AK727">
        <v>-0.02</v>
      </c>
      <c r="AL727" s="1">
        <v>-1393.0873999999999</v>
      </c>
      <c r="AM727">
        <v>4.71</v>
      </c>
      <c r="AN727" s="1">
        <v>-1370.8901000000001</v>
      </c>
      <c r="AO727">
        <v>-6.57</v>
      </c>
      <c r="AP727" s="1">
        <v>-1377.6256000000001</v>
      </c>
      <c r="AQ727">
        <v>14.91</v>
      </c>
      <c r="AR727" s="1">
        <v>-1366.4074000000001</v>
      </c>
      <c r="AS727">
        <v>3.99</v>
      </c>
      <c r="AT727" s="1">
        <v>-1354.7260000000001</v>
      </c>
      <c r="AU727">
        <v>6.56</v>
      </c>
      <c r="AV727" s="1">
        <v>-1342.1339</v>
      </c>
      <c r="AW727">
        <v>-7.4</v>
      </c>
    </row>
    <row r="728" spans="2:49" x14ac:dyDescent="0.2">
      <c r="B728" s="1">
        <v>-1382.0871999999999</v>
      </c>
      <c r="C728">
        <v>5</v>
      </c>
      <c r="D728">
        <v>2751.67</v>
      </c>
      <c r="L728" s="1">
        <v>-1385.6759999999999</v>
      </c>
      <c r="M728">
        <v>-2.79</v>
      </c>
      <c r="N728" s="1">
        <v>-1382.2249999999999</v>
      </c>
      <c r="O728">
        <v>4.5999999999999996</v>
      </c>
      <c r="P728" s="1">
        <v>-1384.2218</v>
      </c>
      <c r="Q728">
        <v>-3.98</v>
      </c>
      <c r="R728" s="1">
        <v>-1382.7744</v>
      </c>
      <c r="S728">
        <v>-0.79</v>
      </c>
      <c r="T728" s="1">
        <v>-1382.7385999999999</v>
      </c>
      <c r="U728">
        <v>6.44</v>
      </c>
      <c r="V728" s="1">
        <v>-1382.6451999999999</v>
      </c>
      <c r="W728">
        <v>-6.48</v>
      </c>
      <c r="X728" s="1">
        <v>-1385.6862000000001</v>
      </c>
      <c r="Y728">
        <v>-6.49</v>
      </c>
      <c r="Z728" s="1">
        <v>-1372.0666000000001</v>
      </c>
      <c r="AA728">
        <v>-10.51</v>
      </c>
      <c r="AB728" s="1">
        <v>-1396.5441000000001</v>
      </c>
      <c r="AC728">
        <v>3.96</v>
      </c>
      <c r="AD728" s="1">
        <v>-1394.2270000000001</v>
      </c>
      <c r="AE728">
        <v>2.0699999999999998</v>
      </c>
      <c r="AF728" s="1">
        <v>-1392.2570000000001</v>
      </c>
      <c r="AG728">
        <v>12.58</v>
      </c>
      <c r="AH728" s="1">
        <v>-1368.4757999999999</v>
      </c>
      <c r="AI728">
        <v>-0.89</v>
      </c>
      <c r="AJ728" s="1">
        <v>-1369.5142000000001</v>
      </c>
      <c r="AK728">
        <v>0.41</v>
      </c>
      <c r="AL728" s="1">
        <v>-1393.0070000000001</v>
      </c>
      <c r="AM728">
        <v>4.8099999999999996</v>
      </c>
      <c r="AN728" s="1">
        <v>-1370.7381</v>
      </c>
      <c r="AO728">
        <v>-6.09</v>
      </c>
      <c r="AP728" s="1">
        <v>-1377.6115</v>
      </c>
      <c r="AQ728">
        <v>15.51</v>
      </c>
      <c r="AR728" s="1">
        <v>-1366.2457999999999</v>
      </c>
      <c r="AS728">
        <v>3.98</v>
      </c>
      <c r="AT728" s="1">
        <v>-1354.7335</v>
      </c>
      <c r="AU728">
        <v>6.03</v>
      </c>
      <c r="AV728" s="1">
        <v>-1342.0513000000001</v>
      </c>
      <c r="AW728">
        <v>-7.46</v>
      </c>
    </row>
    <row r="729" spans="2:49" x14ac:dyDescent="0.2">
      <c r="B729" s="1">
        <v>-1382.2085999999999</v>
      </c>
      <c r="C729">
        <v>4.43</v>
      </c>
      <c r="D729">
        <v>2753.5</v>
      </c>
      <c r="L729" s="1">
        <v>-1385.3721</v>
      </c>
      <c r="M729">
        <v>-1.84</v>
      </c>
      <c r="N729" s="1">
        <v>-1382.3035</v>
      </c>
      <c r="O729">
        <v>4.21</v>
      </c>
      <c r="P729" s="1">
        <v>-1384.0223000000001</v>
      </c>
      <c r="Q729">
        <v>-2.96</v>
      </c>
      <c r="R729" s="1">
        <v>-1382.6612</v>
      </c>
      <c r="S729">
        <v>-0.62</v>
      </c>
      <c r="T729" s="1">
        <v>-1382.7813000000001</v>
      </c>
      <c r="U729">
        <v>6.19</v>
      </c>
      <c r="V729" s="1">
        <v>-1382.4122</v>
      </c>
      <c r="W729">
        <v>-6.34</v>
      </c>
      <c r="X729" s="1">
        <v>-1385.7426</v>
      </c>
      <c r="Y729">
        <v>-6.73</v>
      </c>
      <c r="Z729" s="1">
        <v>-1372.3196</v>
      </c>
      <c r="AA729">
        <v>-11.77</v>
      </c>
      <c r="AB729" s="1">
        <v>-1396.5985000000001</v>
      </c>
      <c r="AC729">
        <v>3.85</v>
      </c>
      <c r="AD729" s="1">
        <v>-1394.2856999999999</v>
      </c>
      <c r="AE729">
        <v>1.47</v>
      </c>
      <c r="AF729" s="1">
        <v>-1392.1512</v>
      </c>
      <c r="AG729">
        <v>12.85</v>
      </c>
      <c r="AH729" s="1">
        <v>-1368.6031</v>
      </c>
      <c r="AI729">
        <v>-1.73</v>
      </c>
      <c r="AJ729" s="1">
        <v>-1369.4041999999999</v>
      </c>
      <c r="AK729">
        <v>0.82</v>
      </c>
      <c r="AL729" s="1">
        <v>-1392.9367</v>
      </c>
      <c r="AM729">
        <v>4.92</v>
      </c>
      <c r="AN729" s="1">
        <v>-1370.5823</v>
      </c>
      <c r="AO729">
        <v>-5.53</v>
      </c>
      <c r="AP729" s="1">
        <v>-1377.5627999999999</v>
      </c>
      <c r="AQ729">
        <v>16.149999999999999</v>
      </c>
      <c r="AR729" s="1">
        <v>-1366.1119000000001</v>
      </c>
      <c r="AS729">
        <v>4.07</v>
      </c>
      <c r="AT729" s="1">
        <v>-1354.7086999999999</v>
      </c>
      <c r="AU729">
        <v>5.59</v>
      </c>
      <c r="AV729" s="1">
        <v>-1341.9888000000001</v>
      </c>
      <c r="AW729">
        <v>-7.73</v>
      </c>
    </row>
    <row r="730" spans="2:49" x14ac:dyDescent="0.2">
      <c r="B730" s="1">
        <v>-1382.3728000000001</v>
      </c>
      <c r="C730">
        <v>3.7</v>
      </c>
      <c r="D730">
        <v>2754.95</v>
      </c>
      <c r="L730" s="1">
        <v>-1385.0465999999999</v>
      </c>
      <c r="M730">
        <v>-0.85</v>
      </c>
      <c r="N730" s="1">
        <v>-1382.3263999999999</v>
      </c>
      <c r="O730">
        <v>4.01</v>
      </c>
      <c r="P730" s="1">
        <v>-1383.8167000000001</v>
      </c>
      <c r="Q730">
        <v>-1.92</v>
      </c>
      <c r="R730" s="1">
        <v>-1382.5562</v>
      </c>
      <c r="S730">
        <v>-0.42</v>
      </c>
      <c r="T730" s="1">
        <v>-1382.8408999999999</v>
      </c>
      <c r="U730">
        <v>5.87</v>
      </c>
      <c r="V730" s="1">
        <v>-1382.1913999999999</v>
      </c>
      <c r="W730">
        <v>-6.25</v>
      </c>
      <c r="X730" s="1">
        <v>-1385.8015</v>
      </c>
      <c r="Y730">
        <v>-6.84</v>
      </c>
      <c r="Z730" s="1">
        <v>-1372.5259000000001</v>
      </c>
      <c r="AA730">
        <v>-12.87</v>
      </c>
      <c r="AB730" s="1">
        <v>-1396.5903000000001</v>
      </c>
      <c r="AC730">
        <v>3.87</v>
      </c>
      <c r="AD730" s="1">
        <v>-1394.3471</v>
      </c>
      <c r="AE730">
        <v>0.95</v>
      </c>
      <c r="AF730" s="1">
        <v>-1392.0204000000001</v>
      </c>
      <c r="AG730">
        <v>13.21</v>
      </c>
      <c r="AH730" s="1">
        <v>-1368.7709</v>
      </c>
      <c r="AI730">
        <v>-2.59</v>
      </c>
      <c r="AJ730" s="1">
        <v>-1369.2945</v>
      </c>
      <c r="AK730">
        <v>1.23</v>
      </c>
      <c r="AL730" s="1">
        <v>-1392.8902</v>
      </c>
      <c r="AM730">
        <v>5.07</v>
      </c>
      <c r="AN730" s="1">
        <v>-1370.4393</v>
      </c>
      <c r="AO730">
        <v>-4.9800000000000004</v>
      </c>
      <c r="AP730" s="1">
        <v>-1377.4927</v>
      </c>
      <c r="AQ730">
        <v>16.760000000000002</v>
      </c>
      <c r="AR730" s="1">
        <v>-1366.0262</v>
      </c>
      <c r="AS730">
        <v>4.03</v>
      </c>
      <c r="AT730" s="1">
        <v>-1354.6688999999999</v>
      </c>
      <c r="AU730">
        <v>5.24</v>
      </c>
      <c r="AV730" s="1">
        <v>-1341.951</v>
      </c>
      <c r="AW730">
        <v>-8.0500000000000007</v>
      </c>
    </row>
    <row r="731" spans="2:49" x14ac:dyDescent="0.2">
      <c r="B731" s="1">
        <v>-1382.5932</v>
      </c>
      <c r="C731">
        <v>2.4300000000000002</v>
      </c>
      <c r="D731">
        <v>2756.41</v>
      </c>
      <c r="L731" s="1">
        <v>-1384.7139</v>
      </c>
      <c r="M731">
        <v>0.18</v>
      </c>
      <c r="N731" s="1">
        <v>-1382.2938999999999</v>
      </c>
      <c r="O731">
        <v>4.01</v>
      </c>
      <c r="P731" s="1">
        <v>-1383.6225999999999</v>
      </c>
      <c r="Q731">
        <v>-0.85</v>
      </c>
      <c r="R731" s="1">
        <v>-1382.4694</v>
      </c>
      <c r="S731">
        <v>-0.25</v>
      </c>
      <c r="T731" s="1">
        <v>-1382.9201</v>
      </c>
      <c r="U731">
        <v>5.39</v>
      </c>
      <c r="V731" s="1">
        <v>-1381.9869000000001</v>
      </c>
      <c r="W731">
        <v>-6.21</v>
      </c>
      <c r="X731" s="1">
        <v>-1385.8501000000001</v>
      </c>
      <c r="Y731">
        <v>-6.92</v>
      </c>
      <c r="Z731" s="1">
        <v>-1372.6712</v>
      </c>
      <c r="AA731">
        <v>-13.81</v>
      </c>
      <c r="AB731" s="1">
        <v>-1396.5133000000001</v>
      </c>
      <c r="AC731">
        <v>4.09</v>
      </c>
      <c r="AD731" s="1">
        <v>-1394.4099000000001</v>
      </c>
      <c r="AE731">
        <v>0.63</v>
      </c>
      <c r="AF731" s="1">
        <v>-1391.8775000000001</v>
      </c>
      <c r="AG731">
        <v>13.59</v>
      </c>
      <c r="AH731" s="1">
        <v>-1368.9749999999999</v>
      </c>
      <c r="AI731">
        <v>-3.45</v>
      </c>
      <c r="AJ731" s="1">
        <v>-1369.1882000000001</v>
      </c>
      <c r="AK731">
        <v>1.55</v>
      </c>
      <c r="AL731" s="1">
        <v>-1392.8738000000001</v>
      </c>
      <c r="AM731">
        <v>5.25</v>
      </c>
      <c r="AN731" s="1">
        <v>-1370.3252</v>
      </c>
      <c r="AO731">
        <v>-4.42</v>
      </c>
      <c r="AP731" s="1">
        <v>-1377.4184</v>
      </c>
      <c r="AQ731">
        <v>17.22</v>
      </c>
      <c r="AR731" s="1">
        <v>-1365.9947999999999</v>
      </c>
      <c r="AS731">
        <v>4.08</v>
      </c>
      <c r="AT731" s="1">
        <v>-1354.6266000000001</v>
      </c>
      <c r="AU731">
        <v>4.9000000000000004</v>
      </c>
      <c r="AV731" s="1">
        <v>-1341.9446</v>
      </c>
      <c r="AW731">
        <v>-8.4700000000000006</v>
      </c>
    </row>
    <row r="732" spans="2:49" x14ac:dyDescent="0.2">
      <c r="B732" s="1">
        <v>-1382.8082999999999</v>
      </c>
      <c r="C732">
        <v>1.21</v>
      </c>
      <c r="D732">
        <v>2757.93</v>
      </c>
      <c r="L732" s="1">
        <v>-1384.3959</v>
      </c>
      <c r="M732">
        <v>1.24</v>
      </c>
      <c r="N732" s="1">
        <v>-1382.2165</v>
      </c>
      <c r="O732">
        <v>4.0999999999999996</v>
      </c>
      <c r="P732" s="1">
        <v>-1383.4540999999999</v>
      </c>
      <c r="Q732">
        <v>0.13</v>
      </c>
      <c r="R732" s="1">
        <v>-1382.4082000000001</v>
      </c>
      <c r="S732">
        <v>-0.08</v>
      </c>
      <c r="T732" s="1">
        <v>-1383.0222000000001</v>
      </c>
      <c r="U732">
        <v>4.8600000000000003</v>
      </c>
      <c r="V732" s="1">
        <v>-1381.8007</v>
      </c>
      <c r="W732">
        <v>-6.24</v>
      </c>
      <c r="X732" s="1">
        <v>-1385.8697999999999</v>
      </c>
      <c r="Y732">
        <v>-6.87</v>
      </c>
      <c r="Z732" s="1">
        <v>-1372.7475999999999</v>
      </c>
      <c r="AA732">
        <v>-14.42</v>
      </c>
      <c r="AB732" s="1">
        <v>-1396.3693000000001</v>
      </c>
      <c r="AC732">
        <v>4.42</v>
      </c>
      <c r="AD732" s="1">
        <v>-1394.4708000000001</v>
      </c>
      <c r="AE732">
        <v>0.39</v>
      </c>
      <c r="AF732" s="1">
        <v>-1391.7382</v>
      </c>
      <c r="AG732">
        <v>14.04</v>
      </c>
      <c r="AH732" s="1">
        <v>-1369.2076</v>
      </c>
      <c r="AI732">
        <v>-4.3</v>
      </c>
      <c r="AJ732" s="1">
        <v>-1369.0917999999999</v>
      </c>
      <c r="AK732">
        <v>1.83</v>
      </c>
      <c r="AL732" s="1">
        <v>-1392.8842999999999</v>
      </c>
      <c r="AM732">
        <v>5.45</v>
      </c>
      <c r="AN732" s="1">
        <v>-1370.2565</v>
      </c>
      <c r="AO732">
        <v>-4.0199999999999996</v>
      </c>
      <c r="AP732" s="1">
        <v>-1377.3611000000001</v>
      </c>
      <c r="AQ732">
        <v>17.55</v>
      </c>
      <c r="AR732" s="1">
        <v>-1366.0066999999999</v>
      </c>
      <c r="AS732">
        <v>4.16</v>
      </c>
      <c r="AT732" s="1">
        <v>-1354.5911000000001</v>
      </c>
      <c r="AU732">
        <v>4.62</v>
      </c>
      <c r="AV732" s="1">
        <v>-1341.9786999999999</v>
      </c>
      <c r="AW732">
        <v>-8.91</v>
      </c>
    </row>
    <row r="733" spans="2:49" x14ac:dyDescent="0.2">
      <c r="B733" s="1">
        <v>-1383.0275999999999</v>
      </c>
      <c r="C733">
        <v>-0.28000000000000003</v>
      </c>
      <c r="D733">
        <v>2759.66</v>
      </c>
      <c r="L733" s="1">
        <v>-1384.1116999999999</v>
      </c>
      <c r="M733">
        <v>2.1800000000000002</v>
      </c>
      <c r="N733" s="1">
        <v>-1382.1134</v>
      </c>
      <c r="O733">
        <v>4.16</v>
      </c>
      <c r="P733" s="1">
        <v>-1383.32</v>
      </c>
      <c r="Q733">
        <v>0.99</v>
      </c>
      <c r="R733" s="1">
        <v>-1382.3774000000001</v>
      </c>
      <c r="S733">
        <v>7.0000000000000007E-2</v>
      </c>
      <c r="T733" s="1">
        <v>-1383.1481000000001</v>
      </c>
      <c r="U733">
        <v>4.26</v>
      </c>
      <c r="V733" s="1">
        <v>-1381.6335999999999</v>
      </c>
      <c r="W733">
        <v>-6.35</v>
      </c>
      <c r="X733" s="1">
        <v>-1385.8430000000001</v>
      </c>
      <c r="Y733">
        <v>-6.64</v>
      </c>
      <c r="Z733" s="1">
        <v>-1372.7575999999999</v>
      </c>
      <c r="AA733">
        <v>-14.83</v>
      </c>
      <c r="AB733" s="1">
        <v>-1396.1686</v>
      </c>
      <c r="AC733">
        <v>4.84</v>
      </c>
      <c r="AD733" s="1">
        <v>-1394.5246</v>
      </c>
      <c r="AE733">
        <v>0.28000000000000003</v>
      </c>
      <c r="AF733" s="1">
        <v>-1391.6172999999999</v>
      </c>
      <c r="AG733">
        <v>14.51</v>
      </c>
      <c r="AH733" s="1">
        <v>-1369.4571000000001</v>
      </c>
      <c r="AI733">
        <v>-5.1100000000000003</v>
      </c>
      <c r="AJ733" s="1">
        <v>-1369.0154</v>
      </c>
      <c r="AK733">
        <v>1.95</v>
      </c>
      <c r="AL733" s="1">
        <v>-1392.9114999999999</v>
      </c>
      <c r="AM733">
        <v>5.71</v>
      </c>
      <c r="AN733" s="1">
        <v>-1370.2474999999999</v>
      </c>
      <c r="AO733">
        <v>-3.75</v>
      </c>
      <c r="AP733" s="1">
        <v>-1377.3416999999999</v>
      </c>
      <c r="AQ733">
        <v>17.62</v>
      </c>
      <c r="AR733" s="1">
        <v>-1366.0441000000001</v>
      </c>
      <c r="AS733">
        <v>4.22</v>
      </c>
      <c r="AT733" s="1">
        <v>-1354.5651</v>
      </c>
      <c r="AU733">
        <v>4.41</v>
      </c>
      <c r="AV733" s="1">
        <v>-1342.0591999999999</v>
      </c>
      <c r="AW733">
        <v>-9.48</v>
      </c>
    </row>
    <row r="734" spans="2:49" x14ac:dyDescent="0.2">
      <c r="B734" s="1">
        <v>-1383.2565</v>
      </c>
      <c r="C734">
        <v>-1.81</v>
      </c>
      <c r="D734">
        <v>2761.26</v>
      </c>
      <c r="L734" s="1">
        <v>-1383.8662999999999</v>
      </c>
      <c r="M734">
        <v>3.15</v>
      </c>
      <c r="N734" s="1">
        <v>-1382.0118</v>
      </c>
      <c r="O734">
        <v>4.3899999999999997</v>
      </c>
      <c r="P734" s="1">
        <v>-1383.2204999999999</v>
      </c>
      <c r="Q734">
        <v>1.81</v>
      </c>
      <c r="R734" s="1">
        <v>-1382.3788</v>
      </c>
      <c r="S734">
        <v>0.18</v>
      </c>
      <c r="T734" s="1">
        <v>-1383.2927</v>
      </c>
      <c r="U734">
        <v>3.63</v>
      </c>
      <c r="V734" s="1">
        <v>-1381.4863</v>
      </c>
      <c r="W734">
        <v>-6.53</v>
      </c>
      <c r="X734" s="1">
        <v>-1385.7599</v>
      </c>
      <c r="Y734">
        <v>-6.28</v>
      </c>
      <c r="Z734" s="1">
        <v>-1372.7166999999999</v>
      </c>
      <c r="AA734">
        <v>-15.04</v>
      </c>
      <c r="AB734" s="1">
        <v>-1395.9286999999999</v>
      </c>
      <c r="AC734">
        <v>5.39</v>
      </c>
      <c r="AD734" s="1">
        <v>-1394.5658000000001</v>
      </c>
      <c r="AE734">
        <v>0.36</v>
      </c>
      <c r="AF734" s="1">
        <v>-1391.527</v>
      </c>
      <c r="AG734">
        <v>14.91</v>
      </c>
      <c r="AH734" s="1">
        <v>-1369.7097000000001</v>
      </c>
      <c r="AI734">
        <v>-5.83</v>
      </c>
      <c r="AJ734" s="1">
        <v>-1368.9721</v>
      </c>
      <c r="AK734">
        <v>1.95</v>
      </c>
      <c r="AL734" s="1">
        <v>-1392.9428</v>
      </c>
      <c r="AM734">
        <v>6</v>
      </c>
      <c r="AN734" s="1">
        <v>-1370.3064999999999</v>
      </c>
      <c r="AO734">
        <v>-3.64</v>
      </c>
      <c r="AP734" s="1">
        <v>-1377.376</v>
      </c>
      <c r="AQ734">
        <v>17.39</v>
      </c>
      <c r="AR734" s="1">
        <v>-1366.0962999999999</v>
      </c>
      <c r="AS734">
        <v>4.3</v>
      </c>
      <c r="AT734" s="1">
        <v>-1354.5467000000001</v>
      </c>
      <c r="AU734">
        <v>4.2699999999999996</v>
      </c>
      <c r="AV734" s="1">
        <v>-1342.1923999999999</v>
      </c>
      <c r="AW734">
        <v>-10.09</v>
      </c>
    </row>
    <row r="735" spans="2:49" x14ac:dyDescent="0.2">
      <c r="B735" s="1">
        <v>-1383.4594999999999</v>
      </c>
      <c r="C735">
        <v>-3.35</v>
      </c>
      <c r="D735">
        <v>2763.16</v>
      </c>
      <c r="L735" s="1">
        <v>-1383.6507999999999</v>
      </c>
      <c r="M735">
        <v>3.98</v>
      </c>
      <c r="N735" s="1">
        <v>-1381.9391000000001</v>
      </c>
      <c r="O735">
        <v>4.38</v>
      </c>
      <c r="P735" s="1">
        <v>-1383.1503</v>
      </c>
      <c r="Q735">
        <v>2.46</v>
      </c>
      <c r="R735" s="1">
        <v>-1382.4129</v>
      </c>
      <c r="S735">
        <v>0.19</v>
      </c>
      <c r="T735" s="1">
        <v>-1383.4419</v>
      </c>
      <c r="U735">
        <v>3</v>
      </c>
      <c r="V735" s="1">
        <v>-1381.3598999999999</v>
      </c>
      <c r="W735">
        <v>-6.72</v>
      </c>
      <c r="X735" s="1">
        <v>-1385.6219000000001</v>
      </c>
      <c r="Y735">
        <v>-5.73</v>
      </c>
      <c r="Z735" s="1">
        <v>-1372.6534999999999</v>
      </c>
      <c r="AA735">
        <v>-15.18</v>
      </c>
      <c r="AB735" s="1">
        <v>-1395.6722</v>
      </c>
      <c r="AC735">
        <v>5.89</v>
      </c>
      <c r="AD735" s="1">
        <v>-1394.5885000000001</v>
      </c>
      <c r="AE735">
        <v>0.57999999999999996</v>
      </c>
      <c r="AF735" s="1">
        <v>-1391.4747</v>
      </c>
      <c r="AG735">
        <v>15.3</v>
      </c>
      <c r="AH735" s="1">
        <v>-1369.9499000000001</v>
      </c>
      <c r="AI735">
        <v>-6.43</v>
      </c>
      <c r="AJ735" s="1">
        <v>-1368.9739</v>
      </c>
      <c r="AK735">
        <v>1.79</v>
      </c>
      <c r="AL735" s="1">
        <v>-1392.9679000000001</v>
      </c>
      <c r="AM735">
        <v>6.34</v>
      </c>
      <c r="AN735" s="1">
        <v>-1370.4345000000001</v>
      </c>
      <c r="AO735">
        <v>-3.76</v>
      </c>
      <c r="AP735" s="1">
        <v>-1377.4693</v>
      </c>
      <c r="AQ735">
        <v>16.93</v>
      </c>
      <c r="AR735" s="1">
        <v>-1366.1594</v>
      </c>
      <c r="AS735">
        <v>4.4400000000000004</v>
      </c>
      <c r="AT735" s="1">
        <v>-1354.5279</v>
      </c>
      <c r="AU735">
        <v>4.2300000000000004</v>
      </c>
      <c r="AV735" s="1">
        <v>-1342.3764000000001</v>
      </c>
      <c r="AW735">
        <v>-10.73</v>
      </c>
    </row>
    <row r="736" spans="2:49" x14ac:dyDescent="0.2">
      <c r="B736" s="1">
        <v>-1383.6192000000001</v>
      </c>
      <c r="C736">
        <v>-5.01</v>
      </c>
      <c r="D736">
        <v>2765.1</v>
      </c>
      <c r="L736" s="1">
        <v>-1383.4539</v>
      </c>
      <c r="M736">
        <v>4.78</v>
      </c>
      <c r="N736" s="1">
        <v>-1381.9176</v>
      </c>
      <c r="O736">
        <v>4.26</v>
      </c>
      <c r="P736" s="1">
        <v>-1383.1005</v>
      </c>
      <c r="Q736">
        <v>2.99</v>
      </c>
      <c r="R736" s="1">
        <v>-1382.4789000000001</v>
      </c>
      <c r="S736">
        <v>0.12</v>
      </c>
      <c r="T736" s="1">
        <v>-1383.5776000000001</v>
      </c>
      <c r="U736">
        <v>2.42</v>
      </c>
      <c r="V736" s="1">
        <v>-1381.2557999999999</v>
      </c>
      <c r="W736">
        <v>-6.93</v>
      </c>
      <c r="X736" s="1">
        <v>-1385.4409000000001</v>
      </c>
      <c r="Y736">
        <v>-5.12</v>
      </c>
      <c r="Z736" s="1">
        <v>-1372.6038000000001</v>
      </c>
      <c r="AA736">
        <v>-15.21</v>
      </c>
      <c r="AB736" s="1">
        <v>-1395.4221</v>
      </c>
      <c r="AC736">
        <v>6.43</v>
      </c>
      <c r="AD736" s="1">
        <v>-1394.5864999999999</v>
      </c>
      <c r="AE736">
        <v>0.93</v>
      </c>
      <c r="AF736" s="1">
        <v>-1391.4597000000001</v>
      </c>
      <c r="AG736">
        <v>15.7</v>
      </c>
      <c r="AH736" s="1">
        <v>-1370.1611</v>
      </c>
      <c r="AI736">
        <v>-6.84</v>
      </c>
      <c r="AJ736" s="1">
        <v>-1369.0255999999999</v>
      </c>
      <c r="AK736">
        <v>1.51</v>
      </c>
      <c r="AL736" s="1">
        <v>-1392.9836</v>
      </c>
      <c r="AM736">
        <v>6.69</v>
      </c>
      <c r="AN736" s="1">
        <v>-1370.6233999999999</v>
      </c>
      <c r="AO736">
        <v>-3.95</v>
      </c>
      <c r="AP736" s="1">
        <v>-1377.6189999999999</v>
      </c>
      <c r="AQ736">
        <v>16.18</v>
      </c>
      <c r="AR736" s="1">
        <v>-1366.2358999999999</v>
      </c>
      <c r="AS736">
        <v>4.59</v>
      </c>
      <c r="AT736" s="1">
        <v>-1354.5065999999999</v>
      </c>
      <c r="AU736">
        <v>4.32</v>
      </c>
      <c r="AV736" s="1">
        <v>-1342.6021000000001</v>
      </c>
      <c r="AW736">
        <v>-11.28</v>
      </c>
    </row>
    <row r="737" spans="2:49" x14ac:dyDescent="0.2">
      <c r="B737" s="1">
        <v>-1383.7728999999999</v>
      </c>
      <c r="C737">
        <v>-6.47</v>
      </c>
      <c r="D737">
        <v>2766.73</v>
      </c>
      <c r="L737" s="1">
        <v>-1383.2695000000001</v>
      </c>
      <c r="M737">
        <v>5.66</v>
      </c>
      <c r="N737" s="1">
        <v>-1381.9594</v>
      </c>
      <c r="O737">
        <v>3.97</v>
      </c>
      <c r="P737" s="1">
        <v>-1383.0615</v>
      </c>
      <c r="Q737">
        <v>3.36</v>
      </c>
      <c r="R737" s="1">
        <v>-1382.5755999999999</v>
      </c>
      <c r="S737">
        <v>0.02</v>
      </c>
      <c r="T737" s="1">
        <v>-1383.6838</v>
      </c>
      <c r="U737">
        <v>1.92</v>
      </c>
      <c r="V737" s="1">
        <v>-1381.1733999999999</v>
      </c>
      <c r="W737">
        <v>-7.13</v>
      </c>
      <c r="X737" s="1">
        <v>-1385.2363</v>
      </c>
      <c r="Y737">
        <v>-4.41</v>
      </c>
      <c r="Z737" s="1">
        <v>-1372.5986</v>
      </c>
      <c r="AA737">
        <v>-15.27</v>
      </c>
      <c r="AB737" s="1">
        <v>-1395.1983</v>
      </c>
      <c r="AC737">
        <v>6.94</v>
      </c>
      <c r="AD737" s="1">
        <v>-1394.5537999999999</v>
      </c>
      <c r="AE737">
        <v>1.43</v>
      </c>
      <c r="AF737" s="1">
        <v>-1391.4757999999999</v>
      </c>
      <c r="AG737">
        <v>16.03</v>
      </c>
      <c r="AH737" s="1">
        <v>-1370.3267000000001</v>
      </c>
      <c r="AI737">
        <v>-7.13</v>
      </c>
      <c r="AJ737" s="1">
        <v>-1369.1206</v>
      </c>
      <c r="AK737">
        <v>1.1000000000000001</v>
      </c>
      <c r="AL737" s="1">
        <v>-1392.9944</v>
      </c>
      <c r="AM737">
        <v>7.02</v>
      </c>
      <c r="AN737" s="1">
        <v>-1370.8569</v>
      </c>
      <c r="AO737">
        <v>-4.18</v>
      </c>
      <c r="AP737" s="1">
        <v>-1377.8146999999999</v>
      </c>
      <c r="AQ737">
        <v>15.25</v>
      </c>
      <c r="AR737" s="1">
        <v>-1366.3344</v>
      </c>
      <c r="AS737">
        <v>4.8</v>
      </c>
      <c r="AT737" s="1">
        <v>-1354.4837</v>
      </c>
      <c r="AU737">
        <v>4.41</v>
      </c>
      <c r="AV737" s="1">
        <v>-1342.8496</v>
      </c>
      <c r="AW737">
        <v>-11.75</v>
      </c>
    </row>
    <row r="738" spans="2:49" x14ac:dyDescent="0.2">
      <c r="B738" s="1">
        <v>-1383.8838000000001</v>
      </c>
      <c r="C738">
        <v>-7.5</v>
      </c>
      <c r="D738">
        <v>2767.5</v>
      </c>
      <c r="L738" s="1">
        <v>-1383.1017999999999</v>
      </c>
      <c r="M738">
        <v>6.39</v>
      </c>
      <c r="N738" s="1">
        <v>-1382.0658000000001</v>
      </c>
      <c r="O738">
        <v>3.6</v>
      </c>
      <c r="P738" s="1">
        <v>-1383.0251000000001</v>
      </c>
      <c r="Q738">
        <v>3.73</v>
      </c>
      <c r="R738" s="1">
        <v>-1382.6998000000001</v>
      </c>
      <c r="S738">
        <v>-0.18</v>
      </c>
      <c r="T738" s="1">
        <v>-1383.7527</v>
      </c>
      <c r="U738">
        <v>1.49</v>
      </c>
      <c r="V738" s="1">
        <v>-1381.1085</v>
      </c>
      <c r="W738">
        <v>-7.37</v>
      </c>
      <c r="X738" s="1">
        <v>-1385.0279</v>
      </c>
      <c r="Y738">
        <v>-3.71</v>
      </c>
      <c r="Z738" s="1">
        <v>-1372.6523</v>
      </c>
      <c r="AA738">
        <v>-15.39</v>
      </c>
      <c r="AB738" s="1">
        <v>-1395.0132000000001</v>
      </c>
      <c r="AC738">
        <v>7.33</v>
      </c>
      <c r="AD738" s="1">
        <v>-1394.4865</v>
      </c>
      <c r="AE738">
        <v>2.11</v>
      </c>
      <c r="AF738" s="1">
        <v>-1391.5132000000001</v>
      </c>
      <c r="AG738">
        <v>16.350000000000001</v>
      </c>
      <c r="AH738" s="1">
        <v>-1370.4317000000001</v>
      </c>
      <c r="AI738">
        <v>-7.15</v>
      </c>
      <c r="AJ738" s="1">
        <v>-1369.2380000000001</v>
      </c>
      <c r="AK738">
        <v>0.64</v>
      </c>
      <c r="AL738" s="1">
        <v>-1393.0097000000001</v>
      </c>
      <c r="AM738">
        <v>7.34</v>
      </c>
      <c r="AN738" s="1">
        <v>-1371.1126999999999</v>
      </c>
      <c r="AO738">
        <v>-4.6100000000000003</v>
      </c>
      <c r="AP738" s="1">
        <v>-1378.0418</v>
      </c>
      <c r="AQ738">
        <v>14.11</v>
      </c>
      <c r="AR738" s="1">
        <v>-1366.4658999999999</v>
      </c>
      <c r="AS738">
        <v>4.91</v>
      </c>
      <c r="AT738" s="1">
        <v>-1354.4627</v>
      </c>
      <c r="AU738">
        <v>4.63</v>
      </c>
      <c r="AV738" s="1">
        <v>-1343.0925</v>
      </c>
      <c r="AW738">
        <v>-12.04</v>
      </c>
    </row>
    <row r="739" spans="2:49" x14ac:dyDescent="0.2">
      <c r="B739" s="1">
        <v>-1383.972</v>
      </c>
      <c r="C739">
        <v>-7.93</v>
      </c>
      <c r="D739">
        <v>2767.47</v>
      </c>
      <c r="L739" s="1">
        <v>-1382.9602</v>
      </c>
      <c r="M739">
        <v>7.09</v>
      </c>
      <c r="N739" s="1">
        <v>-1382.229</v>
      </c>
      <c r="O739">
        <v>2.89</v>
      </c>
      <c r="P739" s="1">
        <v>-1382.9862000000001</v>
      </c>
      <c r="Q739">
        <v>3.97</v>
      </c>
      <c r="R739" s="1">
        <v>-1382.8461</v>
      </c>
      <c r="S739">
        <v>-0.46</v>
      </c>
      <c r="T739" s="1">
        <v>-1383.7878000000001</v>
      </c>
      <c r="U739">
        <v>1.1299999999999999</v>
      </c>
      <c r="V739" s="1">
        <v>-1381.0536</v>
      </c>
      <c r="W739">
        <v>-7.49</v>
      </c>
      <c r="X739" s="1">
        <v>-1384.8326999999999</v>
      </c>
      <c r="Y739">
        <v>-3.02</v>
      </c>
      <c r="Z739" s="1">
        <v>-1372.7577000000001</v>
      </c>
      <c r="AA739">
        <v>-15.53</v>
      </c>
      <c r="AB739" s="1">
        <v>-1394.8715999999999</v>
      </c>
      <c r="AC739">
        <v>7.66</v>
      </c>
      <c r="AD739" s="1">
        <v>-1394.3837000000001</v>
      </c>
      <c r="AE739">
        <v>2.92</v>
      </c>
      <c r="AF739" s="1">
        <v>-1391.5607</v>
      </c>
      <c r="AG739">
        <v>16.63</v>
      </c>
      <c r="AH739" s="1">
        <v>-1370.4655</v>
      </c>
      <c r="AI739">
        <v>-6.96</v>
      </c>
      <c r="AJ739" s="1">
        <v>-1369.3484000000001</v>
      </c>
      <c r="AK739">
        <v>0.22</v>
      </c>
      <c r="AL739" s="1">
        <v>-1393.0402999999999</v>
      </c>
      <c r="AM739">
        <v>7.6</v>
      </c>
      <c r="AN739" s="1">
        <v>-1371.365</v>
      </c>
      <c r="AO739">
        <v>-4.96</v>
      </c>
      <c r="AP739" s="1">
        <v>-1378.2871</v>
      </c>
      <c r="AQ739">
        <v>12.95</v>
      </c>
      <c r="AR739" s="1">
        <v>-1366.6370999999999</v>
      </c>
      <c r="AS739">
        <v>5.0199999999999996</v>
      </c>
      <c r="AT739" s="1">
        <v>-1354.4549</v>
      </c>
      <c r="AU739">
        <v>4.8</v>
      </c>
      <c r="AV739" s="1">
        <v>-1343.3033</v>
      </c>
      <c r="AW739">
        <v>-12.13</v>
      </c>
    </row>
    <row r="740" spans="2:49" x14ac:dyDescent="0.2">
      <c r="B740" s="1">
        <v>-1383.9933000000001</v>
      </c>
      <c r="C740">
        <v>-8.1199999999999992</v>
      </c>
      <c r="D740">
        <v>2767.37</v>
      </c>
      <c r="L740" s="1">
        <v>-1382.8543999999999</v>
      </c>
      <c r="M740">
        <v>7.6</v>
      </c>
      <c r="N740" s="1">
        <v>-1382.4345000000001</v>
      </c>
      <c r="O740">
        <v>2.1800000000000002</v>
      </c>
      <c r="P740" s="1">
        <v>-1382.9440999999999</v>
      </c>
      <c r="Q740">
        <v>4.08</v>
      </c>
      <c r="R740" s="1">
        <v>-1383.0070000000001</v>
      </c>
      <c r="S740">
        <v>-0.74</v>
      </c>
      <c r="T740" s="1">
        <v>-1383.8010999999999</v>
      </c>
      <c r="U740">
        <v>0.78</v>
      </c>
      <c r="V740" s="1">
        <v>-1381.0001999999999</v>
      </c>
      <c r="W740">
        <v>-7.55</v>
      </c>
      <c r="X740" s="1">
        <v>-1384.663</v>
      </c>
      <c r="Y740">
        <v>-2.37</v>
      </c>
      <c r="Z740" s="1">
        <v>-1372.8923</v>
      </c>
      <c r="AA740">
        <v>-15.59</v>
      </c>
      <c r="AB740" s="1">
        <v>-1394.7716</v>
      </c>
      <c r="AC740">
        <v>8.01</v>
      </c>
      <c r="AD740" s="1">
        <v>-1394.2474</v>
      </c>
      <c r="AE740">
        <v>3.82</v>
      </c>
      <c r="AF740" s="1">
        <v>-1391.6089999999999</v>
      </c>
      <c r="AG740">
        <v>16.91</v>
      </c>
      <c r="AH740" s="1">
        <v>-1370.4255000000001</v>
      </c>
      <c r="AI740">
        <v>-6.6</v>
      </c>
      <c r="AJ740" s="1">
        <v>-1369.4242999999999</v>
      </c>
      <c r="AK740">
        <v>-0.1</v>
      </c>
      <c r="AL740" s="1">
        <v>-1393.0895</v>
      </c>
      <c r="AM740">
        <v>7.8</v>
      </c>
      <c r="AN740" s="1">
        <v>-1371.5881999999999</v>
      </c>
      <c r="AO740">
        <v>-5.21</v>
      </c>
      <c r="AP740" s="1">
        <v>-1378.5435</v>
      </c>
      <c r="AQ740">
        <v>11.69</v>
      </c>
      <c r="AR740" s="1">
        <v>-1366.8454999999999</v>
      </c>
      <c r="AS740">
        <v>5.07</v>
      </c>
      <c r="AT740" s="1">
        <v>-1354.4758999999999</v>
      </c>
      <c r="AU740">
        <v>4.8899999999999997</v>
      </c>
      <c r="AV740" s="1">
        <v>-1343.4602</v>
      </c>
      <c r="AW740">
        <v>-11.88</v>
      </c>
    </row>
    <row r="741" spans="2:49" x14ac:dyDescent="0.2">
      <c r="B741" s="1">
        <v>-1384.0189</v>
      </c>
      <c r="C741">
        <v>-8.3000000000000007</v>
      </c>
      <c r="D741">
        <v>2767.18</v>
      </c>
      <c r="L741" s="1">
        <v>-1382.7882999999999</v>
      </c>
      <c r="M741">
        <v>8.02</v>
      </c>
      <c r="N741" s="1">
        <v>-1382.6650999999999</v>
      </c>
      <c r="O741">
        <v>1.38</v>
      </c>
      <c r="P741" s="1">
        <v>-1382.903</v>
      </c>
      <c r="Q741">
        <v>4.08</v>
      </c>
      <c r="R741" s="1">
        <v>-1383.1728000000001</v>
      </c>
      <c r="S741">
        <v>-1.08</v>
      </c>
      <c r="T741" s="1">
        <v>-1383.8094000000001</v>
      </c>
      <c r="U741">
        <v>0.44</v>
      </c>
      <c r="V741" s="1">
        <v>-1380.942</v>
      </c>
      <c r="W741">
        <v>-7.54</v>
      </c>
      <c r="X741" s="1">
        <v>-1384.5273</v>
      </c>
      <c r="Y741">
        <v>-1.73</v>
      </c>
      <c r="Z741" s="1">
        <v>-1373.0269000000001</v>
      </c>
      <c r="AA741">
        <v>-15.6</v>
      </c>
      <c r="AB741" s="1">
        <v>-1394.7072000000001</v>
      </c>
      <c r="AC741">
        <v>8.2200000000000006</v>
      </c>
      <c r="AD741" s="1">
        <v>-1394.0817</v>
      </c>
      <c r="AE741">
        <v>4.87</v>
      </c>
      <c r="AF741" s="1">
        <v>-1391.6507999999999</v>
      </c>
      <c r="AG741">
        <v>17.11</v>
      </c>
      <c r="AH741" s="1">
        <v>-1370.3169</v>
      </c>
      <c r="AI741">
        <v>-6.07</v>
      </c>
      <c r="AJ741" s="1">
        <v>-1369.4518</v>
      </c>
      <c r="AK741">
        <v>-0.35</v>
      </c>
      <c r="AL741" s="1">
        <v>-1393.1511</v>
      </c>
      <c r="AM741">
        <v>7.98</v>
      </c>
      <c r="AN741" s="1">
        <v>-1371.7602999999999</v>
      </c>
      <c r="AO741">
        <v>-5.37</v>
      </c>
      <c r="AP741" s="1">
        <v>-1378.806</v>
      </c>
      <c r="AQ741">
        <v>10.44</v>
      </c>
      <c r="AR741" s="1">
        <v>-1367.0827999999999</v>
      </c>
      <c r="AS741">
        <v>5.04</v>
      </c>
      <c r="AT741" s="1">
        <v>-1354.5400999999999</v>
      </c>
      <c r="AU741">
        <v>4.8499999999999996</v>
      </c>
      <c r="AV741" s="1">
        <v>-1343.5459000000001</v>
      </c>
      <c r="AW741">
        <v>-11.46</v>
      </c>
    </row>
    <row r="742" spans="2:49" x14ac:dyDescent="0.2">
      <c r="B742" s="1">
        <v>-1384.0478000000001</v>
      </c>
      <c r="C742">
        <v>-8.16</v>
      </c>
      <c r="D742">
        <v>2766.27</v>
      </c>
      <c r="L742" s="1">
        <v>-1382.7585999999999</v>
      </c>
      <c r="M742">
        <v>8.2899999999999991</v>
      </c>
      <c r="N742" s="1">
        <v>-1382.902</v>
      </c>
      <c r="O742">
        <v>0.57999999999999996</v>
      </c>
      <c r="P742" s="1">
        <v>-1382.8707999999999</v>
      </c>
      <c r="Q742">
        <v>4.1100000000000003</v>
      </c>
      <c r="R742" s="1">
        <v>-1383.3322000000001</v>
      </c>
      <c r="S742">
        <v>-1.45</v>
      </c>
      <c r="T742" s="1">
        <v>-1383.8286000000001</v>
      </c>
      <c r="U742">
        <v>7.0000000000000007E-2</v>
      </c>
      <c r="V742" s="1">
        <v>-1380.8769</v>
      </c>
      <c r="W742">
        <v>-7.43</v>
      </c>
      <c r="X742" s="1">
        <v>-1384.4312</v>
      </c>
      <c r="Y742">
        <v>-1.25</v>
      </c>
      <c r="Z742" s="1">
        <v>-1373.1378999999999</v>
      </c>
      <c r="AA742">
        <v>-15.49</v>
      </c>
      <c r="AB742" s="1">
        <v>-1394.6714999999999</v>
      </c>
      <c r="AC742">
        <v>8.34</v>
      </c>
      <c r="AD742" s="1">
        <v>-1393.893</v>
      </c>
      <c r="AE742">
        <v>5.92</v>
      </c>
      <c r="AF742" s="1">
        <v>-1391.6837</v>
      </c>
      <c r="AG742">
        <v>17.29</v>
      </c>
      <c r="AH742" s="1">
        <v>-1370.155</v>
      </c>
      <c r="AI742">
        <v>-5.37</v>
      </c>
      <c r="AJ742" s="1">
        <v>-1369.4349</v>
      </c>
      <c r="AK742">
        <v>-0.5</v>
      </c>
      <c r="AL742" s="1">
        <v>-1393.2098000000001</v>
      </c>
      <c r="AM742">
        <v>8.11</v>
      </c>
      <c r="AN742" s="1">
        <v>-1371.8649</v>
      </c>
      <c r="AO742">
        <v>-5.45</v>
      </c>
      <c r="AP742" s="1">
        <v>-1379.0762</v>
      </c>
      <c r="AQ742">
        <v>9.23</v>
      </c>
      <c r="AR742" s="1">
        <v>-1367.3326</v>
      </c>
      <c r="AS742">
        <v>5.01</v>
      </c>
      <c r="AT742" s="1">
        <v>-1354.6488999999999</v>
      </c>
      <c r="AU742">
        <v>4.72</v>
      </c>
      <c r="AV742" s="1">
        <v>-1343.5587</v>
      </c>
      <c r="AW742">
        <v>-10.76</v>
      </c>
    </row>
    <row r="743" spans="2:49" x14ac:dyDescent="0.2">
      <c r="B743" s="1">
        <v>-1384.0658000000001</v>
      </c>
      <c r="C743">
        <v>-7.18</v>
      </c>
      <c r="D743">
        <v>2763.95</v>
      </c>
      <c r="L743" s="1">
        <v>-1382.7573</v>
      </c>
      <c r="M743">
        <v>8.41</v>
      </c>
      <c r="N743" s="1">
        <v>-1383.1257000000001</v>
      </c>
      <c r="O743">
        <v>-0.24</v>
      </c>
      <c r="P743" s="1">
        <v>-1382.8570999999999</v>
      </c>
      <c r="Q743">
        <v>4</v>
      </c>
      <c r="R743" s="1">
        <v>-1383.4725000000001</v>
      </c>
      <c r="S743">
        <v>-1.74</v>
      </c>
      <c r="T743" s="1">
        <v>-1383.8712</v>
      </c>
      <c r="U743">
        <v>-0.39</v>
      </c>
      <c r="V743" s="1">
        <v>-1380.8077000000001</v>
      </c>
      <c r="W743">
        <v>-7.19</v>
      </c>
      <c r="X743" s="1">
        <v>-1384.3816999999999</v>
      </c>
      <c r="Y743">
        <v>-0.87</v>
      </c>
      <c r="Z743" s="1">
        <v>-1373.2109</v>
      </c>
      <c r="AA743">
        <v>-15.25</v>
      </c>
      <c r="AB743" s="1">
        <v>-1394.6573000000001</v>
      </c>
      <c r="AC743">
        <v>8.43</v>
      </c>
      <c r="AD743" s="1">
        <v>-1393.6873000000001</v>
      </c>
      <c r="AE743">
        <v>7.07</v>
      </c>
      <c r="AF743" s="1">
        <v>-1391.7129</v>
      </c>
      <c r="AG743">
        <v>17.43</v>
      </c>
      <c r="AH743" s="1">
        <v>-1369.9639</v>
      </c>
      <c r="AI743">
        <v>-4.67</v>
      </c>
      <c r="AJ743" s="1">
        <v>-1369.3918000000001</v>
      </c>
      <c r="AK743">
        <v>-0.52</v>
      </c>
      <c r="AL743" s="1">
        <v>-1393.2491</v>
      </c>
      <c r="AM743">
        <v>8.24</v>
      </c>
      <c r="AN743" s="1">
        <v>-1371.8939</v>
      </c>
      <c r="AO743">
        <v>-5.3</v>
      </c>
      <c r="AP743" s="1">
        <v>-1379.3566000000001</v>
      </c>
      <c r="AQ743">
        <v>8.11</v>
      </c>
      <c r="AR743" s="1">
        <v>-1367.5749000000001</v>
      </c>
      <c r="AS743">
        <v>4.95</v>
      </c>
      <c r="AT743" s="1">
        <v>-1354.7963999999999</v>
      </c>
      <c r="AU743">
        <v>4.4800000000000004</v>
      </c>
      <c r="AV743" s="1">
        <v>-1343.5063</v>
      </c>
      <c r="AW743">
        <v>-9.81</v>
      </c>
    </row>
    <row r="744" spans="2:49" x14ac:dyDescent="0.2">
      <c r="B744" s="1">
        <v>-1384.0588</v>
      </c>
      <c r="C744">
        <v>-5.56</v>
      </c>
      <c r="D744">
        <v>2761.31</v>
      </c>
      <c r="L744" s="1">
        <v>-1382.7728</v>
      </c>
      <c r="M744">
        <v>8.51</v>
      </c>
      <c r="N744" s="1">
        <v>-1383.3168000000001</v>
      </c>
      <c r="O744">
        <v>-0.87</v>
      </c>
      <c r="P744" s="1">
        <v>-1382.8701000000001</v>
      </c>
      <c r="Q744">
        <v>3.81</v>
      </c>
      <c r="R744" s="1">
        <v>-1383.5804000000001</v>
      </c>
      <c r="S744">
        <v>-1.93</v>
      </c>
      <c r="T744" s="1">
        <v>-1383.9452000000001</v>
      </c>
      <c r="U744">
        <v>-0.91</v>
      </c>
      <c r="V744" s="1">
        <v>-1380.74</v>
      </c>
      <c r="W744">
        <v>-6.85</v>
      </c>
      <c r="X744" s="1">
        <v>-1384.3866</v>
      </c>
      <c r="Y744">
        <v>-0.66</v>
      </c>
      <c r="Z744" s="1">
        <v>-1373.241</v>
      </c>
      <c r="AA744">
        <v>-14.85</v>
      </c>
      <c r="AB744" s="1">
        <v>-1394.6578</v>
      </c>
      <c r="AC744">
        <v>8.4700000000000006</v>
      </c>
      <c r="AD744" s="1">
        <v>-1393.4722999999999</v>
      </c>
      <c r="AE744">
        <v>8.19</v>
      </c>
      <c r="AF744" s="1">
        <v>-1391.7492</v>
      </c>
      <c r="AG744">
        <v>17.43</v>
      </c>
      <c r="AH744" s="1">
        <v>-1369.7745</v>
      </c>
      <c r="AI744">
        <v>-3.98</v>
      </c>
      <c r="AJ744" s="1">
        <v>-1369.3495</v>
      </c>
      <c r="AK744">
        <v>-0.5</v>
      </c>
      <c r="AL744" s="1">
        <v>-1393.2587000000001</v>
      </c>
      <c r="AM744">
        <v>8.39</v>
      </c>
      <c r="AN744" s="1">
        <v>-1371.8486</v>
      </c>
      <c r="AO744">
        <v>-4.97</v>
      </c>
      <c r="AP744" s="1">
        <v>-1379.6482000000001</v>
      </c>
      <c r="AQ744">
        <v>7.08</v>
      </c>
      <c r="AR744" s="1">
        <v>-1367.7938999999999</v>
      </c>
      <c r="AS744">
        <v>4.87</v>
      </c>
      <c r="AT744" s="1">
        <v>-1354.9672</v>
      </c>
      <c r="AU744">
        <v>4.16</v>
      </c>
      <c r="AV744" s="1">
        <v>-1343.4087999999999</v>
      </c>
      <c r="AW744">
        <v>-8.8000000000000007</v>
      </c>
    </row>
    <row r="745" spans="2:49" x14ac:dyDescent="0.2">
      <c r="B745" s="1">
        <v>-1384.0382999999999</v>
      </c>
      <c r="C745">
        <v>-4.08</v>
      </c>
      <c r="D745">
        <v>2758.94</v>
      </c>
      <c r="L745" s="1">
        <v>-1382.7931000000001</v>
      </c>
      <c r="M745">
        <v>8.51</v>
      </c>
      <c r="N745" s="1">
        <v>-1383.4574</v>
      </c>
      <c r="O745">
        <v>-1.34</v>
      </c>
      <c r="P745" s="1">
        <v>-1382.9132999999999</v>
      </c>
      <c r="Q745">
        <v>3.48</v>
      </c>
      <c r="R745" s="1">
        <v>-1383.6407999999999</v>
      </c>
      <c r="S745">
        <v>-2</v>
      </c>
      <c r="T745" s="1">
        <v>-1384.0550000000001</v>
      </c>
      <c r="U745">
        <v>-1.48</v>
      </c>
      <c r="V745" s="1">
        <v>-1380.6808000000001</v>
      </c>
      <c r="W745">
        <v>-6.46</v>
      </c>
      <c r="X745" s="1">
        <v>-1384.4568999999999</v>
      </c>
      <c r="Y745">
        <v>-0.62</v>
      </c>
      <c r="Z745" s="1">
        <v>-1373.2320999999999</v>
      </c>
      <c r="AA745">
        <v>-14.42</v>
      </c>
      <c r="AB745" s="1">
        <v>-1394.6657</v>
      </c>
      <c r="AC745">
        <v>8.49</v>
      </c>
      <c r="AD745" s="1">
        <v>-1393.2562</v>
      </c>
      <c r="AE745">
        <v>9.2899999999999991</v>
      </c>
      <c r="AF745" s="1">
        <v>-1391.8077000000001</v>
      </c>
      <c r="AG745">
        <v>17.27</v>
      </c>
      <c r="AH745" s="1">
        <v>-1369.6219000000001</v>
      </c>
      <c r="AI745">
        <v>-3.39</v>
      </c>
      <c r="AJ745" s="1">
        <v>-1369.3316</v>
      </c>
      <c r="AK745">
        <v>-0.48</v>
      </c>
      <c r="AL745" s="1">
        <v>-1393.2411</v>
      </c>
      <c r="AM745">
        <v>8.5500000000000007</v>
      </c>
      <c r="AN745" s="1">
        <v>-1371.7380000000001</v>
      </c>
      <c r="AO745">
        <v>-4.49</v>
      </c>
      <c r="AP745" s="1">
        <v>-1379.9484</v>
      </c>
      <c r="AQ745">
        <v>6.1</v>
      </c>
      <c r="AR745" s="1">
        <v>-1367.9825000000001</v>
      </c>
      <c r="AS745">
        <v>4.76</v>
      </c>
      <c r="AT745" s="1">
        <v>-1355.1366</v>
      </c>
      <c r="AU745">
        <v>3.8</v>
      </c>
      <c r="AV745" s="1">
        <v>-1343.2972</v>
      </c>
      <c r="AW745">
        <v>-7.72</v>
      </c>
    </row>
    <row r="746" spans="2:49" x14ac:dyDescent="0.2">
      <c r="B746" s="1">
        <v>-1384.0310999999999</v>
      </c>
      <c r="C746">
        <v>-2.95</v>
      </c>
      <c r="D746">
        <v>2756.33</v>
      </c>
      <c r="L746" s="1">
        <v>-1382.8068000000001</v>
      </c>
      <c r="M746">
        <v>8.5</v>
      </c>
      <c r="N746" s="1">
        <v>-1383.5326</v>
      </c>
      <c r="O746">
        <v>-1.71</v>
      </c>
      <c r="P746" s="1">
        <v>-1382.9833000000001</v>
      </c>
      <c r="Q746">
        <v>3.11</v>
      </c>
      <c r="R746" s="1">
        <v>-1383.6389999999999</v>
      </c>
      <c r="S746">
        <v>-1.95</v>
      </c>
      <c r="T746" s="1">
        <v>-1384.2018</v>
      </c>
      <c r="U746">
        <v>-2.1</v>
      </c>
      <c r="V746" s="1">
        <v>-1380.6343999999999</v>
      </c>
      <c r="W746">
        <v>-6.02</v>
      </c>
      <c r="X746" s="1">
        <v>-1384.6027999999999</v>
      </c>
      <c r="Y746">
        <v>-0.82</v>
      </c>
      <c r="Z746" s="1">
        <v>-1373.1916000000001</v>
      </c>
      <c r="AA746">
        <v>-13.85</v>
      </c>
      <c r="AB746" s="1">
        <v>-1394.674</v>
      </c>
      <c r="AC746">
        <v>8.4</v>
      </c>
      <c r="AD746" s="1">
        <v>-1393.0476000000001</v>
      </c>
      <c r="AE746">
        <v>10.28</v>
      </c>
      <c r="AF746" s="1">
        <v>-1391.9032999999999</v>
      </c>
      <c r="AG746">
        <v>17.03</v>
      </c>
      <c r="AH746" s="1">
        <v>-1369.5374999999999</v>
      </c>
      <c r="AI746">
        <v>-3.07</v>
      </c>
      <c r="AJ746" s="1">
        <v>-1369.3514</v>
      </c>
      <c r="AK746">
        <v>-0.48</v>
      </c>
      <c r="AL746" s="1">
        <v>-1393.2103</v>
      </c>
      <c r="AM746">
        <v>8.76</v>
      </c>
      <c r="AN746" s="1">
        <v>-1371.5771999999999</v>
      </c>
      <c r="AO746">
        <v>-3.88</v>
      </c>
      <c r="AP746" s="1">
        <v>-1380.2502999999999</v>
      </c>
      <c r="AQ746">
        <v>5.14</v>
      </c>
      <c r="AR746" s="1">
        <v>-1368.1433</v>
      </c>
      <c r="AS746">
        <v>4.62</v>
      </c>
      <c r="AT746" s="1">
        <v>-1355.2828999999999</v>
      </c>
      <c r="AU746">
        <v>3.48</v>
      </c>
      <c r="AV746" s="1">
        <v>-1343.2055</v>
      </c>
      <c r="AW746">
        <v>-6.6</v>
      </c>
    </row>
    <row r="747" spans="2:49" x14ac:dyDescent="0.2">
      <c r="B747" s="1">
        <v>-1383.9866999999999</v>
      </c>
      <c r="C747">
        <v>-1.47</v>
      </c>
      <c r="D747">
        <v>2753.7</v>
      </c>
      <c r="L747" s="1">
        <v>-1382.8041000000001</v>
      </c>
      <c r="M747">
        <v>8.48</v>
      </c>
      <c r="N747" s="1">
        <v>-1383.5346999999999</v>
      </c>
      <c r="O747">
        <v>-1.93</v>
      </c>
      <c r="P747" s="1">
        <v>-1383.0697</v>
      </c>
      <c r="Q747">
        <v>2.84</v>
      </c>
      <c r="R747" s="1">
        <v>-1383.5645</v>
      </c>
      <c r="S747">
        <v>-1.7</v>
      </c>
      <c r="T747" s="1">
        <v>-1384.3852999999999</v>
      </c>
      <c r="U747">
        <v>-2.72</v>
      </c>
      <c r="V747" s="1">
        <v>-1380.6001000000001</v>
      </c>
      <c r="W747">
        <v>-5.49</v>
      </c>
      <c r="X747" s="1">
        <v>-1384.829</v>
      </c>
      <c r="Y747">
        <v>-1.29</v>
      </c>
      <c r="Z747" s="1">
        <v>-1373.1305</v>
      </c>
      <c r="AA747">
        <v>-13.32</v>
      </c>
      <c r="AB747" s="1">
        <v>-1394.6768999999999</v>
      </c>
      <c r="AC747">
        <v>8.4</v>
      </c>
      <c r="AD747" s="1">
        <v>-1392.8553999999999</v>
      </c>
      <c r="AE747">
        <v>11.25</v>
      </c>
      <c r="AF747" s="1">
        <v>-1392.0455999999999</v>
      </c>
      <c r="AG747">
        <v>16.59</v>
      </c>
      <c r="AH747" s="1">
        <v>-1369.5436</v>
      </c>
      <c r="AI747">
        <v>-2.97</v>
      </c>
      <c r="AJ747" s="1">
        <v>-1369.4086</v>
      </c>
      <c r="AK747">
        <v>-0.47</v>
      </c>
      <c r="AL747" s="1">
        <v>-1393.1848</v>
      </c>
      <c r="AM747">
        <v>8.9</v>
      </c>
      <c r="AN747" s="1">
        <v>-1371.3832</v>
      </c>
      <c r="AO747">
        <v>-3.19</v>
      </c>
      <c r="AP747" s="1">
        <v>-1380.5432000000001</v>
      </c>
      <c r="AQ747">
        <v>4.33</v>
      </c>
      <c r="AR747" s="1">
        <v>-1368.29</v>
      </c>
      <c r="AS747">
        <v>4.45</v>
      </c>
      <c r="AT747" s="1">
        <v>-1355.3878</v>
      </c>
      <c r="AU747">
        <v>3.23</v>
      </c>
      <c r="AV747" s="1">
        <v>-1343.1642999999999</v>
      </c>
      <c r="AW747">
        <v>-5.62</v>
      </c>
    </row>
    <row r="748" spans="2:49" x14ac:dyDescent="0.2">
      <c r="B748" s="1">
        <v>-1383.9174</v>
      </c>
      <c r="C748">
        <v>-7.0000000000000007E-2</v>
      </c>
      <c r="D748">
        <v>2751.29</v>
      </c>
      <c r="L748" s="1">
        <v>-1382.7777000000001</v>
      </c>
      <c r="M748">
        <v>8.44</v>
      </c>
      <c r="N748" s="1">
        <v>-1383.4671000000001</v>
      </c>
      <c r="O748">
        <v>-1.94</v>
      </c>
      <c r="P748" s="1">
        <v>-1383.1569999999999</v>
      </c>
      <c r="Q748">
        <v>2.5299999999999998</v>
      </c>
      <c r="R748" s="1">
        <v>-1383.4146000000001</v>
      </c>
      <c r="S748">
        <v>-1.27</v>
      </c>
      <c r="T748" s="1">
        <v>-1384.6026999999999</v>
      </c>
      <c r="U748">
        <v>-3.41</v>
      </c>
      <c r="V748" s="1">
        <v>-1380.5723</v>
      </c>
      <c r="W748">
        <v>-4.8499999999999996</v>
      </c>
      <c r="X748" s="1">
        <v>-1385.1285</v>
      </c>
      <c r="Y748">
        <v>-2</v>
      </c>
      <c r="Z748" s="1">
        <v>-1373.0589</v>
      </c>
      <c r="AA748">
        <v>-12.74</v>
      </c>
      <c r="AB748" s="1">
        <v>-1394.6728000000001</v>
      </c>
      <c r="AC748">
        <v>8.3800000000000008</v>
      </c>
      <c r="AD748" s="1">
        <v>-1392.6901</v>
      </c>
      <c r="AE748">
        <v>12.11</v>
      </c>
      <c r="AF748" s="1">
        <v>-1392.2362000000001</v>
      </c>
      <c r="AG748">
        <v>15.98</v>
      </c>
      <c r="AH748" s="1">
        <v>-1369.6472000000001</v>
      </c>
      <c r="AI748">
        <v>-3.1</v>
      </c>
      <c r="AJ748" s="1">
        <v>-1369.4915000000001</v>
      </c>
      <c r="AK748">
        <v>-0.44</v>
      </c>
      <c r="AL748" s="1">
        <v>-1393.1790000000001</v>
      </c>
      <c r="AM748">
        <v>8.9499999999999993</v>
      </c>
      <c r="AN748" s="1">
        <v>-1371.1702</v>
      </c>
      <c r="AO748">
        <v>-2.41</v>
      </c>
      <c r="AP748" s="1">
        <v>-1380.8148000000001</v>
      </c>
      <c r="AQ748">
        <v>3.57</v>
      </c>
      <c r="AR748" s="1">
        <v>-1368.4389000000001</v>
      </c>
      <c r="AS748">
        <v>4.05</v>
      </c>
      <c r="AT748" s="1">
        <v>-1355.4383</v>
      </c>
      <c r="AU748">
        <v>3.05</v>
      </c>
      <c r="AV748" s="1">
        <v>-1343.1974</v>
      </c>
      <c r="AW748">
        <v>-4.83</v>
      </c>
    </row>
    <row r="749" spans="2:49" x14ac:dyDescent="0.2">
      <c r="B749" s="1">
        <v>-1383.8367000000001</v>
      </c>
      <c r="C749">
        <v>1.41</v>
      </c>
      <c r="D749">
        <v>2749.3</v>
      </c>
      <c r="L749" s="1">
        <v>-1382.7235000000001</v>
      </c>
      <c r="M749">
        <v>8.4600000000000009</v>
      </c>
      <c r="N749" s="1">
        <v>-1383.3461</v>
      </c>
      <c r="O749">
        <v>-1.78</v>
      </c>
      <c r="P749" s="1">
        <v>-1383.2281</v>
      </c>
      <c r="Q749">
        <v>2.31</v>
      </c>
      <c r="R749" s="1">
        <v>-1383.2012</v>
      </c>
      <c r="S749">
        <v>-0.68</v>
      </c>
      <c r="T749" s="1">
        <v>-1384.8498</v>
      </c>
      <c r="U749">
        <v>-4.07</v>
      </c>
      <c r="V749" s="1">
        <v>-1380.5414000000001</v>
      </c>
      <c r="W749">
        <v>-4.0999999999999996</v>
      </c>
      <c r="X749" s="1">
        <v>-1385.48</v>
      </c>
      <c r="Y749">
        <v>-2.89</v>
      </c>
      <c r="Z749" s="1">
        <v>-1372.9849999999999</v>
      </c>
      <c r="AA749">
        <v>-12.16</v>
      </c>
      <c r="AB749" s="1">
        <v>-1394.6615999999999</v>
      </c>
      <c r="AC749">
        <v>8.33</v>
      </c>
      <c r="AD749" s="1">
        <v>-1392.5603000000001</v>
      </c>
      <c r="AE749">
        <v>12.76</v>
      </c>
      <c r="AF749" s="1">
        <v>-1392.4654</v>
      </c>
      <c r="AG749">
        <v>15.26</v>
      </c>
      <c r="AH749" s="1">
        <v>-1369.8382999999999</v>
      </c>
      <c r="AI749">
        <v>-3.49</v>
      </c>
      <c r="AJ749" s="1">
        <v>-1369.5834</v>
      </c>
      <c r="AK749">
        <v>-0.42</v>
      </c>
      <c r="AL749" s="1">
        <v>-1393.1967</v>
      </c>
      <c r="AM749">
        <v>9.02</v>
      </c>
      <c r="AN749" s="1">
        <v>-1370.9482</v>
      </c>
      <c r="AO749">
        <v>-1.64</v>
      </c>
      <c r="AP749" s="1">
        <v>-1381.0532000000001</v>
      </c>
      <c r="AQ749">
        <v>2.92</v>
      </c>
      <c r="AR749" s="1">
        <v>-1368.6035999999999</v>
      </c>
      <c r="AS749">
        <v>3.58</v>
      </c>
      <c r="AT749" s="1">
        <v>-1355.4341999999999</v>
      </c>
      <c r="AU749">
        <v>2.96</v>
      </c>
      <c r="AV749" s="1">
        <v>-1343.3123000000001</v>
      </c>
      <c r="AW749">
        <v>-4.26</v>
      </c>
    </row>
    <row r="750" spans="2:49" x14ac:dyDescent="0.2">
      <c r="B750" s="1">
        <v>-1383.7673</v>
      </c>
      <c r="C750">
        <v>2.94</v>
      </c>
      <c r="D750">
        <v>2747.49</v>
      </c>
      <c r="L750" s="1">
        <v>-1382.6411000000001</v>
      </c>
      <c r="M750">
        <v>8.4700000000000006</v>
      </c>
      <c r="N750" s="1">
        <v>-1383.2039</v>
      </c>
      <c r="O750">
        <v>-1.69</v>
      </c>
      <c r="P750" s="1">
        <v>-1383.2691</v>
      </c>
      <c r="Q750">
        <v>2.25</v>
      </c>
      <c r="R750" s="1">
        <v>-1382.9514999999999</v>
      </c>
      <c r="S750">
        <v>-0.09</v>
      </c>
      <c r="T750" s="1">
        <v>-1385.1215999999999</v>
      </c>
      <c r="U750">
        <v>-4.76</v>
      </c>
      <c r="V750" s="1">
        <v>-1380.4970000000001</v>
      </c>
      <c r="W750">
        <v>-3.31</v>
      </c>
      <c r="X750" s="1">
        <v>-1385.8483000000001</v>
      </c>
      <c r="Y750">
        <v>-3.89</v>
      </c>
      <c r="Z750" s="1">
        <v>-1372.9126000000001</v>
      </c>
      <c r="AA750">
        <v>-11.63</v>
      </c>
      <c r="AB750" s="1">
        <v>-1394.6473000000001</v>
      </c>
      <c r="AC750">
        <v>8.3800000000000008</v>
      </c>
      <c r="AD750" s="1">
        <v>-1392.4704999999999</v>
      </c>
      <c r="AE750">
        <v>13.33</v>
      </c>
      <c r="AF750" s="1">
        <v>-1392.7156</v>
      </c>
      <c r="AG750">
        <v>14.39</v>
      </c>
      <c r="AH750" s="1">
        <v>-1370.0913</v>
      </c>
      <c r="AI750">
        <v>-4.1100000000000003</v>
      </c>
      <c r="AJ750" s="1">
        <v>-1369.6695</v>
      </c>
      <c r="AK750">
        <v>-0.32</v>
      </c>
      <c r="AL750" s="1">
        <v>-1393.2328</v>
      </c>
      <c r="AM750">
        <v>9.06</v>
      </c>
      <c r="AN750" s="1">
        <v>-1370.7235000000001</v>
      </c>
      <c r="AO750">
        <v>-0.8</v>
      </c>
      <c r="AP750" s="1">
        <v>-1381.2488000000001</v>
      </c>
      <c r="AQ750">
        <v>2.39</v>
      </c>
      <c r="AR750" s="1">
        <v>-1368.7864999999999</v>
      </c>
      <c r="AS750">
        <v>3.02</v>
      </c>
      <c r="AT750" s="1">
        <v>-1355.3816999999999</v>
      </c>
      <c r="AU750">
        <v>2.95</v>
      </c>
      <c r="AV750" s="1">
        <v>-1343.5007000000001</v>
      </c>
      <c r="AW750">
        <v>-3.9</v>
      </c>
    </row>
    <row r="751" spans="2:49" x14ac:dyDescent="0.2">
      <c r="B751" s="1">
        <v>-1383.6547</v>
      </c>
      <c r="C751">
        <v>4.1900000000000004</v>
      </c>
      <c r="D751">
        <v>2745.79</v>
      </c>
      <c r="L751" s="1">
        <v>-1382.5331000000001</v>
      </c>
      <c r="M751">
        <v>8.5</v>
      </c>
      <c r="N751" s="1">
        <v>-1383.0826999999999</v>
      </c>
      <c r="O751">
        <v>-1.5</v>
      </c>
      <c r="P751" s="1">
        <v>-1383.2718</v>
      </c>
      <c r="Q751">
        <v>2.2799999999999998</v>
      </c>
      <c r="R751" s="1">
        <v>-1382.7079000000001</v>
      </c>
      <c r="S751">
        <v>0.46</v>
      </c>
      <c r="T751" s="1">
        <v>-1385.4112</v>
      </c>
      <c r="U751">
        <v>-5.47</v>
      </c>
      <c r="V751" s="1">
        <v>-1380.4297999999999</v>
      </c>
      <c r="W751">
        <v>-2.41</v>
      </c>
      <c r="X751" s="1">
        <v>-1386.1878999999999</v>
      </c>
      <c r="Y751">
        <v>-4.8899999999999997</v>
      </c>
      <c r="Z751" s="1">
        <v>-1372.8404</v>
      </c>
      <c r="AA751">
        <v>-11.1</v>
      </c>
      <c r="AB751" s="1">
        <v>-1394.633</v>
      </c>
      <c r="AC751">
        <v>8.4499999999999993</v>
      </c>
      <c r="AD751" s="1">
        <v>-1392.4223</v>
      </c>
      <c r="AE751">
        <v>13.82</v>
      </c>
      <c r="AF751" s="1">
        <v>-1392.9641999999999</v>
      </c>
      <c r="AG751">
        <v>13.53</v>
      </c>
      <c r="AH751" s="1">
        <v>-1370.3717999999999</v>
      </c>
      <c r="AI751">
        <v>-4.93</v>
      </c>
      <c r="AJ751" s="1">
        <v>-1369.7474999999999</v>
      </c>
      <c r="AK751">
        <v>-0.28999999999999998</v>
      </c>
      <c r="AL751" s="1">
        <v>-1393.2783999999999</v>
      </c>
      <c r="AM751">
        <v>9.14</v>
      </c>
      <c r="AN751" s="1">
        <v>-1370.5024000000001</v>
      </c>
      <c r="AO751">
        <v>7.0000000000000007E-2</v>
      </c>
      <c r="AP751" s="1">
        <v>-1381.3931</v>
      </c>
      <c r="AQ751">
        <v>2.15</v>
      </c>
      <c r="AR751" s="1">
        <v>-1368.9773</v>
      </c>
      <c r="AS751">
        <v>2.4500000000000002</v>
      </c>
      <c r="AT751" s="1">
        <v>-1355.2994000000001</v>
      </c>
      <c r="AU751">
        <v>2.92</v>
      </c>
      <c r="AV751" s="1">
        <v>-1343.7389000000001</v>
      </c>
      <c r="AW751">
        <v>-3.73</v>
      </c>
    </row>
    <row r="752" spans="2:49" x14ac:dyDescent="0.2">
      <c r="B752" s="1">
        <v>-1383.5408</v>
      </c>
      <c r="C752">
        <v>5.27</v>
      </c>
      <c r="D752">
        <v>2744.6</v>
      </c>
      <c r="L752" s="1">
        <v>-1382.4041</v>
      </c>
      <c r="M752">
        <v>8.59</v>
      </c>
      <c r="N752" s="1">
        <v>-1383.0237</v>
      </c>
      <c r="O752">
        <v>-1.46</v>
      </c>
      <c r="P752" s="1">
        <v>-1383.2370000000001</v>
      </c>
      <c r="Q752">
        <v>2.4900000000000002</v>
      </c>
      <c r="R752" s="1">
        <v>-1382.5160000000001</v>
      </c>
      <c r="S752">
        <v>0.93</v>
      </c>
      <c r="T752" s="1">
        <v>-1385.7094999999999</v>
      </c>
      <c r="U752">
        <v>-6.19</v>
      </c>
      <c r="V752" s="1">
        <v>-1380.3347000000001</v>
      </c>
      <c r="W752">
        <v>-1.4</v>
      </c>
      <c r="X752" s="1">
        <v>-1386.4540999999999</v>
      </c>
      <c r="Y752">
        <v>-5.74</v>
      </c>
      <c r="Z752" s="1">
        <v>-1372.7627</v>
      </c>
      <c r="AA752">
        <v>-10.63</v>
      </c>
      <c r="AB752" s="1">
        <v>-1394.6213</v>
      </c>
      <c r="AC752">
        <v>8.5500000000000007</v>
      </c>
      <c r="AD752" s="1">
        <v>-1392.4105</v>
      </c>
      <c r="AE752">
        <v>14.13</v>
      </c>
      <c r="AF752" s="1">
        <v>-1393.1873000000001</v>
      </c>
      <c r="AG752">
        <v>12.65</v>
      </c>
      <c r="AH752" s="1">
        <v>-1370.6434999999999</v>
      </c>
      <c r="AI752">
        <v>-5.64</v>
      </c>
      <c r="AJ752" s="1">
        <v>-1369.8253999999999</v>
      </c>
      <c r="AK752">
        <v>-0.28999999999999998</v>
      </c>
      <c r="AL752" s="1">
        <v>-1393.3267000000001</v>
      </c>
      <c r="AM752">
        <v>9.1999999999999993</v>
      </c>
      <c r="AN752" s="1">
        <v>-1370.2959000000001</v>
      </c>
      <c r="AO752">
        <v>0.87</v>
      </c>
      <c r="AP752" s="1">
        <v>-1381.4843000000001</v>
      </c>
      <c r="AQ752">
        <v>1.87</v>
      </c>
      <c r="AR752" s="1">
        <v>-1369.1599000000001</v>
      </c>
      <c r="AS752">
        <v>1.86</v>
      </c>
      <c r="AT752" s="1">
        <v>-1355.2122999999999</v>
      </c>
      <c r="AU752">
        <v>2.81</v>
      </c>
      <c r="AV752" s="1">
        <v>-1343.9972</v>
      </c>
      <c r="AW752">
        <v>-3.64</v>
      </c>
    </row>
    <row r="753" spans="2:49" x14ac:dyDescent="0.2">
      <c r="B753" s="1">
        <v>-1383.4767999999999</v>
      </c>
      <c r="C753">
        <v>5.73</v>
      </c>
      <c r="D753">
        <v>2744.02</v>
      </c>
      <c r="L753" s="1">
        <v>-1382.2628999999999</v>
      </c>
      <c r="M753">
        <v>8.7100000000000009</v>
      </c>
      <c r="N753" s="1">
        <v>-1383.0513000000001</v>
      </c>
      <c r="O753">
        <v>-1.66</v>
      </c>
      <c r="P753" s="1">
        <v>-1383.1728000000001</v>
      </c>
      <c r="Q753">
        <v>2.77</v>
      </c>
      <c r="R753" s="1">
        <v>-1382.4126000000001</v>
      </c>
      <c r="S753">
        <v>1.17</v>
      </c>
      <c r="T753" s="1">
        <v>-1386.0038</v>
      </c>
      <c r="U753">
        <v>-6.94</v>
      </c>
      <c r="V753" s="1">
        <v>-1380.2104999999999</v>
      </c>
      <c r="W753">
        <v>-0.32</v>
      </c>
      <c r="X753" s="1">
        <v>-1386.6107</v>
      </c>
      <c r="Y753">
        <v>-6.48</v>
      </c>
      <c r="Z753" s="1">
        <v>-1372.671</v>
      </c>
      <c r="AA753">
        <v>-10.210000000000001</v>
      </c>
      <c r="AB753" s="1">
        <v>-1394.6103000000001</v>
      </c>
      <c r="AC753">
        <v>8.64</v>
      </c>
      <c r="AD753" s="1">
        <v>-1392.4263000000001</v>
      </c>
      <c r="AE753">
        <v>14.32</v>
      </c>
      <c r="AF753" s="1">
        <v>-1393.3635999999999</v>
      </c>
      <c r="AG753">
        <v>11.82</v>
      </c>
      <c r="AH753" s="1">
        <v>-1370.8758</v>
      </c>
      <c r="AI753">
        <v>-6.25</v>
      </c>
      <c r="AJ753" s="1">
        <v>-1369.9196999999999</v>
      </c>
      <c r="AK753">
        <v>-0.39</v>
      </c>
      <c r="AL753" s="1">
        <v>-1393.3752999999999</v>
      </c>
      <c r="AM753">
        <v>9.35</v>
      </c>
      <c r="AN753" s="1">
        <v>-1370.1243999999999</v>
      </c>
      <c r="AO753">
        <v>1.49</v>
      </c>
      <c r="AP753" s="1">
        <v>-1381.5229999999999</v>
      </c>
      <c r="AQ753">
        <v>1.76</v>
      </c>
      <c r="AR753" s="1">
        <v>-1369.3154999999999</v>
      </c>
      <c r="AS753">
        <v>1.32</v>
      </c>
      <c r="AT753" s="1">
        <v>-1355.1476</v>
      </c>
      <c r="AU753">
        <v>2.7</v>
      </c>
      <c r="AV753" s="1">
        <v>-1344.2465</v>
      </c>
      <c r="AW753">
        <v>-3.69</v>
      </c>
    </row>
    <row r="754" spans="2:49" x14ac:dyDescent="0.2">
      <c r="B754" s="1">
        <v>-1383.4676999999999</v>
      </c>
      <c r="C754">
        <v>5.91</v>
      </c>
      <c r="D754">
        <v>2743.3</v>
      </c>
      <c r="L754" s="1">
        <v>-1382.1210000000001</v>
      </c>
      <c r="M754">
        <v>8.74</v>
      </c>
      <c r="N754" s="1">
        <v>-1383.164</v>
      </c>
      <c r="O754">
        <v>-1.92</v>
      </c>
      <c r="P754" s="1">
        <v>-1383.0941</v>
      </c>
      <c r="Q754">
        <v>2.81</v>
      </c>
      <c r="R754" s="1">
        <v>-1382.4108000000001</v>
      </c>
      <c r="S754">
        <v>1.1000000000000001</v>
      </c>
      <c r="T754" s="1">
        <v>-1386.2775999999999</v>
      </c>
      <c r="U754">
        <v>-7.66</v>
      </c>
      <c r="V754" s="1">
        <v>-1380.0594000000001</v>
      </c>
      <c r="W754">
        <v>0.8</v>
      </c>
      <c r="X754" s="1">
        <v>-1386.6385</v>
      </c>
      <c r="Y754">
        <v>-6.95</v>
      </c>
      <c r="Z754" s="1">
        <v>-1372.5562</v>
      </c>
      <c r="AA754">
        <v>-9.68</v>
      </c>
      <c r="AB754" s="1">
        <v>-1394.5962</v>
      </c>
      <c r="AC754">
        <v>8.82</v>
      </c>
      <c r="AD754" s="1">
        <v>-1392.4586999999999</v>
      </c>
      <c r="AE754">
        <v>14.49</v>
      </c>
      <c r="AF754" s="1">
        <v>-1393.4785999999999</v>
      </c>
      <c r="AG754">
        <v>11.02</v>
      </c>
      <c r="AH754" s="1">
        <v>-1371.0504000000001</v>
      </c>
      <c r="AI754">
        <v>-6.84</v>
      </c>
      <c r="AJ754" s="1">
        <v>-1370.0445999999999</v>
      </c>
      <c r="AK754">
        <v>-0.72</v>
      </c>
      <c r="AL754" s="1">
        <v>-1393.4273000000001</v>
      </c>
      <c r="AM754">
        <v>9.4600000000000009</v>
      </c>
      <c r="AN754" s="1">
        <v>-1370.0172</v>
      </c>
      <c r="AO754">
        <v>1.89</v>
      </c>
      <c r="AP754" s="1">
        <v>-1381.5142000000001</v>
      </c>
      <c r="AQ754">
        <v>1.74</v>
      </c>
      <c r="AR754" s="1">
        <v>-1369.4263000000001</v>
      </c>
      <c r="AS754">
        <v>0.9</v>
      </c>
      <c r="AT754" s="1">
        <v>-1355.1315</v>
      </c>
      <c r="AU754">
        <v>2.4</v>
      </c>
      <c r="AV754" s="1">
        <v>-1344.4675</v>
      </c>
      <c r="AW754">
        <v>-3.71</v>
      </c>
    </row>
    <row r="755" spans="2:49" x14ac:dyDescent="0.2">
      <c r="B755" s="1">
        <v>-1383.5596</v>
      </c>
      <c r="C755">
        <v>6.06</v>
      </c>
      <c r="D755">
        <v>2742.78</v>
      </c>
      <c r="L755" s="1">
        <v>-1381.9954</v>
      </c>
      <c r="M755">
        <v>8.7200000000000006</v>
      </c>
      <c r="N755" s="1">
        <v>-1383.338</v>
      </c>
      <c r="O755">
        <v>-2.19</v>
      </c>
      <c r="P755" s="1">
        <v>-1383.0154</v>
      </c>
      <c r="Q755">
        <v>3.36</v>
      </c>
      <c r="R755" s="1">
        <v>-1382.5001999999999</v>
      </c>
      <c r="S755">
        <v>0.89</v>
      </c>
      <c r="T755" s="1">
        <v>-1386.5171</v>
      </c>
      <c r="U755">
        <v>-8.36</v>
      </c>
      <c r="V755" s="1">
        <v>-1379.8843999999999</v>
      </c>
      <c r="W755">
        <v>1.96</v>
      </c>
      <c r="X755" s="1">
        <v>-1386.5400999999999</v>
      </c>
      <c r="Y755">
        <v>-7.16</v>
      </c>
      <c r="Z755" s="1">
        <v>-1372.4124999999999</v>
      </c>
      <c r="AA755">
        <v>-9.17</v>
      </c>
      <c r="AB755" s="1">
        <v>-1394.5728999999999</v>
      </c>
      <c r="AC755">
        <v>9.0299999999999994</v>
      </c>
      <c r="AD755" s="1">
        <v>-1392.4966999999999</v>
      </c>
      <c r="AE755">
        <v>14.64</v>
      </c>
      <c r="AF755" s="1">
        <v>-1393.527</v>
      </c>
      <c r="AG755">
        <v>10.32</v>
      </c>
      <c r="AH755" s="1">
        <v>-1371.1624999999999</v>
      </c>
      <c r="AI755">
        <v>-7.24</v>
      </c>
      <c r="AJ755" s="1">
        <v>-1370.2056</v>
      </c>
      <c r="AK755">
        <v>-1.23</v>
      </c>
      <c r="AL755" s="1">
        <v>-1393.4897000000001</v>
      </c>
      <c r="AM755">
        <v>9.56</v>
      </c>
      <c r="AN755" s="1">
        <v>-1370.0038999999999</v>
      </c>
      <c r="AO755">
        <v>2.21</v>
      </c>
      <c r="AP755" s="1">
        <v>-1381.4708000000001</v>
      </c>
      <c r="AQ755">
        <v>1.73</v>
      </c>
      <c r="AR755" s="1">
        <v>-1369.4808</v>
      </c>
      <c r="AS755">
        <v>0.62</v>
      </c>
      <c r="AT755" s="1">
        <v>-1355.1748</v>
      </c>
      <c r="AU755">
        <v>1.98</v>
      </c>
      <c r="AV755" s="1">
        <v>-1344.6522</v>
      </c>
      <c r="AW755">
        <v>-3.77</v>
      </c>
    </row>
    <row r="756" spans="2:49" x14ac:dyDescent="0.2">
      <c r="B756" s="1">
        <v>-1383.7349999999999</v>
      </c>
      <c r="C756">
        <v>5.86</v>
      </c>
      <c r="D756">
        <v>2741.83</v>
      </c>
      <c r="L756" s="1">
        <v>-1381.9046000000001</v>
      </c>
      <c r="M756">
        <v>8.64</v>
      </c>
      <c r="N756" s="1">
        <v>-1383.5387000000001</v>
      </c>
      <c r="O756">
        <v>-2.63</v>
      </c>
      <c r="P756" s="1">
        <v>-1382.9491</v>
      </c>
      <c r="Q756">
        <v>3.85</v>
      </c>
      <c r="R756" s="1">
        <v>-1382.6519000000001</v>
      </c>
      <c r="S756">
        <v>0.48</v>
      </c>
      <c r="T756" s="1">
        <v>-1386.7168999999999</v>
      </c>
      <c r="U756">
        <v>-8.98</v>
      </c>
      <c r="V756" s="1">
        <v>-1379.6908000000001</v>
      </c>
      <c r="W756">
        <v>3.13</v>
      </c>
      <c r="X756" s="1">
        <v>-1386.3394000000001</v>
      </c>
      <c r="Y756">
        <v>-7.21</v>
      </c>
      <c r="Z756" s="1">
        <v>-1372.2391</v>
      </c>
      <c r="AA756">
        <v>-8.69</v>
      </c>
      <c r="AB756" s="1">
        <v>-1394.5340000000001</v>
      </c>
      <c r="AC756">
        <v>9.31</v>
      </c>
      <c r="AD756" s="1">
        <v>-1392.5311999999999</v>
      </c>
      <c r="AE756">
        <v>14.7</v>
      </c>
      <c r="AF756" s="1">
        <v>-1393.5136</v>
      </c>
      <c r="AG756">
        <v>9.74</v>
      </c>
      <c r="AH756" s="1">
        <v>-1371.2207000000001</v>
      </c>
      <c r="AI756">
        <v>-7.49</v>
      </c>
      <c r="AJ756" s="1">
        <v>-1370.3972000000001</v>
      </c>
      <c r="AK756">
        <v>-1.84</v>
      </c>
      <c r="AL756" s="1">
        <v>-1393.5718999999999</v>
      </c>
      <c r="AM756">
        <v>9.67</v>
      </c>
      <c r="AN756" s="1">
        <v>-1370.1063999999999</v>
      </c>
      <c r="AO756">
        <v>2.09</v>
      </c>
      <c r="AP756" s="1">
        <v>-1381.4076</v>
      </c>
      <c r="AQ756">
        <v>1.74</v>
      </c>
      <c r="AR756" s="1">
        <v>-1369.4751000000001</v>
      </c>
      <c r="AS756">
        <v>0.55000000000000004</v>
      </c>
      <c r="AT756" s="1">
        <v>-1355.2734</v>
      </c>
      <c r="AU756">
        <v>1.49</v>
      </c>
      <c r="AV756" s="1">
        <v>-1344.8013000000001</v>
      </c>
      <c r="AW756">
        <v>-3.76</v>
      </c>
    </row>
    <row r="757" spans="2:49" x14ac:dyDescent="0.2">
      <c r="B757" s="1">
        <v>-1383.9826</v>
      </c>
      <c r="C757">
        <v>5.59</v>
      </c>
      <c r="D757">
        <v>2740.83</v>
      </c>
      <c r="L757" s="1">
        <v>-1381.8672999999999</v>
      </c>
      <c r="M757">
        <v>8.3699999999999992</v>
      </c>
      <c r="N757" s="1">
        <v>-1383.7338</v>
      </c>
      <c r="O757">
        <v>-2.83</v>
      </c>
      <c r="P757" s="1">
        <v>-1382.9042999999999</v>
      </c>
      <c r="Q757">
        <v>3.82</v>
      </c>
      <c r="R757" s="1">
        <v>-1382.8308999999999</v>
      </c>
      <c r="S757">
        <v>-0.01</v>
      </c>
      <c r="T757" s="1">
        <v>-1386.8858</v>
      </c>
      <c r="U757">
        <v>-9.64</v>
      </c>
      <c r="V757" s="1">
        <v>-1379.4865</v>
      </c>
      <c r="W757">
        <v>4.26</v>
      </c>
      <c r="X757" s="1">
        <v>-1386.0781999999999</v>
      </c>
      <c r="Y757">
        <v>-7.18</v>
      </c>
      <c r="Z757" s="1">
        <v>-1372.0427</v>
      </c>
      <c r="AA757">
        <v>-8.1999999999999993</v>
      </c>
      <c r="AB757" s="1">
        <v>-1394.4742000000001</v>
      </c>
      <c r="AC757">
        <v>9.57</v>
      </c>
      <c r="AD757" s="1">
        <v>-1392.5539000000001</v>
      </c>
      <c r="AE757">
        <v>14.85</v>
      </c>
      <c r="AF757" s="1">
        <v>-1393.4501</v>
      </c>
      <c r="AG757">
        <v>9.24</v>
      </c>
      <c r="AH757" s="1">
        <v>-1371.2437</v>
      </c>
      <c r="AI757">
        <v>-7.66</v>
      </c>
      <c r="AJ757" s="1">
        <v>-1370.6065000000001</v>
      </c>
      <c r="AK757">
        <v>-2.69</v>
      </c>
      <c r="AL757" s="1">
        <v>-1393.681</v>
      </c>
      <c r="AM757">
        <v>9.7200000000000006</v>
      </c>
      <c r="AN757" s="1">
        <v>-1370.3240000000001</v>
      </c>
      <c r="AO757">
        <v>1.59</v>
      </c>
      <c r="AP757" s="1">
        <v>-1381.3357000000001</v>
      </c>
      <c r="AQ757">
        <v>1.77</v>
      </c>
      <c r="AR757" s="1">
        <v>-1369.4099000000001</v>
      </c>
      <c r="AS757">
        <v>0.65</v>
      </c>
      <c r="AT757" s="1">
        <v>-1355.4083000000001</v>
      </c>
      <c r="AU757">
        <v>0.87</v>
      </c>
      <c r="AV757" s="1">
        <v>-1344.9177999999999</v>
      </c>
      <c r="AW757">
        <v>-3.75</v>
      </c>
    </row>
    <row r="758" spans="2:49" x14ac:dyDescent="0.2">
      <c r="B758" s="1">
        <v>-1384.3059000000001</v>
      </c>
      <c r="C758">
        <v>4.99</v>
      </c>
      <c r="D758">
        <v>2740.2</v>
      </c>
      <c r="L758" s="1">
        <v>-1381.8951</v>
      </c>
      <c r="M758">
        <v>7.91</v>
      </c>
      <c r="N758" s="1">
        <v>-1383.9023999999999</v>
      </c>
      <c r="O758">
        <v>-2.99</v>
      </c>
      <c r="P758" s="1">
        <v>-1382.8898999999999</v>
      </c>
      <c r="Q758">
        <v>3.91</v>
      </c>
      <c r="R758" s="1">
        <v>-1383.0043000000001</v>
      </c>
      <c r="S758">
        <v>-0.56000000000000005</v>
      </c>
      <c r="T758" s="1">
        <v>-1387.0438999999999</v>
      </c>
      <c r="U758">
        <v>-10.29</v>
      </c>
      <c r="V758" s="1">
        <v>-1379.2877000000001</v>
      </c>
      <c r="W758">
        <v>5.29</v>
      </c>
      <c r="X758" s="1">
        <v>-1385.8086000000001</v>
      </c>
      <c r="Y758">
        <v>-7.14</v>
      </c>
      <c r="Z758" s="1">
        <v>-1371.8361</v>
      </c>
      <c r="AA758">
        <v>-7.72</v>
      </c>
      <c r="AB758" s="1">
        <v>-1394.393</v>
      </c>
      <c r="AC758">
        <v>9.8699999999999992</v>
      </c>
      <c r="AD758" s="1">
        <v>-1392.5571</v>
      </c>
      <c r="AE758">
        <v>14.93</v>
      </c>
      <c r="AF758" s="1">
        <v>-1393.3543</v>
      </c>
      <c r="AG758">
        <v>8.76</v>
      </c>
      <c r="AH758" s="1">
        <v>-1371.2554</v>
      </c>
      <c r="AI758">
        <v>-7.78</v>
      </c>
      <c r="AJ758" s="1">
        <v>-1370.8181999999999</v>
      </c>
      <c r="AK758">
        <v>-3.62</v>
      </c>
      <c r="AL758" s="1">
        <v>-1393.8193000000001</v>
      </c>
      <c r="AM758">
        <v>9.67</v>
      </c>
      <c r="AN758" s="1">
        <v>-1370.6355000000001</v>
      </c>
      <c r="AO758">
        <v>0.87</v>
      </c>
      <c r="AP758" s="1">
        <v>-1381.2725</v>
      </c>
      <c r="AQ758">
        <v>1.71</v>
      </c>
      <c r="AR758" s="1">
        <v>-1369.2909999999999</v>
      </c>
      <c r="AS758">
        <v>0.87</v>
      </c>
      <c r="AT758" s="1">
        <v>-1355.5513000000001</v>
      </c>
      <c r="AU758">
        <v>0.19</v>
      </c>
      <c r="AV758" s="1">
        <v>-1345.0001</v>
      </c>
      <c r="AW758">
        <v>-3.71</v>
      </c>
    </row>
    <row r="759" spans="2:49" x14ac:dyDescent="0.2">
      <c r="B759" s="1">
        <v>-1384.6473000000001</v>
      </c>
      <c r="C759">
        <v>3.89</v>
      </c>
      <c r="D759">
        <v>2739.87</v>
      </c>
      <c r="L759" s="1">
        <v>-1381.99</v>
      </c>
      <c r="M759">
        <v>7.3</v>
      </c>
      <c r="N759" s="1">
        <v>-1384.0345</v>
      </c>
      <c r="O759">
        <v>-3.01</v>
      </c>
      <c r="P759" s="1">
        <v>-1382.9161999999999</v>
      </c>
      <c r="Q759">
        <v>4.01</v>
      </c>
      <c r="R759" s="1">
        <v>-1383.1494</v>
      </c>
      <c r="S759">
        <v>-0.98</v>
      </c>
      <c r="T759" s="1">
        <v>-1387.2129</v>
      </c>
      <c r="U759">
        <v>-10.95</v>
      </c>
      <c r="V759" s="1">
        <v>-1379.1167</v>
      </c>
      <c r="W759">
        <v>6.18</v>
      </c>
      <c r="X759" s="1">
        <v>-1385.5796</v>
      </c>
      <c r="Y759">
        <v>-7.21</v>
      </c>
      <c r="Z759" s="1">
        <v>-1371.6374000000001</v>
      </c>
      <c r="AA759">
        <v>-7.25</v>
      </c>
      <c r="AB759" s="1">
        <v>-1394.2934</v>
      </c>
      <c r="AC759">
        <v>10.19</v>
      </c>
      <c r="AD759" s="1">
        <v>-1392.5326</v>
      </c>
      <c r="AE759">
        <v>15.12</v>
      </c>
      <c r="AF759" s="1">
        <v>-1393.2430999999999</v>
      </c>
      <c r="AG759">
        <v>8.35</v>
      </c>
      <c r="AH759" s="1">
        <v>-1371.2791999999999</v>
      </c>
      <c r="AI759">
        <v>-7.91</v>
      </c>
      <c r="AJ759" s="1">
        <v>-1371.0217</v>
      </c>
      <c r="AK759">
        <v>-4.6500000000000004</v>
      </c>
      <c r="AL759" s="1">
        <v>-1393.98</v>
      </c>
      <c r="AM759">
        <v>9.6199999999999992</v>
      </c>
      <c r="AN759" s="1">
        <v>-1371.0059000000001</v>
      </c>
      <c r="AO759">
        <v>-0.06</v>
      </c>
      <c r="AP759" s="1">
        <v>-1381.2293</v>
      </c>
      <c r="AQ759">
        <v>1.63</v>
      </c>
      <c r="AR759" s="1">
        <v>-1369.1286</v>
      </c>
      <c r="AS759">
        <v>1.1599999999999999</v>
      </c>
      <c r="AT759" s="1">
        <v>-1355.6715999999999</v>
      </c>
      <c r="AU759">
        <v>-0.37</v>
      </c>
      <c r="AV759" s="1">
        <v>-1345.0444</v>
      </c>
      <c r="AW759">
        <v>-3.62</v>
      </c>
    </row>
    <row r="760" spans="2:49" x14ac:dyDescent="0.2">
      <c r="B760" s="1">
        <v>-1384.9734000000001</v>
      </c>
      <c r="C760">
        <v>2.73</v>
      </c>
      <c r="D760">
        <v>2739.91</v>
      </c>
      <c r="L760" s="1">
        <v>-1382.1454000000001</v>
      </c>
      <c r="M760">
        <v>6.56</v>
      </c>
      <c r="N760" s="1">
        <v>-1384.1266000000001</v>
      </c>
      <c r="O760">
        <v>-2.9</v>
      </c>
      <c r="P760" s="1">
        <v>-1382.9944</v>
      </c>
      <c r="Q760">
        <v>4.08</v>
      </c>
      <c r="R760" s="1">
        <v>-1383.2541000000001</v>
      </c>
      <c r="S760">
        <v>-1.49</v>
      </c>
      <c r="T760" s="1">
        <v>-1387.4028000000001</v>
      </c>
      <c r="U760">
        <v>-11.77</v>
      </c>
      <c r="V760" s="1">
        <v>-1379</v>
      </c>
      <c r="W760">
        <v>6.8</v>
      </c>
      <c r="X760" s="1">
        <v>-1385.4251999999999</v>
      </c>
      <c r="Y760">
        <v>-7.49</v>
      </c>
      <c r="Z760" s="1">
        <v>-1371.4680000000001</v>
      </c>
      <c r="AA760">
        <v>-6.93</v>
      </c>
      <c r="AB760" s="1">
        <v>-1394.1836000000001</v>
      </c>
      <c r="AC760">
        <v>10.43</v>
      </c>
      <c r="AD760" s="1">
        <v>-1392.4739</v>
      </c>
      <c r="AE760">
        <v>15.33</v>
      </c>
      <c r="AF760" s="1">
        <v>-1393.1327000000001</v>
      </c>
      <c r="AG760">
        <v>7.94</v>
      </c>
      <c r="AH760" s="1">
        <v>-1371.3334</v>
      </c>
      <c r="AI760">
        <v>-7.99</v>
      </c>
      <c r="AJ760" s="1">
        <v>-1371.2085</v>
      </c>
      <c r="AK760">
        <v>-5.7</v>
      </c>
      <c r="AL760" s="1">
        <v>-1394.1501000000001</v>
      </c>
      <c r="AM760">
        <v>9.5</v>
      </c>
      <c r="AN760" s="1">
        <v>-1371.3982000000001</v>
      </c>
      <c r="AO760">
        <v>-1.1200000000000001</v>
      </c>
      <c r="AP760" s="1">
        <v>-1381.2148</v>
      </c>
      <c r="AQ760">
        <v>1.52</v>
      </c>
      <c r="AR760" s="1">
        <v>-1368.9366</v>
      </c>
      <c r="AS760">
        <v>1.55</v>
      </c>
      <c r="AT760" s="1">
        <v>-1355.7437</v>
      </c>
      <c r="AU760">
        <v>-0.78</v>
      </c>
      <c r="AV760" s="1">
        <v>-1345.0386000000001</v>
      </c>
      <c r="AW760">
        <v>-3.39</v>
      </c>
    </row>
    <row r="761" spans="2:49" x14ac:dyDescent="0.2">
      <c r="B761" s="1">
        <v>-1385.2748999999999</v>
      </c>
      <c r="C761">
        <v>1.48</v>
      </c>
      <c r="D761">
        <v>2740.3</v>
      </c>
      <c r="L761" s="1">
        <v>-1382.3504</v>
      </c>
      <c r="M761">
        <v>5.65</v>
      </c>
      <c r="N761" s="1">
        <v>-1384.1766</v>
      </c>
      <c r="O761">
        <v>-2.58</v>
      </c>
      <c r="P761" s="1">
        <v>-1383.1307999999999</v>
      </c>
      <c r="Q761">
        <v>4.01</v>
      </c>
      <c r="R761" s="1">
        <v>-1383.3169</v>
      </c>
      <c r="S761">
        <v>-1.92</v>
      </c>
      <c r="T761" s="1">
        <v>-1387.6063999999999</v>
      </c>
      <c r="U761">
        <v>-12.46</v>
      </c>
      <c r="V761" s="1">
        <v>-1378.9609</v>
      </c>
      <c r="W761">
        <v>7.1</v>
      </c>
      <c r="X761" s="1">
        <v>-1385.3561999999999</v>
      </c>
      <c r="Y761">
        <v>-7.85</v>
      </c>
      <c r="Z761" s="1">
        <v>-1371.3495</v>
      </c>
      <c r="AA761">
        <v>-6.72</v>
      </c>
      <c r="AB761" s="1">
        <v>-1394.0745999999999</v>
      </c>
      <c r="AC761">
        <v>10.52</v>
      </c>
      <c r="AD761" s="1">
        <v>-1392.3782000000001</v>
      </c>
      <c r="AE761">
        <v>15.61</v>
      </c>
      <c r="AF761" s="1">
        <v>-1393.0358000000001</v>
      </c>
      <c r="AG761">
        <v>7.54</v>
      </c>
      <c r="AH761" s="1">
        <v>-1371.4267</v>
      </c>
      <c r="AI761">
        <v>-8.2200000000000006</v>
      </c>
      <c r="AJ761" s="1">
        <v>-1371.3747000000001</v>
      </c>
      <c r="AK761">
        <v>-6.74</v>
      </c>
      <c r="AL761" s="1">
        <v>-1394.3127999999999</v>
      </c>
      <c r="AM761">
        <v>9.4</v>
      </c>
      <c r="AN761" s="1">
        <v>-1371.7814000000001</v>
      </c>
      <c r="AO761">
        <v>-2.14</v>
      </c>
      <c r="AP761" s="1">
        <v>-1381.2258999999999</v>
      </c>
      <c r="AQ761">
        <v>1.31</v>
      </c>
      <c r="AR761" s="1">
        <v>-1368.7283</v>
      </c>
      <c r="AS761">
        <v>1.92</v>
      </c>
      <c r="AT761" s="1">
        <v>-1355.7545</v>
      </c>
      <c r="AU761">
        <v>-1.08</v>
      </c>
      <c r="AV761" s="1">
        <v>-1344.9766</v>
      </c>
      <c r="AW761">
        <v>-3.09</v>
      </c>
    </row>
    <row r="762" spans="2:49" x14ac:dyDescent="0.2">
      <c r="B762" s="1">
        <v>-1385.5352</v>
      </c>
      <c r="C762">
        <v>0.5</v>
      </c>
      <c r="D762">
        <v>2740.19</v>
      </c>
      <c r="L762" s="1">
        <v>-1382.5943</v>
      </c>
      <c r="M762">
        <v>4.66</v>
      </c>
      <c r="N762" s="1">
        <v>-1384.1776</v>
      </c>
      <c r="O762">
        <v>-2.12</v>
      </c>
      <c r="P762" s="1">
        <v>-1383.3231000000001</v>
      </c>
      <c r="Q762">
        <v>3.33</v>
      </c>
      <c r="R762" s="1">
        <v>-1383.3447000000001</v>
      </c>
      <c r="S762">
        <v>-2.31</v>
      </c>
      <c r="T762" s="1">
        <v>-1387.8040000000001</v>
      </c>
      <c r="U762">
        <v>-13.09</v>
      </c>
      <c r="V762" s="1">
        <v>-1379.0121999999999</v>
      </c>
      <c r="W762">
        <v>7.04</v>
      </c>
      <c r="X762" s="1">
        <v>-1385.3621000000001</v>
      </c>
      <c r="Y762">
        <v>-8.3699999999999992</v>
      </c>
      <c r="Z762" s="1">
        <v>-1371.2983999999999</v>
      </c>
      <c r="AA762">
        <v>-6.67</v>
      </c>
      <c r="AB762" s="1">
        <v>-1393.9779000000001</v>
      </c>
      <c r="AC762">
        <v>10.57</v>
      </c>
      <c r="AD762" s="1">
        <v>-1392.2489</v>
      </c>
      <c r="AE762">
        <v>15.9</v>
      </c>
      <c r="AF762" s="1">
        <v>-1392.9612999999999</v>
      </c>
      <c r="AG762">
        <v>7.16</v>
      </c>
      <c r="AH762" s="1">
        <v>-1371.5571</v>
      </c>
      <c r="AI762">
        <v>-8.5</v>
      </c>
      <c r="AJ762" s="1">
        <v>-1371.5175999999999</v>
      </c>
      <c r="AK762">
        <v>-7.74</v>
      </c>
      <c r="AL762" s="1">
        <v>-1394.4495999999999</v>
      </c>
      <c r="AM762">
        <v>9.33</v>
      </c>
      <c r="AN762" s="1">
        <v>-1372.1332</v>
      </c>
      <c r="AO762">
        <v>-3.15</v>
      </c>
      <c r="AP762" s="1">
        <v>-1381.2621999999999</v>
      </c>
      <c r="AQ762">
        <v>1.06</v>
      </c>
      <c r="AR762" s="1">
        <v>-1368.5237999999999</v>
      </c>
      <c r="AS762">
        <v>2.35</v>
      </c>
      <c r="AT762" s="1">
        <v>-1355.6992</v>
      </c>
      <c r="AU762">
        <v>-1.22</v>
      </c>
      <c r="AV762" s="1">
        <v>-1344.8556000000001</v>
      </c>
      <c r="AW762">
        <v>-2.72</v>
      </c>
    </row>
    <row r="763" spans="2:49" x14ac:dyDescent="0.2">
      <c r="B763" s="1">
        <v>-1385.7417</v>
      </c>
      <c r="C763">
        <v>0.24</v>
      </c>
      <c r="D763">
        <v>2739.7</v>
      </c>
      <c r="L763" s="1">
        <v>-1382.8686</v>
      </c>
      <c r="M763">
        <v>3.54</v>
      </c>
      <c r="N763" s="1">
        <v>-1384.1159</v>
      </c>
      <c r="O763">
        <v>-1.38</v>
      </c>
      <c r="P763" s="1">
        <v>-1383.5582999999999</v>
      </c>
      <c r="Q763">
        <v>2.38</v>
      </c>
      <c r="R763" s="1">
        <v>-1383.3488</v>
      </c>
      <c r="S763">
        <v>-2.76</v>
      </c>
      <c r="T763" s="1">
        <v>-1387.9701</v>
      </c>
      <c r="U763">
        <v>-13.6</v>
      </c>
      <c r="V763" s="1">
        <v>-1379.1528000000001</v>
      </c>
      <c r="W763">
        <v>6.62</v>
      </c>
      <c r="X763" s="1">
        <v>-1385.4174</v>
      </c>
      <c r="Y763">
        <v>-9.06</v>
      </c>
      <c r="Z763" s="1">
        <v>-1371.3240000000001</v>
      </c>
      <c r="AA763">
        <v>-6.77</v>
      </c>
      <c r="AB763" s="1">
        <v>-1393.9011</v>
      </c>
      <c r="AC763">
        <v>10.53</v>
      </c>
      <c r="AD763" s="1">
        <v>-1392.0976000000001</v>
      </c>
      <c r="AE763">
        <v>16.170000000000002</v>
      </c>
      <c r="AF763" s="1">
        <v>-1392.9148</v>
      </c>
      <c r="AG763">
        <v>6.73</v>
      </c>
      <c r="AH763" s="1">
        <v>-1371.7128</v>
      </c>
      <c r="AI763">
        <v>-8.83</v>
      </c>
      <c r="AJ763" s="1">
        <v>-1371.6346000000001</v>
      </c>
      <c r="AK763">
        <v>-8.67</v>
      </c>
      <c r="AL763" s="1">
        <v>-1394.5429999999999</v>
      </c>
      <c r="AM763">
        <v>9.34</v>
      </c>
      <c r="AN763" s="1">
        <v>-1372.4395</v>
      </c>
      <c r="AO763">
        <v>-4.04</v>
      </c>
      <c r="AP763" s="1">
        <v>-1381.3171</v>
      </c>
      <c r="AQ763">
        <v>0.76</v>
      </c>
      <c r="AR763" s="1">
        <v>-1368.3385000000001</v>
      </c>
      <c r="AS763">
        <v>2.67</v>
      </c>
      <c r="AT763" s="1">
        <v>-1355.5809999999999</v>
      </c>
      <c r="AU763">
        <v>-1.18</v>
      </c>
      <c r="AV763" s="1">
        <v>-1344.6848</v>
      </c>
      <c r="AW763">
        <v>-2.2799999999999998</v>
      </c>
    </row>
    <row r="764" spans="2:49" x14ac:dyDescent="0.2">
      <c r="B764" s="1">
        <v>-1385.8993</v>
      </c>
      <c r="C764">
        <v>0.22</v>
      </c>
      <c r="D764">
        <v>2739.18</v>
      </c>
      <c r="L764" s="1">
        <v>-1383.1661999999999</v>
      </c>
      <c r="M764">
        <v>2.39</v>
      </c>
      <c r="N764" s="1">
        <v>-1383.9746</v>
      </c>
      <c r="O764">
        <v>-0.47</v>
      </c>
      <c r="P764" s="1">
        <v>-1383.8164999999999</v>
      </c>
      <c r="Q764">
        <v>2.04</v>
      </c>
      <c r="R764" s="1">
        <v>-1383.3434</v>
      </c>
      <c r="S764">
        <v>-3.21</v>
      </c>
      <c r="T764" s="1">
        <v>-1388.0854999999999</v>
      </c>
      <c r="U764">
        <v>-13.92</v>
      </c>
      <c r="V764" s="1">
        <v>-1379.3693000000001</v>
      </c>
      <c r="W764">
        <v>5.92</v>
      </c>
      <c r="X764" s="1">
        <v>-1385.4928</v>
      </c>
      <c r="Y764">
        <v>-9.6199999999999992</v>
      </c>
      <c r="Z764" s="1">
        <v>-1371.4248</v>
      </c>
      <c r="AA764">
        <v>-7.1</v>
      </c>
      <c r="AB764" s="1">
        <v>-1393.8465000000001</v>
      </c>
      <c r="AC764">
        <v>10.26</v>
      </c>
      <c r="AD764" s="1">
        <v>-1391.9457</v>
      </c>
      <c r="AE764">
        <v>16.32</v>
      </c>
      <c r="AF764" s="1">
        <v>-1392.9004</v>
      </c>
      <c r="AG764">
        <v>6.29</v>
      </c>
      <c r="AH764" s="1">
        <v>-1371.8742</v>
      </c>
      <c r="AI764">
        <v>-9.15</v>
      </c>
      <c r="AJ764" s="1">
        <v>-1371.723</v>
      </c>
      <c r="AK764">
        <v>-9.51</v>
      </c>
      <c r="AL764" s="1">
        <v>-1394.5777</v>
      </c>
      <c r="AM764">
        <v>9.44</v>
      </c>
      <c r="AN764" s="1">
        <v>-1372.6908000000001</v>
      </c>
      <c r="AO764">
        <v>-4.78</v>
      </c>
      <c r="AP764" s="1">
        <v>-1381.3761999999999</v>
      </c>
      <c r="AQ764">
        <v>0.48</v>
      </c>
      <c r="AR764" s="1">
        <v>-1368.1901</v>
      </c>
      <c r="AS764">
        <v>2.87</v>
      </c>
      <c r="AT764" s="1">
        <v>-1355.4118000000001</v>
      </c>
      <c r="AU764">
        <v>-0.92</v>
      </c>
      <c r="AV764" s="1">
        <v>-1344.4855</v>
      </c>
      <c r="AW764">
        <v>-1.89</v>
      </c>
    </row>
    <row r="765" spans="2:49" x14ac:dyDescent="0.2">
      <c r="B765" s="1">
        <v>-1386.0066999999999</v>
      </c>
      <c r="C765">
        <v>7.0000000000000007E-2</v>
      </c>
      <c r="D765">
        <v>2738.81</v>
      </c>
      <c r="L765" s="1">
        <v>-1383.4797000000001</v>
      </c>
      <c r="M765">
        <v>1.2</v>
      </c>
      <c r="N765" s="1">
        <v>-1383.7422999999999</v>
      </c>
      <c r="O765">
        <v>0.71</v>
      </c>
      <c r="P765" s="1">
        <v>-1384.0789</v>
      </c>
      <c r="Q765">
        <v>1.23</v>
      </c>
      <c r="R765" s="1">
        <v>-1383.3404</v>
      </c>
      <c r="S765">
        <v>-3.67</v>
      </c>
      <c r="T765" s="1">
        <v>-1388.1412</v>
      </c>
      <c r="U765">
        <v>-13.99</v>
      </c>
      <c r="V765" s="1">
        <v>-1379.6405</v>
      </c>
      <c r="W765">
        <v>5.04</v>
      </c>
      <c r="X765" s="1">
        <v>-1385.5624</v>
      </c>
      <c r="Y765">
        <v>-10.19</v>
      </c>
      <c r="Z765" s="1">
        <v>-1371.5876000000001</v>
      </c>
      <c r="AA765">
        <v>-7.53</v>
      </c>
      <c r="AB765" s="1">
        <v>-1393.8119999999999</v>
      </c>
      <c r="AC765">
        <v>9.84</v>
      </c>
      <c r="AD765" s="1">
        <v>-1391.8217999999999</v>
      </c>
      <c r="AE765">
        <v>16.350000000000001</v>
      </c>
      <c r="AF765" s="1">
        <v>-1392.9204</v>
      </c>
      <c r="AG765">
        <v>5.8</v>
      </c>
      <c r="AH765" s="1">
        <v>-1372.0183</v>
      </c>
      <c r="AI765">
        <v>-9.49</v>
      </c>
      <c r="AJ765" s="1">
        <v>-1371.7798</v>
      </c>
      <c r="AK765">
        <v>-10.19</v>
      </c>
      <c r="AL765" s="1">
        <v>-1394.5425</v>
      </c>
      <c r="AM765">
        <v>9.6999999999999993</v>
      </c>
      <c r="AN765" s="1">
        <v>-1372.8811000000001</v>
      </c>
      <c r="AO765">
        <v>-5.38</v>
      </c>
      <c r="AP765" s="1">
        <v>-1381.4297999999999</v>
      </c>
      <c r="AQ765">
        <v>0.15</v>
      </c>
      <c r="AR765" s="1">
        <v>-1368.0916999999999</v>
      </c>
      <c r="AS765">
        <v>3.01</v>
      </c>
      <c r="AT765" s="1">
        <v>-1355.2139</v>
      </c>
      <c r="AU765">
        <v>-0.62</v>
      </c>
      <c r="AV765" s="1">
        <v>-1344.2818</v>
      </c>
      <c r="AW765">
        <v>-1.45</v>
      </c>
    </row>
    <row r="766" spans="2:49" x14ac:dyDescent="0.2">
      <c r="B766" s="1">
        <v>-1386.068</v>
      </c>
      <c r="C766">
        <v>0.1</v>
      </c>
      <c r="D766">
        <v>2738.16</v>
      </c>
      <c r="L766" s="1">
        <v>-1383.7985000000001</v>
      </c>
      <c r="M766">
        <v>0.08</v>
      </c>
      <c r="N766" s="1">
        <v>-1383.4271000000001</v>
      </c>
      <c r="O766">
        <v>2.09</v>
      </c>
      <c r="P766" s="1">
        <v>-1384.3306</v>
      </c>
      <c r="Q766">
        <v>0.46</v>
      </c>
      <c r="R766" s="1">
        <v>-1383.3503000000001</v>
      </c>
      <c r="S766">
        <v>-4.1900000000000004</v>
      </c>
      <c r="T766" s="1">
        <v>-1388.1389999999999</v>
      </c>
      <c r="U766">
        <v>-13.93</v>
      </c>
      <c r="V766" s="1">
        <v>-1379.9419</v>
      </c>
      <c r="W766">
        <v>3.96</v>
      </c>
      <c r="X766" s="1">
        <v>-1385.6111000000001</v>
      </c>
      <c r="Y766">
        <v>-10.61</v>
      </c>
      <c r="Z766" s="1">
        <v>-1371.7902999999999</v>
      </c>
      <c r="AA766">
        <v>-8.07</v>
      </c>
      <c r="AB766" s="1">
        <v>-1393.7931000000001</v>
      </c>
      <c r="AC766">
        <v>9.3800000000000008</v>
      </c>
      <c r="AD766" s="1">
        <v>-1391.7532000000001</v>
      </c>
      <c r="AE766">
        <v>16.16</v>
      </c>
      <c r="AF766" s="1">
        <v>-1392.9744000000001</v>
      </c>
      <c r="AG766">
        <v>5.31</v>
      </c>
      <c r="AH766" s="1">
        <v>-1372.1224999999999</v>
      </c>
      <c r="AI766">
        <v>-9.67</v>
      </c>
      <c r="AJ766" s="1">
        <v>-1371.8039000000001</v>
      </c>
      <c r="AK766">
        <v>-10.71</v>
      </c>
      <c r="AL766" s="1">
        <v>-1394.4319</v>
      </c>
      <c r="AM766">
        <v>10.08</v>
      </c>
      <c r="AN766" s="1">
        <v>-1373.0064</v>
      </c>
      <c r="AO766">
        <v>-5.75</v>
      </c>
      <c r="AP766" s="1">
        <v>-1381.4663</v>
      </c>
      <c r="AQ766">
        <v>0.04</v>
      </c>
      <c r="AR766" s="1">
        <v>-1368.0535</v>
      </c>
      <c r="AS766">
        <v>3</v>
      </c>
      <c r="AT766" s="1">
        <v>-1355.0152</v>
      </c>
      <c r="AU766">
        <v>-0.34</v>
      </c>
      <c r="AV766" s="1">
        <v>-1344.1016999999999</v>
      </c>
      <c r="AW766">
        <v>-1.1399999999999999</v>
      </c>
    </row>
    <row r="767" spans="2:49" x14ac:dyDescent="0.2">
      <c r="B767" s="1">
        <v>-1386.0443</v>
      </c>
      <c r="C767">
        <v>0.61</v>
      </c>
      <c r="D767">
        <v>2737.66</v>
      </c>
      <c r="L767" s="1">
        <v>-1384.1086</v>
      </c>
      <c r="M767">
        <v>-1.01</v>
      </c>
      <c r="N767" s="1">
        <v>-1383.0671</v>
      </c>
      <c r="O767">
        <v>3.43</v>
      </c>
      <c r="P767" s="1">
        <v>-1384.5630000000001</v>
      </c>
      <c r="Q767">
        <v>-0.28000000000000003</v>
      </c>
      <c r="R767" s="1">
        <v>-1383.3787</v>
      </c>
      <c r="S767">
        <v>-4.71</v>
      </c>
      <c r="T767" s="1">
        <v>-1388.0912000000001</v>
      </c>
      <c r="U767">
        <v>-13.64</v>
      </c>
      <c r="V767" s="1">
        <v>-1380.2508</v>
      </c>
      <c r="W767">
        <v>2.87</v>
      </c>
      <c r="X767" s="1">
        <v>-1385.6313</v>
      </c>
      <c r="Y767">
        <v>-10.92</v>
      </c>
      <c r="Z767" s="1">
        <v>-1372.0059000000001</v>
      </c>
      <c r="AA767">
        <v>-8.6999999999999993</v>
      </c>
      <c r="AB767" s="1">
        <v>-1393.788</v>
      </c>
      <c r="AC767">
        <v>8.77</v>
      </c>
      <c r="AD767" s="1">
        <v>-1391.7577000000001</v>
      </c>
      <c r="AE767">
        <v>15.74</v>
      </c>
      <c r="AF767" s="1">
        <v>-1393.0607</v>
      </c>
      <c r="AG767">
        <v>4.8499999999999996</v>
      </c>
      <c r="AH767" s="1">
        <v>-1372.17</v>
      </c>
      <c r="AI767">
        <v>-9.7899999999999991</v>
      </c>
      <c r="AJ767" s="1">
        <v>-1371.7973</v>
      </c>
      <c r="AK767">
        <v>-11.12</v>
      </c>
      <c r="AL767" s="1">
        <v>-1394.2501</v>
      </c>
      <c r="AM767">
        <v>10.57</v>
      </c>
      <c r="AN767" s="1">
        <v>-1373.0630000000001</v>
      </c>
      <c r="AO767">
        <v>-5.84</v>
      </c>
      <c r="AP767" s="1">
        <v>-1381.472</v>
      </c>
      <c r="AQ767">
        <v>0.01</v>
      </c>
      <c r="AR767" s="1">
        <v>-1368.0779</v>
      </c>
      <c r="AS767">
        <v>2.84</v>
      </c>
      <c r="AT767" s="1">
        <v>-1354.8522</v>
      </c>
      <c r="AU767">
        <v>-0.09</v>
      </c>
      <c r="AV767" s="1">
        <v>-1343.9673</v>
      </c>
      <c r="AW767">
        <v>-1.02</v>
      </c>
    </row>
    <row r="768" spans="2:49" x14ac:dyDescent="0.2">
      <c r="B768" s="1">
        <v>-1385.9501</v>
      </c>
      <c r="C768">
        <v>1.1299999999999999</v>
      </c>
      <c r="D768">
        <v>2736.94</v>
      </c>
      <c r="L768" s="1">
        <v>-1384.3952999999999</v>
      </c>
      <c r="M768">
        <v>-2</v>
      </c>
      <c r="N768" s="1">
        <v>-1382.7273</v>
      </c>
      <c r="O768">
        <v>4.7300000000000004</v>
      </c>
      <c r="P768" s="1">
        <v>-1384.7724000000001</v>
      </c>
      <c r="Q768">
        <v>-1.04</v>
      </c>
      <c r="R768" s="1">
        <v>-1383.4283</v>
      </c>
      <c r="S768">
        <v>-5.21</v>
      </c>
      <c r="T768" s="1">
        <v>-1388.0183</v>
      </c>
      <c r="U768">
        <v>-13.31</v>
      </c>
      <c r="V768" s="1">
        <v>-1380.5481</v>
      </c>
      <c r="W768">
        <v>1.74</v>
      </c>
      <c r="X768" s="1">
        <v>-1385.6219000000001</v>
      </c>
      <c r="Y768">
        <v>-11.1</v>
      </c>
      <c r="Z768" s="1">
        <v>-1372.2073</v>
      </c>
      <c r="AA768">
        <v>-9.36</v>
      </c>
      <c r="AB768" s="1">
        <v>-1393.7974999999999</v>
      </c>
      <c r="AC768">
        <v>8.14</v>
      </c>
      <c r="AD768" s="1">
        <v>-1391.838</v>
      </c>
      <c r="AE768">
        <v>15.13</v>
      </c>
      <c r="AF768" s="1">
        <v>-1393.1750999999999</v>
      </c>
      <c r="AG768">
        <v>4.3499999999999996</v>
      </c>
      <c r="AH768" s="1">
        <v>-1372.1507999999999</v>
      </c>
      <c r="AI768">
        <v>-9.6999999999999993</v>
      </c>
      <c r="AJ768" s="1">
        <v>-1371.7652</v>
      </c>
      <c r="AK768">
        <v>-11.41</v>
      </c>
      <c r="AL768" s="1">
        <v>-1394.0119999999999</v>
      </c>
      <c r="AM768">
        <v>11.16</v>
      </c>
      <c r="AN768" s="1">
        <v>-1373.0491999999999</v>
      </c>
      <c r="AO768">
        <v>-5.72</v>
      </c>
      <c r="AP768" s="1">
        <v>-1381.4318000000001</v>
      </c>
      <c r="AQ768">
        <v>0.11</v>
      </c>
      <c r="AR768" s="1">
        <v>-1368.1613</v>
      </c>
      <c r="AS768">
        <v>2.5099999999999998</v>
      </c>
      <c r="AT768" s="1">
        <v>-1354.7587000000001</v>
      </c>
      <c r="AU768">
        <v>-0.05</v>
      </c>
      <c r="AV768" s="1">
        <v>-1343.8901000000001</v>
      </c>
      <c r="AW768">
        <v>-1.08</v>
      </c>
    </row>
    <row r="769" spans="2:49" x14ac:dyDescent="0.2">
      <c r="B769" s="1">
        <v>-1385.8347000000001</v>
      </c>
      <c r="C769">
        <v>1.84</v>
      </c>
      <c r="D769">
        <v>2736.73</v>
      </c>
      <c r="L769" s="1">
        <v>-1384.6438000000001</v>
      </c>
      <c r="M769">
        <v>-2.86</v>
      </c>
      <c r="N769" s="1">
        <v>-1382.4763</v>
      </c>
      <c r="O769">
        <v>5.75</v>
      </c>
      <c r="P769" s="1">
        <v>-1384.9573</v>
      </c>
      <c r="Q769">
        <v>-1.83</v>
      </c>
      <c r="R769" s="1">
        <v>-1383.4984999999999</v>
      </c>
      <c r="S769">
        <v>-5.73</v>
      </c>
      <c r="T769" s="1">
        <v>-1387.9465</v>
      </c>
      <c r="U769">
        <v>-12.94</v>
      </c>
      <c r="V769" s="1">
        <v>-1380.8202000000001</v>
      </c>
      <c r="W769">
        <v>0.66</v>
      </c>
      <c r="X769" s="1">
        <v>-1385.5847000000001</v>
      </c>
      <c r="Y769">
        <v>-11.15</v>
      </c>
      <c r="Z769" s="1">
        <v>-1372.3688</v>
      </c>
      <c r="AA769">
        <v>-9.8699999999999992</v>
      </c>
      <c r="AB769" s="1">
        <v>-1393.8241</v>
      </c>
      <c r="AC769">
        <v>7.43</v>
      </c>
      <c r="AD769" s="1">
        <v>-1391.9825000000001</v>
      </c>
      <c r="AE769">
        <v>14.32</v>
      </c>
      <c r="AF769" s="1">
        <v>-1393.3124</v>
      </c>
      <c r="AG769">
        <v>3.85</v>
      </c>
      <c r="AH769" s="1">
        <v>-1372.0624</v>
      </c>
      <c r="AI769">
        <v>-9.48</v>
      </c>
      <c r="AJ769" s="1">
        <v>-1371.7168999999999</v>
      </c>
      <c r="AK769">
        <v>-11.57</v>
      </c>
      <c r="AL769" s="1">
        <v>-1393.7436</v>
      </c>
      <c r="AM769">
        <v>11.75</v>
      </c>
      <c r="AN769" s="1">
        <v>-1372.9656</v>
      </c>
      <c r="AO769">
        <v>-5.35</v>
      </c>
      <c r="AP769" s="1">
        <v>-1381.3356000000001</v>
      </c>
      <c r="AQ769">
        <v>0.47</v>
      </c>
      <c r="AR769" s="1">
        <v>-1368.2950000000001</v>
      </c>
      <c r="AS769">
        <v>2.1</v>
      </c>
      <c r="AT769" s="1">
        <v>-1354.7621999999999</v>
      </c>
      <c r="AU769">
        <v>-0.16</v>
      </c>
      <c r="AV769" s="1">
        <v>-1343.8748000000001</v>
      </c>
      <c r="AW769">
        <v>-1.36</v>
      </c>
    </row>
    <row r="770" spans="2:49" x14ac:dyDescent="0.2">
      <c r="B770" s="1">
        <v>-1385.6994</v>
      </c>
      <c r="C770">
        <v>1.89</v>
      </c>
      <c r="D770">
        <v>2737.18</v>
      </c>
      <c r="L770" s="1">
        <v>-1384.8402000000001</v>
      </c>
      <c r="M770">
        <v>-3.54</v>
      </c>
      <c r="N770" s="1">
        <v>-1382.3522</v>
      </c>
      <c r="O770">
        <v>6.61</v>
      </c>
      <c r="P770" s="1">
        <v>-1385.1152</v>
      </c>
      <c r="Q770">
        <v>-2.58</v>
      </c>
      <c r="R770" s="1">
        <v>-1383.5859</v>
      </c>
      <c r="S770">
        <v>-6.22</v>
      </c>
      <c r="T770" s="1">
        <v>-1387.9004</v>
      </c>
      <c r="U770">
        <v>-12.52</v>
      </c>
      <c r="V770" s="1">
        <v>-1381.0608999999999</v>
      </c>
      <c r="W770">
        <v>-0.32</v>
      </c>
      <c r="X770" s="1">
        <v>-1385.5241000000001</v>
      </c>
      <c r="Y770">
        <v>-11.05</v>
      </c>
      <c r="Z770" s="1">
        <v>-1372.4672</v>
      </c>
      <c r="AA770">
        <v>-10.26</v>
      </c>
      <c r="AB770" s="1">
        <v>-1393.8698999999999</v>
      </c>
      <c r="AC770">
        <v>6.71</v>
      </c>
      <c r="AD770" s="1">
        <v>-1392.1704999999999</v>
      </c>
      <c r="AE770">
        <v>13.41</v>
      </c>
      <c r="AF770" s="1">
        <v>-1393.4653000000001</v>
      </c>
      <c r="AG770">
        <v>3.41</v>
      </c>
      <c r="AH770" s="1">
        <v>-1371.9088999999999</v>
      </c>
      <c r="AI770">
        <v>-9.1300000000000008</v>
      </c>
      <c r="AJ770" s="1">
        <v>-1371.6636000000001</v>
      </c>
      <c r="AK770">
        <v>-11.61</v>
      </c>
      <c r="AL770" s="1">
        <v>-1393.4784</v>
      </c>
      <c r="AM770">
        <v>12.32</v>
      </c>
      <c r="AN770" s="1">
        <v>-1372.8140000000001</v>
      </c>
      <c r="AO770">
        <v>-4.76</v>
      </c>
      <c r="AP770" s="1">
        <v>-1381.1735000000001</v>
      </c>
      <c r="AQ770">
        <v>1.07</v>
      </c>
      <c r="AR770" s="1">
        <v>-1368.4629</v>
      </c>
      <c r="AS770">
        <v>1.66</v>
      </c>
      <c r="AT770" s="1">
        <v>-1354.8769</v>
      </c>
      <c r="AU770">
        <v>-0.56999999999999995</v>
      </c>
      <c r="AV770" s="1">
        <v>-1343.9157</v>
      </c>
      <c r="AW770">
        <v>-1.71</v>
      </c>
    </row>
    <row r="771" spans="2:49" x14ac:dyDescent="0.2">
      <c r="B771" s="1">
        <v>-1385.5328999999999</v>
      </c>
      <c r="C771">
        <v>1.63</v>
      </c>
      <c r="D771">
        <v>2738.17</v>
      </c>
      <c r="L771" s="1">
        <v>-1384.9724000000001</v>
      </c>
      <c r="M771">
        <v>-4.04</v>
      </c>
      <c r="N771" s="1">
        <v>-1382.3505</v>
      </c>
      <c r="O771">
        <v>6.98</v>
      </c>
      <c r="P771" s="1">
        <v>-1385.2437</v>
      </c>
      <c r="Q771">
        <v>-3.2</v>
      </c>
      <c r="R771" s="1">
        <v>-1383.6858999999999</v>
      </c>
      <c r="S771">
        <v>-6.67</v>
      </c>
      <c r="T771" s="1">
        <v>-1387.8974000000001</v>
      </c>
      <c r="U771">
        <v>-12.14</v>
      </c>
      <c r="V771" s="1">
        <v>-1381.271</v>
      </c>
      <c r="W771">
        <v>-1.22</v>
      </c>
      <c r="X771" s="1">
        <v>-1385.4439</v>
      </c>
      <c r="Y771">
        <v>-10.92</v>
      </c>
      <c r="Z771" s="1">
        <v>-1372.4855</v>
      </c>
      <c r="AA771">
        <v>-10.48</v>
      </c>
      <c r="AB771" s="1">
        <v>-1393.9339</v>
      </c>
      <c r="AC771">
        <v>5.92</v>
      </c>
      <c r="AD771" s="1">
        <v>-1392.3821</v>
      </c>
      <c r="AE771">
        <v>12.39</v>
      </c>
      <c r="AF771" s="1">
        <v>-1393.6242999999999</v>
      </c>
      <c r="AG771">
        <v>3.07</v>
      </c>
      <c r="AH771" s="1">
        <v>-1371.7005999999999</v>
      </c>
      <c r="AI771">
        <v>-8.61</v>
      </c>
      <c r="AJ771" s="1">
        <v>-1371.6166000000001</v>
      </c>
      <c r="AK771">
        <v>-11.72</v>
      </c>
      <c r="AL771" s="1">
        <v>-1393.2474</v>
      </c>
      <c r="AM771">
        <v>12.76</v>
      </c>
      <c r="AN771" s="1">
        <v>-1372.5998</v>
      </c>
      <c r="AO771">
        <v>-3.92</v>
      </c>
      <c r="AP771" s="1">
        <v>-1380.9376</v>
      </c>
      <c r="AQ771">
        <v>1.97</v>
      </c>
      <c r="AR771" s="1">
        <v>-1368.6469999999999</v>
      </c>
      <c r="AS771">
        <v>1.24</v>
      </c>
      <c r="AT771" s="1">
        <v>-1355.0961</v>
      </c>
      <c r="AU771">
        <v>-1.0900000000000001</v>
      </c>
      <c r="AV771" s="1">
        <v>-1344.0016000000001</v>
      </c>
      <c r="AW771">
        <v>-2.21</v>
      </c>
    </row>
    <row r="772" spans="2:49" x14ac:dyDescent="0.2">
      <c r="B772" s="1">
        <v>-1385.2968000000001</v>
      </c>
      <c r="C772">
        <v>1.54</v>
      </c>
      <c r="D772">
        <v>2739.6</v>
      </c>
      <c r="L772" s="1">
        <v>-1385.0319</v>
      </c>
      <c r="M772">
        <v>-4.26</v>
      </c>
      <c r="N772" s="1">
        <v>-1382.4394</v>
      </c>
      <c r="O772">
        <v>7.1</v>
      </c>
      <c r="P772" s="1">
        <v>-1385.3407</v>
      </c>
      <c r="Q772">
        <v>-3.72</v>
      </c>
      <c r="R772" s="1">
        <v>-1383.7913000000001</v>
      </c>
      <c r="S772">
        <v>-7.04</v>
      </c>
      <c r="T772" s="1">
        <v>-1387.9403</v>
      </c>
      <c r="U772">
        <v>-11.85</v>
      </c>
      <c r="V772" s="1">
        <v>-1381.4570000000001</v>
      </c>
      <c r="W772">
        <v>-2.0699999999999998</v>
      </c>
      <c r="X772" s="1">
        <v>-1385.3507</v>
      </c>
      <c r="Y772">
        <v>-10.7</v>
      </c>
      <c r="Z772" s="1">
        <v>-1372.4148</v>
      </c>
      <c r="AA772">
        <v>-10.53</v>
      </c>
      <c r="AB772" s="1">
        <v>-1394.0124000000001</v>
      </c>
      <c r="AC772">
        <v>5.19</v>
      </c>
      <c r="AD772" s="1">
        <v>-1392.6035999999999</v>
      </c>
      <c r="AE772">
        <v>11.38</v>
      </c>
      <c r="AF772" s="1">
        <v>-1393.7777000000001</v>
      </c>
      <c r="AG772">
        <v>2.83</v>
      </c>
      <c r="AH772" s="1">
        <v>-1371.452</v>
      </c>
      <c r="AI772">
        <v>-7.97</v>
      </c>
      <c r="AJ772" s="1">
        <v>-1371.5859</v>
      </c>
      <c r="AK772">
        <v>-11.76</v>
      </c>
      <c r="AL772" s="1">
        <v>-1393.0707</v>
      </c>
      <c r="AM772">
        <v>13.12</v>
      </c>
      <c r="AN772" s="1">
        <v>-1372.3303000000001</v>
      </c>
      <c r="AO772">
        <v>-2.94</v>
      </c>
      <c r="AP772" s="1">
        <v>-1380.6242</v>
      </c>
      <c r="AQ772">
        <v>3.15</v>
      </c>
      <c r="AR772" s="1">
        <v>-1368.8275000000001</v>
      </c>
      <c r="AS772">
        <v>0.9</v>
      </c>
      <c r="AT772" s="1">
        <v>-1355.3848</v>
      </c>
      <c r="AU772">
        <v>-1.75</v>
      </c>
      <c r="AV772" s="1">
        <v>-1344.1179</v>
      </c>
      <c r="AW772">
        <v>-2.97</v>
      </c>
    </row>
    <row r="773" spans="2:49" x14ac:dyDescent="0.2">
      <c r="B773" s="1">
        <v>-1385.0625</v>
      </c>
      <c r="C773">
        <v>1.1499999999999999</v>
      </c>
      <c r="D773">
        <v>2741.35</v>
      </c>
      <c r="L773" s="1">
        <v>-1385.0162</v>
      </c>
      <c r="M773">
        <v>-4.28</v>
      </c>
      <c r="N773" s="1">
        <v>-1382.5906</v>
      </c>
      <c r="O773">
        <v>7.07</v>
      </c>
      <c r="P773" s="1">
        <v>-1385.4042999999999</v>
      </c>
      <c r="Q773">
        <v>-4.18</v>
      </c>
      <c r="R773" s="1">
        <v>-1383.8939</v>
      </c>
      <c r="S773">
        <v>-7.42</v>
      </c>
      <c r="T773" s="1">
        <v>-1388.0164</v>
      </c>
      <c r="U773">
        <v>-11.52</v>
      </c>
      <c r="V773" s="1">
        <v>-1381.6306</v>
      </c>
      <c r="W773">
        <v>-2.85</v>
      </c>
      <c r="X773" s="1">
        <v>-1385.2521999999999</v>
      </c>
      <c r="Y773">
        <v>-10.46</v>
      </c>
      <c r="Z773" s="1">
        <v>-1372.2585999999999</v>
      </c>
      <c r="AA773">
        <v>-10.37</v>
      </c>
      <c r="AB773" s="1">
        <v>-1394.0976000000001</v>
      </c>
      <c r="AC773">
        <v>4.51</v>
      </c>
      <c r="AD773" s="1">
        <v>-1392.8277</v>
      </c>
      <c r="AE773">
        <v>10.38</v>
      </c>
      <c r="AF773" s="1">
        <v>-1393.9117000000001</v>
      </c>
      <c r="AG773">
        <v>2.69</v>
      </c>
      <c r="AH773" s="1">
        <v>-1371.1814999999999</v>
      </c>
      <c r="AI773">
        <v>-7.26</v>
      </c>
      <c r="AJ773" s="1">
        <v>-1371.5791999999999</v>
      </c>
      <c r="AK773">
        <v>-11.74</v>
      </c>
      <c r="AL773" s="1">
        <v>-1392.9516000000001</v>
      </c>
      <c r="AM773">
        <v>13.35</v>
      </c>
      <c r="AN773" s="1">
        <v>-1372.0154</v>
      </c>
      <c r="AO773">
        <v>-1.84</v>
      </c>
      <c r="AP773" s="1">
        <v>-1380.2365</v>
      </c>
      <c r="AQ773">
        <v>4.58</v>
      </c>
      <c r="AR773" s="1">
        <v>-1368.9838999999999</v>
      </c>
      <c r="AS773">
        <v>0.64</v>
      </c>
      <c r="AT773" s="1">
        <v>-1355.7112</v>
      </c>
      <c r="AU773">
        <v>-2.54</v>
      </c>
      <c r="AV773" s="1">
        <v>-1344.2645</v>
      </c>
      <c r="AW773">
        <v>-3.73</v>
      </c>
    </row>
    <row r="774" spans="2:49" x14ac:dyDescent="0.2">
      <c r="B774" s="1">
        <v>-1384.7908</v>
      </c>
      <c r="C774">
        <v>0.84</v>
      </c>
      <c r="D774">
        <v>2743.3</v>
      </c>
      <c r="L774" s="1">
        <v>-1384.9297999999999</v>
      </c>
      <c r="M774">
        <v>-4.1399999999999997</v>
      </c>
      <c r="N774" s="1">
        <v>-1382.7950000000001</v>
      </c>
      <c r="O774">
        <v>6.84</v>
      </c>
      <c r="P774" s="1">
        <v>-1385.4331</v>
      </c>
      <c r="Q774">
        <v>-4.5199999999999996</v>
      </c>
      <c r="R774" s="1">
        <v>-1383.9864</v>
      </c>
      <c r="S774">
        <v>-7.66</v>
      </c>
      <c r="T774" s="1">
        <v>-1388.0995</v>
      </c>
      <c r="U774">
        <v>-11.14</v>
      </c>
      <c r="V774" s="1">
        <v>-1381.8045999999999</v>
      </c>
      <c r="W774">
        <v>-3.53</v>
      </c>
      <c r="X774" s="1">
        <v>-1385.1577</v>
      </c>
      <c r="Y774">
        <v>-10.199999999999999</v>
      </c>
      <c r="Z774" s="1">
        <v>-1372.0355</v>
      </c>
      <c r="AA774">
        <v>-10.06</v>
      </c>
      <c r="AB774" s="1">
        <v>-1394.1794</v>
      </c>
      <c r="AC774">
        <v>3.86</v>
      </c>
      <c r="AD774" s="1">
        <v>-1393.0491999999999</v>
      </c>
      <c r="AE774">
        <v>9.39</v>
      </c>
      <c r="AF774" s="1">
        <v>-1394.0114000000001</v>
      </c>
      <c r="AG774">
        <v>2.87</v>
      </c>
      <c r="AH774" s="1">
        <v>-1370.9110000000001</v>
      </c>
      <c r="AI774">
        <v>-6.63</v>
      </c>
      <c r="AJ774" s="1">
        <v>-1371.6030000000001</v>
      </c>
      <c r="AK774">
        <v>-11.91</v>
      </c>
      <c r="AL774" s="1">
        <v>-1392.8741</v>
      </c>
      <c r="AM774">
        <v>13.53</v>
      </c>
      <c r="AN774" s="1">
        <v>-1371.6678999999999</v>
      </c>
      <c r="AO774">
        <v>-0.65</v>
      </c>
      <c r="AP774" s="1">
        <v>-1379.7874999999999</v>
      </c>
      <c r="AQ774">
        <v>6.27</v>
      </c>
      <c r="AR774" s="1">
        <v>-1369.0972999999999</v>
      </c>
      <c r="AS774">
        <v>0.68</v>
      </c>
      <c r="AT774" s="1">
        <v>-1356.0262</v>
      </c>
      <c r="AU774">
        <v>-3.3</v>
      </c>
      <c r="AV774" s="1">
        <v>-1344.4355</v>
      </c>
      <c r="AW774">
        <v>-4.62</v>
      </c>
    </row>
    <row r="775" spans="2:49" x14ac:dyDescent="0.2">
      <c r="B775" s="1">
        <v>-1384.5273999999999</v>
      </c>
      <c r="C775">
        <v>0.65</v>
      </c>
      <c r="D775">
        <v>2745.06</v>
      </c>
      <c r="L775" s="1">
        <v>-1384.7863</v>
      </c>
      <c r="M775">
        <v>-3.83</v>
      </c>
      <c r="N775" s="1">
        <v>-1383.0554999999999</v>
      </c>
      <c r="O775">
        <v>6.42</v>
      </c>
      <c r="P775" s="1">
        <v>-1385.4254000000001</v>
      </c>
      <c r="Q775">
        <v>-4.7699999999999996</v>
      </c>
      <c r="R775" s="1">
        <v>-1384.0628999999999</v>
      </c>
      <c r="S775">
        <v>-7.82</v>
      </c>
      <c r="T775" s="1">
        <v>-1388.1592000000001</v>
      </c>
      <c r="U775">
        <v>-10.65</v>
      </c>
      <c r="V775" s="1">
        <v>-1381.9874</v>
      </c>
      <c r="W775">
        <v>-4.2</v>
      </c>
      <c r="X775" s="1">
        <v>-1385.0733</v>
      </c>
      <c r="Y775">
        <v>-9.9600000000000009</v>
      </c>
      <c r="Z775" s="1">
        <v>-1371.7796000000001</v>
      </c>
      <c r="AA775">
        <v>-9.74</v>
      </c>
      <c r="AB775" s="1">
        <v>-1394.2469000000001</v>
      </c>
      <c r="AC775">
        <v>3.42</v>
      </c>
      <c r="AD775" s="1">
        <v>-1393.2657999999999</v>
      </c>
      <c r="AE775">
        <v>8.43</v>
      </c>
      <c r="AF775" s="1">
        <v>-1394.0619999999999</v>
      </c>
      <c r="AG775">
        <v>3.21</v>
      </c>
      <c r="AH775" s="1">
        <v>-1370.6668</v>
      </c>
      <c r="AI775">
        <v>-6.05</v>
      </c>
      <c r="AJ775" s="1">
        <v>-1371.6599000000001</v>
      </c>
      <c r="AK775">
        <v>-12.12</v>
      </c>
      <c r="AL775" s="1">
        <v>-1392.8103000000001</v>
      </c>
      <c r="AM775">
        <v>13.71</v>
      </c>
      <c r="AN775" s="1">
        <v>-1371.3036</v>
      </c>
      <c r="AO775">
        <v>0.59</v>
      </c>
      <c r="AP775" s="1">
        <v>-1379.2977000000001</v>
      </c>
      <c r="AQ775">
        <v>8.15</v>
      </c>
      <c r="AR775" s="1">
        <v>-1369.1522</v>
      </c>
      <c r="AS775">
        <v>0.97</v>
      </c>
      <c r="AT775" s="1">
        <v>-1356.2963</v>
      </c>
      <c r="AU775">
        <v>-3.9</v>
      </c>
      <c r="AV775" s="1">
        <v>-1344.626</v>
      </c>
      <c r="AW775">
        <v>-5.53</v>
      </c>
    </row>
    <row r="776" spans="2:49" x14ac:dyDescent="0.2">
      <c r="B776" s="1">
        <v>-1384.2433000000001</v>
      </c>
      <c r="C776">
        <v>0.34</v>
      </c>
      <c r="D776">
        <v>2746.81</v>
      </c>
      <c r="L776" s="1">
        <v>-1384.6043999999999</v>
      </c>
      <c r="M776">
        <v>-3.41</v>
      </c>
      <c r="N776" s="1">
        <v>-1383.3733</v>
      </c>
      <c r="O776">
        <v>5.78</v>
      </c>
      <c r="P776" s="1">
        <v>-1385.3806</v>
      </c>
      <c r="Q776">
        <v>-4.9400000000000004</v>
      </c>
      <c r="R776" s="1">
        <v>-1384.1224</v>
      </c>
      <c r="S776">
        <v>-7.83</v>
      </c>
      <c r="T776" s="1">
        <v>-1388.1678999999999</v>
      </c>
      <c r="U776">
        <v>-10.02</v>
      </c>
      <c r="V776" s="1">
        <v>-1382.1782000000001</v>
      </c>
      <c r="W776">
        <v>-4.84</v>
      </c>
      <c r="X776" s="1">
        <v>-1385.0017</v>
      </c>
      <c r="Y776">
        <v>-9.74</v>
      </c>
      <c r="Z776" s="1">
        <v>-1371.5343</v>
      </c>
      <c r="AA776">
        <v>-9.3699999999999992</v>
      </c>
      <c r="AB776" s="1">
        <v>-1394.2891999999999</v>
      </c>
      <c r="AC776">
        <v>3.06</v>
      </c>
      <c r="AD776" s="1">
        <v>-1393.4729</v>
      </c>
      <c r="AE776">
        <v>7.65</v>
      </c>
      <c r="AF776" s="1">
        <v>-1394.0509999999999</v>
      </c>
      <c r="AG776">
        <v>3.81</v>
      </c>
      <c r="AH776" s="1">
        <v>-1370.4765</v>
      </c>
      <c r="AI776">
        <v>-5.57</v>
      </c>
      <c r="AJ776" s="1">
        <v>-1371.7502999999999</v>
      </c>
      <c r="AK776">
        <v>-12.35</v>
      </c>
      <c r="AL776" s="1">
        <v>-1392.7311</v>
      </c>
      <c r="AM776">
        <v>13.95</v>
      </c>
      <c r="AN776" s="1">
        <v>-1370.9416000000001</v>
      </c>
      <c r="AO776">
        <v>1.64</v>
      </c>
      <c r="AP776" s="1">
        <v>-1378.7943</v>
      </c>
      <c r="AQ776">
        <v>10.11</v>
      </c>
      <c r="AR776" s="1">
        <v>-1369.136</v>
      </c>
      <c r="AS776">
        <v>1.52</v>
      </c>
      <c r="AT776" s="1">
        <v>-1356.4948999999999</v>
      </c>
      <c r="AU776">
        <v>-4.29</v>
      </c>
      <c r="AV776" s="1">
        <v>-1344.8289</v>
      </c>
      <c r="AW776">
        <v>-6.52</v>
      </c>
    </row>
    <row r="777" spans="2:49" x14ac:dyDescent="0.2">
      <c r="B777" s="1">
        <v>-1383.9504999999999</v>
      </c>
      <c r="C777">
        <v>-0.37</v>
      </c>
      <c r="D777">
        <v>2749.19</v>
      </c>
      <c r="L777" s="1">
        <v>-1384.4073000000001</v>
      </c>
      <c r="M777">
        <v>-3.03</v>
      </c>
      <c r="N777" s="1">
        <v>-1383.7367999999999</v>
      </c>
      <c r="O777">
        <v>4.99</v>
      </c>
      <c r="P777" s="1">
        <v>-1385.2991999999999</v>
      </c>
      <c r="Q777">
        <v>-4.93</v>
      </c>
      <c r="R777" s="1">
        <v>-1384.1676</v>
      </c>
      <c r="S777">
        <v>-7.91</v>
      </c>
      <c r="T777" s="1">
        <v>-1388.1088</v>
      </c>
      <c r="U777">
        <v>-9.2100000000000009</v>
      </c>
      <c r="V777" s="1">
        <v>-1382.3683000000001</v>
      </c>
      <c r="W777">
        <v>-5.35</v>
      </c>
      <c r="X777" s="1">
        <v>-1384.9395999999999</v>
      </c>
      <c r="Y777">
        <v>-9.52</v>
      </c>
      <c r="Z777" s="1">
        <v>-1371.3403000000001</v>
      </c>
      <c r="AA777">
        <v>-9.16</v>
      </c>
      <c r="AB777" s="1">
        <v>-1394.2976000000001</v>
      </c>
      <c r="AC777">
        <v>2.85</v>
      </c>
      <c r="AD777" s="1">
        <v>-1393.665</v>
      </c>
      <c r="AE777">
        <v>6.91</v>
      </c>
      <c r="AF777" s="1">
        <v>-1393.9721</v>
      </c>
      <c r="AG777">
        <v>4.72</v>
      </c>
      <c r="AH777" s="1">
        <v>-1370.3617999999999</v>
      </c>
      <c r="AI777">
        <v>-5.24</v>
      </c>
      <c r="AJ777" s="1">
        <v>-1371.8731</v>
      </c>
      <c r="AK777">
        <v>-12.63</v>
      </c>
      <c r="AL777" s="1">
        <v>-1392.6186</v>
      </c>
      <c r="AM777">
        <v>14.25</v>
      </c>
      <c r="AN777" s="1">
        <v>-1370.6036999999999</v>
      </c>
      <c r="AO777">
        <v>2.63</v>
      </c>
      <c r="AP777" s="1">
        <v>-1378.3103000000001</v>
      </c>
      <c r="AQ777">
        <v>12.13</v>
      </c>
      <c r="AR777" s="1">
        <v>-1369.0418999999999</v>
      </c>
      <c r="AS777">
        <v>2.39</v>
      </c>
      <c r="AT777" s="1">
        <v>-1356.6011000000001</v>
      </c>
      <c r="AU777">
        <v>-4.45</v>
      </c>
      <c r="AV777" s="1">
        <v>-1345.0386000000001</v>
      </c>
      <c r="AW777">
        <v>-7.5</v>
      </c>
    </row>
    <row r="778" spans="2:49" x14ac:dyDescent="0.2">
      <c r="B778" s="1">
        <v>-1383.6511</v>
      </c>
      <c r="C778">
        <v>-1.04</v>
      </c>
      <c r="D778">
        <v>2751.57</v>
      </c>
      <c r="L778" s="1">
        <v>-1384.2175</v>
      </c>
      <c r="M778">
        <v>-2.62</v>
      </c>
      <c r="N778" s="1">
        <v>-1384.1219000000001</v>
      </c>
      <c r="O778">
        <v>4.0999999999999996</v>
      </c>
      <c r="P778" s="1">
        <v>-1385.1842999999999</v>
      </c>
      <c r="Q778">
        <v>-4.82</v>
      </c>
      <c r="R778" s="1">
        <v>-1384.2079000000001</v>
      </c>
      <c r="S778">
        <v>-7.79</v>
      </c>
      <c r="T778" s="1">
        <v>-1387.9767999999999</v>
      </c>
      <c r="U778">
        <v>-8.2100000000000009</v>
      </c>
      <c r="V778" s="1">
        <v>-1382.5447999999999</v>
      </c>
      <c r="W778">
        <v>-5.75</v>
      </c>
      <c r="X778" s="1">
        <v>-1384.8779999999999</v>
      </c>
      <c r="Y778">
        <v>-9.33</v>
      </c>
      <c r="Z778" s="1">
        <v>-1371.2219</v>
      </c>
      <c r="AA778">
        <v>-9.07</v>
      </c>
      <c r="AB778" s="1">
        <v>-1394.2648999999999</v>
      </c>
      <c r="AC778">
        <v>2.97</v>
      </c>
      <c r="AD778" s="1">
        <v>-1393.8367000000001</v>
      </c>
      <c r="AE778">
        <v>6.31</v>
      </c>
      <c r="AF778" s="1">
        <v>-1393.8279</v>
      </c>
      <c r="AG778">
        <v>5.81</v>
      </c>
      <c r="AH778" s="1">
        <v>-1370.3308999999999</v>
      </c>
      <c r="AI778">
        <v>-5.14</v>
      </c>
      <c r="AJ778" s="1">
        <v>-1372.0229999999999</v>
      </c>
      <c r="AK778">
        <v>-12.97</v>
      </c>
      <c r="AL778" s="1">
        <v>-1392.4731999999999</v>
      </c>
      <c r="AM778">
        <v>14.57</v>
      </c>
      <c r="AN778" s="1">
        <v>-1370.3126999999999</v>
      </c>
      <c r="AO778">
        <v>3.52</v>
      </c>
      <c r="AP778" s="1">
        <v>-1377.8757000000001</v>
      </c>
      <c r="AQ778">
        <v>14.08</v>
      </c>
      <c r="AR778" s="1">
        <v>-1368.8708999999999</v>
      </c>
      <c r="AS778">
        <v>3.5</v>
      </c>
      <c r="AT778" s="1">
        <v>-1356.6180999999999</v>
      </c>
      <c r="AU778">
        <v>-4.41</v>
      </c>
      <c r="AV778" s="1">
        <v>-1345.2385999999999</v>
      </c>
      <c r="AW778">
        <v>-8.4</v>
      </c>
    </row>
    <row r="779" spans="2:49" x14ac:dyDescent="0.2">
      <c r="B779" s="1">
        <v>-1383.3688999999999</v>
      </c>
      <c r="C779">
        <v>-1.55</v>
      </c>
      <c r="D779">
        <v>2753.82</v>
      </c>
      <c r="L779" s="1">
        <v>-1384.0528999999999</v>
      </c>
      <c r="M779">
        <v>-2.3199999999999998</v>
      </c>
      <c r="N779" s="1">
        <v>-1384.4927</v>
      </c>
      <c r="O779">
        <v>3.27</v>
      </c>
      <c r="P779" s="1">
        <v>-1385.0422000000001</v>
      </c>
      <c r="Q779">
        <v>-4.63</v>
      </c>
      <c r="R779" s="1">
        <v>-1384.2550000000001</v>
      </c>
      <c r="S779">
        <v>-7.69</v>
      </c>
      <c r="T779" s="1">
        <v>-1387.7782999999999</v>
      </c>
      <c r="U779">
        <v>-7.06</v>
      </c>
      <c r="V779" s="1">
        <v>-1382.6982</v>
      </c>
      <c r="W779">
        <v>-6.16</v>
      </c>
      <c r="X779" s="1">
        <v>-1384.8046999999999</v>
      </c>
      <c r="Y779">
        <v>-9.0299999999999994</v>
      </c>
      <c r="Z779" s="1">
        <v>-1371.1802</v>
      </c>
      <c r="AA779">
        <v>-9.1</v>
      </c>
      <c r="AB779" s="1">
        <v>-1394.1866</v>
      </c>
      <c r="AC779">
        <v>3.22</v>
      </c>
      <c r="AD779" s="1">
        <v>-1393.9848999999999</v>
      </c>
      <c r="AE779">
        <v>5.82</v>
      </c>
      <c r="AF779" s="1">
        <v>-1393.6321</v>
      </c>
      <c r="AG779">
        <v>7.07</v>
      </c>
      <c r="AH779" s="1">
        <v>-1370.377</v>
      </c>
      <c r="AI779">
        <v>-5.21</v>
      </c>
      <c r="AJ779" s="1">
        <v>-1372.1931</v>
      </c>
      <c r="AK779">
        <v>-13.36</v>
      </c>
      <c r="AL779" s="1">
        <v>-1392.3141000000001</v>
      </c>
      <c r="AM779">
        <v>14.93</v>
      </c>
      <c r="AN779" s="1">
        <v>-1370.0905</v>
      </c>
      <c r="AO779">
        <v>4.0999999999999996</v>
      </c>
      <c r="AP779" s="1">
        <v>-1377.5119999999999</v>
      </c>
      <c r="AQ779">
        <v>15.84</v>
      </c>
      <c r="AR779" s="1">
        <v>-1368.6331</v>
      </c>
      <c r="AS779">
        <v>4.7699999999999996</v>
      </c>
      <c r="AT779" s="1">
        <v>-1356.5492999999999</v>
      </c>
      <c r="AU779">
        <v>-4.03</v>
      </c>
      <c r="AV779" s="1">
        <v>-1345.4113</v>
      </c>
      <c r="AW779">
        <v>-9.19</v>
      </c>
    </row>
    <row r="780" spans="2:49" x14ac:dyDescent="0.2">
      <c r="B780" s="1">
        <v>-1383.1225999999999</v>
      </c>
      <c r="C780">
        <v>-1.61</v>
      </c>
      <c r="D780">
        <v>2755.32</v>
      </c>
      <c r="L780" s="1">
        <v>-1383.9241</v>
      </c>
      <c r="M780">
        <v>-2</v>
      </c>
      <c r="N780" s="1">
        <v>-1384.8117</v>
      </c>
      <c r="O780">
        <v>2.46</v>
      </c>
      <c r="P780" s="1">
        <v>-1384.883</v>
      </c>
      <c r="Q780">
        <v>-4.4000000000000004</v>
      </c>
      <c r="R780" s="1">
        <v>-1384.3191999999999</v>
      </c>
      <c r="S780">
        <v>-7.6</v>
      </c>
      <c r="T780" s="1">
        <v>-1387.5295000000001</v>
      </c>
      <c r="U780">
        <v>-5.82</v>
      </c>
      <c r="V780" s="1">
        <v>-1382.8296</v>
      </c>
      <c r="W780">
        <v>-6.4</v>
      </c>
      <c r="X780" s="1">
        <v>-1384.7089000000001</v>
      </c>
      <c r="Y780">
        <v>-8.68</v>
      </c>
      <c r="Z780" s="1">
        <v>-1371.194</v>
      </c>
      <c r="AA780">
        <v>-9.18</v>
      </c>
      <c r="AB780" s="1">
        <v>-1394.0621000000001</v>
      </c>
      <c r="AC780">
        <v>3.68</v>
      </c>
      <c r="AD780" s="1">
        <v>-1394.1084000000001</v>
      </c>
      <c r="AE780">
        <v>5.47</v>
      </c>
      <c r="AF780" s="1">
        <v>-1393.4087</v>
      </c>
      <c r="AG780">
        <v>8.43</v>
      </c>
      <c r="AH780" s="1">
        <v>-1370.4809</v>
      </c>
      <c r="AI780">
        <v>-5.37</v>
      </c>
      <c r="AJ780" s="1">
        <v>-1372.3751999999999</v>
      </c>
      <c r="AK780">
        <v>-13.71</v>
      </c>
      <c r="AL780" s="1">
        <v>-1392.1695</v>
      </c>
      <c r="AM780">
        <v>15.27</v>
      </c>
      <c r="AN780" s="1">
        <v>-1369.9536000000001</v>
      </c>
      <c r="AO780">
        <v>4.41</v>
      </c>
      <c r="AP780" s="1">
        <v>-1377.2284999999999</v>
      </c>
      <c r="AQ780">
        <v>17.54</v>
      </c>
      <c r="AR780" s="1">
        <v>-1368.3458000000001</v>
      </c>
      <c r="AS780">
        <v>6.16</v>
      </c>
      <c r="AT780" s="1">
        <v>-1356.403</v>
      </c>
      <c r="AU780">
        <v>-3.46</v>
      </c>
      <c r="AV780" s="1">
        <v>-1345.5351000000001</v>
      </c>
      <c r="AW780">
        <v>-9.8800000000000008</v>
      </c>
    </row>
    <row r="781" spans="2:49" x14ac:dyDescent="0.2">
      <c r="B781" s="1">
        <v>-1382.8642</v>
      </c>
      <c r="C781">
        <v>-1.32</v>
      </c>
      <c r="D781">
        <v>2756.37</v>
      </c>
      <c r="L781" s="1">
        <v>-1383.8323</v>
      </c>
      <c r="M781">
        <v>-1.92</v>
      </c>
      <c r="N781" s="1">
        <v>-1385.0472</v>
      </c>
      <c r="O781">
        <v>1.85</v>
      </c>
      <c r="P781" s="1">
        <v>-1384.7202</v>
      </c>
      <c r="Q781">
        <v>-4.09</v>
      </c>
      <c r="R781" s="1">
        <v>-1384.4059</v>
      </c>
      <c r="S781">
        <v>-7.51</v>
      </c>
      <c r="T781" s="1">
        <v>-1387.2518</v>
      </c>
      <c r="U781">
        <v>-4.53</v>
      </c>
      <c r="V781" s="1">
        <v>-1382.9491</v>
      </c>
      <c r="W781">
        <v>-6.66</v>
      </c>
      <c r="X781" s="1">
        <v>-1384.5844999999999</v>
      </c>
      <c r="Y781">
        <v>-8.24</v>
      </c>
      <c r="Z781" s="1">
        <v>-1371.2326</v>
      </c>
      <c r="AA781">
        <v>-9.41</v>
      </c>
      <c r="AB781" s="1">
        <v>-1393.8968</v>
      </c>
      <c r="AC781">
        <v>4.42</v>
      </c>
      <c r="AD781" s="1">
        <v>-1394.2077999999999</v>
      </c>
      <c r="AE781">
        <v>5.21</v>
      </c>
      <c r="AF781" s="1">
        <v>-1393.1890000000001</v>
      </c>
      <c r="AG781">
        <v>9.67</v>
      </c>
      <c r="AH781" s="1">
        <v>-1370.6164000000001</v>
      </c>
      <c r="AI781">
        <v>-5.53</v>
      </c>
      <c r="AJ781" s="1">
        <v>-1372.5627999999999</v>
      </c>
      <c r="AK781">
        <v>-14.05</v>
      </c>
      <c r="AL781" s="1">
        <v>-1392.0676000000001</v>
      </c>
      <c r="AM781">
        <v>15.46</v>
      </c>
      <c r="AN781" s="1">
        <v>-1369.9069999999999</v>
      </c>
      <c r="AO781">
        <v>4.3899999999999997</v>
      </c>
      <c r="AP781" s="1">
        <v>-1377.0226</v>
      </c>
      <c r="AQ781">
        <v>19.02</v>
      </c>
      <c r="AR781" s="1">
        <v>-1368.0345</v>
      </c>
      <c r="AS781">
        <v>7.67</v>
      </c>
      <c r="AT781" s="1">
        <v>-1356.1945000000001</v>
      </c>
      <c r="AU781">
        <v>-2.68</v>
      </c>
      <c r="AV781" s="1">
        <v>-1345.5913</v>
      </c>
      <c r="AW781">
        <v>-10.35</v>
      </c>
    </row>
    <row r="782" spans="2:49" x14ac:dyDescent="0.2">
      <c r="B782" s="1">
        <v>-1382.5588</v>
      </c>
      <c r="C782">
        <v>-0.88</v>
      </c>
      <c r="D782">
        <v>2757.19</v>
      </c>
      <c r="L782" s="1">
        <v>-1383.7728999999999</v>
      </c>
      <c r="M782">
        <v>-1.97</v>
      </c>
      <c r="N782" s="1">
        <v>-1385.1780000000001</v>
      </c>
      <c r="O782">
        <v>1.37</v>
      </c>
      <c r="P782" s="1">
        <v>-1384.569</v>
      </c>
      <c r="Q782">
        <v>-3.72</v>
      </c>
      <c r="R782" s="1">
        <v>-1384.5128999999999</v>
      </c>
      <c r="S782">
        <v>-7.39</v>
      </c>
      <c r="T782" s="1">
        <v>-1386.9688000000001</v>
      </c>
      <c r="U782">
        <v>-3.24</v>
      </c>
      <c r="V782" s="1">
        <v>-1383.0717999999999</v>
      </c>
      <c r="W782">
        <v>-6.94</v>
      </c>
      <c r="X782" s="1">
        <v>-1384.4313999999999</v>
      </c>
      <c r="Y782">
        <v>-7.72</v>
      </c>
      <c r="Z782" s="1">
        <v>-1371.2684999999999</v>
      </c>
      <c r="AA782">
        <v>-9.56</v>
      </c>
      <c r="AB782" s="1">
        <v>-1393.7019</v>
      </c>
      <c r="AC782">
        <v>5.26</v>
      </c>
      <c r="AD782" s="1">
        <v>-1394.2828999999999</v>
      </c>
      <c r="AE782">
        <v>5.03</v>
      </c>
      <c r="AF782" s="1">
        <v>-1393.0048999999999</v>
      </c>
      <c r="AG782">
        <v>10.83</v>
      </c>
      <c r="AH782" s="1">
        <v>-1370.7559000000001</v>
      </c>
      <c r="AI782">
        <v>-5.62</v>
      </c>
      <c r="AJ782" s="1">
        <v>-1372.7514000000001</v>
      </c>
      <c r="AK782">
        <v>-14.41</v>
      </c>
      <c r="AL782" s="1">
        <v>-1392.0256999999999</v>
      </c>
      <c r="AM782">
        <v>15.49</v>
      </c>
      <c r="AN782" s="1">
        <v>-1369.941</v>
      </c>
      <c r="AO782">
        <v>4.1900000000000004</v>
      </c>
      <c r="AP782" s="1">
        <v>-1376.8770999999999</v>
      </c>
      <c r="AQ782">
        <v>20.420000000000002</v>
      </c>
      <c r="AR782" s="1">
        <v>-1367.7222999999999</v>
      </c>
      <c r="AS782">
        <v>9.16</v>
      </c>
      <c r="AT782" s="1">
        <v>-1355.9365</v>
      </c>
      <c r="AU782">
        <v>-1.74</v>
      </c>
      <c r="AV782" s="1">
        <v>-1345.5616</v>
      </c>
      <c r="AW782">
        <v>-10.48</v>
      </c>
    </row>
    <row r="783" spans="2:49" x14ac:dyDescent="0.2">
      <c r="B783" s="1">
        <v>-1382.2669000000001</v>
      </c>
      <c r="C783">
        <v>-0.44</v>
      </c>
      <c r="D783">
        <v>2757.91</v>
      </c>
      <c r="L783" s="1">
        <v>-1383.7397000000001</v>
      </c>
      <c r="M783">
        <v>-1.96</v>
      </c>
      <c r="N783" s="1">
        <v>-1385.1958</v>
      </c>
      <c r="O783">
        <v>1.06</v>
      </c>
      <c r="P783" s="1">
        <v>-1384.4439</v>
      </c>
      <c r="Q783">
        <v>-3.33</v>
      </c>
      <c r="R783" s="1">
        <v>-1384.6310000000001</v>
      </c>
      <c r="S783">
        <v>-7.29</v>
      </c>
      <c r="T783" s="1">
        <v>-1386.7012</v>
      </c>
      <c r="U783">
        <v>-2.04</v>
      </c>
      <c r="V783" s="1">
        <v>-1383.2086999999999</v>
      </c>
      <c r="W783">
        <v>-7.26</v>
      </c>
      <c r="X783" s="1">
        <v>-1384.2577000000001</v>
      </c>
      <c r="Y783">
        <v>-7.15</v>
      </c>
      <c r="Z783" s="1">
        <v>-1371.2862</v>
      </c>
      <c r="AA783">
        <v>-9.6199999999999992</v>
      </c>
      <c r="AB783" s="1">
        <v>-1393.4963</v>
      </c>
      <c r="AC783">
        <v>6.2</v>
      </c>
      <c r="AD783" s="1">
        <v>-1394.3333</v>
      </c>
      <c r="AE783">
        <v>5</v>
      </c>
      <c r="AF783" s="1">
        <v>-1392.8823</v>
      </c>
      <c r="AG783">
        <v>11.84</v>
      </c>
      <c r="AH783" s="1">
        <v>-1370.8715999999999</v>
      </c>
      <c r="AI783">
        <v>-5.72</v>
      </c>
      <c r="AJ783" s="1">
        <v>-1372.9393</v>
      </c>
      <c r="AK783">
        <v>-14.64</v>
      </c>
      <c r="AL783" s="1">
        <v>-1392.0485000000001</v>
      </c>
      <c r="AM783">
        <v>15.53</v>
      </c>
      <c r="AN783" s="1">
        <v>-1370.0309999999999</v>
      </c>
      <c r="AO783">
        <v>3.87</v>
      </c>
      <c r="AP783" s="1">
        <v>-1376.7722000000001</v>
      </c>
      <c r="AQ783">
        <v>21.62</v>
      </c>
      <c r="AR783" s="1">
        <v>-1367.4272000000001</v>
      </c>
      <c r="AS783">
        <v>10.54</v>
      </c>
      <c r="AT783" s="1">
        <v>-1355.6420000000001</v>
      </c>
      <c r="AU783">
        <v>-0.61</v>
      </c>
      <c r="AV783" s="1">
        <v>-1345.4378999999999</v>
      </c>
      <c r="AW783">
        <v>-10.28</v>
      </c>
    </row>
    <row r="784" spans="2:49" x14ac:dyDescent="0.2">
      <c r="B784" s="1">
        <v>-1381.9659999999999</v>
      </c>
      <c r="C784">
        <v>0.17</v>
      </c>
      <c r="D784">
        <v>2758.36</v>
      </c>
      <c r="L784" s="1">
        <v>-1383.7312999999999</v>
      </c>
      <c r="M784">
        <v>-2.08</v>
      </c>
      <c r="N784" s="1">
        <v>-1385.1053999999999</v>
      </c>
      <c r="O784">
        <v>0.88</v>
      </c>
      <c r="P784" s="1">
        <v>-1384.3559</v>
      </c>
      <c r="Q784">
        <v>-2.96</v>
      </c>
      <c r="R784" s="1">
        <v>-1384.7463</v>
      </c>
      <c r="S784">
        <v>-7.09</v>
      </c>
      <c r="T784" s="1">
        <v>-1386.4647</v>
      </c>
      <c r="U784">
        <v>-0.93</v>
      </c>
      <c r="V784" s="1">
        <v>-1383.3594000000001</v>
      </c>
      <c r="W784">
        <v>-7.54</v>
      </c>
      <c r="X784" s="1">
        <v>-1384.0757000000001</v>
      </c>
      <c r="Y784">
        <v>-6.56</v>
      </c>
      <c r="Z784" s="1">
        <v>-1371.2846999999999</v>
      </c>
      <c r="AA784">
        <v>-9.64</v>
      </c>
      <c r="AB784" s="1">
        <v>-1393.3024</v>
      </c>
      <c r="AC784">
        <v>7.27</v>
      </c>
      <c r="AD784" s="1">
        <v>-1394.3581999999999</v>
      </c>
      <c r="AE784">
        <v>5.08</v>
      </c>
      <c r="AF784" s="1">
        <v>-1392.8353999999999</v>
      </c>
      <c r="AG784">
        <v>12.53</v>
      </c>
      <c r="AH784" s="1">
        <v>-1370.9384</v>
      </c>
      <c r="AI784">
        <v>-5.68</v>
      </c>
      <c r="AJ784" s="1">
        <v>-1373.1247000000001</v>
      </c>
      <c r="AK784">
        <v>-14.93</v>
      </c>
      <c r="AL784" s="1">
        <v>-1392.13</v>
      </c>
      <c r="AM784">
        <v>15.32</v>
      </c>
      <c r="AN784" s="1">
        <v>-1370.1392000000001</v>
      </c>
      <c r="AO784">
        <v>3.46</v>
      </c>
      <c r="AP784" s="1">
        <v>-1376.6857</v>
      </c>
      <c r="AQ784">
        <v>22.76</v>
      </c>
      <c r="AR784" s="1">
        <v>-1367.1533999999999</v>
      </c>
      <c r="AS784">
        <v>11.78</v>
      </c>
      <c r="AT784" s="1">
        <v>-1355.3249000000001</v>
      </c>
      <c r="AU784">
        <v>0.52</v>
      </c>
      <c r="AV784" s="1">
        <v>-1345.2168999999999</v>
      </c>
      <c r="AW784">
        <v>-9.8000000000000007</v>
      </c>
    </row>
    <row r="785" spans="2:49" x14ac:dyDescent="0.2">
      <c r="B785" s="1">
        <v>-1381.6805999999999</v>
      </c>
      <c r="C785">
        <v>0.86</v>
      </c>
      <c r="D785">
        <v>2758.49</v>
      </c>
      <c r="L785" s="1">
        <v>-1383.7559000000001</v>
      </c>
      <c r="M785">
        <v>-2.2599999999999998</v>
      </c>
      <c r="N785" s="1">
        <v>-1384.9219000000001</v>
      </c>
      <c r="O785">
        <v>0.88</v>
      </c>
      <c r="P785" s="1">
        <v>-1384.3096</v>
      </c>
      <c r="Q785">
        <v>-2.62</v>
      </c>
      <c r="R785" s="1">
        <v>-1384.8451</v>
      </c>
      <c r="S785">
        <v>-6.85</v>
      </c>
      <c r="T785" s="1">
        <v>-1386.2673</v>
      </c>
      <c r="U785">
        <v>0.06</v>
      </c>
      <c r="V785" s="1">
        <v>-1383.5129999999999</v>
      </c>
      <c r="W785">
        <v>-7.84</v>
      </c>
      <c r="X785" s="1">
        <v>-1383.8976</v>
      </c>
      <c r="Y785">
        <v>-5.91</v>
      </c>
      <c r="Z785" s="1">
        <v>-1371.2724000000001</v>
      </c>
      <c r="AA785">
        <v>-9.56</v>
      </c>
      <c r="AB785" s="1">
        <v>-1393.1429000000001</v>
      </c>
      <c r="AC785">
        <v>8.25</v>
      </c>
      <c r="AD785" s="1">
        <v>-1394.3580999999999</v>
      </c>
      <c r="AE785">
        <v>5.27</v>
      </c>
      <c r="AF785" s="1">
        <v>-1392.8648000000001</v>
      </c>
      <c r="AG785">
        <v>13</v>
      </c>
      <c r="AH785" s="1">
        <v>-1370.9421</v>
      </c>
      <c r="AI785">
        <v>-5.5</v>
      </c>
      <c r="AJ785" s="1">
        <v>-1373.3031000000001</v>
      </c>
      <c r="AK785">
        <v>-15.12</v>
      </c>
      <c r="AL785" s="1">
        <v>-1392.258</v>
      </c>
      <c r="AM785">
        <v>15.02</v>
      </c>
      <c r="AN785" s="1">
        <v>-1370.2235000000001</v>
      </c>
      <c r="AO785">
        <v>3.15</v>
      </c>
      <c r="AP785" s="1">
        <v>-1376.5998999999999</v>
      </c>
      <c r="AQ785">
        <v>23.77</v>
      </c>
      <c r="AR785" s="1">
        <v>-1366.8911000000001</v>
      </c>
      <c r="AS785">
        <v>12.96</v>
      </c>
      <c r="AT785" s="1">
        <v>-1355.0011999999999</v>
      </c>
      <c r="AU785">
        <v>1.62</v>
      </c>
      <c r="AV785" s="1">
        <v>-1344.9131</v>
      </c>
      <c r="AW785">
        <v>-9.02</v>
      </c>
    </row>
    <row r="786" spans="2:49" x14ac:dyDescent="0.2">
      <c r="B786" s="1">
        <v>-1381.4376</v>
      </c>
      <c r="C786">
        <v>1.66</v>
      </c>
      <c r="D786">
        <v>2758.46</v>
      </c>
      <c r="L786" s="1">
        <v>-1383.8257000000001</v>
      </c>
      <c r="M786">
        <v>-2.54</v>
      </c>
      <c r="N786" s="1">
        <v>-1384.6673000000001</v>
      </c>
      <c r="O786">
        <v>0.9</v>
      </c>
      <c r="P786" s="1">
        <v>-1384.3021000000001</v>
      </c>
      <c r="Q786">
        <v>-2.3199999999999998</v>
      </c>
      <c r="R786" s="1">
        <v>-1384.9166</v>
      </c>
      <c r="S786">
        <v>-6.59</v>
      </c>
      <c r="T786" s="1">
        <v>-1386.1113</v>
      </c>
      <c r="U786">
        <v>0.79</v>
      </c>
      <c r="V786" s="1">
        <v>-1383.6511</v>
      </c>
      <c r="W786">
        <v>-8.0399999999999991</v>
      </c>
      <c r="X786" s="1">
        <v>-1383.7312999999999</v>
      </c>
      <c r="Y786">
        <v>-5.36</v>
      </c>
      <c r="Z786" s="1">
        <v>-1371.2603999999999</v>
      </c>
      <c r="AA786">
        <v>-9.41</v>
      </c>
      <c r="AB786" s="1">
        <v>-1393.0347999999999</v>
      </c>
      <c r="AC786">
        <v>9.15</v>
      </c>
      <c r="AD786" s="1">
        <v>-1394.3348000000001</v>
      </c>
      <c r="AE786">
        <v>5.55</v>
      </c>
      <c r="AF786" s="1">
        <v>-1392.9583</v>
      </c>
      <c r="AG786">
        <v>13.22</v>
      </c>
      <c r="AH786" s="1">
        <v>-1370.8876</v>
      </c>
      <c r="AI786">
        <v>-5.21</v>
      </c>
      <c r="AJ786" s="1">
        <v>-1373.4628</v>
      </c>
      <c r="AK786">
        <v>-15.24</v>
      </c>
      <c r="AL786" s="1">
        <v>-1392.4179999999999</v>
      </c>
      <c r="AM786">
        <v>14.53</v>
      </c>
      <c r="AN786" s="1">
        <v>-1370.2436</v>
      </c>
      <c r="AO786">
        <v>3.03</v>
      </c>
      <c r="AP786" s="1">
        <v>-1376.5120999999999</v>
      </c>
      <c r="AQ786">
        <v>24.67</v>
      </c>
      <c r="AR786" s="1">
        <v>-1366.6284000000001</v>
      </c>
      <c r="AS786">
        <v>14.07</v>
      </c>
      <c r="AT786" s="1">
        <v>-1354.6917000000001</v>
      </c>
      <c r="AU786">
        <v>2.56</v>
      </c>
      <c r="AV786" s="1">
        <v>-1344.5468000000001</v>
      </c>
      <c r="AW786">
        <v>-8.1</v>
      </c>
    </row>
    <row r="787" spans="2:49" x14ac:dyDescent="0.2">
      <c r="B787" s="1">
        <v>-1381.2361000000001</v>
      </c>
      <c r="C787">
        <v>2.56</v>
      </c>
      <c r="D787">
        <v>2758.04</v>
      </c>
      <c r="L787" s="1">
        <v>-1383.9457</v>
      </c>
      <c r="M787">
        <v>-2.9</v>
      </c>
      <c r="N787" s="1">
        <v>-1384.3687</v>
      </c>
      <c r="O787">
        <v>0.97</v>
      </c>
      <c r="P787" s="1">
        <v>-1384.3241</v>
      </c>
      <c r="Q787">
        <v>-2.08</v>
      </c>
      <c r="R787" s="1">
        <v>-1384.9564</v>
      </c>
      <c r="S787">
        <v>-6.25</v>
      </c>
      <c r="T787" s="1">
        <v>-1385.9937</v>
      </c>
      <c r="U787">
        <v>1.49</v>
      </c>
      <c r="V787" s="1">
        <v>-1383.7547</v>
      </c>
      <c r="W787">
        <v>-8.1199999999999992</v>
      </c>
      <c r="X787" s="1">
        <v>-1383.5769</v>
      </c>
      <c r="Y787">
        <v>-4.83</v>
      </c>
      <c r="Z787" s="1">
        <v>-1371.2552000000001</v>
      </c>
      <c r="AA787">
        <v>-9.11</v>
      </c>
      <c r="AB787" s="1">
        <v>-1392.9843000000001</v>
      </c>
      <c r="AC787">
        <v>9.99</v>
      </c>
      <c r="AD787" s="1">
        <v>-1394.2923000000001</v>
      </c>
      <c r="AE787">
        <v>5.94</v>
      </c>
      <c r="AF787" s="1">
        <v>-1393.0967000000001</v>
      </c>
      <c r="AG787">
        <v>13.25</v>
      </c>
      <c r="AH787" s="1">
        <v>-1370.8009</v>
      </c>
      <c r="AI787">
        <v>-4.96</v>
      </c>
      <c r="AJ787" s="1">
        <v>-1373.5858000000001</v>
      </c>
      <c r="AK787">
        <v>-15.19</v>
      </c>
      <c r="AL787" s="1">
        <v>-1392.5965000000001</v>
      </c>
      <c r="AM787">
        <v>13.96</v>
      </c>
      <c r="AN787" s="1">
        <v>-1370.1701</v>
      </c>
      <c r="AO787">
        <v>3.11</v>
      </c>
      <c r="AP787" s="1">
        <v>-1376.4354000000001</v>
      </c>
      <c r="AQ787">
        <v>25.42</v>
      </c>
      <c r="AR787" s="1">
        <v>-1366.3588</v>
      </c>
      <c r="AS787">
        <v>15.03</v>
      </c>
      <c r="AT787" s="1">
        <v>-1354.4151999999999</v>
      </c>
      <c r="AU787">
        <v>3.43</v>
      </c>
      <c r="AV787" s="1">
        <v>-1344.1527000000001</v>
      </c>
      <c r="AW787">
        <v>-7.08</v>
      </c>
    </row>
    <row r="788" spans="2:49" x14ac:dyDescent="0.2">
      <c r="B788" s="1">
        <v>-1381.0978</v>
      </c>
      <c r="C788">
        <v>3.33</v>
      </c>
      <c r="D788">
        <v>2757.48</v>
      </c>
      <c r="L788" s="1">
        <v>-1384.1007</v>
      </c>
      <c r="M788">
        <v>-3.25</v>
      </c>
      <c r="N788" s="1">
        <v>-1384.0530000000001</v>
      </c>
      <c r="O788">
        <v>1.17</v>
      </c>
      <c r="P788" s="1">
        <v>-1384.3622</v>
      </c>
      <c r="Q788">
        <v>-1.73</v>
      </c>
      <c r="R788" s="1">
        <v>-1384.9663</v>
      </c>
      <c r="S788">
        <v>-5.87</v>
      </c>
      <c r="T788" s="1">
        <v>-1385.91</v>
      </c>
      <c r="U788">
        <v>1.99</v>
      </c>
      <c r="V788" s="1">
        <v>-1383.8095000000001</v>
      </c>
      <c r="W788">
        <v>-8.02</v>
      </c>
      <c r="X788" s="1">
        <v>-1383.4280000000001</v>
      </c>
      <c r="Y788">
        <v>-4.2699999999999996</v>
      </c>
      <c r="Z788" s="1">
        <v>-1371.2578000000001</v>
      </c>
      <c r="AA788">
        <v>-8.67</v>
      </c>
      <c r="AB788" s="1">
        <v>-1392.9874</v>
      </c>
      <c r="AC788">
        <v>10.7</v>
      </c>
      <c r="AD788" s="1">
        <v>-1394.2381</v>
      </c>
      <c r="AE788">
        <v>6.32</v>
      </c>
      <c r="AF788" s="1">
        <v>-1393.2552000000001</v>
      </c>
      <c r="AG788">
        <v>13.09</v>
      </c>
      <c r="AH788" s="1">
        <v>-1370.7195999999999</v>
      </c>
      <c r="AI788">
        <v>-4.66</v>
      </c>
      <c r="AJ788" s="1">
        <v>-1373.6496999999999</v>
      </c>
      <c r="AK788">
        <v>-14.98</v>
      </c>
      <c r="AL788" s="1">
        <v>-1392.7815000000001</v>
      </c>
      <c r="AM788">
        <v>13.37</v>
      </c>
      <c r="AN788" s="1">
        <v>-1369.99</v>
      </c>
      <c r="AO788">
        <v>3.47</v>
      </c>
      <c r="AP788" s="1">
        <v>-1376.3979999999999</v>
      </c>
      <c r="AQ788">
        <v>25.86</v>
      </c>
      <c r="AR788" s="1">
        <v>-1366.0921000000001</v>
      </c>
      <c r="AS788">
        <v>15.83</v>
      </c>
      <c r="AT788" s="1">
        <v>-1354.1797999999999</v>
      </c>
      <c r="AU788">
        <v>3.97</v>
      </c>
      <c r="AV788" s="1">
        <v>-1343.7723000000001</v>
      </c>
      <c r="AW788">
        <v>-6.06</v>
      </c>
    </row>
    <row r="789" spans="2:49" x14ac:dyDescent="0.2">
      <c r="B789" s="1">
        <v>-1381.0275999999999</v>
      </c>
      <c r="C789">
        <v>3.85</v>
      </c>
      <c r="D789">
        <v>2757.17</v>
      </c>
      <c r="L789" s="1">
        <v>-1384.2529</v>
      </c>
      <c r="M789">
        <v>-3.47</v>
      </c>
      <c r="N789" s="1">
        <v>-1383.7467999999999</v>
      </c>
      <c r="O789">
        <v>1.21</v>
      </c>
      <c r="P789" s="1">
        <v>-1384.4016999999999</v>
      </c>
      <c r="Q789">
        <v>-1.5</v>
      </c>
      <c r="R789" s="1">
        <v>-1384.9528</v>
      </c>
      <c r="S789">
        <v>-5.55</v>
      </c>
      <c r="T789" s="1">
        <v>-1385.8544999999999</v>
      </c>
      <c r="U789">
        <v>2.2400000000000002</v>
      </c>
      <c r="V789" s="1">
        <v>-1383.8092999999999</v>
      </c>
      <c r="W789">
        <v>-7.83</v>
      </c>
      <c r="X789" s="1">
        <v>-1383.2734</v>
      </c>
      <c r="Y789">
        <v>-3.71</v>
      </c>
      <c r="Z789" s="1">
        <v>-1371.2628</v>
      </c>
      <c r="AA789">
        <v>-8.0500000000000007</v>
      </c>
      <c r="AB789" s="1">
        <v>-1393.0309</v>
      </c>
      <c r="AC789">
        <v>11.35</v>
      </c>
      <c r="AD789" s="1">
        <v>-1394.1845000000001</v>
      </c>
      <c r="AE789">
        <v>6.74</v>
      </c>
      <c r="AF789" s="1">
        <v>-1393.4092000000001</v>
      </c>
      <c r="AG789">
        <v>12.9</v>
      </c>
      <c r="AH789" s="1">
        <v>-1370.6772000000001</v>
      </c>
      <c r="AI789">
        <v>-4.54</v>
      </c>
      <c r="AJ789" s="1">
        <v>-1373.6342</v>
      </c>
      <c r="AK789">
        <v>-14.43</v>
      </c>
      <c r="AL789" s="1">
        <v>-1392.9638</v>
      </c>
      <c r="AM789">
        <v>12.68</v>
      </c>
      <c r="AN789" s="1">
        <v>-1369.7119</v>
      </c>
      <c r="AO789">
        <v>4.0599999999999996</v>
      </c>
      <c r="AP789" s="1">
        <v>-1376.4407000000001</v>
      </c>
      <c r="AQ789">
        <v>25.96</v>
      </c>
      <c r="AR789" s="1">
        <v>-1365.8531</v>
      </c>
      <c r="AS789">
        <v>16.47</v>
      </c>
      <c r="AT789" s="1">
        <v>-1353.9902999999999</v>
      </c>
      <c r="AU789">
        <v>4.55</v>
      </c>
      <c r="AV789" s="1">
        <v>-1343.4399000000001</v>
      </c>
      <c r="AW789">
        <v>-5.0599999999999996</v>
      </c>
    </row>
    <row r="790" spans="2:49" x14ac:dyDescent="0.2">
      <c r="B790" s="1">
        <v>-1381.0201</v>
      </c>
      <c r="C790">
        <v>4.29</v>
      </c>
      <c r="D790">
        <v>2757.19</v>
      </c>
      <c r="L790" s="1">
        <v>-1384.3536999999999</v>
      </c>
      <c r="M790">
        <v>-3.46</v>
      </c>
      <c r="N790" s="1">
        <v>-1383.4727</v>
      </c>
      <c r="O790">
        <v>1.1599999999999999</v>
      </c>
      <c r="P790" s="1">
        <v>-1384.4304</v>
      </c>
      <c r="Q790">
        <v>-1.31</v>
      </c>
      <c r="R790" s="1">
        <v>-1384.9263000000001</v>
      </c>
      <c r="S790">
        <v>-5.16</v>
      </c>
      <c r="T790" s="1">
        <v>-1385.8197</v>
      </c>
      <c r="U790">
        <v>2.41</v>
      </c>
      <c r="V790" s="1">
        <v>-1383.7579000000001</v>
      </c>
      <c r="W790">
        <v>-7.37</v>
      </c>
      <c r="X790" s="1">
        <v>-1383.1016999999999</v>
      </c>
      <c r="Y790">
        <v>-3.25</v>
      </c>
      <c r="Z790" s="1">
        <v>-1371.2643</v>
      </c>
      <c r="AA790">
        <v>-7.33</v>
      </c>
      <c r="AB790" s="1">
        <v>-1393.0975000000001</v>
      </c>
      <c r="AC790">
        <v>11.88</v>
      </c>
      <c r="AD790" s="1">
        <v>-1394.1467</v>
      </c>
      <c r="AE790">
        <v>7.21</v>
      </c>
      <c r="AF790" s="1">
        <v>-1393.5360000000001</v>
      </c>
      <c r="AG790">
        <v>12.75</v>
      </c>
      <c r="AH790" s="1">
        <v>-1370.6891000000001</v>
      </c>
      <c r="AI790">
        <v>-4.51</v>
      </c>
      <c r="AJ790" s="1">
        <v>-1373.5264999999999</v>
      </c>
      <c r="AK790">
        <v>-13.79</v>
      </c>
      <c r="AL790" s="1">
        <v>-1393.1385</v>
      </c>
      <c r="AM790">
        <v>11.99</v>
      </c>
      <c r="AN790" s="1">
        <v>-1369.3633</v>
      </c>
      <c r="AO790">
        <v>4.7</v>
      </c>
      <c r="AP790" s="1">
        <v>-1376.6018999999999</v>
      </c>
      <c r="AQ790">
        <v>25.65</v>
      </c>
      <c r="AR790" s="1">
        <v>-1365.6723</v>
      </c>
      <c r="AS790">
        <v>16.829999999999998</v>
      </c>
      <c r="AT790" s="1">
        <v>-1353.8443</v>
      </c>
      <c r="AU790">
        <v>4.8</v>
      </c>
      <c r="AV790" s="1">
        <v>-1343.1769999999999</v>
      </c>
      <c r="AW790">
        <v>-4.21</v>
      </c>
    </row>
    <row r="791" spans="2:49" x14ac:dyDescent="0.2">
      <c r="B791" s="1">
        <v>-1381.0941</v>
      </c>
      <c r="C791">
        <v>4.13</v>
      </c>
      <c r="D791">
        <v>2757.17</v>
      </c>
      <c r="L791" s="1">
        <v>-1384.3620000000001</v>
      </c>
      <c r="M791">
        <v>-3.2</v>
      </c>
      <c r="N791" s="1">
        <v>-1383.2473</v>
      </c>
      <c r="O791">
        <v>1.1299999999999999</v>
      </c>
      <c r="P791" s="1">
        <v>-1384.4399000000001</v>
      </c>
      <c r="Q791">
        <v>-1.1200000000000001</v>
      </c>
      <c r="R791" s="1">
        <v>-1384.895</v>
      </c>
      <c r="S791">
        <v>-4.87</v>
      </c>
      <c r="T791" s="1">
        <v>-1385.7942</v>
      </c>
      <c r="U791">
        <v>2.42</v>
      </c>
      <c r="V791" s="1">
        <v>-1383.6665</v>
      </c>
      <c r="W791">
        <v>-6.88</v>
      </c>
      <c r="X791" s="1">
        <v>-1382.9073000000001</v>
      </c>
      <c r="Y791">
        <v>-2.69</v>
      </c>
      <c r="Z791" s="1">
        <v>-1371.2602999999999</v>
      </c>
      <c r="AA791">
        <v>-6.5</v>
      </c>
      <c r="AB791" s="1">
        <v>-1393.1701</v>
      </c>
      <c r="AC791">
        <v>12.31</v>
      </c>
      <c r="AD791" s="1">
        <v>-1394.1396999999999</v>
      </c>
      <c r="AE791">
        <v>7.58</v>
      </c>
      <c r="AF791" s="1">
        <v>-1393.6197999999999</v>
      </c>
      <c r="AG791">
        <v>12.62</v>
      </c>
      <c r="AH791" s="1">
        <v>-1370.7484999999999</v>
      </c>
      <c r="AI791">
        <v>-4.4800000000000004</v>
      </c>
      <c r="AJ791" s="1">
        <v>-1373.3264999999999</v>
      </c>
      <c r="AK791">
        <v>-12.85</v>
      </c>
      <c r="AL791" s="1">
        <v>-1393.3051</v>
      </c>
      <c r="AM791">
        <v>11.27</v>
      </c>
      <c r="AN791" s="1">
        <v>-1368.9931999999999</v>
      </c>
      <c r="AO791">
        <v>5.31</v>
      </c>
      <c r="AP791" s="1">
        <v>-1376.8974000000001</v>
      </c>
      <c r="AQ791">
        <v>24.9</v>
      </c>
      <c r="AR791" s="1">
        <v>-1365.5735999999999</v>
      </c>
      <c r="AS791">
        <v>16.989999999999998</v>
      </c>
      <c r="AT791" s="1">
        <v>-1353.7393</v>
      </c>
      <c r="AU791">
        <v>5</v>
      </c>
      <c r="AV791" s="1">
        <v>-1342.9891</v>
      </c>
      <c r="AW791">
        <v>-3.67</v>
      </c>
    </row>
    <row r="792" spans="2:49" x14ac:dyDescent="0.2">
      <c r="B792" s="1">
        <v>-1381.2389000000001</v>
      </c>
      <c r="C792">
        <v>3.8</v>
      </c>
      <c r="D792">
        <v>2757.44</v>
      </c>
      <c r="L792" s="1">
        <v>-1384.2572</v>
      </c>
      <c r="M792">
        <v>-2.69</v>
      </c>
      <c r="N792" s="1">
        <v>-1383.0822000000001</v>
      </c>
      <c r="O792">
        <v>0.98</v>
      </c>
      <c r="P792" s="1">
        <v>-1384.4258</v>
      </c>
      <c r="Q792">
        <v>-0.91</v>
      </c>
      <c r="R792" s="1">
        <v>-1384.8626999999999</v>
      </c>
      <c r="S792">
        <v>-4.6500000000000004</v>
      </c>
      <c r="T792" s="1">
        <v>-1385.7650000000001</v>
      </c>
      <c r="U792">
        <v>2.34</v>
      </c>
      <c r="V792" s="1">
        <v>-1383.5527999999999</v>
      </c>
      <c r="W792">
        <v>-6.27</v>
      </c>
      <c r="X792" s="1">
        <v>-1382.6899000000001</v>
      </c>
      <c r="Y792">
        <v>-2.23</v>
      </c>
      <c r="Z792" s="1">
        <v>-1371.2557999999999</v>
      </c>
      <c r="AA792">
        <v>-5.55</v>
      </c>
      <c r="AB792" s="1">
        <v>-1393.2371000000001</v>
      </c>
      <c r="AC792">
        <v>12.75</v>
      </c>
      <c r="AD792" s="1">
        <v>-1394.1750999999999</v>
      </c>
      <c r="AE792">
        <v>7.86</v>
      </c>
      <c r="AF792" s="1">
        <v>-1393.6532999999999</v>
      </c>
      <c r="AG792">
        <v>12.65</v>
      </c>
      <c r="AH792" s="1">
        <v>-1370.8323</v>
      </c>
      <c r="AI792">
        <v>-4.5</v>
      </c>
      <c r="AJ792" s="1">
        <v>-1373.0462</v>
      </c>
      <c r="AK792">
        <v>-11.75</v>
      </c>
      <c r="AL792" s="1">
        <v>-1393.4679000000001</v>
      </c>
      <c r="AM792">
        <v>10.48</v>
      </c>
      <c r="AN792" s="1">
        <v>-1368.6618000000001</v>
      </c>
      <c r="AO792">
        <v>5.79</v>
      </c>
      <c r="AP792" s="1">
        <v>-1377.3168000000001</v>
      </c>
      <c r="AQ792">
        <v>23.73</v>
      </c>
      <c r="AR792" s="1">
        <v>-1365.5617999999999</v>
      </c>
      <c r="AS792">
        <v>16.850000000000001</v>
      </c>
      <c r="AT792" s="1">
        <v>-1353.6614999999999</v>
      </c>
      <c r="AU792">
        <v>5.05</v>
      </c>
      <c r="AV792" s="1">
        <v>-1342.8646000000001</v>
      </c>
      <c r="AW792">
        <v>-3.32</v>
      </c>
    </row>
    <row r="793" spans="2:49" x14ac:dyDescent="0.2">
      <c r="B793" s="1">
        <v>-1381.4284</v>
      </c>
      <c r="C793">
        <v>3.36</v>
      </c>
      <c r="D793">
        <v>2757.95</v>
      </c>
      <c r="L793" s="1">
        <v>-1384.0429999999999</v>
      </c>
      <c r="M793">
        <v>-1.77</v>
      </c>
      <c r="N793" s="1">
        <v>-1382.9829999999999</v>
      </c>
      <c r="O793">
        <v>0.69</v>
      </c>
      <c r="P793" s="1">
        <v>-1384.3878999999999</v>
      </c>
      <c r="Q793">
        <v>-0.83</v>
      </c>
      <c r="R793" s="1">
        <v>-1384.8253999999999</v>
      </c>
      <c r="S793">
        <v>-4.34</v>
      </c>
      <c r="T793" s="1">
        <v>-1385.7191</v>
      </c>
      <c r="U793">
        <v>2.2200000000000002</v>
      </c>
      <c r="V793" s="1">
        <v>-1383.4366</v>
      </c>
      <c r="W793">
        <v>-5.66</v>
      </c>
      <c r="X793" s="1">
        <v>-1382.4574</v>
      </c>
      <c r="Y793">
        <v>-1.78</v>
      </c>
      <c r="Z793" s="1">
        <v>-1371.2653</v>
      </c>
      <c r="AA793">
        <v>-4.45</v>
      </c>
      <c r="AB793" s="1">
        <v>-1393.2927999999999</v>
      </c>
      <c r="AC793">
        <v>13.1</v>
      </c>
      <c r="AD793" s="1">
        <v>-1394.2565999999999</v>
      </c>
      <c r="AE793">
        <v>8.0500000000000007</v>
      </c>
      <c r="AF793" s="1">
        <v>-1393.6387</v>
      </c>
      <c r="AG793">
        <v>12.77</v>
      </c>
      <c r="AH793" s="1">
        <v>-1370.9111</v>
      </c>
      <c r="AI793">
        <v>-4.47</v>
      </c>
      <c r="AJ793" s="1">
        <v>-1372.7099000000001</v>
      </c>
      <c r="AK793">
        <v>-10.45</v>
      </c>
      <c r="AL793" s="1">
        <v>-1393.6334999999999</v>
      </c>
      <c r="AM793">
        <v>9.69</v>
      </c>
      <c r="AN793" s="1">
        <v>-1368.4265</v>
      </c>
      <c r="AO793">
        <v>6.1</v>
      </c>
      <c r="AP793" s="1">
        <v>-1377.8208999999999</v>
      </c>
      <c r="AQ793">
        <v>22.27</v>
      </c>
      <c r="AR793" s="1">
        <v>-1365.6251</v>
      </c>
      <c r="AS793">
        <v>16.46</v>
      </c>
      <c r="AT793" s="1">
        <v>-1353.6072999999999</v>
      </c>
      <c r="AU793">
        <v>5.0199999999999996</v>
      </c>
      <c r="AV793" s="1">
        <v>-1342.7864</v>
      </c>
      <c r="AW793">
        <v>-3.15</v>
      </c>
    </row>
    <row r="794" spans="2:49" x14ac:dyDescent="0.2">
      <c r="B794" s="1">
        <v>-1381.6387999999999</v>
      </c>
      <c r="C794">
        <v>2.73</v>
      </c>
      <c r="D794">
        <v>2758.45</v>
      </c>
      <c r="L794" s="1">
        <v>-1383.7422999999999</v>
      </c>
      <c r="M794">
        <v>-0.67</v>
      </c>
      <c r="N794" s="1">
        <v>-1382.9484</v>
      </c>
      <c r="O794">
        <v>0.36</v>
      </c>
      <c r="P794" s="1">
        <v>-1384.3278</v>
      </c>
      <c r="Q794">
        <v>-0.8</v>
      </c>
      <c r="R794" s="1">
        <v>-1384.7729999999999</v>
      </c>
      <c r="S794">
        <v>-4.03</v>
      </c>
      <c r="T794" s="1">
        <v>-1385.6484</v>
      </c>
      <c r="U794">
        <v>2.0299999999999998</v>
      </c>
      <c r="V794" s="1">
        <v>-1383.3329000000001</v>
      </c>
      <c r="W794">
        <v>-5</v>
      </c>
      <c r="X794" s="1">
        <v>-1382.2221999999999</v>
      </c>
      <c r="Y794">
        <v>-1.36</v>
      </c>
      <c r="Z794" s="1">
        <v>-1371.3055999999999</v>
      </c>
      <c r="AA794">
        <v>-3.5</v>
      </c>
      <c r="AB794" s="1">
        <v>-1393.3378</v>
      </c>
      <c r="AC794">
        <v>13.44</v>
      </c>
      <c r="AD794" s="1">
        <v>-1394.3779999999999</v>
      </c>
      <c r="AE794">
        <v>8.1999999999999993</v>
      </c>
      <c r="AF794" s="1">
        <v>-1393.5873999999999</v>
      </c>
      <c r="AG794">
        <v>12.94</v>
      </c>
      <c r="AH794" s="1">
        <v>-1370.9567999999999</v>
      </c>
      <c r="AI794">
        <v>-4.37</v>
      </c>
      <c r="AJ794" s="1">
        <v>-1372.3506</v>
      </c>
      <c r="AK794">
        <v>-9.2899999999999991</v>
      </c>
      <c r="AL794" s="1">
        <v>-1393.8045999999999</v>
      </c>
      <c r="AM794">
        <v>8.8699999999999992</v>
      </c>
      <c r="AN794" s="1">
        <v>-1368.3200999999999</v>
      </c>
      <c r="AO794">
        <v>6.02</v>
      </c>
      <c r="AP794" s="1">
        <v>-1378.3526999999999</v>
      </c>
      <c r="AQ794">
        <v>20.57</v>
      </c>
      <c r="AR794" s="1">
        <v>-1365.7382</v>
      </c>
      <c r="AS794">
        <v>15.77</v>
      </c>
      <c r="AT794" s="1">
        <v>-1353.5755999999999</v>
      </c>
      <c r="AU794">
        <v>4.91</v>
      </c>
      <c r="AV794" s="1">
        <v>-1342.7429</v>
      </c>
      <c r="AW794">
        <v>-3.16</v>
      </c>
    </row>
    <row r="795" spans="2:49" x14ac:dyDescent="0.2">
      <c r="B795" s="1">
        <v>-1381.9073000000001</v>
      </c>
      <c r="C795">
        <v>2.14</v>
      </c>
      <c r="D795">
        <v>2759.34</v>
      </c>
      <c r="L795" s="1">
        <v>-1383.3905</v>
      </c>
      <c r="M795">
        <v>0.53</v>
      </c>
      <c r="N795" s="1">
        <v>-1382.9679000000001</v>
      </c>
      <c r="O795">
        <v>0.1</v>
      </c>
      <c r="P795" s="1">
        <v>-1384.2474</v>
      </c>
      <c r="Q795">
        <v>-0.81</v>
      </c>
      <c r="R795" s="1">
        <v>-1384.6926000000001</v>
      </c>
      <c r="S795">
        <v>-3.64</v>
      </c>
      <c r="T795" s="1">
        <v>-1385.5518</v>
      </c>
      <c r="U795">
        <v>1.79</v>
      </c>
      <c r="V795" s="1">
        <v>-1383.248</v>
      </c>
      <c r="W795">
        <v>-4.41</v>
      </c>
      <c r="X795" s="1">
        <v>-1382.0014000000001</v>
      </c>
      <c r="Y795">
        <v>-0.99</v>
      </c>
      <c r="Z795" s="1">
        <v>-1371.3903</v>
      </c>
      <c r="AA795">
        <v>-2.6</v>
      </c>
      <c r="AB795" s="1">
        <v>-1393.3761999999999</v>
      </c>
      <c r="AC795">
        <v>13.69</v>
      </c>
      <c r="AD795" s="1">
        <v>-1394.5255</v>
      </c>
      <c r="AE795">
        <v>8.27</v>
      </c>
      <c r="AF795" s="1">
        <v>-1393.5146999999999</v>
      </c>
      <c r="AG795">
        <v>13.21</v>
      </c>
      <c r="AH795" s="1">
        <v>-1370.9480000000001</v>
      </c>
      <c r="AI795">
        <v>-4.12</v>
      </c>
      <c r="AJ795" s="1">
        <v>-1372.0024000000001</v>
      </c>
      <c r="AK795">
        <v>-8.1199999999999992</v>
      </c>
      <c r="AL795" s="1">
        <v>-1393.9776999999999</v>
      </c>
      <c r="AM795">
        <v>8.07</v>
      </c>
      <c r="AN795" s="1">
        <v>-1368.3326999999999</v>
      </c>
      <c r="AO795">
        <v>5.68</v>
      </c>
      <c r="AP795" s="1">
        <v>-1378.8511000000001</v>
      </c>
      <c r="AQ795">
        <v>18.87</v>
      </c>
      <c r="AR795" s="1">
        <v>-1365.8766000000001</v>
      </c>
      <c r="AS795">
        <v>15.01</v>
      </c>
      <c r="AT795" s="1">
        <v>-1353.5645999999999</v>
      </c>
      <c r="AU795">
        <v>4.75</v>
      </c>
      <c r="AV795" s="1">
        <v>-1342.7266</v>
      </c>
      <c r="AW795">
        <v>-3.35</v>
      </c>
    </row>
    <row r="796" spans="2:49" x14ac:dyDescent="0.2">
      <c r="B796" s="1">
        <v>-1382.1587</v>
      </c>
      <c r="C796">
        <v>1.1100000000000001</v>
      </c>
      <c r="D796">
        <v>2760.47</v>
      </c>
      <c r="L796" s="1">
        <v>-1383.0277000000001</v>
      </c>
      <c r="M796">
        <v>1.76</v>
      </c>
      <c r="N796" s="1">
        <v>-1383.0237999999999</v>
      </c>
      <c r="O796">
        <v>-0.28000000000000003</v>
      </c>
      <c r="P796" s="1">
        <v>-1384.1485</v>
      </c>
      <c r="Q796">
        <v>-0.84</v>
      </c>
      <c r="R796" s="1">
        <v>-1384.5708999999999</v>
      </c>
      <c r="S796">
        <v>-3.15</v>
      </c>
      <c r="T796" s="1">
        <v>-1385.4362000000001</v>
      </c>
      <c r="U796">
        <v>1.46</v>
      </c>
      <c r="V796" s="1">
        <v>-1383.1783</v>
      </c>
      <c r="W796">
        <v>-3.8</v>
      </c>
      <c r="X796" s="1">
        <v>-1381.8135</v>
      </c>
      <c r="Y796">
        <v>-0.8</v>
      </c>
      <c r="Z796" s="1">
        <v>-1371.5242000000001</v>
      </c>
      <c r="AA796">
        <v>-1.8</v>
      </c>
      <c r="AB796" s="1">
        <v>-1393.4142999999999</v>
      </c>
      <c r="AC796">
        <v>13.96</v>
      </c>
      <c r="AD796" s="1">
        <v>-1394.6826000000001</v>
      </c>
      <c r="AE796">
        <v>8.27</v>
      </c>
      <c r="AF796" s="1">
        <v>-1393.4363000000001</v>
      </c>
      <c r="AG796">
        <v>13.44</v>
      </c>
      <c r="AH796" s="1">
        <v>-1370.8710000000001</v>
      </c>
      <c r="AI796">
        <v>-3.77</v>
      </c>
      <c r="AJ796" s="1">
        <v>-1371.6958999999999</v>
      </c>
      <c r="AK796">
        <v>-6.95</v>
      </c>
      <c r="AL796" s="1">
        <v>-1394.1436000000001</v>
      </c>
      <c r="AM796">
        <v>7.35</v>
      </c>
      <c r="AN796" s="1">
        <v>-1368.4170999999999</v>
      </c>
      <c r="AO796">
        <v>5.25</v>
      </c>
      <c r="AP796" s="1">
        <v>-1379.2639999999999</v>
      </c>
      <c r="AQ796">
        <v>17.239999999999998</v>
      </c>
      <c r="AR796" s="1">
        <v>-1366.0246999999999</v>
      </c>
      <c r="AS796">
        <v>14.11</v>
      </c>
      <c r="AT796" s="1">
        <v>-1353.5880999999999</v>
      </c>
      <c r="AU796">
        <v>4.5199999999999996</v>
      </c>
      <c r="AV796" s="1">
        <v>-1342.7363</v>
      </c>
      <c r="AW796">
        <v>-3.7</v>
      </c>
    </row>
    <row r="797" spans="2:49" x14ac:dyDescent="0.2">
      <c r="B797" s="1">
        <v>-1382.4294</v>
      </c>
      <c r="C797">
        <v>-0.28999999999999998</v>
      </c>
      <c r="D797">
        <v>2762.23</v>
      </c>
      <c r="L797" s="1">
        <v>-1382.69</v>
      </c>
      <c r="M797">
        <v>2.88</v>
      </c>
      <c r="N797" s="1">
        <v>-1383.0918999999999</v>
      </c>
      <c r="O797">
        <v>-0.5</v>
      </c>
      <c r="P797" s="1">
        <v>-1384.0302999999999</v>
      </c>
      <c r="Q797">
        <v>-0.93</v>
      </c>
      <c r="R797" s="1">
        <v>-1384.3996999999999</v>
      </c>
      <c r="S797">
        <v>-2.5299999999999998</v>
      </c>
      <c r="T797" s="1">
        <v>-1385.3116</v>
      </c>
      <c r="U797">
        <v>1.1000000000000001</v>
      </c>
      <c r="V797" s="1">
        <v>-1383.1116</v>
      </c>
      <c r="W797">
        <v>-3.23</v>
      </c>
      <c r="X797" s="1">
        <v>-1381.6774</v>
      </c>
      <c r="Y797">
        <v>-0.67</v>
      </c>
      <c r="Z797" s="1">
        <v>-1371.7002</v>
      </c>
      <c r="AA797">
        <v>-1.03</v>
      </c>
      <c r="AB797" s="1">
        <v>-1393.4583</v>
      </c>
      <c r="AC797">
        <v>14.11</v>
      </c>
      <c r="AD797" s="1">
        <v>-1394.838</v>
      </c>
      <c r="AE797">
        <v>8.27</v>
      </c>
      <c r="AF797" s="1">
        <v>-1393.364</v>
      </c>
      <c r="AG797">
        <v>13.7</v>
      </c>
      <c r="AH797" s="1">
        <v>-1370.7252000000001</v>
      </c>
      <c r="AI797">
        <v>-3.32</v>
      </c>
      <c r="AJ797" s="1">
        <v>-1371.4501</v>
      </c>
      <c r="AK797">
        <v>-6.13</v>
      </c>
      <c r="AL797" s="1">
        <v>-1394.289</v>
      </c>
      <c r="AM797">
        <v>6.75</v>
      </c>
      <c r="AN797" s="1">
        <v>-1368.5087000000001</v>
      </c>
      <c r="AO797">
        <v>4.74</v>
      </c>
      <c r="AP797" s="1">
        <v>-1379.5519999999999</v>
      </c>
      <c r="AQ797">
        <v>15.81</v>
      </c>
      <c r="AR797" s="1">
        <v>-1366.1781000000001</v>
      </c>
      <c r="AS797">
        <v>13.19</v>
      </c>
      <c r="AT797" s="1">
        <v>-1353.6565000000001</v>
      </c>
      <c r="AU797">
        <v>4.26</v>
      </c>
      <c r="AV797" s="1">
        <v>-1342.7710999999999</v>
      </c>
      <c r="AW797">
        <v>-4.2</v>
      </c>
    </row>
    <row r="798" spans="2:49" x14ac:dyDescent="0.2">
      <c r="B798" s="1">
        <v>-1382.6894</v>
      </c>
      <c r="C798">
        <v>-1.66</v>
      </c>
      <c r="D798">
        <v>2764.08</v>
      </c>
      <c r="L798" s="1">
        <v>-1382.4032</v>
      </c>
      <c r="M798">
        <v>3.8</v>
      </c>
      <c r="N798" s="1">
        <v>-1383.1452999999999</v>
      </c>
      <c r="O798">
        <v>-0.64</v>
      </c>
      <c r="P798" s="1">
        <v>-1383.8905999999999</v>
      </c>
      <c r="Q798">
        <v>-1.1000000000000001</v>
      </c>
      <c r="R798" s="1">
        <v>-1384.1796999999999</v>
      </c>
      <c r="S798">
        <v>-1.81</v>
      </c>
      <c r="T798" s="1">
        <v>-1385.1889000000001</v>
      </c>
      <c r="U798">
        <v>0.64</v>
      </c>
      <c r="V798" s="1">
        <v>-1383.0331000000001</v>
      </c>
      <c r="W798">
        <v>-2.65</v>
      </c>
      <c r="X798" s="1">
        <v>-1381.6097</v>
      </c>
      <c r="Y798">
        <v>-0.69</v>
      </c>
      <c r="Z798" s="1">
        <v>-1371.9004</v>
      </c>
      <c r="AA798">
        <v>-0.39</v>
      </c>
      <c r="AB798" s="1">
        <v>-1393.5098</v>
      </c>
      <c r="AC798">
        <v>14.26</v>
      </c>
      <c r="AD798" s="1">
        <v>-1394.9880000000001</v>
      </c>
      <c r="AE798">
        <v>8.26</v>
      </c>
      <c r="AF798" s="1">
        <v>-1393.3036</v>
      </c>
      <c r="AG798">
        <v>13.87</v>
      </c>
      <c r="AH798" s="1">
        <v>-1370.5295000000001</v>
      </c>
      <c r="AI798">
        <v>-2.8</v>
      </c>
      <c r="AJ798" s="1">
        <v>-1371.2738999999999</v>
      </c>
      <c r="AK798">
        <v>-5.59</v>
      </c>
      <c r="AL798" s="1">
        <v>-1394.4033999999999</v>
      </c>
      <c r="AM798">
        <v>6.23</v>
      </c>
      <c r="AN798" s="1">
        <v>-1368.5521000000001</v>
      </c>
      <c r="AO798">
        <v>4.4400000000000004</v>
      </c>
      <c r="AP798" s="1">
        <v>-1379.6990000000001</v>
      </c>
      <c r="AQ798">
        <v>14.63</v>
      </c>
      <c r="AR798" s="1">
        <v>-1366.3390999999999</v>
      </c>
      <c r="AS798">
        <v>12.16</v>
      </c>
      <c r="AT798" s="1">
        <v>-1353.7773999999999</v>
      </c>
      <c r="AU798">
        <v>3.94</v>
      </c>
      <c r="AV798" s="1">
        <v>-1342.829</v>
      </c>
      <c r="AW798">
        <v>-4.79</v>
      </c>
    </row>
    <row r="799" spans="2:49" x14ac:dyDescent="0.2">
      <c r="B799" s="1">
        <v>-1382.9398000000001</v>
      </c>
      <c r="C799">
        <v>-3.01</v>
      </c>
      <c r="D799">
        <v>2766.25</v>
      </c>
      <c r="L799" s="1">
        <v>-1382.1806999999999</v>
      </c>
      <c r="M799">
        <v>4.54</v>
      </c>
      <c r="N799" s="1">
        <v>-1383.1596999999999</v>
      </c>
      <c r="O799">
        <v>-0.6</v>
      </c>
      <c r="P799" s="1">
        <v>-1383.7240999999999</v>
      </c>
      <c r="Q799">
        <v>-1.18</v>
      </c>
      <c r="R799" s="1">
        <v>-1383.9177</v>
      </c>
      <c r="S799">
        <v>-1</v>
      </c>
      <c r="T799" s="1">
        <v>-1385.0758000000001</v>
      </c>
      <c r="U799">
        <v>0.13</v>
      </c>
      <c r="V799" s="1">
        <v>-1382.9317000000001</v>
      </c>
      <c r="W799">
        <v>-2</v>
      </c>
      <c r="X799" s="1">
        <v>-1381.62</v>
      </c>
      <c r="Y799">
        <v>-0.92</v>
      </c>
      <c r="Z799" s="1">
        <v>-1372.1014</v>
      </c>
      <c r="AA799">
        <v>0.12</v>
      </c>
      <c r="AB799" s="1">
        <v>-1393.5636999999999</v>
      </c>
      <c r="AC799">
        <v>14.34</v>
      </c>
      <c r="AD799" s="1">
        <v>-1395.1374000000001</v>
      </c>
      <c r="AE799">
        <v>8.18</v>
      </c>
      <c r="AF799" s="1">
        <v>-1393.2572</v>
      </c>
      <c r="AG799">
        <v>14.02</v>
      </c>
      <c r="AH799" s="1">
        <v>-1370.3253999999999</v>
      </c>
      <c r="AI799">
        <v>-2.39</v>
      </c>
      <c r="AJ799" s="1">
        <v>-1371.1642999999999</v>
      </c>
      <c r="AK799">
        <v>-5.12</v>
      </c>
      <c r="AL799" s="1">
        <v>-1394.4812999999999</v>
      </c>
      <c r="AM799">
        <v>5.85</v>
      </c>
      <c r="AN799" s="1">
        <v>-1368.5168000000001</v>
      </c>
      <c r="AO799">
        <v>4.2300000000000004</v>
      </c>
      <c r="AP799" s="1">
        <v>-1379.7201</v>
      </c>
      <c r="AQ799">
        <v>13.73</v>
      </c>
      <c r="AR799" s="1">
        <v>-1366.5069000000001</v>
      </c>
      <c r="AS799">
        <v>11.13</v>
      </c>
      <c r="AT799" s="1">
        <v>-1353.9557</v>
      </c>
      <c r="AU799">
        <v>3.5</v>
      </c>
      <c r="AV799" s="1">
        <v>-1342.9037000000001</v>
      </c>
      <c r="AW799">
        <v>-5.46</v>
      </c>
    </row>
    <row r="800" spans="2:49" x14ac:dyDescent="0.2">
      <c r="B800" s="1">
        <v>-1383.1261</v>
      </c>
      <c r="C800">
        <v>-4.2699999999999996</v>
      </c>
      <c r="D800">
        <v>2768.54</v>
      </c>
      <c r="L800" s="1">
        <v>-1382.0252</v>
      </c>
      <c r="M800">
        <v>5.03</v>
      </c>
      <c r="N800" s="1">
        <v>-1383.1188999999999</v>
      </c>
      <c r="O800">
        <v>-0.46</v>
      </c>
      <c r="P800" s="1">
        <v>-1383.5237999999999</v>
      </c>
      <c r="Q800">
        <v>-1.18</v>
      </c>
      <c r="R800" s="1">
        <v>-1383.6251999999999</v>
      </c>
      <c r="S800">
        <v>-0.16</v>
      </c>
      <c r="T800" s="1">
        <v>-1384.9745</v>
      </c>
      <c r="U800">
        <v>-0.41</v>
      </c>
      <c r="V800" s="1">
        <v>-1382.8079</v>
      </c>
      <c r="W800">
        <v>-1.47</v>
      </c>
      <c r="X800" s="1">
        <v>-1381.7095999999999</v>
      </c>
      <c r="Y800">
        <v>-1.3</v>
      </c>
      <c r="Z800" s="1">
        <v>-1372.2819</v>
      </c>
      <c r="AA800">
        <v>0.48</v>
      </c>
      <c r="AB800" s="1">
        <v>-1393.6095</v>
      </c>
      <c r="AC800">
        <v>14.5</v>
      </c>
      <c r="AD800" s="1">
        <v>-1395.2942</v>
      </c>
      <c r="AE800">
        <v>8.0399999999999991</v>
      </c>
      <c r="AF800" s="1">
        <v>-1393.2239999999999</v>
      </c>
      <c r="AG800">
        <v>14.1</v>
      </c>
      <c r="AH800" s="1">
        <v>-1370.1681000000001</v>
      </c>
      <c r="AI800">
        <v>-2.11</v>
      </c>
      <c r="AJ800" s="1">
        <v>-1371.1124</v>
      </c>
      <c r="AK800">
        <v>-4.79</v>
      </c>
      <c r="AL800" s="1">
        <v>-1394.5236</v>
      </c>
      <c r="AM800">
        <v>5.68</v>
      </c>
      <c r="AN800" s="1">
        <v>-1368.3987999999999</v>
      </c>
      <c r="AO800">
        <v>4.3099999999999996</v>
      </c>
      <c r="AP800" s="1">
        <v>-1379.6599000000001</v>
      </c>
      <c r="AQ800">
        <v>12.96</v>
      </c>
      <c r="AR800" s="1">
        <v>-1366.6823999999999</v>
      </c>
      <c r="AS800">
        <v>10.039999999999999</v>
      </c>
      <c r="AT800" s="1">
        <v>-1354.1846</v>
      </c>
      <c r="AU800">
        <v>3.13</v>
      </c>
      <c r="AV800" s="1">
        <v>-1342.9847</v>
      </c>
      <c r="AW800">
        <v>-6.17</v>
      </c>
    </row>
    <row r="801" spans="2:49" x14ac:dyDescent="0.2">
      <c r="B801" s="1">
        <v>-1383.2784999999999</v>
      </c>
      <c r="C801">
        <v>-5.47</v>
      </c>
      <c r="D801">
        <v>2770.64</v>
      </c>
      <c r="L801" s="1">
        <v>-1381.9340999999999</v>
      </c>
      <c r="M801">
        <v>5.4</v>
      </c>
      <c r="N801" s="1">
        <v>-1383.0165999999999</v>
      </c>
      <c r="O801">
        <v>-0.12</v>
      </c>
      <c r="P801" s="1">
        <v>-1383.2845</v>
      </c>
      <c r="Q801">
        <v>-1.05</v>
      </c>
      <c r="R801" s="1">
        <v>-1383.3144</v>
      </c>
      <c r="S801">
        <v>0.61</v>
      </c>
      <c r="T801" s="1">
        <v>-1384.8807999999999</v>
      </c>
      <c r="U801">
        <v>-1</v>
      </c>
      <c r="V801" s="1">
        <v>-1382.6773000000001</v>
      </c>
      <c r="W801">
        <v>-0.99</v>
      </c>
      <c r="X801" s="1">
        <v>-1381.8694</v>
      </c>
      <c r="Y801">
        <v>-1.79</v>
      </c>
      <c r="Z801" s="1">
        <v>-1372.4275</v>
      </c>
      <c r="AA801">
        <v>0.82</v>
      </c>
      <c r="AB801" s="1">
        <v>-1393.6341</v>
      </c>
      <c r="AC801">
        <v>14.61</v>
      </c>
      <c r="AD801" s="1">
        <v>-1395.4634000000001</v>
      </c>
      <c r="AE801">
        <v>7.79</v>
      </c>
      <c r="AF801" s="1">
        <v>-1393.2052000000001</v>
      </c>
      <c r="AG801">
        <v>14.05</v>
      </c>
      <c r="AH801" s="1">
        <v>-1370.1061999999999</v>
      </c>
      <c r="AI801">
        <v>-2.16</v>
      </c>
      <c r="AJ801" s="1">
        <v>-1371.1095</v>
      </c>
      <c r="AK801">
        <v>-4.7</v>
      </c>
      <c r="AL801" s="1">
        <v>-1394.5387000000001</v>
      </c>
      <c r="AM801">
        <v>5.58</v>
      </c>
      <c r="AN801" s="1">
        <v>-1368.2165</v>
      </c>
      <c r="AO801">
        <v>4.62</v>
      </c>
      <c r="AP801" s="1">
        <v>-1379.5826</v>
      </c>
      <c r="AQ801">
        <v>12.34</v>
      </c>
      <c r="AR801" s="1">
        <v>-1366.8656000000001</v>
      </c>
      <c r="AS801">
        <v>9</v>
      </c>
      <c r="AT801" s="1">
        <v>-1354.4492</v>
      </c>
      <c r="AU801">
        <v>2.73</v>
      </c>
      <c r="AV801" s="1">
        <v>-1343.058</v>
      </c>
      <c r="AW801">
        <v>-6.79</v>
      </c>
    </row>
    <row r="802" spans="2:49" x14ac:dyDescent="0.2">
      <c r="B802" s="1">
        <v>-1383.3948</v>
      </c>
      <c r="C802">
        <v>-6.54</v>
      </c>
      <c r="D802">
        <v>2772.87</v>
      </c>
      <c r="L802" s="1">
        <v>-1381.9021</v>
      </c>
      <c r="M802">
        <v>5.52</v>
      </c>
      <c r="N802" s="1">
        <v>-1382.8579</v>
      </c>
      <c r="O802">
        <v>0.34</v>
      </c>
      <c r="P802" s="1">
        <v>-1383.0059000000001</v>
      </c>
      <c r="Q802">
        <v>-0.82</v>
      </c>
      <c r="R802" s="1">
        <v>-1382.9958999999999</v>
      </c>
      <c r="S802">
        <v>1.43</v>
      </c>
      <c r="T802" s="1">
        <v>-1384.7846999999999</v>
      </c>
      <c r="U802">
        <v>-1.53</v>
      </c>
      <c r="V802" s="1">
        <v>-1382.5657000000001</v>
      </c>
      <c r="W802">
        <v>-0.66</v>
      </c>
      <c r="X802" s="1">
        <v>-1382.0825</v>
      </c>
      <c r="Y802">
        <v>-2.42</v>
      </c>
      <c r="Z802" s="1">
        <v>-1372.5328999999999</v>
      </c>
      <c r="AA802">
        <v>1.02</v>
      </c>
      <c r="AB802" s="1">
        <v>-1393.6269</v>
      </c>
      <c r="AC802">
        <v>14.83</v>
      </c>
      <c r="AD802" s="1">
        <v>-1395.6436000000001</v>
      </c>
      <c r="AE802">
        <v>7.53</v>
      </c>
      <c r="AF802" s="1">
        <v>-1393.2056</v>
      </c>
      <c r="AG802">
        <v>13.93</v>
      </c>
      <c r="AH802" s="1">
        <v>-1370.1560999999999</v>
      </c>
      <c r="AI802">
        <v>-2.5099999999999998</v>
      </c>
      <c r="AJ802" s="1">
        <v>-1371.1468</v>
      </c>
      <c r="AK802">
        <v>-4.71</v>
      </c>
      <c r="AL802" s="1">
        <v>-1394.5409</v>
      </c>
      <c r="AM802">
        <v>5.47</v>
      </c>
      <c r="AN802" s="1">
        <v>-1367.9983999999999</v>
      </c>
      <c r="AO802">
        <v>4.93</v>
      </c>
      <c r="AP802" s="1">
        <v>-1379.5443</v>
      </c>
      <c r="AQ802">
        <v>11.71</v>
      </c>
      <c r="AR802" s="1">
        <v>-1367.0499</v>
      </c>
      <c r="AS802">
        <v>8.0299999999999994</v>
      </c>
      <c r="AT802" s="1">
        <v>-1354.7306000000001</v>
      </c>
      <c r="AU802">
        <v>2.34</v>
      </c>
      <c r="AV802" s="1">
        <v>-1343.1066000000001</v>
      </c>
      <c r="AW802">
        <v>-7.3</v>
      </c>
    </row>
    <row r="803" spans="2:49" x14ac:dyDescent="0.2">
      <c r="B803" s="1">
        <v>-1383.4625000000001</v>
      </c>
      <c r="C803">
        <v>-7.4</v>
      </c>
      <c r="D803">
        <v>2774.61</v>
      </c>
      <c r="L803" s="1">
        <v>-1381.9219000000001</v>
      </c>
      <c r="M803">
        <v>5.51</v>
      </c>
      <c r="N803" s="1">
        <v>-1382.6569999999999</v>
      </c>
      <c r="O803">
        <v>0.87</v>
      </c>
      <c r="P803" s="1">
        <v>-1382.6952000000001</v>
      </c>
      <c r="Q803">
        <v>-0.46</v>
      </c>
      <c r="R803" s="1">
        <v>-1382.6815999999999</v>
      </c>
      <c r="S803">
        <v>2.21</v>
      </c>
      <c r="T803" s="1">
        <v>-1384.6739</v>
      </c>
      <c r="U803">
        <v>-1.93</v>
      </c>
      <c r="V803" s="1">
        <v>-1382.5034000000001</v>
      </c>
      <c r="W803">
        <v>-0.5</v>
      </c>
      <c r="X803" s="1">
        <v>-1382.3263999999999</v>
      </c>
      <c r="Y803">
        <v>-3.11</v>
      </c>
      <c r="Z803" s="1">
        <v>-1372.5992000000001</v>
      </c>
      <c r="AA803">
        <v>1.08</v>
      </c>
      <c r="AB803" s="1">
        <v>-1393.5840000000001</v>
      </c>
      <c r="AC803">
        <v>15.08</v>
      </c>
      <c r="AD803" s="1">
        <v>-1395.8253999999999</v>
      </c>
      <c r="AE803">
        <v>7.18</v>
      </c>
      <c r="AF803" s="1">
        <v>-1393.2318</v>
      </c>
      <c r="AG803">
        <v>13.69</v>
      </c>
      <c r="AH803" s="1">
        <v>-1370.2982</v>
      </c>
      <c r="AI803">
        <v>-3.05</v>
      </c>
      <c r="AJ803" s="1">
        <v>-1371.2162000000001</v>
      </c>
      <c r="AK803">
        <v>-4.8499999999999996</v>
      </c>
      <c r="AL803" s="1">
        <v>-1394.5492999999999</v>
      </c>
      <c r="AM803">
        <v>5.46</v>
      </c>
      <c r="AN803" s="1">
        <v>-1367.7786000000001</v>
      </c>
      <c r="AO803">
        <v>5.31</v>
      </c>
      <c r="AP803" s="1">
        <v>-1379.5713000000001</v>
      </c>
      <c r="AQ803">
        <v>11.1</v>
      </c>
      <c r="AR803" s="1">
        <v>-1367.2280000000001</v>
      </c>
      <c r="AS803">
        <v>7.15</v>
      </c>
      <c r="AT803" s="1">
        <v>-1354.9965999999999</v>
      </c>
      <c r="AU803">
        <v>2.1</v>
      </c>
      <c r="AV803" s="1">
        <v>-1343.1115</v>
      </c>
      <c r="AW803">
        <v>-7.67</v>
      </c>
    </row>
    <row r="804" spans="2:49" x14ac:dyDescent="0.2">
      <c r="B804" s="1">
        <v>-1383.5062</v>
      </c>
      <c r="C804">
        <v>-7.69</v>
      </c>
      <c r="D804">
        <v>2775.7</v>
      </c>
      <c r="L804" s="1">
        <v>-1381.9838</v>
      </c>
      <c r="M804">
        <v>5.33</v>
      </c>
      <c r="N804" s="1">
        <v>-1382.4376999999999</v>
      </c>
      <c r="O804">
        <v>1.4</v>
      </c>
      <c r="P804" s="1">
        <v>-1382.3680999999999</v>
      </c>
      <c r="Q804">
        <v>-0.06</v>
      </c>
      <c r="R804" s="1">
        <v>-1382.3880999999999</v>
      </c>
      <c r="S804">
        <v>2.83</v>
      </c>
      <c r="T804" s="1">
        <v>-1384.5372</v>
      </c>
      <c r="U804">
        <v>-2.29</v>
      </c>
      <c r="V804" s="1">
        <v>-1382.5159000000001</v>
      </c>
      <c r="W804">
        <v>-0.5</v>
      </c>
      <c r="X804" s="1">
        <v>-1382.5762999999999</v>
      </c>
      <c r="Y804">
        <v>-3.79</v>
      </c>
      <c r="Z804" s="1">
        <v>-1372.6288</v>
      </c>
      <c r="AA804">
        <v>1.02</v>
      </c>
      <c r="AB804" s="1">
        <v>-1393.5134</v>
      </c>
      <c r="AC804">
        <v>15.34</v>
      </c>
      <c r="AD804" s="1">
        <v>-1395.9935</v>
      </c>
      <c r="AE804">
        <v>6.81</v>
      </c>
      <c r="AF804" s="1">
        <v>-1393.2892999999999</v>
      </c>
      <c r="AG804">
        <v>13.27</v>
      </c>
      <c r="AH804" s="1">
        <v>-1370.49</v>
      </c>
      <c r="AI804">
        <v>-3.77</v>
      </c>
      <c r="AJ804" s="1">
        <v>-1371.3071</v>
      </c>
      <c r="AK804">
        <v>-5.13</v>
      </c>
      <c r="AL804" s="1">
        <v>-1394.5833</v>
      </c>
      <c r="AM804">
        <v>5.35</v>
      </c>
      <c r="AN804" s="1">
        <v>-1367.5898999999999</v>
      </c>
      <c r="AO804">
        <v>5.6</v>
      </c>
      <c r="AP804" s="1">
        <v>-1379.6512</v>
      </c>
      <c r="AQ804">
        <v>10.43</v>
      </c>
      <c r="AR804" s="1">
        <v>-1367.3919000000001</v>
      </c>
      <c r="AS804">
        <v>6.27</v>
      </c>
      <c r="AT804" s="1">
        <v>-1355.2215000000001</v>
      </c>
      <c r="AU804">
        <v>2.0499999999999998</v>
      </c>
      <c r="AV804" s="1">
        <v>-1343.0578</v>
      </c>
      <c r="AW804">
        <v>-7.93</v>
      </c>
    </row>
    <row r="805" spans="2:49" x14ac:dyDescent="0.2">
      <c r="B805" s="1">
        <v>-1383.5677000000001</v>
      </c>
      <c r="C805">
        <v>-8.0500000000000007</v>
      </c>
      <c r="D805">
        <v>2776.46</v>
      </c>
      <c r="L805" s="1">
        <v>-1382.0772999999999</v>
      </c>
      <c r="M805">
        <v>5.05</v>
      </c>
      <c r="N805" s="1">
        <v>-1382.2284</v>
      </c>
      <c r="O805">
        <v>1.87</v>
      </c>
      <c r="P805" s="1">
        <v>-1382.0463</v>
      </c>
      <c r="Q805">
        <v>0.48</v>
      </c>
      <c r="R805" s="1">
        <v>-1382.1362999999999</v>
      </c>
      <c r="S805">
        <v>3.34</v>
      </c>
      <c r="T805" s="1">
        <v>-1384.3685</v>
      </c>
      <c r="U805">
        <v>-2.4700000000000002</v>
      </c>
      <c r="V805" s="1">
        <v>-1382.6139000000001</v>
      </c>
      <c r="W805">
        <v>-0.82</v>
      </c>
      <c r="X805" s="1">
        <v>-1382.8091999999999</v>
      </c>
      <c r="Y805">
        <v>-4.5599999999999996</v>
      </c>
      <c r="Z805" s="1">
        <v>-1372.6239</v>
      </c>
      <c r="AA805">
        <v>0.78</v>
      </c>
      <c r="AB805" s="1">
        <v>-1393.433</v>
      </c>
      <c r="AC805">
        <v>15.52</v>
      </c>
      <c r="AD805" s="1">
        <v>-1396.1294</v>
      </c>
      <c r="AE805">
        <v>6.59</v>
      </c>
      <c r="AF805" s="1">
        <v>-1393.3797999999999</v>
      </c>
      <c r="AG805">
        <v>12.78</v>
      </c>
      <c r="AH805" s="1">
        <v>-1370.6898000000001</v>
      </c>
      <c r="AI805">
        <v>-4.53</v>
      </c>
      <c r="AJ805" s="1">
        <v>-1371.4047</v>
      </c>
      <c r="AK805">
        <v>-5.38</v>
      </c>
      <c r="AL805" s="1">
        <v>-1394.6585</v>
      </c>
      <c r="AM805">
        <v>5.18</v>
      </c>
      <c r="AN805" s="1">
        <v>-1367.4634000000001</v>
      </c>
      <c r="AO805">
        <v>5.78</v>
      </c>
      <c r="AP805" s="1">
        <v>-1379.7566999999999</v>
      </c>
      <c r="AQ805">
        <v>9.86</v>
      </c>
      <c r="AR805" s="1">
        <v>-1367.5332000000001</v>
      </c>
      <c r="AS805">
        <v>5.56</v>
      </c>
      <c r="AT805" s="1">
        <v>-1355.3838000000001</v>
      </c>
      <c r="AU805">
        <v>2.16</v>
      </c>
      <c r="AV805" s="1">
        <v>-1342.9375</v>
      </c>
      <c r="AW805">
        <v>-7.92</v>
      </c>
    </row>
    <row r="806" spans="2:49" x14ac:dyDescent="0.2">
      <c r="B806" s="1">
        <v>-1383.6464000000001</v>
      </c>
      <c r="C806">
        <v>-8.1300000000000008</v>
      </c>
      <c r="D806">
        <v>2777.12</v>
      </c>
      <c r="L806" s="1">
        <v>-1382.1912</v>
      </c>
      <c r="M806">
        <v>4.7</v>
      </c>
      <c r="N806" s="1">
        <v>-1382.0561</v>
      </c>
      <c r="O806">
        <v>2.21</v>
      </c>
      <c r="P806" s="1">
        <v>-1381.7564</v>
      </c>
      <c r="Q806">
        <v>0.96</v>
      </c>
      <c r="R806" s="1">
        <v>-1381.9496999999999</v>
      </c>
      <c r="S806">
        <v>3.71</v>
      </c>
      <c r="T806" s="1">
        <v>-1384.1681000000001</v>
      </c>
      <c r="U806">
        <v>-2.56</v>
      </c>
      <c r="V806" s="1">
        <v>-1382.7914000000001</v>
      </c>
      <c r="W806">
        <v>-1.34</v>
      </c>
      <c r="X806" s="1">
        <v>-1383.0047</v>
      </c>
      <c r="Y806">
        <v>-5.16</v>
      </c>
      <c r="Z806" s="1">
        <v>-1372.5836999999999</v>
      </c>
      <c r="AA806">
        <v>0.52</v>
      </c>
      <c r="AB806" s="1">
        <v>-1393.3653999999999</v>
      </c>
      <c r="AC806">
        <v>15.62</v>
      </c>
      <c r="AD806" s="1">
        <v>-1396.2146</v>
      </c>
      <c r="AE806">
        <v>6.43</v>
      </c>
      <c r="AF806" s="1">
        <v>-1393.5008</v>
      </c>
      <c r="AG806">
        <v>12.23</v>
      </c>
      <c r="AH806" s="1">
        <v>-1370.8706</v>
      </c>
      <c r="AI806">
        <v>-5.33</v>
      </c>
      <c r="AJ806" s="1">
        <v>-1371.4930999999999</v>
      </c>
      <c r="AK806">
        <v>-5.65</v>
      </c>
      <c r="AL806" s="1">
        <v>-1394.7807</v>
      </c>
      <c r="AM806">
        <v>4.8499999999999996</v>
      </c>
      <c r="AN806" s="1">
        <v>-1367.4273000000001</v>
      </c>
      <c r="AO806">
        <v>5.69</v>
      </c>
      <c r="AP806" s="1">
        <v>-1379.8634999999999</v>
      </c>
      <c r="AQ806">
        <v>9.3699999999999992</v>
      </c>
      <c r="AR806" s="1">
        <v>-1367.6405</v>
      </c>
      <c r="AS806">
        <v>4.95</v>
      </c>
      <c r="AT806" s="1">
        <v>-1355.4707000000001</v>
      </c>
      <c r="AU806">
        <v>2.5099999999999998</v>
      </c>
      <c r="AV806" s="1">
        <v>-1342.75</v>
      </c>
      <c r="AW806">
        <v>-7.7</v>
      </c>
    </row>
    <row r="807" spans="2:49" x14ac:dyDescent="0.2">
      <c r="B807" s="1">
        <v>-1383.7231999999999</v>
      </c>
      <c r="C807">
        <v>-8.24</v>
      </c>
      <c r="D807">
        <v>2777.69</v>
      </c>
      <c r="L807" s="1">
        <v>-1382.316</v>
      </c>
      <c r="M807">
        <v>4.29</v>
      </c>
      <c r="N807" s="1">
        <v>-1381.9408000000001</v>
      </c>
      <c r="O807">
        <v>2.42</v>
      </c>
      <c r="P807" s="1">
        <v>-1381.5252</v>
      </c>
      <c r="Q807">
        <v>1.33</v>
      </c>
      <c r="R807" s="1">
        <v>-1381.8506</v>
      </c>
      <c r="S807">
        <v>3.86</v>
      </c>
      <c r="T807" s="1">
        <v>-1383.942</v>
      </c>
      <c r="U807">
        <v>-2.52</v>
      </c>
      <c r="V807" s="1">
        <v>-1383.0281</v>
      </c>
      <c r="W807">
        <v>-1.91</v>
      </c>
      <c r="X807" s="1">
        <v>-1383.1481000000001</v>
      </c>
      <c r="Y807">
        <v>-5.68</v>
      </c>
      <c r="Z807" s="1">
        <v>-1372.5059000000001</v>
      </c>
      <c r="AA807">
        <v>0.14000000000000001</v>
      </c>
      <c r="AB807" s="1">
        <v>-1393.3327999999999</v>
      </c>
      <c r="AC807">
        <v>15.64</v>
      </c>
      <c r="AD807" s="1">
        <v>-1396.2338999999999</v>
      </c>
      <c r="AE807">
        <v>6.4</v>
      </c>
      <c r="AF807" s="1">
        <v>-1393.6448</v>
      </c>
      <c r="AG807">
        <v>11.58</v>
      </c>
      <c r="AH807" s="1">
        <v>-1371.0225</v>
      </c>
      <c r="AI807">
        <v>-6.14</v>
      </c>
      <c r="AJ807" s="1">
        <v>-1371.5571</v>
      </c>
      <c r="AK807">
        <v>-5.87</v>
      </c>
      <c r="AL807" s="1">
        <v>-1394.9436000000001</v>
      </c>
      <c r="AM807">
        <v>4.4400000000000004</v>
      </c>
      <c r="AN807" s="1">
        <v>-1367.5039999999999</v>
      </c>
      <c r="AO807">
        <v>5.39</v>
      </c>
      <c r="AP807" s="1">
        <v>-1379.9601</v>
      </c>
      <c r="AQ807">
        <v>8.82</v>
      </c>
      <c r="AR807" s="1">
        <v>-1367.7070000000001</v>
      </c>
      <c r="AS807">
        <v>4.62</v>
      </c>
      <c r="AT807" s="1">
        <v>-1355.4809</v>
      </c>
      <c r="AU807">
        <v>3.05</v>
      </c>
      <c r="AV807" s="1">
        <v>-1342.5039999999999</v>
      </c>
      <c r="AW807">
        <v>-7.3</v>
      </c>
    </row>
    <row r="808" spans="2:49" x14ac:dyDescent="0.2">
      <c r="B808" s="1">
        <v>-1383.8154999999999</v>
      </c>
      <c r="C808">
        <v>-8.1199999999999992</v>
      </c>
      <c r="D808">
        <v>2778.2</v>
      </c>
      <c r="L808" s="1">
        <v>-1382.4437</v>
      </c>
      <c r="M808">
        <v>3.88</v>
      </c>
      <c r="N808" s="1">
        <v>-1381.8901000000001</v>
      </c>
      <c r="O808">
        <v>2.4900000000000002</v>
      </c>
      <c r="P808" s="1">
        <v>-1381.3738000000001</v>
      </c>
      <c r="Q808">
        <v>1.56</v>
      </c>
      <c r="R808" s="1">
        <v>-1381.8548000000001</v>
      </c>
      <c r="S808">
        <v>3.66</v>
      </c>
      <c r="T808" s="1">
        <v>-1383.7004999999999</v>
      </c>
      <c r="U808">
        <v>-2.46</v>
      </c>
      <c r="V808" s="1">
        <v>-1383.2964999999999</v>
      </c>
      <c r="W808">
        <v>-2.59</v>
      </c>
      <c r="X808" s="1">
        <v>-1383.231</v>
      </c>
      <c r="Y808">
        <v>-6.11</v>
      </c>
      <c r="Z808" s="1">
        <v>-1372.3873000000001</v>
      </c>
      <c r="AA808">
        <v>-0.26</v>
      </c>
      <c r="AB808" s="1">
        <v>-1393.3487</v>
      </c>
      <c r="AC808">
        <v>15.44</v>
      </c>
      <c r="AD808" s="1">
        <v>-1396.1767</v>
      </c>
      <c r="AE808">
        <v>6.63</v>
      </c>
      <c r="AF808" s="1">
        <v>-1393.8028999999999</v>
      </c>
      <c r="AG808">
        <v>10.85</v>
      </c>
      <c r="AH808" s="1">
        <v>-1371.1478999999999</v>
      </c>
      <c r="AI808">
        <v>-6.86</v>
      </c>
      <c r="AJ808" s="1">
        <v>-1371.5842</v>
      </c>
      <c r="AK808">
        <v>-6.05</v>
      </c>
      <c r="AL808" s="1">
        <v>-1395.1314</v>
      </c>
      <c r="AM808">
        <v>3.98</v>
      </c>
      <c r="AN808" s="1">
        <v>-1367.7066</v>
      </c>
      <c r="AO808">
        <v>4.8099999999999996</v>
      </c>
      <c r="AP808" s="1">
        <v>-1380.0485000000001</v>
      </c>
      <c r="AQ808">
        <v>8.56</v>
      </c>
      <c r="AR808" s="1">
        <v>-1367.7238</v>
      </c>
      <c r="AS808">
        <v>4.38</v>
      </c>
      <c r="AT808" s="1">
        <v>-1355.4258</v>
      </c>
      <c r="AU808">
        <v>3.71</v>
      </c>
      <c r="AV808" s="1">
        <v>-1342.2185999999999</v>
      </c>
      <c r="AW808">
        <v>-6.77</v>
      </c>
    </row>
    <row r="809" spans="2:49" x14ac:dyDescent="0.2">
      <c r="B809" s="1">
        <v>-1383.8373999999999</v>
      </c>
      <c r="C809">
        <v>-7.78</v>
      </c>
      <c r="D809">
        <v>2778.42</v>
      </c>
      <c r="L809" s="1">
        <v>-1382.5682999999999</v>
      </c>
      <c r="M809">
        <v>3.47</v>
      </c>
      <c r="N809" s="1">
        <v>-1381.9003</v>
      </c>
      <c r="O809">
        <v>2.41</v>
      </c>
      <c r="P809" s="1">
        <v>-1381.3126</v>
      </c>
      <c r="Q809">
        <v>1.64</v>
      </c>
      <c r="R809" s="1">
        <v>-1381.9685999999999</v>
      </c>
      <c r="S809">
        <v>3.29</v>
      </c>
      <c r="T809" s="1">
        <v>-1383.4565</v>
      </c>
      <c r="U809">
        <v>-2.33</v>
      </c>
      <c r="V809" s="1">
        <v>-1383.5717</v>
      </c>
      <c r="W809">
        <v>-3.22</v>
      </c>
      <c r="X809" s="1">
        <v>-1383.2523000000001</v>
      </c>
      <c r="Y809">
        <v>-6.5</v>
      </c>
      <c r="Z809" s="1">
        <v>-1372.2268999999999</v>
      </c>
      <c r="AA809">
        <v>-0.65</v>
      </c>
      <c r="AB809" s="1">
        <v>-1393.4139</v>
      </c>
      <c r="AC809">
        <v>15.07</v>
      </c>
      <c r="AD809" s="1">
        <v>-1396.0382999999999</v>
      </c>
      <c r="AE809">
        <v>7.04</v>
      </c>
      <c r="AF809" s="1">
        <v>-1393.9661000000001</v>
      </c>
      <c r="AG809">
        <v>10.1</v>
      </c>
      <c r="AH809" s="1">
        <v>-1371.2547999999999</v>
      </c>
      <c r="AI809">
        <v>-7.56</v>
      </c>
      <c r="AJ809" s="1">
        <v>-1371.5687</v>
      </c>
      <c r="AK809">
        <v>-6.16</v>
      </c>
      <c r="AL809" s="1">
        <v>-1395.3234</v>
      </c>
      <c r="AM809">
        <v>3.45</v>
      </c>
      <c r="AN809" s="1">
        <v>-1368.0337</v>
      </c>
      <c r="AO809">
        <v>4.03</v>
      </c>
      <c r="AP809" s="1">
        <v>-1380.1389999999999</v>
      </c>
      <c r="AQ809">
        <v>8.3000000000000007</v>
      </c>
      <c r="AR809" s="1">
        <v>-1367.6918000000001</v>
      </c>
      <c r="AS809">
        <v>4.41</v>
      </c>
      <c r="AT809" s="1">
        <v>-1355.319</v>
      </c>
      <c r="AU809">
        <v>4.4400000000000004</v>
      </c>
      <c r="AV809" s="1">
        <v>-1341.9219000000001</v>
      </c>
      <c r="AW809">
        <v>-6.15</v>
      </c>
    </row>
    <row r="810" spans="2:49" x14ac:dyDescent="0.2">
      <c r="B810" s="1">
        <v>-1383.8395</v>
      </c>
      <c r="C810">
        <v>-7.49</v>
      </c>
      <c r="D810">
        <v>2777.86</v>
      </c>
      <c r="L810" s="1">
        <v>-1382.6846</v>
      </c>
      <c r="M810">
        <v>3.09</v>
      </c>
      <c r="N810" s="1">
        <v>-1381.9555</v>
      </c>
      <c r="O810">
        <v>2.21</v>
      </c>
      <c r="P810" s="1">
        <v>-1381.3393000000001</v>
      </c>
      <c r="Q810">
        <v>1.45</v>
      </c>
      <c r="R810" s="1">
        <v>-1382.1867</v>
      </c>
      <c r="S810">
        <v>2.65</v>
      </c>
      <c r="T810" s="1">
        <v>-1383.2248</v>
      </c>
      <c r="U810">
        <v>-2.2400000000000002</v>
      </c>
      <c r="V810" s="1">
        <v>-1383.8335</v>
      </c>
      <c r="W810">
        <v>-3.87</v>
      </c>
      <c r="X810" s="1">
        <v>-1383.2180000000001</v>
      </c>
      <c r="Y810">
        <v>-6.71</v>
      </c>
      <c r="Z810" s="1">
        <v>-1372.0265999999999</v>
      </c>
      <c r="AA810">
        <v>-1.06</v>
      </c>
      <c r="AB810" s="1">
        <v>-1393.5173</v>
      </c>
      <c r="AC810">
        <v>14.62</v>
      </c>
      <c r="AD810" s="1">
        <v>-1395.8193000000001</v>
      </c>
      <c r="AE810">
        <v>7.77</v>
      </c>
      <c r="AF810" s="1">
        <v>-1394.1278</v>
      </c>
      <c r="AG810">
        <v>9.3000000000000007</v>
      </c>
      <c r="AH810" s="1">
        <v>-1371.3506</v>
      </c>
      <c r="AI810">
        <v>-8.18</v>
      </c>
      <c r="AJ810" s="1">
        <v>-1371.5118</v>
      </c>
      <c r="AK810">
        <v>-6.26</v>
      </c>
      <c r="AL810" s="1">
        <v>-1395.5001999999999</v>
      </c>
      <c r="AM810">
        <v>2.91</v>
      </c>
      <c r="AN810" s="1">
        <v>-1368.4676999999999</v>
      </c>
      <c r="AO810">
        <v>3.01</v>
      </c>
      <c r="AP810" s="1">
        <v>-1380.2396000000001</v>
      </c>
      <c r="AQ810">
        <v>8</v>
      </c>
      <c r="AR810" s="1">
        <v>-1367.6170999999999</v>
      </c>
      <c r="AS810">
        <v>4.6399999999999997</v>
      </c>
      <c r="AT810" s="1">
        <v>-1355.1773000000001</v>
      </c>
      <c r="AU810">
        <v>5.13</v>
      </c>
      <c r="AV810" s="1">
        <v>-1341.6429000000001</v>
      </c>
      <c r="AW810">
        <v>-5.52</v>
      </c>
    </row>
    <row r="811" spans="2:49" x14ac:dyDescent="0.2">
      <c r="B811" s="1">
        <v>-1383.7864999999999</v>
      </c>
      <c r="C811">
        <v>-6.67</v>
      </c>
      <c r="D811">
        <v>2777.42</v>
      </c>
      <c r="L811" s="1">
        <v>-1382.7873</v>
      </c>
      <c r="M811">
        <v>2.76</v>
      </c>
      <c r="N811" s="1">
        <v>-1382.0350000000001</v>
      </c>
      <c r="O811">
        <v>2.09</v>
      </c>
      <c r="P811" s="1">
        <v>-1381.4354000000001</v>
      </c>
      <c r="Q811">
        <v>1.23</v>
      </c>
      <c r="R811" s="1">
        <v>-1382.4943000000001</v>
      </c>
      <c r="S811">
        <v>1.84</v>
      </c>
      <c r="T811" s="1">
        <v>-1383.0195000000001</v>
      </c>
      <c r="U811">
        <v>-2.15</v>
      </c>
      <c r="V811" s="1">
        <v>-1384.0696</v>
      </c>
      <c r="W811">
        <v>-4.43</v>
      </c>
      <c r="X811" s="1">
        <v>-1383.1378</v>
      </c>
      <c r="Y811">
        <v>-6.84</v>
      </c>
      <c r="Z811" s="1">
        <v>-1371.7918</v>
      </c>
      <c r="AA811">
        <v>-1.42</v>
      </c>
      <c r="AB811" s="1">
        <v>-1393.6404</v>
      </c>
      <c r="AC811">
        <v>14.1</v>
      </c>
      <c r="AD811" s="1">
        <v>-1395.5277000000001</v>
      </c>
      <c r="AE811">
        <v>8.6300000000000008</v>
      </c>
      <c r="AF811" s="1">
        <v>-1394.2836</v>
      </c>
      <c r="AG811">
        <v>8.51</v>
      </c>
      <c r="AH811" s="1">
        <v>-1371.4390000000001</v>
      </c>
      <c r="AI811">
        <v>-8.6999999999999993</v>
      </c>
      <c r="AJ811" s="1">
        <v>-1371.4223</v>
      </c>
      <c r="AK811">
        <v>-6.2</v>
      </c>
      <c r="AL811" s="1">
        <v>-1395.6486</v>
      </c>
      <c r="AM811">
        <v>2.44</v>
      </c>
      <c r="AN811" s="1">
        <v>-1368.9776999999999</v>
      </c>
      <c r="AO811">
        <v>1.89</v>
      </c>
      <c r="AP811" s="1">
        <v>-1380.3535999999999</v>
      </c>
      <c r="AQ811">
        <v>7.78</v>
      </c>
      <c r="AR811" s="1">
        <v>-1367.5065</v>
      </c>
      <c r="AS811">
        <v>5.03</v>
      </c>
      <c r="AT811" s="1">
        <v>-1355.0246999999999</v>
      </c>
      <c r="AU811">
        <v>5.83</v>
      </c>
      <c r="AV811" s="1">
        <v>-1341.4108000000001</v>
      </c>
      <c r="AW811">
        <v>-4.93</v>
      </c>
    </row>
    <row r="812" spans="2:49" x14ac:dyDescent="0.2">
      <c r="B812" s="1">
        <v>-1383.7159999999999</v>
      </c>
      <c r="C812">
        <v>-6.38</v>
      </c>
      <c r="D812">
        <v>2777.21</v>
      </c>
      <c r="L812" s="1">
        <v>-1382.8733999999999</v>
      </c>
      <c r="M812">
        <v>2.52</v>
      </c>
      <c r="N812" s="1">
        <v>-1382.1132</v>
      </c>
      <c r="O812">
        <v>1.9</v>
      </c>
      <c r="P812" s="1">
        <v>-1381.5735999999999</v>
      </c>
      <c r="Q812">
        <v>0.9</v>
      </c>
      <c r="R812" s="1">
        <v>-1382.8672999999999</v>
      </c>
      <c r="S812">
        <v>0.91</v>
      </c>
      <c r="T812" s="1">
        <v>-1382.8565000000001</v>
      </c>
      <c r="U812">
        <v>-2.19</v>
      </c>
      <c r="V812" s="1">
        <v>-1384.2705000000001</v>
      </c>
      <c r="W812">
        <v>-4.87</v>
      </c>
      <c r="X812" s="1">
        <v>-1383.0265999999999</v>
      </c>
      <c r="Y812">
        <v>-6.95</v>
      </c>
      <c r="Z812" s="1">
        <v>-1371.5325</v>
      </c>
      <c r="AA812">
        <v>-1.71</v>
      </c>
      <c r="AB812" s="1">
        <v>-1393.7607</v>
      </c>
      <c r="AC812">
        <v>13.59</v>
      </c>
      <c r="AD812" s="1">
        <v>-1395.1785</v>
      </c>
      <c r="AE812">
        <v>9.7100000000000009</v>
      </c>
      <c r="AF812" s="1">
        <v>-1394.4322999999999</v>
      </c>
      <c r="AG812">
        <v>7.72</v>
      </c>
      <c r="AH812" s="1">
        <v>-1371.5184999999999</v>
      </c>
      <c r="AI812">
        <v>-9.08</v>
      </c>
      <c r="AJ812" s="1">
        <v>-1371.3143</v>
      </c>
      <c r="AK812">
        <v>-6.21</v>
      </c>
      <c r="AL812" s="1">
        <v>-1395.7608</v>
      </c>
      <c r="AM812">
        <v>2.08</v>
      </c>
      <c r="AN812" s="1">
        <v>-1369.5255</v>
      </c>
      <c r="AO812">
        <v>0.74</v>
      </c>
      <c r="AP812" s="1">
        <v>-1380.4776999999999</v>
      </c>
      <c r="AQ812">
        <v>7.57</v>
      </c>
      <c r="AR812" s="1">
        <v>-1367.3720000000001</v>
      </c>
      <c r="AS812">
        <v>5.54</v>
      </c>
      <c r="AT812" s="1">
        <v>-1354.8842999999999</v>
      </c>
      <c r="AU812">
        <v>6.52</v>
      </c>
      <c r="AV812" s="1">
        <v>-1341.2425000000001</v>
      </c>
      <c r="AW812">
        <v>-4.4000000000000004</v>
      </c>
    </row>
    <row r="813" spans="2:49" x14ac:dyDescent="0.2">
      <c r="B813" s="1">
        <v>-1383.5784000000001</v>
      </c>
      <c r="C813">
        <v>-6.07</v>
      </c>
      <c r="D813">
        <v>2776.94</v>
      </c>
      <c r="L813" s="1">
        <v>-1382.9421</v>
      </c>
      <c r="M813">
        <v>2.27</v>
      </c>
      <c r="N813" s="1">
        <v>-1382.1645000000001</v>
      </c>
      <c r="O813">
        <v>1.79</v>
      </c>
      <c r="P813" s="1">
        <v>-1381.7263</v>
      </c>
      <c r="Q813">
        <v>0.48</v>
      </c>
      <c r="R813" s="1">
        <v>-1383.2738999999999</v>
      </c>
      <c r="S813">
        <v>0.06</v>
      </c>
      <c r="T813" s="1">
        <v>-1382.7493999999999</v>
      </c>
      <c r="U813">
        <v>-2.2000000000000002</v>
      </c>
      <c r="V813" s="1">
        <v>-1384.4284</v>
      </c>
      <c r="W813">
        <v>-5.25</v>
      </c>
      <c r="X813" s="1">
        <v>-1382.9013</v>
      </c>
      <c r="Y813">
        <v>-7.05</v>
      </c>
      <c r="Z813" s="1">
        <v>-1371.2612999999999</v>
      </c>
      <c r="AA813">
        <v>-1.94</v>
      </c>
      <c r="AB813" s="1">
        <v>-1393.86</v>
      </c>
      <c r="AC813">
        <v>13.15</v>
      </c>
      <c r="AD813" s="1">
        <v>-1394.7940000000001</v>
      </c>
      <c r="AE813">
        <v>10.83</v>
      </c>
      <c r="AF813" s="1">
        <v>-1394.5761</v>
      </c>
      <c r="AG813">
        <v>6.91</v>
      </c>
      <c r="AH813" s="1">
        <v>-1371.5833</v>
      </c>
      <c r="AI813">
        <v>-9.3800000000000008</v>
      </c>
      <c r="AJ813" s="1">
        <v>-1371.2034000000001</v>
      </c>
      <c r="AK813">
        <v>-6.22</v>
      </c>
      <c r="AL813" s="1">
        <v>-1395.8343</v>
      </c>
      <c r="AM813">
        <v>1.74</v>
      </c>
      <c r="AN813" s="1">
        <v>-1370.0748000000001</v>
      </c>
      <c r="AO813">
        <v>-0.36</v>
      </c>
      <c r="AP813" s="1">
        <v>-1380.6049</v>
      </c>
      <c r="AQ813">
        <v>7.37</v>
      </c>
      <c r="AR813" s="1">
        <v>-1367.2284999999999</v>
      </c>
      <c r="AS813">
        <v>6.11</v>
      </c>
      <c r="AT813" s="1">
        <v>-1354.779</v>
      </c>
      <c r="AU813">
        <v>6.92</v>
      </c>
      <c r="AV813" s="1">
        <v>-1341.1409000000001</v>
      </c>
      <c r="AW813">
        <v>-3.94</v>
      </c>
    </row>
    <row r="814" spans="2:49" x14ac:dyDescent="0.2">
      <c r="B814" s="1">
        <v>-1383.4254000000001</v>
      </c>
      <c r="C814">
        <v>-5.98</v>
      </c>
      <c r="D814">
        <v>2777.06</v>
      </c>
      <c r="L814" s="1">
        <v>-1382.9946</v>
      </c>
      <c r="M814">
        <v>2.1800000000000002</v>
      </c>
      <c r="N814" s="1">
        <v>-1382.1674</v>
      </c>
      <c r="O814">
        <v>1.89</v>
      </c>
      <c r="P814" s="1">
        <v>-1381.8716999999999</v>
      </c>
      <c r="Q814">
        <v>0.05</v>
      </c>
      <c r="R814" s="1">
        <v>-1383.68</v>
      </c>
      <c r="S814">
        <v>-0.93</v>
      </c>
      <c r="T814" s="1">
        <v>-1382.7093</v>
      </c>
      <c r="U814">
        <v>-2.38</v>
      </c>
      <c r="V814" s="1">
        <v>-1384.5365999999999</v>
      </c>
      <c r="W814">
        <v>-5.51</v>
      </c>
      <c r="X814" s="1">
        <v>-1382.7813000000001</v>
      </c>
      <c r="Y814">
        <v>-7.01</v>
      </c>
      <c r="Z814" s="1">
        <v>-1370.9937</v>
      </c>
      <c r="AA814">
        <v>-2.15</v>
      </c>
      <c r="AB814" s="1">
        <v>-1393.9263000000001</v>
      </c>
      <c r="AC814">
        <v>12.74</v>
      </c>
      <c r="AD814" s="1">
        <v>-1394.4013</v>
      </c>
      <c r="AE814">
        <v>12.05</v>
      </c>
      <c r="AF814" s="1">
        <v>-1394.7194999999999</v>
      </c>
      <c r="AG814">
        <v>6.16</v>
      </c>
      <c r="AH814" s="1">
        <v>-1371.6280999999999</v>
      </c>
      <c r="AI814">
        <v>-9.49</v>
      </c>
      <c r="AJ814" s="1">
        <v>-1371.1054999999999</v>
      </c>
      <c r="AK814">
        <v>-6.27</v>
      </c>
      <c r="AL814" s="1">
        <v>-1395.8695</v>
      </c>
      <c r="AM814">
        <v>1.58</v>
      </c>
      <c r="AN814" s="1">
        <v>-1370.597</v>
      </c>
      <c r="AO814">
        <v>-1.43</v>
      </c>
      <c r="AP814" s="1">
        <v>-1380.7264</v>
      </c>
      <c r="AQ814">
        <v>7.34</v>
      </c>
      <c r="AR814" s="1">
        <v>-1367.0873999999999</v>
      </c>
      <c r="AS814">
        <v>6.87</v>
      </c>
      <c r="AT814" s="1">
        <v>-1354.7366</v>
      </c>
      <c r="AU814">
        <v>7.12</v>
      </c>
      <c r="AV814" s="1">
        <v>-1341.0953</v>
      </c>
      <c r="AW814">
        <v>-3.61</v>
      </c>
    </row>
    <row r="815" spans="2:49" x14ac:dyDescent="0.2">
      <c r="B815" s="1">
        <v>-1383.2810999999999</v>
      </c>
      <c r="C815">
        <v>-6.01</v>
      </c>
      <c r="D815">
        <v>2776.47</v>
      </c>
      <c r="L815" s="1">
        <v>-1383.0342000000001</v>
      </c>
      <c r="M815">
        <v>2.16</v>
      </c>
      <c r="N815" s="1">
        <v>-1382.1096</v>
      </c>
      <c r="O815">
        <v>2.06</v>
      </c>
      <c r="P815" s="1">
        <v>-1382.0005000000001</v>
      </c>
      <c r="Q815">
        <v>-0.32</v>
      </c>
      <c r="R815" s="1">
        <v>-1384.0526</v>
      </c>
      <c r="S815">
        <v>-1.63</v>
      </c>
      <c r="T815" s="1">
        <v>-1382.7418</v>
      </c>
      <c r="U815">
        <v>-2.6</v>
      </c>
      <c r="V815" s="1">
        <v>-1384.5897</v>
      </c>
      <c r="W815">
        <v>-5.63</v>
      </c>
      <c r="X815" s="1">
        <v>-1382.6862000000001</v>
      </c>
      <c r="Y815">
        <v>-7.13</v>
      </c>
      <c r="Z815" s="1">
        <v>-1370.7470000000001</v>
      </c>
      <c r="AA815">
        <v>-2.4</v>
      </c>
      <c r="AB815" s="1">
        <v>-1393.9558999999999</v>
      </c>
      <c r="AC815">
        <v>12.5</v>
      </c>
      <c r="AD815" s="1">
        <v>-1394.0297</v>
      </c>
      <c r="AE815">
        <v>13.21</v>
      </c>
      <c r="AF815" s="1">
        <v>-1394.8669</v>
      </c>
      <c r="AG815">
        <v>5.39</v>
      </c>
      <c r="AH815" s="1">
        <v>-1371.6481000000001</v>
      </c>
      <c r="AI815">
        <v>-9.5</v>
      </c>
      <c r="AJ815" s="1">
        <v>-1371.0309</v>
      </c>
      <c r="AK815">
        <v>-6.3</v>
      </c>
      <c r="AL815" s="1">
        <v>-1395.8680999999999</v>
      </c>
      <c r="AM815">
        <v>1.51</v>
      </c>
      <c r="AN815" s="1">
        <v>-1371.0736999999999</v>
      </c>
      <c r="AO815">
        <v>-2.27</v>
      </c>
      <c r="AP815" s="1">
        <v>-1380.8306</v>
      </c>
      <c r="AQ815">
        <v>7.32</v>
      </c>
      <c r="AR815" s="1">
        <v>-1366.9574</v>
      </c>
      <c r="AS815">
        <v>7.69</v>
      </c>
      <c r="AT815" s="1">
        <v>-1354.7779</v>
      </c>
      <c r="AU815">
        <v>7.01</v>
      </c>
      <c r="AV815" s="1">
        <v>-1341.0843</v>
      </c>
      <c r="AW815">
        <v>-3.22</v>
      </c>
    </row>
    <row r="816" spans="2:49" x14ac:dyDescent="0.2">
      <c r="B816" s="1">
        <v>-1383.1468</v>
      </c>
      <c r="C816">
        <v>-5.99</v>
      </c>
      <c r="D816">
        <v>2776.26</v>
      </c>
      <c r="L816" s="1">
        <v>-1383.0661</v>
      </c>
      <c r="M816">
        <v>2.17</v>
      </c>
      <c r="N816" s="1">
        <v>-1381.9956</v>
      </c>
      <c r="O816">
        <v>2.2200000000000002</v>
      </c>
      <c r="P816" s="1">
        <v>-1382.1137000000001</v>
      </c>
      <c r="Q816">
        <v>-0.72</v>
      </c>
      <c r="R816" s="1">
        <v>-1384.3603000000001</v>
      </c>
      <c r="S816">
        <v>-2.17</v>
      </c>
      <c r="T816" s="1">
        <v>-1382.8452</v>
      </c>
      <c r="U816">
        <v>-2.95</v>
      </c>
      <c r="V816" s="1">
        <v>-1384.5853</v>
      </c>
      <c r="W816">
        <v>-5.6</v>
      </c>
      <c r="X816" s="1">
        <v>-1382.6331</v>
      </c>
      <c r="Y816">
        <v>-7.28</v>
      </c>
      <c r="Z816" s="1">
        <v>-1370.5373</v>
      </c>
      <c r="AA816">
        <v>-2.69</v>
      </c>
      <c r="AB816" s="1">
        <v>-1393.9522999999999</v>
      </c>
      <c r="AC816">
        <v>12.39</v>
      </c>
      <c r="AD816" s="1">
        <v>-1393.7048</v>
      </c>
      <c r="AE816">
        <v>14.29</v>
      </c>
      <c r="AF816" s="1">
        <v>-1395.0214000000001</v>
      </c>
      <c r="AG816">
        <v>4.58</v>
      </c>
      <c r="AH816" s="1">
        <v>-1371.6416999999999</v>
      </c>
      <c r="AI816">
        <v>-9.41</v>
      </c>
      <c r="AJ816" s="1">
        <v>-1370.9836</v>
      </c>
      <c r="AK816">
        <v>-6.38</v>
      </c>
      <c r="AL816" s="1">
        <v>-1395.8327999999999</v>
      </c>
      <c r="AM816">
        <v>1.53</v>
      </c>
      <c r="AN816" s="1">
        <v>-1371.4974</v>
      </c>
      <c r="AO816">
        <v>-2.94</v>
      </c>
      <c r="AP816" s="1">
        <v>-1380.9093</v>
      </c>
      <c r="AQ816">
        <v>7.38</v>
      </c>
      <c r="AR816" s="1">
        <v>-1366.846</v>
      </c>
      <c r="AS816">
        <v>8.44</v>
      </c>
      <c r="AT816" s="1">
        <v>-1354.9081000000001</v>
      </c>
      <c r="AU816">
        <v>6.64</v>
      </c>
      <c r="AV816" s="1">
        <v>-1341.0833</v>
      </c>
      <c r="AW816">
        <v>-2.82</v>
      </c>
    </row>
    <row r="817" spans="2:49" x14ac:dyDescent="0.2">
      <c r="B817" s="1">
        <v>-1383.0587</v>
      </c>
      <c r="C817">
        <v>-6.36</v>
      </c>
      <c r="D817">
        <v>2776.47</v>
      </c>
      <c r="L817" s="1">
        <v>-1383.0943</v>
      </c>
      <c r="M817">
        <v>2.1800000000000002</v>
      </c>
      <c r="N817" s="1">
        <v>-1381.8496</v>
      </c>
      <c r="O817">
        <v>2.4500000000000002</v>
      </c>
      <c r="P817" s="1">
        <v>-1382.2170000000001</v>
      </c>
      <c r="Q817">
        <v>-1.1100000000000001</v>
      </c>
      <c r="R817" s="1">
        <v>-1384.5767000000001</v>
      </c>
      <c r="S817">
        <v>-2.35</v>
      </c>
      <c r="T817" s="1">
        <v>-1383.0117</v>
      </c>
      <c r="U817">
        <v>-3.36</v>
      </c>
      <c r="V817" s="1">
        <v>-1384.5244</v>
      </c>
      <c r="W817">
        <v>-5.53</v>
      </c>
      <c r="X817" s="1">
        <v>-1382.635</v>
      </c>
      <c r="Y817">
        <v>-7.4</v>
      </c>
      <c r="Z817" s="1">
        <v>-1370.3795</v>
      </c>
      <c r="AA817">
        <v>-3.11</v>
      </c>
      <c r="AB817" s="1">
        <v>-1393.9241</v>
      </c>
      <c r="AC817">
        <v>12.35</v>
      </c>
      <c r="AD817" s="1">
        <v>-1393.4452000000001</v>
      </c>
      <c r="AE817">
        <v>15.29</v>
      </c>
      <c r="AF817" s="1">
        <v>-1395.1819</v>
      </c>
      <c r="AG817">
        <v>3.79</v>
      </c>
      <c r="AH817" s="1">
        <v>-1371.6102000000001</v>
      </c>
      <c r="AI817">
        <v>-9.24</v>
      </c>
      <c r="AJ817" s="1">
        <v>-1370.9586999999999</v>
      </c>
      <c r="AK817">
        <v>-6.34</v>
      </c>
      <c r="AL817" s="1">
        <v>-1395.7681</v>
      </c>
      <c r="AM817">
        <v>1.68</v>
      </c>
      <c r="AN817" s="1">
        <v>-1371.8664000000001</v>
      </c>
      <c r="AO817">
        <v>-3.57</v>
      </c>
      <c r="AP817" s="1">
        <v>-1380.962</v>
      </c>
      <c r="AQ817">
        <v>7.55</v>
      </c>
      <c r="AR817" s="1">
        <v>-1366.7603999999999</v>
      </c>
      <c r="AS817">
        <v>9.1199999999999992</v>
      </c>
      <c r="AT817" s="1">
        <v>-1355.1174000000001</v>
      </c>
      <c r="AU817">
        <v>6.04</v>
      </c>
      <c r="AV817" s="1">
        <v>-1341.0718999999999</v>
      </c>
      <c r="AW817">
        <v>-2.38</v>
      </c>
    </row>
    <row r="818" spans="2:49" x14ac:dyDescent="0.2">
      <c r="B818" s="1">
        <v>-1382.9994999999999</v>
      </c>
      <c r="C818">
        <v>-7.11</v>
      </c>
      <c r="D818">
        <v>2776.55</v>
      </c>
      <c r="L818" s="1">
        <v>-1383.1214</v>
      </c>
      <c r="M818">
        <v>2.25</v>
      </c>
      <c r="N818" s="1">
        <v>-1381.7058999999999</v>
      </c>
      <c r="O818">
        <v>2.62</v>
      </c>
      <c r="P818" s="1">
        <v>-1382.3143</v>
      </c>
      <c r="Q818">
        <v>-1.54</v>
      </c>
      <c r="R818" s="1">
        <v>-1384.6813999999999</v>
      </c>
      <c r="S818">
        <v>-2.23</v>
      </c>
      <c r="T818" s="1">
        <v>-1383.2281</v>
      </c>
      <c r="U818">
        <v>-3.8</v>
      </c>
      <c r="V818" s="1">
        <v>-1384.4139</v>
      </c>
      <c r="W818">
        <v>-5.37</v>
      </c>
      <c r="X818" s="1">
        <v>-1382.7002</v>
      </c>
      <c r="Y818">
        <v>-7.56</v>
      </c>
      <c r="Z818" s="1">
        <v>-1370.2852</v>
      </c>
      <c r="AA818">
        <v>-3.58</v>
      </c>
      <c r="AB818" s="1">
        <v>-1393.8797</v>
      </c>
      <c r="AC818">
        <v>12.36</v>
      </c>
      <c r="AD818" s="1">
        <v>-1393.2603999999999</v>
      </c>
      <c r="AE818">
        <v>16.079999999999998</v>
      </c>
      <c r="AF818" s="1">
        <v>-1395.3429000000001</v>
      </c>
      <c r="AG818">
        <v>3.02</v>
      </c>
      <c r="AH818" s="1">
        <v>-1371.5599</v>
      </c>
      <c r="AI818">
        <v>-9.02</v>
      </c>
      <c r="AJ818" s="1">
        <v>-1370.9439</v>
      </c>
      <c r="AK818">
        <v>-6.26</v>
      </c>
      <c r="AL818" s="1">
        <v>-1395.6796999999999</v>
      </c>
      <c r="AM818">
        <v>1.88</v>
      </c>
      <c r="AN818" s="1">
        <v>-1372.1824999999999</v>
      </c>
      <c r="AO818">
        <v>-4.01</v>
      </c>
      <c r="AP818" s="1">
        <v>-1380.9924000000001</v>
      </c>
      <c r="AQ818">
        <v>7.79</v>
      </c>
      <c r="AR818" s="1">
        <v>-1366.7071000000001</v>
      </c>
      <c r="AS818">
        <v>9.7100000000000009</v>
      </c>
      <c r="AT818" s="1">
        <v>-1355.3831</v>
      </c>
      <c r="AU818">
        <v>5.25</v>
      </c>
      <c r="AV818" s="1">
        <v>-1341.0379</v>
      </c>
      <c r="AW818">
        <v>-1.91</v>
      </c>
    </row>
    <row r="819" spans="2:49" x14ac:dyDescent="0.2">
      <c r="B819" s="1">
        <v>-1382.9747</v>
      </c>
      <c r="C819">
        <v>-7.87</v>
      </c>
      <c r="D819">
        <v>2776.84</v>
      </c>
      <c r="L819" s="1">
        <v>-1383.1487</v>
      </c>
      <c r="M819">
        <v>2.36</v>
      </c>
      <c r="N819" s="1">
        <v>-1381.5932</v>
      </c>
      <c r="O819">
        <v>2.59</v>
      </c>
      <c r="P819" s="1">
        <v>-1382.4065000000001</v>
      </c>
      <c r="Q819">
        <v>-1.97</v>
      </c>
      <c r="R819" s="1">
        <v>-1384.6635000000001</v>
      </c>
      <c r="S819">
        <v>-1.75</v>
      </c>
      <c r="T819" s="1">
        <v>-1383.4776999999999</v>
      </c>
      <c r="U819">
        <v>-4.33</v>
      </c>
      <c r="V819" s="1">
        <v>-1384.2651000000001</v>
      </c>
      <c r="W819">
        <v>-5.12</v>
      </c>
      <c r="X819" s="1">
        <v>-1382.8296</v>
      </c>
      <c r="Y819">
        <v>-7.83</v>
      </c>
      <c r="Z819" s="1">
        <v>-1370.2602999999999</v>
      </c>
      <c r="AA819">
        <v>-4.16</v>
      </c>
      <c r="AB819" s="1">
        <v>-1393.8262999999999</v>
      </c>
      <c r="AC819">
        <v>12.44</v>
      </c>
      <c r="AD819" s="1">
        <v>-1393.1485</v>
      </c>
      <c r="AE819">
        <v>16.649999999999999</v>
      </c>
      <c r="AF819" s="1">
        <v>-1395.4947</v>
      </c>
      <c r="AG819">
        <v>2.23</v>
      </c>
      <c r="AH819" s="1">
        <v>-1371.4985999999999</v>
      </c>
      <c r="AI819">
        <v>-8.73</v>
      </c>
      <c r="AJ819" s="1">
        <v>-1370.9205999999999</v>
      </c>
      <c r="AK819">
        <v>-6.08</v>
      </c>
      <c r="AL819" s="1">
        <v>-1395.5735999999999</v>
      </c>
      <c r="AM819">
        <v>2.12</v>
      </c>
      <c r="AN819" s="1">
        <v>-1372.4501</v>
      </c>
      <c r="AO819">
        <v>-4.38</v>
      </c>
      <c r="AP819" s="1">
        <v>-1381.0065</v>
      </c>
      <c r="AQ819">
        <v>8.1199999999999992</v>
      </c>
      <c r="AR819" s="1">
        <v>-1366.6899000000001</v>
      </c>
      <c r="AS819">
        <v>10.15</v>
      </c>
      <c r="AT819" s="1">
        <v>-1355.6641999999999</v>
      </c>
      <c r="AU819">
        <v>4.4000000000000004</v>
      </c>
      <c r="AV819" s="1">
        <v>-1340.9777999999999</v>
      </c>
      <c r="AW819">
        <v>-1.36</v>
      </c>
    </row>
    <row r="820" spans="2:49" x14ac:dyDescent="0.2">
      <c r="B820" s="1">
        <v>-1383.0020999999999</v>
      </c>
      <c r="C820">
        <v>-8.6999999999999993</v>
      </c>
      <c r="D820">
        <v>2776.69</v>
      </c>
      <c r="L820" s="1">
        <v>-1383.1766</v>
      </c>
      <c r="M820">
        <v>2.42</v>
      </c>
      <c r="N820" s="1">
        <v>-1381.5150000000001</v>
      </c>
      <c r="O820">
        <v>2.4900000000000002</v>
      </c>
      <c r="P820" s="1">
        <v>-1382.4912999999999</v>
      </c>
      <c r="Q820">
        <v>-2.4300000000000002</v>
      </c>
      <c r="R820" s="1">
        <v>-1384.521</v>
      </c>
      <c r="S820">
        <v>-0.87</v>
      </c>
      <c r="T820" s="1">
        <v>-1383.7417</v>
      </c>
      <c r="U820">
        <v>-4.76</v>
      </c>
      <c r="V820" s="1">
        <v>-1384.0948000000001</v>
      </c>
      <c r="W820">
        <v>-4.91</v>
      </c>
      <c r="X820" s="1">
        <v>-1383.0166999999999</v>
      </c>
      <c r="Y820">
        <v>-8.17</v>
      </c>
      <c r="Z820" s="1">
        <v>-1370.3045999999999</v>
      </c>
      <c r="AA820">
        <v>-4.8499999999999996</v>
      </c>
      <c r="AB820" s="1">
        <v>-1393.7682</v>
      </c>
      <c r="AC820">
        <v>12.55</v>
      </c>
      <c r="AD820" s="1">
        <v>-1393.1006</v>
      </c>
      <c r="AE820">
        <v>17.14</v>
      </c>
      <c r="AF820" s="1">
        <v>-1395.6268</v>
      </c>
      <c r="AG820">
        <v>1.48</v>
      </c>
      <c r="AH820" s="1">
        <v>-1371.4349</v>
      </c>
      <c r="AI820">
        <v>-8.44</v>
      </c>
      <c r="AJ820" s="1">
        <v>-1370.8690999999999</v>
      </c>
      <c r="AK820">
        <v>-5.65</v>
      </c>
      <c r="AL820" s="1">
        <v>-1395.4565</v>
      </c>
      <c r="AM820">
        <v>2.36</v>
      </c>
      <c r="AN820" s="1">
        <v>-1372.6737000000001</v>
      </c>
      <c r="AO820">
        <v>-4.6500000000000004</v>
      </c>
      <c r="AP820" s="1">
        <v>-1381.0117</v>
      </c>
      <c r="AQ820">
        <v>8.5</v>
      </c>
      <c r="AR820" s="1">
        <v>-1366.7144000000001</v>
      </c>
      <c r="AS820">
        <v>10.56</v>
      </c>
      <c r="AT820" s="1">
        <v>-1355.9264000000001</v>
      </c>
      <c r="AU820">
        <v>3.45</v>
      </c>
      <c r="AV820" s="1">
        <v>-1340.8973000000001</v>
      </c>
      <c r="AW820">
        <v>-0.78</v>
      </c>
    </row>
    <row r="821" spans="2:49" x14ac:dyDescent="0.2">
      <c r="B821" s="1">
        <v>-1383.0391999999999</v>
      </c>
      <c r="C821">
        <v>-9.19</v>
      </c>
      <c r="D821">
        <v>2776.27</v>
      </c>
      <c r="L821" s="1">
        <v>-1383.2054000000001</v>
      </c>
      <c r="M821">
        <v>2.46</v>
      </c>
      <c r="N821" s="1">
        <v>-1381.4450999999999</v>
      </c>
      <c r="O821">
        <v>2.39</v>
      </c>
      <c r="P821" s="1">
        <v>-1382.5669</v>
      </c>
      <c r="Q821">
        <v>-2.87</v>
      </c>
      <c r="R821" s="1">
        <v>-1384.2647999999999</v>
      </c>
      <c r="S821">
        <v>0.17</v>
      </c>
      <c r="T821" s="1">
        <v>-1383.9992999999999</v>
      </c>
      <c r="U821">
        <v>-5.2</v>
      </c>
      <c r="V821" s="1">
        <v>-1383.9246000000001</v>
      </c>
      <c r="W821">
        <v>-4.7699999999999996</v>
      </c>
      <c r="X821" s="1">
        <v>-1383.2492</v>
      </c>
      <c r="Y821">
        <v>-8.39</v>
      </c>
      <c r="Z821" s="1">
        <v>-1370.4109000000001</v>
      </c>
      <c r="AA821">
        <v>-5.65</v>
      </c>
      <c r="AB821" s="1">
        <v>-1393.7085</v>
      </c>
      <c r="AC821">
        <v>12.61</v>
      </c>
      <c r="AD821" s="1">
        <v>-1393.1056000000001</v>
      </c>
      <c r="AE821">
        <v>17.48</v>
      </c>
      <c r="AF821" s="1">
        <v>-1395.7286999999999</v>
      </c>
      <c r="AG821">
        <v>0.81</v>
      </c>
      <c r="AH821" s="1">
        <v>-1371.3782000000001</v>
      </c>
      <c r="AI821">
        <v>-8.2100000000000009</v>
      </c>
      <c r="AJ821" s="1">
        <v>-1370.7713000000001</v>
      </c>
      <c r="AK821">
        <v>-5.0999999999999996</v>
      </c>
      <c r="AL821" s="1">
        <v>-1395.3335</v>
      </c>
      <c r="AM821">
        <v>2.62</v>
      </c>
      <c r="AN821" s="1">
        <v>-1372.8595</v>
      </c>
      <c r="AO821">
        <v>-4.83</v>
      </c>
      <c r="AP821" s="1">
        <v>-1381.0127</v>
      </c>
      <c r="AQ821">
        <v>8.99</v>
      </c>
      <c r="AR821" s="1">
        <v>-1366.7855</v>
      </c>
      <c r="AS821">
        <v>10.79</v>
      </c>
      <c r="AT821" s="1">
        <v>-1356.1368</v>
      </c>
      <c r="AU821">
        <v>2.59</v>
      </c>
      <c r="AV821" s="1">
        <v>-1340.8085000000001</v>
      </c>
      <c r="AW821">
        <v>-0.19</v>
      </c>
    </row>
    <row r="822" spans="2:49" x14ac:dyDescent="0.2">
      <c r="B822" s="1">
        <v>-1383.049</v>
      </c>
      <c r="C822">
        <v>-9.09</v>
      </c>
      <c r="D822">
        <v>2774.79</v>
      </c>
      <c r="L822" s="1">
        <v>-1383.2366</v>
      </c>
      <c r="M822">
        <v>2.5299999999999998</v>
      </c>
      <c r="N822" s="1">
        <v>-1381.3430000000001</v>
      </c>
      <c r="O822">
        <v>2.3199999999999998</v>
      </c>
      <c r="P822" s="1">
        <v>-1382.6307999999999</v>
      </c>
      <c r="Q822">
        <v>-3.29</v>
      </c>
      <c r="R822" s="1">
        <v>-1383.9194</v>
      </c>
      <c r="S822">
        <v>1.48</v>
      </c>
      <c r="T822" s="1">
        <v>-1384.2311</v>
      </c>
      <c r="U822">
        <v>-5.53</v>
      </c>
      <c r="V822" s="1">
        <v>-1383.7778000000001</v>
      </c>
      <c r="W822">
        <v>-4.68</v>
      </c>
      <c r="X822" s="1">
        <v>-1383.5089</v>
      </c>
      <c r="Y822">
        <v>-8.65</v>
      </c>
      <c r="Z822" s="1">
        <v>-1370.5667000000001</v>
      </c>
      <c r="AA822">
        <v>-6.48</v>
      </c>
      <c r="AB822" s="1">
        <v>-1393.6529</v>
      </c>
      <c r="AC822">
        <v>12.71</v>
      </c>
      <c r="AD822" s="1">
        <v>-1393.1539</v>
      </c>
      <c r="AE822">
        <v>17.54</v>
      </c>
      <c r="AF822" s="1">
        <v>-1395.7933</v>
      </c>
      <c r="AG822">
        <v>0.26</v>
      </c>
      <c r="AH822" s="1">
        <v>-1371.3368</v>
      </c>
      <c r="AI822">
        <v>-7.99</v>
      </c>
      <c r="AJ822" s="1">
        <v>-1370.6162999999999</v>
      </c>
      <c r="AK822">
        <v>-4.29</v>
      </c>
      <c r="AL822" s="1">
        <v>-1395.2093</v>
      </c>
      <c r="AM822">
        <v>2.84</v>
      </c>
      <c r="AN822" s="1">
        <v>-1373.0163</v>
      </c>
      <c r="AO822">
        <v>-4.9800000000000004</v>
      </c>
      <c r="AP822" s="1">
        <v>-1381.0083999999999</v>
      </c>
      <c r="AQ822">
        <v>9.49</v>
      </c>
      <c r="AR822" s="1">
        <v>-1366.9049</v>
      </c>
      <c r="AS822">
        <v>10.75</v>
      </c>
      <c r="AT822" s="1">
        <v>-1356.2819</v>
      </c>
      <c r="AU822">
        <v>1.89</v>
      </c>
      <c r="AV822" s="1">
        <v>-1340.7251000000001</v>
      </c>
      <c r="AW822">
        <v>0.31</v>
      </c>
    </row>
    <row r="823" spans="2:49" x14ac:dyDescent="0.2">
      <c r="B823" s="1">
        <v>-1383.0069000000001</v>
      </c>
      <c r="C823">
        <v>-8.42</v>
      </c>
      <c r="D823">
        <v>2772.55</v>
      </c>
      <c r="L823" s="1">
        <v>-1383.2720999999999</v>
      </c>
      <c r="M823">
        <v>2.61</v>
      </c>
      <c r="N823" s="1">
        <v>-1381.1745000000001</v>
      </c>
      <c r="O823">
        <v>2.33</v>
      </c>
      <c r="P823" s="1">
        <v>-1382.6809000000001</v>
      </c>
      <c r="Q823">
        <v>-3.69</v>
      </c>
      <c r="R823" s="1">
        <v>-1383.521</v>
      </c>
      <c r="S823">
        <v>2.75</v>
      </c>
      <c r="T823" s="1">
        <v>-1384.4213999999999</v>
      </c>
      <c r="U823">
        <v>-5.72</v>
      </c>
      <c r="V823" s="1">
        <v>-1383.6751999999999</v>
      </c>
      <c r="W823">
        <v>-4.7300000000000004</v>
      </c>
      <c r="X823" s="1">
        <v>-1383.7759000000001</v>
      </c>
      <c r="Y823">
        <v>-8.7899999999999991</v>
      </c>
      <c r="Z823" s="1">
        <v>-1370.7566999999999</v>
      </c>
      <c r="AA823">
        <v>-7.26</v>
      </c>
      <c r="AB823" s="1">
        <v>-1393.6148000000001</v>
      </c>
      <c r="AC823">
        <v>12.7</v>
      </c>
      <c r="AD823" s="1">
        <v>-1393.2406000000001</v>
      </c>
      <c r="AE823">
        <v>17.510000000000002</v>
      </c>
      <c r="AF823" s="1">
        <v>-1395.8185000000001</v>
      </c>
      <c r="AG823">
        <v>-0.27</v>
      </c>
      <c r="AH823" s="1">
        <v>-1371.3157000000001</v>
      </c>
      <c r="AI823">
        <v>-7.78</v>
      </c>
      <c r="AJ823" s="1">
        <v>-1370.4049</v>
      </c>
      <c r="AK823">
        <v>-3.3</v>
      </c>
      <c r="AL823" s="1">
        <v>-1395.0871</v>
      </c>
      <c r="AM823">
        <v>3.06</v>
      </c>
      <c r="AN823" s="1">
        <v>-1373.1556</v>
      </c>
      <c r="AO823">
        <v>-5.09</v>
      </c>
      <c r="AP823" s="1">
        <v>-1380.9917</v>
      </c>
      <c r="AQ823">
        <v>10.09</v>
      </c>
      <c r="AR823" s="1">
        <v>-1367.0726999999999</v>
      </c>
      <c r="AS823">
        <v>10.5</v>
      </c>
      <c r="AT823" s="1">
        <v>-1356.3576</v>
      </c>
      <c r="AU823">
        <v>1.32</v>
      </c>
      <c r="AV823" s="1">
        <v>-1340.6646000000001</v>
      </c>
      <c r="AW823">
        <v>0.78</v>
      </c>
    </row>
    <row r="824" spans="2:49" x14ac:dyDescent="0.2">
      <c r="B824" s="1">
        <v>-1382.9531999999999</v>
      </c>
      <c r="C824">
        <v>-6.76</v>
      </c>
      <c r="D824">
        <v>2769.6</v>
      </c>
      <c r="L824" s="1">
        <v>-1383.3142</v>
      </c>
      <c r="M824">
        <v>2.67</v>
      </c>
      <c r="N824" s="1">
        <v>-1380.9256</v>
      </c>
      <c r="O824">
        <v>2.5299999999999998</v>
      </c>
      <c r="P824" s="1">
        <v>-1382.7126000000001</v>
      </c>
      <c r="Q824">
        <v>-4.0199999999999996</v>
      </c>
      <c r="R824" s="1">
        <v>-1383.114</v>
      </c>
      <c r="S824">
        <v>3.91</v>
      </c>
      <c r="T824" s="1">
        <v>-1384.5608</v>
      </c>
      <c r="U824">
        <v>-5.73</v>
      </c>
      <c r="V824" s="1">
        <v>-1383.6273000000001</v>
      </c>
      <c r="W824">
        <v>-4.96</v>
      </c>
      <c r="X824" s="1">
        <v>-1384.0291</v>
      </c>
      <c r="Y824">
        <v>-8.82</v>
      </c>
      <c r="Z824" s="1">
        <v>-1370.9644000000001</v>
      </c>
      <c r="AA824">
        <v>-8.0399999999999991</v>
      </c>
      <c r="AB824" s="1">
        <v>-1393.6128000000001</v>
      </c>
      <c r="AC824">
        <v>12.55</v>
      </c>
      <c r="AD824" s="1">
        <v>-1393.3661999999999</v>
      </c>
      <c r="AE824">
        <v>17.329999999999998</v>
      </c>
      <c r="AF824" s="1">
        <v>-1395.8100999999999</v>
      </c>
      <c r="AG824">
        <v>-0.62</v>
      </c>
      <c r="AH824" s="1">
        <v>-1371.3158000000001</v>
      </c>
      <c r="AI824">
        <v>-7.67</v>
      </c>
      <c r="AJ824" s="1">
        <v>-1370.1516999999999</v>
      </c>
      <c r="AK824">
        <v>-2.2599999999999998</v>
      </c>
      <c r="AL824" s="1">
        <v>-1394.9699000000001</v>
      </c>
      <c r="AM824">
        <v>3.25</v>
      </c>
      <c r="AN824" s="1">
        <v>-1373.2901999999999</v>
      </c>
      <c r="AO824">
        <v>-5.22</v>
      </c>
      <c r="AP824" s="1">
        <v>-1380.9516000000001</v>
      </c>
      <c r="AQ824">
        <v>10.74</v>
      </c>
      <c r="AR824" s="1">
        <v>-1367.2824000000001</v>
      </c>
      <c r="AS824">
        <v>10.050000000000001</v>
      </c>
      <c r="AT824" s="1">
        <v>-1356.3788999999999</v>
      </c>
      <c r="AU824">
        <v>0.76</v>
      </c>
      <c r="AV824" s="1">
        <v>-1340.6398999999999</v>
      </c>
      <c r="AW824">
        <v>1.1299999999999999</v>
      </c>
    </row>
    <row r="825" spans="2:49" x14ac:dyDescent="0.2">
      <c r="B825" s="1">
        <v>-1382.8834999999999</v>
      </c>
      <c r="C825">
        <v>-5.33</v>
      </c>
      <c r="D825">
        <v>2766.97</v>
      </c>
      <c r="L825" s="1">
        <v>-1383.3658</v>
      </c>
      <c r="M825">
        <v>2.64</v>
      </c>
      <c r="N825" s="1">
        <v>-1380.6071999999999</v>
      </c>
      <c r="O825">
        <v>2.87</v>
      </c>
      <c r="P825" s="1">
        <v>-1382.7199000000001</v>
      </c>
      <c r="Q825">
        <v>-4.3</v>
      </c>
      <c r="R825" s="1">
        <v>-1382.7458999999999</v>
      </c>
      <c r="S825">
        <v>4.84</v>
      </c>
      <c r="T825" s="1">
        <v>-1384.6464000000001</v>
      </c>
      <c r="U825">
        <v>-5.81</v>
      </c>
      <c r="V825" s="1">
        <v>-1383.633</v>
      </c>
      <c r="W825">
        <v>-5.26</v>
      </c>
      <c r="X825" s="1">
        <v>-1384.2497000000001</v>
      </c>
      <c r="Y825">
        <v>-8.7200000000000006</v>
      </c>
      <c r="Z825" s="1">
        <v>-1371.1748</v>
      </c>
      <c r="AA825">
        <v>-8.7100000000000009</v>
      </c>
      <c r="AB825" s="1">
        <v>-1393.6652999999999</v>
      </c>
      <c r="AC825">
        <v>12.33</v>
      </c>
      <c r="AD825" s="1">
        <v>-1393.5308</v>
      </c>
      <c r="AE825">
        <v>16.93</v>
      </c>
      <c r="AF825" s="1">
        <v>-1395.7817</v>
      </c>
      <c r="AG825">
        <v>-0.96</v>
      </c>
      <c r="AH825" s="1">
        <v>-1371.3332</v>
      </c>
      <c r="AI825">
        <v>-7.6</v>
      </c>
      <c r="AJ825" s="1">
        <v>-1369.8833</v>
      </c>
      <c r="AK825">
        <v>-1.22</v>
      </c>
      <c r="AL825" s="1">
        <v>-1394.8614</v>
      </c>
      <c r="AM825">
        <v>3.39</v>
      </c>
      <c r="AN825" s="1">
        <v>-1373.4331999999999</v>
      </c>
      <c r="AO825">
        <v>-5.5</v>
      </c>
      <c r="AP825" s="1">
        <v>-1380.8784000000001</v>
      </c>
      <c r="AQ825">
        <v>11.5</v>
      </c>
      <c r="AR825" s="1">
        <v>-1367.5182</v>
      </c>
      <c r="AS825">
        <v>9.4600000000000009</v>
      </c>
      <c r="AT825" s="1">
        <v>-1356.3612000000001</v>
      </c>
      <c r="AU825">
        <v>0.42</v>
      </c>
      <c r="AV825" s="1">
        <v>-1340.6587</v>
      </c>
      <c r="AW825">
        <v>1.34</v>
      </c>
    </row>
    <row r="826" spans="2:49" x14ac:dyDescent="0.2">
      <c r="B826" s="1">
        <v>-1382.7951</v>
      </c>
      <c r="C826">
        <v>-4.12</v>
      </c>
      <c r="D826">
        <v>2764.66</v>
      </c>
      <c r="L826" s="1">
        <v>-1383.4304999999999</v>
      </c>
      <c r="M826">
        <v>2.62</v>
      </c>
      <c r="N826" s="1">
        <v>-1380.2474999999999</v>
      </c>
      <c r="O826">
        <v>3.33</v>
      </c>
      <c r="P826" s="1">
        <v>-1382.6978999999999</v>
      </c>
      <c r="Q826">
        <v>-4.43</v>
      </c>
      <c r="R826" s="1">
        <v>-1382.4593</v>
      </c>
      <c r="S826">
        <v>5.68</v>
      </c>
      <c r="T826" s="1">
        <v>-1384.6831</v>
      </c>
      <c r="U826">
        <v>-5.7</v>
      </c>
      <c r="V826" s="1">
        <v>-1383.6809000000001</v>
      </c>
      <c r="W826">
        <v>-5.62</v>
      </c>
      <c r="X826" s="1">
        <v>-1384.4223</v>
      </c>
      <c r="Y826">
        <v>-8.48</v>
      </c>
      <c r="Z826" s="1">
        <v>-1371.3753999999999</v>
      </c>
      <c r="AA826">
        <v>-9.24</v>
      </c>
      <c r="AB826" s="1">
        <v>-1393.7779</v>
      </c>
      <c r="AC826">
        <v>11.99</v>
      </c>
      <c r="AD826" s="1">
        <v>-1393.7311</v>
      </c>
      <c r="AE826">
        <v>16.37</v>
      </c>
      <c r="AF826" s="1">
        <v>-1395.7526</v>
      </c>
      <c r="AG826">
        <v>-1.22</v>
      </c>
      <c r="AH826" s="1">
        <v>-1371.3590999999999</v>
      </c>
      <c r="AI826">
        <v>-7.5</v>
      </c>
      <c r="AJ826" s="1">
        <v>-1369.6348</v>
      </c>
      <c r="AK826">
        <v>-0.2</v>
      </c>
      <c r="AL826" s="1">
        <v>-1394.7657999999999</v>
      </c>
      <c r="AM826">
        <v>3.45</v>
      </c>
      <c r="AN826" s="1">
        <v>-1373.5954999999999</v>
      </c>
      <c r="AO826">
        <v>-5.85</v>
      </c>
      <c r="AP826" s="1">
        <v>-1380.7657999999999</v>
      </c>
      <c r="AQ826">
        <v>12.3</v>
      </c>
      <c r="AR826" s="1">
        <v>-1367.7652</v>
      </c>
      <c r="AS826">
        <v>8.67</v>
      </c>
      <c r="AT826" s="1">
        <v>-1356.3305</v>
      </c>
      <c r="AU826">
        <v>0.05</v>
      </c>
      <c r="AV826" s="1">
        <v>-1340.7172</v>
      </c>
      <c r="AW826">
        <v>1.4</v>
      </c>
    </row>
    <row r="827" spans="2:49" x14ac:dyDescent="0.2">
      <c r="B827" s="1">
        <v>-1382.7076</v>
      </c>
      <c r="C827">
        <v>-3.14</v>
      </c>
      <c r="D827">
        <v>2762.28</v>
      </c>
      <c r="L827" s="1">
        <v>-1383.5138999999999</v>
      </c>
      <c r="M827">
        <v>2.5499999999999998</v>
      </c>
      <c r="N827" s="1">
        <v>-1379.8851999999999</v>
      </c>
      <c r="O827">
        <v>3.73</v>
      </c>
      <c r="P827" s="1">
        <v>-1382.645</v>
      </c>
      <c r="Q827">
        <v>-4.46</v>
      </c>
      <c r="R827" s="1">
        <v>-1382.2834</v>
      </c>
      <c r="S827">
        <v>5.98</v>
      </c>
      <c r="T827" s="1">
        <v>-1384.6794</v>
      </c>
      <c r="U827">
        <v>-5.56</v>
      </c>
      <c r="V827" s="1">
        <v>-1383.7547999999999</v>
      </c>
      <c r="W827">
        <v>-6.05</v>
      </c>
      <c r="X827" s="1">
        <v>-1384.5401999999999</v>
      </c>
      <c r="Y827">
        <v>-8.06</v>
      </c>
      <c r="Z827" s="1">
        <v>-1371.5579</v>
      </c>
      <c r="AA827">
        <v>-9.68</v>
      </c>
      <c r="AB827" s="1">
        <v>-1393.9366</v>
      </c>
      <c r="AC827">
        <v>11.5</v>
      </c>
      <c r="AD827" s="1">
        <v>-1393.9559999999999</v>
      </c>
      <c r="AE827">
        <v>15.82</v>
      </c>
      <c r="AF827" s="1">
        <v>-1395.7452000000001</v>
      </c>
      <c r="AG827">
        <v>-1.52</v>
      </c>
      <c r="AH827" s="1">
        <v>-1371.3832</v>
      </c>
      <c r="AI827">
        <v>-7.4</v>
      </c>
      <c r="AJ827" s="1">
        <v>-1369.4431999999999</v>
      </c>
      <c r="AK827">
        <v>0.67</v>
      </c>
      <c r="AL827" s="1">
        <v>-1394.6877999999999</v>
      </c>
      <c r="AM827">
        <v>3.54</v>
      </c>
      <c r="AN827" s="1">
        <v>-1373.7826</v>
      </c>
      <c r="AO827">
        <v>-6.21</v>
      </c>
      <c r="AP827" s="1">
        <v>-1380.6149</v>
      </c>
      <c r="AQ827">
        <v>13.13</v>
      </c>
      <c r="AR827" s="1">
        <v>-1368.0056</v>
      </c>
      <c r="AS827">
        <v>7.87</v>
      </c>
      <c r="AT827" s="1">
        <v>-1356.3082999999999</v>
      </c>
      <c r="AU827">
        <v>-0.3</v>
      </c>
      <c r="AV827" s="1">
        <v>-1340.8039000000001</v>
      </c>
      <c r="AW827">
        <v>1.22</v>
      </c>
    </row>
    <row r="828" spans="2:49" x14ac:dyDescent="0.2">
      <c r="B828" s="1">
        <v>-1382.6297</v>
      </c>
      <c r="C828">
        <v>-1.84</v>
      </c>
      <c r="D828">
        <v>2759</v>
      </c>
      <c r="L828" s="1">
        <v>-1383.6224999999999</v>
      </c>
      <c r="M828">
        <v>2.38</v>
      </c>
      <c r="N828" s="1">
        <v>-1379.5608</v>
      </c>
      <c r="O828">
        <v>4.05</v>
      </c>
      <c r="P828" s="1">
        <v>-1382.5640000000001</v>
      </c>
      <c r="Q828">
        <v>-4.3499999999999996</v>
      </c>
      <c r="R828" s="1">
        <v>-1382.2268999999999</v>
      </c>
      <c r="S828">
        <v>5.83</v>
      </c>
      <c r="T828" s="1">
        <v>-1384.6457</v>
      </c>
      <c r="U828">
        <v>-5.44</v>
      </c>
      <c r="V828" s="1">
        <v>-1383.8397</v>
      </c>
      <c r="W828">
        <v>-6.38</v>
      </c>
      <c r="X828" s="1">
        <v>-1384.6043999999999</v>
      </c>
      <c r="Y828">
        <v>-7.58</v>
      </c>
      <c r="Z828" s="1">
        <v>-1371.7203</v>
      </c>
      <c r="AA828">
        <v>-10.029999999999999</v>
      </c>
      <c r="AB828" s="1">
        <v>-1394.1074000000001</v>
      </c>
      <c r="AC828">
        <v>11.02</v>
      </c>
      <c r="AD828" s="1">
        <v>-1394.1869999999999</v>
      </c>
      <c r="AE828">
        <v>15.08</v>
      </c>
      <c r="AF828" s="1">
        <v>-1395.7823000000001</v>
      </c>
      <c r="AG828">
        <v>-1.84</v>
      </c>
      <c r="AH828" s="1">
        <v>-1371.3978999999999</v>
      </c>
      <c r="AI828">
        <v>-7.34</v>
      </c>
      <c r="AJ828" s="1">
        <v>-1369.3362</v>
      </c>
      <c r="AK828">
        <v>1.08</v>
      </c>
      <c r="AL828" s="1">
        <v>-1394.6306999999999</v>
      </c>
      <c r="AM828">
        <v>3.61</v>
      </c>
      <c r="AN828" s="1">
        <v>-1373.9921999999999</v>
      </c>
      <c r="AO828">
        <v>-6.68</v>
      </c>
      <c r="AP828" s="1">
        <v>-1380.434</v>
      </c>
      <c r="AQ828">
        <v>13.99</v>
      </c>
      <c r="AR828" s="1">
        <v>-1368.2190000000001</v>
      </c>
      <c r="AS828">
        <v>7.13</v>
      </c>
      <c r="AT828" s="1">
        <v>-1356.3061</v>
      </c>
      <c r="AU828">
        <v>-0.7</v>
      </c>
      <c r="AV828" s="1">
        <v>-1340.903</v>
      </c>
      <c r="AW828">
        <v>1</v>
      </c>
    </row>
    <row r="829" spans="2:49" x14ac:dyDescent="0.2">
      <c r="B829" s="1">
        <v>-1382.5614</v>
      </c>
      <c r="C829">
        <v>0.25</v>
      </c>
      <c r="D829">
        <v>2755.04</v>
      </c>
      <c r="L829" s="1">
        <v>-1383.7633000000001</v>
      </c>
      <c r="M829">
        <v>2.11</v>
      </c>
      <c r="N829" s="1">
        <v>-1379.3089</v>
      </c>
      <c r="O829">
        <v>4.3099999999999996</v>
      </c>
      <c r="P829" s="1">
        <v>-1382.4617000000001</v>
      </c>
      <c r="Q829">
        <v>-4.13</v>
      </c>
      <c r="R829" s="1">
        <v>-1382.2761</v>
      </c>
      <c r="S829">
        <v>5.32</v>
      </c>
      <c r="T829" s="1">
        <v>-1384.5935999999999</v>
      </c>
      <c r="U829">
        <v>-5.33</v>
      </c>
      <c r="V829" s="1">
        <v>-1383.925</v>
      </c>
      <c r="W829">
        <v>-6.7</v>
      </c>
      <c r="X829" s="1">
        <v>-1384.6276</v>
      </c>
      <c r="Y829">
        <v>-7.07</v>
      </c>
      <c r="Z829" s="1">
        <v>-1371.8659</v>
      </c>
      <c r="AA829">
        <v>-10.34</v>
      </c>
      <c r="AB829" s="1">
        <v>-1394.2508</v>
      </c>
      <c r="AC829">
        <v>10.67</v>
      </c>
      <c r="AD829" s="1">
        <v>-1394.3969</v>
      </c>
      <c r="AE829">
        <v>14.35</v>
      </c>
      <c r="AF829" s="1">
        <v>-1395.8810000000001</v>
      </c>
      <c r="AG829">
        <v>-2.2799999999999998</v>
      </c>
      <c r="AH829" s="1">
        <v>-1371.4004</v>
      </c>
      <c r="AI829">
        <v>-7.3</v>
      </c>
      <c r="AJ829" s="1">
        <v>-1369.327</v>
      </c>
      <c r="AK829">
        <v>1.24</v>
      </c>
      <c r="AL829" s="1">
        <v>-1394.5962999999999</v>
      </c>
      <c r="AM829">
        <v>3.65</v>
      </c>
      <c r="AN829" s="1">
        <v>-1374.2123999999999</v>
      </c>
      <c r="AO829">
        <v>-7.22</v>
      </c>
      <c r="AP829" s="1">
        <v>-1380.2378000000001</v>
      </c>
      <c r="AQ829">
        <v>14.78</v>
      </c>
      <c r="AR829" s="1">
        <v>-1368.3864000000001</v>
      </c>
      <c r="AS829">
        <v>6.35</v>
      </c>
      <c r="AT829" s="1">
        <v>-1356.3331000000001</v>
      </c>
      <c r="AU829">
        <v>-1.21</v>
      </c>
      <c r="AV829" s="1">
        <v>-1340.9978000000001</v>
      </c>
      <c r="AW829">
        <v>0.67</v>
      </c>
    </row>
    <row r="830" spans="2:49" x14ac:dyDescent="0.2">
      <c r="B830" s="1">
        <v>-1382.5256999999999</v>
      </c>
      <c r="C830">
        <v>2.3199999999999998</v>
      </c>
      <c r="D830">
        <v>2750.86</v>
      </c>
      <c r="L830" s="1">
        <v>-1383.9399000000001</v>
      </c>
      <c r="M830">
        <v>1.76</v>
      </c>
      <c r="N830" s="1">
        <v>-1379.1525999999999</v>
      </c>
      <c r="O830">
        <v>4.43</v>
      </c>
      <c r="P830" s="1">
        <v>-1382.3444</v>
      </c>
      <c r="Q830">
        <v>-3.8</v>
      </c>
      <c r="R830" s="1">
        <v>-1382.4023999999999</v>
      </c>
      <c r="S830">
        <v>4.62</v>
      </c>
      <c r="T830" s="1">
        <v>-1384.5363</v>
      </c>
      <c r="U830">
        <v>-5.21</v>
      </c>
      <c r="V830" s="1">
        <v>-1384.0074999999999</v>
      </c>
      <c r="W830">
        <v>-6.95</v>
      </c>
      <c r="X830" s="1">
        <v>-1384.6297</v>
      </c>
      <c r="Y830">
        <v>-6.55</v>
      </c>
      <c r="Z830" s="1">
        <v>-1372.0019</v>
      </c>
      <c r="AA830">
        <v>-10.58</v>
      </c>
      <c r="AB830" s="1">
        <v>-1394.3354999999999</v>
      </c>
      <c r="AC830">
        <v>10.4</v>
      </c>
      <c r="AD830" s="1">
        <v>-1394.5549000000001</v>
      </c>
      <c r="AE830">
        <v>13.66</v>
      </c>
      <c r="AF830" s="1">
        <v>-1396.0510999999999</v>
      </c>
      <c r="AG830">
        <v>-2.84</v>
      </c>
      <c r="AH830" s="1">
        <v>-1371.395</v>
      </c>
      <c r="AI830">
        <v>-7.21</v>
      </c>
      <c r="AJ830" s="1">
        <v>-1369.4114999999999</v>
      </c>
      <c r="AK830">
        <v>1.1599999999999999</v>
      </c>
      <c r="AL830" s="1">
        <v>-1394.5833</v>
      </c>
      <c r="AM830">
        <v>3.69</v>
      </c>
      <c r="AN830" s="1">
        <v>-1374.423</v>
      </c>
      <c r="AO830">
        <v>-7.63</v>
      </c>
      <c r="AP830" s="1">
        <v>-1380.0455999999999</v>
      </c>
      <c r="AQ830">
        <v>15.44</v>
      </c>
      <c r="AR830" s="1">
        <v>-1368.4938</v>
      </c>
      <c r="AS830">
        <v>5.71</v>
      </c>
      <c r="AT830" s="1">
        <v>-1356.3906999999999</v>
      </c>
      <c r="AU830">
        <v>-1.78</v>
      </c>
      <c r="AV830" s="1">
        <v>-1341.0772999999999</v>
      </c>
      <c r="AW830">
        <v>0.33</v>
      </c>
    </row>
    <row r="831" spans="2:49" x14ac:dyDescent="0.2">
      <c r="B831" s="1">
        <v>-1382.5515</v>
      </c>
      <c r="C831">
        <v>3.87</v>
      </c>
      <c r="D831">
        <v>2747.47</v>
      </c>
      <c r="L831" s="1">
        <v>-1384.1484</v>
      </c>
      <c r="M831">
        <v>1.31</v>
      </c>
      <c r="N831" s="1">
        <v>-1379.0972999999999</v>
      </c>
      <c r="O831">
        <v>4.37</v>
      </c>
      <c r="P831" s="1">
        <v>-1382.2165</v>
      </c>
      <c r="Q831">
        <v>-3.44</v>
      </c>
      <c r="R831" s="1">
        <v>-1382.5717999999999</v>
      </c>
      <c r="S831">
        <v>3.64</v>
      </c>
      <c r="T831" s="1">
        <v>-1384.4880000000001</v>
      </c>
      <c r="U831">
        <v>-5.2</v>
      </c>
      <c r="V831" s="1">
        <v>-1384.0881999999999</v>
      </c>
      <c r="W831">
        <v>-7.17</v>
      </c>
      <c r="X831" s="1">
        <v>-1384.6347000000001</v>
      </c>
      <c r="Y831">
        <v>-6.09</v>
      </c>
      <c r="Z831" s="1">
        <v>-1372.1359</v>
      </c>
      <c r="AA831">
        <v>-10.85</v>
      </c>
      <c r="AB831" s="1">
        <v>-1394.3465000000001</v>
      </c>
      <c r="AC831">
        <v>10.3</v>
      </c>
      <c r="AD831" s="1">
        <v>-1394.6325999999999</v>
      </c>
      <c r="AE831">
        <v>13.14</v>
      </c>
      <c r="AF831" s="1">
        <v>-1396.2891</v>
      </c>
      <c r="AG831">
        <v>-3.6</v>
      </c>
      <c r="AH831" s="1">
        <v>-1371.3904</v>
      </c>
      <c r="AI831">
        <v>-7.16</v>
      </c>
      <c r="AJ831" s="1">
        <v>-1369.5722000000001</v>
      </c>
      <c r="AK831">
        <v>0.84</v>
      </c>
      <c r="AL831" s="1">
        <v>-1394.5858000000001</v>
      </c>
      <c r="AM831">
        <v>3.73</v>
      </c>
      <c r="AN831" s="1">
        <v>-1374.5984000000001</v>
      </c>
      <c r="AO831">
        <v>-8.01</v>
      </c>
      <c r="AP831" s="1">
        <v>-1379.8774000000001</v>
      </c>
      <c r="AQ831">
        <v>15.91</v>
      </c>
      <c r="AR831" s="1">
        <v>-1368.5381</v>
      </c>
      <c r="AS831">
        <v>5.23</v>
      </c>
      <c r="AT831" s="1">
        <v>-1356.471</v>
      </c>
      <c r="AU831">
        <v>-2.3199999999999998</v>
      </c>
      <c r="AV831" s="1">
        <v>-1341.1393</v>
      </c>
      <c r="AW831">
        <v>0</v>
      </c>
    </row>
    <row r="832" spans="2:49" x14ac:dyDescent="0.2">
      <c r="B832" s="1">
        <v>-1382.6225999999999</v>
      </c>
      <c r="C832">
        <v>5.43</v>
      </c>
      <c r="D832">
        <v>2744.04</v>
      </c>
      <c r="L832" s="1">
        <v>-1384.3783000000001</v>
      </c>
      <c r="M832">
        <v>0.82</v>
      </c>
      <c r="N832" s="1">
        <v>-1379.1314</v>
      </c>
      <c r="O832">
        <v>4.2</v>
      </c>
      <c r="P832" s="1">
        <v>-1382.0803000000001</v>
      </c>
      <c r="Q832">
        <v>-2.96</v>
      </c>
      <c r="R832" s="1">
        <v>-1382.7547</v>
      </c>
      <c r="S832">
        <v>2.63</v>
      </c>
      <c r="T832" s="1">
        <v>-1384.462</v>
      </c>
      <c r="U832">
        <v>-5.33</v>
      </c>
      <c r="V832" s="1">
        <v>-1384.17</v>
      </c>
      <c r="W832">
        <v>-7.29</v>
      </c>
      <c r="X832" s="1">
        <v>-1384.6618000000001</v>
      </c>
      <c r="Y832">
        <v>-5.85</v>
      </c>
      <c r="Z832" s="1">
        <v>-1372.2706000000001</v>
      </c>
      <c r="AA832">
        <v>-11.14</v>
      </c>
      <c r="AB832" s="1">
        <v>-1394.2838999999999</v>
      </c>
      <c r="AC832">
        <v>10.37</v>
      </c>
      <c r="AD832" s="1">
        <v>-1394.6092000000001</v>
      </c>
      <c r="AE832">
        <v>12.86</v>
      </c>
      <c r="AF832" s="1">
        <v>-1396.5802000000001</v>
      </c>
      <c r="AG832">
        <v>-4.3899999999999997</v>
      </c>
      <c r="AH832" s="1">
        <v>-1371.3967</v>
      </c>
      <c r="AI832">
        <v>-7.2</v>
      </c>
      <c r="AJ832" s="1">
        <v>-1369.7837</v>
      </c>
      <c r="AK832">
        <v>0.23</v>
      </c>
      <c r="AL832" s="1">
        <v>-1394.5965000000001</v>
      </c>
      <c r="AM832">
        <v>3.78</v>
      </c>
      <c r="AN832" s="1">
        <v>-1374.7118</v>
      </c>
      <c r="AO832">
        <v>-8.19</v>
      </c>
      <c r="AP832" s="1">
        <v>-1379.7484999999999</v>
      </c>
      <c r="AQ832">
        <v>16.12</v>
      </c>
      <c r="AR832" s="1">
        <v>-1368.5173</v>
      </c>
      <c r="AS832">
        <v>4.8899999999999997</v>
      </c>
      <c r="AT832" s="1">
        <v>-1356.5622000000001</v>
      </c>
      <c r="AU832">
        <v>-2.97</v>
      </c>
      <c r="AV832" s="1">
        <v>-1341.1860999999999</v>
      </c>
      <c r="AW832">
        <v>-0.35</v>
      </c>
    </row>
    <row r="833" spans="2:49" x14ac:dyDescent="0.2">
      <c r="B833" s="1">
        <v>-1382.74</v>
      </c>
      <c r="C833">
        <v>6.44</v>
      </c>
      <c r="D833">
        <v>2741.11</v>
      </c>
      <c r="L833" s="1">
        <v>-1384.6111000000001</v>
      </c>
      <c r="M833">
        <v>0.34</v>
      </c>
      <c r="N833" s="1">
        <v>-1379.2337</v>
      </c>
      <c r="O833">
        <v>3.99</v>
      </c>
      <c r="P833" s="1">
        <v>-1381.9383</v>
      </c>
      <c r="Q833">
        <v>-2.4300000000000002</v>
      </c>
      <c r="R833" s="1">
        <v>-1382.932</v>
      </c>
      <c r="S833">
        <v>1.49</v>
      </c>
      <c r="T833" s="1">
        <v>-1384.4692</v>
      </c>
      <c r="U833">
        <v>-5.57</v>
      </c>
      <c r="V833" s="1">
        <v>-1384.2563</v>
      </c>
      <c r="W833">
        <v>-7.42</v>
      </c>
      <c r="X833" s="1">
        <v>-1384.7159999999999</v>
      </c>
      <c r="Y833">
        <v>-5.7</v>
      </c>
      <c r="Z833" s="1">
        <v>-1372.4023999999999</v>
      </c>
      <c r="AA833">
        <v>-11.51</v>
      </c>
      <c r="AB833" s="1">
        <v>-1394.1565000000001</v>
      </c>
      <c r="AC833">
        <v>10.51</v>
      </c>
      <c r="AD833" s="1">
        <v>-1394.4766999999999</v>
      </c>
      <c r="AE833">
        <v>12.7</v>
      </c>
      <c r="AF833" s="1">
        <v>-1396.9006999999999</v>
      </c>
      <c r="AG833">
        <v>-5.21</v>
      </c>
      <c r="AH833" s="1">
        <v>-1371.4217000000001</v>
      </c>
      <c r="AI833">
        <v>-7.33</v>
      </c>
      <c r="AJ833" s="1">
        <v>-1370.0164</v>
      </c>
      <c r="AK833">
        <v>-0.39</v>
      </c>
      <c r="AL833" s="1">
        <v>-1394.6058</v>
      </c>
      <c r="AM833">
        <v>3.8</v>
      </c>
      <c r="AN833" s="1">
        <v>-1374.7402</v>
      </c>
      <c r="AO833">
        <v>-8.11</v>
      </c>
      <c r="AP833" s="1">
        <v>-1379.6672000000001</v>
      </c>
      <c r="AQ833">
        <v>16.13</v>
      </c>
      <c r="AR833" s="1">
        <v>-1368.4371000000001</v>
      </c>
      <c r="AS833">
        <v>4.66</v>
      </c>
      <c r="AT833" s="1">
        <v>-1356.6511</v>
      </c>
      <c r="AU833">
        <v>-3.63</v>
      </c>
      <c r="AV833" s="1">
        <v>-1341.2244000000001</v>
      </c>
      <c r="AW833">
        <v>-0.69</v>
      </c>
    </row>
    <row r="834" spans="2:49" x14ac:dyDescent="0.2">
      <c r="B834" s="1">
        <v>-1382.8324</v>
      </c>
      <c r="C834">
        <v>6.88</v>
      </c>
      <c r="D834">
        <v>2738.97</v>
      </c>
      <c r="L834" s="1">
        <v>-1384.8255999999999</v>
      </c>
      <c r="M834">
        <v>-0.17</v>
      </c>
      <c r="N834" s="1">
        <v>-1379.3813</v>
      </c>
      <c r="O834">
        <v>3.75</v>
      </c>
      <c r="P834" s="1">
        <v>-1381.7961</v>
      </c>
      <c r="Q834">
        <v>-1.85</v>
      </c>
      <c r="R834" s="1">
        <v>-1383.0965000000001</v>
      </c>
      <c r="S834">
        <v>0.38</v>
      </c>
      <c r="T834" s="1">
        <v>-1384.5151000000001</v>
      </c>
      <c r="U834">
        <v>-5.91</v>
      </c>
      <c r="V834" s="1">
        <v>-1384.3471999999999</v>
      </c>
      <c r="W834">
        <v>-7.47</v>
      </c>
      <c r="X834" s="1">
        <v>-1384.7872</v>
      </c>
      <c r="Y834">
        <v>-5.66</v>
      </c>
      <c r="Z834" s="1">
        <v>-1372.5209</v>
      </c>
      <c r="AA834">
        <v>-11.85</v>
      </c>
      <c r="AB834" s="1">
        <v>-1393.9768999999999</v>
      </c>
      <c r="AC834">
        <v>10.86</v>
      </c>
      <c r="AD834" s="1">
        <v>-1394.2431999999999</v>
      </c>
      <c r="AE834">
        <v>12.7</v>
      </c>
      <c r="AF834" s="1">
        <v>-1397.2228</v>
      </c>
      <c r="AG834">
        <v>-6.05</v>
      </c>
      <c r="AH834" s="1">
        <v>-1371.4680000000001</v>
      </c>
      <c r="AI834">
        <v>-7.47</v>
      </c>
      <c r="AJ834" s="1">
        <v>-1370.2425000000001</v>
      </c>
      <c r="AK834">
        <v>-1.17</v>
      </c>
      <c r="AL834" s="1">
        <v>-1394.6043999999999</v>
      </c>
      <c r="AM834">
        <v>3.88</v>
      </c>
      <c r="AN834" s="1">
        <v>-1374.6675</v>
      </c>
      <c r="AO834">
        <v>-7.75</v>
      </c>
      <c r="AP834" s="1">
        <v>-1379.6335999999999</v>
      </c>
      <c r="AQ834">
        <v>15.9</v>
      </c>
      <c r="AR834" s="1">
        <v>-1368.3103000000001</v>
      </c>
      <c r="AS834">
        <v>4.58</v>
      </c>
      <c r="AT834" s="1">
        <v>-1356.7288000000001</v>
      </c>
      <c r="AU834">
        <v>-4.24</v>
      </c>
      <c r="AV834" s="1">
        <v>-1341.2617</v>
      </c>
      <c r="AW834">
        <v>-0.92</v>
      </c>
    </row>
    <row r="835" spans="2:49" x14ac:dyDescent="0.2">
      <c r="B835" s="1">
        <v>-1382.9202</v>
      </c>
      <c r="C835">
        <v>7.43</v>
      </c>
      <c r="D835">
        <v>2736.99</v>
      </c>
      <c r="L835" s="1">
        <v>-1384.9994999999999</v>
      </c>
      <c r="M835">
        <v>-0.57999999999999996</v>
      </c>
      <c r="N835" s="1">
        <v>-1379.5554999999999</v>
      </c>
      <c r="O835">
        <v>3.5</v>
      </c>
      <c r="P835" s="1">
        <v>-1381.6635000000001</v>
      </c>
      <c r="Q835">
        <v>-1.26</v>
      </c>
      <c r="R835" s="1">
        <v>-1383.2473</v>
      </c>
      <c r="S835">
        <v>-0.78</v>
      </c>
      <c r="T835" s="1">
        <v>-1384.5962</v>
      </c>
      <c r="U835">
        <v>-6.38</v>
      </c>
      <c r="V835" s="1">
        <v>-1384.4395</v>
      </c>
      <c r="W835">
        <v>-7.51</v>
      </c>
      <c r="X835" s="1">
        <v>-1384.8541</v>
      </c>
      <c r="Y835">
        <v>-5.63</v>
      </c>
      <c r="Z835" s="1">
        <v>-1372.6110000000001</v>
      </c>
      <c r="AA835">
        <v>-12.11</v>
      </c>
      <c r="AB835" s="1">
        <v>-1393.7583</v>
      </c>
      <c r="AC835">
        <v>11.23</v>
      </c>
      <c r="AD835" s="1">
        <v>-1393.9315999999999</v>
      </c>
      <c r="AE835">
        <v>12.86</v>
      </c>
      <c r="AF835" s="1">
        <v>-1397.5187000000001</v>
      </c>
      <c r="AG835">
        <v>-6.84</v>
      </c>
      <c r="AH835" s="1">
        <v>-1371.5343</v>
      </c>
      <c r="AI835">
        <v>-7.74</v>
      </c>
      <c r="AJ835" s="1">
        <v>-1370.4381000000001</v>
      </c>
      <c r="AK835">
        <v>-1.92</v>
      </c>
      <c r="AL835" s="1">
        <v>-1394.5829000000001</v>
      </c>
      <c r="AM835">
        <v>4</v>
      </c>
      <c r="AN835" s="1">
        <v>-1374.4894999999999</v>
      </c>
      <c r="AO835">
        <v>-7.16</v>
      </c>
      <c r="AP835" s="1">
        <v>-1379.6416999999999</v>
      </c>
      <c r="AQ835">
        <v>15.44</v>
      </c>
      <c r="AR835" s="1">
        <v>-1368.1487</v>
      </c>
      <c r="AS835">
        <v>4.55</v>
      </c>
      <c r="AT835" s="1">
        <v>-1356.7896000000001</v>
      </c>
      <c r="AU835">
        <v>-4.83</v>
      </c>
      <c r="AV835" s="1">
        <v>-1341.3016</v>
      </c>
      <c r="AW835">
        <v>-1.1599999999999999</v>
      </c>
    </row>
    <row r="836" spans="2:49" x14ac:dyDescent="0.2">
      <c r="B836" s="1">
        <v>-1383.0245</v>
      </c>
      <c r="C836">
        <v>7.98</v>
      </c>
      <c r="D836">
        <v>2735.42</v>
      </c>
      <c r="L836" s="1">
        <v>-1385.1130000000001</v>
      </c>
      <c r="M836">
        <v>-0.91</v>
      </c>
      <c r="N836" s="1">
        <v>-1379.7417</v>
      </c>
      <c r="O836">
        <v>3.32</v>
      </c>
      <c r="P836" s="1">
        <v>-1381.5532000000001</v>
      </c>
      <c r="Q836">
        <v>-0.61</v>
      </c>
      <c r="R836" s="1">
        <v>-1383.39</v>
      </c>
      <c r="S836">
        <v>-1.87</v>
      </c>
      <c r="T836" s="1">
        <v>-1384.7002</v>
      </c>
      <c r="U836">
        <v>-6.91</v>
      </c>
      <c r="V836" s="1">
        <v>-1384.5256999999999</v>
      </c>
      <c r="W836">
        <v>-7.44</v>
      </c>
      <c r="X836" s="1">
        <v>-1384.8965000000001</v>
      </c>
      <c r="Y836">
        <v>-5.59</v>
      </c>
      <c r="Z836" s="1">
        <v>-1372.6582000000001</v>
      </c>
      <c r="AA836">
        <v>-12.37</v>
      </c>
      <c r="AB836" s="1">
        <v>-1393.5155999999999</v>
      </c>
      <c r="AC836">
        <v>11.63</v>
      </c>
      <c r="AD836" s="1">
        <v>-1393.577</v>
      </c>
      <c r="AE836">
        <v>13.13</v>
      </c>
      <c r="AF836" s="1">
        <v>-1397.7654</v>
      </c>
      <c r="AG836">
        <v>-7.47</v>
      </c>
      <c r="AH836" s="1">
        <v>-1371.6166000000001</v>
      </c>
      <c r="AI836">
        <v>-8.11</v>
      </c>
      <c r="AJ836" s="1">
        <v>-1370.5844999999999</v>
      </c>
      <c r="AK836">
        <v>-2.61</v>
      </c>
      <c r="AL836" s="1">
        <v>-1394.5343</v>
      </c>
      <c r="AM836">
        <v>4.16</v>
      </c>
      <c r="AN836" s="1">
        <v>-1374.2159999999999</v>
      </c>
      <c r="AO836">
        <v>-6.35</v>
      </c>
      <c r="AP836" s="1">
        <v>-1379.6814999999999</v>
      </c>
      <c r="AQ836">
        <v>14.78</v>
      </c>
      <c r="AR836" s="1">
        <v>-1367.9634000000001</v>
      </c>
      <c r="AS836">
        <v>4.6100000000000003</v>
      </c>
      <c r="AT836" s="1">
        <v>-1356.83</v>
      </c>
      <c r="AU836">
        <v>-5.39</v>
      </c>
      <c r="AV836" s="1">
        <v>-1341.3471999999999</v>
      </c>
      <c r="AW836">
        <v>-1.32</v>
      </c>
    </row>
    <row r="837" spans="2:49" x14ac:dyDescent="0.2">
      <c r="B837" s="1">
        <v>-1383.172</v>
      </c>
      <c r="C837">
        <v>8.09</v>
      </c>
      <c r="D837">
        <v>2733.2</v>
      </c>
      <c r="L837" s="1">
        <v>-1385.1502</v>
      </c>
      <c r="M837">
        <v>-0.99</v>
      </c>
      <c r="N837" s="1">
        <v>-1379.9289000000001</v>
      </c>
      <c r="O837">
        <v>3.18</v>
      </c>
      <c r="P837" s="1">
        <v>-1381.4766</v>
      </c>
      <c r="Q837">
        <v>-0.03</v>
      </c>
      <c r="R837" s="1">
        <v>-1383.5319999999999</v>
      </c>
      <c r="S837">
        <v>-2.97</v>
      </c>
      <c r="T837" s="1">
        <v>-1384.8077000000001</v>
      </c>
      <c r="U837">
        <v>-7.41</v>
      </c>
      <c r="V837" s="1">
        <v>-1384.5941</v>
      </c>
      <c r="W837">
        <v>-7.32</v>
      </c>
      <c r="X837" s="1">
        <v>-1384.9039</v>
      </c>
      <c r="Y837">
        <v>-5.52</v>
      </c>
      <c r="Z837" s="1">
        <v>-1372.6512</v>
      </c>
      <c r="AA837">
        <v>-12.62</v>
      </c>
      <c r="AB837" s="1">
        <v>-1393.2674</v>
      </c>
      <c r="AC837">
        <v>12.05</v>
      </c>
      <c r="AD837" s="1">
        <v>-1393.2208000000001</v>
      </c>
      <c r="AE837">
        <v>13.38</v>
      </c>
      <c r="AF837" s="1">
        <v>-1397.9449999999999</v>
      </c>
      <c r="AG837">
        <v>-7.9</v>
      </c>
      <c r="AH837" s="1">
        <v>-1371.7109</v>
      </c>
      <c r="AI837">
        <v>-8.5</v>
      </c>
      <c r="AJ837" s="1">
        <v>-1370.6690000000001</v>
      </c>
      <c r="AK837">
        <v>-3.11</v>
      </c>
      <c r="AL837" s="1">
        <v>-1394.4559999999999</v>
      </c>
      <c r="AM837">
        <v>4.3899999999999997</v>
      </c>
      <c r="AN837" s="1">
        <v>-1373.8711000000001</v>
      </c>
      <c r="AO837">
        <v>-5.39</v>
      </c>
      <c r="AP837" s="1">
        <v>-1379.7452000000001</v>
      </c>
      <c r="AQ837">
        <v>13.94</v>
      </c>
      <c r="AR837" s="1">
        <v>-1367.7687000000001</v>
      </c>
      <c r="AS837">
        <v>4.67</v>
      </c>
      <c r="AT837" s="1">
        <v>-1356.8538000000001</v>
      </c>
      <c r="AU837">
        <v>-5.95</v>
      </c>
      <c r="AV837" s="1">
        <v>-1341.3928000000001</v>
      </c>
      <c r="AW837">
        <v>-1.45</v>
      </c>
    </row>
    <row r="838" spans="2:49" x14ac:dyDescent="0.2">
      <c r="B838" s="1">
        <v>-1383.3507999999999</v>
      </c>
      <c r="C838">
        <v>8.57</v>
      </c>
      <c r="D838">
        <v>2731.16</v>
      </c>
      <c r="L838" s="1">
        <v>-1385.1025999999999</v>
      </c>
      <c r="M838">
        <v>-0.96</v>
      </c>
      <c r="N838" s="1">
        <v>-1380.1038000000001</v>
      </c>
      <c r="O838">
        <v>3.12</v>
      </c>
      <c r="P838" s="1">
        <v>-1381.4411</v>
      </c>
      <c r="Q838">
        <v>0.54</v>
      </c>
      <c r="R838" s="1">
        <v>-1383.6803</v>
      </c>
      <c r="S838">
        <v>-4</v>
      </c>
      <c r="T838" s="1">
        <v>-1384.8974000000001</v>
      </c>
      <c r="U838">
        <v>-7.9</v>
      </c>
      <c r="V838" s="1">
        <v>-1384.6315</v>
      </c>
      <c r="W838">
        <v>-7.15</v>
      </c>
      <c r="X838" s="1">
        <v>-1384.8769</v>
      </c>
      <c r="Y838">
        <v>-5.46</v>
      </c>
      <c r="Z838" s="1">
        <v>-1372.5859</v>
      </c>
      <c r="AA838">
        <v>-12.68</v>
      </c>
      <c r="AB838" s="1">
        <v>-1393.0352</v>
      </c>
      <c r="AC838">
        <v>12.44</v>
      </c>
      <c r="AD838" s="1">
        <v>-1392.903</v>
      </c>
      <c r="AE838">
        <v>13.57</v>
      </c>
      <c r="AF838" s="1">
        <v>-1398.0444</v>
      </c>
      <c r="AG838">
        <v>-8.08</v>
      </c>
      <c r="AH838" s="1">
        <v>-1371.8131000000001</v>
      </c>
      <c r="AI838">
        <v>-8.91</v>
      </c>
      <c r="AJ838" s="1">
        <v>-1370.6876</v>
      </c>
      <c r="AK838">
        <v>-3.52</v>
      </c>
      <c r="AL838" s="1">
        <v>-1394.3525999999999</v>
      </c>
      <c r="AM838">
        <v>4.6399999999999997</v>
      </c>
      <c r="AN838" s="1">
        <v>-1373.4911999999999</v>
      </c>
      <c r="AO838">
        <v>-4.42</v>
      </c>
      <c r="AP838" s="1">
        <v>-1379.8251</v>
      </c>
      <c r="AQ838">
        <v>13</v>
      </c>
      <c r="AR838" s="1">
        <v>-1367.5764999999999</v>
      </c>
      <c r="AS838">
        <v>4.68</v>
      </c>
      <c r="AT838" s="1">
        <v>-1356.8634999999999</v>
      </c>
      <c r="AU838">
        <v>-6.45</v>
      </c>
      <c r="AV838" s="1">
        <v>-1341.4349</v>
      </c>
      <c r="AW838">
        <v>-1.45</v>
      </c>
    </row>
    <row r="839" spans="2:49" x14ac:dyDescent="0.2">
      <c r="B839" s="1">
        <v>-1383.5677000000001</v>
      </c>
      <c r="C839">
        <v>8.41</v>
      </c>
      <c r="D839">
        <v>2729.59</v>
      </c>
      <c r="L839" s="1">
        <v>-1384.9712</v>
      </c>
      <c r="M839">
        <v>-0.74</v>
      </c>
      <c r="N839" s="1">
        <v>-1380.2508</v>
      </c>
      <c r="O839">
        <v>3.18</v>
      </c>
      <c r="P839" s="1">
        <v>-1381.4469999999999</v>
      </c>
      <c r="Q839">
        <v>1.02</v>
      </c>
      <c r="R839" s="1">
        <v>-1383.8389999999999</v>
      </c>
      <c r="S839">
        <v>-5.05</v>
      </c>
      <c r="T839" s="1">
        <v>-1384.9486999999999</v>
      </c>
      <c r="U839">
        <v>-8.2100000000000009</v>
      </c>
      <c r="V839" s="1">
        <v>-1384.6262999999999</v>
      </c>
      <c r="W839">
        <v>-6.88</v>
      </c>
      <c r="X839" s="1">
        <v>-1384.8223</v>
      </c>
      <c r="Y839">
        <v>-5.33</v>
      </c>
      <c r="Z839" s="1">
        <v>-1372.4643000000001</v>
      </c>
      <c r="AA839">
        <v>-12.61</v>
      </c>
      <c r="AB839" s="1">
        <v>-1392.8393000000001</v>
      </c>
      <c r="AC839">
        <v>12.7</v>
      </c>
      <c r="AD839" s="1">
        <v>-1392.6549</v>
      </c>
      <c r="AE839">
        <v>13.65</v>
      </c>
      <c r="AF839" s="1">
        <v>-1398.0552</v>
      </c>
      <c r="AG839">
        <v>-8.0500000000000007</v>
      </c>
      <c r="AH839" s="1">
        <v>-1371.9205999999999</v>
      </c>
      <c r="AI839">
        <v>-9.3800000000000008</v>
      </c>
      <c r="AJ839" s="1">
        <v>-1370.643</v>
      </c>
      <c r="AK839">
        <v>-3.78</v>
      </c>
      <c r="AL839" s="1">
        <v>-1394.2372</v>
      </c>
      <c r="AM839">
        <v>4.8499999999999996</v>
      </c>
      <c r="AN839" s="1">
        <v>-1373.1197</v>
      </c>
      <c r="AO839">
        <v>-3.68</v>
      </c>
      <c r="AP839" s="1">
        <v>-1379.9136000000001</v>
      </c>
      <c r="AQ839">
        <v>11.97</v>
      </c>
      <c r="AR839" s="1">
        <v>-1367.3996</v>
      </c>
      <c r="AS839">
        <v>4.72</v>
      </c>
      <c r="AT839" s="1">
        <v>-1356.8629000000001</v>
      </c>
      <c r="AU839">
        <v>-6.9</v>
      </c>
      <c r="AV839" s="1">
        <v>-1341.4724000000001</v>
      </c>
      <c r="AW839">
        <v>-1.41</v>
      </c>
    </row>
    <row r="840" spans="2:49" x14ac:dyDescent="0.2">
      <c r="B840" s="1">
        <v>-1383.8142</v>
      </c>
      <c r="C840">
        <v>8.25</v>
      </c>
      <c r="D840">
        <v>2728.38</v>
      </c>
      <c r="L840" s="1">
        <v>-1384.7669000000001</v>
      </c>
      <c r="M840">
        <v>-0.46</v>
      </c>
      <c r="N840" s="1">
        <v>-1380.354</v>
      </c>
      <c r="O840">
        <v>3.36</v>
      </c>
      <c r="P840" s="1">
        <v>-1381.4903999999999</v>
      </c>
      <c r="Q840">
        <v>1.54</v>
      </c>
      <c r="R840" s="1">
        <v>-1384.0089</v>
      </c>
      <c r="S840">
        <v>-6.02</v>
      </c>
      <c r="T840" s="1">
        <v>-1384.9483</v>
      </c>
      <c r="U840">
        <v>-8.34</v>
      </c>
      <c r="V840" s="1">
        <v>-1384.5702000000001</v>
      </c>
      <c r="W840">
        <v>-6.45</v>
      </c>
      <c r="X840" s="1">
        <v>-1384.7463</v>
      </c>
      <c r="Y840">
        <v>-5.14</v>
      </c>
      <c r="Z840" s="1">
        <v>-1372.2947999999999</v>
      </c>
      <c r="AA840">
        <v>-12.44</v>
      </c>
      <c r="AB840" s="1">
        <v>-1392.6955</v>
      </c>
      <c r="AC840">
        <v>12.78</v>
      </c>
      <c r="AD840" s="1">
        <v>-1392.4948999999999</v>
      </c>
      <c r="AE840">
        <v>13.55</v>
      </c>
      <c r="AF840" s="1">
        <v>-1397.9767999999999</v>
      </c>
      <c r="AG840">
        <v>-7.74</v>
      </c>
      <c r="AH840" s="1">
        <v>-1372.0296000000001</v>
      </c>
      <c r="AI840">
        <v>-9.91</v>
      </c>
      <c r="AJ840" s="1">
        <v>-1370.5458000000001</v>
      </c>
      <c r="AK840">
        <v>-3.91</v>
      </c>
      <c r="AL840" s="1">
        <v>-1394.1318000000001</v>
      </c>
      <c r="AM840">
        <v>5.01</v>
      </c>
      <c r="AN840" s="1">
        <v>-1372.7997</v>
      </c>
      <c r="AO840">
        <v>-2.75</v>
      </c>
      <c r="AP840" s="1">
        <v>-1380.0057999999999</v>
      </c>
      <c r="AQ840">
        <v>10.89</v>
      </c>
      <c r="AR840" s="1">
        <v>-1367.2493999999999</v>
      </c>
      <c r="AS840">
        <v>4.72</v>
      </c>
      <c r="AT840" s="1">
        <v>-1356.8556000000001</v>
      </c>
      <c r="AU840">
        <v>-7.28</v>
      </c>
      <c r="AV840" s="1">
        <v>-1341.5050000000001</v>
      </c>
      <c r="AW840">
        <v>-1.31</v>
      </c>
    </row>
    <row r="841" spans="2:49" x14ac:dyDescent="0.2">
      <c r="B841" s="1">
        <v>-1384.037</v>
      </c>
      <c r="C841">
        <v>7.57</v>
      </c>
      <c r="D841">
        <v>2727.36</v>
      </c>
      <c r="L841" s="1">
        <v>-1384.5078000000001</v>
      </c>
      <c r="M841">
        <v>-7.0000000000000007E-2</v>
      </c>
      <c r="N841" s="1">
        <v>-1380.3985</v>
      </c>
      <c r="O841">
        <v>3.75</v>
      </c>
      <c r="P841" s="1">
        <v>-1381.5637999999999</v>
      </c>
      <c r="Q841">
        <v>2.0299999999999998</v>
      </c>
      <c r="R841" s="1">
        <v>-1384.1851999999999</v>
      </c>
      <c r="S841">
        <v>-6.91</v>
      </c>
      <c r="T841" s="1">
        <v>-1384.8913</v>
      </c>
      <c r="U841">
        <v>-8.2899999999999991</v>
      </c>
      <c r="V841" s="1">
        <v>-1384.4588000000001</v>
      </c>
      <c r="W841">
        <v>-5.93</v>
      </c>
      <c r="X841" s="1">
        <v>-1384.6513</v>
      </c>
      <c r="Y841">
        <v>-4.9000000000000004</v>
      </c>
      <c r="Z841" s="1">
        <v>-1372.0897</v>
      </c>
      <c r="AA841">
        <v>-12.19</v>
      </c>
      <c r="AB841" s="1">
        <v>-1392.6098</v>
      </c>
      <c r="AC841">
        <v>12.75</v>
      </c>
      <c r="AD841" s="1">
        <v>-1392.4264000000001</v>
      </c>
      <c r="AE841">
        <v>13.34</v>
      </c>
      <c r="AF841" s="1">
        <v>-1397.8154999999999</v>
      </c>
      <c r="AG841">
        <v>-7.17</v>
      </c>
      <c r="AH841" s="1">
        <v>-1372.1348</v>
      </c>
      <c r="AI841">
        <v>-10.46</v>
      </c>
      <c r="AJ841" s="1">
        <v>-1370.4106999999999</v>
      </c>
      <c r="AK841">
        <v>-3.94</v>
      </c>
      <c r="AL841" s="1">
        <v>-1394.0619999999999</v>
      </c>
      <c r="AM841">
        <v>5.0599999999999996</v>
      </c>
      <c r="AN841" s="1">
        <v>-1372.5648000000001</v>
      </c>
      <c r="AO841">
        <v>-2.29</v>
      </c>
      <c r="AP841" s="1">
        <v>-1380.0978</v>
      </c>
      <c r="AQ841">
        <v>9.7899999999999991</v>
      </c>
      <c r="AR841" s="1">
        <v>-1367.1404</v>
      </c>
      <c r="AS841">
        <v>4.72</v>
      </c>
      <c r="AT841" s="1">
        <v>-1356.8477</v>
      </c>
      <c r="AU841">
        <v>-7.63</v>
      </c>
      <c r="AV841" s="1">
        <v>-1341.5411999999999</v>
      </c>
      <c r="AW841">
        <v>-1.1499999999999999</v>
      </c>
    </row>
    <row r="842" spans="2:49" x14ac:dyDescent="0.2">
      <c r="B842" s="1">
        <v>-1384.2783999999999</v>
      </c>
      <c r="C842">
        <v>7.16</v>
      </c>
      <c r="D842">
        <v>2726.87</v>
      </c>
      <c r="L842" s="1">
        <v>-1384.2161000000001</v>
      </c>
      <c r="M842">
        <v>0.33</v>
      </c>
      <c r="N842" s="1">
        <v>-1380.3742999999999</v>
      </c>
      <c r="O842">
        <v>4.28</v>
      </c>
      <c r="P842" s="1">
        <v>-1381.6617000000001</v>
      </c>
      <c r="Q842">
        <v>2.46</v>
      </c>
      <c r="R842" s="1">
        <v>-1384.3590999999999</v>
      </c>
      <c r="S842">
        <v>-7.64</v>
      </c>
      <c r="T842" s="1">
        <v>-1384.7816</v>
      </c>
      <c r="U842">
        <v>-8.0500000000000007</v>
      </c>
      <c r="V842" s="1">
        <v>-1384.2926</v>
      </c>
      <c r="W842">
        <v>-5.31</v>
      </c>
      <c r="X842" s="1">
        <v>-1384.5360000000001</v>
      </c>
      <c r="Y842">
        <v>-4.6100000000000003</v>
      </c>
      <c r="Z842" s="1">
        <v>-1371.8631</v>
      </c>
      <c r="AA842">
        <v>-11.84</v>
      </c>
      <c r="AB842" s="1">
        <v>-1392.5762999999999</v>
      </c>
      <c r="AC842">
        <v>12.61</v>
      </c>
      <c r="AD842" s="1">
        <v>-1392.442</v>
      </c>
      <c r="AE842">
        <v>12.91</v>
      </c>
      <c r="AF842" s="1">
        <v>-1397.586</v>
      </c>
      <c r="AG842">
        <v>-6.36</v>
      </c>
      <c r="AH842" s="1">
        <v>-1372.2293</v>
      </c>
      <c r="AI842">
        <v>-10.98</v>
      </c>
      <c r="AJ842" s="1">
        <v>-1370.2529999999999</v>
      </c>
      <c r="AK842">
        <v>-3.87</v>
      </c>
      <c r="AL842" s="1">
        <v>-1394.0485000000001</v>
      </c>
      <c r="AM842">
        <v>4.96</v>
      </c>
      <c r="AN842" s="1">
        <v>-1372.4323999999999</v>
      </c>
      <c r="AO842">
        <v>-2.13</v>
      </c>
      <c r="AP842" s="1">
        <v>-1380.1845000000001</v>
      </c>
      <c r="AQ842">
        <v>8.7200000000000006</v>
      </c>
      <c r="AR842" s="1">
        <v>-1367.0781999999999</v>
      </c>
      <c r="AS842">
        <v>4.63</v>
      </c>
      <c r="AT842" s="1">
        <v>-1356.8468</v>
      </c>
      <c r="AU842">
        <v>-7.93</v>
      </c>
      <c r="AV842" s="1">
        <v>-1341.5875000000001</v>
      </c>
      <c r="AW842">
        <v>-0.93</v>
      </c>
    </row>
    <row r="843" spans="2:49" x14ac:dyDescent="0.2">
      <c r="B843" s="1">
        <v>-1384.5485000000001</v>
      </c>
      <c r="C843">
        <v>6.6</v>
      </c>
      <c r="D843">
        <v>2726.22</v>
      </c>
      <c r="L843" s="1">
        <v>-1383.9132</v>
      </c>
      <c r="M843">
        <v>0.76</v>
      </c>
      <c r="N843" s="1">
        <v>-1380.2816</v>
      </c>
      <c r="O843">
        <v>4.97</v>
      </c>
      <c r="P843" s="1">
        <v>-1381.7791</v>
      </c>
      <c r="Q843">
        <v>2.85</v>
      </c>
      <c r="R843" s="1">
        <v>-1384.5168000000001</v>
      </c>
      <c r="S843">
        <v>-8.31</v>
      </c>
      <c r="T843" s="1">
        <v>-1384.6315999999999</v>
      </c>
      <c r="U843">
        <v>-7.66</v>
      </c>
      <c r="V843" s="1">
        <v>-1384.0767000000001</v>
      </c>
      <c r="W843">
        <v>-4.57</v>
      </c>
      <c r="X843" s="1">
        <v>-1384.3993</v>
      </c>
      <c r="Y843">
        <v>-4.18</v>
      </c>
      <c r="Z843" s="1">
        <v>-1371.6306</v>
      </c>
      <c r="AA843">
        <v>-11.41</v>
      </c>
      <c r="AB843" s="1">
        <v>-1392.5806</v>
      </c>
      <c r="AC843">
        <v>12.3</v>
      </c>
      <c r="AD843" s="1">
        <v>-1392.5282</v>
      </c>
      <c r="AE843">
        <v>12.37</v>
      </c>
      <c r="AF843" s="1">
        <v>-1397.3082999999999</v>
      </c>
      <c r="AG843">
        <v>-5.4</v>
      </c>
      <c r="AH843" s="1">
        <v>-1372.3081</v>
      </c>
      <c r="AI843">
        <v>-11.45</v>
      </c>
      <c r="AJ843" s="1">
        <v>-1370.0844999999999</v>
      </c>
      <c r="AK843">
        <v>-3.74</v>
      </c>
      <c r="AL843" s="1">
        <v>-1394.1015</v>
      </c>
      <c r="AM843">
        <v>4.6500000000000004</v>
      </c>
      <c r="AN843" s="1">
        <v>-1372.4003</v>
      </c>
      <c r="AO843">
        <v>-2.2000000000000002</v>
      </c>
      <c r="AP843" s="1">
        <v>-1380.2623000000001</v>
      </c>
      <c r="AQ843">
        <v>7.66</v>
      </c>
      <c r="AR843" s="1">
        <v>-1367.066</v>
      </c>
      <c r="AS843">
        <v>4.4400000000000004</v>
      </c>
      <c r="AT843" s="1">
        <v>-1356.8587</v>
      </c>
      <c r="AU843">
        <v>-8.19</v>
      </c>
      <c r="AV843" s="1">
        <v>-1341.6563000000001</v>
      </c>
      <c r="AW843">
        <v>-0.71</v>
      </c>
    </row>
    <row r="844" spans="2:49" x14ac:dyDescent="0.2">
      <c r="B844" s="1">
        <v>-1384.7888</v>
      </c>
      <c r="C844">
        <v>5.91</v>
      </c>
      <c r="D844">
        <v>2726.36</v>
      </c>
      <c r="L844" s="1">
        <v>-1383.6183000000001</v>
      </c>
      <c r="M844">
        <v>1.1100000000000001</v>
      </c>
      <c r="N844" s="1">
        <v>-1380.1316999999999</v>
      </c>
      <c r="O844">
        <v>5.8</v>
      </c>
      <c r="P844" s="1">
        <v>-1381.9119000000001</v>
      </c>
      <c r="Q844">
        <v>3.21</v>
      </c>
      <c r="R844" s="1">
        <v>-1384.6425999999999</v>
      </c>
      <c r="S844">
        <v>-8.73</v>
      </c>
      <c r="T844" s="1">
        <v>-1384.4581000000001</v>
      </c>
      <c r="U844">
        <v>-7.22</v>
      </c>
      <c r="V844" s="1">
        <v>-1383.8181</v>
      </c>
      <c r="W844">
        <v>-3.8</v>
      </c>
      <c r="X844" s="1">
        <v>-1384.2437</v>
      </c>
      <c r="Y844">
        <v>-3.76</v>
      </c>
      <c r="Z844" s="1">
        <v>-1371.4063000000001</v>
      </c>
      <c r="AA844">
        <v>-10.9</v>
      </c>
      <c r="AB844" s="1">
        <v>-1392.6047000000001</v>
      </c>
      <c r="AC844">
        <v>12.02</v>
      </c>
      <c r="AD844" s="1">
        <v>-1392.6704999999999</v>
      </c>
      <c r="AE844">
        <v>11.75</v>
      </c>
      <c r="AF844" s="1">
        <v>-1397.0064</v>
      </c>
      <c r="AG844">
        <v>-4.32</v>
      </c>
      <c r="AH844" s="1">
        <v>-1372.3659</v>
      </c>
      <c r="AI844">
        <v>-11.9</v>
      </c>
      <c r="AJ844" s="1">
        <v>-1369.9112</v>
      </c>
      <c r="AK844">
        <v>-3.55</v>
      </c>
      <c r="AL844" s="1">
        <v>-1394.2153000000001</v>
      </c>
      <c r="AM844">
        <v>4.1900000000000004</v>
      </c>
      <c r="AN844" s="1">
        <v>-1372.4477999999999</v>
      </c>
      <c r="AO844">
        <v>-2.58</v>
      </c>
      <c r="AP844" s="1">
        <v>-1380.3264999999999</v>
      </c>
      <c r="AQ844">
        <v>6.69</v>
      </c>
      <c r="AR844" s="1">
        <v>-1367.0974000000001</v>
      </c>
      <c r="AS844">
        <v>4.25</v>
      </c>
      <c r="AT844" s="1">
        <v>-1356.8842</v>
      </c>
      <c r="AU844">
        <v>-8.44</v>
      </c>
      <c r="AV844" s="1">
        <v>-1341.7491</v>
      </c>
      <c r="AW844">
        <v>-0.51</v>
      </c>
    </row>
    <row r="845" spans="2:49" x14ac:dyDescent="0.2">
      <c r="B845" s="1">
        <v>-1384.9942000000001</v>
      </c>
      <c r="C845">
        <v>4.87</v>
      </c>
      <c r="D845">
        <v>2727.24</v>
      </c>
      <c r="L845" s="1">
        <v>-1383.346</v>
      </c>
      <c r="M845">
        <v>1.39</v>
      </c>
      <c r="N845" s="1">
        <v>-1379.9469999999999</v>
      </c>
      <c r="O845">
        <v>6.66</v>
      </c>
      <c r="P845" s="1">
        <v>-1382.0563</v>
      </c>
      <c r="Q845">
        <v>3.5</v>
      </c>
      <c r="R845" s="1">
        <v>-1384.7198000000001</v>
      </c>
      <c r="S845">
        <v>-9</v>
      </c>
      <c r="T845" s="1">
        <v>-1384.2802999999999</v>
      </c>
      <c r="U845">
        <v>-6.62</v>
      </c>
      <c r="V845" s="1">
        <v>-1383.5244</v>
      </c>
      <c r="W845">
        <v>-2.98</v>
      </c>
      <c r="X845" s="1">
        <v>-1384.0761</v>
      </c>
      <c r="Y845">
        <v>-3.26</v>
      </c>
      <c r="Z845" s="1">
        <v>-1371.203</v>
      </c>
      <c r="AA845">
        <v>-10.4</v>
      </c>
      <c r="AB845" s="1">
        <v>-1392.6306</v>
      </c>
      <c r="AC845">
        <v>11.64</v>
      </c>
      <c r="AD845" s="1">
        <v>-1392.8559</v>
      </c>
      <c r="AE845">
        <v>11.06</v>
      </c>
      <c r="AF845" s="1">
        <v>-1396.7034000000001</v>
      </c>
      <c r="AG845">
        <v>-3.19</v>
      </c>
      <c r="AH845" s="1">
        <v>-1372.4006999999999</v>
      </c>
      <c r="AI845">
        <v>-12.29</v>
      </c>
      <c r="AJ845" s="1">
        <v>-1369.7338</v>
      </c>
      <c r="AK845">
        <v>-3.25</v>
      </c>
      <c r="AL845" s="1">
        <v>-1394.3681999999999</v>
      </c>
      <c r="AM845">
        <v>3.62</v>
      </c>
      <c r="AN845" s="1">
        <v>-1372.5453</v>
      </c>
      <c r="AO845">
        <v>-3.06</v>
      </c>
      <c r="AP845" s="1">
        <v>-1380.3726999999999</v>
      </c>
      <c r="AQ845">
        <v>5.83</v>
      </c>
      <c r="AR845" s="1">
        <v>-1367.1622</v>
      </c>
      <c r="AS845">
        <v>3.95</v>
      </c>
      <c r="AT845" s="1">
        <v>-1356.9163000000001</v>
      </c>
      <c r="AU845">
        <v>-8.5500000000000007</v>
      </c>
      <c r="AV845" s="1">
        <v>-1341.8612000000001</v>
      </c>
      <c r="AW845">
        <v>-0.36</v>
      </c>
    </row>
    <row r="846" spans="2:49" x14ac:dyDescent="0.2">
      <c r="B846" s="1">
        <v>-1385.1380999999999</v>
      </c>
      <c r="C846">
        <v>3.77</v>
      </c>
      <c r="D846">
        <v>2728.52</v>
      </c>
      <c r="L846" s="1">
        <v>-1383.1058</v>
      </c>
      <c r="M846">
        <v>1.58</v>
      </c>
      <c r="N846" s="1">
        <v>-1379.7602999999999</v>
      </c>
      <c r="O846">
        <v>7.52</v>
      </c>
      <c r="P846" s="1">
        <v>-1382.2093</v>
      </c>
      <c r="Q846">
        <v>3.7</v>
      </c>
      <c r="R846" s="1">
        <v>-1384.7338</v>
      </c>
      <c r="S846">
        <v>-8.92</v>
      </c>
      <c r="T846" s="1">
        <v>-1384.1142</v>
      </c>
      <c r="U846">
        <v>-6.11</v>
      </c>
      <c r="V846" s="1">
        <v>-1383.2023999999999</v>
      </c>
      <c r="W846">
        <v>-2.06</v>
      </c>
      <c r="X846" s="1">
        <v>-1383.9076</v>
      </c>
      <c r="Y846">
        <v>-2.79</v>
      </c>
      <c r="Z846" s="1">
        <v>-1371.0308</v>
      </c>
      <c r="AA846">
        <v>-9.9700000000000006</v>
      </c>
      <c r="AB846" s="1">
        <v>-1392.6439</v>
      </c>
      <c r="AC846">
        <v>11.34</v>
      </c>
      <c r="AD846" s="1">
        <v>-1393.0730000000001</v>
      </c>
      <c r="AE846">
        <v>10.27</v>
      </c>
      <c r="AF846" s="1">
        <v>-1396.4194</v>
      </c>
      <c r="AG846">
        <v>-2.0299999999999998</v>
      </c>
      <c r="AH846" s="1">
        <v>-1372.4146000000001</v>
      </c>
      <c r="AI846">
        <v>-12.57</v>
      </c>
      <c r="AJ846" s="1">
        <v>-1369.5540000000001</v>
      </c>
      <c r="AK846">
        <v>-2.91</v>
      </c>
      <c r="AL846" s="1">
        <v>-1394.5299</v>
      </c>
      <c r="AM846">
        <v>3</v>
      </c>
      <c r="AN846" s="1">
        <v>-1372.6659</v>
      </c>
      <c r="AO846">
        <v>-3.69</v>
      </c>
      <c r="AP846" s="1">
        <v>-1380.3978999999999</v>
      </c>
      <c r="AQ846">
        <v>5.12</v>
      </c>
      <c r="AR846" s="1">
        <v>-1367.2436</v>
      </c>
      <c r="AS846">
        <v>3.7</v>
      </c>
      <c r="AT846" s="1">
        <v>-1356.9455</v>
      </c>
      <c r="AU846">
        <v>-8.59</v>
      </c>
      <c r="AV846" s="1">
        <v>-1341.9827</v>
      </c>
      <c r="AW846">
        <v>-0.09</v>
      </c>
    </row>
    <row r="847" spans="2:49" x14ac:dyDescent="0.2">
      <c r="B847" s="1">
        <v>-1385.2546</v>
      </c>
      <c r="C847">
        <v>2.65</v>
      </c>
      <c r="D847">
        <v>2729.95</v>
      </c>
      <c r="L847" s="1">
        <v>-1382.9047</v>
      </c>
      <c r="M847">
        <v>1.71</v>
      </c>
      <c r="N847" s="1">
        <v>-1379.6069</v>
      </c>
      <c r="O847">
        <v>8.24</v>
      </c>
      <c r="P847" s="1">
        <v>-1382.3676</v>
      </c>
      <c r="Q847">
        <v>3.81</v>
      </c>
      <c r="R847" s="1">
        <v>-1384.6747</v>
      </c>
      <c r="S847">
        <v>-8.65</v>
      </c>
      <c r="T847" s="1">
        <v>-1383.9702</v>
      </c>
      <c r="U847">
        <v>-5.54</v>
      </c>
      <c r="V847" s="1">
        <v>-1382.8620000000001</v>
      </c>
      <c r="W847">
        <v>-1.1100000000000001</v>
      </c>
      <c r="X847" s="1">
        <v>-1383.7501999999999</v>
      </c>
      <c r="Y847">
        <v>-2.38</v>
      </c>
      <c r="Z847" s="1">
        <v>-1370.8979999999999</v>
      </c>
      <c r="AA847">
        <v>-9.57</v>
      </c>
      <c r="AB847" s="1">
        <v>-1392.6353999999999</v>
      </c>
      <c r="AC847">
        <v>11.01</v>
      </c>
      <c r="AD847" s="1">
        <v>-1393.3106</v>
      </c>
      <c r="AE847">
        <v>9.5399999999999991</v>
      </c>
      <c r="AF847" s="1">
        <v>-1396.1682000000001</v>
      </c>
      <c r="AG847">
        <v>-0.9</v>
      </c>
      <c r="AH847" s="1">
        <v>-1372.4115999999999</v>
      </c>
      <c r="AI847">
        <v>-12.79</v>
      </c>
      <c r="AJ847" s="1">
        <v>-1369.3776</v>
      </c>
      <c r="AK847">
        <v>-2.5</v>
      </c>
      <c r="AL847" s="1">
        <v>-1394.6690000000001</v>
      </c>
      <c r="AM847">
        <v>2.4</v>
      </c>
      <c r="AN847" s="1">
        <v>-1372.7915</v>
      </c>
      <c r="AO847">
        <v>-4.34</v>
      </c>
      <c r="AP847" s="1">
        <v>-1380.4024999999999</v>
      </c>
      <c r="AQ847">
        <v>4.5599999999999996</v>
      </c>
      <c r="AR847" s="1">
        <v>-1367.3302000000001</v>
      </c>
      <c r="AS847">
        <v>3.5</v>
      </c>
      <c r="AT847" s="1">
        <v>-1356.9668999999999</v>
      </c>
      <c r="AU847">
        <v>-8.5500000000000007</v>
      </c>
      <c r="AV847" s="1">
        <v>-1342.0951</v>
      </c>
      <c r="AW847">
        <v>7.0000000000000007E-2</v>
      </c>
    </row>
    <row r="848" spans="2:49" x14ac:dyDescent="0.2">
      <c r="B848" s="1">
        <v>-1385.3244999999999</v>
      </c>
      <c r="C848">
        <v>2.04</v>
      </c>
      <c r="D848">
        <v>2731.27</v>
      </c>
      <c r="L848" s="1">
        <v>-1382.7456999999999</v>
      </c>
      <c r="M848">
        <v>1.77</v>
      </c>
      <c r="N848" s="1">
        <v>-1379.5160000000001</v>
      </c>
      <c r="O848">
        <v>8.7100000000000009</v>
      </c>
      <c r="P848" s="1">
        <v>-1382.5299</v>
      </c>
      <c r="Q848">
        <v>3.8</v>
      </c>
      <c r="R848" s="1">
        <v>-1384.5398</v>
      </c>
      <c r="S848">
        <v>-8.0399999999999991</v>
      </c>
      <c r="T848" s="1">
        <v>-1383.8527999999999</v>
      </c>
      <c r="U848">
        <v>-4.8899999999999997</v>
      </c>
      <c r="V848" s="1">
        <v>-1382.5165</v>
      </c>
      <c r="W848">
        <v>-0.17</v>
      </c>
      <c r="X848" s="1">
        <v>-1383.6130000000001</v>
      </c>
      <c r="Y848">
        <v>-2.0699999999999998</v>
      </c>
      <c r="Z848" s="1">
        <v>-1370.8097</v>
      </c>
      <c r="AA848">
        <v>-9.1999999999999993</v>
      </c>
      <c r="AB848" s="1">
        <v>-1392.5990999999999</v>
      </c>
      <c r="AC848">
        <v>10.77</v>
      </c>
      <c r="AD848" s="1">
        <v>-1393.5586000000001</v>
      </c>
      <c r="AE848">
        <v>8.82</v>
      </c>
      <c r="AF848" s="1">
        <v>-1395.9563000000001</v>
      </c>
      <c r="AG848">
        <v>0.1</v>
      </c>
      <c r="AH848" s="1">
        <v>-1372.3972000000001</v>
      </c>
      <c r="AI848">
        <v>-12.99</v>
      </c>
      <c r="AJ848" s="1">
        <v>-1369.2147</v>
      </c>
      <c r="AK848">
        <v>-2.09</v>
      </c>
      <c r="AL848" s="1">
        <v>-1394.7626</v>
      </c>
      <c r="AM848">
        <v>1.85</v>
      </c>
      <c r="AN848" s="1">
        <v>-1372.9172000000001</v>
      </c>
      <c r="AO848">
        <v>-5.1100000000000003</v>
      </c>
      <c r="AP848" s="1">
        <v>-1380.3892000000001</v>
      </c>
      <c r="AQ848">
        <v>4.17</v>
      </c>
      <c r="AR848" s="1">
        <v>-1367.4137000000001</v>
      </c>
      <c r="AS848">
        <v>3.38</v>
      </c>
      <c r="AT848" s="1">
        <v>-1356.9854</v>
      </c>
      <c r="AU848">
        <v>-8.33</v>
      </c>
      <c r="AV848" s="1">
        <v>-1342.184</v>
      </c>
      <c r="AW848">
        <v>0.28000000000000003</v>
      </c>
    </row>
    <row r="849" spans="2:49" x14ac:dyDescent="0.2">
      <c r="B849" s="1">
        <v>-1385.4266</v>
      </c>
      <c r="C849">
        <v>1.25</v>
      </c>
      <c r="D849">
        <v>2732.57</v>
      </c>
      <c r="L849" s="1">
        <v>-1382.6333</v>
      </c>
      <c r="M849">
        <v>1.74</v>
      </c>
      <c r="N849" s="1">
        <v>-1379.5055</v>
      </c>
      <c r="O849">
        <v>9.02</v>
      </c>
      <c r="P849" s="1">
        <v>-1382.6959999999999</v>
      </c>
      <c r="Q849">
        <v>3.68</v>
      </c>
      <c r="R849" s="1">
        <v>-1384.3330000000001</v>
      </c>
      <c r="S849">
        <v>-7.24</v>
      </c>
      <c r="T849" s="1">
        <v>-1383.7605000000001</v>
      </c>
      <c r="U849">
        <v>-4.3</v>
      </c>
      <c r="V849" s="1">
        <v>-1382.1831999999999</v>
      </c>
      <c r="W849">
        <v>0.71</v>
      </c>
      <c r="X849" s="1">
        <v>-1383.5017</v>
      </c>
      <c r="Y849">
        <v>-1.87</v>
      </c>
      <c r="Z849" s="1">
        <v>-1370.7674</v>
      </c>
      <c r="AA849">
        <v>-8.9700000000000006</v>
      </c>
      <c r="AB849" s="1">
        <v>-1392.5326</v>
      </c>
      <c r="AC849">
        <v>10.58</v>
      </c>
      <c r="AD849" s="1">
        <v>-1393.8063</v>
      </c>
      <c r="AE849">
        <v>8.1199999999999992</v>
      </c>
      <c r="AF849" s="1">
        <v>-1395.7823000000001</v>
      </c>
      <c r="AG849">
        <v>1.0900000000000001</v>
      </c>
      <c r="AH849" s="1">
        <v>-1372.3771999999999</v>
      </c>
      <c r="AI849">
        <v>-13.1</v>
      </c>
      <c r="AJ849" s="1">
        <v>-1369.0749000000001</v>
      </c>
      <c r="AK849">
        <v>-1.66</v>
      </c>
      <c r="AL849" s="1">
        <v>-1394.798</v>
      </c>
      <c r="AM849">
        <v>1.48</v>
      </c>
      <c r="AN849" s="1">
        <v>-1373.0443</v>
      </c>
      <c r="AO849">
        <v>-5.77</v>
      </c>
      <c r="AP849" s="1">
        <v>-1380.3639000000001</v>
      </c>
      <c r="AQ849">
        <v>3.95</v>
      </c>
      <c r="AR849" s="1">
        <v>-1367.4930999999999</v>
      </c>
      <c r="AS849">
        <v>3.31</v>
      </c>
      <c r="AT849" s="1">
        <v>-1357.0091</v>
      </c>
      <c r="AU849">
        <v>-7.92</v>
      </c>
      <c r="AV849" s="1">
        <v>-1342.2422999999999</v>
      </c>
      <c r="AW849">
        <v>0.59</v>
      </c>
    </row>
    <row r="850" spans="2:49" x14ac:dyDescent="0.2">
      <c r="B850" s="1">
        <v>-1385.5119</v>
      </c>
      <c r="C850">
        <v>0.48</v>
      </c>
      <c r="D850">
        <v>2733.87</v>
      </c>
      <c r="L850" s="1">
        <v>-1382.5708</v>
      </c>
      <c r="M850">
        <v>1.6</v>
      </c>
      <c r="N850" s="1">
        <v>-1379.5809999999999</v>
      </c>
      <c r="O850">
        <v>8.99</v>
      </c>
      <c r="P850" s="1">
        <v>-1382.8644999999999</v>
      </c>
      <c r="Q850">
        <v>3.46</v>
      </c>
      <c r="R850" s="1">
        <v>-1384.0659000000001</v>
      </c>
      <c r="S850">
        <v>-6.16</v>
      </c>
      <c r="T850" s="1">
        <v>-1383.6865</v>
      </c>
      <c r="U850">
        <v>-3.76</v>
      </c>
      <c r="V850" s="1">
        <v>-1381.8834999999999</v>
      </c>
      <c r="W850">
        <v>1.51</v>
      </c>
      <c r="X850" s="1">
        <v>-1383.4158</v>
      </c>
      <c r="Y850">
        <v>-1.75</v>
      </c>
      <c r="Z850" s="1">
        <v>-1370.7693999999999</v>
      </c>
      <c r="AA850">
        <v>-8.86</v>
      </c>
      <c r="AB850" s="1">
        <v>-1392.4360999999999</v>
      </c>
      <c r="AC850">
        <v>10.5</v>
      </c>
      <c r="AD850" s="1">
        <v>-1394.0415</v>
      </c>
      <c r="AE850">
        <v>7.46</v>
      </c>
      <c r="AF850" s="1">
        <v>-1395.6380999999999</v>
      </c>
      <c r="AG850">
        <v>2.08</v>
      </c>
      <c r="AH850" s="1">
        <v>-1372.355</v>
      </c>
      <c r="AI850">
        <v>-13.21</v>
      </c>
      <c r="AJ850" s="1">
        <v>-1368.9625000000001</v>
      </c>
      <c r="AK850">
        <v>-1.26</v>
      </c>
      <c r="AL850" s="1">
        <v>-1394.7727</v>
      </c>
      <c r="AM850">
        <v>1.24</v>
      </c>
      <c r="AN850" s="1">
        <v>-1373.1736000000001</v>
      </c>
      <c r="AO850">
        <v>-6.34</v>
      </c>
      <c r="AP850" s="1">
        <v>-1380.3353999999999</v>
      </c>
      <c r="AQ850">
        <v>3.89</v>
      </c>
      <c r="AR850" s="1">
        <v>-1367.5740000000001</v>
      </c>
      <c r="AS850">
        <v>3.29</v>
      </c>
      <c r="AT850" s="1">
        <v>-1357.0499</v>
      </c>
      <c r="AU850">
        <v>-7.51</v>
      </c>
      <c r="AV850" s="1">
        <v>-1342.2648999999999</v>
      </c>
      <c r="AW850">
        <v>0.87</v>
      </c>
    </row>
    <row r="851" spans="2:49" x14ac:dyDescent="0.2">
      <c r="B851" s="1">
        <v>-1385.5724</v>
      </c>
      <c r="C851">
        <v>-0.08</v>
      </c>
      <c r="D851">
        <v>2735.21</v>
      </c>
      <c r="L851" s="1">
        <v>-1382.5617</v>
      </c>
      <c r="M851">
        <v>1.38</v>
      </c>
      <c r="N851" s="1">
        <v>-1379.7378000000001</v>
      </c>
      <c r="O851">
        <v>8.6999999999999993</v>
      </c>
      <c r="P851" s="1">
        <v>-1383.0308</v>
      </c>
      <c r="Q851">
        <v>3.13</v>
      </c>
      <c r="R851" s="1">
        <v>-1383.7561000000001</v>
      </c>
      <c r="S851">
        <v>-4.9400000000000004</v>
      </c>
      <c r="T851" s="1">
        <v>-1383.6221</v>
      </c>
      <c r="U851">
        <v>-3.15</v>
      </c>
      <c r="V851" s="1">
        <v>-1381.6375</v>
      </c>
      <c r="W851">
        <v>2.13</v>
      </c>
      <c r="X851" s="1">
        <v>-1383.3512000000001</v>
      </c>
      <c r="Y851">
        <v>-1.71</v>
      </c>
      <c r="Z851" s="1">
        <v>-1370.808</v>
      </c>
      <c r="AA851">
        <v>-8.76</v>
      </c>
      <c r="AB851" s="1">
        <v>-1392.3126999999999</v>
      </c>
      <c r="AC851">
        <v>10.42</v>
      </c>
      <c r="AD851" s="1">
        <v>-1394.2533000000001</v>
      </c>
      <c r="AE851">
        <v>6.91</v>
      </c>
      <c r="AF851" s="1">
        <v>-1395.5112999999999</v>
      </c>
      <c r="AG851">
        <v>3.1</v>
      </c>
      <c r="AH851" s="1">
        <v>-1372.3317</v>
      </c>
      <c r="AI851">
        <v>-13.34</v>
      </c>
      <c r="AJ851" s="1">
        <v>-1368.8749</v>
      </c>
      <c r="AK851">
        <v>-0.84</v>
      </c>
      <c r="AL851" s="1">
        <v>-1394.6939</v>
      </c>
      <c r="AM851">
        <v>1.18</v>
      </c>
      <c r="AN851" s="1">
        <v>-1373.2985000000001</v>
      </c>
      <c r="AO851">
        <v>-6.91</v>
      </c>
      <c r="AP851" s="1">
        <v>-1380.3101999999999</v>
      </c>
      <c r="AQ851">
        <v>3.94</v>
      </c>
      <c r="AR851" s="1">
        <v>-1367.6645000000001</v>
      </c>
      <c r="AS851">
        <v>3.27</v>
      </c>
      <c r="AT851" s="1">
        <v>-1357.1119000000001</v>
      </c>
      <c r="AU851">
        <v>-6.97</v>
      </c>
      <c r="AV851" s="1">
        <v>-1342.2612999999999</v>
      </c>
      <c r="AW851">
        <v>1.1399999999999999</v>
      </c>
    </row>
    <row r="852" spans="2:49" x14ac:dyDescent="0.2">
      <c r="B852" s="1">
        <v>-1385.5764999999999</v>
      </c>
      <c r="C852">
        <v>-0.28000000000000003</v>
      </c>
      <c r="D852">
        <v>2736.48</v>
      </c>
      <c r="L852" s="1">
        <v>-1382.6071999999999</v>
      </c>
      <c r="M852">
        <v>1.04</v>
      </c>
      <c r="N852" s="1">
        <v>-1379.9657</v>
      </c>
      <c r="O852">
        <v>8.18</v>
      </c>
      <c r="P852" s="1">
        <v>-1383.1855</v>
      </c>
      <c r="Q852">
        <v>2.72</v>
      </c>
      <c r="R852" s="1">
        <v>-1383.4241</v>
      </c>
      <c r="S852">
        <v>-3.52</v>
      </c>
      <c r="T852" s="1">
        <v>-1383.5569</v>
      </c>
      <c r="U852">
        <v>-2.44</v>
      </c>
      <c r="V852" s="1">
        <v>-1381.4579000000001</v>
      </c>
      <c r="W852">
        <v>2.5299999999999998</v>
      </c>
      <c r="X852" s="1">
        <v>-1383.2996000000001</v>
      </c>
      <c r="Y852">
        <v>-1.73</v>
      </c>
      <c r="Z852" s="1">
        <v>-1370.8721</v>
      </c>
      <c r="AA852">
        <v>-8.69</v>
      </c>
      <c r="AB852" s="1">
        <v>-1392.1701</v>
      </c>
      <c r="AC852">
        <v>10.45</v>
      </c>
      <c r="AD852" s="1">
        <v>-1394.4322999999999</v>
      </c>
      <c r="AE852">
        <v>6.38</v>
      </c>
      <c r="AF852" s="1">
        <v>-1395.3878</v>
      </c>
      <c r="AG852">
        <v>3.96</v>
      </c>
      <c r="AH852" s="1">
        <v>-1372.3050000000001</v>
      </c>
      <c r="AI852">
        <v>-13.43</v>
      </c>
      <c r="AJ852" s="1">
        <v>-1368.806</v>
      </c>
      <c r="AK852">
        <v>-0.43</v>
      </c>
      <c r="AL852" s="1">
        <v>-1394.5736999999999</v>
      </c>
      <c r="AM852">
        <v>1.24</v>
      </c>
      <c r="AN852" s="1">
        <v>-1373.4025999999999</v>
      </c>
      <c r="AO852">
        <v>-7.26</v>
      </c>
      <c r="AP852" s="1">
        <v>-1380.2936</v>
      </c>
      <c r="AQ852">
        <v>4.13</v>
      </c>
      <c r="AR852" s="1">
        <v>-1367.7669000000001</v>
      </c>
      <c r="AS852">
        <v>3.24</v>
      </c>
      <c r="AT852" s="1">
        <v>-1357.1851999999999</v>
      </c>
      <c r="AU852">
        <v>-6.3</v>
      </c>
      <c r="AV852" s="1">
        <v>-1342.2430999999999</v>
      </c>
      <c r="AW852">
        <v>1.46</v>
      </c>
    </row>
    <row r="853" spans="2:49" x14ac:dyDescent="0.2">
      <c r="B853" s="1">
        <v>-1385.5486000000001</v>
      </c>
      <c r="C853">
        <v>-0.55000000000000004</v>
      </c>
      <c r="D853">
        <v>2737.46</v>
      </c>
      <c r="L853" s="1">
        <v>-1382.7048</v>
      </c>
      <c r="M853">
        <v>0.68</v>
      </c>
      <c r="N853" s="1">
        <v>-1380.2469000000001</v>
      </c>
      <c r="O853">
        <v>7.44</v>
      </c>
      <c r="P853" s="1">
        <v>-1383.3152</v>
      </c>
      <c r="Q853">
        <v>2.2999999999999998</v>
      </c>
      <c r="R853" s="1">
        <v>-1383.0906</v>
      </c>
      <c r="S853">
        <v>-2.0099999999999998</v>
      </c>
      <c r="T853" s="1">
        <v>-1383.4807000000001</v>
      </c>
      <c r="U853">
        <v>-1.7</v>
      </c>
      <c r="V853" s="1">
        <v>-1381.3468</v>
      </c>
      <c r="W853">
        <v>2.71</v>
      </c>
      <c r="X853" s="1">
        <v>-1383.2526</v>
      </c>
      <c r="Y853">
        <v>-1.78</v>
      </c>
      <c r="Z853" s="1">
        <v>-1370.9476999999999</v>
      </c>
      <c r="AA853">
        <v>-8.69</v>
      </c>
      <c r="AB853" s="1">
        <v>-1392.0207</v>
      </c>
      <c r="AC853">
        <v>10.55</v>
      </c>
      <c r="AD853" s="1">
        <v>-1394.5722000000001</v>
      </c>
      <c r="AE853">
        <v>6.01</v>
      </c>
      <c r="AF853" s="1">
        <v>-1395.2546</v>
      </c>
      <c r="AG853">
        <v>4.9000000000000004</v>
      </c>
      <c r="AH853" s="1">
        <v>-1372.2692</v>
      </c>
      <c r="AI853">
        <v>-13.43</v>
      </c>
      <c r="AJ853" s="1">
        <v>-1368.75</v>
      </c>
      <c r="AK853">
        <v>-0.05</v>
      </c>
      <c r="AL853" s="1">
        <v>-1394.4273000000001</v>
      </c>
      <c r="AM853">
        <v>1.43</v>
      </c>
      <c r="AN853" s="1">
        <v>-1373.4630999999999</v>
      </c>
      <c r="AO853">
        <v>-7.48</v>
      </c>
      <c r="AP853" s="1">
        <v>-1380.2901999999999</v>
      </c>
      <c r="AQ853">
        <v>4.45</v>
      </c>
      <c r="AR853" s="1">
        <v>-1367.8833</v>
      </c>
      <c r="AS853">
        <v>3.33</v>
      </c>
      <c r="AT853" s="1">
        <v>-1357.2521999999999</v>
      </c>
      <c r="AU853">
        <v>-5.43</v>
      </c>
      <c r="AV853" s="1">
        <v>-1342.2268999999999</v>
      </c>
      <c r="AW853">
        <v>1.66</v>
      </c>
    </row>
    <row r="854" spans="2:49" x14ac:dyDescent="0.2">
      <c r="B854" s="1">
        <v>-1385.4974</v>
      </c>
      <c r="C854">
        <v>-0.35</v>
      </c>
      <c r="D854">
        <v>2738.58</v>
      </c>
      <c r="L854" s="1">
        <v>-1382.8467000000001</v>
      </c>
      <c r="M854">
        <v>0.25</v>
      </c>
      <c r="N854" s="1">
        <v>-1380.5565999999999</v>
      </c>
      <c r="O854">
        <v>6.65</v>
      </c>
      <c r="P854" s="1">
        <v>-1383.4054000000001</v>
      </c>
      <c r="Q854">
        <v>1.88</v>
      </c>
      <c r="R854" s="1">
        <v>-1382.7737999999999</v>
      </c>
      <c r="S854">
        <v>-0.57999999999999996</v>
      </c>
      <c r="T854" s="1">
        <v>-1383.3831</v>
      </c>
      <c r="U854">
        <v>-0.88</v>
      </c>
      <c r="V854" s="1">
        <v>-1381.2971</v>
      </c>
      <c r="W854">
        <v>2.77</v>
      </c>
      <c r="X854" s="1">
        <v>-1383.2061000000001</v>
      </c>
      <c r="Y854">
        <v>-1.82</v>
      </c>
      <c r="Z854" s="1">
        <v>-1371.021</v>
      </c>
      <c r="AA854">
        <v>-8.68</v>
      </c>
      <c r="AB854" s="1">
        <v>-1391.8816999999999</v>
      </c>
      <c r="AC854">
        <v>10.54</v>
      </c>
      <c r="AD854" s="1">
        <v>-1394.6694</v>
      </c>
      <c r="AE854">
        <v>5.71</v>
      </c>
      <c r="AF854" s="1">
        <v>-1395.1016999999999</v>
      </c>
      <c r="AG854">
        <v>5.95</v>
      </c>
      <c r="AH854" s="1">
        <v>-1372.2167999999999</v>
      </c>
      <c r="AI854">
        <v>-13.42</v>
      </c>
      <c r="AJ854" s="1">
        <v>-1368.7058</v>
      </c>
      <c r="AK854">
        <v>0.3</v>
      </c>
      <c r="AL854" s="1">
        <v>-1394.269</v>
      </c>
      <c r="AM854">
        <v>1.77</v>
      </c>
      <c r="AN854" s="1">
        <v>-1373.4599000000001</v>
      </c>
      <c r="AO854">
        <v>-7.4</v>
      </c>
      <c r="AP854" s="1">
        <v>-1380.3</v>
      </c>
      <c r="AQ854">
        <v>4.8499999999999996</v>
      </c>
      <c r="AR854" s="1">
        <v>-1368.0060000000001</v>
      </c>
      <c r="AS854">
        <v>3.44</v>
      </c>
      <c r="AT854" s="1">
        <v>-1357.2916</v>
      </c>
      <c r="AU854">
        <v>-4.47</v>
      </c>
      <c r="AV854" s="1">
        <v>-1342.2266</v>
      </c>
      <c r="AW854">
        <v>1.71</v>
      </c>
    </row>
    <row r="855" spans="2:49" x14ac:dyDescent="0.2">
      <c r="B855" s="1">
        <v>-1385.413</v>
      </c>
      <c r="C855">
        <v>-0.37</v>
      </c>
      <c r="D855">
        <v>2739.82</v>
      </c>
      <c r="L855" s="1">
        <v>-1383.0233000000001</v>
      </c>
      <c r="M855">
        <v>-0.16</v>
      </c>
      <c r="N855" s="1">
        <v>-1380.8652999999999</v>
      </c>
      <c r="O855">
        <v>5.82</v>
      </c>
      <c r="P855" s="1">
        <v>-1383.4465</v>
      </c>
      <c r="Q855">
        <v>1.45</v>
      </c>
      <c r="R855" s="1">
        <v>-1382.4867999999999</v>
      </c>
      <c r="S855">
        <v>0.77</v>
      </c>
      <c r="T855" s="1">
        <v>-1383.2532000000001</v>
      </c>
      <c r="U855">
        <v>0.12</v>
      </c>
      <c r="V855" s="1">
        <v>-1381.2959000000001</v>
      </c>
      <c r="W855">
        <v>2.68</v>
      </c>
      <c r="X855" s="1">
        <v>-1383.1623999999999</v>
      </c>
      <c r="Y855">
        <v>-1.93</v>
      </c>
      <c r="Z855" s="1">
        <v>-1371.0795000000001</v>
      </c>
      <c r="AA855">
        <v>-8.67</v>
      </c>
      <c r="AB855" s="1">
        <v>-1391.7724000000001</v>
      </c>
      <c r="AC855">
        <v>10.47</v>
      </c>
      <c r="AD855" s="1">
        <v>-1394.7236</v>
      </c>
      <c r="AE855">
        <v>5.48</v>
      </c>
      <c r="AF855" s="1">
        <v>-1394.9248</v>
      </c>
      <c r="AG855">
        <v>7.12</v>
      </c>
      <c r="AH855" s="1">
        <v>-1372.1415999999999</v>
      </c>
      <c r="AI855">
        <v>-13.34</v>
      </c>
      <c r="AJ855" s="1">
        <v>-1368.6769999999999</v>
      </c>
      <c r="AK855">
        <v>0.57999999999999996</v>
      </c>
      <c r="AL855" s="1">
        <v>-1394.1116999999999</v>
      </c>
      <c r="AM855">
        <v>2.19</v>
      </c>
      <c r="AN855" s="1">
        <v>-1373.3819000000001</v>
      </c>
      <c r="AO855">
        <v>-7.1</v>
      </c>
      <c r="AP855" s="1">
        <v>-1380.3188</v>
      </c>
      <c r="AQ855">
        <v>5.32</v>
      </c>
      <c r="AR855" s="1">
        <v>-1368.1184000000001</v>
      </c>
      <c r="AS855">
        <v>3.6</v>
      </c>
      <c r="AT855" s="1">
        <v>-1357.28</v>
      </c>
      <c r="AU855">
        <v>-3.39</v>
      </c>
      <c r="AV855" s="1">
        <v>-1342.2545</v>
      </c>
      <c r="AW855">
        <v>1.66</v>
      </c>
    </row>
    <row r="856" spans="2:49" x14ac:dyDescent="0.2">
      <c r="B856" s="1">
        <v>-1385.3243</v>
      </c>
      <c r="C856">
        <v>-0.5</v>
      </c>
      <c r="D856">
        <v>2741.38</v>
      </c>
      <c r="L856" s="1">
        <v>-1383.2258999999999</v>
      </c>
      <c r="M856">
        <v>-0.66</v>
      </c>
      <c r="N856" s="1">
        <v>-1381.1443999999999</v>
      </c>
      <c r="O856">
        <v>5.05</v>
      </c>
      <c r="P856" s="1">
        <v>-1383.4349999999999</v>
      </c>
      <c r="Q856">
        <v>1.07</v>
      </c>
      <c r="R856" s="1">
        <v>-1382.2352000000001</v>
      </c>
      <c r="S856">
        <v>2.12</v>
      </c>
      <c r="T856" s="1">
        <v>-1383.0812000000001</v>
      </c>
      <c r="U856">
        <v>1.19</v>
      </c>
      <c r="V856" s="1">
        <v>-1381.3334</v>
      </c>
      <c r="W856">
        <v>2.44</v>
      </c>
      <c r="X856" s="1">
        <v>-1383.1285</v>
      </c>
      <c r="Y856">
        <v>-2.08</v>
      </c>
      <c r="Z856" s="1">
        <v>-1371.1133</v>
      </c>
      <c r="AA856">
        <v>-8.5500000000000007</v>
      </c>
      <c r="AB856" s="1">
        <v>-1391.7103</v>
      </c>
      <c r="AC856">
        <v>10.35</v>
      </c>
      <c r="AD856" s="1">
        <v>-1394.7370000000001</v>
      </c>
      <c r="AE856">
        <v>5.39</v>
      </c>
      <c r="AF856" s="1">
        <v>-1394.7271000000001</v>
      </c>
      <c r="AG856">
        <v>8.1999999999999993</v>
      </c>
      <c r="AH856" s="1">
        <v>-1372.0391999999999</v>
      </c>
      <c r="AI856">
        <v>-13.2</v>
      </c>
      <c r="AJ856" s="1">
        <v>-1368.6724999999999</v>
      </c>
      <c r="AK856">
        <v>0.75</v>
      </c>
      <c r="AL856" s="1">
        <v>-1393.9662000000001</v>
      </c>
      <c r="AM856">
        <v>2.7</v>
      </c>
      <c r="AN856" s="1">
        <v>-1373.232</v>
      </c>
      <c r="AO856">
        <v>-6.69</v>
      </c>
      <c r="AP856" s="1">
        <v>-1380.3382999999999</v>
      </c>
      <c r="AQ856">
        <v>5.93</v>
      </c>
      <c r="AR856" s="1">
        <v>-1368.2021</v>
      </c>
      <c r="AS856">
        <v>3.88</v>
      </c>
      <c r="AT856" s="1">
        <v>-1357.2058</v>
      </c>
      <c r="AU856">
        <v>-2.2000000000000002</v>
      </c>
      <c r="AV856" s="1">
        <v>-1342.3122000000001</v>
      </c>
      <c r="AW856">
        <v>1.48</v>
      </c>
    </row>
    <row r="857" spans="2:49" x14ac:dyDescent="0.2">
      <c r="B857" s="1">
        <v>-1385.2384999999999</v>
      </c>
      <c r="C857">
        <v>-0.38</v>
      </c>
      <c r="D857">
        <v>2742.59</v>
      </c>
      <c r="L857" s="1">
        <v>-1383.4496999999999</v>
      </c>
      <c r="M857">
        <v>-1.1399999999999999</v>
      </c>
      <c r="N857" s="1">
        <v>-1381.3714</v>
      </c>
      <c r="O857">
        <v>4.41</v>
      </c>
      <c r="P857" s="1">
        <v>-1383.3756000000001</v>
      </c>
      <c r="Q857">
        <v>0.8</v>
      </c>
      <c r="R857" s="1">
        <v>-1382.0183</v>
      </c>
      <c r="S857">
        <v>3.26</v>
      </c>
      <c r="T857" s="1">
        <v>-1382.8602000000001</v>
      </c>
      <c r="U857">
        <v>2.34</v>
      </c>
      <c r="V857" s="1">
        <v>-1381.4032999999999</v>
      </c>
      <c r="W857">
        <v>2.1800000000000002</v>
      </c>
      <c r="X857" s="1">
        <v>-1383.1148000000001</v>
      </c>
      <c r="Y857">
        <v>-2.27</v>
      </c>
      <c r="Z857" s="1">
        <v>-1371.1147000000001</v>
      </c>
      <c r="AA857">
        <v>-8.4</v>
      </c>
      <c r="AB857" s="1">
        <v>-1391.7077999999999</v>
      </c>
      <c r="AC857">
        <v>10.11</v>
      </c>
      <c r="AD857" s="1">
        <v>-1394.7130999999999</v>
      </c>
      <c r="AE857">
        <v>5.33</v>
      </c>
      <c r="AF857" s="1">
        <v>-1394.5169000000001</v>
      </c>
      <c r="AG857">
        <v>9.3000000000000007</v>
      </c>
      <c r="AH857" s="1">
        <v>-1371.9078999999999</v>
      </c>
      <c r="AI857">
        <v>-13.02</v>
      </c>
      <c r="AJ857" s="1">
        <v>-1368.7032999999999</v>
      </c>
      <c r="AK857">
        <v>0.77</v>
      </c>
      <c r="AL857" s="1">
        <v>-1393.8404</v>
      </c>
      <c r="AM857">
        <v>3.22</v>
      </c>
      <c r="AN857" s="1">
        <v>-1373.0298</v>
      </c>
      <c r="AO857">
        <v>-6.16</v>
      </c>
      <c r="AP857" s="1">
        <v>-1380.3526999999999</v>
      </c>
      <c r="AQ857">
        <v>6.62</v>
      </c>
      <c r="AR857" s="1">
        <v>-1368.2396000000001</v>
      </c>
      <c r="AS857">
        <v>4.26</v>
      </c>
      <c r="AT857" s="1">
        <v>-1357.0725</v>
      </c>
      <c r="AU857">
        <v>-0.95</v>
      </c>
      <c r="AV857" s="1">
        <v>-1342.3949</v>
      </c>
      <c r="AW857">
        <v>1.2</v>
      </c>
    </row>
    <row r="858" spans="2:49" x14ac:dyDescent="0.2">
      <c r="B858" s="1">
        <v>-1385.1774</v>
      </c>
      <c r="C858">
        <v>-0.44</v>
      </c>
      <c r="D858">
        <v>2743.94</v>
      </c>
      <c r="L858" s="1">
        <v>-1383.6946</v>
      </c>
      <c r="M858">
        <v>-1.67</v>
      </c>
      <c r="N858" s="1">
        <v>-1381.5350000000001</v>
      </c>
      <c r="O858">
        <v>3.97</v>
      </c>
      <c r="P858" s="1">
        <v>-1383.279</v>
      </c>
      <c r="Q858">
        <v>0.53</v>
      </c>
      <c r="R858" s="1">
        <v>-1381.8356000000001</v>
      </c>
      <c r="S858">
        <v>4.21</v>
      </c>
      <c r="T858" s="1">
        <v>-1382.5912000000001</v>
      </c>
      <c r="U858">
        <v>3.58</v>
      </c>
      <c r="V858" s="1">
        <v>-1381.5009</v>
      </c>
      <c r="W858">
        <v>1.8</v>
      </c>
      <c r="X858" s="1">
        <v>-1383.1274000000001</v>
      </c>
      <c r="Y858">
        <v>-2.57</v>
      </c>
      <c r="Z858" s="1">
        <v>-1371.0809999999999</v>
      </c>
      <c r="AA858">
        <v>-8.18</v>
      </c>
      <c r="AB858" s="1">
        <v>-1391.7657999999999</v>
      </c>
      <c r="AC858">
        <v>9.76</v>
      </c>
      <c r="AD858" s="1">
        <v>-1394.6565000000001</v>
      </c>
      <c r="AE858">
        <v>5.35</v>
      </c>
      <c r="AF858" s="1">
        <v>-1394.3047999999999</v>
      </c>
      <c r="AG858">
        <v>10.4</v>
      </c>
      <c r="AH858" s="1">
        <v>-1371.7492999999999</v>
      </c>
      <c r="AI858">
        <v>-12.78</v>
      </c>
      <c r="AJ858" s="1">
        <v>-1368.7782999999999</v>
      </c>
      <c r="AK858">
        <v>0.66</v>
      </c>
      <c r="AL858" s="1">
        <v>-1393.7402</v>
      </c>
      <c r="AM858">
        <v>3.75</v>
      </c>
      <c r="AN858" s="1">
        <v>-1372.8040000000001</v>
      </c>
      <c r="AO858">
        <v>-5.57</v>
      </c>
      <c r="AP858" s="1">
        <v>-1380.3557000000001</v>
      </c>
      <c r="AQ858">
        <v>7.38</v>
      </c>
      <c r="AR858" s="1">
        <v>-1368.2180000000001</v>
      </c>
      <c r="AS858">
        <v>4.7699999999999996</v>
      </c>
      <c r="AT858" s="1">
        <v>-1356.8983000000001</v>
      </c>
      <c r="AU858">
        <v>0.28000000000000003</v>
      </c>
      <c r="AV858" s="1">
        <v>-1342.4965999999999</v>
      </c>
      <c r="AW858">
        <v>0.85</v>
      </c>
    </row>
    <row r="859" spans="2:49" x14ac:dyDescent="0.2">
      <c r="B859" s="1">
        <v>-1385.1383000000001</v>
      </c>
      <c r="C859">
        <v>-0.69</v>
      </c>
      <c r="D859">
        <v>2745.17</v>
      </c>
      <c r="L859" s="1">
        <v>-1383.96</v>
      </c>
      <c r="M859">
        <v>-2.23</v>
      </c>
      <c r="N859" s="1">
        <v>-1381.6357</v>
      </c>
      <c r="O859">
        <v>3.65</v>
      </c>
      <c r="P859" s="1">
        <v>-1383.1605</v>
      </c>
      <c r="Q859">
        <v>0.31</v>
      </c>
      <c r="R859" s="1">
        <v>-1381.6937</v>
      </c>
      <c r="S859">
        <v>4.9800000000000004</v>
      </c>
      <c r="T859" s="1">
        <v>-1382.2895000000001</v>
      </c>
      <c r="U859">
        <v>4.82</v>
      </c>
      <c r="V859" s="1">
        <v>-1381.6186</v>
      </c>
      <c r="W859">
        <v>1.44</v>
      </c>
      <c r="X859" s="1">
        <v>-1383.1645000000001</v>
      </c>
      <c r="Y859">
        <v>-2.89</v>
      </c>
      <c r="Z859" s="1">
        <v>-1371.0148999999999</v>
      </c>
      <c r="AA859">
        <v>-7.86</v>
      </c>
      <c r="AB859" s="1">
        <v>-1391.8739</v>
      </c>
      <c r="AC859">
        <v>9.35</v>
      </c>
      <c r="AD859" s="1">
        <v>-1394.5726999999999</v>
      </c>
      <c r="AE859">
        <v>5.48</v>
      </c>
      <c r="AF859" s="1">
        <v>-1394.0975000000001</v>
      </c>
      <c r="AG859">
        <v>11.58</v>
      </c>
      <c r="AH859" s="1">
        <v>-1371.568</v>
      </c>
      <c r="AI859">
        <v>-12.42</v>
      </c>
      <c r="AJ859" s="1">
        <v>-1368.9015999999999</v>
      </c>
      <c r="AK859">
        <v>0.38</v>
      </c>
      <c r="AL859" s="1">
        <v>-1393.6683</v>
      </c>
      <c r="AM859">
        <v>4.29</v>
      </c>
      <c r="AN859" s="1">
        <v>-1372.5816</v>
      </c>
      <c r="AO859">
        <v>-5.0199999999999996</v>
      </c>
      <c r="AP859" s="1">
        <v>-1380.3421000000001</v>
      </c>
      <c r="AQ859">
        <v>8.3000000000000007</v>
      </c>
      <c r="AR859" s="1">
        <v>-1368.1357</v>
      </c>
      <c r="AS859">
        <v>5.41</v>
      </c>
      <c r="AT859" s="1">
        <v>-1356.7190000000001</v>
      </c>
      <c r="AU859">
        <v>1.37</v>
      </c>
      <c r="AV859" s="1">
        <v>-1342.6072999999999</v>
      </c>
      <c r="AW859">
        <v>0.43</v>
      </c>
    </row>
    <row r="860" spans="2:49" x14ac:dyDescent="0.2">
      <c r="B860" s="1">
        <v>-1385.0138999999999</v>
      </c>
      <c r="C860">
        <v>-0.23</v>
      </c>
      <c r="D860">
        <v>2746.03</v>
      </c>
      <c r="L860" s="1">
        <v>-1384.2394999999999</v>
      </c>
      <c r="M860">
        <v>-2.76</v>
      </c>
      <c r="N860" s="1">
        <v>-1381.682</v>
      </c>
      <c r="O860">
        <v>3.51</v>
      </c>
      <c r="P860" s="1">
        <v>-1383.0351000000001</v>
      </c>
      <c r="Q860">
        <v>7.0000000000000007E-2</v>
      </c>
      <c r="R860" s="1">
        <v>-1381.6094000000001</v>
      </c>
      <c r="S860">
        <v>5.45</v>
      </c>
      <c r="T860" s="1">
        <v>-1381.9848</v>
      </c>
      <c r="U860">
        <v>5.97</v>
      </c>
      <c r="V860" s="1">
        <v>-1381.7420999999999</v>
      </c>
      <c r="W860">
        <v>1.1499999999999999</v>
      </c>
      <c r="X860" s="1">
        <v>-1383.2150999999999</v>
      </c>
      <c r="Y860">
        <v>-3.16</v>
      </c>
      <c r="Z860" s="1">
        <v>-1370.9265</v>
      </c>
      <c r="AA860">
        <v>-7.53</v>
      </c>
      <c r="AB860" s="1">
        <v>-1392.0135</v>
      </c>
      <c r="AC860">
        <v>8.8800000000000008</v>
      </c>
      <c r="AD860" s="1">
        <v>-1394.4685999999999</v>
      </c>
      <c r="AE860">
        <v>5.64</v>
      </c>
      <c r="AF860" s="1">
        <v>-1393.8905999999999</v>
      </c>
      <c r="AG860">
        <v>12.69</v>
      </c>
      <c r="AH860" s="1">
        <v>-1371.37</v>
      </c>
      <c r="AI860">
        <v>-12.06</v>
      </c>
      <c r="AJ860" s="1">
        <v>-1369.0714</v>
      </c>
      <c r="AK860">
        <v>-0.11</v>
      </c>
      <c r="AL860" s="1">
        <v>-1393.6235999999999</v>
      </c>
      <c r="AM860">
        <v>4.91</v>
      </c>
      <c r="AN860" s="1">
        <v>-1372.3773000000001</v>
      </c>
      <c r="AO860">
        <v>-4.53</v>
      </c>
      <c r="AP860" s="1">
        <v>-1380.3136999999999</v>
      </c>
      <c r="AQ860">
        <v>9.27</v>
      </c>
      <c r="AR860" s="1">
        <v>-1368.0060000000001</v>
      </c>
      <c r="AS860">
        <v>6.17</v>
      </c>
      <c r="AT860" s="1">
        <v>-1356.5731000000001</v>
      </c>
      <c r="AU860">
        <v>2.25</v>
      </c>
      <c r="AV860" s="1">
        <v>-1342.7199000000001</v>
      </c>
      <c r="AW860">
        <v>0.06</v>
      </c>
    </row>
    <row r="861" spans="2:49" x14ac:dyDescent="0.2">
      <c r="B861" s="1">
        <v>-1384.8516999999999</v>
      </c>
      <c r="C861">
        <v>0.24</v>
      </c>
      <c r="D861">
        <v>2746.81</v>
      </c>
      <c r="L861" s="1">
        <v>-1384.5193999999999</v>
      </c>
      <c r="M861">
        <v>-3.28</v>
      </c>
      <c r="N861" s="1">
        <v>-1381.6884</v>
      </c>
      <c r="O861">
        <v>3.5</v>
      </c>
      <c r="P861" s="1">
        <v>-1382.9159</v>
      </c>
      <c r="Q861">
        <v>-0.11</v>
      </c>
      <c r="R861" s="1">
        <v>-1381.6065000000001</v>
      </c>
      <c r="S861">
        <v>5.62</v>
      </c>
      <c r="T861" s="1">
        <v>-1381.7195999999999</v>
      </c>
      <c r="U861">
        <v>6.87</v>
      </c>
      <c r="V861" s="1">
        <v>-1381.85</v>
      </c>
      <c r="W861">
        <v>1.04</v>
      </c>
      <c r="X861" s="1">
        <v>-1383.2639999999999</v>
      </c>
      <c r="Y861">
        <v>-3.36</v>
      </c>
      <c r="Z861" s="1">
        <v>-1370.8344</v>
      </c>
      <c r="AA861">
        <v>-7.21</v>
      </c>
      <c r="AB861" s="1">
        <v>-1392.1610000000001</v>
      </c>
      <c r="AC861">
        <v>8.43</v>
      </c>
      <c r="AD861" s="1">
        <v>-1394.3515</v>
      </c>
      <c r="AE861">
        <v>5.82</v>
      </c>
      <c r="AF861" s="1">
        <v>-1393.6690000000001</v>
      </c>
      <c r="AG861">
        <v>13.82</v>
      </c>
      <c r="AH861" s="1">
        <v>-1371.1619000000001</v>
      </c>
      <c r="AI861">
        <v>-11.7</v>
      </c>
      <c r="AJ861" s="1">
        <v>-1369.2802999999999</v>
      </c>
      <c r="AK861">
        <v>-0.69</v>
      </c>
      <c r="AL861" s="1">
        <v>-1393.6023</v>
      </c>
      <c r="AM861">
        <v>5.45</v>
      </c>
      <c r="AN861" s="1">
        <v>-1372.1898000000001</v>
      </c>
      <c r="AO861">
        <v>-3.97</v>
      </c>
      <c r="AP861" s="1">
        <v>-1380.279</v>
      </c>
      <c r="AQ861">
        <v>10.27</v>
      </c>
      <c r="AR861" s="1">
        <v>-1367.8506</v>
      </c>
      <c r="AS861">
        <v>6.96</v>
      </c>
      <c r="AT861" s="1">
        <v>-1356.4884</v>
      </c>
      <c r="AU861">
        <v>2.77</v>
      </c>
      <c r="AV861" s="1">
        <v>-1342.8311000000001</v>
      </c>
      <c r="AW861">
        <v>-0.33</v>
      </c>
    </row>
    <row r="862" spans="2:49" x14ac:dyDescent="0.2">
      <c r="B862" s="1">
        <v>-1384.6401000000001</v>
      </c>
      <c r="C862">
        <v>0.85</v>
      </c>
      <c r="D862">
        <v>2747.89</v>
      </c>
      <c r="L862" s="1">
        <v>-1384.7809999999999</v>
      </c>
      <c r="M862">
        <v>-3.61</v>
      </c>
      <c r="N862" s="1">
        <v>-1381.6696999999999</v>
      </c>
      <c r="O862">
        <v>3.59</v>
      </c>
      <c r="P862" s="1">
        <v>-1382.8117</v>
      </c>
      <c r="Q862">
        <v>-0.33</v>
      </c>
      <c r="R862" s="1">
        <v>-1381.7040999999999</v>
      </c>
      <c r="S862">
        <v>5.46</v>
      </c>
      <c r="T862" s="1">
        <v>-1381.5386000000001</v>
      </c>
      <c r="U862">
        <v>7.53</v>
      </c>
      <c r="V862" s="1">
        <v>-1381.9179999999999</v>
      </c>
      <c r="W862">
        <v>1.07</v>
      </c>
      <c r="X862" s="1">
        <v>-1383.2949000000001</v>
      </c>
      <c r="Y862">
        <v>-3.56</v>
      </c>
      <c r="Z862" s="1">
        <v>-1370.7602999999999</v>
      </c>
      <c r="AA862">
        <v>-6.84</v>
      </c>
      <c r="AB862" s="1">
        <v>-1392.2942</v>
      </c>
      <c r="AC862">
        <v>8.11</v>
      </c>
      <c r="AD862" s="1">
        <v>-1394.2275</v>
      </c>
      <c r="AE862">
        <v>6.04</v>
      </c>
      <c r="AF862" s="1">
        <v>-1393.4122</v>
      </c>
      <c r="AG862">
        <v>14.95</v>
      </c>
      <c r="AH862" s="1">
        <v>-1370.9494999999999</v>
      </c>
      <c r="AI862">
        <v>-11.29</v>
      </c>
      <c r="AJ862" s="1">
        <v>-1369.5154</v>
      </c>
      <c r="AK862">
        <v>-1.39</v>
      </c>
      <c r="AL862" s="1">
        <v>-1393.596</v>
      </c>
      <c r="AM862">
        <v>5.94</v>
      </c>
      <c r="AN862" s="1">
        <v>-1372.0094999999999</v>
      </c>
      <c r="AO862">
        <v>-3.59</v>
      </c>
      <c r="AP862" s="1">
        <v>-1380.2527</v>
      </c>
      <c r="AQ862">
        <v>11.21</v>
      </c>
      <c r="AR862" s="1">
        <v>-1367.6952000000001</v>
      </c>
      <c r="AS862">
        <v>7.72</v>
      </c>
      <c r="AT862" s="1">
        <v>-1356.4649999999999</v>
      </c>
      <c r="AU862">
        <v>2.93</v>
      </c>
      <c r="AV862" s="1">
        <v>-1342.9394</v>
      </c>
      <c r="AW862">
        <v>-0.72</v>
      </c>
    </row>
    <row r="863" spans="2:49" x14ac:dyDescent="0.2">
      <c r="B863" s="1">
        <v>-1384.4185</v>
      </c>
      <c r="C863">
        <v>1</v>
      </c>
      <c r="D863">
        <v>2748.85</v>
      </c>
      <c r="L863" s="1">
        <v>-1385.0056</v>
      </c>
      <c r="M863">
        <v>-3.91</v>
      </c>
      <c r="N863" s="1">
        <v>-1381.6369999999999</v>
      </c>
      <c r="O863">
        <v>3.75</v>
      </c>
      <c r="P863" s="1">
        <v>-1382.7285999999999</v>
      </c>
      <c r="Q863">
        <v>-0.47</v>
      </c>
      <c r="R863" s="1">
        <v>-1381.8977</v>
      </c>
      <c r="S863">
        <v>4.9400000000000004</v>
      </c>
      <c r="T863" s="1">
        <v>-1381.4739</v>
      </c>
      <c r="U863">
        <v>7.78</v>
      </c>
      <c r="V863" s="1">
        <v>-1381.9244000000001</v>
      </c>
      <c r="W863">
        <v>1.27</v>
      </c>
      <c r="X863" s="1">
        <v>-1383.2969000000001</v>
      </c>
      <c r="Y863">
        <v>-3.58</v>
      </c>
      <c r="Z863" s="1">
        <v>-1370.7225000000001</v>
      </c>
      <c r="AA863">
        <v>-6.55</v>
      </c>
      <c r="AB863" s="1">
        <v>-1392.3957</v>
      </c>
      <c r="AC863">
        <v>7.89</v>
      </c>
      <c r="AD863" s="1">
        <v>-1394.1016</v>
      </c>
      <c r="AE863">
        <v>6.3</v>
      </c>
      <c r="AF863" s="1">
        <v>-1393.1053999999999</v>
      </c>
      <c r="AG863">
        <v>16.170000000000002</v>
      </c>
      <c r="AH863" s="1">
        <v>-1370.7387000000001</v>
      </c>
      <c r="AI863">
        <v>-10.87</v>
      </c>
      <c r="AJ863" s="1">
        <v>-1369.7608</v>
      </c>
      <c r="AK863">
        <v>-2.06</v>
      </c>
      <c r="AL863" s="1">
        <v>-1393.5931</v>
      </c>
      <c r="AM863">
        <v>6.5</v>
      </c>
      <c r="AN863" s="1">
        <v>-1371.8267000000001</v>
      </c>
      <c r="AO863">
        <v>-3.16</v>
      </c>
      <c r="AP863" s="1">
        <v>-1380.2552000000001</v>
      </c>
      <c r="AQ863">
        <v>12.02</v>
      </c>
      <c r="AR863" s="1">
        <v>-1367.5571</v>
      </c>
      <c r="AS863">
        <v>8.4700000000000006</v>
      </c>
      <c r="AT863" s="1">
        <v>-1356.4795999999999</v>
      </c>
      <c r="AU863">
        <v>2.83</v>
      </c>
      <c r="AV863" s="1">
        <v>-1343.0431000000001</v>
      </c>
      <c r="AW863">
        <v>-1.1000000000000001</v>
      </c>
    </row>
    <row r="864" spans="2:49" x14ac:dyDescent="0.2">
      <c r="B864" s="1">
        <v>-1384.1858999999999</v>
      </c>
      <c r="C864">
        <v>1.1200000000000001</v>
      </c>
      <c r="D864">
        <v>2750.24</v>
      </c>
      <c r="L864" s="1">
        <v>-1385.1792</v>
      </c>
      <c r="M864">
        <v>-4.0599999999999996</v>
      </c>
      <c r="N864" s="1">
        <v>-1381.598</v>
      </c>
      <c r="O864">
        <v>3.98</v>
      </c>
      <c r="P864" s="1">
        <v>-1382.6688999999999</v>
      </c>
      <c r="Q864">
        <v>-0.64</v>
      </c>
      <c r="R864" s="1">
        <v>-1382.1585</v>
      </c>
      <c r="S864">
        <v>4.2699999999999996</v>
      </c>
      <c r="T864" s="1">
        <v>-1381.5328999999999</v>
      </c>
      <c r="U864">
        <v>7.62</v>
      </c>
      <c r="V864" s="1">
        <v>-1381.8557000000001</v>
      </c>
      <c r="W864">
        <v>1.76</v>
      </c>
      <c r="X864" s="1">
        <v>-1383.2637</v>
      </c>
      <c r="Y864">
        <v>-3.39</v>
      </c>
      <c r="Z864" s="1">
        <v>-1370.7282</v>
      </c>
      <c r="AA864">
        <v>-6.33</v>
      </c>
      <c r="AB864" s="1">
        <v>-1392.4536000000001</v>
      </c>
      <c r="AC864">
        <v>7.78</v>
      </c>
      <c r="AD864" s="1">
        <v>-1393.9753000000001</v>
      </c>
      <c r="AE864">
        <v>6.51</v>
      </c>
      <c r="AF864" s="1">
        <v>-1392.7474999999999</v>
      </c>
      <c r="AG864">
        <v>17.38</v>
      </c>
      <c r="AH864" s="1">
        <v>-1370.5372</v>
      </c>
      <c r="AI864">
        <v>-10.48</v>
      </c>
      <c r="AJ864" s="1">
        <v>-1369.9997000000001</v>
      </c>
      <c r="AK864">
        <v>-2.78</v>
      </c>
      <c r="AL864" s="1">
        <v>-1393.5805</v>
      </c>
      <c r="AM864">
        <v>7.12</v>
      </c>
      <c r="AN864" s="1">
        <v>-1371.6376</v>
      </c>
      <c r="AO864">
        <v>-2.63</v>
      </c>
      <c r="AP864" s="1">
        <v>-1380.3030000000001</v>
      </c>
      <c r="AQ864">
        <v>12.75</v>
      </c>
      <c r="AR864" s="1">
        <v>-1367.4386</v>
      </c>
      <c r="AS864">
        <v>9.17</v>
      </c>
      <c r="AT864" s="1">
        <v>-1356.5038</v>
      </c>
      <c r="AU864">
        <v>2.44</v>
      </c>
      <c r="AV864" s="1">
        <v>-1343.1396999999999</v>
      </c>
      <c r="AW864">
        <v>-1.47</v>
      </c>
    </row>
    <row r="865" spans="2:49" x14ac:dyDescent="0.2">
      <c r="B865" s="1">
        <v>-1383.9928</v>
      </c>
      <c r="C865">
        <v>0.91</v>
      </c>
      <c r="D865">
        <v>2751.5</v>
      </c>
      <c r="L865" s="1">
        <v>-1385.2949000000001</v>
      </c>
      <c r="M865">
        <v>-3.95</v>
      </c>
      <c r="N865" s="1">
        <v>-1381.5569</v>
      </c>
      <c r="O865">
        <v>4.2</v>
      </c>
      <c r="P865" s="1">
        <v>-1382.6335999999999</v>
      </c>
      <c r="Q865">
        <v>-0.81</v>
      </c>
      <c r="R865" s="1">
        <v>-1382.4416000000001</v>
      </c>
      <c r="S865">
        <v>3.52</v>
      </c>
      <c r="T865" s="1">
        <v>-1381.6955</v>
      </c>
      <c r="U865">
        <v>7.22</v>
      </c>
      <c r="V865" s="1">
        <v>-1381.7092</v>
      </c>
      <c r="W865">
        <v>2.48</v>
      </c>
      <c r="X865" s="1">
        <v>-1383.1937</v>
      </c>
      <c r="Y865">
        <v>-3.14</v>
      </c>
      <c r="Z865" s="1">
        <v>-1370.7705000000001</v>
      </c>
      <c r="AA865">
        <v>-6.04</v>
      </c>
      <c r="AB865" s="1">
        <v>-1392.4617000000001</v>
      </c>
      <c r="AC865">
        <v>7.79</v>
      </c>
      <c r="AD865" s="1">
        <v>-1393.8508999999999</v>
      </c>
      <c r="AE865">
        <v>6.74</v>
      </c>
      <c r="AF865" s="1">
        <v>-1392.3557000000001</v>
      </c>
      <c r="AG865">
        <v>18.52</v>
      </c>
      <c r="AH865" s="1">
        <v>-1370.3557000000001</v>
      </c>
      <c r="AI865">
        <v>-10.210000000000001</v>
      </c>
      <c r="AJ865" s="1">
        <v>-1370.2177999999999</v>
      </c>
      <c r="AK865">
        <v>-3.34</v>
      </c>
      <c r="AL865" s="1">
        <v>-1393.5467000000001</v>
      </c>
      <c r="AM865">
        <v>7.68</v>
      </c>
      <c r="AN865" s="1">
        <v>-1371.4485</v>
      </c>
      <c r="AO865">
        <v>-2.1800000000000002</v>
      </c>
      <c r="AP865" s="1">
        <v>-1380.4027000000001</v>
      </c>
      <c r="AQ865">
        <v>13.27</v>
      </c>
      <c r="AR865" s="1">
        <v>-1367.3288</v>
      </c>
      <c r="AS865">
        <v>9.81</v>
      </c>
      <c r="AT865" s="1">
        <v>-1356.5123000000001</v>
      </c>
      <c r="AU865">
        <v>2.02</v>
      </c>
      <c r="AV865" s="1">
        <v>-1343.2244000000001</v>
      </c>
      <c r="AW865">
        <v>-1.87</v>
      </c>
    </row>
    <row r="866" spans="2:49" x14ac:dyDescent="0.2">
      <c r="B866" s="1">
        <v>-1383.8472999999999</v>
      </c>
      <c r="C866">
        <v>0.67</v>
      </c>
      <c r="D866">
        <v>2752.41</v>
      </c>
      <c r="L866" s="1">
        <v>-1385.3507</v>
      </c>
      <c r="M866">
        <v>-3.75</v>
      </c>
      <c r="N866" s="1">
        <v>-1381.5186000000001</v>
      </c>
      <c r="O866">
        <v>4.43</v>
      </c>
      <c r="P866" s="1">
        <v>-1382.6226999999999</v>
      </c>
      <c r="Q866">
        <v>-0.96</v>
      </c>
      <c r="R866" s="1">
        <v>-1382.7030999999999</v>
      </c>
      <c r="S866">
        <v>2.73</v>
      </c>
      <c r="T866" s="1">
        <v>-1381.9228000000001</v>
      </c>
      <c r="U866">
        <v>6.5</v>
      </c>
      <c r="V866" s="1">
        <v>-1381.4934000000001</v>
      </c>
      <c r="W866">
        <v>3.33</v>
      </c>
      <c r="X866" s="1">
        <v>-1383.087</v>
      </c>
      <c r="Y866">
        <v>-2.78</v>
      </c>
      <c r="Z866" s="1">
        <v>-1370.8290999999999</v>
      </c>
      <c r="AA866">
        <v>-5.75</v>
      </c>
      <c r="AB866" s="1">
        <v>-1392.42</v>
      </c>
      <c r="AC866">
        <v>8.02</v>
      </c>
      <c r="AD866" s="1">
        <v>-1393.7333000000001</v>
      </c>
      <c r="AE866">
        <v>6.99</v>
      </c>
      <c r="AF866" s="1">
        <v>-1391.9608000000001</v>
      </c>
      <c r="AG866">
        <v>19.559999999999999</v>
      </c>
      <c r="AH866" s="1">
        <v>-1370.2094</v>
      </c>
      <c r="AI866">
        <v>-10.06</v>
      </c>
      <c r="AJ866" s="1">
        <v>-1370.403</v>
      </c>
      <c r="AK866">
        <v>-3.87</v>
      </c>
      <c r="AL866" s="1">
        <v>-1393.4811</v>
      </c>
      <c r="AM866">
        <v>8.36</v>
      </c>
      <c r="AN866" s="1">
        <v>-1371.2713000000001</v>
      </c>
      <c r="AO866">
        <v>-1.81</v>
      </c>
      <c r="AP866" s="1">
        <v>-1380.5507</v>
      </c>
      <c r="AQ866">
        <v>13.59</v>
      </c>
      <c r="AR866" s="1">
        <v>-1367.2137</v>
      </c>
      <c r="AS866">
        <v>10.42</v>
      </c>
      <c r="AT866" s="1">
        <v>-1356.5007000000001</v>
      </c>
      <c r="AU866">
        <v>1.45</v>
      </c>
      <c r="AV866" s="1">
        <v>-1343.2944</v>
      </c>
      <c r="AW866">
        <v>-2.21</v>
      </c>
    </row>
    <row r="867" spans="2:49" x14ac:dyDescent="0.2">
      <c r="B867" s="1">
        <v>-1383.7614000000001</v>
      </c>
      <c r="C867">
        <v>0.55000000000000004</v>
      </c>
      <c r="D867">
        <v>2752.99</v>
      </c>
      <c r="L867" s="1">
        <v>-1385.3489999999999</v>
      </c>
      <c r="M867">
        <v>-3.46</v>
      </c>
      <c r="N867" s="1">
        <v>-1381.4915000000001</v>
      </c>
      <c r="O867">
        <v>4.7</v>
      </c>
      <c r="P867" s="1">
        <v>-1382.6349</v>
      </c>
      <c r="Q867">
        <v>-1.05</v>
      </c>
      <c r="R867" s="1">
        <v>-1382.9091000000001</v>
      </c>
      <c r="S867">
        <v>2.1</v>
      </c>
      <c r="T867" s="1">
        <v>-1382.1659</v>
      </c>
      <c r="U867">
        <v>5.74</v>
      </c>
      <c r="V867" s="1">
        <v>-1381.2295999999999</v>
      </c>
      <c r="W867">
        <v>4.3600000000000003</v>
      </c>
      <c r="X867" s="1">
        <v>-1382.9467999999999</v>
      </c>
      <c r="Y867">
        <v>-2.2799999999999998</v>
      </c>
      <c r="Z867" s="1">
        <v>-1370.8761999999999</v>
      </c>
      <c r="AA867">
        <v>-5.39</v>
      </c>
      <c r="AB867" s="1">
        <v>-1392.3334</v>
      </c>
      <c r="AC867">
        <v>8.3699999999999992</v>
      </c>
      <c r="AD867" s="1">
        <v>-1393.6322</v>
      </c>
      <c r="AE867">
        <v>7.15</v>
      </c>
      <c r="AF867" s="1">
        <v>-1391.5986</v>
      </c>
      <c r="AG867">
        <v>20.38</v>
      </c>
      <c r="AH867" s="1">
        <v>-1370.1135999999999</v>
      </c>
      <c r="AI867">
        <v>-9.93</v>
      </c>
      <c r="AJ867" s="1">
        <v>-1370.5482999999999</v>
      </c>
      <c r="AK867">
        <v>-4.29</v>
      </c>
      <c r="AL867" s="1">
        <v>-1393.3775000000001</v>
      </c>
      <c r="AM867">
        <v>9.1199999999999992</v>
      </c>
      <c r="AN867" s="1">
        <v>-1371.1202000000001</v>
      </c>
      <c r="AO867">
        <v>-1.52</v>
      </c>
      <c r="AP867" s="1">
        <v>-1380.7358999999999</v>
      </c>
      <c r="AQ867">
        <v>13.75</v>
      </c>
      <c r="AR867" s="1">
        <v>-1367.0804000000001</v>
      </c>
      <c r="AS867">
        <v>11</v>
      </c>
      <c r="AT867" s="1">
        <v>-1356.4736</v>
      </c>
      <c r="AU867">
        <v>0.77</v>
      </c>
      <c r="AV867" s="1">
        <v>-1343.3481999999999</v>
      </c>
      <c r="AW867">
        <v>-2.5099999999999998</v>
      </c>
    </row>
    <row r="868" spans="2:49" x14ac:dyDescent="0.2">
      <c r="B868" s="1">
        <v>-1383.6926000000001</v>
      </c>
      <c r="C868">
        <v>0.49</v>
      </c>
      <c r="D868">
        <v>2753.69</v>
      </c>
      <c r="L868" s="1">
        <v>-1385.2954</v>
      </c>
      <c r="M868">
        <v>-3</v>
      </c>
      <c r="N868" s="1">
        <v>-1381.4894999999999</v>
      </c>
      <c r="O868">
        <v>4.9400000000000004</v>
      </c>
      <c r="P868" s="1">
        <v>-1382.6670999999999</v>
      </c>
      <c r="Q868">
        <v>-1.1399999999999999</v>
      </c>
      <c r="R868" s="1">
        <v>-1383.0408</v>
      </c>
      <c r="S868">
        <v>1.51</v>
      </c>
      <c r="T868" s="1">
        <v>-1382.3792000000001</v>
      </c>
      <c r="U868">
        <v>5.04</v>
      </c>
      <c r="V868" s="1">
        <v>-1380.9507000000001</v>
      </c>
      <c r="W868">
        <v>5.29</v>
      </c>
      <c r="X868" s="1">
        <v>-1382.78</v>
      </c>
      <c r="Y868">
        <v>-1.72</v>
      </c>
      <c r="Z868" s="1">
        <v>-1370.8849</v>
      </c>
      <c r="AA868">
        <v>-4.88</v>
      </c>
      <c r="AB868" s="1">
        <v>-1392.2121</v>
      </c>
      <c r="AC868">
        <v>8.7799999999999994</v>
      </c>
      <c r="AD868" s="1">
        <v>-1393.5591999999999</v>
      </c>
      <c r="AE868">
        <v>7.2</v>
      </c>
      <c r="AF868" s="1">
        <v>-1391.3010999999999</v>
      </c>
      <c r="AG868">
        <v>20.96</v>
      </c>
      <c r="AH868" s="1">
        <v>-1370.08</v>
      </c>
      <c r="AI868">
        <v>-9.91</v>
      </c>
      <c r="AJ868" s="1">
        <v>-1370.6495</v>
      </c>
      <c r="AK868">
        <v>-4.5999999999999996</v>
      </c>
      <c r="AL868" s="1">
        <v>-1393.2353000000001</v>
      </c>
      <c r="AM868">
        <v>9.8699999999999992</v>
      </c>
      <c r="AN868" s="1">
        <v>-1371.0079000000001</v>
      </c>
      <c r="AO868">
        <v>-1.34</v>
      </c>
      <c r="AP868" s="1">
        <v>-1380.9443000000001</v>
      </c>
      <c r="AQ868">
        <v>13.78</v>
      </c>
      <c r="AR868" s="1">
        <v>-1366.9259999999999</v>
      </c>
      <c r="AS868">
        <v>11.52</v>
      </c>
      <c r="AT868" s="1">
        <v>-1356.4431999999999</v>
      </c>
      <c r="AU868">
        <v>-0.08</v>
      </c>
      <c r="AV868" s="1">
        <v>-1343.3924</v>
      </c>
      <c r="AW868">
        <v>-2.86</v>
      </c>
    </row>
    <row r="869" spans="2:49" x14ac:dyDescent="0.2">
      <c r="B869" s="1">
        <v>-1383.6713</v>
      </c>
      <c r="C869">
        <v>0.42</v>
      </c>
      <c r="D869">
        <v>2754.18</v>
      </c>
      <c r="L869" s="1">
        <v>-1385.1986999999999</v>
      </c>
      <c r="M869">
        <v>-2.58</v>
      </c>
      <c r="N869" s="1">
        <v>-1381.5307</v>
      </c>
      <c r="O869">
        <v>4.97</v>
      </c>
      <c r="P869" s="1">
        <v>-1382.7150999999999</v>
      </c>
      <c r="Q869">
        <v>-1.18</v>
      </c>
      <c r="R869" s="1">
        <v>-1383.0923</v>
      </c>
      <c r="S869">
        <v>1.2</v>
      </c>
      <c r="T869" s="1">
        <v>-1382.5255</v>
      </c>
      <c r="U869">
        <v>4.47</v>
      </c>
      <c r="V869" s="1">
        <v>-1380.6981000000001</v>
      </c>
      <c r="W869">
        <v>6.12</v>
      </c>
      <c r="X869" s="1">
        <v>-1382.6011000000001</v>
      </c>
      <c r="Y869">
        <v>-1.07</v>
      </c>
      <c r="Z869" s="1">
        <v>-1370.8382999999999</v>
      </c>
      <c r="AA869">
        <v>-4.3099999999999996</v>
      </c>
      <c r="AB869" s="1">
        <v>-1392.0713000000001</v>
      </c>
      <c r="AC869">
        <v>9.2799999999999994</v>
      </c>
      <c r="AD869" s="1">
        <v>-1393.5227</v>
      </c>
      <c r="AE869">
        <v>7.16</v>
      </c>
      <c r="AF869" s="1">
        <v>-1391.087</v>
      </c>
      <c r="AG869">
        <v>21.31</v>
      </c>
      <c r="AH869" s="1">
        <v>-1370.1097</v>
      </c>
      <c r="AI869">
        <v>-10.08</v>
      </c>
      <c r="AJ869" s="1">
        <v>-1370.7055</v>
      </c>
      <c r="AK869">
        <v>-4.72</v>
      </c>
      <c r="AL869" s="1">
        <v>-1393.0594000000001</v>
      </c>
      <c r="AM869">
        <v>10.63</v>
      </c>
      <c r="AN869" s="1">
        <v>-1370.9429</v>
      </c>
      <c r="AO869">
        <v>-1.3</v>
      </c>
      <c r="AP869" s="1">
        <v>-1381.1646000000001</v>
      </c>
      <c r="AQ869">
        <v>13.68</v>
      </c>
      <c r="AR869" s="1">
        <v>-1366.7573</v>
      </c>
      <c r="AS869">
        <v>11.96</v>
      </c>
      <c r="AT869" s="1">
        <v>-1356.4197999999999</v>
      </c>
      <c r="AU869">
        <v>-0.94</v>
      </c>
      <c r="AV869" s="1">
        <v>-1343.4425000000001</v>
      </c>
      <c r="AW869">
        <v>-3.23</v>
      </c>
    </row>
    <row r="870" spans="2:49" x14ac:dyDescent="0.2">
      <c r="B870" s="1">
        <v>-1383.662</v>
      </c>
      <c r="C870">
        <v>0.09</v>
      </c>
      <c r="D870">
        <v>2754.69</v>
      </c>
      <c r="L870" s="1">
        <v>-1385.0722000000001</v>
      </c>
      <c r="M870">
        <v>-2.08</v>
      </c>
      <c r="N870" s="1">
        <v>-1381.6346000000001</v>
      </c>
      <c r="O870">
        <v>4.9000000000000004</v>
      </c>
      <c r="P870" s="1">
        <v>-1382.7733000000001</v>
      </c>
      <c r="Q870">
        <v>-1.1299999999999999</v>
      </c>
      <c r="R870" s="1">
        <v>-1383.0700999999999</v>
      </c>
      <c r="S870">
        <v>1.1100000000000001</v>
      </c>
      <c r="T870" s="1">
        <v>-1382.5817999999999</v>
      </c>
      <c r="U870">
        <v>4.0199999999999996</v>
      </c>
      <c r="V870" s="1">
        <v>-1380.5130999999999</v>
      </c>
      <c r="W870">
        <v>6.74</v>
      </c>
      <c r="X870" s="1">
        <v>-1382.431</v>
      </c>
      <c r="Y870">
        <v>-0.49</v>
      </c>
      <c r="Z870" s="1">
        <v>-1370.7361000000001</v>
      </c>
      <c r="AA870">
        <v>-3.68</v>
      </c>
      <c r="AB870" s="1">
        <v>-1391.9293</v>
      </c>
      <c r="AC870">
        <v>9.77</v>
      </c>
      <c r="AD870" s="1">
        <v>-1393.5217</v>
      </c>
      <c r="AE870">
        <v>7.08</v>
      </c>
      <c r="AF870" s="1">
        <v>-1390.9576</v>
      </c>
      <c r="AG870">
        <v>21.41</v>
      </c>
      <c r="AH870" s="1">
        <v>-1370.1904</v>
      </c>
      <c r="AI870">
        <v>-10.33</v>
      </c>
      <c r="AJ870" s="1">
        <v>-1370.7172</v>
      </c>
      <c r="AK870">
        <v>-4.72</v>
      </c>
      <c r="AL870" s="1">
        <v>-1392.8614</v>
      </c>
      <c r="AM870">
        <v>11.35</v>
      </c>
      <c r="AN870" s="1">
        <v>-1370.9278999999999</v>
      </c>
      <c r="AO870">
        <v>-1.38</v>
      </c>
      <c r="AP870" s="1">
        <v>-1381.3865000000001</v>
      </c>
      <c r="AQ870">
        <v>13.46</v>
      </c>
      <c r="AR870" s="1">
        <v>-1366.5896</v>
      </c>
      <c r="AS870">
        <v>12.31</v>
      </c>
      <c r="AT870" s="1">
        <v>-1356.4061999999999</v>
      </c>
      <c r="AU870">
        <v>-1.86</v>
      </c>
      <c r="AV870" s="1">
        <v>-1343.5161000000001</v>
      </c>
      <c r="AW870">
        <v>-3.61</v>
      </c>
    </row>
    <row r="871" spans="2:49" x14ac:dyDescent="0.2">
      <c r="B871" s="1">
        <v>-1383.6822999999999</v>
      </c>
      <c r="C871">
        <v>-0.68</v>
      </c>
      <c r="D871">
        <v>2755.16</v>
      </c>
      <c r="L871" s="1">
        <v>-1384.9331999999999</v>
      </c>
      <c r="M871">
        <v>-1.58</v>
      </c>
      <c r="N871" s="1">
        <v>-1381.8151</v>
      </c>
      <c r="O871">
        <v>4.6900000000000004</v>
      </c>
      <c r="P871" s="1">
        <v>-1382.8361</v>
      </c>
      <c r="Q871">
        <v>-1.01</v>
      </c>
      <c r="R871" s="1">
        <v>-1382.9922999999999</v>
      </c>
      <c r="S871">
        <v>1.05</v>
      </c>
      <c r="T871" s="1">
        <v>-1382.5371</v>
      </c>
      <c r="U871">
        <v>3.89</v>
      </c>
      <c r="V871" s="1">
        <v>-1380.4280000000001</v>
      </c>
      <c r="W871">
        <v>7.06</v>
      </c>
      <c r="X871" s="1">
        <v>-1382.2959000000001</v>
      </c>
      <c r="Y871">
        <v>-0.01</v>
      </c>
      <c r="Z871" s="1">
        <v>-1370.5931</v>
      </c>
      <c r="AA871">
        <v>-3.01</v>
      </c>
      <c r="AB871" s="1">
        <v>-1391.8068000000001</v>
      </c>
      <c r="AC871">
        <v>10.15</v>
      </c>
      <c r="AD871" s="1">
        <v>-1393.5450000000001</v>
      </c>
      <c r="AE871">
        <v>6.92</v>
      </c>
      <c r="AF871" s="1">
        <v>-1390.8989999999999</v>
      </c>
      <c r="AG871">
        <v>21.28</v>
      </c>
      <c r="AH871" s="1">
        <v>-1370.3012000000001</v>
      </c>
      <c r="AI871">
        <v>-10.59</v>
      </c>
      <c r="AJ871" s="1">
        <v>-1370.6867999999999</v>
      </c>
      <c r="AK871">
        <v>-4.63</v>
      </c>
      <c r="AL871" s="1">
        <v>-1392.6578999999999</v>
      </c>
      <c r="AM871">
        <v>11.97</v>
      </c>
      <c r="AN871" s="1">
        <v>-1370.9589000000001</v>
      </c>
      <c r="AO871">
        <v>-1.62</v>
      </c>
      <c r="AP871" s="1">
        <v>-1381.5972999999999</v>
      </c>
      <c r="AQ871">
        <v>13.17</v>
      </c>
      <c r="AR871" s="1">
        <v>-1366.4443000000001</v>
      </c>
      <c r="AS871">
        <v>12.45</v>
      </c>
      <c r="AT871" s="1">
        <v>-1356.3987999999999</v>
      </c>
      <c r="AU871">
        <v>-2.77</v>
      </c>
      <c r="AV871" s="1">
        <v>-1343.6283000000001</v>
      </c>
      <c r="AW871">
        <v>-4.0599999999999996</v>
      </c>
    </row>
    <row r="872" spans="2:49" x14ac:dyDescent="0.2">
      <c r="B872" s="1">
        <v>-1383.7204999999999</v>
      </c>
      <c r="C872">
        <v>-0.98</v>
      </c>
      <c r="D872">
        <v>2755.11</v>
      </c>
      <c r="L872" s="1">
        <v>-1384.8008</v>
      </c>
      <c r="M872">
        <v>-1.05</v>
      </c>
      <c r="N872" s="1">
        <v>-1382.0751</v>
      </c>
      <c r="O872">
        <v>4.32</v>
      </c>
      <c r="P872" s="1">
        <v>-1382.8973000000001</v>
      </c>
      <c r="Q872">
        <v>-0.81</v>
      </c>
      <c r="R872" s="1">
        <v>-1382.8895</v>
      </c>
      <c r="S872">
        <v>1.0900000000000001</v>
      </c>
      <c r="T872" s="1">
        <v>-1382.3907999999999</v>
      </c>
      <c r="U872">
        <v>4.08</v>
      </c>
      <c r="V872" s="1">
        <v>-1380.4582</v>
      </c>
      <c r="W872">
        <v>7.01</v>
      </c>
      <c r="X872" s="1">
        <v>-1382.2197000000001</v>
      </c>
      <c r="Y872">
        <v>0.27</v>
      </c>
      <c r="Z872" s="1">
        <v>-1370.4345000000001</v>
      </c>
      <c r="AA872">
        <v>-2.35</v>
      </c>
      <c r="AB872" s="1">
        <v>-1391.7233000000001</v>
      </c>
      <c r="AC872">
        <v>10.4</v>
      </c>
      <c r="AD872" s="1">
        <v>-1393.5762</v>
      </c>
      <c r="AE872">
        <v>6.72</v>
      </c>
      <c r="AF872" s="1">
        <v>-1390.8875</v>
      </c>
      <c r="AG872">
        <v>20.98</v>
      </c>
      <c r="AH872" s="1">
        <v>-1370.4192</v>
      </c>
      <c r="AI872">
        <v>-10.84</v>
      </c>
      <c r="AJ872" s="1">
        <v>-1370.6175000000001</v>
      </c>
      <c r="AK872">
        <v>-4.3</v>
      </c>
      <c r="AL872" s="1">
        <v>-1392.4688000000001</v>
      </c>
      <c r="AM872">
        <v>12.45</v>
      </c>
      <c r="AN872" s="1">
        <v>-1371.0264999999999</v>
      </c>
      <c r="AO872">
        <v>-1.86</v>
      </c>
      <c r="AP872" s="1">
        <v>-1381.7795000000001</v>
      </c>
      <c r="AQ872">
        <v>12.82</v>
      </c>
      <c r="AR872" s="1">
        <v>-1366.3415</v>
      </c>
      <c r="AS872">
        <v>12.39</v>
      </c>
      <c r="AT872" s="1">
        <v>-1356.3895</v>
      </c>
      <c r="AU872">
        <v>-3.66</v>
      </c>
      <c r="AV872" s="1">
        <v>-1343.7838999999999</v>
      </c>
      <c r="AW872">
        <v>-4.55</v>
      </c>
    </row>
    <row r="873" spans="2:49" x14ac:dyDescent="0.2">
      <c r="B873" s="1">
        <v>-1383.7655999999999</v>
      </c>
      <c r="C873">
        <v>-1.24</v>
      </c>
      <c r="D873">
        <v>2755.17</v>
      </c>
      <c r="L873" s="1">
        <v>-1384.6931999999999</v>
      </c>
      <c r="M873">
        <v>-0.74</v>
      </c>
      <c r="N873" s="1">
        <v>-1382.4043999999999</v>
      </c>
      <c r="O873">
        <v>3.78</v>
      </c>
      <c r="P873" s="1">
        <v>-1382.9503</v>
      </c>
      <c r="Q873">
        <v>-0.52</v>
      </c>
      <c r="R873" s="1">
        <v>-1382.8008</v>
      </c>
      <c r="S873">
        <v>1.01</v>
      </c>
      <c r="T873" s="1">
        <v>-1382.1510000000001</v>
      </c>
      <c r="U873">
        <v>4.45</v>
      </c>
      <c r="V873" s="1">
        <v>-1380.5990999999999</v>
      </c>
      <c r="W873">
        <v>6.63</v>
      </c>
      <c r="X873" s="1">
        <v>-1382.2181</v>
      </c>
      <c r="Y873">
        <v>0.32</v>
      </c>
      <c r="Z873" s="1">
        <v>-1370.2874999999999</v>
      </c>
      <c r="AA873">
        <v>-1.86</v>
      </c>
      <c r="AB873" s="1">
        <v>-1391.6931</v>
      </c>
      <c r="AC873">
        <v>10.52</v>
      </c>
      <c r="AD873" s="1">
        <v>-1393.6007</v>
      </c>
      <c r="AE873">
        <v>6.58</v>
      </c>
      <c r="AF873" s="1">
        <v>-1390.8972000000001</v>
      </c>
      <c r="AG873">
        <v>20.62</v>
      </c>
      <c r="AH873" s="1">
        <v>-1370.5256999999999</v>
      </c>
      <c r="AI873">
        <v>-10.97</v>
      </c>
      <c r="AJ873" s="1">
        <v>-1370.5146999999999</v>
      </c>
      <c r="AK873">
        <v>-3.88</v>
      </c>
      <c r="AL873" s="1">
        <v>-1392.3148000000001</v>
      </c>
      <c r="AM873">
        <v>12.74</v>
      </c>
      <c r="AN873" s="1">
        <v>-1371.1176</v>
      </c>
      <c r="AO873">
        <v>-2.2200000000000002</v>
      </c>
      <c r="AP873" s="1">
        <v>-1381.9133999999999</v>
      </c>
      <c r="AQ873">
        <v>12.44</v>
      </c>
      <c r="AR873" s="1">
        <v>-1366.2962</v>
      </c>
      <c r="AS873">
        <v>12.11</v>
      </c>
      <c r="AT873" s="1">
        <v>-1356.3697</v>
      </c>
      <c r="AU873">
        <v>-4.3499999999999996</v>
      </c>
      <c r="AV873" s="1">
        <v>-1343.9745</v>
      </c>
      <c r="AW873">
        <v>-5.0599999999999996</v>
      </c>
    </row>
    <row r="874" spans="2:49" x14ac:dyDescent="0.2">
      <c r="B874" s="1">
        <v>-1383.7727</v>
      </c>
      <c r="C874">
        <v>-1.72</v>
      </c>
      <c r="D874">
        <v>2755.49</v>
      </c>
      <c r="L874" s="1">
        <v>-1384.6243999999999</v>
      </c>
      <c r="M874">
        <v>-0.52</v>
      </c>
      <c r="N874" s="1">
        <v>-1382.7782</v>
      </c>
      <c r="O874">
        <v>3.28</v>
      </c>
      <c r="P874" s="1">
        <v>-1382.9891</v>
      </c>
      <c r="Q874">
        <v>-0.14000000000000001</v>
      </c>
      <c r="R874" s="1">
        <v>-1382.7660000000001</v>
      </c>
      <c r="S874">
        <v>0.77</v>
      </c>
      <c r="T874" s="1">
        <v>-1381.8327999999999</v>
      </c>
      <c r="U874">
        <v>5.09</v>
      </c>
      <c r="V874" s="1">
        <v>-1380.8313000000001</v>
      </c>
      <c r="W874">
        <v>5.88</v>
      </c>
      <c r="X874" s="1">
        <v>-1382.2915</v>
      </c>
      <c r="Y874">
        <v>0.16</v>
      </c>
      <c r="Z874" s="1">
        <v>-1370.1726000000001</v>
      </c>
      <c r="AA874">
        <v>-1.42</v>
      </c>
      <c r="AB874" s="1">
        <v>-1391.7234000000001</v>
      </c>
      <c r="AC874">
        <v>10.55</v>
      </c>
      <c r="AD874" s="1">
        <v>-1393.6116</v>
      </c>
      <c r="AE874">
        <v>6.49</v>
      </c>
      <c r="AF874" s="1">
        <v>-1390.9037000000001</v>
      </c>
      <c r="AG874">
        <v>20.18</v>
      </c>
      <c r="AH874" s="1">
        <v>-1370.6095</v>
      </c>
      <c r="AI874">
        <v>-10.99</v>
      </c>
      <c r="AJ874" s="1">
        <v>-1370.3867</v>
      </c>
      <c r="AK874">
        <v>-3.38</v>
      </c>
      <c r="AL874" s="1">
        <v>-1392.2129</v>
      </c>
      <c r="AM874">
        <v>12.84</v>
      </c>
      <c r="AN874" s="1">
        <v>-1371.2188000000001</v>
      </c>
      <c r="AO874">
        <v>-2.61</v>
      </c>
      <c r="AP874" s="1">
        <v>-1381.9788000000001</v>
      </c>
      <c r="AQ874">
        <v>12.13</v>
      </c>
      <c r="AR874" s="1">
        <v>-1366.3130000000001</v>
      </c>
      <c r="AS874">
        <v>11.62</v>
      </c>
      <c r="AT874" s="1">
        <v>-1356.3287</v>
      </c>
      <c r="AU874">
        <v>-4.93</v>
      </c>
      <c r="AV874" s="1">
        <v>-1344.1823999999999</v>
      </c>
      <c r="AW874">
        <v>-5.57</v>
      </c>
    </row>
    <row r="875" spans="2:49" x14ac:dyDescent="0.2">
      <c r="B875" s="1">
        <v>-1383.7405000000001</v>
      </c>
      <c r="C875">
        <v>-2.06</v>
      </c>
      <c r="D875">
        <v>2755.47</v>
      </c>
      <c r="L875" s="1">
        <v>-1384.6021000000001</v>
      </c>
      <c r="M875">
        <v>-0.37</v>
      </c>
      <c r="N875" s="1">
        <v>-1383.1636000000001</v>
      </c>
      <c r="O875">
        <v>2.83</v>
      </c>
      <c r="P875" s="1">
        <v>-1383.0099</v>
      </c>
      <c r="Q875">
        <v>0.28000000000000003</v>
      </c>
      <c r="R875" s="1">
        <v>-1382.8139000000001</v>
      </c>
      <c r="S875">
        <v>0.26</v>
      </c>
      <c r="T875" s="1">
        <v>-1381.4621999999999</v>
      </c>
      <c r="U875">
        <v>5.9</v>
      </c>
      <c r="V875" s="1">
        <v>-1381.1270999999999</v>
      </c>
      <c r="W875">
        <v>4.8499999999999996</v>
      </c>
      <c r="X875" s="1">
        <v>-1382.4239</v>
      </c>
      <c r="Y875">
        <v>-0.17</v>
      </c>
      <c r="Z875" s="1">
        <v>-1370.1029000000001</v>
      </c>
      <c r="AA875">
        <v>-1.24</v>
      </c>
      <c r="AB875" s="1">
        <v>-1391.8118999999999</v>
      </c>
      <c r="AC875">
        <v>10.35</v>
      </c>
      <c r="AD875" s="1">
        <v>-1393.61</v>
      </c>
      <c r="AE875">
        <v>6.44</v>
      </c>
      <c r="AF875" s="1">
        <v>-1390.8905</v>
      </c>
      <c r="AG875">
        <v>19.71</v>
      </c>
      <c r="AH875" s="1">
        <v>-1370.6663000000001</v>
      </c>
      <c r="AI875">
        <v>-10.8</v>
      </c>
      <c r="AJ875" s="1">
        <v>-1370.2458999999999</v>
      </c>
      <c r="AK875">
        <v>-2.83</v>
      </c>
      <c r="AL875" s="1">
        <v>-1392.1723</v>
      </c>
      <c r="AM875">
        <v>12.66</v>
      </c>
      <c r="AN875" s="1">
        <v>-1371.3179</v>
      </c>
      <c r="AO875">
        <v>-2.97</v>
      </c>
      <c r="AP875" s="1">
        <v>-1381.9606000000001</v>
      </c>
      <c r="AQ875">
        <v>11.91</v>
      </c>
      <c r="AR875" s="1">
        <v>-1366.384</v>
      </c>
      <c r="AS875">
        <v>10.94</v>
      </c>
      <c r="AT875" s="1">
        <v>-1356.2570000000001</v>
      </c>
      <c r="AU875">
        <v>-5.29</v>
      </c>
      <c r="AV875" s="1">
        <v>-1344.3848</v>
      </c>
      <c r="AW875">
        <v>-6.01</v>
      </c>
    </row>
    <row r="876" spans="2:49" x14ac:dyDescent="0.2">
      <c r="B876" s="1">
        <v>-1383.74</v>
      </c>
      <c r="C876">
        <v>-2.0299999999999998</v>
      </c>
      <c r="D876">
        <v>2754.72</v>
      </c>
      <c r="L876" s="1">
        <v>-1384.6292000000001</v>
      </c>
      <c r="M876">
        <v>-0.43</v>
      </c>
      <c r="N876" s="1">
        <v>-1383.5234</v>
      </c>
      <c r="O876">
        <v>2.4300000000000002</v>
      </c>
      <c r="P876" s="1">
        <v>-1383.0128</v>
      </c>
      <c r="Q876">
        <v>0.75</v>
      </c>
      <c r="R876" s="1">
        <v>-1382.952</v>
      </c>
      <c r="S876">
        <v>-0.33</v>
      </c>
      <c r="T876" s="1">
        <v>-1381.0717</v>
      </c>
      <c r="U876">
        <v>6.8</v>
      </c>
      <c r="V876" s="1">
        <v>-1381.4565</v>
      </c>
      <c r="W876">
        <v>3.59</v>
      </c>
      <c r="X876" s="1">
        <v>-1382.5844</v>
      </c>
      <c r="Y876">
        <v>-0.63</v>
      </c>
      <c r="Z876" s="1">
        <v>-1370.0817999999999</v>
      </c>
      <c r="AA876">
        <v>-1.19</v>
      </c>
      <c r="AB876" s="1">
        <v>-1391.9452000000001</v>
      </c>
      <c r="AC876">
        <v>10.01</v>
      </c>
      <c r="AD876" s="1">
        <v>-1393.6010000000001</v>
      </c>
      <c r="AE876">
        <v>6.45</v>
      </c>
      <c r="AF876" s="1">
        <v>-1390.8481999999999</v>
      </c>
      <c r="AG876">
        <v>19.32</v>
      </c>
      <c r="AH876" s="1">
        <v>-1370.6950999999999</v>
      </c>
      <c r="AI876">
        <v>-10.56</v>
      </c>
      <c r="AJ876" s="1">
        <v>-1370.1102000000001</v>
      </c>
      <c r="AK876">
        <v>-2.12</v>
      </c>
      <c r="AL876" s="1">
        <v>-1392.1907000000001</v>
      </c>
      <c r="AM876">
        <v>12.29</v>
      </c>
      <c r="AN876" s="1">
        <v>-1371.4076</v>
      </c>
      <c r="AO876">
        <v>-3.31</v>
      </c>
      <c r="AP876" s="1">
        <v>-1381.8539000000001</v>
      </c>
      <c r="AQ876">
        <v>11.81</v>
      </c>
      <c r="AR876" s="1">
        <v>-1366.4908</v>
      </c>
      <c r="AS876">
        <v>10.14</v>
      </c>
      <c r="AT876" s="1">
        <v>-1356.1472000000001</v>
      </c>
      <c r="AU876">
        <v>-5.47</v>
      </c>
      <c r="AV876" s="1">
        <v>-1344.5608999999999</v>
      </c>
      <c r="AW876">
        <v>-6.4</v>
      </c>
    </row>
    <row r="877" spans="2:49" x14ac:dyDescent="0.2">
      <c r="B877" s="1">
        <v>-1383.7791999999999</v>
      </c>
      <c r="C877">
        <v>-1.63</v>
      </c>
      <c r="D877">
        <v>2753.73</v>
      </c>
      <c r="L877" s="1">
        <v>-1384.7027</v>
      </c>
      <c r="M877">
        <v>-0.65</v>
      </c>
      <c r="N877" s="1">
        <v>-1383.8231000000001</v>
      </c>
      <c r="O877">
        <v>2.27</v>
      </c>
      <c r="P877" s="1">
        <v>-1383.0007000000001</v>
      </c>
      <c r="Q877">
        <v>1.29</v>
      </c>
      <c r="R877" s="1">
        <v>-1383.1632999999999</v>
      </c>
      <c r="S877">
        <v>-1.17</v>
      </c>
      <c r="T877" s="1">
        <v>-1380.7</v>
      </c>
      <c r="U877">
        <v>7.56</v>
      </c>
      <c r="V877" s="1">
        <v>-1381.7899</v>
      </c>
      <c r="W877">
        <v>2.21</v>
      </c>
      <c r="X877" s="1">
        <v>-1382.7354</v>
      </c>
      <c r="Y877">
        <v>-1.1200000000000001</v>
      </c>
      <c r="Z877" s="1">
        <v>-1370.1080999999999</v>
      </c>
      <c r="AA877">
        <v>-1.36</v>
      </c>
      <c r="AB877" s="1">
        <v>-1392.1008999999999</v>
      </c>
      <c r="AC877">
        <v>9.7100000000000009</v>
      </c>
      <c r="AD877" s="1">
        <v>-1393.5921000000001</v>
      </c>
      <c r="AE877">
        <v>6.48</v>
      </c>
      <c r="AF877" s="1">
        <v>-1390.7789</v>
      </c>
      <c r="AG877">
        <v>18.940000000000001</v>
      </c>
      <c r="AH877" s="1">
        <v>-1370.6957</v>
      </c>
      <c r="AI877">
        <v>-10.08</v>
      </c>
      <c r="AJ877" s="1">
        <v>-1369.9998000000001</v>
      </c>
      <c r="AK877">
        <v>-1.44</v>
      </c>
      <c r="AL877" s="1">
        <v>-1392.2556</v>
      </c>
      <c r="AM877">
        <v>11.71</v>
      </c>
      <c r="AN877" s="1">
        <v>-1371.4855</v>
      </c>
      <c r="AO877">
        <v>-3.64</v>
      </c>
      <c r="AP877" s="1">
        <v>-1381.6623</v>
      </c>
      <c r="AQ877">
        <v>11.83</v>
      </c>
      <c r="AR877" s="1">
        <v>-1366.6088</v>
      </c>
      <c r="AS877">
        <v>9.32</v>
      </c>
      <c r="AT877" s="1">
        <v>-1355.9947</v>
      </c>
      <c r="AU877">
        <v>-5.4</v>
      </c>
      <c r="AV877" s="1">
        <v>-1344.6954000000001</v>
      </c>
      <c r="AW877">
        <v>-6.73</v>
      </c>
    </row>
    <row r="878" spans="2:49" x14ac:dyDescent="0.2">
      <c r="B878" s="1">
        <v>-1383.8657000000001</v>
      </c>
      <c r="C878">
        <v>-1.33</v>
      </c>
      <c r="D878">
        <v>2752.75</v>
      </c>
      <c r="L878" s="1">
        <v>-1384.8144</v>
      </c>
      <c r="M878">
        <v>-0.94</v>
      </c>
      <c r="N878" s="1">
        <v>-1384.0363</v>
      </c>
      <c r="O878">
        <v>2.3199999999999998</v>
      </c>
      <c r="P878" s="1">
        <v>-1382.9771000000001</v>
      </c>
      <c r="Q878">
        <v>1.83</v>
      </c>
      <c r="R878" s="1">
        <v>-1383.4118000000001</v>
      </c>
      <c r="S878">
        <v>-2.06</v>
      </c>
      <c r="T878" s="1">
        <v>-1380.3868</v>
      </c>
      <c r="U878">
        <v>8.27</v>
      </c>
      <c r="V878" s="1">
        <v>-1382.0993000000001</v>
      </c>
      <c r="W878">
        <v>0.74</v>
      </c>
      <c r="X878" s="1">
        <v>-1382.8434999999999</v>
      </c>
      <c r="Y878">
        <v>-1.59</v>
      </c>
      <c r="Z878" s="1">
        <v>-1370.1780000000001</v>
      </c>
      <c r="AA878">
        <v>-1.75</v>
      </c>
      <c r="AB878" s="1">
        <v>-1392.2505000000001</v>
      </c>
      <c r="AC878">
        <v>9.4</v>
      </c>
      <c r="AD878" s="1">
        <v>-1393.5889999999999</v>
      </c>
      <c r="AE878">
        <v>6.62</v>
      </c>
      <c r="AF878" s="1">
        <v>-1390.6983</v>
      </c>
      <c r="AG878">
        <v>18.46</v>
      </c>
      <c r="AH878" s="1">
        <v>-1370.6675</v>
      </c>
      <c r="AI878">
        <v>-9.42</v>
      </c>
      <c r="AJ878" s="1">
        <v>-1369.9340999999999</v>
      </c>
      <c r="AK878">
        <v>-0.95</v>
      </c>
      <c r="AL878" s="1">
        <v>-1392.3453999999999</v>
      </c>
      <c r="AM878">
        <v>11.09</v>
      </c>
      <c r="AN878" s="1">
        <v>-1371.5554</v>
      </c>
      <c r="AO878">
        <v>-3.91</v>
      </c>
      <c r="AP878" s="1">
        <v>-1381.3976</v>
      </c>
      <c r="AQ878">
        <v>12.02</v>
      </c>
      <c r="AR878" s="1">
        <v>-1366.7121999999999</v>
      </c>
      <c r="AS878">
        <v>8.5299999999999994</v>
      </c>
      <c r="AT878" s="1">
        <v>-1355.7992999999999</v>
      </c>
      <c r="AU878">
        <v>-5.13</v>
      </c>
      <c r="AV878" s="1">
        <v>-1344.7815000000001</v>
      </c>
      <c r="AW878">
        <v>-6.91</v>
      </c>
    </row>
    <row r="879" spans="2:49" x14ac:dyDescent="0.2">
      <c r="B879" s="1">
        <v>-1384.0109</v>
      </c>
      <c r="C879">
        <v>-1.42</v>
      </c>
      <c r="D879">
        <v>2752.19</v>
      </c>
      <c r="L879" s="1">
        <v>-1384.9505999999999</v>
      </c>
      <c r="M879">
        <v>-1.36</v>
      </c>
      <c r="N879" s="1">
        <v>-1384.1486</v>
      </c>
      <c r="O879">
        <v>2.66</v>
      </c>
      <c r="P879" s="1">
        <v>-1382.9404999999999</v>
      </c>
      <c r="Q879">
        <v>2.31</v>
      </c>
      <c r="R879" s="1">
        <v>-1383.6560999999999</v>
      </c>
      <c r="S879">
        <v>-2.97</v>
      </c>
      <c r="T879" s="1">
        <v>-1380.1664000000001</v>
      </c>
      <c r="U879">
        <v>8.76</v>
      </c>
      <c r="V879" s="1">
        <v>-1382.3598999999999</v>
      </c>
      <c r="W879">
        <v>-0.65</v>
      </c>
      <c r="X879" s="1">
        <v>-1382.8848</v>
      </c>
      <c r="Y879">
        <v>-2.0299999999999998</v>
      </c>
      <c r="Z879" s="1">
        <v>-1370.2862</v>
      </c>
      <c r="AA879">
        <v>-2.2999999999999998</v>
      </c>
      <c r="AB879" s="1">
        <v>-1392.3646000000001</v>
      </c>
      <c r="AC879">
        <v>9.2100000000000009</v>
      </c>
      <c r="AD879" s="1">
        <v>-1393.5957000000001</v>
      </c>
      <c r="AE879">
        <v>6.74</v>
      </c>
      <c r="AF879" s="1">
        <v>-1390.6355000000001</v>
      </c>
      <c r="AG879">
        <v>17.97</v>
      </c>
      <c r="AH879" s="1">
        <v>-1370.6072999999999</v>
      </c>
      <c r="AI879">
        <v>-8.58</v>
      </c>
      <c r="AJ879" s="1">
        <v>-1369.9241999999999</v>
      </c>
      <c r="AK879">
        <v>-0.52</v>
      </c>
      <c r="AL879" s="1">
        <v>-1392.4367</v>
      </c>
      <c r="AM879">
        <v>10.4</v>
      </c>
      <c r="AN879" s="1">
        <v>-1371.6233999999999</v>
      </c>
      <c r="AO879">
        <v>-4.13</v>
      </c>
      <c r="AP879" s="1">
        <v>-1381.0772999999999</v>
      </c>
      <c r="AQ879">
        <v>12.32</v>
      </c>
      <c r="AR879" s="1">
        <v>-1366.7791999999999</v>
      </c>
      <c r="AS879">
        <v>7.83</v>
      </c>
      <c r="AT879" s="1">
        <v>-1355.5654</v>
      </c>
      <c r="AU879">
        <v>-4.6399999999999997</v>
      </c>
      <c r="AV879" s="1">
        <v>-1344.8208</v>
      </c>
      <c r="AW879">
        <v>-6.97</v>
      </c>
    </row>
    <row r="880" spans="2:49" x14ac:dyDescent="0.2">
      <c r="B880" s="1">
        <v>-1384.1599000000001</v>
      </c>
      <c r="C880">
        <v>-1.7</v>
      </c>
      <c r="D880">
        <v>2752</v>
      </c>
      <c r="L880" s="1">
        <v>-1385.0934</v>
      </c>
      <c r="M880">
        <v>-1.81</v>
      </c>
      <c r="N880" s="1">
        <v>-1384.1609000000001</v>
      </c>
      <c r="O880">
        <v>3.18</v>
      </c>
      <c r="P880" s="1">
        <v>-1382.8833999999999</v>
      </c>
      <c r="Q880">
        <v>2.8</v>
      </c>
      <c r="R880" s="1">
        <v>-1383.8604</v>
      </c>
      <c r="S880">
        <v>-3.74</v>
      </c>
      <c r="T880" s="1">
        <v>-1380.0621000000001</v>
      </c>
      <c r="U880">
        <v>8.86</v>
      </c>
      <c r="V880" s="1">
        <v>-1382.5519999999999</v>
      </c>
      <c r="W880">
        <v>-1.95</v>
      </c>
      <c r="X880" s="1">
        <v>-1382.8535999999999</v>
      </c>
      <c r="Y880">
        <v>-2.2000000000000002</v>
      </c>
      <c r="Z880" s="1">
        <v>-1370.4259</v>
      </c>
      <c r="AA880">
        <v>-3.04</v>
      </c>
      <c r="AB880" s="1">
        <v>-1392.4184</v>
      </c>
      <c r="AC880">
        <v>9.16</v>
      </c>
      <c r="AD880" s="1">
        <v>-1393.6134</v>
      </c>
      <c r="AE880">
        <v>6.92</v>
      </c>
      <c r="AF880" s="1">
        <v>-1390.6274000000001</v>
      </c>
      <c r="AG880">
        <v>17.27</v>
      </c>
      <c r="AH880" s="1">
        <v>-1370.5136</v>
      </c>
      <c r="AI880">
        <v>-7.56</v>
      </c>
      <c r="AJ880" s="1">
        <v>-1369.9724000000001</v>
      </c>
      <c r="AK880">
        <v>-0.11</v>
      </c>
      <c r="AL880" s="1">
        <v>-1392.5106000000001</v>
      </c>
      <c r="AM880">
        <v>9.73</v>
      </c>
      <c r="AN880" s="1">
        <v>-1371.6959999999999</v>
      </c>
      <c r="AO880">
        <v>-4.3600000000000003</v>
      </c>
      <c r="AP880" s="1">
        <v>-1380.7206000000001</v>
      </c>
      <c r="AQ880">
        <v>12.67</v>
      </c>
      <c r="AR880" s="1">
        <v>-1366.7965999999999</v>
      </c>
      <c r="AS880">
        <v>7.3</v>
      </c>
      <c r="AT880" s="1">
        <v>-1355.3109999999999</v>
      </c>
      <c r="AU880">
        <v>-3.96</v>
      </c>
      <c r="AV880" s="1">
        <v>-1344.8246999999999</v>
      </c>
      <c r="AW880">
        <v>-7.05</v>
      </c>
    </row>
    <row r="881" spans="2:49" x14ac:dyDescent="0.2">
      <c r="B881" s="1">
        <v>-1384.2985000000001</v>
      </c>
      <c r="C881">
        <v>-2.1</v>
      </c>
      <c r="D881">
        <v>2752.02</v>
      </c>
      <c r="L881" s="1">
        <v>-1385.2253000000001</v>
      </c>
      <c r="M881">
        <v>-2.3199999999999998</v>
      </c>
      <c r="N881" s="1">
        <v>-1384.0884000000001</v>
      </c>
      <c r="O881">
        <v>3.9</v>
      </c>
      <c r="P881" s="1">
        <v>-1382.797</v>
      </c>
      <c r="Q881">
        <v>3.39</v>
      </c>
      <c r="R881" s="1">
        <v>-1384.0030999999999</v>
      </c>
      <c r="S881">
        <v>-4.38</v>
      </c>
      <c r="T881" s="1">
        <v>-1380.0813000000001</v>
      </c>
      <c r="U881">
        <v>8.66</v>
      </c>
      <c r="V881" s="1">
        <v>-1382.6646000000001</v>
      </c>
      <c r="W881">
        <v>-3.12</v>
      </c>
      <c r="X881" s="1">
        <v>-1382.7591</v>
      </c>
      <c r="Y881">
        <v>-2.46</v>
      </c>
      <c r="Z881" s="1">
        <v>-1370.5869</v>
      </c>
      <c r="AA881">
        <v>-3.86</v>
      </c>
      <c r="AB881" s="1">
        <v>-1392.3984</v>
      </c>
      <c r="AC881">
        <v>9.3699999999999992</v>
      </c>
      <c r="AD881" s="1">
        <v>-1393.6415999999999</v>
      </c>
      <c r="AE881">
        <v>7.16</v>
      </c>
      <c r="AF881" s="1">
        <v>-1390.7067999999999</v>
      </c>
      <c r="AG881">
        <v>16.36</v>
      </c>
      <c r="AH881" s="1">
        <v>-1370.3879999999999</v>
      </c>
      <c r="AI881">
        <v>-6.38</v>
      </c>
      <c r="AJ881" s="1">
        <v>-1370.0726</v>
      </c>
      <c r="AK881">
        <v>0.14000000000000001</v>
      </c>
      <c r="AL881" s="1">
        <v>-1392.5555999999999</v>
      </c>
      <c r="AM881">
        <v>9.1300000000000008</v>
      </c>
      <c r="AN881" s="1">
        <v>-1371.7761</v>
      </c>
      <c r="AO881">
        <v>-4.59</v>
      </c>
      <c r="AP881" s="1">
        <v>-1380.3472999999999</v>
      </c>
      <c r="AQ881">
        <v>13.09</v>
      </c>
      <c r="AR881" s="1">
        <v>-1366.7617</v>
      </c>
      <c r="AS881">
        <v>6.92</v>
      </c>
      <c r="AT881" s="1">
        <v>-1355.0537999999999</v>
      </c>
      <c r="AU881">
        <v>-3.18</v>
      </c>
      <c r="AV881" s="1">
        <v>-1344.8096</v>
      </c>
      <c r="AW881">
        <v>-7.05</v>
      </c>
    </row>
    <row r="882" spans="2:49" x14ac:dyDescent="0.2">
      <c r="B882" s="1">
        <v>-1384.4402</v>
      </c>
      <c r="C882">
        <v>-2.46</v>
      </c>
      <c r="D882">
        <v>2751.94</v>
      </c>
      <c r="L882" s="1">
        <v>-1385.3303000000001</v>
      </c>
      <c r="M882">
        <v>-2.73</v>
      </c>
      <c r="N882" s="1">
        <v>-1383.9580000000001</v>
      </c>
      <c r="O882">
        <v>4.59</v>
      </c>
      <c r="P882" s="1">
        <v>-1382.6776</v>
      </c>
      <c r="Q882">
        <v>3.96</v>
      </c>
      <c r="R882" s="1">
        <v>-1384.0780999999999</v>
      </c>
      <c r="S882">
        <v>-4.7300000000000004</v>
      </c>
      <c r="T882" s="1">
        <v>-1380.2157999999999</v>
      </c>
      <c r="U882">
        <v>8.14</v>
      </c>
      <c r="V882" s="1">
        <v>-1382.6990000000001</v>
      </c>
      <c r="W882">
        <v>-4.1500000000000004</v>
      </c>
      <c r="X882" s="1">
        <v>-1382.6242999999999</v>
      </c>
      <c r="Y882">
        <v>-2.63</v>
      </c>
      <c r="Z882" s="1">
        <v>-1370.7570000000001</v>
      </c>
      <c r="AA882">
        <v>-4.8</v>
      </c>
      <c r="AB882" s="1">
        <v>-1392.3072999999999</v>
      </c>
      <c r="AC882">
        <v>9.67</v>
      </c>
      <c r="AD882" s="1">
        <v>-1393.6795999999999</v>
      </c>
      <c r="AE882">
        <v>7.41</v>
      </c>
      <c r="AF882" s="1">
        <v>-1390.8894</v>
      </c>
      <c r="AG882">
        <v>15.21</v>
      </c>
      <c r="AH882" s="1">
        <v>-1370.2375</v>
      </c>
      <c r="AI882">
        <v>-5.16</v>
      </c>
      <c r="AJ882" s="1">
        <v>-1370.2131999999999</v>
      </c>
      <c r="AK882">
        <v>0.32</v>
      </c>
      <c r="AL882" s="1">
        <v>-1392.5681999999999</v>
      </c>
      <c r="AM882">
        <v>8.66</v>
      </c>
      <c r="AN882" s="1">
        <v>-1371.8619000000001</v>
      </c>
      <c r="AO882">
        <v>-4.7300000000000004</v>
      </c>
      <c r="AP882" s="1">
        <v>-1379.9765</v>
      </c>
      <c r="AQ882">
        <v>13.56</v>
      </c>
      <c r="AR882" s="1">
        <v>-1366.6769999999999</v>
      </c>
      <c r="AS882">
        <v>6.73</v>
      </c>
      <c r="AT882" s="1">
        <v>-1354.818</v>
      </c>
      <c r="AU882">
        <v>-2.44</v>
      </c>
      <c r="AV882" s="1">
        <v>-1344.7973</v>
      </c>
      <c r="AW882">
        <v>-7.15</v>
      </c>
    </row>
    <row r="883" spans="2:49" x14ac:dyDescent="0.2">
      <c r="B883" s="1">
        <v>-1384.5098</v>
      </c>
      <c r="C883">
        <v>-2.29</v>
      </c>
      <c r="D883">
        <v>2751.2</v>
      </c>
      <c r="L883" s="1">
        <v>-1385.3973000000001</v>
      </c>
      <c r="M883">
        <v>-3.1</v>
      </c>
      <c r="N883" s="1">
        <v>-1383.8027999999999</v>
      </c>
      <c r="O883">
        <v>5.31</v>
      </c>
      <c r="P883" s="1">
        <v>-1382.5323000000001</v>
      </c>
      <c r="Q883">
        <v>4.46</v>
      </c>
      <c r="R883" s="1">
        <v>-1384.0934</v>
      </c>
      <c r="S883">
        <v>-5.0199999999999996</v>
      </c>
      <c r="T883" s="1">
        <v>-1380.4445000000001</v>
      </c>
      <c r="U883">
        <v>7.29</v>
      </c>
      <c r="V883" s="1">
        <v>-1382.6681000000001</v>
      </c>
      <c r="W883">
        <v>-4.97</v>
      </c>
      <c r="X883" s="1">
        <v>-1382.4809</v>
      </c>
      <c r="Y883">
        <v>-2.81</v>
      </c>
      <c r="Z883" s="1">
        <v>-1370.9221</v>
      </c>
      <c r="AA883">
        <v>-5.67</v>
      </c>
      <c r="AB883" s="1">
        <v>-1392.1647</v>
      </c>
      <c r="AC883">
        <v>10.050000000000001</v>
      </c>
      <c r="AD883" s="1">
        <v>-1393.7252000000001</v>
      </c>
      <c r="AE883">
        <v>7.67</v>
      </c>
      <c r="AF883" s="1">
        <v>-1391.1684</v>
      </c>
      <c r="AG883">
        <v>13.91</v>
      </c>
      <c r="AH883" s="1">
        <v>-1370.0746999999999</v>
      </c>
      <c r="AI883">
        <v>-3.93</v>
      </c>
      <c r="AJ883" s="1">
        <v>-1370.3827000000001</v>
      </c>
      <c r="AK883">
        <v>0.47</v>
      </c>
      <c r="AL883" s="1">
        <v>-1392.5506</v>
      </c>
      <c r="AM883">
        <v>8.31</v>
      </c>
      <c r="AN883" s="1">
        <v>-1371.9466</v>
      </c>
      <c r="AO883">
        <v>-4.8600000000000003</v>
      </c>
      <c r="AP883" s="1">
        <v>-1379.6239</v>
      </c>
      <c r="AQ883">
        <v>14</v>
      </c>
      <c r="AR883" s="1">
        <v>-1366.5513000000001</v>
      </c>
      <c r="AS883">
        <v>6.73</v>
      </c>
      <c r="AT883" s="1">
        <v>-1354.6241</v>
      </c>
      <c r="AU883">
        <v>-1.71</v>
      </c>
      <c r="AV883" s="1">
        <v>-1344.807</v>
      </c>
      <c r="AW883">
        <v>-7.37</v>
      </c>
    </row>
    <row r="884" spans="2:49" x14ac:dyDescent="0.2">
      <c r="B884" s="1">
        <v>-1384.5083999999999</v>
      </c>
      <c r="C884">
        <v>-1.95</v>
      </c>
      <c r="D884">
        <v>2750.62</v>
      </c>
      <c r="L884" s="1">
        <v>-1385.4232</v>
      </c>
      <c r="M884">
        <v>-3.45</v>
      </c>
      <c r="N884" s="1">
        <v>-1383.6554000000001</v>
      </c>
      <c r="O884">
        <v>5.95</v>
      </c>
      <c r="P884" s="1">
        <v>-1382.3810000000001</v>
      </c>
      <c r="Q884">
        <v>4.95</v>
      </c>
      <c r="R884" s="1">
        <v>-1384.0663999999999</v>
      </c>
      <c r="S884">
        <v>-5.14</v>
      </c>
      <c r="T884" s="1">
        <v>-1380.7399</v>
      </c>
      <c r="U884">
        <v>6.29</v>
      </c>
      <c r="V884" s="1">
        <v>-1382.5956000000001</v>
      </c>
      <c r="W884">
        <v>-5.65</v>
      </c>
      <c r="X884" s="1">
        <v>-1382.3604</v>
      </c>
      <c r="Y884">
        <v>-3.04</v>
      </c>
      <c r="Z884" s="1">
        <v>-1371.069</v>
      </c>
      <c r="AA884">
        <v>-6.52</v>
      </c>
      <c r="AB884" s="1">
        <v>-1392.0030999999999</v>
      </c>
      <c r="AC884">
        <v>10.57</v>
      </c>
      <c r="AD884" s="1">
        <v>-1393.7761</v>
      </c>
      <c r="AE884">
        <v>7.98</v>
      </c>
      <c r="AF884" s="1">
        <v>-1391.5182</v>
      </c>
      <c r="AG884">
        <v>12.5</v>
      </c>
      <c r="AH884" s="1">
        <v>-1369.9158</v>
      </c>
      <c r="AI884">
        <v>-2.71</v>
      </c>
      <c r="AJ884" s="1">
        <v>-1370.5739000000001</v>
      </c>
      <c r="AK884">
        <v>0.57999999999999996</v>
      </c>
      <c r="AL884" s="1">
        <v>-1392.5032000000001</v>
      </c>
      <c r="AM884">
        <v>8.15</v>
      </c>
      <c r="AN884" s="1">
        <v>-1372.0201999999999</v>
      </c>
      <c r="AO884">
        <v>-4.87</v>
      </c>
      <c r="AP884" s="1">
        <v>-1379.3055999999999</v>
      </c>
      <c r="AQ884">
        <v>14.41</v>
      </c>
      <c r="AR884" s="1">
        <v>-1366.3969</v>
      </c>
      <c r="AS884">
        <v>6.92</v>
      </c>
      <c r="AT884" s="1">
        <v>-1354.4873</v>
      </c>
      <c r="AU884">
        <v>-1.06</v>
      </c>
      <c r="AV884" s="1">
        <v>-1344.8484000000001</v>
      </c>
      <c r="AW884">
        <v>-7.67</v>
      </c>
    </row>
    <row r="885" spans="2:49" x14ac:dyDescent="0.2">
      <c r="B885" s="1">
        <v>-1384.4686999999999</v>
      </c>
      <c r="C885">
        <v>-1.99</v>
      </c>
      <c r="D885">
        <v>2750.66</v>
      </c>
      <c r="L885" s="1">
        <v>-1385.4115999999999</v>
      </c>
      <c r="M885">
        <v>-3.71</v>
      </c>
      <c r="N885" s="1">
        <v>-1383.5397</v>
      </c>
      <c r="O885">
        <v>6.36</v>
      </c>
      <c r="P885" s="1">
        <v>-1382.2492999999999</v>
      </c>
      <c r="Q885">
        <v>5.35</v>
      </c>
      <c r="R885" s="1">
        <v>-1384.0208</v>
      </c>
      <c r="S885">
        <v>-5.16</v>
      </c>
      <c r="T885" s="1">
        <v>-1381.0734</v>
      </c>
      <c r="U885">
        <v>5.0199999999999996</v>
      </c>
      <c r="V885" s="1">
        <v>-1382.5123000000001</v>
      </c>
      <c r="W885">
        <v>-6.26</v>
      </c>
      <c r="X885" s="1">
        <v>-1382.2877000000001</v>
      </c>
      <c r="Y885">
        <v>-3.44</v>
      </c>
      <c r="Z885" s="1">
        <v>-1371.1876</v>
      </c>
      <c r="AA885">
        <v>-7.34</v>
      </c>
      <c r="AB885" s="1">
        <v>-1391.8598</v>
      </c>
      <c r="AC885">
        <v>11.11</v>
      </c>
      <c r="AD885" s="1">
        <v>-1393.8313000000001</v>
      </c>
      <c r="AE885">
        <v>8.3000000000000007</v>
      </c>
      <c r="AF885" s="1">
        <v>-1391.9061999999999</v>
      </c>
      <c r="AG885">
        <v>10.94</v>
      </c>
      <c r="AH885" s="1">
        <v>-1369.7801999999999</v>
      </c>
      <c r="AI885">
        <v>-1.65</v>
      </c>
      <c r="AJ885" s="1">
        <v>-1370.7819999999999</v>
      </c>
      <c r="AK885">
        <v>0.62</v>
      </c>
      <c r="AL885" s="1">
        <v>-1392.4223999999999</v>
      </c>
      <c r="AM885">
        <v>8.2200000000000006</v>
      </c>
      <c r="AN885" s="1">
        <v>-1372.0740000000001</v>
      </c>
      <c r="AO885">
        <v>-4.71</v>
      </c>
      <c r="AP885" s="1">
        <v>-1379.0383999999999</v>
      </c>
      <c r="AQ885">
        <v>14.67</v>
      </c>
      <c r="AR885" s="1">
        <v>-1366.2274</v>
      </c>
      <c r="AS885">
        <v>7.17</v>
      </c>
      <c r="AT885" s="1">
        <v>-1354.4142999999999</v>
      </c>
      <c r="AU885">
        <v>-0.45</v>
      </c>
      <c r="AV885" s="1">
        <v>-1344.9226000000001</v>
      </c>
      <c r="AW885">
        <v>-8.08</v>
      </c>
    </row>
    <row r="886" spans="2:49" x14ac:dyDescent="0.2">
      <c r="B886" s="1">
        <v>-1384.3607999999999</v>
      </c>
      <c r="C886">
        <v>-2.1800000000000002</v>
      </c>
      <c r="D886">
        <v>2751.38</v>
      </c>
      <c r="L886" s="1">
        <v>-1385.3722</v>
      </c>
      <c r="M886">
        <v>-3.9</v>
      </c>
      <c r="N886" s="1">
        <v>-1383.4657999999999</v>
      </c>
      <c r="O886">
        <v>6.61</v>
      </c>
      <c r="P886" s="1">
        <v>-1382.1596</v>
      </c>
      <c r="Q886">
        <v>5.59</v>
      </c>
      <c r="R886" s="1">
        <v>-1383.9802999999999</v>
      </c>
      <c r="S886">
        <v>-5.21</v>
      </c>
      <c r="T886" s="1">
        <v>-1381.4202</v>
      </c>
      <c r="U886">
        <v>3.74</v>
      </c>
      <c r="V886" s="1">
        <v>-1382.4505999999999</v>
      </c>
      <c r="W886">
        <v>-6.83</v>
      </c>
      <c r="X886" s="1">
        <v>-1382.2765999999999</v>
      </c>
      <c r="Y886">
        <v>-3.87</v>
      </c>
      <c r="Z886" s="1">
        <v>-1371.2708</v>
      </c>
      <c r="AA886">
        <v>-8.0399999999999991</v>
      </c>
      <c r="AB886" s="1">
        <v>-1391.7659000000001</v>
      </c>
      <c r="AC886">
        <v>11.51</v>
      </c>
      <c r="AD886" s="1">
        <v>-1393.8915999999999</v>
      </c>
      <c r="AE886">
        <v>8.6</v>
      </c>
      <c r="AF886" s="1">
        <v>-1392.3039000000001</v>
      </c>
      <c r="AG886">
        <v>9.39</v>
      </c>
      <c r="AH886" s="1">
        <v>-1369.6902</v>
      </c>
      <c r="AI886">
        <v>-0.75</v>
      </c>
      <c r="AJ886" s="1">
        <v>-1371.0041000000001</v>
      </c>
      <c r="AK886">
        <v>0.69</v>
      </c>
      <c r="AL886" s="1">
        <v>-1392.3024</v>
      </c>
      <c r="AM886">
        <v>8.43</v>
      </c>
      <c r="AN886" s="1">
        <v>-1372.1006</v>
      </c>
      <c r="AO886">
        <v>-4.58</v>
      </c>
      <c r="AP886" s="1">
        <v>-1378.835</v>
      </c>
      <c r="AQ886">
        <v>14.82</v>
      </c>
      <c r="AR886" s="1">
        <v>-1366.06</v>
      </c>
      <c r="AS886">
        <v>7.52</v>
      </c>
      <c r="AT886" s="1">
        <v>-1354.3968</v>
      </c>
      <c r="AU886">
        <v>0.08</v>
      </c>
      <c r="AV886" s="1">
        <v>-1345.0207</v>
      </c>
      <c r="AW886">
        <v>-8.59</v>
      </c>
    </row>
    <row r="887" spans="2:49" x14ac:dyDescent="0.2">
      <c r="B887" s="1">
        <v>-1384.223</v>
      </c>
      <c r="C887">
        <v>-2.5299999999999998</v>
      </c>
      <c r="D887">
        <v>2752.08</v>
      </c>
      <c r="L887" s="1">
        <v>-1385.3173999999999</v>
      </c>
      <c r="M887">
        <v>-4.08</v>
      </c>
      <c r="N887" s="1">
        <v>-1383.4309000000001</v>
      </c>
      <c r="O887">
        <v>6.78</v>
      </c>
      <c r="P887" s="1">
        <v>-1382.1212</v>
      </c>
      <c r="Q887">
        <v>5.71</v>
      </c>
      <c r="R887" s="1">
        <v>-1383.9627</v>
      </c>
      <c r="S887">
        <v>-5.27</v>
      </c>
      <c r="T887" s="1">
        <v>-1381.7612999999999</v>
      </c>
      <c r="U887">
        <v>2.36</v>
      </c>
      <c r="V887" s="1">
        <v>-1382.4372000000001</v>
      </c>
      <c r="W887">
        <v>-7.34</v>
      </c>
      <c r="X887" s="1">
        <v>-1382.3279</v>
      </c>
      <c r="Y887">
        <v>-4.32</v>
      </c>
      <c r="Z887" s="1">
        <v>-1371.3169</v>
      </c>
      <c r="AA887">
        <v>-8.69</v>
      </c>
      <c r="AB887" s="1">
        <v>-1391.7375999999999</v>
      </c>
      <c r="AC887">
        <v>11.8</v>
      </c>
      <c r="AD887" s="1">
        <v>-1393.9602</v>
      </c>
      <c r="AE887">
        <v>8.9499999999999993</v>
      </c>
      <c r="AF887" s="1">
        <v>-1392.6895</v>
      </c>
      <c r="AG887">
        <v>7.92</v>
      </c>
      <c r="AH887" s="1">
        <v>-1369.6668</v>
      </c>
      <c r="AI887">
        <v>-0.23</v>
      </c>
      <c r="AJ887" s="1">
        <v>-1371.2366</v>
      </c>
      <c r="AK887">
        <v>0.69</v>
      </c>
      <c r="AL887" s="1">
        <v>-1392.1424</v>
      </c>
      <c r="AM887">
        <v>8.7899999999999991</v>
      </c>
      <c r="AN887" s="1">
        <v>-1372.0989</v>
      </c>
      <c r="AO887">
        <v>-4.3099999999999996</v>
      </c>
      <c r="AP887" s="1">
        <v>-1378.7043000000001</v>
      </c>
      <c r="AQ887">
        <v>14.77</v>
      </c>
      <c r="AR887" s="1">
        <v>-1365.9138</v>
      </c>
      <c r="AS887">
        <v>7.9</v>
      </c>
      <c r="AT887" s="1">
        <v>-1354.4156</v>
      </c>
      <c r="AU887">
        <v>0.59</v>
      </c>
      <c r="AV887" s="1">
        <v>-1345.126</v>
      </c>
      <c r="AW887">
        <v>-9.14</v>
      </c>
    </row>
    <row r="888" spans="2:49" x14ac:dyDescent="0.2">
      <c r="B888" s="1">
        <v>-1384.0861</v>
      </c>
      <c r="C888">
        <v>-2.59</v>
      </c>
      <c r="D888">
        <v>2752.54</v>
      </c>
      <c r="L888" s="1">
        <v>-1385.2602999999999</v>
      </c>
      <c r="M888">
        <v>-4.26</v>
      </c>
      <c r="N888" s="1">
        <v>-1383.4221</v>
      </c>
      <c r="O888">
        <v>6.71</v>
      </c>
      <c r="P888" s="1">
        <v>-1382.1262999999999</v>
      </c>
      <c r="Q888">
        <v>5.76</v>
      </c>
      <c r="R888" s="1">
        <v>-1383.9795999999999</v>
      </c>
      <c r="S888">
        <v>-5.35</v>
      </c>
      <c r="T888" s="1">
        <v>-1382.0830000000001</v>
      </c>
      <c r="U888">
        <v>1.06</v>
      </c>
      <c r="V888" s="1">
        <v>-1382.4885999999999</v>
      </c>
      <c r="W888">
        <v>-7.82</v>
      </c>
      <c r="X888" s="1">
        <v>-1382.4305999999999</v>
      </c>
      <c r="Y888">
        <v>-4.8499999999999996</v>
      </c>
      <c r="Z888" s="1">
        <v>-1371.3285000000001</v>
      </c>
      <c r="AA888">
        <v>-9.19</v>
      </c>
      <c r="AB888" s="1">
        <v>-1391.7724000000001</v>
      </c>
      <c r="AC888">
        <v>11.96</v>
      </c>
      <c r="AD888" s="1">
        <v>-1394.0399</v>
      </c>
      <c r="AE888">
        <v>9.18</v>
      </c>
      <c r="AF888" s="1">
        <v>-1393.0488</v>
      </c>
      <c r="AG888">
        <v>6.56</v>
      </c>
      <c r="AH888" s="1">
        <v>-1369.7308</v>
      </c>
      <c r="AI888">
        <v>-0.15</v>
      </c>
      <c r="AJ888" s="1">
        <v>-1371.4748</v>
      </c>
      <c r="AK888">
        <v>0.68</v>
      </c>
      <c r="AL888" s="1">
        <v>-1391.9550999999999</v>
      </c>
      <c r="AM888">
        <v>9.2799999999999994</v>
      </c>
      <c r="AN888" s="1">
        <v>-1372.0685000000001</v>
      </c>
      <c r="AO888">
        <v>-3.9</v>
      </c>
      <c r="AP888" s="1">
        <v>-1378.65</v>
      </c>
      <c r="AQ888">
        <v>14.53</v>
      </c>
      <c r="AR888" s="1">
        <v>-1365.8098</v>
      </c>
      <c r="AS888">
        <v>8.18</v>
      </c>
      <c r="AT888" s="1">
        <v>-1354.4437</v>
      </c>
      <c r="AU888">
        <v>1.08</v>
      </c>
      <c r="AV888" s="1">
        <v>-1345.2222999999999</v>
      </c>
      <c r="AW888">
        <v>-9.67</v>
      </c>
    </row>
    <row r="889" spans="2:49" x14ac:dyDescent="0.2">
      <c r="B889" s="1">
        <v>-1383.9745</v>
      </c>
      <c r="C889">
        <v>-2.97</v>
      </c>
      <c r="D889">
        <v>2753.01</v>
      </c>
      <c r="L889" s="1">
        <v>-1385.2101</v>
      </c>
      <c r="M889">
        <v>-4.37</v>
      </c>
      <c r="N889" s="1">
        <v>-1383.424</v>
      </c>
      <c r="O889">
        <v>6.61</v>
      </c>
      <c r="P889" s="1">
        <v>-1382.154</v>
      </c>
      <c r="Q889">
        <v>5.78</v>
      </c>
      <c r="R889" s="1">
        <v>-1384.0341000000001</v>
      </c>
      <c r="S889">
        <v>-5.53</v>
      </c>
      <c r="T889" s="1">
        <v>-1382.3761999999999</v>
      </c>
      <c r="U889">
        <v>-0.17</v>
      </c>
      <c r="V889" s="1">
        <v>-1382.6054999999999</v>
      </c>
      <c r="W889">
        <v>-8.33</v>
      </c>
      <c r="X889" s="1">
        <v>-1382.5648000000001</v>
      </c>
      <c r="Y889">
        <v>-5.34</v>
      </c>
      <c r="Z889" s="1">
        <v>-1371.3109999999999</v>
      </c>
      <c r="AA889">
        <v>-9.6</v>
      </c>
      <c r="AB889" s="1">
        <v>-1391.8518999999999</v>
      </c>
      <c r="AC889">
        <v>12.04</v>
      </c>
      <c r="AD889" s="1">
        <v>-1394.1306999999999</v>
      </c>
      <c r="AE889">
        <v>9.4</v>
      </c>
      <c r="AF889" s="1">
        <v>-1393.3719000000001</v>
      </c>
      <c r="AG889">
        <v>5.38</v>
      </c>
      <c r="AH889" s="1">
        <v>-1369.8963000000001</v>
      </c>
      <c r="AI889">
        <v>-0.41</v>
      </c>
      <c r="AJ889" s="1">
        <v>-1371.7129</v>
      </c>
      <c r="AK889">
        <v>0.6</v>
      </c>
      <c r="AL889" s="1">
        <v>-1391.7713000000001</v>
      </c>
      <c r="AM889">
        <v>9.73</v>
      </c>
      <c r="AN889" s="1">
        <v>-1372.0074999999999</v>
      </c>
      <c r="AO889">
        <v>-3.38</v>
      </c>
      <c r="AP889" s="1">
        <v>-1378.6679999999999</v>
      </c>
      <c r="AQ889">
        <v>14.04</v>
      </c>
      <c r="AR889" s="1">
        <v>-1365.77</v>
      </c>
      <c r="AS889">
        <v>8.41</v>
      </c>
      <c r="AT889" s="1">
        <v>-1354.4523999999999</v>
      </c>
      <c r="AU889">
        <v>1.7</v>
      </c>
      <c r="AV889" s="1">
        <v>-1345.2978000000001</v>
      </c>
      <c r="AW889">
        <v>-10.18</v>
      </c>
    </row>
    <row r="890" spans="2:49" x14ac:dyDescent="0.2">
      <c r="B890" s="1">
        <v>-1383.8829000000001</v>
      </c>
      <c r="C890">
        <v>-3.02</v>
      </c>
      <c r="D890">
        <v>2753.96</v>
      </c>
      <c r="L890" s="1">
        <v>-1385.1696999999999</v>
      </c>
      <c r="M890">
        <v>-4.42</v>
      </c>
      <c r="N890" s="1">
        <v>-1383.4273000000001</v>
      </c>
      <c r="O890">
        <v>6.41</v>
      </c>
      <c r="P890" s="1">
        <v>-1382.1786</v>
      </c>
      <c r="Q890">
        <v>5.88</v>
      </c>
      <c r="R890" s="1">
        <v>-1384.1244999999999</v>
      </c>
      <c r="S890">
        <v>-5.85</v>
      </c>
      <c r="T890" s="1">
        <v>-1382.6327000000001</v>
      </c>
      <c r="U890">
        <v>-1.24</v>
      </c>
      <c r="V890" s="1">
        <v>-1382.7722000000001</v>
      </c>
      <c r="W890">
        <v>-8.75</v>
      </c>
      <c r="X890" s="1">
        <v>-1382.7076</v>
      </c>
      <c r="Y890">
        <v>-5.72</v>
      </c>
      <c r="Z890" s="1">
        <v>-1371.2719999999999</v>
      </c>
      <c r="AA890">
        <v>-9.99</v>
      </c>
      <c r="AB890" s="1">
        <v>-1391.9531999999999</v>
      </c>
      <c r="AC890">
        <v>12.09</v>
      </c>
      <c r="AD890" s="1">
        <v>-1394.2293999999999</v>
      </c>
      <c r="AE890">
        <v>9.61</v>
      </c>
      <c r="AF890" s="1">
        <v>-1393.6505999999999</v>
      </c>
      <c r="AG890">
        <v>4.33</v>
      </c>
      <c r="AH890" s="1">
        <v>-1370.1670999999999</v>
      </c>
      <c r="AI890">
        <v>-1.1200000000000001</v>
      </c>
      <c r="AJ890" s="1">
        <v>-1371.9476999999999</v>
      </c>
      <c r="AK890">
        <v>0.56999999999999995</v>
      </c>
      <c r="AL890" s="1">
        <v>-1391.6325999999999</v>
      </c>
      <c r="AM890">
        <v>10.11</v>
      </c>
      <c r="AN890" s="1">
        <v>-1371.9114999999999</v>
      </c>
      <c r="AO890">
        <v>-2.74</v>
      </c>
      <c r="AP890" s="1">
        <v>-1378.7502999999999</v>
      </c>
      <c r="AQ890">
        <v>13.4</v>
      </c>
      <c r="AR890" s="1">
        <v>-1365.8125</v>
      </c>
      <c r="AS890">
        <v>8.51</v>
      </c>
      <c r="AT890" s="1">
        <v>-1354.4159999999999</v>
      </c>
      <c r="AU890">
        <v>2.39</v>
      </c>
      <c r="AV890" s="1">
        <v>-1345.3514</v>
      </c>
      <c r="AW890">
        <v>-10.65</v>
      </c>
    </row>
    <row r="891" spans="2:49" x14ac:dyDescent="0.2">
      <c r="B891" s="1">
        <v>-1383.7924</v>
      </c>
      <c r="C891">
        <v>-3.48</v>
      </c>
      <c r="D891">
        <v>2754.64</v>
      </c>
      <c r="L891" s="1">
        <v>-1385.1377</v>
      </c>
      <c r="M891">
        <v>-4.45</v>
      </c>
      <c r="N891" s="1">
        <v>-1383.4313</v>
      </c>
      <c r="O891">
        <v>6.15</v>
      </c>
      <c r="P891" s="1">
        <v>-1382.1801</v>
      </c>
      <c r="Q891">
        <v>5.99</v>
      </c>
      <c r="R891" s="1">
        <v>-1384.25</v>
      </c>
      <c r="S891">
        <v>-6.15</v>
      </c>
      <c r="T891" s="1">
        <v>-1382.8425999999999</v>
      </c>
      <c r="U891">
        <v>-2.13</v>
      </c>
      <c r="V891" s="1">
        <v>-1382.9606000000001</v>
      </c>
      <c r="W891">
        <v>-9.0299999999999994</v>
      </c>
      <c r="X891" s="1">
        <v>-1382.8375000000001</v>
      </c>
      <c r="Y891">
        <v>-6.05</v>
      </c>
      <c r="Z891" s="1">
        <v>-1371.2183</v>
      </c>
      <c r="AA891">
        <v>-10.32</v>
      </c>
      <c r="AB891" s="1">
        <v>-1392.0585000000001</v>
      </c>
      <c r="AC891">
        <v>12.11</v>
      </c>
      <c r="AD891" s="1">
        <v>-1394.3261</v>
      </c>
      <c r="AE891">
        <v>9.77</v>
      </c>
      <c r="AF891" s="1">
        <v>-1393.8824</v>
      </c>
      <c r="AG891">
        <v>3.49</v>
      </c>
      <c r="AH891" s="1">
        <v>-1370.5319999999999</v>
      </c>
      <c r="AI891">
        <v>-2.15</v>
      </c>
      <c r="AJ891" s="1">
        <v>-1372.1768</v>
      </c>
      <c r="AK891">
        <v>0.47</v>
      </c>
      <c r="AL891" s="1">
        <v>-1391.5739000000001</v>
      </c>
      <c r="AM891">
        <v>10.32</v>
      </c>
      <c r="AN891" s="1">
        <v>-1371.7742000000001</v>
      </c>
      <c r="AO891">
        <v>-1.93</v>
      </c>
      <c r="AP891" s="1">
        <v>-1378.8862999999999</v>
      </c>
      <c r="AQ891">
        <v>12.58</v>
      </c>
      <c r="AR891" s="1">
        <v>-1365.9492</v>
      </c>
      <c r="AS891">
        <v>8.3800000000000008</v>
      </c>
      <c r="AT891" s="1">
        <v>-1354.3153</v>
      </c>
      <c r="AU891">
        <v>3.24</v>
      </c>
      <c r="AV891" s="1">
        <v>-1345.3915</v>
      </c>
      <c r="AW891">
        <v>-11.03</v>
      </c>
    </row>
    <row r="892" spans="2:49" x14ac:dyDescent="0.2">
      <c r="B892" s="1">
        <v>-1383.6771000000001</v>
      </c>
      <c r="C892">
        <v>-3.13</v>
      </c>
      <c r="D892">
        <v>2754.9</v>
      </c>
      <c r="L892" s="1">
        <v>-1385.1087</v>
      </c>
      <c r="M892">
        <v>-4.42</v>
      </c>
      <c r="N892" s="1">
        <v>-1383.4402</v>
      </c>
      <c r="O892">
        <v>5.85</v>
      </c>
      <c r="P892" s="1">
        <v>-1382.1461999999999</v>
      </c>
      <c r="Q892">
        <v>6.22</v>
      </c>
      <c r="R892" s="1">
        <v>-1384.4087999999999</v>
      </c>
      <c r="S892">
        <v>-6.57</v>
      </c>
      <c r="T892" s="1">
        <v>-1382.9947</v>
      </c>
      <c r="U892">
        <v>-2.79</v>
      </c>
      <c r="V892" s="1">
        <v>-1383.1383000000001</v>
      </c>
      <c r="W892">
        <v>-9.1999999999999993</v>
      </c>
      <c r="X892" s="1">
        <v>-1382.9393</v>
      </c>
      <c r="Y892">
        <v>-6.19</v>
      </c>
      <c r="Z892" s="1">
        <v>-1371.1552999999999</v>
      </c>
      <c r="AA892">
        <v>-10.58</v>
      </c>
      <c r="AB892" s="1">
        <v>-1392.1576</v>
      </c>
      <c r="AC892">
        <v>12.14</v>
      </c>
      <c r="AD892" s="1">
        <v>-1394.4056</v>
      </c>
      <c r="AE892">
        <v>9.92</v>
      </c>
      <c r="AF892" s="1">
        <v>-1394.07</v>
      </c>
      <c r="AG892">
        <v>2.87</v>
      </c>
      <c r="AH892" s="1">
        <v>-1370.9650999999999</v>
      </c>
      <c r="AI892">
        <v>-3.5</v>
      </c>
      <c r="AJ892" s="1">
        <v>-1372.3998999999999</v>
      </c>
      <c r="AK892">
        <v>0.42</v>
      </c>
      <c r="AL892" s="1">
        <v>-1391.6054999999999</v>
      </c>
      <c r="AM892">
        <v>10.32</v>
      </c>
      <c r="AN892" s="1">
        <v>-1371.5913</v>
      </c>
      <c r="AO892">
        <v>-0.99</v>
      </c>
      <c r="AP892" s="1">
        <v>-1379.0645999999999</v>
      </c>
      <c r="AQ892">
        <v>11.61</v>
      </c>
      <c r="AR892" s="1">
        <v>-1366.18</v>
      </c>
      <c r="AS892">
        <v>8.09</v>
      </c>
      <c r="AT892" s="1">
        <v>-1354.1454000000001</v>
      </c>
      <c r="AU892">
        <v>4.21</v>
      </c>
      <c r="AV892" s="1">
        <v>-1345.4367</v>
      </c>
      <c r="AW892">
        <v>-11.36</v>
      </c>
    </row>
    <row r="893" spans="2:49" x14ac:dyDescent="0.2">
      <c r="B893" s="1">
        <v>-1383.5869</v>
      </c>
      <c r="C893">
        <v>-3.13</v>
      </c>
      <c r="D893">
        <v>2755.09</v>
      </c>
      <c r="L893" s="1">
        <v>-1385.077</v>
      </c>
      <c r="M893">
        <v>-4.29</v>
      </c>
      <c r="N893" s="1">
        <v>-1383.4557</v>
      </c>
      <c r="O893">
        <v>5.49</v>
      </c>
      <c r="P893" s="1">
        <v>-1382.0739000000001</v>
      </c>
      <c r="Q893">
        <v>6.58</v>
      </c>
      <c r="R893" s="1">
        <v>-1384.5987</v>
      </c>
      <c r="S893">
        <v>-7.07</v>
      </c>
      <c r="T893" s="1">
        <v>-1383.077</v>
      </c>
      <c r="U893">
        <v>-3.19</v>
      </c>
      <c r="V893" s="1">
        <v>-1383.2744</v>
      </c>
      <c r="W893">
        <v>-9.14</v>
      </c>
      <c r="X893" s="1">
        <v>-1383.0056</v>
      </c>
      <c r="Y893">
        <v>-6.12</v>
      </c>
      <c r="Z893" s="1">
        <v>-1371.0866000000001</v>
      </c>
      <c r="AA893">
        <v>-10.78</v>
      </c>
      <c r="AB893" s="1">
        <v>-1392.2456</v>
      </c>
      <c r="AC893">
        <v>12.18</v>
      </c>
      <c r="AD893" s="1">
        <v>-1394.4489000000001</v>
      </c>
      <c r="AE893">
        <v>10.15</v>
      </c>
      <c r="AF893" s="1">
        <v>-1394.2244000000001</v>
      </c>
      <c r="AG893">
        <v>2.34</v>
      </c>
      <c r="AH893" s="1">
        <v>-1371.4304</v>
      </c>
      <c r="AI893">
        <v>-5.0199999999999996</v>
      </c>
      <c r="AJ893" s="1">
        <v>-1372.6161999999999</v>
      </c>
      <c r="AK893">
        <v>0.28999999999999998</v>
      </c>
      <c r="AL893" s="1">
        <v>-1391.7140999999999</v>
      </c>
      <c r="AM893">
        <v>10.14</v>
      </c>
      <c r="AN893" s="1">
        <v>-1371.3652999999999</v>
      </c>
      <c r="AO893">
        <v>0.05</v>
      </c>
      <c r="AP893" s="1">
        <v>-1379.2724000000001</v>
      </c>
      <c r="AQ893">
        <v>10.56</v>
      </c>
      <c r="AR893" s="1">
        <v>-1366.4929999999999</v>
      </c>
      <c r="AS893">
        <v>7.68</v>
      </c>
      <c r="AT893" s="1">
        <v>-1353.9208000000001</v>
      </c>
      <c r="AU893">
        <v>5.22</v>
      </c>
      <c r="AV893" s="1">
        <v>-1345.5050000000001</v>
      </c>
      <c r="AW893">
        <v>-11.66</v>
      </c>
    </row>
    <row r="894" spans="2:49" x14ac:dyDescent="0.2">
      <c r="B894" s="1">
        <v>-1383.4745</v>
      </c>
      <c r="C894">
        <v>-2.56</v>
      </c>
      <c r="D894">
        <v>2755.7</v>
      </c>
      <c r="L894" s="1">
        <v>-1385.0373999999999</v>
      </c>
      <c r="M894">
        <v>-4.09</v>
      </c>
      <c r="N894" s="1">
        <v>-1383.4709</v>
      </c>
      <c r="O894">
        <v>5.16</v>
      </c>
      <c r="P894" s="1">
        <v>-1381.9675999999999</v>
      </c>
      <c r="Q894">
        <v>7.03</v>
      </c>
      <c r="R894" s="1">
        <v>-1384.8094000000001</v>
      </c>
      <c r="S894">
        <v>-7.57</v>
      </c>
      <c r="T894" s="1">
        <v>-1383.0830000000001</v>
      </c>
      <c r="U894">
        <v>-3.32</v>
      </c>
      <c r="V894" s="1">
        <v>-1383.3476000000001</v>
      </c>
      <c r="W894">
        <v>-8.8699999999999992</v>
      </c>
      <c r="X894" s="1">
        <v>-1383.0350000000001</v>
      </c>
      <c r="Y894">
        <v>-5.97</v>
      </c>
      <c r="Z894" s="1">
        <v>-1371.0133000000001</v>
      </c>
      <c r="AA894">
        <v>-10.92</v>
      </c>
      <c r="AB894" s="1">
        <v>-1392.3199</v>
      </c>
      <c r="AC894">
        <v>12.21</v>
      </c>
      <c r="AD894" s="1">
        <v>-1394.4386999999999</v>
      </c>
      <c r="AE894">
        <v>10.42</v>
      </c>
      <c r="AF894" s="1">
        <v>-1394.3624</v>
      </c>
      <c r="AG894">
        <v>2.0099999999999998</v>
      </c>
      <c r="AH894" s="1">
        <v>-1371.8888999999999</v>
      </c>
      <c r="AI894">
        <v>-6.58</v>
      </c>
      <c r="AJ894" s="1">
        <v>-1372.8225</v>
      </c>
      <c r="AK894">
        <v>0.18</v>
      </c>
      <c r="AL894" s="1">
        <v>-1391.8793000000001</v>
      </c>
      <c r="AM894">
        <v>9.8699999999999992</v>
      </c>
      <c r="AN894" s="1">
        <v>-1371.1052999999999</v>
      </c>
      <c r="AO894">
        <v>1.2</v>
      </c>
      <c r="AP894" s="1">
        <v>-1379.499</v>
      </c>
      <c r="AQ894">
        <v>9.51</v>
      </c>
      <c r="AR894" s="1">
        <v>-1366.865</v>
      </c>
      <c r="AS894">
        <v>7.13</v>
      </c>
      <c r="AT894" s="1">
        <v>-1353.6626000000001</v>
      </c>
      <c r="AU894">
        <v>6.3</v>
      </c>
      <c r="AV894" s="1">
        <v>-1345.6068</v>
      </c>
      <c r="AW894">
        <v>-12.01</v>
      </c>
    </row>
    <row r="895" spans="2:49" x14ac:dyDescent="0.2">
      <c r="B895" s="1">
        <v>-1383.3164999999999</v>
      </c>
      <c r="C895">
        <v>-2.38</v>
      </c>
      <c r="D895">
        <v>2756.09</v>
      </c>
      <c r="L895" s="1">
        <v>-1384.9861000000001</v>
      </c>
      <c r="M895">
        <v>-3.8</v>
      </c>
      <c r="N895" s="1">
        <v>-1383.4724000000001</v>
      </c>
      <c r="O895">
        <v>4.9000000000000004</v>
      </c>
      <c r="P895" s="1">
        <v>-1381.8344</v>
      </c>
      <c r="Q895">
        <v>7.43</v>
      </c>
      <c r="R895" s="1">
        <v>-1385.0222000000001</v>
      </c>
      <c r="S895">
        <v>-8.0399999999999991</v>
      </c>
      <c r="T895" s="1">
        <v>-1383.0133000000001</v>
      </c>
      <c r="U895">
        <v>-3.17</v>
      </c>
      <c r="V895" s="1">
        <v>-1383.3490999999999</v>
      </c>
      <c r="W895">
        <v>-8.3699999999999992</v>
      </c>
      <c r="X895" s="1">
        <v>-1383.0308</v>
      </c>
      <c r="Y895">
        <v>-5.67</v>
      </c>
      <c r="Z895" s="1">
        <v>-1370.9341999999999</v>
      </c>
      <c r="AA895">
        <v>-10.99</v>
      </c>
      <c r="AB895" s="1">
        <v>-1392.3789999999999</v>
      </c>
      <c r="AC895">
        <v>12.38</v>
      </c>
      <c r="AD895" s="1">
        <v>-1394.3615</v>
      </c>
      <c r="AE895">
        <v>10.9</v>
      </c>
      <c r="AF895" s="1">
        <v>-1394.5021999999999</v>
      </c>
      <c r="AG895">
        <v>1.66</v>
      </c>
      <c r="AH895" s="1">
        <v>-1372.3072999999999</v>
      </c>
      <c r="AI895">
        <v>-8.1199999999999992</v>
      </c>
      <c r="AJ895" s="1">
        <v>-1373.0110999999999</v>
      </c>
      <c r="AK895">
        <v>0.03</v>
      </c>
      <c r="AL895" s="1">
        <v>-1392.0889</v>
      </c>
      <c r="AM895">
        <v>9.48</v>
      </c>
      <c r="AN895" s="1">
        <v>-1370.8243</v>
      </c>
      <c r="AO895">
        <v>2.48</v>
      </c>
      <c r="AP895" s="1">
        <v>-1379.7324000000001</v>
      </c>
      <c r="AQ895">
        <v>8.51</v>
      </c>
      <c r="AR895" s="1">
        <v>-1367.2660000000001</v>
      </c>
      <c r="AS895">
        <v>6.54</v>
      </c>
      <c r="AT895" s="1">
        <v>-1353.4029</v>
      </c>
      <c r="AU895">
        <v>7.31</v>
      </c>
      <c r="AV895" s="1">
        <v>-1345.7379000000001</v>
      </c>
      <c r="AW895">
        <v>-12.29</v>
      </c>
    </row>
    <row r="896" spans="2:49" x14ac:dyDescent="0.2">
      <c r="B896" s="1">
        <v>-1383.1242</v>
      </c>
      <c r="C896">
        <v>-1.92</v>
      </c>
      <c r="D896">
        <v>2756.42</v>
      </c>
      <c r="L896" s="1">
        <v>-1384.9217000000001</v>
      </c>
      <c r="M896">
        <v>-3.37</v>
      </c>
      <c r="N896" s="1">
        <v>-1383.4505999999999</v>
      </c>
      <c r="O896">
        <v>4.75</v>
      </c>
      <c r="P896" s="1">
        <v>-1381.6871000000001</v>
      </c>
      <c r="Q896">
        <v>8</v>
      </c>
      <c r="R896" s="1">
        <v>-1385.2144000000001</v>
      </c>
      <c r="S896">
        <v>-8.4499999999999993</v>
      </c>
      <c r="T896" s="1">
        <v>-1382.8797999999999</v>
      </c>
      <c r="U896">
        <v>-2.89</v>
      </c>
      <c r="V896" s="1">
        <v>-1383.2846999999999</v>
      </c>
      <c r="W896">
        <v>-7.73</v>
      </c>
      <c r="X896" s="1">
        <v>-1382.9993999999999</v>
      </c>
      <c r="Y896">
        <v>-5.23</v>
      </c>
      <c r="Z896" s="1">
        <v>-1370.8462</v>
      </c>
      <c r="AA896">
        <v>-11.06</v>
      </c>
      <c r="AB896" s="1">
        <v>-1392.4239</v>
      </c>
      <c r="AC896">
        <v>12.47</v>
      </c>
      <c r="AD896" s="1">
        <v>-1394.2111</v>
      </c>
      <c r="AE896">
        <v>11.43</v>
      </c>
      <c r="AF896" s="1">
        <v>-1394.6599000000001</v>
      </c>
      <c r="AG896">
        <v>1.35</v>
      </c>
      <c r="AH896" s="1">
        <v>-1372.6596999999999</v>
      </c>
      <c r="AI896">
        <v>-9.5299999999999994</v>
      </c>
      <c r="AJ896" s="1">
        <v>-1373.1703</v>
      </c>
      <c r="AK896">
        <v>0</v>
      </c>
      <c r="AL896" s="1">
        <v>-1392.3441</v>
      </c>
      <c r="AM896">
        <v>8.91</v>
      </c>
      <c r="AN896" s="1">
        <v>-1370.5350000000001</v>
      </c>
      <c r="AO896">
        <v>3.76</v>
      </c>
      <c r="AP896" s="1">
        <v>-1379.9616000000001</v>
      </c>
      <c r="AQ896">
        <v>7.51</v>
      </c>
      <c r="AR896" s="1">
        <v>-1367.6676</v>
      </c>
      <c r="AS896">
        <v>6.07</v>
      </c>
      <c r="AT896" s="1">
        <v>-1353.1758</v>
      </c>
      <c r="AU896">
        <v>8.18</v>
      </c>
      <c r="AV896" s="1">
        <v>-1345.8822</v>
      </c>
      <c r="AW896">
        <v>-12.53</v>
      </c>
    </row>
    <row r="897" spans="2:49" x14ac:dyDescent="0.2">
      <c r="B897" s="1">
        <v>-1382.9160999999999</v>
      </c>
      <c r="C897">
        <v>-1.65</v>
      </c>
      <c r="D897">
        <v>2757.13</v>
      </c>
      <c r="L897" s="1">
        <v>-1384.8438000000001</v>
      </c>
      <c r="M897">
        <v>-2.91</v>
      </c>
      <c r="N897" s="1">
        <v>-1383.4078999999999</v>
      </c>
      <c r="O897">
        <v>4.66</v>
      </c>
      <c r="P897" s="1">
        <v>-1381.5409999999999</v>
      </c>
      <c r="Q897">
        <v>8.51</v>
      </c>
      <c r="R897" s="1">
        <v>-1385.3651</v>
      </c>
      <c r="S897">
        <v>-8.8699999999999992</v>
      </c>
      <c r="T897" s="1">
        <v>-1382.7057</v>
      </c>
      <c r="U897">
        <v>-2.48</v>
      </c>
      <c r="V897" s="1">
        <v>-1383.1727000000001</v>
      </c>
      <c r="W897">
        <v>-6.97</v>
      </c>
      <c r="X897" s="1">
        <v>-1382.9481000000001</v>
      </c>
      <c r="Y897">
        <v>-4.7699999999999996</v>
      </c>
      <c r="Z897" s="1">
        <v>-1370.7454</v>
      </c>
      <c r="AA897">
        <v>-11.01</v>
      </c>
      <c r="AB897" s="1">
        <v>-1392.4603999999999</v>
      </c>
      <c r="AC897">
        <v>12.59</v>
      </c>
      <c r="AD897" s="1">
        <v>-1393.9905000000001</v>
      </c>
      <c r="AE897">
        <v>12.12</v>
      </c>
      <c r="AF897" s="1">
        <v>-1394.8458000000001</v>
      </c>
      <c r="AG897">
        <v>1.1000000000000001</v>
      </c>
      <c r="AH897" s="1">
        <v>-1372.931</v>
      </c>
      <c r="AI897">
        <v>-10.7</v>
      </c>
      <c r="AJ897" s="1">
        <v>-1373.2850000000001</v>
      </c>
      <c r="AK897">
        <v>-0.05</v>
      </c>
      <c r="AL897" s="1">
        <v>-1392.6501000000001</v>
      </c>
      <c r="AM897">
        <v>8.16</v>
      </c>
      <c r="AN897" s="1">
        <v>-1370.2475999999999</v>
      </c>
      <c r="AO897">
        <v>4.97</v>
      </c>
      <c r="AP897" s="1">
        <v>-1380.1762000000001</v>
      </c>
      <c r="AQ897">
        <v>6.6</v>
      </c>
      <c r="AR897" s="1">
        <v>-1368.0410999999999</v>
      </c>
      <c r="AS897">
        <v>5.71</v>
      </c>
      <c r="AT897" s="1">
        <v>-1353.0117</v>
      </c>
      <c r="AU897">
        <v>8.76</v>
      </c>
      <c r="AV897" s="1">
        <v>-1346.0161000000001</v>
      </c>
      <c r="AW897">
        <v>-12.73</v>
      </c>
    </row>
    <row r="898" spans="2:49" x14ac:dyDescent="0.2">
      <c r="B898" s="1">
        <v>-1382.6898000000001</v>
      </c>
      <c r="C898">
        <v>-1.42</v>
      </c>
      <c r="D898">
        <v>2757.97</v>
      </c>
      <c r="L898" s="1">
        <v>-1384.7525000000001</v>
      </c>
      <c r="M898">
        <v>-2.35</v>
      </c>
      <c r="N898" s="1">
        <v>-1383.3667</v>
      </c>
      <c r="O898">
        <v>4.62</v>
      </c>
      <c r="P898" s="1">
        <v>-1381.412</v>
      </c>
      <c r="Q898">
        <v>9</v>
      </c>
      <c r="R898" s="1">
        <v>-1385.461</v>
      </c>
      <c r="S898">
        <v>-9</v>
      </c>
      <c r="T898" s="1">
        <v>-1382.5217</v>
      </c>
      <c r="U898">
        <v>-1.95</v>
      </c>
      <c r="V898" s="1">
        <v>-1383.0409999999999</v>
      </c>
      <c r="W898">
        <v>-6.2</v>
      </c>
      <c r="X898" s="1">
        <v>-1382.8839</v>
      </c>
      <c r="Y898">
        <v>-4.25</v>
      </c>
      <c r="Z898" s="1">
        <v>-1370.6277</v>
      </c>
      <c r="AA898">
        <v>-10.8</v>
      </c>
      <c r="AB898" s="1">
        <v>-1392.4994999999999</v>
      </c>
      <c r="AC898">
        <v>12.6</v>
      </c>
      <c r="AD898" s="1">
        <v>-1393.7116000000001</v>
      </c>
      <c r="AE898">
        <v>12.9</v>
      </c>
      <c r="AF898" s="1">
        <v>-1395.0627999999999</v>
      </c>
      <c r="AG898">
        <v>0.79</v>
      </c>
      <c r="AH898" s="1">
        <v>-1373.1159</v>
      </c>
      <c r="AI898">
        <v>-11.65</v>
      </c>
      <c r="AJ898" s="1">
        <v>-1373.338</v>
      </c>
      <c r="AK898">
        <v>0.01</v>
      </c>
      <c r="AL898" s="1">
        <v>-1393.0059000000001</v>
      </c>
      <c r="AM898">
        <v>7.33</v>
      </c>
      <c r="AN898" s="1">
        <v>-1369.9699000000001</v>
      </c>
      <c r="AO898">
        <v>6.1</v>
      </c>
      <c r="AP898" s="1">
        <v>-1380.3667</v>
      </c>
      <c r="AQ898">
        <v>5.89</v>
      </c>
      <c r="AR898" s="1">
        <v>-1368.3678</v>
      </c>
      <c r="AS898">
        <v>5.46</v>
      </c>
      <c r="AT898" s="1">
        <v>-1352.9299000000001</v>
      </c>
      <c r="AU898">
        <v>9.07</v>
      </c>
      <c r="AV898" s="1">
        <v>-1346.1195</v>
      </c>
      <c r="AW898">
        <v>-12.81</v>
      </c>
    </row>
    <row r="899" spans="2:49" x14ac:dyDescent="0.2">
      <c r="B899" s="1">
        <v>-1382.453</v>
      </c>
      <c r="C899">
        <v>-1.03</v>
      </c>
      <c r="D899">
        <v>2758.64</v>
      </c>
      <c r="L899" s="1">
        <v>-1384.6470999999999</v>
      </c>
      <c r="M899">
        <v>-1.69</v>
      </c>
      <c r="N899" s="1">
        <v>-1383.3638000000001</v>
      </c>
      <c r="O899">
        <v>4.4800000000000004</v>
      </c>
      <c r="P899" s="1">
        <v>-1381.3154</v>
      </c>
      <c r="Q899">
        <v>9.35</v>
      </c>
      <c r="R899" s="1">
        <v>-1385.4962</v>
      </c>
      <c r="S899">
        <v>-9.08</v>
      </c>
      <c r="T899" s="1">
        <v>-1382.3588999999999</v>
      </c>
      <c r="U899">
        <v>-1.57</v>
      </c>
      <c r="V899" s="1">
        <v>-1382.9223999999999</v>
      </c>
      <c r="W899">
        <v>-5.48</v>
      </c>
      <c r="X899" s="1">
        <v>-1382.8144</v>
      </c>
      <c r="Y899">
        <v>-3.75</v>
      </c>
      <c r="Z899" s="1">
        <v>-1370.4893999999999</v>
      </c>
      <c r="AA899">
        <v>-10.53</v>
      </c>
      <c r="AB899" s="1">
        <v>-1392.5549000000001</v>
      </c>
      <c r="AC899">
        <v>12.57</v>
      </c>
      <c r="AD899" s="1">
        <v>-1393.3952999999999</v>
      </c>
      <c r="AE899">
        <v>13.69</v>
      </c>
      <c r="AF899" s="1">
        <v>-1395.3081999999999</v>
      </c>
      <c r="AG899">
        <v>0.45</v>
      </c>
      <c r="AH899" s="1">
        <v>-1373.2162000000001</v>
      </c>
      <c r="AI899">
        <v>-12.34</v>
      </c>
      <c r="AJ899" s="1">
        <v>-1373.3125</v>
      </c>
      <c r="AK899">
        <v>0.17</v>
      </c>
      <c r="AL899" s="1">
        <v>-1393.3942</v>
      </c>
      <c r="AM899">
        <v>6.44</v>
      </c>
      <c r="AN899" s="1">
        <v>-1369.7099000000001</v>
      </c>
      <c r="AO899">
        <v>7.23</v>
      </c>
      <c r="AP899" s="1">
        <v>-1380.5222000000001</v>
      </c>
      <c r="AQ899">
        <v>5.35</v>
      </c>
      <c r="AR899" s="1">
        <v>-1368.6341</v>
      </c>
      <c r="AS899">
        <v>5.37</v>
      </c>
      <c r="AT899" s="1">
        <v>-1352.9280000000001</v>
      </c>
      <c r="AU899">
        <v>9.0299999999999994</v>
      </c>
      <c r="AV899" s="1">
        <v>-1346.1764000000001</v>
      </c>
      <c r="AW899">
        <v>-12.8</v>
      </c>
    </row>
    <row r="900" spans="2:49" x14ac:dyDescent="0.2">
      <c r="B900" s="1">
        <v>-1382.1824999999999</v>
      </c>
      <c r="C900">
        <v>-0.59</v>
      </c>
      <c r="D900">
        <v>2759.2</v>
      </c>
      <c r="L900" s="1">
        <v>-1384.5268000000001</v>
      </c>
      <c r="M900">
        <v>-0.99</v>
      </c>
      <c r="N900" s="1">
        <v>-1383.4342999999999</v>
      </c>
      <c r="O900">
        <v>4.2</v>
      </c>
      <c r="P900" s="1">
        <v>-1381.2621999999999</v>
      </c>
      <c r="Q900">
        <v>9.58</v>
      </c>
      <c r="R900" s="1">
        <v>-1385.4704999999999</v>
      </c>
      <c r="S900">
        <v>-8.98</v>
      </c>
      <c r="T900" s="1">
        <v>-1382.2429999999999</v>
      </c>
      <c r="U900">
        <v>-1.21</v>
      </c>
      <c r="V900" s="1">
        <v>-1382.8453999999999</v>
      </c>
      <c r="W900">
        <v>-4.91</v>
      </c>
      <c r="X900" s="1">
        <v>-1382.7456</v>
      </c>
      <c r="Y900">
        <v>-3.28</v>
      </c>
      <c r="Z900" s="1">
        <v>-1370.3280999999999</v>
      </c>
      <c r="AA900">
        <v>-10.119999999999999</v>
      </c>
      <c r="AB900" s="1">
        <v>-1392.6357</v>
      </c>
      <c r="AC900">
        <v>12.38</v>
      </c>
      <c r="AD900" s="1">
        <v>-1393.0705</v>
      </c>
      <c r="AE900">
        <v>14.44</v>
      </c>
      <c r="AF900" s="1">
        <v>-1395.5723</v>
      </c>
      <c r="AG900">
        <v>0.13</v>
      </c>
      <c r="AH900" s="1">
        <v>-1373.2403999999999</v>
      </c>
      <c r="AI900">
        <v>-12.79</v>
      </c>
      <c r="AJ900" s="1">
        <v>-1373.1986999999999</v>
      </c>
      <c r="AK900">
        <v>0.48</v>
      </c>
      <c r="AL900" s="1">
        <v>-1393.7825</v>
      </c>
      <c r="AM900">
        <v>5.57</v>
      </c>
      <c r="AN900" s="1">
        <v>-1369.4786999999999</v>
      </c>
      <c r="AO900">
        <v>8.18</v>
      </c>
      <c r="AP900" s="1">
        <v>-1380.6324</v>
      </c>
      <c r="AQ900">
        <v>4.97</v>
      </c>
      <c r="AR900" s="1">
        <v>-1368.8304000000001</v>
      </c>
      <c r="AS900">
        <v>5.42</v>
      </c>
      <c r="AT900" s="1">
        <v>-1352.9974</v>
      </c>
      <c r="AU900">
        <v>8.7799999999999994</v>
      </c>
      <c r="AV900" s="1">
        <v>-1346.1768999999999</v>
      </c>
      <c r="AW900">
        <v>-12.69</v>
      </c>
    </row>
    <row r="901" spans="2:49" x14ac:dyDescent="0.2">
      <c r="B901" s="1">
        <v>-1381.9447</v>
      </c>
      <c r="C901">
        <v>-0.05</v>
      </c>
      <c r="D901">
        <v>2759.57</v>
      </c>
      <c r="L901" s="1">
        <v>-1384.3912</v>
      </c>
      <c r="M901">
        <v>-0.28000000000000003</v>
      </c>
      <c r="N901" s="1">
        <v>-1383.5938000000001</v>
      </c>
      <c r="O901">
        <v>3.77</v>
      </c>
      <c r="P901" s="1">
        <v>-1381.2537</v>
      </c>
      <c r="Q901">
        <v>9.6199999999999992</v>
      </c>
      <c r="R901" s="1">
        <v>-1385.3865000000001</v>
      </c>
      <c r="S901">
        <v>-8.85</v>
      </c>
      <c r="T901" s="1">
        <v>-1382.1893</v>
      </c>
      <c r="U901">
        <v>-1.03</v>
      </c>
      <c r="V901" s="1">
        <v>-1382.8282999999999</v>
      </c>
      <c r="W901">
        <v>-4.37</v>
      </c>
      <c r="X901" s="1">
        <v>-1382.6831</v>
      </c>
      <c r="Y901">
        <v>-2.85</v>
      </c>
      <c r="Z901" s="1">
        <v>-1370.1432</v>
      </c>
      <c r="AA901">
        <v>-9.5500000000000007</v>
      </c>
      <c r="AB901" s="1">
        <v>-1392.7435</v>
      </c>
      <c r="AC901">
        <v>12.14</v>
      </c>
      <c r="AD901" s="1">
        <v>-1392.7722000000001</v>
      </c>
      <c r="AE901">
        <v>15.13</v>
      </c>
      <c r="AF901" s="1">
        <v>-1395.8408999999999</v>
      </c>
      <c r="AG901">
        <v>-0.24</v>
      </c>
      <c r="AH901" s="1">
        <v>-1373.2011</v>
      </c>
      <c r="AI901">
        <v>-13</v>
      </c>
      <c r="AJ901" s="1">
        <v>-1372.9979000000001</v>
      </c>
      <c r="AK901">
        <v>0.82</v>
      </c>
      <c r="AL901" s="1">
        <v>-1394.1324999999999</v>
      </c>
      <c r="AM901">
        <v>4.6900000000000004</v>
      </c>
      <c r="AN901" s="1">
        <v>-1369.2901999999999</v>
      </c>
      <c r="AO901">
        <v>8.91</v>
      </c>
      <c r="AP901" s="1">
        <v>-1380.6882000000001</v>
      </c>
      <c r="AQ901">
        <v>4.84</v>
      </c>
      <c r="AR901" s="1">
        <v>-1368.9558</v>
      </c>
      <c r="AS901">
        <v>5.58</v>
      </c>
      <c r="AT901" s="1">
        <v>-1353.1146000000001</v>
      </c>
      <c r="AU901">
        <v>8.31</v>
      </c>
      <c r="AV901" s="1">
        <v>-1346.1155000000001</v>
      </c>
      <c r="AW901">
        <v>-12.49</v>
      </c>
    </row>
    <row r="902" spans="2:49" x14ac:dyDescent="0.2">
      <c r="B902" s="1">
        <v>-1381.7572</v>
      </c>
      <c r="C902">
        <v>0.37</v>
      </c>
      <c r="D902">
        <v>2759.72</v>
      </c>
      <c r="L902" s="1">
        <v>-1384.2431999999999</v>
      </c>
      <c r="M902">
        <v>0.49</v>
      </c>
      <c r="N902" s="1">
        <v>-1383.8288</v>
      </c>
      <c r="O902">
        <v>3.17</v>
      </c>
      <c r="P902" s="1">
        <v>-1381.2809999999999</v>
      </c>
      <c r="Q902">
        <v>9.57</v>
      </c>
      <c r="R902" s="1">
        <v>-1385.2499</v>
      </c>
      <c r="S902">
        <v>-8.7100000000000009</v>
      </c>
      <c r="T902" s="1">
        <v>-1382.2011</v>
      </c>
      <c r="U902">
        <v>-1.01</v>
      </c>
      <c r="V902" s="1">
        <v>-1382.8725999999999</v>
      </c>
      <c r="W902">
        <v>-4.0999999999999996</v>
      </c>
      <c r="X902" s="1">
        <v>-1382.6307999999999</v>
      </c>
      <c r="Y902">
        <v>-2.4700000000000002</v>
      </c>
      <c r="Z902" s="1">
        <v>-1369.9359999999999</v>
      </c>
      <c r="AA902">
        <v>-8.82</v>
      </c>
      <c r="AB902" s="1">
        <v>-1392.8694</v>
      </c>
      <c r="AC902">
        <v>11.77</v>
      </c>
      <c r="AD902" s="1">
        <v>-1392.5379</v>
      </c>
      <c r="AE902">
        <v>15.54</v>
      </c>
      <c r="AF902" s="1">
        <v>-1396.0957000000001</v>
      </c>
      <c r="AG902">
        <v>-0.59</v>
      </c>
      <c r="AH902" s="1">
        <v>-1373.1124</v>
      </c>
      <c r="AI902">
        <v>-12.97</v>
      </c>
      <c r="AJ902" s="1">
        <v>-1372.7264</v>
      </c>
      <c r="AK902">
        <v>1.28</v>
      </c>
      <c r="AL902" s="1">
        <v>-1394.4096999999999</v>
      </c>
      <c r="AM902">
        <v>4.07</v>
      </c>
      <c r="AN902" s="1">
        <v>-1369.16</v>
      </c>
      <c r="AO902">
        <v>9.39</v>
      </c>
      <c r="AP902" s="1">
        <v>-1380.6787999999999</v>
      </c>
      <c r="AQ902">
        <v>4.95</v>
      </c>
      <c r="AR902" s="1">
        <v>-1369.0150000000001</v>
      </c>
      <c r="AS902">
        <v>5.94</v>
      </c>
      <c r="AT902" s="1">
        <v>-1353.2498000000001</v>
      </c>
      <c r="AU902">
        <v>7.56</v>
      </c>
      <c r="AV902" s="1">
        <v>-1345.9916000000001</v>
      </c>
      <c r="AW902">
        <v>-12.19</v>
      </c>
    </row>
    <row r="903" spans="2:49" x14ac:dyDescent="0.2">
      <c r="B903" s="1">
        <v>-1381.644</v>
      </c>
      <c r="C903">
        <v>0.82</v>
      </c>
      <c r="D903">
        <v>2760.41</v>
      </c>
      <c r="L903" s="1">
        <v>-1384.0881999999999</v>
      </c>
      <c r="M903">
        <v>1.27</v>
      </c>
      <c r="N903" s="1">
        <v>-1384.0969</v>
      </c>
      <c r="O903">
        <v>2.5299999999999998</v>
      </c>
      <c r="P903" s="1">
        <v>-1381.3269</v>
      </c>
      <c r="Q903">
        <v>9.43</v>
      </c>
      <c r="R903" s="1">
        <v>-1385.0714</v>
      </c>
      <c r="S903">
        <v>-8.5299999999999994</v>
      </c>
      <c r="T903" s="1">
        <v>-1382.2725</v>
      </c>
      <c r="U903">
        <v>-1.1000000000000001</v>
      </c>
      <c r="V903" s="1">
        <v>-1382.9621999999999</v>
      </c>
      <c r="W903">
        <v>-4.03</v>
      </c>
      <c r="X903" s="1">
        <v>-1382.5911000000001</v>
      </c>
      <c r="Y903">
        <v>-2.1800000000000002</v>
      </c>
      <c r="Z903" s="1">
        <v>-1369.7121999999999</v>
      </c>
      <c r="AA903">
        <v>-7.94</v>
      </c>
      <c r="AB903" s="1">
        <v>-1392.9963</v>
      </c>
      <c r="AC903">
        <v>11.43</v>
      </c>
      <c r="AD903" s="1">
        <v>-1392.4016999999999</v>
      </c>
      <c r="AE903">
        <v>15.62</v>
      </c>
      <c r="AF903" s="1">
        <v>-1396.3181</v>
      </c>
      <c r="AG903">
        <v>-0.85</v>
      </c>
      <c r="AH903" s="1">
        <v>-1372.9885999999999</v>
      </c>
      <c r="AI903">
        <v>-12.76</v>
      </c>
      <c r="AJ903" s="1">
        <v>-1372.4155000000001</v>
      </c>
      <c r="AK903">
        <v>1.68</v>
      </c>
      <c r="AL903" s="1">
        <v>-1394.5938000000001</v>
      </c>
      <c r="AM903">
        <v>3.65</v>
      </c>
      <c r="AN903" s="1">
        <v>-1369.1029000000001</v>
      </c>
      <c r="AO903">
        <v>9.6</v>
      </c>
      <c r="AP903" s="1">
        <v>-1380.5953999999999</v>
      </c>
      <c r="AQ903">
        <v>5.35</v>
      </c>
      <c r="AR903" s="1">
        <v>-1369.0213000000001</v>
      </c>
      <c r="AS903">
        <v>6.36</v>
      </c>
      <c r="AT903" s="1">
        <v>-1353.3901000000001</v>
      </c>
      <c r="AU903">
        <v>6.81</v>
      </c>
      <c r="AV903" s="1">
        <v>-1345.8078</v>
      </c>
      <c r="AW903">
        <v>-11.76</v>
      </c>
    </row>
    <row r="904" spans="2:49" x14ac:dyDescent="0.2">
      <c r="B904" s="1">
        <v>-1381.5338999999999</v>
      </c>
      <c r="C904">
        <v>0.8</v>
      </c>
      <c r="D904">
        <v>2761.66</v>
      </c>
      <c r="L904" s="1">
        <v>-1383.9372000000001</v>
      </c>
      <c r="M904">
        <v>1.92</v>
      </c>
      <c r="N904" s="1">
        <v>-1384.3462999999999</v>
      </c>
      <c r="O904">
        <v>2</v>
      </c>
      <c r="P904" s="1">
        <v>-1381.3689999999999</v>
      </c>
      <c r="Q904">
        <v>9.1999999999999993</v>
      </c>
      <c r="R904" s="1">
        <v>-1384.8706999999999</v>
      </c>
      <c r="S904">
        <v>-8.34</v>
      </c>
      <c r="T904" s="1">
        <v>-1382.3919000000001</v>
      </c>
      <c r="U904">
        <v>-1.43</v>
      </c>
      <c r="V904" s="1">
        <v>-1383.0677000000001</v>
      </c>
      <c r="W904">
        <v>-3.9</v>
      </c>
      <c r="X904" s="1">
        <v>-1382.5632000000001</v>
      </c>
      <c r="Y904">
        <v>-1.96</v>
      </c>
      <c r="Z904" s="1">
        <v>-1369.4793</v>
      </c>
      <c r="AA904">
        <v>-6.97</v>
      </c>
      <c r="AB904" s="1">
        <v>-1393.1044999999999</v>
      </c>
      <c r="AC904">
        <v>11.1</v>
      </c>
      <c r="AD904" s="1">
        <v>-1392.3882000000001</v>
      </c>
      <c r="AE904">
        <v>15.37</v>
      </c>
      <c r="AF904" s="1">
        <v>-1396.4920999999999</v>
      </c>
      <c r="AG904">
        <v>-1.03</v>
      </c>
      <c r="AH904" s="1">
        <v>-1372.8416999999999</v>
      </c>
      <c r="AI904">
        <v>-12.46</v>
      </c>
      <c r="AJ904" s="1">
        <v>-1372.106</v>
      </c>
      <c r="AK904">
        <v>1.94</v>
      </c>
      <c r="AL904" s="1">
        <v>-1394.68</v>
      </c>
      <c r="AM904">
        <v>3.38</v>
      </c>
      <c r="AN904" s="1">
        <v>-1369.1313</v>
      </c>
      <c r="AO904">
        <v>9.56</v>
      </c>
      <c r="AP904" s="1">
        <v>-1380.4362000000001</v>
      </c>
      <c r="AQ904">
        <v>6.01</v>
      </c>
      <c r="AR904" s="1">
        <v>-1368.9956</v>
      </c>
      <c r="AS904">
        <v>6.83</v>
      </c>
      <c r="AT904" s="1">
        <v>-1353.5257999999999</v>
      </c>
      <c r="AU904">
        <v>5.98</v>
      </c>
      <c r="AV904" s="1">
        <v>-1345.57</v>
      </c>
      <c r="AW904">
        <v>-11.31</v>
      </c>
    </row>
    <row r="905" spans="2:49" x14ac:dyDescent="0.2">
      <c r="B905" s="1">
        <v>-1381.51</v>
      </c>
      <c r="C905">
        <v>0.51</v>
      </c>
      <c r="D905">
        <v>2762.79</v>
      </c>
      <c r="L905" s="1">
        <v>-1383.8054</v>
      </c>
      <c r="M905">
        <v>2.4500000000000002</v>
      </c>
      <c r="N905" s="1">
        <v>-1384.5338999999999</v>
      </c>
      <c r="O905">
        <v>1.44</v>
      </c>
      <c r="P905" s="1">
        <v>-1381.3844999999999</v>
      </c>
      <c r="Q905">
        <v>8.9</v>
      </c>
      <c r="R905" s="1">
        <v>-1384.6775</v>
      </c>
      <c r="S905">
        <v>-8.32</v>
      </c>
      <c r="T905" s="1">
        <v>-1382.5463</v>
      </c>
      <c r="U905">
        <v>-1.82</v>
      </c>
      <c r="V905" s="1">
        <v>-1383.1543999999999</v>
      </c>
      <c r="W905">
        <v>-3.79</v>
      </c>
      <c r="X905" s="1">
        <v>-1382.5419999999999</v>
      </c>
      <c r="Y905">
        <v>-1.78</v>
      </c>
      <c r="Z905" s="1">
        <v>-1369.2478000000001</v>
      </c>
      <c r="AA905">
        <v>-6.02</v>
      </c>
      <c r="AB905" s="1">
        <v>-1393.1766</v>
      </c>
      <c r="AC905">
        <v>10.82</v>
      </c>
      <c r="AD905" s="1">
        <v>-1392.5027</v>
      </c>
      <c r="AE905">
        <v>14.79</v>
      </c>
      <c r="AF905" s="1">
        <v>-1396.6054999999999</v>
      </c>
      <c r="AG905">
        <v>-1.04</v>
      </c>
      <c r="AH905" s="1">
        <v>-1372.6814999999999</v>
      </c>
      <c r="AI905">
        <v>-11.99</v>
      </c>
      <c r="AJ905" s="1">
        <v>-1371.8418999999999</v>
      </c>
      <c r="AK905">
        <v>2.0099999999999998</v>
      </c>
      <c r="AL905" s="1">
        <v>-1394.6778999999999</v>
      </c>
      <c r="AM905">
        <v>3.3</v>
      </c>
      <c r="AN905" s="1">
        <v>-1369.2541000000001</v>
      </c>
      <c r="AO905">
        <v>9.18</v>
      </c>
      <c r="AP905" s="1">
        <v>-1380.1995999999999</v>
      </c>
      <c r="AQ905">
        <v>6.84</v>
      </c>
      <c r="AR905" s="1">
        <v>-1368.9622999999999</v>
      </c>
      <c r="AS905">
        <v>7.26</v>
      </c>
      <c r="AT905" s="1">
        <v>-1353.6576</v>
      </c>
      <c r="AU905">
        <v>5.0999999999999996</v>
      </c>
      <c r="AV905" s="1">
        <v>-1345.2872</v>
      </c>
      <c r="AW905">
        <v>-10.75</v>
      </c>
    </row>
    <row r="906" spans="2:49" x14ac:dyDescent="0.2">
      <c r="B906" s="1">
        <v>-1381.5785000000001</v>
      </c>
      <c r="C906">
        <v>0.12</v>
      </c>
      <c r="D906">
        <v>2763.84</v>
      </c>
      <c r="L906" s="1">
        <v>-1383.7103</v>
      </c>
      <c r="M906">
        <v>2.89</v>
      </c>
      <c r="N906" s="1">
        <v>-1384.6324999999999</v>
      </c>
      <c r="O906">
        <v>1.18</v>
      </c>
      <c r="P906" s="1">
        <v>-1381.3577</v>
      </c>
      <c r="Q906">
        <v>8.68</v>
      </c>
      <c r="R906" s="1">
        <v>-1384.5263</v>
      </c>
      <c r="S906">
        <v>-8.5399999999999991</v>
      </c>
      <c r="T906" s="1">
        <v>-1382.7257999999999</v>
      </c>
      <c r="U906">
        <v>-2.37</v>
      </c>
      <c r="V906" s="1">
        <v>-1383.1922</v>
      </c>
      <c r="W906">
        <v>-3.69</v>
      </c>
      <c r="X906" s="1">
        <v>-1382.5187000000001</v>
      </c>
      <c r="Y906">
        <v>-1.63</v>
      </c>
      <c r="Z906" s="1">
        <v>-1369.0291999999999</v>
      </c>
      <c r="AA906">
        <v>-4.93</v>
      </c>
      <c r="AB906" s="1">
        <v>-1393.204</v>
      </c>
      <c r="AC906">
        <v>10.65</v>
      </c>
      <c r="AD906" s="1">
        <v>-1392.7266</v>
      </c>
      <c r="AE906">
        <v>13.93</v>
      </c>
      <c r="AF906" s="1">
        <v>-1396.6523</v>
      </c>
      <c r="AG906">
        <v>-0.91</v>
      </c>
      <c r="AH906" s="1">
        <v>-1372.5144</v>
      </c>
      <c r="AI906">
        <v>-11.39</v>
      </c>
      <c r="AJ906" s="1">
        <v>-1371.6610000000001</v>
      </c>
      <c r="AK906">
        <v>1.81</v>
      </c>
      <c r="AL906" s="1">
        <v>-1394.6053999999999</v>
      </c>
      <c r="AM906">
        <v>3.39</v>
      </c>
      <c r="AN906" s="1">
        <v>-1369.4724000000001</v>
      </c>
      <c r="AO906">
        <v>8.52</v>
      </c>
      <c r="AP906" s="1">
        <v>-1379.8976</v>
      </c>
      <c r="AQ906">
        <v>7.91</v>
      </c>
      <c r="AR906" s="1">
        <v>-1368.9419</v>
      </c>
      <c r="AS906">
        <v>7.58</v>
      </c>
      <c r="AT906" s="1">
        <v>-1353.7971</v>
      </c>
      <c r="AU906">
        <v>4.09</v>
      </c>
      <c r="AV906" s="1">
        <v>-1344.9719</v>
      </c>
      <c r="AW906">
        <v>-10.14</v>
      </c>
    </row>
    <row r="907" spans="2:49" x14ac:dyDescent="0.2">
      <c r="B907" s="1">
        <v>-1381.7192</v>
      </c>
      <c r="C907">
        <v>-0.09</v>
      </c>
      <c r="D907">
        <v>2764.47</v>
      </c>
      <c r="L907" s="1">
        <v>-1383.6673000000001</v>
      </c>
      <c r="M907">
        <v>3.18</v>
      </c>
      <c r="N907" s="1">
        <v>-1384.6318000000001</v>
      </c>
      <c r="O907">
        <v>1.06</v>
      </c>
      <c r="P907" s="1">
        <v>-1381.2832000000001</v>
      </c>
      <c r="Q907">
        <v>8.52</v>
      </c>
      <c r="R907" s="1">
        <v>-1384.4441999999999</v>
      </c>
      <c r="S907">
        <v>-8.99</v>
      </c>
      <c r="T907" s="1">
        <v>-1382.9236000000001</v>
      </c>
      <c r="U907">
        <v>-2.98</v>
      </c>
      <c r="V907" s="1">
        <v>-1383.1614</v>
      </c>
      <c r="W907">
        <v>-3.39</v>
      </c>
      <c r="X907" s="1">
        <v>-1382.4802</v>
      </c>
      <c r="Y907">
        <v>-1.42</v>
      </c>
      <c r="Z907" s="1">
        <v>-1368.8338000000001</v>
      </c>
      <c r="AA907">
        <v>-3.79</v>
      </c>
      <c r="AB907" s="1">
        <v>-1393.1884</v>
      </c>
      <c r="AC907">
        <v>10.64</v>
      </c>
      <c r="AD907" s="1">
        <v>-1393.0205000000001</v>
      </c>
      <c r="AE907">
        <v>12.93</v>
      </c>
      <c r="AF907" s="1">
        <v>-1396.6322</v>
      </c>
      <c r="AG907">
        <v>-0.56999999999999995</v>
      </c>
      <c r="AH907" s="1">
        <v>-1372.3463999999999</v>
      </c>
      <c r="AI907">
        <v>-10.76</v>
      </c>
      <c r="AJ907" s="1">
        <v>-1371.5871999999999</v>
      </c>
      <c r="AK907">
        <v>1.37</v>
      </c>
      <c r="AL907" s="1">
        <v>-1394.4824000000001</v>
      </c>
      <c r="AM907">
        <v>3.59</v>
      </c>
      <c r="AN907" s="1">
        <v>-1369.7804000000001</v>
      </c>
      <c r="AO907">
        <v>7.61</v>
      </c>
      <c r="AP907" s="1">
        <v>-1379.5551</v>
      </c>
      <c r="AQ907">
        <v>9.11</v>
      </c>
      <c r="AR907" s="1">
        <v>-1368.9492</v>
      </c>
      <c r="AS907">
        <v>7.74</v>
      </c>
      <c r="AT907" s="1">
        <v>-1353.9555</v>
      </c>
      <c r="AU907">
        <v>3.12</v>
      </c>
      <c r="AV907" s="1">
        <v>-1344.6388999999999</v>
      </c>
      <c r="AW907">
        <v>-9.5399999999999991</v>
      </c>
    </row>
    <row r="908" spans="2:49" x14ac:dyDescent="0.2">
      <c r="B908" s="1">
        <v>-1381.9329</v>
      </c>
      <c r="C908">
        <v>-0.81</v>
      </c>
      <c r="D908">
        <v>2765.39</v>
      </c>
      <c r="L908" s="1">
        <v>-1383.6850999999999</v>
      </c>
      <c r="M908">
        <v>3.16</v>
      </c>
      <c r="N908" s="1">
        <v>-1384.5350000000001</v>
      </c>
      <c r="O908">
        <v>1.17</v>
      </c>
      <c r="P908" s="1">
        <v>-1381.1702</v>
      </c>
      <c r="Q908">
        <v>8.3000000000000007</v>
      </c>
      <c r="R908" s="1">
        <v>-1384.4421</v>
      </c>
      <c r="S908">
        <v>-9.6300000000000008</v>
      </c>
      <c r="T908" s="1">
        <v>-1383.1374000000001</v>
      </c>
      <c r="U908">
        <v>-3.73</v>
      </c>
      <c r="V908" s="1">
        <v>-1383.0577000000001</v>
      </c>
      <c r="W908">
        <v>-3.01</v>
      </c>
      <c r="X908" s="1">
        <v>-1382.4127000000001</v>
      </c>
      <c r="Y908">
        <v>-1.0900000000000001</v>
      </c>
      <c r="Z908" s="1">
        <v>-1368.6697999999999</v>
      </c>
      <c r="AA908">
        <v>-2.83</v>
      </c>
      <c r="AB908" s="1">
        <v>-1393.1429000000001</v>
      </c>
      <c r="AC908">
        <v>10.71</v>
      </c>
      <c r="AD908" s="1">
        <v>-1393.3353999999999</v>
      </c>
      <c r="AE908">
        <v>11.79</v>
      </c>
      <c r="AF908" s="1">
        <v>-1396.5509</v>
      </c>
      <c r="AG908">
        <v>-0.11</v>
      </c>
      <c r="AH908" s="1">
        <v>-1372.1849999999999</v>
      </c>
      <c r="AI908">
        <v>-10.130000000000001</v>
      </c>
      <c r="AJ908" s="1">
        <v>-1371.6239</v>
      </c>
      <c r="AK908">
        <v>0.49</v>
      </c>
      <c r="AL908" s="1">
        <v>-1394.3258000000001</v>
      </c>
      <c r="AM908">
        <v>3.94</v>
      </c>
      <c r="AN908" s="1">
        <v>-1370.1649</v>
      </c>
      <c r="AO908">
        <v>6.45</v>
      </c>
      <c r="AP908" s="1">
        <v>-1379.2003</v>
      </c>
      <c r="AQ908">
        <v>10.43</v>
      </c>
      <c r="AR908" s="1">
        <v>-1368.9897000000001</v>
      </c>
      <c r="AS908">
        <v>7.82</v>
      </c>
      <c r="AT908" s="1">
        <v>-1354.1378999999999</v>
      </c>
      <c r="AU908">
        <v>2.11</v>
      </c>
      <c r="AV908" s="1">
        <v>-1344.3047999999999</v>
      </c>
      <c r="AW908">
        <v>-8.93</v>
      </c>
    </row>
    <row r="909" spans="2:49" x14ac:dyDescent="0.2">
      <c r="B909" s="1">
        <v>-1382.2112</v>
      </c>
      <c r="C909">
        <v>-1.42</v>
      </c>
      <c r="D909">
        <v>2766.04</v>
      </c>
      <c r="L909" s="1">
        <v>-1383.7605000000001</v>
      </c>
      <c r="M909">
        <v>3.01</v>
      </c>
      <c r="N909" s="1">
        <v>-1384.3535999999999</v>
      </c>
      <c r="O909">
        <v>1.49</v>
      </c>
      <c r="P909" s="1">
        <v>-1381.0435</v>
      </c>
      <c r="Q909">
        <v>8.07</v>
      </c>
      <c r="R909" s="1">
        <v>-1384.5091</v>
      </c>
      <c r="S909">
        <v>-10.49</v>
      </c>
      <c r="T909" s="1">
        <v>-1383.3675000000001</v>
      </c>
      <c r="U909">
        <v>-4.4800000000000004</v>
      </c>
      <c r="V909" s="1">
        <v>-1382.8892000000001</v>
      </c>
      <c r="W909">
        <v>-2.6</v>
      </c>
      <c r="X909" s="1">
        <v>-1382.3014000000001</v>
      </c>
      <c r="Y909">
        <v>-0.59</v>
      </c>
      <c r="Z909" s="1">
        <v>-1368.5409</v>
      </c>
      <c r="AA909">
        <v>-2.11</v>
      </c>
      <c r="AB909" s="1">
        <v>-1393.0866000000001</v>
      </c>
      <c r="AC909">
        <v>10.82</v>
      </c>
      <c r="AD909" s="1">
        <v>-1393.6284000000001</v>
      </c>
      <c r="AE909">
        <v>10.78</v>
      </c>
      <c r="AF909" s="1">
        <v>-1396.4204</v>
      </c>
      <c r="AG909">
        <v>0.49</v>
      </c>
      <c r="AH909" s="1">
        <v>-1372.0385000000001</v>
      </c>
      <c r="AI909">
        <v>-9.4700000000000006</v>
      </c>
      <c r="AJ909" s="1">
        <v>-1371.7526</v>
      </c>
      <c r="AK909">
        <v>-0.48</v>
      </c>
      <c r="AL909" s="1">
        <v>-1394.1463000000001</v>
      </c>
      <c r="AM909">
        <v>4.29</v>
      </c>
      <c r="AN909" s="1">
        <v>-1370.6056000000001</v>
      </c>
      <c r="AO909">
        <v>5.19</v>
      </c>
      <c r="AP909" s="1">
        <v>-1378.8604</v>
      </c>
      <c r="AQ909">
        <v>11.71</v>
      </c>
      <c r="AR909" s="1">
        <v>-1369.0568000000001</v>
      </c>
      <c r="AS909">
        <v>7.86</v>
      </c>
      <c r="AT909" s="1">
        <v>-1354.3347000000001</v>
      </c>
      <c r="AU909">
        <v>1.1200000000000001</v>
      </c>
      <c r="AV909" s="1">
        <v>-1343.9883</v>
      </c>
      <c r="AW909">
        <v>-8.36</v>
      </c>
    </row>
    <row r="910" spans="2:49" x14ac:dyDescent="0.2">
      <c r="B910" s="1">
        <v>-1382.527</v>
      </c>
      <c r="C910">
        <v>-2.37</v>
      </c>
      <c r="D910">
        <v>2766.8</v>
      </c>
      <c r="L910" s="1">
        <v>-1383.8776</v>
      </c>
      <c r="M910">
        <v>2.76</v>
      </c>
      <c r="N910" s="1">
        <v>-1384.1052999999999</v>
      </c>
      <c r="O910">
        <v>1.94</v>
      </c>
      <c r="P910" s="1">
        <v>-1380.9380000000001</v>
      </c>
      <c r="Q910">
        <v>7.75</v>
      </c>
      <c r="R910" s="1">
        <v>-1384.6186</v>
      </c>
      <c r="S910">
        <v>-11.52</v>
      </c>
      <c r="T910" s="1">
        <v>-1383.6125999999999</v>
      </c>
      <c r="U910">
        <v>-5.26</v>
      </c>
      <c r="V910" s="1">
        <v>-1382.6732</v>
      </c>
      <c r="W910">
        <v>-2.12</v>
      </c>
      <c r="X910" s="1">
        <v>-1382.1361999999999</v>
      </c>
      <c r="Y910">
        <v>0.05</v>
      </c>
      <c r="Z910" s="1">
        <v>-1368.4459999999999</v>
      </c>
      <c r="AA910">
        <v>-1.49</v>
      </c>
      <c r="AB910" s="1">
        <v>-1393.0409999999999</v>
      </c>
      <c r="AC910">
        <v>10.93</v>
      </c>
      <c r="AD910" s="1">
        <v>-1393.8710000000001</v>
      </c>
      <c r="AE910">
        <v>9.94</v>
      </c>
      <c r="AF910" s="1">
        <v>-1396.2571</v>
      </c>
      <c r="AG910">
        <v>1.2</v>
      </c>
      <c r="AH910" s="1">
        <v>-1371.9177</v>
      </c>
      <c r="AI910">
        <v>-8.82</v>
      </c>
      <c r="AJ910" s="1">
        <v>-1371.9384</v>
      </c>
      <c r="AK910">
        <v>-1.53</v>
      </c>
      <c r="AL910" s="1">
        <v>-1393.9493</v>
      </c>
      <c r="AM910">
        <v>4.7</v>
      </c>
      <c r="AN910" s="1">
        <v>-1371.0766000000001</v>
      </c>
      <c r="AO910">
        <v>3.83</v>
      </c>
      <c r="AP910" s="1">
        <v>-1378.5590999999999</v>
      </c>
      <c r="AQ910">
        <v>12.93</v>
      </c>
      <c r="AR910" s="1">
        <v>-1369.1411000000001</v>
      </c>
      <c r="AS910">
        <v>7.7</v>
      </c>
      <c r="AT910" s="1">
        <v>-1354.5332000000001</v>
      </c>
      <c r="AU910">
        <v>0.13</v>
      </c>
      <c r="AV910" s="1">
        <v>-1343.7109</v>
      </c>
      <c r="AW910">
        <v>-7.87</v>
      </c>
    </row>
    <row r="911" spans="2:49" x14ac:dyDescent="0.2">
      <c r="B911" s="1">
        <v>-1382.8344999999999</v>
      </c>
      <c r="C911">
        <v>-2.84</v>
      </c>
      <c r="D911">
        <v>2767.54</v>
      </c>
      <c r="L911" s="1">
        <v>-1384.0108</v>
      </c>
      <c r="M911">
        <v>2.4</v>
      </c>
      <c r="N911" s="1">
        <v>-1383.8130000000001</v>
      </c>
      <c r="O911">
        <v>2.46</v>
      </c>
      <c r="P911" s="1">
        <v>-1380.8873000000001</v>
      </c>
      <c r="Q911">
        <v>7.22</v>
      </c>
      <c r="R911" s="1">
        <v>-1384.7379000000001</v>
      </c>
      <c r="S911">
        <v>-12.53</v>
      </c>
      <c r="T911" s="1">
        <v>-1383.8681999999999</v>
      </c>
      <c r="U911">
        <v>-6.03</v>
      </c>
      <c r="V911" s="1">
        <v>-1382.4335000000001</v>
      </c>
      <c r="W911">
        <v>-1.61</v>
      </c>
      <c r="X911" s="1">
        <v>-1381.9124999999999</v>
      </c>
      <c r="Y911">
        <v>0.84</v>
      </c>
      <c r="Z911" s="1">
        <v>-1368.3831</v>
      </c>
      <c r="AA911">
        <v>-0.98</v>
      </c>
      <c r="AB911" s="1">
        <v>-1393.0242000000001</v>
      </c>
      <c r="AC911">
        <v>11.01</v>
      </c>
      <c r="AD911" s="1">
        <v>-1394.0545999999999</v>
      </c>
      <c r="AE911">
        <v>9.19</v>
      </c>
      <c r="AF911" s="1">
        <v>-1396.0791999999999</v>
      </c>
      <c r="AG911">
        <v>2</v>
      </c>
      <c r="AH911" s="1">
        <v>-1371.8335</v>
      </c>
      <c r="AI911">
        <v>-8.25</v>
      </c>
      <c r="AJ911" s="1">
        <v>-1372.1395</v>
      </c>
      <c r="AK911">
        <v>-2.77</v>
      </c>
      <c r="AL911" s="1">
        <v>-1393.7371000000001</v>
      </c>
      <c r="AM911">
        <v>5.1100000000000003</v>
      </c>
      <c r="AN911" s="1">
        <v>-1371.5507</v>
      </c>
      <c r="AO911">
        <v>2.41</v>
      </c>
      <c r="AP911" s="1">
        <v>-1378.3063</v>
      </c>
      <c r="AQ911">
        <v>14.09</v>
      </c>
      <c r="AR911" s="1">
        <v>-1369.2325000000001</v>
      </c>
      <c r="AS911">
        <v>7.38</v>
      </c>
      <c r="AT911" s="1">
        <v>-1354.7118</v>
      </c>
      <c r="AU911">
        <v>-0.7</v>
      </c>
      <c r="AV911" s="1">
        <v>-1343.4927</v>
      </c>
      <c r="AW911">
        <v>-7.57</v>
      </c>
    </row>
    <row r="912" spans="2:49" x14ac:dyDescent="0.2">
      <c r="B912" s="1">
        <v>-1383.1161</v>
      </c>
      <c r="C912">
        <v>-4.04</v>
      </c>
      <c r="D912">
        <v>2769.12</v>
      </c>
      <c r="L912" s="1">
        <v>-1384.1310000000001</v>
      </c>
      <c r="M912">
        <v>2</v>
      </c>
      <c r="N912" s="1">
        <v>-1383.5026</v>
      </c>
      <c r="O912">
        <v>3.04</v>
      </c>
      <c r="P912" s="1">
        <v>-1380.9099000000001</v>
      </c>
      <c r="Q912">
        <v>6.51</v>
      </c>
      <c r="R912" s="1">
        <v>-1384.8354999999999</v>
      </c>
      <c r="S912">
        <v>-13.48</v>
      </c>
      <c r="T912" s="1">
        <v>-1384.1274000000001</v>
      </c>
      <c r="U912">
        <v>-6.77</v>
      </c>
      <c r="V912" s="1">
        <v>-1382.1931</v>
      </c>
      <c r="W912">
        <v>-1.21</v>
      </c>
      <c r="X912" s="1">
        <v>-1381.6320000000001</v>
      </c>
      <c r="Y912">
        <v>1.87</v>
      </c>
      <c r="Z912" s="1">
        <v>-1368.3504</v>
      </c>
      <c r="AA912">
        <v>-0.5</v>
      </c>
      <c r="AB912" s="1">
        <v>-1393.0491999999999</v>
      </c>
      <c r="AC912">
        <v>11.08</v>
      </c>
      <c r="AD912" s="1">
        <v>-1394.1855</v>
      </c>
      <c r="AE912">
        <v>8.69</v>
      </c>
      <c r="AF912" s="1">
        <v>-1395.9032</v>
      </c>
      <c r="AG912">
        <v>2.87</v>
      </c>
      <c r="AH912" s="1">
        <v>-1371.7936999999999</v>
      </c>
      <c r="AI912">
        <v>-7.81</v>
      </c>
      <c r="AJ912" s="1">
        <v>-1372.3159000000001</v>
      </c>
      <c r="AK912">
        <v>-3.74</v>
      </c>
      <c r="AL912" s="1">
        <v>-1393.5128999999999</v>
      </c>
      <c r="AM912">
        <v>5.63</v>
      </c>
      <c r="AN912" s="1">
        <v>-1372.0030999999999</v>
      </c>
      <c r="AO912">
        <v>1.1100000000000001</v>
      </c>
      <c r="AP912" s="1">
        <v>-1378.0894000000001</v>
      </c>
      <c r="AQ912">
        <v>15.16</v>
      </c>
      <c r="AR912" s="1">
        <v>-1369.3249000000001</v>
      </c>
      <c r="AS912">
        <v>7.08</v>
      </c>
      <c r="AT912" s="1">
        <v>-1354.8542</v>
      </c>
      <c r="AU912">
        <v>-1.36</v>
      </c>
      <c r="AV912" s="1">
        <v>-1343.3488</v>
      </c>
      <c r="AW912">
        <v>-7.46</v>
      </c>
    </row>
    <row r="913" spans="2:49" x14ac:dyDescent="0.2">
      <c r="B913" s="1">
        <v>-1383.3892000000001</v>
      </c>
      <c r="C913">
        <v>-4.97</v>
      </c>
      <c r="D913">
        <v>2770.08</v>
      </c>
      <c r="L913" s="1">
        <v>-1384.2130999999999</v>
      </c>
      <c r="M913">
        <v>1.73</v>
      </c>
      <c r="N913" s="1">
        <v>-1383.2003</v>
      </c>
      <c r="O913">
        <v>3.48</v>
      </c>
      <c r="P913" s="1">
        <v>-1380.9994999999999</v>
      </c>
      <c r="Q913">
        <v>5.71</v>
      </c>
      <c r="R913" s="1">
        <v>-1384.8866</v>
      </c>
      <c r="S913">
        <v>-14.24</v>
      </c>
      <c r="T913" s="1">
        <v>-1384.3794</v>
      </c>
      <c r="U913">
        <v>-7.41</v>
      </c>
      <c r="V913" s="1">
        <v>-1381.9724000000001</v>
      </c>
      <c r="W913">
        <v>-0.8</v>
      </c>
      <c r="X913" s="1">
        <v>-1381.3051</v>
      </c>
      <c r="Y913">
        <v>3.06</v>
      </c>
      <c r="Z913" s="1">
        <v>-1368.35</v>
      </c>
      <c r="AA913">
        <v>-0.06</v>
      </c>
      <c r="AB913" s="1">
        <v>-1393.1231</v>
      </c>
      <c r="AC913">
        <v>11.13</v>
      </c>
      <c r="AD913" s="1">
        <v>-1394.2789</v>
      </c>
      <c r="AE913">
        <v>8.2899999999999991</v>
      </c>
      <c r="AF913" s="1">
        <v>-1395.7421999999999</v>
      </c>
      <c r="AG913">
        <v>3.72</v>
      </c>
      <c r="AH913" s="1">
        <v>-1371.8019999999999</v>
      </c>
      <c r="AI913">
        <v>-7.4</v>
      </c>
      <c r="AJ913" s="1">
        <v>-1372.4402</v>
      </c>
      <c r="AK913">
        <v>-4.6500000000000004</v>
      </c>
      <c r="AL913" s="1">
        <v>-1393.2835</v>
      </c>
      <c r="AM913">
        <v>6.05</v>
      </c>
      <c r="AN913" s="1">
        <v>-1372.4143999999999</v>
      </c>
      <c r="AO913">
        <v>-0.13</v>
      </c>
      <c r="AP913" s="1">
        <v>-1377.8871999999999</v>
      </c>
      <c r="AQ913">
        <v>16.16</v>
      </c>
      <c r="AR913" s="1">
        <v>-1369.4195</v>
      </c>
      <c r="AS913">
        <v>6.64</v>
      </c>
      <c r="AT913" s="1">
        <v>-1354.9457</v>
      </c>
      <c r="AU913">
        <v>-1.85</v>
      </c>
      <c r="AV913" s="1">
        <v>-1343.2837999999999</v>
      </c>
      <c r="AW913">
        <v>-7.45</v>
      </c>
    </row>
    <row r="914" spans="2:49" x14ac:dyDescent="0.2">
      <c r="B914" s="1">
        <v>-1383.6102000000001</v>
      </c>
      <c r="C914">
        <v>-5.82</v>
      </c>
      <c r="D914">
        <v>2771.52</v>
      </c>
      <c r="L914" s="1">
        <v>-1384.2411</v>
      </c>
      <c r="M914">
        <v>1.58</v>
      </c>
      <c r="N914" s="1">
        <v>-1382.9292</v>
      </c>
      <c r="O914">
        <v>3.87</v>
      </c>
      <c r="P914" s="1">
        <v>-1381.1297999999999</v>
      </c>
      <c r="Q914">
        <v>4.9000000000000004</v>
      </c>
      <c r="R914" s="1">
        <v>-1384.8751</v>
      </c>
      <c r="S914">
        <v>-14.63</v>
      </c>
      <c r="T914" s="1">
        <v>-1384.6113</v>
      </c>
      <c r="U914">
        <v>-7.91</v>
      </c>
      <c r="V914" s="1">
        <v>-1381.788</v>
      </c>
      <c r="W914">
        <v>-0.46</v>
      </c>
      <c r="X914" s="1">
        <v>-1380.9476999999999</v>
      </c>
      <c r="Y914">
        <v>4.34</v>
      </c>
      <c r="Z914" s="1">
        <v>-1368.3829000000001</v>
      </c>
      <c r="AA914">
        <v>-0.01</v>
      </c>
      <c r="AB914" s="1">
        <v>-1393.2496000000001</v>
      </c>
      <c r="AC914">
        <v>11</v>
      </c>
      <c r="AD914" s="1">
        <v>-1394.3508999999999</v>
      </c>
      <c r="AE914">
        <v>8.0399999999999991</v>
      </c>
      <c r="AF914" s="1">
        <v>-1395.6034999999999</v>
      </c>
      <c r="AG914">
        <v>4.6100000000000003</v>
      </c>
      <c r="AH914" s="1">
        <v>-1371.8556000000001</v>
      </c>
      <c r="AI914">
        <v>-7.02</v>
      </c>
      <c r="AJ914" s="1">
        <v>-1372.4999</v>
      </c>
      <c r="AK914">
        <v>-5.29</v>
      </c>
      <c r="AL914" s="1">
        <v>-1393.0583999999999</v>
      </c>
      <c r="AM914">
        <v>6.48</v>
      </c>
      <c r="AN914" s="1">
        <v>-1372.77</v>
      </c>
      <c r="AO914">
        <v>-1.25</v>
      </c>
      <c r="AP914" s="1">
        <v>-1377.6804999999999</v>
      </c>
      <c r="AQ914">
        <v>17.09</v>
      </c>
      <c r="AR914" s="1">
        <v>-1369.5238999999999</v>
      </c>
      <c r="AS914">
        <v>6.1</v>
      </c>
      <c r="AT914" s="1">
        <v>-1354.9829999999999</v>
      </c>
      <c r="AU914">
        <v>-2.14</v>
      </c>
      <c r="AV914" s="1">
        <v>-1343.2906</v>
      </c>
      <c r="AW914">
        <v>-7.61</v>
      </c>
    </row>
    <row r="915" spans="2:49" x14ac:dyDescent="0.2">
      <c r="B915" s="1">
        <v>-1383.7889</v>
      </c>
      <c r="C915">
        <v>-6.7</v>
      </c>
      <c r="D915">
        <v>2772.95</v>
      </c>
      <c r="L915" s="1">
        <v>-1384.211</v>
      </c>
      <c r="M915">
        <v>1.5</v>
      </c>
      <c r="N915" s="1">
        <v>-1382.7058999999999</v>
      </c>
      <c r="O915">
        <v>4.17</v>
      </c>
      <c r="P915" s="1">
        <v>-1381.2664</v>
      </c>
      <c r="Q915">
        <v>4.01</v>
      </c>
      <c r="R915" s="1">
        <v>-1384.7927</v>
      </c>
      <c r="S915">
        <v>-14.84</v>
      </c>
      <c r="T915" s="1">
        <v>-1384.8105</v>
      </c>
      <c r="U915">
        <v>-8.2799999999999994</v>
      </c>
      <c r="V915" s="1">
        <v>-1381.6518000000001</v>
      </c>
      <c r="W915">
        <v>-0.24</v>
      </c>
      <c r="X915" s="1">
        <v>-1380.5800999999999</v>
      </c>
      <c r="Y915">
        <v>5.71</v>
      </c>
      <c r="Z915" s="1">
        <v>-1368.4449999999999</v>
      </c>
      <c r="AA915">
        <v>-0.46</v>
      </c>
      <c r="AB915" s="1">
        <v>-1393.4293</v>
      </c>
      <c r="AC915">
        <v>10.65</v>
      </c>
      <c r="AD915" s="1">
        <v>-1394.4141999999999</v>
      </c>
      <c r="AE915">
        <v>7.81</v>
      </c>
      <c r="AF915" s="1">
        <v>-1395.4884</v>
      </c>
      <c r="AG915">
        <v>5.49</v>
      </c>
      <c r="AH915" s="1">
        <v>-1371.9446</v>
      </c>
      <c r="AI915">
        <v>-6.8</v>
      </c>
      <c r="AJ915" s="1">
        <v>-1372.4967999999999</v>
      </c>
      <c r="AK915">
        <v>-5.8</v>
      </c>
      <c r="AL915" s="1">
        <v>-1392.8495</v>
      </c>
      <c r="AM915">
        <v>6.85</v>
      </c>
      <c r="AN915" s="1">
        <v>-1373.0632000000001</v>
      </c>
      <c r="AO915">
        <v>-2.2400000000000002</v>
      </c>
      <c r="AP915" s="1">
        <v>-1377.4603</v>
      </c>
      <c r="AQ915">
        <v>18.010000000000002</v>
      </c>
      <c r="AR915" s="1">
        <v>-1369.6484</v>
      </c>
      <c r="AS915">
        <v>5.36</v>
      </c>
      <c r="AT915" s="1">
        <v>-1354.9683</v>
      </c>
      <c r="AU915">
        <v>-2.17</v>
      </c>
      <c r="AV915" s="1">
        <v>-1343.3498</v>
      </c>
      <c r="AW915">
        <v>-7.87</v>
      </c>
    </row>
    <row r="916" spans="2:49" x14ac:dyDescent="0.2">
      <c r="B916" s="1">
        <v>-1383.9033999999999</v>
      </c>
      <c r="C916">
        <v>-7.58</v>
      </c>
      <c r="D916">
        <v>2774.83</v>
      </c>
      <c r="L916" s="1">
        <v>-1384.13</v>
      </c>
      <c r="M916">
        <v>1.61</v>
      </c>
      <c r="N916" s="1">
        <v>-1382.5372</v>
      </c>
      <c r="O916">
        <v>4.34</v>
      </c>
      <c r="P916" s="1">
        <v>-1381.3814</v>
      </c>
      <c r="Q916">
        <v>3.18</v>
      </c>
      <c r="R916" s="1">
        <v>-1384.6394</v>
      </c>
      <c r="S916">
        <v>-14.61</v>
      </c>
      <c r="T916" s="1">
        <v>-1384.9659999999999</v>
      </c>
      <c r="U916">
        <v>-8.5399999999999991</v>
      </c>
      <c r="V916" s="1">
        <v>-1381.5708</v>
      </c>
      <c r="W916">
        <v>-0.21</v>
      </c>
      <c r="X916" s="1">
        <v>-1380.2256</v>
      </c>
      <c r="Y916">
        <v>7.14</v>
      </c>
      <c r="Z916" s="1">
        <v>-1368.5214000000001</v>
      </c>
      <c r="AA916">
        <v>-1.24</v>
      </c>
      <c r="AB916" s="1">
        <v>-1393.6614</v>
      </c>
      <c r="AC916">
        <v>10.26</v>
      </c>
      <c r="AD916" s="1">
        <v>-1394.4747</v>
      </c>
      <c r="AE916">
        <v>7.73</v>
      </c>
      <c r="AF916" s="1">
        <v>-1395.3924999999999</v>
      </c>
      <c r="AG916">
        <v>6.4</v>
      </c>
      <c r="AH916" s="1">
        <v>-1372.0534</v>
      </c>
      <c r="AI916">
        <v>-6.58</v>
      </c>
      <c r="AJ916" s="1">
        <v>-1372.4459999999999</v>
      </c>
      <c r="AK916">
        <v>-6</v>
      </c>
      <c r="AL916" s="1">
        <v>-1392.6686</v>
      </c>
      <c r="AM916">
        <v>7.12</v>
      </c>
      <c r="AN916" s="1">
        <v>-1373.2906</v>
      </c>
      <c r="AO916">
        <v>-3.09</v>
      </c>
      <c r="AP916" s="1">
        <v>-1377.2325000000001</v>
      </c>
      <c r="AQ916">
        <v>18.809999999999999</v>
      </c>
      <c r="AR916" s="1">
        <v>-1369.8045999999999</v>
      </c>
      <c r="AS916">
        <v>4.59</v>
      </c>
      <c r="AT916" s="1">
        <v>-1354.9090000000001</v>
      </c>
      <c r="AU916">
        <v>-2.0699999999999998</v>
      </c>
      <c r="AV916" s="1">
        <v>-1343.4349</v>
      </c>
      <c r="AW916">
        <v>-8.2100000000000009</v>
      </c>
    </row>
    <row r="917" spans="2:49" x14ac:dyDescent="0.2">
      <c r="B917" s="1">
        <v>-1383.9876999999999</v>
      </c>
      <c r="C917">
        <v>-8.34</v>
      </c>
      <c r="D917">
        <v>2776.22</v>
      </c>
      <c r="L917" s="1">
        <v>-1384.0126</v>
      </c>
      <c r="M917">
        <v>1.78</v>
      </c>
      <c r="N917" s="1">
        <v>-1382.4212</v>
      </c>
      <c r="O917">
        <v>4.37</v>
      </c>
      <c r="P917" s="1">
        <v>-1381.4594</v>
      </c>
      <c r="Q917">
        <v>2.52</v>
      </c>
      <c r="R917" s="1">
        <v>-1384.4213</v>
      </c>
      <c r="S917">
        <v>-14.17</v>
      </c>
      <c r="T917" s="1">
        <v>-1385.0709999999999</v>
      </c>
      <c r="U917">
        <v>-8.58</v>
      </c>
      <c r="V917" s="1">
        <v>-1381.5477000000001</v>
      </c>
      <c r="W917">
        <v>-0.11</v>
      </c>
      <c r="X917" s="1">
        <v>-1379.9091000000001</v>
      </c>
      <c r="Y917">
        <v>8.34</v>
      </c>
      <c r="Z917" s="1">
        <v>-1368.5894000000001</v>
      </c>
      <c r="AA917">
        <v>-1.67</v>
      </c>
      <c r="AB917" s="1">
        <v>-1393.9438</v>
      </c>
      <c r="AC917">
        <v>9.75</v>
      </c>
      <c r="AD917" s="1">
        <v>-1394.5291999999999</v>
      </c>
      <c r="AE917">
        <v>7.65</v>
      </c>
      <c r="AF917" s="1">
        <v>-1395.3063</v>
      </c>
      <c r="AG917">
        <v>7.33</v>
      </c>
      <c r="AH917" s="1">
        <v>-1372.1613</v>
      </c>
      <c r="AI917">
        <v>-6.31</v>
      </c>
      <c r="AJ917" s="1">
        <v>-1372.3713</v>
      </c>
      <c r="AK917">
        <v>-6.08</v>
      </c>
      <c r="AL917" s="1">
        <v>-1392.5242000000001</v>
      </c>
      <c r="AM917">
        <v>7.31</v>
      </c>
      <c r="AN917" s="1">
        <v>-1373.4521999999999</v>
      </c>
      <c r="AO917">
        <v>-3.75</v>
      </c>
      <c r="AP917" s="1">
        <v>-1377.0193999999999</v>
      </c>
      <c r="AQ917">
        <v>19.46</v>
      </c>
      <c r="AR917" s="1">
        <v>-1369.9992999999999</v>
      </c>
      <c r="AS917">
        <v>3.66</v>
      </c>
      <c r="AT917" s="1">
        <v>-1354.8095000000001</v>
      </c>
      <c r="AU917">
        <v>-1.69</v>
      </c>
      <c r="AV917" s="1">
        <v>-1343.5164</v>
      </c>
      <c r="AW917">
        <v>-8.52</v>
      </c>
    </row>
    <row r="918" spans="2:49" x14ac:dyDescent="0.2">
      <c r="B918" s="1">
        <v>-1384.0442</v>
      </c>
      <c r="C918">
        <v>-9.02</v>
      </c>
      <c r="D918">
        <v>2777.31</v>
      </c>
      <c r="L918" s="1">
        <v>-1383.8776</v>
      </c>
      <c r="M918">
        <v>1.97</v>
      </c>
      <c r="N918" s="1">
        <v>-1382.3489999999999</v>
      </c>
      <c r="O918">
        <v>4.37</v>
      </c>
      <c r="P918" s="1">
        <v>-1381.4964</v>
      </c>
      <c r="Q918">
        <v>1.95</v>
      </c>
      <c r="R918" s="1">
        <v>-1384.152</v>
      </c>
      <c r="S918">
        <v>-13.4</v>
      </c>
      <c r="T918" s="1">
        <v>-1385.1251</v>
      </c>
      <c r="U918">
        <v>-8.44</v>
      </c>
      <c r="V918" s="1">
        <v>-1381.5833</v>
      </c>
      <c r="W918">
        <v>-0.18</v>
      </c>
      <c r="X918" s="1">
        <v>-1379.6516999999999</v>
      </c>
      <c r="Y918">
        <v>9.3699999999999992</v>
      </c>
      <c r="Z918" s="1">
        <v>-1368.6235999999999</v>
      </c>
      <c r="AA918">
        <v>-2.08</v>
      </c>
      <c r="AB918" s="1">
        <v>-1394.2702999999999</v>
      </c>
      <c r="AC918">
        <v>9.14</v>
      </c>
      <c r="AD918" s="1">
        <v>-1394.569</v>
      </c>
      <c r="AE918">
        <v>7.7</v>
      </c>
      <c r="AF918" s="1">
        <v>-1395.2168999999999</v>
      </c>
      <c r="AG918">
        <v>8.24</v>
      </c>
      <c r="AH918" s="1">
        <v>-1372.2464</v>
      </c>
      <c r="AI918">
        <v>-6.05</v>
      </c>
      <c r="AJ918" s="1">
        <v>-1372.3</v>
      </c>
      <c r="AK918">
        <v>-6.22</v>
      </c>
      <c r="AL918" s="1">
        <v>-1392.4191000000001</v>
      </c>
      <c r="AM918">
        <v>7.45</v>
      </c>
      <c r="AN918" s="1">
        <v>-1373.5506</v>
      </c>
      <c r="AO918">
        <v>-4.26</v>
      </c>
      <c r="AP918" s="1">
        <v>-1376.8506</v>
      </c>
      <c r="AQ918">
        <v>19.89</v>
      </c>
      <c r="AR918" s="1">
        <v>-1370.2304999999999</v>
      </c>
      <c r="AS918">
        <v>2.63</v>
      </c>
      <c r="AT918" s="1">
        <v>-1354.6741</v>
      </c>
      <c r="AU918">
        <v>-1.1000000000000001</v>
      </c>
      <c r="AV918" s="1">
        <v>-1343.5693000000001</v>
      </c>
      <c r="AW918">
        <v>-8.76</v>
      </c>
    </row>
    <row r="919" spans="2:49" x14ac:dyDescent="0.2">
      <c r="B919" s="1">
        <v>-1384.0881999999999</v>
      </c>
      <c r="C919">
        <v>-9.1999999999999993</v>
      </c>
      <c r="D919">
        <v>2778</v>
      </c>
      <c r="L919" s="1">
        <v>-1383.742</v>
      </c>
      <c r="M919">
        <v>2.25</v>
      </c>
      <c r="N919" s="1">
        <v>-1382.308</v>
      </c>
      <c r="O919">
        <v>4.34</v>
      </c>
      <c r="P919" s="1">
        <v>-1381.4955</v>
      </c>
      <c r="Q919">
        <v>1.5</v>
      </c>
      <c r="R919" s="1">
        <v>-1383.8502000000001</v>
      </c>
      <c r="S919">
        <v>-12.47</v>
      </c>
      <c r="T919" s="1">
        <v>-1385.1351</v>
      </c>
      <c r="U919">
        <v>-8.23</v>
      </c>
      <c r="V919" s="1">
        <v>-1381.6750999999999</v>
      </c>
      <c r="W919">
        <v>-0.28000000000000003</v>
      </c>
      <c r="X919" s="1">
        <v>-1379.4698000000001</v>
      </c>
      <c r="Y919">
        <v>10.26</v>
      </c>
      <c r="Z919" s="1">
        <v>-1368.6039000000001</v>
      </c>
      <c r="AA919">
        <v>-2.27</v>
      </c>
      <c r="AB919" s="1">
        <v>-1394.6285</v>
      </c>
      <c r="AC919">
        <v>8.33</v>
      </c>
      <c r="AD919" s="1">
        <v>-1394.5842</v>
      </c>
      <c r="AE919">
        <v>7.79</v>
      </c>
      <c r="AF919" s="1">
        <v>-1395.1098</v>
      </c>
      <c r="AG919">
        <v>9.32</v>
      </c>
      <c r="AH919" s="1">
        <v>-1372.2873999999999</v>
      </c>
      <c r="AI919">
        <v>-5.7</v>
      </c>
      <c r="AJ919" s="1">
        <v>-1372.258</v>
      </c>
      <c r="AK919">
        <v>-6.29</v>
      </c>
      <c r="AL919" s="1">
        <v>-1392.3512000000001</v>
      </c>
      <c r="AM919">
        <v>7.5</v>
      </c>
      <c r="AN919" s="1">
        <v>-1373.5907999999999</v>
      </c>
      <c r="AO919">
        <v>-4.74</v>
      </c>
      <c r="AP919" s="1">
        <v>-1376.7556</v>
      </c>
      <c r="AQ919">
        <v>20.04</v>
      </c>
      <c r="AR919" s="1">
        <v>-1370.4856</v>
      </c>
      <c r="AS919">
        <v>1.5</v>
      </c>
      <c r="AT919" s="1">
        <v>-1354.5006000000001</v>
      </c>
      <c r="AU919">
        <v>-0.3</v>
      </c>
      <c r="AV919" s="1">
        <v>-1343.5795000000001</v>
      </c>
      <c r="AW919">
        <v>-8.8699999999999992</v>
      </c>
    </row>
    <row r="920" spans="2:49" x14ac:dyDescent="0.2">
      <c r="B920" s="1">
        <v>-1384.1069</v>
      </c>
      <c r="C920">
        <v>-9.7200000000000006</v>
      </c>
      <c r="D920">
        <v>2778.75</v>
      </c>
      <c r="L920" s="1">
        <v>-1383.6189999999999</v>
      </c>
      <c r="M920">
        <v>2.52</v>
      </c>
      <c r="N920" s="1">
        <v>-1382.2841000000001</v>
      </c>
      <c r="O920">
        <v>4.3899999999999997</v>
      </c>
      <c r="P920" s="1">
        <v>-1381.4639</v>
      </c>
      <c r="Q920">
        <v>1.1299999999999999</v>
      </c>
      <c r="R920" s="1">
        <v>-1383.5395000000001</v>
      </c>
      <c r="S920">
        <v>-11.32</v>
      </c>
      <c r="T920" s="1">
        <v>-1385.1179999999999</v>
      </c>
      <c r="U920">
        <v>-7.94</v>
      </c>
      <c r="V920" s="1">
        <v>-1381.8189</v>
      </c>
      <c r="W920">
        <v>-0.51</v>
      </c>
      <c r="X920" s="1">
        <v>-1379.3732</v>
      </c>
      <c r="Y920">
        <v>10.92</v>
      </c>
      <c r="Z920" s="1">
        <v>-1368.5205000000001</v>
      </c>
      <c r="AA920">
        <v>-2.4</v>
      </c>
      <c r="AB920" s="1">
        <v>-1395</v>
      </c>
      <c r="AC920">
        <v>7.33</v>
      </c>
      <c r="AD920" s="1">
        <v>-1394.5663</v>
      </c>
      <c r="AE920">
        <v>7.94</v>
      </c>
      <c r="AF920" s="1">
        <v>-1394.9733000000001</v>
      </c>
      <c r="AG920">
        <v>10.44</v>
      </c>
      <c r="AH920" s="1">
        <v>-1372.2697000000001</v>
      </c>
      <c r="AI920">
        <v>-5.25</v>
      </c>
      <c r="AJ920" s="1">
        <v>-1372.2681</v>
      </c>
      <c r="AK920">
        <v>-6.48</v>
      </c>
      <c r="AL920" s="1">
        <v>-1392.3108999999999</v>
      </c>
      <c r="AM920">
        <v>7.52</v>
      </c>
      <c r="AN920" s="1">
        <v>-1373.5779</v>
      </c>
      <c r="AO920">
        <v>-5.07</v>
      </c>
      <c r="AP920" s="1">
        <v>-1376.7544</v>
      </c>
      <c r="AQ920">
        <v>19.899999999999999</v>
      </c>
      <c r="AR920" s="1">
        <v>-1370.7422999999999</v>
      </c>
      <c r="AS920">
        <v>0.44</v>
      </c>
      <c r="AT920" s="1">
        <v>-1354.2859000000001</v>
      </c>
      <c r="AU920">
        <v>0.56999999999999995</v>
      </c>
      <c r="AV920" s="1">
        <v>-1343.5446999999999</v>
      </c>
      <c r="AW920">
        <v>-8.83</v>
      </c>
    </row>
    <row r="921" spans="2:49" x14ac:dyDescent="0.2">
      <c r="B921" s="1">
        <v>-1384.1286</v>
      </c>
      <c r="C921">
        <v>-10.33</v>
      </c>
      <c r="D921">
        <v>2779.94</v>
      </c>
      <c r="L921" s="1">
        <v>-1383.5145</v>
      </c>
      <c r="M921">
        <v>2.68</v>
      </c>
      <c r="N921" s="1">
        <v>-1382.2682</v>
      </c>
      <c r="O921">
        <v>4.43</v>
      </c>
      <c r="P921" s="1">
        <v>-1381.4088999999999</v>
      </c>
      <c r="Q921">
        <v>0.82</v>
      </c>
      <c r="R921" s="1">
        <v>-1383.2452000000001</v>
      </c>
      <c r="S921">
        <v>-10.09</v>
      </c>
      <c r="T921" s="1">
        <v>-1385.0975000000001</v>
      </c>
      <c r="U921">
        <v>-7.66</v>
      </c>
      <c r="V921" s="1">
        <v>-1382.0085999999999</v>
      </c>
      <c r="W921">
        <v>-0.77</v>
      </c>
      <c r="X921" s="1">
        <v>-1379.3638000000001</v>
      </c>
      <c r="Y921">
        <v>11.17</v>
      </c>
      <c r="Z921" s="1">
        <v>-1368.3766000000001</v>
      </c>
      <c r="AA921">
        <v>-2.31</v>
      </c>
      <c r="AB921" s="1">
        <v>-1395.3623</v>
      </c>
      <c r="AC921">
        <v>6.29</v>
      </c>
      <c r="AD921" s="1">
        <v>-1394.5134</v>
      </c>
      <c r="AE921">
        <v>8.14</v>
      </c>
      <c r="AF921" s="1">
        <v>-1394.8027999999999</v>
      </c>
      <c r="AG921">
        <v>11.54</v>
      </c>
      <c r="AH921" s="1">
        <v>-1372.1873000000001</v>
      </c>
      <c r="AI921">
        <v>-4.76</v>
      </c>
      <c r="AJ921" s="1">
        <v>-1372.3418999999999</v>
      </c>
      <c r="AK921">
        <v>-6.81</v>
      </c>
      <c r="AL921" s="1">
        <v>-1392.2840000000001</v>
      </c>
      <c r="AM921">
        <v>7.5</v>
      </c>
      <c r="AN921" s="1">
        <v>-1373.5175999999999</v>
      </c>
      <c r="AO921">
        <v>-5.35</v>
      </c>
      <c r="AP921" s="1">
        <v>-1376.8521000000001</v>
      </c>
      <c r="AQ921">
        <v>19.440000000000001</v>
      </c>
      <c r="AR921" s="1">
        <v>-1370.9753000000001</v>
      </c>
      <c r="AS921">
        <v>-0.53</v>
      </c>
      <c r="AT921" s="1">
        <v>-1354.0313000000001</v>
      </c>
      <c r="AU921">
        <v>1.67</v>
      </c>
      <c r="AV921" s="1">
        <v>-1343.4701</v>
      </c>
      <c r="AW921">
        <v>-8.64</v>
      </c>
    </row>
    <row r="922" spans="2:49" x14ac:dyDescent="0.2">
      <c r="B922" s="1">
        <v>-1384.1469</v>
      </c>
      <c r="C922">
        <v>-11.14</v>
      </c>
      <c r="D922">
        <v>2780.55</v>
      </c>
      <c r="L922" s="1">
        <v>-1383.4311</v>
      </c>
      <c r="M922">
        <v>2.86</v>
      </c>
      <c r="N922" s="1">
        <v>-1382.2553</v>
      </c>
      <c r="O922">
        <v>4.57</v>
      </c>
      <c r="P922" s="1">
        <v>-1381.3356000000001</v>
      </c>
      <c r="Q922">
        <v>0.56000000000000005</v>
      </c>
      <c r="R922" s="1">
        <v>-1382.9926</v>
      </c>
      <c r="S922">
        <v>-8.9600000000000009</v>
      </c>
      <c r="T922" s="1">
        <v>-1385.1007999999999</v>
      </c>
      <c r="U922">
        <v>-7.56</v>
      </c>
      <c r="V922" s="1">
        <v>-1382.2373</v>
      </c>
      <c r="W922">
        <v>-1.1399999999999999</v>
      </c>
      <c r="X922" s="1">
        <v>-1379.4367</v>
      </c>
      <c r="Y922">
        <v>11.11</v>
      </c>
      <c r="Z922" s="1">
        <v>-1368.1841999999999</v>
      </c>
      <c r="AA922">
        <v>-2.06</v>
      </c>
      <c r="AB922" s="1">
        <v>-1395.6931</v>
      </c>
      <c r="AC922">
        <v>5.61</v>
      </c>
      <c r="AD922" s="1">
        <v>-1394.433</v>
      </c>
      <c r="AE922">
        <v>8.3699999999999992</v>
      </c>
      <c r="AF922" s="1">
        <v>-1394.6007</v>
      </c>
      <c r="AG922">
        <v>12.73</v>
      </c>
      <c r="AH922" s="1">
        <v>-1372.0418</v>
      </c>
      <c r="AI922">
        <v>-4.17</v>
      </c>
      <c r="AJ922" s="1">
        <v>-1372.4784999999999</v>
      </c>
      <c r="AK922">
        <v>-7.23</v>
      </c>
      <c r="AL922" s="1">
        <v>-1392.2524000000001</v>
      </c>
      <c r="AM922">
        <v>7.51</v>
      </c>
      <c r="AN922" s="1">
        <v>-1373.4154000000001</v>
      </c>
      <c r="AO922">
        <v>-5.48</v>
      </c>
      <c r="AP922" s="1">
        <v>-1377.0368000000001</v>
      </c>
      <c r="AQ922">
        <v>18.75</v>
      </c>
      <c r="AR922" s="1">
        <v>-1371.1588999999999</v>
      </c>
      <c r="AS922">
        <v>-1.41</v>
      </c>
      <c r="AT922" s="1">
        <v>-1353.7366</v>
      </c>
      <c r="AU922">
        <v>2.94</v>
      </c>
      <c r="AV922" s="1">
        <v>-1343.3674000000001</v>
      </c>
      <c r="AW922">
        <v>-8.3699999999999992</v>
      </c>
    </row>
    <row r="923" spans="2:49" x14ac:dyDescent="0.2">
      <c r="B923" s="1">
        <v>-1384.1315999999999</v>
      </c>
      <c r="C923">
        <v>-11.28</v>
      </c>
      <c r="D923">
        <v>2780.59</v>
      </c>
      <c r="L923" s="1">
        <v>-1383.3706</v>
      </c>
      <c r="M923">
        <v>2.94</v>
      </c>
      <c r="N923" s="1">
        <v>-1382.2478000000001</v>
      </c>
      <c r="O923">
        <v>4.76</v>
      </c>
      <c r="P923" s="1">
        <v>-1381.2469000000001</v>
      </c>
      <c r="Q923">
        <v>0.4</v>
      </c>
      <c r="R923" s="1">
        <v>-1382.8</v>
      </c>
      <c r="S923">
        <v>-7.72</v>
      </c>
      <c r="T923" s="1">
        <v>-1385.1498999999999</v>
      </c>
      <c r="U923">
        <v>-7.55</v>
      </c>
      <c r="V923" s="1">
        <v>-1382.4951000000001</v>
      </c>
      <c r="W923">
        <v>-1.53</v>
      </c>
      <c r="X923" s="1">
        <v>-1379.5813000000001</v>
      </c>
      <c r="Y923">
        <v>10.83</v>
      </c>
      <c r="Z923" s="1">
        <v>-1367.9577999999999</v>
      </c>
      <c r="AA923">
        <v>-1.64</v>
      </c>
      <c r="AB923" s="1">
        <v>-1395.9754</v>
      </c>
      <c r="AC923">
        <v>4.79</v>
      </c>
      <c r="AD923" s="1">
        <v>-1394.3391999999999</v>
      </c>
      <c r="AE923">
        <v>8.6</v>
      </c>
      <c r="AF923" s="1">
        <v>-1394.3788999999999</v>
      </c>
      <c r="AG923">
        <v>13.86</v>
      </c>
      <c r="AH923" s="1">
        <v>-1371.8431</v>
      </c>
      <c r="AI923">
        <v>-3.56</v>
      </c>
      <c r="AJ923" s="1">
        <v>-1372.6627000000001</v>
      </c>
      <c r="AK923">
        <v>-7.79</v>
      </c>
      <c r="AL923" s="1">
        <v>-1392.1994</v>
      </c>
      <c r="AM923">
        <v>7.55</v>
      </c>
      <c r="AN923" s="1">
        <v>-1373.2754</v>
      </c>
      <c r="AO923">
        <v>-5.65</v>
      </c>
      <c r="AP923" s="1">
        <v>-1377.2813000000001</v>
      </c>
      <c r="AQ923">
        <v>17.899999999999999</v>
      </c>
      <c r="AR923" s="1">
        <v>-1371.2754</v>
      </c>
      <c r="AS923">
        <v>-2.0699999999999998</v>
      </c>
      <c r="AT923" s="1">
        <v>-1353.4126000000001</v>
      </c>
      <c r="AU923">
        <v>4.25</v>
      </c>
      <c r="AV923" s="1">
        <v>-1343.2483</v>
      </c>
      <c r="AW923">
        <v>-7.98</v>
      </c>
    </row>
    <row r="924" spans="2:49" x14ac:dyDescent="0.2">
      <c r="B924" s="1">
        <v>-1384.1130000000001</v>
      </c>
      <c r="C924">
        <v>-11.33</v>
      </c>
      <c r="D924">
        <v>2780.34</v>
      </c>
      <c r="L924" s="1">
        <v>-1383.3357000000001</v>
      </c>
      <c r="M924">
        <v>2.99</v>
      </c>
      <c r="N924" s="1">
        <v>-1382.2546</v>
      </c>
      <c r="O924">
        <v>4.9800000000000004</v>
      </c>
      <c r="P924" s="1">
        <v>-1381.1443999999999</v>
      </c>
      <c r="Q924">
        <v>0.27</v>
      </c>
      <c r="R924" s="1">
        <v>-1382.6776</v>
      </c>
      <c r="S924">
        <v>-6.52</v>
      </c>
      <c r="T924" s="1">
        <v>-1385.2565999999999</v>
      </c>
      <c r="U924">
        <v>-7.6</v>
      </c>
      <c r="V924" s="1">
        <v>-1382.769</v>
      </c>
      <c r="W924">
        <v>-1.94</v>
      </c>
      <c r="X924" s="1">
        <v>-1379.7814000000001</v>
      </c>
      <c r="Y924">
        <v>10.15</v>
      </c>
      <c r="Z924" s="1">
        <v>-1367.7107000000001</v>
      </c>
      <c r="AA924">
        <v>-1.0900000000000001</v>
      </c>
      <c r="AB924" s="1">
        <v>-1396.1994999999999</v>
      </c>
      <c r="AC924">
        <v>4.09</v>
      </c>
      <c r="AD924" s="1">
        <v>-1394.2488000000001</v>
      </c>
      <c r="AE924">
        <v>8.75</v>
      </c>
      <c r="AF924" s="1">
        <v>-1394.1533999999999</v>
      </c>
      <c r="AG924">
        <v>14.88</v>
      </c>
      <c r="AH924" s="1">
        <v>-1371.6034</v>
      </c>
      <c r="AI924">
        <v>-2.97</v>
      </c>
      <c r="AJ924" s="1">
        <v>-1372.8683000000001</v>
      </c>
      <c r="AK924">
        <v>-8.4600000000000009</v>
      </c>
      <c r="AL924" s="1">
        <v>-1392.1141</v>
      </c>
      <c r="AM924">
        <v>7.59</v>
      </c>
      <c r="AN924" s="1">
        <v>-1373.1025</v>
      </c>
      <c r="AO924">
        <v>-5.7</v>
      </c>
      <c r="AP924" s="1">
        <v>-1377.5514000000001</v>
      </c>
      <c r="AQ924">
        <v>17.02</v>
      </c>
      <c r="AR924" s="1">
        <v>-1371.3173999999999</v>
      </c>
      <c r="AS924">
        <v>-2.56</v>
      </c>
      <c r="AT924" s="1">
        <v>-1353.0829000000001</v>
      </c>
      <c r="AU924">
        <v>5.58</v>
      </c>
      <c r="AV924" s="1">
        <v>-1343.1206</v>
      </c>
      <c r="AW924">
        <v>-7.48</v>
      </c>
    </row>
    <row r="925" spans="2:49" x14ac:dyDescent="0.2">
      <c r="B925" s="1">
        <v>-1384.0273</v>
      </c>
      <c r="C925">
        <v>-11.2</v>
      </c>
      <c r="D925">
        <v>2780.03</v>
      </c>
      <c r="L925" s="1">
        <v>-1383.3298</v>
      </c>
      <c r="M925">
        <v>2.99</v>
      </c>
      <c r="N925" s="1">
        <v>-1382.2881</v>
      </c>
      <c r="O925">
        <v>5.18</v>
      </c>
      <c r="P925" s="1">
        <v>-1381.0286000000001</v>
      </c>
      <c r="Q925">
        <v>0.16</v>
      </c>
      <c r="R925" s="1">
        <v>-1382.6246000000001</v>
      </c>
      <c r="S925">
        <v>-5.55</v>
      </c>
      <c r="T925" s="1">
        <v>-1385.4181000000001</v>
      </c>
      <c r="U925">
        <v>-7.89</v>
      </c>
      <c r="V925" s="1">
        <v>-1383.0436</v>
      </c>
      <c r="W925">
        <v>-2.38</v>
      </c>
      <c r="X925" s="1">
        <v>-1380.0166999999999</v>
      </c>
      <c r="Y925">
        <v>9.27</v>
      </c>
      <c r="Z925" s="1">
        <v>-1367.4503999999999</v>
      </c>
      <c r="AA925">
        <v>-0.47</v>
      </c>
      <c r="AB925" s="1">
        <v>-1396.3610000000001</v>
      </c>
      <c r="AC925">
        <v>3.51</v>
      </c>
      <c r="AD925" s="1">
        <v>-1394.1758</v>
      </c>
      <c r="AE925">
        <v>8.86</v>
      </c>
      <c r="AF925" s="1">
        <v>-1393.9423999999999</v>
      </c>
      <c r="AG925">
        <v>15.78</v>
      </c>
      <c r="AH925" s="1">
        <v>-1371.3338000000001</v>
      </c>
      <c r="AI925">
        <v>-2.2799999999999998</v>
      </c>
      <c r="AJ925" s="1">
        <v>-1373.0635</v>
      </c>
      <c r="AK925">
        <v>-9.11</v>
      </c>
      <c r="AL925" s="1">
        <v>-1391.9954</v>
      </c>
      <c r="AM925">
        <v>7.71</v>
      </c>
      <c r="AN925" s="1">
        <v>-1372.9042999999999</v>
      </c>
      <c r="AO925">
        <v>-5.68</v>
      </c>
      <c r="AP925" s="1">
        <v>-1377.81</v>
      </c>
      <c r="AQ925">
        <v>16.149999999999999</v>
      </c>
      <c r="AR925" s="1">
        <v>-1371.2851000000001</v>
      </c>
      <c r="AS925">
        <v>-2.82</v>
      </c>
      <c r="AT925" s="1">
        <v>-1352.7719999999999</v>
      </c>
      <c r="AU925">
        <v>6.93</v>
      </c>
      <c r="AV925" s="1">
        <v>-1342.9884999999999</v>
      </c>
      <c r="AW925">
        <v>-6.89</v>
      </c>
    </row>
    <row r="926" spans="2:49" x14ac:dyDescent="0.2">
      <c r="B926" s="1">
        <v>-1383.8984</v>
      </c>
      <c r="C926">
        <v>-11.02</v>
      </c>
      <c r="D926">
        <v>2779.01</v>
      </c>
      <c r="L926" s="1">
        <v>-1383.3548000000001</v>
      </c>
      <c r="M926">
        <v>2.92</v>
      </c>
      <c r="N926" s="1">
        <v>-1382.3624</v>
      </c>
      <c r="O926">
        <v>5.38</v>
      </c>
      <c r="P926" s="1">
        <v>-1380.9019000000001</v>
      </c>
      <c r="Q926">
        <v>0.16</v>
      </c>
      <c r="R926" s="1">
        <v>-1382.6296</v>
      </c>
      <c r="S926">
        <v>-4.7300000000000004</v>
      </c>
      <c r="T926" s="1">
        <v>-1385.6176</v>
      </c>
      <c r="U926">
        <v>-8.27</v>
      </c>
      <c r="V926" s="1">
        <v>-1383.3019999999999</v>
      </c>
      <c r="W926">
        <v>-2.8</v>
      </c>
      <c r="X926" s="1">
        <v>-1380.2661000000001</v>
      </c>
      <c r="Y926">
        <v>8.24</v>
      </c>
      <c r="Z926" s="1">
        <v>-1367.1817000000001</v>
      </c>
      <c r="AA926">
        <v>0.2</v>
      </c>
      <c r="AB926" s="1">
        <v>-1396.4598000000001</v>
      </c>
      <c r="AC926">
        <v>3.06</v>
      </c>
      <c r="AD926" s="1">
        <v>-1394.1266000000001</v>
      </c>
      <c r="AE926">
        <v>8.91</v>
      </c>
      <c r="AF926" s="1">
        <v>-1393.7607</v>
      </c>
      <c r="AG926">
        <v>16.47</v>
      </c>
      <c r="AH926" s="1">
        <v>-1371.0436</v>
      </c>
      <c r="AI926">
        <v>-1.58</v>
      </c>
      <c r="AJ926" s="1">
        <v>-1373.2184</v>
      </c>
      <c r="AK926">
        <v>-9.69</v>
      </c>
      <c r="AL926" s="1">
        <v>-1391.8557000000001</v>
      </c>
      <c r="AM926">
        <v>7.82</v>
      </c>
      <c r="AN926" s="1">
        <v>-1372.6931999999999</v>
      </c>
      <c r="AO926">
        <v>-5.65</v>
      </c>
      <c r="AP926" s="1">
        <v>-1378.0246</v>
      </c>
      <c r="AQ926">
        <v>15.5</v>
      </c>
      <c r="AR926" s="1">
        <v>-1371.1882000000001</v>
      </c>
      <c r="AS926">
        <v>-2.93</v>
      </c>
      <c r="AT926" s="1">
        <v>-1352.508</v>
      </c>
      <c r="AU926">
        <v>8.18</v>
      </c>
      <c r="AV926" s="1">
        <v>-1342.8587</v>
      </c>
      <c r="AW926">
        <v>-6.22</v>
      </c>
    </row>
    <row r="927" spans="2:49" x14ac:dyDescent="0.2">
      <c r="B927" s="1">
        <v>-1383.7207000000001</v>
      </c>
      <c r="C927">
        <v>-10.130000000000001</v>
      </c>
      <c r="D927">
        <v>2778.09</v>
      </c>
      <c r="L927" s="1">
        <v>-1383.4099000000001</v>
      </c>
      <c r="M927">
        <v>2.82</v>
      </c>
      <c r="N927" s="1">
        <v>-1382.4871000000001</v>
      </c>
      <c r="O927">
        <v>5.5</v>
      </c>
      <c r="P927" s="1">
        <v>-1380.7683</v>
      </c>
      <c r="Q927">
        <v>0.23</v>
      </c>
      <c r="R927" s="1">
        <v>-1382.673</v>
      </c>
      <c r="S927">
        <v>-3.91</v>
      </c>
      <c r="T927" s="1">
        <v>-1385.8306</v>
      </c>
      <c r="U927">
        <v>-8.6300000000000008</v>
      </c>
      <c r="V927" s="1">
        <v>-1383.5281</v>
      </c>
      <c r="W927">
        <v>-3.19</v>
      </c>
      <c r="X927" s="1">
        <v>-1380.5120999999999</v>
      </c>
      <c r="Y927">
        <v>7.07</v>
      </c>
      <c r="Z927" s="1">
        <v>-1366.9122</v>
      </c>
      <c r="AA927">
        <v>0.92</v>
      </c>
      <c r="AB927" s="1">
        <v>-1396.4992</v>
      </c>
      <c r="AC927">
        <v>2.75</v>
      </c>
      <c r="AD927" s="1">
        <v>-1394.0968</v>
      </c>
      <c r="AE927">
        <v>8.9</v>
      </c>
      <c r="AF927" s="1">
        <v>-1393.6162999999999</v>
      </c>
      <c r="AG927">
        <v>16.93</v>
      </c>
      <c r="AH927" s="1">
        <v>-1370.7396000000001</v>
      </c>
      <c r="AI927">
        <v>-0.91</v>
      </c>
      <c r="AJ927" s="1">
        <v>-1373.3108999999999</v>
      </c>
      <c r="AK927">
        <v>-10.36</v>
      </c>
      <c r="AL927" s="1">
        <v>-1391.7162000000001</v>
      </c>
      <c r="AM927">
        <v>7.9</v>
      </c>
      <c r="AN927" s="1">
        <v>-1372.4878000000001</v>
      </c>
      <c r="AO927">
        <v>-5.69</v>
      </c>
      <c r="AP927" s="1">
        <v>-1378.1714999999999</v>
      </c>
      <c r="AQ927">
        <v>15.02</v>
      </c>
      <c r="AR927" s="1">
        <v>-1371.0427</v>
      </c>
      <c r="AS927">
        <v>-2.85</v>
      </c>
      <c r="AT927" s="1">
        <v>-1352.3063999999999</v>
      </c>
      <c r="AU927">
        <v>9.1999999999999993</v>
      </c>
      <c r="AV927" s="1">
        <v>-1342.7381</v>
      </c>
      <c r="AW927">
        <v>-5.5</v>
      </c>
    </row>
    <row r="928" spans="2:49" x14ac:dyDescent="0.2">
      <c r="B928" s="1">
        <v>-1383.4844000000001</v>
      </c>
      <c r="C928">
        <v>-9.2799999999999994</v>
      </c>
      <c r="D928">
        <v>2777.45</v>
      </c>
      <c r="L928" s="1">
        <v>-1383.4884</v>
      </c>
      <c r="M928">
        <v>2.7</v>
      </c>
      <c r="N928" s="1">
        <v>-1382.664</v>
      </c>
      <c r="O928">
        <v>5.58</v>
      </c>
      <c r="P928" s="1">
        <v>-1380.6333</v>
      </c>
      <c r="Q928">
        <v>0.32</v>
      </c>
      <c r="R928" s="1">
        <v>-1382.7313999999999</v>
      </c>
      <c r="S928">
        <v>-3.15</v>
      </c>
      <c r="T928" s="1">
        <v>-1386.0282999999999</v>
      </c>
      <c r="U928">
        <v>-8.89</v>
      </c>
      <c r="V928" s="1">
        <v>-1383.7075</v>
      </c>
      <c r="W928">
        <v>-3.42</v>
      </c>
      <c r="X928" s="1">
        <v>-1380.7446</v>
      </c>
      <c r="Y928">
        <v>5.73</v>
      </c>
      <c r="Z928" s="1">
        <v>-1366.6560999999999</v>
      </c>
      <c r="AA928">
        <v>1.59</v>
      </c>
      <c r="AB928" s="1">
        <v>-1396.4843000000001</v>
      </c>
      <c r="AC928">
        <v>2.65</v>
      </c>
      <c r="AD928" s="1">
        <v>-1394.0741</v>
      </c>
      <c r="AE928">
        <v>8.91</v>
      </c>
      <c r="AF928" s="1">
        <v>-1393.5079000000001</v>
      </c>
      <c r="AG928">
        <v>17.2</v>
      </c>
      <c r="AH928" s="1">
        <v>-1370.4268999999999</v>
      </c>
      <c r="AI928">
        <v>-0.23</v>
      </c>
      <c r="AJ928" s="1">
        <v>-1373.3271</v>
      </c>
      <c r="AK928">
        <v>-10.74</v>
      </c>
      <c r="AL928" s="1">
        <v>-1391.6006</v>
      </c>
      <c r="AM928">
        <v>7.92</v>
      </c>
      <c r="AN928" s="1">
        <v>-1372.3116</v>
      </c>
      <c r="AO928">
        <v>-5.78</v>
      </c>
      <c r="AP928" s="1">
        <v>-1378.2391</v>
      </c>
      <c r="AQ928">
        <v>14.88</v>
      </c>
      <c r="AR928" s="1">
        <v>-1370.8683000000001</v>
      </c>
      <c r="AS928">
        <v>-2.66</v>
      </c>
      <c r="AT928" s="1">
        <v>-1352.1802</v>
      </c>
      <c r="AU928">
        <v>10.07</v>
      </c>
      <c r="AV928" s="1">
        <v>-1342.6325999999999</v>
      </c>
      <c r="AW928">
        <v>-4.75</v>
      </c>
    </row>
    <row r="929" spans="2:49" x14ac:dyDescent="0.2">
      <c r="B929" s="1">
        <v>-1383.1876999999999</v>
      </c>
      <c r="C929">
        <v>-8.27</v>
      </c>
      <c r="D929">
        <v>2776.48</v>
      </c>
      <c r="L929" s="1">
        <v>-1383.5766000000001</v>
      </c>
      <c r="M929">
        <v>2.62</v>
      </c>
      <c r="N929" s="1">
        <v>-1382.8869999999999</v>
      </c>
      <c r="O929">
        <v>5.63</v>
      </c>
      <c r="P929" s="1">
        <v>-1380.5036</v>
      </c>
      <c r="Q929">
        <v>0.49</v>
      </c>
      <c r="R929" s="1">
        <v>-1382.7824000000001</v>
      </c>
      <c r="S929">
        <v>-2.4300000000000002</v>
      </c>
      <c r="T929" s="1">
        <v>-1386.1841999999999</v>
      </c>
      <c r="U929">
        <v>-9.07</v>
      </c>
      <c r="V929" s="1">
        <v>-1383.8298</v>
      </c>
      <c r="W929">
        <v>-3.58</v>
      </c>
      <c r="X929" s="1">
        <v>-1380.9613999999999</v>
      </c>
      <c r="Y929">
        <v>4.4000000000000004</v>
      </c>
      <c r="Z929" s="1">
        <v>-1366.4349999999999</v>
      </c>
      <c r="AA929">
        <v>2.21</v>
      </c>
      <c r="AB929" s="1">
        <v>-1396.4256</v>
      </c>
      <c r="AC929">
        <v>2.5299999999999998</v>
      </c>
      <c r="AD929" s="1">
        <v>-1394.0418999999999</v>
      </c>
      <c r="AE929">
        <v>8.9600000000000009</v>
      </c>
      <c r="AF929" s="1">
        <v>-1393.4263000000001</v>
      </c>
      <c r="AG929">
        <v>17.23</v>
      </c>
      <c r="AH929" s="1">
        <v>-1370.11</v>
      </c>
      <c r="AI929">
        <v>0.41</v>
      </c>
      <c r="AJ929" s="1">
        <v>-1373.2626</v>
      </c>
      <c r="AK929">
        <v>-11.02</v>
      </c>
      <c r="AL929" s="1">
        <v>-1391.5263</v>
      </c>
      <c r="AM929">
        <v>7.86</v>
      </c>
      <c r="AN929" s="1">
        <v>-1372.1896999999999</v>
      </c>
      <c r="AO929">
        <v>-5.91</v>
      </c>
      <c r="AP929" s="1">
        <v>-1378.2288000000001</v>
      </c>
      <c r="AQ929">
        <v>14.98</v>
      </c>
      <c r="AR929" s="1">
        <v>-1370.6822</v>
      </c>
      <c r="AS929">
        <v>-2.4300000000000002</v>
      </c>
      <c r="AT929" s="1">
        <v>-1352.1315</v>
      </c>
      <c r="AU929">
        <v>10.68</v>
      </c>
      <c r="AV929" s="1">
        <v>-1342.5436</v>
      </c>
      <c r="AW929">
        <v>-4.0199999999999996</v>
      </c>
    </row>
    <row r="930" spans="2:49" x14ac:dyDescent="0.2">
      <c r="B930" s="1">
        <v>-1382.8995</v>
      </c>
      <c r="C930">
        <v>-7.35</v>
      </c>
      <c r="D930">
        <v>2775.37</v>
      </c>
      <c r="L930" s="1">
        <v>-1383.6558</v>
      </c>
      <c r="M930">
        <v>2.6</v>
      </c>
      <c r="N930" s="1">
        <v>-1383.1405999999999</v>
      </c>
      <c r="O930">
        <v>5.62</v>
      </c>
      <c r="P930" s="1">
        <v>-1380.3851</v>
      </c>
      <c r="Q930">
        <v>0.7</v>
      </c>
      <c r="R930" s="1">
        <v>-1382.8071</v>
      </c>
      <c r="S930">
        <v>-1.69</v>
      </c>
      <c r="T930" s="1">
        <v>-1386.2775999999999</v>
      </c>
      <c r="U930">
        <v>-9.01</v>
      </c>
      <c r="V930" s="1">
        <v>-1383.8905</v>
      </c>
      <c r="W930">
        <v>-3.61</v>
      </c>
      <c r="X930" s="1">
        <v>-1381.1624999999999</v>
      </c>
      <c r="Y930">
        <v>3.01</v>
      </c>
      <c r="Z930" s="1">
        <v>-1366.2786000000001</v>
      </c>
      <c r="AA930">
        <v>2.48</v>
      </c>
      <c r="AB930" s="1">
        <v>-1396.3387</v>
      </c>
      <c r="AC930">
        <v>2.58</v>
      </c>
      <c r="AD930" s="1">
        <v>-1393.9853000000001</v>
      </c>
      <c r="AE930">
        <v>9.0299999999999994</v>
      </c>
      <c r="AF930" s="1">
        <v>-1393.3590999999999</v>
      </c>
      <c r="AG930">
        <v>17.100000000000001</v>
      </c>
      <c r="AH930" s="1">
        <v>-1369.7913000000001</v>
      </c>
      <c r="AI930">
        <v>0.95</v>
      </c>
      <c r="AJ930" s="1">
        <v>-1373.1193000000001</v>
      </c>
      <c r="AK930">
        <v>-11.12</v>
      </c>
      <c r="AL930" s="1">
        <v>-1391.5017</v>
      </c>
      <c r="AM930">
        <v>7.65</v>
      </c>
      <c r="AN930" s="1">
        <v>-1372.1420000000001</v>
      </c>
      <c r="AO930">
        <v>-6.22</v>
      </c>
      <c r="AP930" s="1">
        <v>-1378.1558</v>
      </c>
      <c r="AQ930">
        <v>15.34</v>
      </c>
      <c r="AR930" s="1">
        <v>-1370.4965999999999</v>
      </c>
      <c r="AS930">
        <v>-2.16</v>
      </c>
      <c r="AT930" s="1">
        <v>-1352.1590000000001</v>
      </c>
      <c r="AU930">
        <v>11.1</v>
      </c>
      <c r="AV930" s="1">
        <v>-1342.4725000000001</v>
      </c>
      <c r="AW930">
        <v>-3.26</v>
      </c>
    </row>
    <row r="931" spans="2:49" x14ac:dyDescent="0.2">
      <c r="B931" s="1">
        <v>-1382.5898999999999</v>
      </c>
      <c r="C931">
        <v>-6.09</v>
      </c>
      <c r="D931">
        <v>2774.35</v>
      </c>
      <c r="L931" s="1">
        <v>-1383.7038</v>
      </c>
      <c r="M931">
        <v>2.77</v>
      </c>
      <c r="N931" s="1">
        <v>-1383.4022</v>
      </c>
      <c r="O931">
        <v>5.61</v>
      </c>
      <c r="P931" s="1">
        <v>-1380.2823000000001</v>
      </c>
      <c r="Q931">
        <v>0.91</v>
      </c>
      <c r="R931" s="1">
        <v>-1382.7917</v>
      </c>
      <c r="S931">
        <v>-0.91</v>
      </c>
      <c r="T931" s="1">
        <v>-1386.2954</v>
      </c>
      <c r="U931">
        <v>-8.69</v>
      </c>
      <c r="V931" s="1">
        <v>-1383.8910000000001</v>
      </c>
      <c r="W931">
        <v>-3.56</v>
      </c>
      <c r="X931" s="1">
        <v>-1381.3449000000001</v>
      </c>
      <c r="Y931">
        <v>1.61</v>
      </c>
      <c r="Z931" s="1">
        <v>-1366.2172</v>
      </c>
      <c r="AA931">
        <v>2.61</v>
      </c>
      <c r="AB931" s="1">
        <v>-1396.2439999999999</v>
      </c>
      <c r="AC931">
        <v>2.69</v>
      </c>
      <c r="AD931" s="1">
        <v>-1393.8974000000001</v>
      </c>
      <c r="AE931">
        <v>9.14</v>
      </c>
      <c r="AF931" s="1">
        <v>-1393.2925</v>
      </c>
      <c r="AG931">
        <v>16.84</v>
      </c>
      <c r="AH931" s="1">
        <v>-1369.4717000000001</v>
      </c>
      <c r="AI931">
        <v>1.54</v>
      </c>
      <c r="AJ931" s="1">
        <v>-1372.9073000000001</v>
      </c>
      <c r="AK931">
        <v>-11.1</v>
      </c>
      <c r="AL931" s="1">
        <v>-1391.5269000000001</v>
      </c>
      <c r="AM931">
        <v>7.43</v>
      </c>
      <c r="AN931" s="1">
        <v>-1372.1795999999999</v>
      </c>
      <c r="AO931">
        <v>-6.68</v>
      </c>
      <c r="AP931" s="1">
        <v>-1378.0424</v>
      </c>
      <c r="AQ931">
        <v>15.83</v>
      </c>
      <c r="AR931" s="1">
        <v>-1370.3179</v>
      </c>
      <c r="AS931">
        <v>-1.94</v>
      </c>
      <c r="AT931" s="1">
        <v>-1352.2593999999999</v>
      </c>
      <c r="AU931">
        <v>11.24</v>
      </c>
      <c r="AV931" s="1">
        <v>-1342.413</v>
      </c>
      <c r="AW931">
        <v>-2.54</v>
      </c>
    </row>
    <row r="932" spans="2:49" x14ac:dyDescent="0.2">
      <c r="B932" s="1">
        <v>-1382.2572</v>
      </c>
      <c r="C932">
        <v>-5.13</v>
      </c>
      <c r="D932">
        <v>2773.56</v>
      </c>
      <c r="L932" s="1">
        <v>-1383.7002</v>
      </c>
      <c r="M932">
        <v>3.02</v>
      </c>
      <c r="N932" s="1">
        <v>-1383.6455000000001</v>
      </c>
      <c r="O932">
        <v>5.59</v>
      </c>
      <c r="P932" s="1">
        <v>-1380.1976</v>
      </c>
      <c r="Q932">
        <v>1.04</v>
      </c>
      <c r="R932" s="1">
        <v>-1382.7260000000001</v>
      </c>
      <c r="S932">
        <v>-0.08</v>
      </c>
      <c r="T932" s="1">
        <v>-1386.2338</v>
      </c>
      <c r="U932">
        <v>-8.19</v>
      </c>
      <c r="V932" s="1">
        <v>-1383.8393000000001</v>
      </c>
      <c r="W932">
        <v>-3.38</v>
      </c>
      <c r="X932" s="1">
        <v>-1381.4997000000001</v>
      </c>
      <c r="Y932">
        <v>0.32</v>
      </c>
      <c r="Z932" s="1">
        <v>-1366.2727</v>
      </c>
      <c r="AA932">
        <v>2.4300000000000002</v>
      </c>
      <c r="AB932" s="1">
        <v>-1396.1623999999999</v>
      </c>
      <c r="AC932">
        <v>2.79</v>
      </c>
      <c r="AD932" s="1">
        <v>-1393.7829999999999</v>
      </c>
      <c r="AE932">
        <v>9.2799999999999994</v>
      </c>
      <c r="AF932" s="1">
        <v>-1393.2152000000001</v>
      </c>
      <c r="AG932">
        <v>16.47</v>
      </c>
      <c r="AH932" s="1">
        <v>-1369.1506999999999</v>
      </c>
      <c r="AI932">
        <v>2.06</v>
      </c>
      <c r="AJ932" s="1">
        <v>-1372.6433</v>
      </c>
      <c r="AK932">
        <v>-10.91</v>
      </c>
      <c r="AL932" s="1">
        <v>-1391.5974000000001</v>
      </c>
      <c r="AM932">
        <v>7.1</v>
      </c>
      <c r="AN932" s="1">
        <v>-1372.3004000000001</v>
      </c>
      <c r="AO932">
        <v>-7.31</v>
      </c>
      <c r="AP932" s="1">
        <v>-1377.9173000000001</v>
      </c>
      <c r="AQ932">
        <v>16.440000000000001</v>
      </c>
      <c r="AR932" s="1">
        <v>-1370.1421</v>
      </c>
      <c r="AS932">
        <v>-1.72</v>
      </c>
      <c r="AT932" s="1">
        <v>-1352.4295999999999</v>
      </c>
      <c r="AU932">
        <v>11.15</v>
      </c>
      <c r="AV932" s="1">
        <v>-1342.3639000000001</v>
      </c>
      <c r="AW932">
        <v>-1.84</v>
      </c>
    </row>
    <row r="933" spans="2:49" x14ac:dyDescent="0.2">
      <c r="B933" s="1">
        <v>-1381.9034999999999</v>
      </c>
      <c r="C933">
        <v>-3.87</v>
      </c>
      <c r="D933">
        <v>2772.43</v>
      </c>
      <c r="L933" s="1">
        <v>-1383.6319000000001</v>
      </c>
      <c r="M933">
        <v>3.48</v>
      </c>
      <c r="N933" s="1">
        <v>-1383.845</v>
      </c>
      <c r="O933">
        <v>5.69</v>
      </c>
      <c r="P933" s="1">
        <v>-1380.1332</v>
      </c>
      <c r="Q933">
        <v>1.23</v>
      </c>
      <c r="R933" s="1">
        <v>-1382.6053999999999</v>
      </c>
      <c r="S933">
        <v>0.79</v>
      </c>
      <c r="T933" s="1">
        <v>-1386.0994000000001</v>
      </c>
      <c r="U933">
        <v>-7.46</v>
      </c>
      <c r="V933" s="1">
        <v>-1383.7481</v>
      </c>
      <c r="W933">
        <v>-3.13</v>
      </c>
      <c r="X933" s="1">
        <v>-1381.6108999999999</v>
      </c>
      <c r="Y933">
        <v>-0.8</v>
      </c>
      <c r="Z933" s="1">
        <v>-1366.452</v>
      </c>
      <c r="AA933">
        <v>1.87</v>
      </c>
      <c r="AB933" s="1">
        <v>-1396.1102000000001</v>
      </c>
      <c r="AC933">
        <v>2.86</v>
      </c>
      <c r="AD933" s="1">
        <v>-1393.6583000000001</v>
      </c>
      <c r="AE933">
        <v>9.39</v>
      </c>
      <c r="AF933" s="1">
        <v>-1393.1216999999999</v>
      </c>
      <c r="AG933">
        <v>15.96</v>
      </c>
      <c r="AH933" s="1">
        <v>-1368.8305</v>
      </c>
      <c r="AI933">
        <v>2.39</v>
      </c>
      <c r="AJ933" s="1">
        <v>-1372.3508999999999</v>
      </c>
      <c r="AK933">
        <v>-10.69</v>
      </c>
      <c r="AL933" s="1">
        <v>-1391.7061000000001</v>
      </c>
      <c r="AM933">
        <v>6.78</v>
      </c>
      <c r="AN933" s="1">
        <v>-1372.489</v>
      </c>
      <c r="AO933">
        <v>-7.92</v>
      </c>
      <c r="AP933" s="1">
        <v>-1377.8046999999999</v>
      </c>
      <c r="AQ933">
        <v>17.14</v>
      </c>
      <c r="AR933" s="1">
        <v>-1369.9601</v>
      </c>
      <c r="AS933">
        <v>-1.5</v>
      </c>
      <c r="AT933" s="1">
        <v>-1352.6663000000001</v>
      </c>
      <c r="AU933">
        <v>10.88</v>
      </c>
      <c r="AV933" s="1">
        <v>-1342.3198</v>
      </c>
      <c r="AW933">
        <v>-1.1299999999999999</v>
      </c>
    </row>
    <row r="934" spans="2:49" x14ac:dyDescent="0.2">
      <c r="B934" s="1">
        <v>-1381.6165000000001</v>
      </c>
      <c r="C934">
        <v>-2.17</v>
      </c>
      <c r="D934">
        <v>2770.19</v>
      </c>
      <c r="L934" s="1">
        <v>-1383.4979000000001</v>
      </c>
      <c r="M934">
        <v>4.0999999999999996</v>
      </c>
      <c r="N934" s="1">
        <v>-1383.9798000000001</v>
      </c>
      <c r="O934">
        <v>5.81</v>
      </c>
      <c r="P934" s="1">
        <v>-1380.0900999999999</v>
      </c>
      <c r="Q934">
        <v>1.42</v>
      </c>
      <c r="R934" s="1">
        <v>-1382.4291000000001</v>
      </c>
      <c r="S934">
        <v>1.77</v>
      </c>
      <c r="T934" s="1">
        <v>-1385.9102</v>
      </c>
      <c r="U934">
        <v>-6.65</v>
      </c>
      <c r="V934" s="1">
        <v>-1383.6333</v>
      </c>
      <c r="W934">
        <v>-2.92</v>
      </c>
      <c r="X934" s="1">
        <v>-1381.6639</v>
      </c>
      <c r="Y934">
        <v>-1.72</v>
      </c>
      <c r="Z934" s="1">
        <v>-1366.7442000000001</v>
      </c>
      <c r="AA934">
        <v>1.04</v>
      </c>
      <c r="AB934" s="1">
        <v>-1396.0943</v>
      </c>
      <c r="AC934">
        <v>2.95</v>
      </c>
      <c r="AD934" s="1">
        <v>-1393.5476000000001</v>
      </c>
      <c r="AE934">
        <v>9.4600000000000009</v>
      </c>
      <c r="AF934" s="1">
        <v>-1393.0130999999999</v>
      </c>
      <c r="AG934">
        <v>15.4</v>
      </c>
      <c r="AH934" s="1">
        <v>-1368.5196000000001</v>
      </c>
      <c r="AI934">
        <v>2.6</v>
      </c>
      <c r="AJ934" s="1">
        <v>-1372.0569</v>
      </c>
      <c r="AK934">
        <v>-10.42</v>
      </c>
      <c r="AL934" s="1">
        <v>-1391.8409999999999</v>
      </c>
      <c r="AM934">
        <v>6.38</v>
      </c>
      <c r="AN934" s="1">
        <v>-1372.7221</v>
      </c>
      <c r="AO934">
        <v>-8.61</v>
      </c>
      <c r="AP934" s="1">
        <v>-1377.7192</v>
      </c>
      <c r="AQ934">
        <v>17.829999999999998</v>
      </c>
      <c r="AR934" s="1">
        <v>-1369.7652</v>
      </c>
      <c r="AS934">
        <v>-1.31</v>
      </c>
      <c r="AT934" s="1">
        <v>-1352.9557</v>
      </c>
      <c r="AU934">
        <v>10.42</v>
      </c>
      <c r="AV934" s="1">
        <v>-1342.2810999999999</v>
      </c>
      <c r="AW934">
        <v>-0.54</v>
      </c>
    </row>
    <row r="935" spans="2:49" x14ac:dyDescent="0.2">
      <c r="B935" s="1">
        <v>-1381.3680999999999</v>
      </c>
      <c r="C935">
        <v>0.14000000000000001</v>
      </c>
      <c r="D935">
        <v>2767.05</v>
      </c>
      <c r="L935" s="1">
        <v>-1383.3096</v>
      </c>
      <c r="M935">
        <v>4.83</v>
      </c>
      <c r="N935" s="1">
        <v>-1384.0398</v>
      </c>
      <c r="O935">
        <v>5.94</v>
      </c>
      <c r="P935" s="1">
        <v>-1380.0715</v>
      </c>
      <c r="Q935">
        <v>1.6</v>
      </c>
      <c r="R935" s="1">
        <v>-1382.1989000000001</v>
      </c>
      <c r="S935">
        <v>2.8</v>
      </c>
      <c r="T935" s="1">
        <v>-1385.6925000000001</v>
      </c>
      <c r="U935">
        <v>-5.68</v>
      </c>
      <c r="V935" s="1">
        <v>-1383.5106000000001</v>
      </c>
      <c r="W935">
        <v>-2.73</v>
      </c>
      <c r="X935" s="1">
        <v>-1381.6522</v>
      </c>
      <c r="Y935">
        <v>-2.4700000000000002</v>
      </c>
      <c r="Z935" s="1">
        <v>-1367.1212</v>
      </c>
      <c r="AA935">
        <v>7.0000000000000007E-2</v>
      </c>
      <c r="AB935" s="1">
        <v>-1396.1128000000001</v>
      </c>
      <c r="AC935">
        <v>3.11</v>
      </c>
      <c r="AD935" s="1">
        <v>-1393.4753000000001</v>
      </c>
      <c r="AE935">
        <v>9.39</v>
      </c>
      <c r="AF935" s="1">
        <v>-1392.8983000000001</v>
      </c>
      <c r="AG935">
        <v>14.73</v>
      </c>
      <c r="AH935" s="1">
        <v>-1368.2339999999999</v>
      </c>
      <c r="AI935">
        <v>2.68</v>
      </c>
      <c r="AJ935" s="1">
        <v>-1371.7867000000001</v>
      </c>
      <c r="AK935">
        <v>-10.09</v>
      </c>
      <c r="AL935" s="1">
        <v>-1391.9843000000001</v>
      </c>
      <c r="AM935">
        <v>6.11</v>
      </c>
      <c r="AN935" s="1">
        <v>-1372.9730999999999</v>
      </c>
      <c r="AO935">
        <v>-9.31</v>
      </c>
      <c r="AP935" s="1">
        <v>-1377.6621</v>
      </c>
      <c r="AQ935">
        <v>18.510000000000002</v>
      </c>
      <c r="AR935" s="1">
        <v>-1369.5591999999999</v>
      </c>
      <c r="AS935">
        <v>-1.1499999999999999</v>
      </c>
      <c r="AT935" s="1">
        <v>-1353.2786000000001</v>
      </c>
      <c r="AU935">
        <v>9.81</v>
      </c>
      <c r="AV935" s="1">
        <v>-1342.2601999999999</v>
      </c>
      <c r="AW935">
        <v>-0.02</v>
      </c>
    </row>
    <row r="936" spans="2:49" x14ac:dyDescent="0.2">
      <c r="B936" s="1">
        <v>-1381.2067999999999</v>
      </c>
      <c r="C936">
        <v>2.35</v>
      </c>
      <c r="D936">
        <v>2763.39</v>
      </c>
      <c r="L936" s="1">
        <v>-1383.0889</v>
      </c>
      <c r="M936">
        <v>5.54</v>
      </c>
      <c r="N936" s="1">
        <v>-1384.0233000000001</v>
      </c>
      <c r="O936">
        <v>6.14</v>
      </c>
      <c r="P936" s="1">
        <v>-1380.0802000000001</v>
      </c>
      <c r="Q936">
        <v>1.62</v>
      </c>
      <c r="R936" s="1">
        <v>-1381.92</v>
      </c>
      <c r="S936">
        <v>3.83</v>
      </c>
      <c r="T936" s="1">
        <v>-1385.4775</v>
      </c>
      <c r="U936">
        <v>-4.75</v>
      </c>
      <c r="V936" s="1">
        <v>-1383.3933999999999</v>
      </c>
      <c r="W936">
        <v>-2.5099999999999998</v>
      </c>
      <c r="X936" s="1">
        <v>-1381.5809999999999</v>
      </c>
      <c r="Y936">
        <v>-3.01</v>
      </c>
      <c r="Z936" s="1">
        <v>-1367.5450000000001</v>
      </c>
      <c r="AA936">
        <v>-1</v>
      </c>
      <c r="AB936" s="1">
        <v>-1396.1560999999999</v>
      </c>
      <c r="AC936">
        <v>3.29</v>
      </c>
      <c r="AD936" s="1">
        <v>-1393.4579000000001</v>
      </c>
      <c r="AE936">
        <v>9.16</v>
      </c>
      <c r="AF936" s="1">
        <v>-1392.7918999999999</v>
      </c>
      <c r="AG936">
        <v>13.99</v>
      </c>
      <c r="AH936" s="1">
        <v>-1367.9965</v>
      </c>
      <c r="AI936">
        <v>2.58</v>
      </c>
      <c r="AJ936" s="1">
        <v>-1371.5599</v>
      </c>
      <c r="AK936">
        <v>-9.7799999999999994</v>
      </c>
      <c r="AL936" s="1">
        <v>-1392.1119000000001</v>
      </c>
      <c r="AM936">
        <v>5.93</v>
      </c>
      <c r="AN936" s="1">
        <v>-1373.2175</v>
      </c>
      <c r="AO936">
        <v>-9.8800000000000008</v>
      </c>
      <c r="AP936" s="1">
        <v>-1377.6269</v>
      </c>
      <c r="AQ936">
        <v>19.079999999999998</v>
      </c>
      <c r="AR936" s="1">
        <v>-1369.3588</v>
      </c>
      <c r="AS936">
        <v>-0.99</v>
      </c>
      <c r="AT936" s="1">
        <v>-1353.6129000000001</v>
      </c>
      <c r="AU936">
        <v>9.09</v>
      </c>
      <c r="AV936" s="1">
        <v>-1342.2746</v>
      </c>
      <c r="AW936">
        <v>0.36</v>
      </c>
    </row>
    <row r="937" spans="2:49" x14ac:dyDescent="0.2">
      <c r="B937" s="1">
        <v>-1381.0962999999999</v>
      </c>
      <c r="C937">
        <v>4.53</v>
      </c>
      <c r="D937">
        <v>2760.13</v>
      </c>
      <c r="L937" s="1">
        <v>-1382.8637000000001</v>
      </c>
      <c r="M937">
        <v>6.2</v>
      </c>
      <c r="N937" s="1">
        <v>-1383.9374</v>
      </c>
      <c r="O937">
        <v>6.39</v>
      </c>
      <c r="P937" s="1">
        <v>-1380.1201000000001</v>
      </c>
      <c r="Q937">
        <v>1.58</v>
      </c>
      <c r="R937" s="1">
        <v>-1381.6036999999999</v>
      </c>
      <c r="S937">
        <v>4.88</v>
      </c>
      <c r="T937" s="1">
        <v>-1385.2940000000001</v>
      </c>
      <c r="U937">
        <v>-3.88</v>
      </c>
      <c r="V937" s="1">
        <v>-1383.2914000000001</v>
      </c>
      <c r="W937">
        <v>-2.4</v>
      </c>
      <c r="X937" s="1">
        <v>-1381.4648999999999</v>
      </c>
      <c r="Y937">
        <v>-3.34</v>
      </c>
      <c r="Z937" s="1">
        <v>-1367.9752000000001</v>
      </c>
      <c r="AA937">
        <v>-2.0699999999999998</v>
      </c>
      <c r="AB937" s="1">
        <v>-1396.211</v>
      </c>
      <c r="AC937">
        <v>3.49</v>
      </c>
      <c r="AD937" s="1">
        <v>-1393.4993999999999</v>
      </c>
      <c r="AE937">
        <v>8.86</v>
      </c>
      <c r="AF937" s="1">
        <v>-1392.7126000000001</v>
      </c>
      <c r="AG937">
        <v>13.05</v>
      </c>
      <c r="AH937" s="1">
        <v>-1367.8304000000001</v>
      </c>
      <c r="AI937">
        <v>2.17</v>
      </c>
      <c r="AJ937" s="1">
        <v>-1371.3858</v>
      </c>
      <c r="AK937">
        <v>-9.6999999999999993</v>
      </c>
      <c r="AL937" s="1">
        <v>-1392.1968999999999</v>
      </c>
      <c r="AM937">
        <v>5.99</v>
      </c>
      <c r="AN937" s="1">
        <v>-1373.4380000000001</v>
      </c>
      <c r="AO937">
        <v>-10.33</v>
      </c>
      <c r="AP937" s="1">
        <v>-1377.6056000000001</v>
      </c>
      <c r="AQ937">
        <v>19.62</v>
      </c>
      <c r="AR937" s="1">
        <v>-1369.1937</v>
      </c>
      <c r="AS937">
        <v>-0.86</v>
      </c>
      <c r="AT937" s="1">
        <v>-1353.9359999999999</v>
      </c>
      <c r="AU937">
        <v>8.3800000000000008</v>
      </c>
      <c r="AV937" s="1">
        <v>-1342.3421000000001</v>
      </c>
      <c r="AW937">
        <v>0.63</v>
      </c>
    </row>
    <row r="938" spans="2:49" x14ac:dyDescent="0.2">
      <c r="B938" s="1">
        <v>-1381.0481</v>
      </c>
      <c r="C938">
        <v>6.32</v>
      </c>
      <c r="D938">
        <v>2756.86</v>
      </c>
      <c r="L938" s="1">
        <v>-1382.6596999999999</v>
      </c>
      <c r="M938">
        <v>6.78</v>
      </c>
      <c r="N938" s="1">
        <v>-1383.7954</v>
      </c>
      <c r="O938">
        <v>6.59</v>
      </c>
      <c r="P938" s="1">
        <v>-1380.1931999999999</v>
      </c>
      <c r="Q938">
        <v>1.55</v>
      </c>
      <c r="R938" s="1">
        <v>-1381.2644</v>
      </c>
      <c r="S938">
        <v>5.93</v>
      </c>
      <c r="T938" s="1">
        <v>-1385.1609000000001</v>
      </c>
      <c r="U938">
        <v>-3.13</v>
      </c>
      <c r="V938" s="1">
        <v>-1383.2099000000001</v>
      </c>
      <c r="W938">
        <v>-2.41</v>
      </c>
      <c r="X938" s="1">
        <v>-1381.3244</v>
      </c>
      <c r="Y938">
        <v>-3.51</v>
      </c>
      <c r="Z938" s="1">
        <v>-1368.376</v>
      </c>
      <c r="AA938">
        <v>-3.11</v>
      </c>
      <c r="AB938" s="1">
        <v>-1396.2653</v>
      </c>
      <c r="AC938">
        <v>3.76</v>
      </c>
      <c r="AD938" s="1">
        <v>-1393.5907</v>
      </c>
      <c r="AE938">
        <v>8.39</v>
      </c>
      <c r="AF938" s="1">
        <v>-1392.6801</v>
      </c>
      <c r="AG938">
        <v>12.01</v>
      </c>
      <c r="AH938" s="1">
        <v>-1367.7538</v>
      </c>
      <c r="AI938">
        <v>1.5</v>
      </c>
      <c r="AJ938" s="1">
        <v>-1371.2661000000001</v>
      </c>
      <c r="AK938">
        <v>-9.5</v>
      </c>
      <c r="AL938" s="1">
        <v>-1392.2183</v>
      </c>
      <c r="AM938">
        <v>6.23</v>
      </c>
      <c r="AN938" s="1">
        <v>-1373.6269</v>
      </c>
      <c r="AO938">
        <v>-10.76</v>
      </c>
      <c r="AP938" s="1">
        <v>-1377.5916999999999</v>
      </c>
      <c r="AQ938">
        <v>20.11</v>
      </c>
      <c r="AR938" s="1">
        <v>-1369.0932</v>
      </c>
      <c r="AS938">
        <v>-0.95</v>
      </c>
      <c r="AT938" s="1">
        <v>-1354.2340999999999</v>
      </c>
      <c r="AU938">
        <v>7.53</v>
      </c>
      <c r="AV938" s="1">
        <v>-1342.4695999999999</v>
      </c>
      <c r="AW938">
        <v>0.57999999999999996</v>
      </c>
    </row>
    <row r="939" spans="2:49" x14ac:dyDescent="0.2">
      <c r="B939" s="1">
        <v>-1381.1120000000001</v>
      </c>
      <c r="C939">
        <v>7.76</v>
      </c>
      <c r="D939">
        <v>2753.91</v>
      </c>
      <c r="L939" s="1">
        <v>-1382.4975999999999</v>
      </c>
      <c r="M939">
        <v>7.13</v>
      </c>
      <c r="N939" s="1">
        <v>-1383.6131</v>
      </c>
      <c r="O939">
        <v>6.77</v>
      </c>
      <c r="P939" s="1">
        <v>-1380.2997</v>
      </c>
      <c r="Q939">
        <v>1.48</v>
      </c>
      <c r="R939" s="1">
        <v>-1380.9197999999999</v>
      </c>
      <c r="S939">
        <v>6.85</v>
      </c>
      <c r="T939" s="1">
        <v>-1385.0816</v>
      </c>
      <c r="U939">
        <v>-2.4300000000000002</v>
      </c>
      <c r="V939" s="1">
        <v>-1383.1494</v>
      </c>
      <c r="W939">
        <v>-2.44</v>
      </c>
      <c r="X939" s="1">
        <v>-1381.1797999999999</v>
      </c>
      <c r="Y939">
        <v>-3.7</v>
      </c>
      <c r="Z939" s="1">
        <v>-1368.7212</v>
      </c>
      <c r="AA939">
        <v>-3.89</v>
      </c>
      <c r="AB939" s="1">
        <v>-1396.3108999999999</v>
      </c>
      <c r="AC939">
        <v>4.0999999999999996</v>
      </c>
      <c r="AD939" s="1">
        <v>-1393.7149999999999</v>
      </c>
      <c r="AE939">
        <v>7.84</v>
      </c>
      <c r="AF939" s="1">
        <v>-1392.7083</v>
      </c>
      <c r="AG939">
        <v>10.88</v>
      </c>
      <c r="AH939" s="1">
        <v>-1367.7748999999999</v>
      </c>
      <c r="AI939">
        <v>0.62</v>
      </c>
      <c r="AJ939" s="1">
        <v>-1371.1952000000001</v>
      </c>
      <c r="AK939">
        <v>-9.39</v>
      </c>
      <c r="AL939" s="1">
        <v>-1392.1655000000001</v>
      </c>
      <c r="AM939">
        <v>6.73</v>
      </c>
      <c r="AN939" s="1">
        <v>-1373.7856999999999</v>
      </c>
      <c r="AO939">
        <v>-11.08</v>
      </c>
      <c r="AP939" s="1">
        <v>-1377.5858000000001</v>
      </c>
      <c r="AQ939">
        <v>20.48</v>
      </c>
      <c r="AR939" s="1">
        <v>-1369.0773999999999</v>
      </c>
      <c r="AS939">
        <v>-1.2</v>
      </c>
      <c r="AT939" s="1">
        <v>-1354.5048999999999</v>
      </c>
      <c r="AU939">
        <v>6.69</v>
      </c>
      <c r="AV939" s="1">
        <v>-1342.6512</v>
      </c>
      <c r="AW939">
        <v>0.39</v>
      </c>
    </row>
    <row r="940" spans="2:49" x14ac:dyDescent="0.2">
      <c r="B940" s="1">
        <v>-1381.2638999999999</v>
      </c>
      <c r="C940">
        <v>9.1300000000000008</v>
      </c>
      <c r="D940">
        <v>2750.62</v>
      </c>
      <c r="L940" s="1">
        <v>-1382.3892000000001</v>
      </c>
      <c r="M940">
        <v>7.34</v>
      </c>
      <c r="N940" s="1">
        <v>-1383.4082000000001</v>
      </c>
      <c r="O940">
        <v>6.98</v>
      </c>
      <c r="P940" s="1">
        <v>-1380.4373000000001</v>
      </c>
      <c r="Q940">
        <v>1.29</v>
      </c>
      <c r="R940" s="1">
        <v>-1380.5867000000001</v>
      </c>
      <c r="S940">
        <v>7.7</v>
      </c>
      <c r="T940" s="1">
        <v>-1385.0429999999999</v>
      </c>
      <c r="U940">
        <v>-1.87</v>
      </c>
      <c r="V940" s="1">
        <v>-1383.107</v>
      </c>
      <c r="W940">
        <v>-2.57</v>
      </c>
      <c r="X940" s="1">
        <v>-1381.0491</v>
      </c>
      <c r="Y940">
        <v>-3.81</v>
      </c>
      <c r="Z940" s="1">
        <v>-1368.9934000000001</v>
      </c>
      <c r="AA940">
        <v>-4.5</v>
      </c>
      <c r="AB940" s="1">
        <v>-1396.345</v>
      </c>
      <c r="AC940">
        <v>4.4400000000000004</v>
      </c>
      <c r="AD940" s="1">
        <v>-1393.8541</v>
      </c>
      <c r="AE940">
        <v>7.32</v>
      </c>
      <c r="AF940" s="1">
        <v>-1392.8039000000001</v>
      </c>
      <c r="AG940">
        <v>9.64</v>
      </c>
      <c r="AH940" s="1">
        <v>-1367.8896</v>
      </c>
      <c r="AI940">
        <v>-0.48</v>
      </c>
      <c r="AJ940" s="1">
        <v>-1371.1641999999999</v>
      </c>
      <c r="AK940">
        <v>-9.2100000000000009</v>
      </c>
      <c r="AL940" s="1">
        <v>-1392.0420999999999</v>
      </c>
      <c r="AM940">
        <v>7.35</v>
      </c>
      <c r="AN940" s="1">
        <v>-1373.9219000000001</v>
      </c>
      <c r="AO940">
        <v>-11.32</v>
      </c>
      <c r="AP940" s="1">
        <v>-1377.5933</v>
      </c>
      <c r="AQ940">
        <v>20.78</v>
      </c>
      <c r="AR940" s="1">
        <v>-1369.1454000000001</v>
      </c>
      <c r="AS940">
        <v>-1.47</v>
      </c>
      <c r="AT940" s="1">
        <v>-1354.7585999999999</v>
      </c>
      <c r="AU940">
        <v>5.83</v>
      </c>
      <c r="AV940" s="1">
        <v>-1342.8680999999999</v>
      </c>
      <c r="AW940">
        <v>0</v>
      </c>
    </row>
    <row r="941" spans="2:49" x14ac:dyDescent="0.2">
      <c r="B941" s="1">
        <v>-1381.4866999999999</v>
      </c>
      <c r="C941">
        <v>10.34</v>
      </c>
      <c r="D941">
        <v>2747.76</v>
      </c>
      <c r="L941" s="1">
        <v>-1382.3389999999999</v>
      </c>
      <c r="M941">
        <v>7.34</v>
      </c>
      <c r="N941" s="1">
        <v>-1383.1980000000001</v>
      </c>
      <c r="O941">
        <v>7.1</v>
      </c>
      <c r="P941" s="1">
        <v>-1380.5995</v>
      </c>
      <c r="Q941">
        <v>1.1399999999999999</v>
      </c>
      <c r="R941" s="1">
        <v>-1380.2773999999999</v>
      </c>
      <c r="S941">
        <v>8.4600000000000009</v>
      </c>
      <c r="T941" s="1">
        <v>-1385.0214000000001</v>
      </c>
      <c r="U941">
        <v>-1.35</v>
      </c>
      <c r="V941" s="1">
        <v>-1383.0766000000001</v>
      </c>
      <c r="W941">
        <v>-2.67</v>
      </c>
      <c r="X941" s="1">
        <v>-1380.9481000000001</v>
      </c>
      <c r="Y941">
        <v>-4.0199999999999996</v>
      </c>
      <c r="Z941" s="1">
        <v>-1369.1836000000001</v>
      </c>
      <c r="AA941">
        <v>-4.84</v>
      </c>
      <c r="AB941" s="1">
        <v>-1396.3697999999999</v>
      </c>
      <c r="AC941">
        <v>4.8099999999999996</v>
      </c>
      <c r="AD941" s="1">
        <v>-1393.9920999999999</v>
      </c>
      <c r="AE941">
        <v>6.79</v>
      </c>
      <c r="AF941" s="1">
        <v>-1392.9627</v>
      </c>
      <c r="AG941">
        <v>8.36</v>
      </c>
      <c r="AH941" s="1">
        <v>-1368.0829000000001</v>
      </c>
      <c r="AI941">
        <v>-1.71</v>
      </c>
      <c r="AJ941" s="1">
        <v>-1371.1652999999999</v>
      </c>
      <c r="AK941">
        <v>-9.1</v>
      </c>
      <c r="AL941" s="1">
        <v>-1391.8649</v>
      </c>
      <c r="AM941">
        <v>8.14</v>
      </c>
      <c r="AN941" s="1">
        <v>-1374.0444</v>
      </c>
      <c r="AO941">
        <v>-11.61</v>
      </c>
      <c r="AP941" s="1">
        <v>-1377.6225999999999</v>
      </c>
      <c r="AQ941">
        <v>20.93</v>
      </c>
      <c r="AR941" s="1">
        <v>-1369.2716</v>
      </c>
      <c r="AS941">
        <v>-1.82</v>
      </c>
      <c r="AT941" s="1">
        <v>-1355.0092</v>
      </c>
      <c r="AU941">
        <v>4.93</v>
      </c>
      <c r="AV941" s="1">
        <v>-1343.0925</v>
      </c>
      <c r="AW941">
        <v>-0.45</v>
      </c>
    </row>
    <row r="942" spans="2:49" x14ac:dyDescent="0.2">
      <c r="B942" s="1">
        <v>-1381.7391</v>
      </c>
      <c r="C942">
        <v>11.26</v>
      </c>
      <c r="D942">
        <v>2744.89</v>
      </c>
      <c r="L942" s="1">
        <v>-1382.3451</v>
      </c>
      <c r="M942">
        <v>7.15</v>
      </c>
      <c r="N942" s="1">
        <v>-1382.9973</v>
      </c>
      <c r="O942">
        <v>7.12</v>
      </c>
      <c r="P942" s="1">
        <v>-1380.7746</v>
      </c>
      <c r="Q942">
        <v>1.03</v>
      </c>
      <c r="R942" s="1">
        <v>-1380.0003999999999</v>
      </c>
      <c r="S942">
        <v>9.1300000000000008</v>
      </c>
      <c r="T942" s="1">
        <v>-1384.9879000000001</v>
      </c>
      <c r="U942">
        <v>-0.64</v>
      </c>
      <c r="V942" s="1">
        <v>-1383.0505000000001</v>
      </c>
      <c r="W942">
        <v>-2.8</v>
      </c>
      <c r="X942" s="1">
        <v>-1380.89</v>
      </c>
      <c r="Y942">
        <v>-4.18</v>
      </c>
      <c r="Z942" s="1">
        <v>-1369.2838999999999</v>
      </c>
      <c r="AA942">
        <v>-4.99</v>
      </c>
      <c r="AB942" s="1">
        <v>-1396.3906999999999</v>
      </c>
      <c r="AC942">
        <v>5.16</v>
      </c>
      <c r="AD942" s="1">
        <v>-1394.1161999999999</v>
      </c>
      <c r="AE942">
        <v>6.4</v>
      </c>
      <c r="AF942" s="1">
        <v>-1393.1713</v>
      </c>
      <c r="AG942">
        <v>7.11</v>
      </c>
      <c r="AH942" s="1">
        <v>-1368.3320000000001</v>
      </c>
      <c r="AI942">
        <v>-3.01</v>
      </c>
      <c r="AJ942" s="1">
        <v>-1371.1925000000001</v>
      </c>
      <c r="AK942">
        <v>-8.92</v>
      </c>
      <c r="AL942" s="1">
        <v>-1391.6586</v>
      </c>
      <c r="AM942">
        <v>8.92</v>
      </c>
      <c r="AN942" s="1">
        <v>-1374.1588999999999</v>
      </c>
      <c r="AO942">
        <v>-11.87</v>
      </c>
      <c r="AP942" s="1">
        <v>-1377.6793</v>
      </c>
      <c r="AQ942">
        <v>20.89</v>
      </c>
      <c r="AR942" s="1">
        <v>-1369.4143999999999</v>
      </c>
      <c r="AS942">
        <v>-2.1800000000000002</v>
      </c>
      <c r="AT942" s="1">
        <v>-1355.2659000000001</v>
      </c>
      <c r="AU942">
        <v>3.96</v>
      </c>
      <c r="AV942" s="1">
        <v>-1343.2979</v>
      </c>
      <c r="AW942">
        <v>-0.97</v>
      </c>
    </row>
    <row r="943" spans="2:49" x14ac:dyDescent="0.2">
      <c r="B943" s="1">
        <v>-1381.989</v>
      </c>
      <c r="C943">
        <v>11.67</v>
      </c>
      <c r="D943">
        <v>2742.71</v>
      </c>
      <c r="L943" s="1">
        <v>-1382.4021</v>
      </c>
      <c r="M943">
        <v>6.76</v>
      </c>
      <c r="N943" s="1">
        <v>-1382.8185000000001</v>
      </c>
      <c r="O943">
        <v>7.08</v>
      </c>
      <c r="P943" s="1">
        <v>-1380.9452000000001</v>
      </c>
      <c r="Q943">
        <v>1.04</v>
      </c>
      <c r="R943" s="1">
        <v>-1379.7606000000001</v>
      </c>
      <c r="S943">
        <v>9.61</v>
      </c>
      <c r="T943" s="1">
        <v>-1384.9149</v>
      </c>
      <c r="U943">
        <v>0</v>
      </c>
      <c r="V943" s="1">
        <v>-1383.0213000000001</v>
      </c>
      <c r="W943">
        <v>-2.96</v>
      </c>
      <c r="X943" s="1">
        <v>-1380.8851999999999</v>
      </c>
      <c r="Y943">
        <v>-4.38</v>
      </c>
      <c r="Z943" s="1">
        <v>-1369.2891999999999</v>
      </c>
      <c r="AA943">
        <v>-4.88</v>
      </c>
      <c r="AB943" s="1">
        <v>-1396.4151999999999</v>
      </c>
      <c r="AC943">
        <v>5.49</v>
      </c>
      <c r="AD943" s="1">
        <v>-1394.2155</v>
      </c>
      <c r="AE943">
        <v>6.1</v>
      </c>
      <c r="AF943" s="1">
        <v>-1393.4099000000001</v>
      </c>
      <c r="AG943">
        <v>5.91</v>
      </c>
      <c r="AH943" s="1">
        <v>-1368.6104</v>
      </c>
      <c r="AI943">
        <v>-4.29</v>
      </c>
      <c r="AJ943" s="1">
        <v>-1371.2427</v>
      </c>
      <c r="AK943">
        <v>-8.6999999999999993</v>
      </c>
      <c r="AL943" s="1">
        <v>-1391.4513999999999</v>
      </c>
      <c r="AM943">
        <v>9.77</v>
      </c>
      <c r="AN943" s="1">
        <v>-1374.2642000000001</v>
      </c>
      <c r="AO943">
        <v>-12.11</v>
      </c>
      <c r="AP943" s="1">
        <v>-1377.7709</v>
      </c>
      <c r="AQ943">
        <v>20.74</v>
      </c>
      <c r="AR943" s="1">
        <v>-1369.5331000000001</v>
      </c>
      <c r="AS943">
        <v>-2.33</v>
      </c>
      <c r="AT943" s="1">
        <v>-1355.5233000000001</v>
      </c>
      <c r="AU943">
        <v>2.96</v>
      </c>
      <c r="AV943" s="1">
        <v>-1343.4694999999999</v>
      </c>
      <c r="AW943">
        <v>-1.51</v>
      </c>
    </row>
    <row r="944" spans="2:49" x14ac:dyDescent="0.2">
      <c r="B944" s="1">
        <v>-1382.2322999999999</v>
      </c>
      <c r="C944">
        <v>11.97</v>
      </c>
      <c r="D944">
        <v>2741.41</v>
      </c>
      <c r="L944" s="1">
        <v>-1382.5003999999999</v>
      </c>
      <c r="M944">
        <v>6.24</v>
      </c>
      <c r="N944" s="1">
        <v>-1382.6723</v>
      </c>
      <c r="O944">
        <v>7.01</v>
      </c>
      <c r="P944" s="1">
        <v>-1381.09</v>
      </c>
      <c r="Q944">
        <v>1.2</v>
      </c>
      <c r="R944" s="1">
        <v>-1379.5601999999999</v>
      </c>
      <c r="S944">
        <v>9.93</v>
      </c>
      <c r="T944" s="1">
        <v>-1384.7836</v>
      </c>
      <c r="U944">
        <v>0.8</v>
      </c>
      <c r="V944" s="1">
        <v>-1382.9837</v>
      </c>
      <c r="W944">
        <v>-3.08</v>
      </c>
      <c r="X944" s="1">
        <v>-1380.9389000000001</v>
      </c>
      <c r="Y944">
        <v>-4.74</v>
      </c>
      <c r="Z944" s="1">
        <v>-1369.2018</v>
      </c>
      <c r="AA944">
        <v>-4.49</v>
      </c>
      <c r="AB944" s="1">
        <v>-1396.4483</v>
      </c>
      <c r="AC944">
        <v>5.71</v>
      </c>
      <c r="AD944" s="1">
        <v>-1394.2810999999999</v>
      </c>
      <c r="AE944">
        <v>5.96</v>
      </c>
      <c r="AF944" s="1">
        <v>-1393.6574000000001</v>
      </c>
      <c r="AG944">
        <v>4.9000000000000004</v>
      </c>
      <c r="AH944" s="1">
        <v>-1368.8907999999999</v>
      </c>
      <c r="AI944">
        <v>-5.48</v>
      </c>
      <c r="AJ944" s="1">
        <v>-1371.3136</v>
      </c>
      <c r="AK944">
        <v>-8.49</v>
      </c>
      <c r="AL944" s="1">
        <v>-1391.2697000000001</v>
      </c>
      <c r="AM944">
        <v>10.51</v>
      </c>
      <c r="AN944" s="1">
        <v>-1374.3542</v>
      </c>
      <c r="AO944">
        <v>-12.31</v>
      </c>
      <c r="AP944" s="1">
        <v>-1377.9005</v>
      </c>
      <c r="AQ944">
        <v>20.37</v>
      </c>
      <c r="AR944" s="1">
        <v>-1369.5963999999999</v>
      </c>
      <c r="AS944">
        <v>-2.36</v>
      </c>
      <c r="AT944" s="1">
        <v>-1355.7646</v>
      </c>
      <c r="AU944">
        <v>1.98</v>
      </c>
      <c r="AV944" s="1">
        <v>-1343.6012000000001</v>
      </c>
      <c r="AW944">
        <v>-2.08</v>
      </c>
    </row>
    <row r="945" spans="2:49" x14ac:dyDescent="0.2">
      <c r="B945" s="1">
        <v>-1382.3945000000001</v>
      </c>
      <c r="C945">
        <v>12.09</v>
      </c>
      <c r="D945">
        <v>2740.4</v>
      </c>
      <c r="L945" s="1">
        <v>-1382.6268</v>
      </c>
      <c r="M945">
        <v>5.63</v>
      </c>
      <c r="N945" s="1">
        <v>-1382.5679</v>
      </c>
      <c r="O945">
        <v>6.78</v>
      </c>
      <c r="P945" s="1">
        <v>-1381.1878999999999</v>
      </c>
      <c r="Q945">
        <v>1.52</v>
      </c>
      <c r="R945" s="1">
        <v>-1379.4002</v>
      </c>
      <c r="S945">
        <v>10.14</v>
      </c>
      <c r="T945" s="1">
        <v>-1384.5879</v>
      </c>
      <c r="U945">
        <v>1.75</v>
      </c>
      <c r="V945" s="1">
        <v>-1382.9346</v>
      </c>
      <c r="W945">
        <v>-3.16</v>
      </c>
      <c r="X945" s="1">
        <v>-1381.0496000000001</v>
      </c>
      <c r="Y945">
        <v>-5.2</v>
      </c>
      <c r="Z945" s="1">
        <v>-1369.04</v>
      </c>
      <c r="AA945">
        <v>-4.0999999999999996</v>
      </c>
      <c r="AB945" s="1">
        <v>-1396.4911999999999</v>
      </c>
      <c r="AC945">
        <v>5.9</v>
      </c>
      <c r="AD945" s="1">
        <v>-1394.3077000000001</v>
      </c>
      <c r="AE945">
        <v>6.02</v>
      </c>
      <c r="AF945" s="1">
        <v>-1393.8968</v>
      </c>
      <c r="AG945">
        <v>4.1100000000000003</v>
      </c>
      <c r="AH945" s="1">
        <v>-1369.1488999999999</v>
      </c>
      <c r="AI945">
        <v>-6.52</v>
      </c>
      <c r="AJ945" s="1">
        <v>-1371.4039</v>
      </c>
      <c r="AK945">
        <v>-8.24</v>
      </c>
      <c r="AL945" s="1">
        <v>-1391.1324999999999</v>
      </c>
      <c r="AM945">
        <v>11.11</v>
      </c>
      <c r="AN945" s="1">
        <v>-1374.4184</v>
      </c>
      <c r="AO945">
        <v>-12.41</v>
      </c>
      <c r="AP945" s="1">
        <v>-1378.0669</v>
      </c>
      <c r="AQ945">
        <v>19.89</v>
      </c>
      <c r="AR945" s="1">
        <v>-1369.5911000000001</v>
      </c>
      <c r="AS945">
        <v>-2.2200000000000002</v>
      </c>
      <c r="AT945" s="1">
        <v>-1355.9675999999999</v>
      </c>
      <c r="AU945">
        <v>1.1100000000000001</v>
      </c>
      <c r="AV945" s="1">
        <v>-1343.6928</v>
      </c>
      <c r="AW945">
        <v>-2.72</v>
      </c>
    </row>
    <row r="946" spans="2:49" x14ac:dyDescent="0.2">
      <c r="B946" s="1">
        <v>-1382.4777999999999</v>
      </c>
      <c r="C946">
        <v>11.92</v>
      </c>
      <c r="D946">
        <v>2740.09</v>
      </c>
      <c r="L946" s="1">
        <v>-1382.7646</v>
      </c>
      <c r="M946">
        <v>4.91</v>
      </c>
      <c r="N946" s="1">
        <v>-1382.5096000000001</v>
      </c>
      <c r="O946">
        <v>6.44</v>
      </c>
      <c r="P946" s="1">
        <v>-1381.2238</v>
      </c>
      <c r="Q946">
        <v>2.11</v>
      </c>
      <c r="R946" s="1">
        <v>-1379.2818</v>
      </c>
      <c r="S946">
        <v>10.210000000000001</v>
      </c>
      <c r="T946" s="1">
        <v>-1384.3362999999999</v>
      </c>
      <c r="U946">
        <v>2.72</v>
      </c>
      <c r="V946" s="1">
        <v>-1382.8743999999999</v>
      </c>
      <c r="W946">
        <v>-3.18</v>
      </c>
      <c r="X946" s="1">
        <v>-1381.2082</v>
      </c>
      <c r="Y946">
        <v>-5.68</v>
      </c>
      <c r="Z946" s="1">
        <v>-1368.8434</v>
      </c>
      <c r="AA946">
        <v>-3.58</v>
      </c>
      <c r="AB946" s="1">
        <v>-1396.5389</v>
      </c>
      <c r="AC946">
        <v>6.03</v>
      </c>
      <c r="AD946" s="1">
        <v>-1394.2968000000001</v>
      </c>
      <c r="AE946">
        <v>6.22</v>
      </c>
      <c r="AF946" s="1">
        <v>-1394.116</v>
      </c>
      <c r="AG946">
        <v>3.51</v>
      </c>
      <c r="AH946" s="1">
        <v>-1369.365</v>
      </c>
      <c r="AI946">
        <v>-7.41</v>
      </c>
      <c r="AJ946" s="1">
        <v>-1371.5084999999999</v>
      </c>
      <c r="AK946">
        <v>-7.97</v>
      </c>
      <c r="AL946" s="1">
        <v>-1391.0498</v>
      </c>
      <c r="AM946">
        <v>11.58</v>
      </c>
      <c r="AN946" s="1">
        <v>-1374.4447</v>
      </c>
      <c r="AO946">
        <v>-12.42</v>
      </c>
      <c r="AP946" s="1">
        <v>-1378.2663</v>
      </c>
      <c r="AQ946">
        <v>19.29</v>
      </c>
      <c r="AR946" s="1">
        <v>-1369.5224000000001</v>
      </c>
      <c r="AS946">
        <v>-1.94</v>
      </c>
      <c r="AT946" s="1">
        <v>-1356.115</v>
      </c>
      <c r="AU946">
        <v>0.34</v>
      </c>
      <c r="AV946" s="1">
        <v>-1343.7492</v>
      </c>
      <c r="AW946">
        <v>-3.35</v>
      </c>
    </row>
    <row r="947" spans="2:49" x14ac:dyDescent="0.2">
      <c r="B947" s="1">
        <v>-1382.5166999999999</v>
      </c>
      <c r="C947">
        <v>11.26</v>
      </c>
      <c r="D947">
        <v>2739.78</v>
      </c>
      <c r="L947" s="1">
        <v>-1382.8947000000001</v>
      </c>
      <c r="M947">
        <v>4.3099999999999996</v>
      </c>
      <c r="N947" s="1">
        <v>-1382.4960000000001</v>
      </c>
      <c r="O947">
        <v>6.08</v>
      </c>
      <c r="P947" s="1">
        <v>-1381.1922</v>
      </c>
      <c r="Q947">
        <v>2.99</v>
      </c>
      <c r="R947" s="1">
        <v>-1379.2055</v>
      </c>
      <c r="S947">
        <v>10.130000000000001</v>
      </c>
      <c r="T947" s="1">
        <v>-1384.0499</v>
      </c>
      <c r="U947">
        <v>3.71</v>
      </c>
      <c r="V947" s="1">
        <v>-1382.8069</v>
      </c>
      <c r="W947">
        <v>-3.18</v>
      </c>
      <c r="X947" s="1">
        <v>-1381.4007999999999</v>
      </c>
      <c r="Y947">
        <v>-6.2</v>
      </c>
      <c r="Z947" s="1">
        <v>-1368.6663000000001</v>
      </c>
      <c r="AA947">
        <v>-3.3</v>
      </c>
      <c r="AB947" s="1">
        <v>-1396.5815</v>
      </c>
      <c r="AC947">
        <v>6.05</v>
      </c>
      <c r="AD947" s="1">
        <v>-1394.26</v>
      </c>
      <c r="AE947">
        <v>6.55</v>
      </c>
      <c r="AF947" s="1">
        <v>-1394.3087</v>
      </c>
      <c r="AG947">
        <v>3.13</v>
      </c>
      <c r="AH947" s="1">
        <v>-1369.5256999999999</v>
      </c>
      <c r="AI947">
        <v>-8.1300000000000008</v>
      </c>
      <c r="AJ947" s="1">
        <v>-1371.6192000000001</v>
      </c>
      <c r="AK947">
        <v>-7.74</v>
      </c>
      <c r="AL947" s="1">
        <v>-1391.0235</v>
      </c>
      <c r="AM947">
        <v>11.93</v>
      </c>
      <c r="AN947" s="1">
        <v>-1374.4239</v>
      </c>
      <c r="AO947">
        <v>-12.45</v>
      </c>
      <c r="AP947" s="1">
        <v>-1378.4922999999999</v>
      </c>
      <c r="AQ947">
        <v>18.53</v>
      </c>
      <c r="AR947" s="1">
        <v>-1369.4018000000001</v>
      </c>
      <c r="AS947">
        <v>-1.48</v>
      </c>
      <c r="AT947" s="1">
        <v>-1356.2005999999999</v>
      </c>
      <c r="AU947">
        <v>-0.26</v>
      </c>
      <c r="AV947" s="1">
        <v>-1343.7746</v>
      </c>
      <c r="AW947">
        <v>-4.03</v>
      </c>
    </row>
    <row r="948" spans="2:49" x14ac:dyDescent="0.2">
      <c r="B948" s="1">
        <v>-1382.5133000000001</v>
      </c>
      <c r="C948">
        <v>10.88</v>
      </c>
      <c r="D948">
        <v>2740.39</v>
      </c>
      <c r="L948" s="1">
        <v>-1382.9984999999999</v>
      </c>
      <c r="M948">
        <v>3.76</v>
      </c>
      <c r="N948" s="1">
        <v>-1382.5193999999999</v>
      </c>
      <c r="O948">
        <v>5.65</v>
      </c>
      <c r="P948" s="1">
        <v>-1381.0969</v>
      </c>
      <c r="Q948">
        <v>4.03</v>
      </c>
      <c r="R948" s="1">
        <v>-1379.1697999999999</v>
      </c>
      <c r="S948">
        <v>9.84</v>
      </c>
      <c r="T948" s="1">
        <v>-1383.7556</v>
      </c>
      <c r="U948">
        <v>4.6500000000000004</v>
      </c>
      <c r="V948" s="1">
        <v>-1382.7384</v>
      </c>
      <c r="W948">
        <v>-3.13</v>
      </c>
      <c r="X948" s="1">
        <v>-1381.6112000000001</v>
      </c>
      <c r="Y948">
        <v>-6.65</v>
      </c>
      <c r="Z948" s="1">
        <v>-1368.5540000000001</v>
      </c>
      <c r="AA948">
        <v>-3.15</v>
      </c>
      <c r="AB948" s="1">
        <v>-1396.6049</v>
      </c>
      <c r="AC948">
        <v>6.08</v>
      </c>
      <c r="AD948" s="1">
        <v>-1394.2182</v>
      </c>
      <c r="AE948">
        <v>6.97</v>
      </c>
      <c r="AF948" s="1">
        <v>-1394.4735000000001</v>
      </c>
      <c r="AG948">
        <v>2.99</v>
      </c>
      <c r="AH948" s="1">
        <v>-1369.6267</v>
      </c>
      <c r="AI948">
        <v>-8.6</v>
      </c>
      <c r="AJ948" s="1">
        <v>-1371.7254</v>
      </c>
      <c r="AK948">
        <v>-7.45</v>
      </c>
      <c r="AL948" s="1">
        <v>-1391.0491999999999</v>
      </c>
      <c r="AM948">
        <v>12.12</v>
      </c>
      <c r="AN948" s="1">
        <v>-1374.3498</v>
      </c>
      <c r="AO948">
        <v>-12.26</v>
      </c>
      <c r="AP948" s="1">
        <v>-1378.7351000000001</v>
      </c>
      <c r="AQ948">
        <v>17.72</v>
      </c>
      <c r="AR948" s="1">
        <v>-1369.2464</v>
      </c>
      <c r="AS948">
        <v>-0.92</v>
      </c>
      <c r="AT948" s="1">
        <v>-1356.23</v>
      </c>
      <c r="AU948">
        <v>-0.76</v>
      </c>
      <c r="AV948" s="1">
        <v>-1343.7716</v>
      </c>
      <c r="AW948">
        <v>-4.7</v>
      </c>
    </row>
    <row r="949" spans="2:49" x14ac:dyDescent="0.2">
      <c r="B949" s="1">
        <v>-1382.4908</v>
      </c>
      <c r="C949">
        <v>9.9700000000000006</v>
      </c>
      <c r="D949">
        <v>2741.41</v>
      </c>
      <c r="L949" s="1">
        <v>-1383.0603000000001</v>
      </c>
      <c r="M949">
        <v>3.32</v>
      </c>
      <c r="N949" s="1">
        <v>-1382.5649000000001</v>
      </c>
      <c r="O949">
        <v>5.21</v>
      </c>
      <c r="P949" s="1">
        <v>-1380.9495999999999</v>
      </c>
      <c r="Q949">
        <v>5.26</v>
      </c>
      <c r="R949" s="1">
        <v>-1379.1695</v>
      </c>
      <c r="S949">
        <v>9.42</v>
      </c>
      <c r="T949" s="1">
        <v>-1383.4768999999999</v>
      </c>
      <c r="U949">
        <v>5.48</v>
      </c>
      <c r="V949" s="1">
        <v>-1382.6747</v>
      </c>
      <c r="W949">
        <v>-3.07</v>
      </c>
      <c r="X949" s="1">
        <v>-1381.8246999999999</v>
      </c>
      <c r="Y949">
        <v>-7.11</v>
      </c>
      <c r="Z949" s="1">
        <v>-1368.5223000000001</v>
      </c>
      <c r="AA949">
        <v>-3.29</v>
      </c>
      <c r="AB949" s="1">
        <v>-1396.5959</v>
      </c>
      <c r="AC949">
        <v>6.13</v>
      </c>
      <c r="AD949" s="1">
        <v>-1394.1981000000001</v>
      </c>
      <c r="AE949">
        <v>7.36</v>
      </c>
      <c r="AF949" s="1">
        <v>-1394.6119000000001</v>
      </c>
      <c r="AG949">
        <v>3.07</v>
      </c>
      <c r="AH949" s="1">
        <v>-1369.6727000000001</v>
      </c>
      <c r="AI949">
        <v>-8.93</v>
      </c>
      <c r="AJ949" s="1">
        <v>-1371.8154</v>
      </c>
      <c r="AK949">
        <v>-7.09</v>
      </c>
      <c r="AL949" s="1">
        <v>-1391.1184000000001</v>
      </c>
      <c r="AM949">
        <v>12.2</v>
      </c>
      <c r="AN949" s="1">
        <v>-1374.2194999999999</v>
      </c>
      <c r="AO949">
        <v>-11.87</v>
      </c>
      <c r="AP949" s="1">
        <v>-1378.9811999999999</v>
      </c>
      <c r="AQ949">
        <v>16.84</v>
      </c>
      <c r="AR949" s="1">
        <v>-1369.0749000000001</v>
      </c>
      <c r="AS949">
        <v>-0.38</v>
      </c>
      <c r="AT949" s="1">
        <v>-1356.2174</v>
      </c>
      <c r="AU949">
        <v>-1.1399999999999999</v>
      </c>
      <c r="AV949" s="1">
        <v>-1343.7391</v>
      </c>
      <c r="AW949">
        <v>-5.38</v>
      </c>
    </row>
    <row r="950" spans="2:49" x14ac:dyDescent="0.2">
      <c r="B950" s="1">
        <v>-1382.4804999999999</v>
      </c>
      <c r="C950">
        <v>8.6999999999999993</v>
      </c>
      <c r="D950">
        <v>2743.05</v>
      </c>
      <c r="L950" s="1">
        <v>-1383.0696</v>
      </c>
      <c r="M950">
        <v>3.05</v>
      </c>
      <c r="N950" s="1">
        <v>-1382.6135999999999</v>
      </c>
      <c r="O950">
        <v>4.82</v>
      </c>
      <c r="P950" s="1">
        <v>-1380.7651000000001</v>
      </c>
      <c r="Q950">
        <v>6.58</v>
      </c>
      <c r="R950" s="1">
        <v>-1379.1955</v>
      </c>
      <c r="S950">
        <v>8.8800000000000008</v>
      </c>
      <c r="T950" s="1">
        <v>-1383.2243000000001</v>
      </c>
      <c r="U950">
        <v>6.14</v>
      </c>
      <c r="V950" s="1">
        <v>-1382.6189999999999</v>
      </c>
      <c r="W950">
        <v>-2.98</v>
      </c>
      <c r="X950" s="1">
        <v>-1382.0309999999999</v>
      </c>
      <c r="Y950">
        <v>-7.44</v>
      </c>
      <c r="Z950" s="1">
        <v>-1368.5523000000001</v>
      </c>
      <c r="AA950">
        <v>-3.54</v>
      </c>
      <c r="AB950" s="1">
        <v>-1396.5445999999999</v>
      </c>
      <c r="AC950">
        <v>6.23</v>
      </c>
      <c r="AD950" s="1">
        <v>-1394.2216000000001</v>
      </c>
      <c r="AE950">
        <v>7.69</v>
      </c>
      <c r="AF950" s="1">
        <v>-1394.7284</v>
      </c>
      <c r="AG950">
        <v>3.37</v>
      </c>
      <c r="AH950" s="1">
        <v>-1369.6766</v>
      </c>
      <c r="AI950">
        <v>-9.15</v>
      </c>
      <c r="AJ950" s="1">
        <v>-1371.8795</v>
      </c>
      <c r="AK950">
        <v>-6.73</v>
      </c>
      <c r="AL950" s="1">
        <v>-1391.2222999999999</v>
      </c>
      <c r="AM950">
        <v>12.17</v>
      </c>
      <c r="AN950" s="1">
        <v>-1374.0337999999999</v>
      </c>
      <c r="AO950">
        <v>-11.41</v>
      </c>
      <c r="AP950" s="1">
        <v>-1379.2156</v>
      </c>
      <c r="AQ950">
        <v>15.98</v>
      </c>
      <c r="AR950" s="1">
        <v>-1368.8955000000001</v>
      </c>
      <c r="AS950">
        <v>0.2</v>
      </c>
      <c r="AT950" s="1">
        <v>-1356.1811</v>
      </c>
      <c r="AU950">
        <v>-1.48</v>
      </c>
      <c r="AV950" s="1">
        <v>-1343.675</v>
      </c>
      <c r="AW950">
        <v>-6.01</v>
      </c>
    </row>
    <row r="951" spans="2:49" x14ac:dyDescent="0.2">
      <c r="B951" s="1">
        <v>-1382.4729</v>
      </c>
      <c r="C951">
        <v>7.04</v>
      </c>
      <c r="D951">
        <v>2745.69</v>
      </c>
      <c r="L951" s="1">
        <v>-1383.0219999999999</v>
      </c>
      <c r="M951">
        <v>2.98</v>
      </c>
      <c r="N951" s="1">
        <v>-1382.6468</v>
      </c>
      <c r="O951">
        <v>4.55</v>
      </c>
      <c r="P951" s="1">
        <v>-1380.5619999999999</v>
      </c>
      <c r="Q951">
        <v>7.96</v>
      </c>
      <c r="R951" s="1">
        <v>-1379.2374</v>
      </c>
      <c r="S951">
        <v>8.19</v>
      </c>
      <c r="T951" s="1">
        <v>-1382.9938</v>
      </c>
      <c r="U951">
        <v>6.81</v>
      </c>
      <c r="V951" s="1">
        <v>-1382.5704000000001</v>
      </c>
      <c r="W951">
        <v>-2.85</v>
      </c>
      <c r="X951" s="1">
        <v>-1382.2245</v>
      </c>
      <c r="Y951">
        <v>-7.69</v>
      </c>
      <c r="Z951" s="1">
        <v>-1368.6065000000001</v>
      </c>
      <c r="AA951">
        <v>-3.93</v>
      </c>
      <c r="AB951" s="1">
        <v>-1396.4489000000001</v>
      </c>
      <c r="AC951">
        <v>6.39</v>
      </c>
      <c r="AD951" s="1">
        <v>-1394.2936999999999</v>
      </c>
      <c r="AE951">
        <v>7.97</v>
      </c>
      <c r="AF951" s="1">
        <v>-1394.8268</v>
      </c>
      <c r="AG951">
        <v>3.86</v>
      </c>
      <c r="AH951" s="1">
        <v>-1369.6563000000001</v>
      </c>
      <c r="AI951">
        <v>-9.2899999999999991</v>
      </c>
      <c r="AJ951" s="1">
        <v>-1371.9083000000001</v>
      </c>
      <c r="AK951">
        <v>-6.33</v>
      </c>
      <c r="AL951" s="1">
        <v>-1391.3515</v>
      </c>
      <c r="AM951">
        <v>12.09</v>
      </c>
      <c r="AN951" s="1">
        <v>-1373.7951</v>
      </c>
      <c r="AO951">
        <v>-10.76</v>
      </c>
      <c r="AP951" s="1">
        <v>-1379.4269999999999</v>
      </c>
      <c r="AQ951">
        <v>15.15</v>
      </c>
      <c r="AR951" s="1">
        <v>-1368.7184999999999</v>
      </c>
      <c r="AS951">
        <v>0.77</v>
      </c>
      <c r="AT951" s="1">
        <v>-1356.1385</v>
      </c>
      <c r="AU951">
        <v>-1.85</v>
      </c>
      <c r="AV951" s="1">
        <v>-1343.5740000000001</v>
      </c>
      <c r="AW951">
        <v>-6.62</v>
      </c>
    </row>
    <row r="952" spans="2:49" x14ac:dyDescent="0.2">
      <c r="B952" s="1">
        <v>-1382.4349</v>
      </c>
      <c r="C952">
        <v>5.09</v>
      </c>
      <c r="D952">
        <v>2749.06</v>
      </c>
      <c r="L952" s="1">
        <v>-1382.9186999999999</v>
      </c>
      <c r="M952">
        <v>3.12</v>
      </c>
      <c r="N952" s="1">
        <v>-1382.6481000000001</v>
      </c>
      <c r="O952">
        <v>4.41</v>
      </c>
      <c r="P952" s="1">
        <v>-1380.3606</v>
      </c>
      <c r="Q952">
        <v>9.33</v>
      </c>
      <c r="R952" s="1">
        <v>-1379.2838999999999</v>
      </c>
      <c r="S952">
        <v>7.46</v>
      </c>
      <c r="T952" s="1">
        <v>-1382.7713000000001</v>
      </c>
      <c r="U952">
        <v>7.39</v>
      </c>
      <c r="V952" s="1">
        <v>-1382.5234</v>
      </c>
      <c r="W952">
        <v>-2.69</v>
      </c>
      <c r="X952" s="1">
        <v>-1382.4028000000001</v>
      </c>
      <c r="Y952">
        <v>-7.9</v>
      </c>
      <c r="Z952" s="1">
        <v>-1368.6518000000001</v>
      </c>
      <c r="AA952">
        <v>-4.28</v>
      </c>
      <c r="AB952" s="1">
        <v>-1396.3149000000001</v>
      </c>
      <c r="AC952">
        <v>6.59</v>
      </c>
      <c r="AD952" s="1">
        <v>-1394.4004</v>
      </c>
      <c r="AE952">
        <v>8.16</v>
      </c>
      <c r="AF952" s="1">
        <v>-1394.9110000000001</v>
      </c>
      <c r="AG952">
        <v>4.47</v>
      </c>
      <c r="AH952" s="1">
        <v>-1369.6298999999999</v>
      </c>
      <c r="AI952">
        <v>-9.4</v>
      </c>
      <c r="AJ952" s="1">
        <v>-1371.8951</v>
      </c>
      <c r="AK952">
        <v>-5.84</v>
      </c>
      <c r="AL952" s="1">
        <v>-1391.4974</v>
      </c>
      <c r="AM952">
        <v>11.97</v>
      </c>
      <c r="AN952" s="1">
        <v>-1373.5082</v>
      </c>
      <c r="AO952">
        <v>-9.94</v>
      </c>
      <c r="AP952" s="1">
        <v>-1379.6043</v>
      </c>
      <c r="AQ952">
        <v>14.4</v>
      </c>
      <c r="AR952" s="1">
        <v>-1368.5491</v>
      </c>
      <c r="AS952">
        <v>1.43</v>
      </c>
      <c r="AT952" s="1">
        <v>-1356.1061999999999</v>
      </c>
      <c r="AU952">
        <v>-2.27</v>
      </c>
      <c r="AV952" s="1">
        <v>-1343.4331</v>
      </c>
      <c r="AW952">
        <v>-7.05</v>
      </c>
    </row>
    <row r="953" spans="2:49" x14ac:dyDescent="0.2">
      <c r="B953" s="1">
        <v>-1382.4056</v>
      </c>
      <c r="C953">
        <v>2.69</v>
      </c>
      <c r="D953">
        <v>2752.97</v>
      </c>
      <c r="L953" s="1">
        <v>-1382.7671</v>
      </c>
      <c r="M953">
        <v>3.39</v>
      </c>
      <c r="N953" s="1">
        <v>-1382.6078</v>
      </c>
      <c r="O953">
        <v>4.37</v>
      </c>
      <c r="P953" s="1">
        <v>-1380.1828</v>
      </c>
      <c r="Q953">
        <v>10.51</v>
      </c>
      <c r="R953" s="1">
        <v>-1379.3261</v>
      </c>
      <c r="S953">
        <v>6.67</v>
      </c>
      <c r="T953" s="1">
        <v>-1382.5396000000001</v>
      </c>
      <c r="U953">
        <v>7.93</v>
      </c>
      <c r="V953" s="1">
        <v>-1382.4698000000001</v>
      </c>
      <c r="W953">
        <v>-2.5099999999999998</v>
      </c>
      <c r="X953" s="1">
        <v>-1382.566</v>
      </c>
      <c r="Y953">
        <v>-7.98</v>
      </c>
      <c r="Z953" s="1">
        <v>-1368.6721</v>
      </c>
      <c r="AA953">
        <v>-4.67</v>
      </c>
      <c r="AB953" s="1">
        <v>-1396.1557</v>
      </c>
      <c r="AC953">
        <v>6.81</v>
      </c>
      <c r="AD953" s="1">
        <v>-1394.5136</v>
      </c>
      <c r="AE953">
        <v>8.4</v>
      </c>
      <c r="AF953" s="1">
        <v>-1394.9829999999999</v>
      </c>
      <c r="AG953">
        <v>5.19</v>
      </c>
      <c r="AH953" s="1">
        <v>-1369.6104</v>
      </c>
      <c r="AI953">
        <v>-9.5299999999999994</v>
      </c>
      <c r="AJ953" s="1">
        <v>-1371.8344</v>
      </c>
      <c r="AK953">
        <v>-5.31</v>
      </c>
      <c r="AL953" s="1">
        <v>-1391.6523999999999</v>
      </c>
      <c r="AM953">
        <v>11.87</v>
      </c>
      <c r="AN953" s="1">
        <v>-1373.1794</v>
      </c>
      <c r="AO953">
        <v>-9.02</v>
      </c>
      <c r="AP953" s="1">
        <v>-1379.7407000000001</v>
      </c>
      <c r="AQ953">
        <v>13.75</v>
      </c>
      <c r="AR953" s="1">
        <v>-1368.3909000000001</v>
      </c>
      <c r="AS953">
        <v>2.08</v>
      </c>
      <c r="AT953" s="1">
        <v>-1356.1038000000001</v>
      </c>
      <c r="AU953">
        <v>-2.77</v>
      </c>
      <c r="AV953" s="1">
        <v>-1343.2524000000001</v>
      </c>
      <c r="AW953">
        <v>-7.42</v>
      </c>
    </row>
    <row r="954" spans="2:49" x14ac:dyDescent="0.2">
      <c r="B954" s="1">
        <v>-1382.3534999999999</v>
      </c>
      <c r="C954">
        <v>0.49</v>
      </c>
      <c r="D954">
        <v>2757.16</v>
      </c>
      <c r="L954" s="1">
        <v>-1382.5791999999999</v>
      </c>
      <c r="M954">
        <v>3.8</v>
      </c>
      <c r="N954" s="1">
        <v>-1382.5215000000001</v>
      </c>
      <c r="O954">
        <v>4.4800000000000004</v>
      </c>
      <c r="P954" s="1">
        <v>-1380.0498</v>
      </c>
      <c r="Q954">
        <v>11.47</v>
      </c>
      <c r="R954" s="1">
        <v>-1379.36</v>
      </c>
      <c r="S954">
        <v>5.88</v>
      </c>
      <c r="T954" s="1">
        <v>-1382.2873999999999</v>
      </c>
      <c r="U954">
        <v>8.4700000000000006</v>
      </c>
      <c r="V954" s="1">
        <v>-1382.4023999999999</v>
      </c>
      <c r="W954">
        <v>-2.2599999999999998</v>
      </c>
      <c r="X954" s="1">
        <v>-1382.7134000000001</v>
      </c>
      <c r="Y954">
        <v>-8.01</v>
      </c>
      <c r="Z954" s="1">
        <v>-1368.6683</v>
      </c>
      <c r="AA954">
        <v>-4.9400000000000004</v>
      </c>
      <c r="AB954" s="1">
        <v>-1395.9881</v>
      </c>
      <c r="AC954">
        <v>7.13</v>
      </c>
      <c r="AD954" s="1">
        <v>-1394.6051</v>
      </c>
      <c r="AE954">
        <v>8.6300000000000008</v>
      </c>
      <c r="AF954" s="1">
        <v>-1395.0440000000001</v>
      </c>
      <c r="AG954">
        <v>6</v>
      </c>
      <c r="AH954" s="1">
        <v>-1369.6021000000001</v>
      </c>
      <c r="AI954">
        <v>-9.6</v>
      </c>
      <c r="AJ954" s="1">
        <v>-1371.7253000000001</v>
      </c>
      <c r="AK954">
        <v>-4.72</v>
      </c>
      <c r="AL954" s="1">
        <v>-1391.8101999999999</v>
      </c>
      <c r="AM954">
        <v>11.77</v>
      </c>
      <c r="AN954" s="1">
        <v>-1372.8176000000001</v>
      </c>
      <c r="AO954">
        <v>-8.0299999999999994</v>
      </c>
      <c r="AP954" s="1">
        <v>-1379.8334</v>
      </c>
      <c r="AQ954">
        <v>13.23</v>
      </c>
      <c r="AR954" s="1">
        <v>-1368.2453</v>
      </c>
      <c r="AS954">
        <v>2.72</v>
      </c>
      <c r="AT954" s="1">
        <v>-1356.1441</v>
      </c>
      <c r="AU954">
        <v>-3.39</v>
      </c>
      <c r="AV954" s="1">
        <v>-1343.0363</v>
      </c>
      <c r="AW954">
        <v>-7.64</v>
      </c>
    </row>
    <row r="955" spans="2:49" x14ac:dyDescent="0.2">
      <c r="B955" s="1">
        <v>-1382.2943</v>
      </c>
      <c r="C955">
        <v>-1.59</v>
      </c>
      <c r="D955">
        <v>2761.07</v>
      </c>
      <c r="L955" s="1">
        <v>-1382.3725999999999</v>
      </c>
      <c r="M955">
        <v>4.29</v>
      </c>
      <c r="N955" s="1">
        <v>-1382.3922</v>
      </c>
      <c r="O955">
        <v>4.75</v>
      </c>
      <c r="P955" s="1">
        <v>-1379.9802</v>
      </c>
      <c r="Q955">
        <v>12.2</v>
      </c>
      <c r="R955" s="1">
        <v>-1379.3866</v>
      </c>
      <c r="S955">
        <v>5.08</v>
      </c>
      <c r="T955" s="1">
        <v>-1382.0102999999999</v>
      </c>
      <c r="U955">
        <v>9.01</v>
      </c>
      <c r="V955" s="1">
        <v>-1382.3178</v>
      </c>
      <c r="W955">
        <v>-2.06</v>
      </c>
      <c r="X955" s="1">
        <v>-1382.8443</v>
      </c>
      <c r="Y955">
        <v>-8.01</v>
      </c>
      <c r="Z955" s="1">
        <v>-1368.6523999999999</v>
      </c>
      <c r="AA955">
        <v>-5.25</v>
      </c>
      <c r="AB955" s="1">
        <v>-1395.8288</v>
      </c>
      <c r="AC955">
        <v>7.4</v>
      </c>
      <c r="AD955" s="1">
        <v>-1394.6575</v>
      </c>
      <c r="AE955">
        <v>8.94</v>
      </c>
      <c r="AF955" s="1">
        <v>-1395.0932</v>
      </c>
      <c r="AG955">
        <v>6.85</v>
      </c>
      <c r="AH955" s="1">
        <v>-1369.6016999999999</v>
      </c>
      <c r="AI955">
        <v>-9.65</v>
      </c>
      <c r="AJ955" s="1">
        <v>-1371.5721000000001</v>
      </c>
      <c r="AK955">
        <v>-4.0999999999999996</v>
      </c>
      <c r="AL955" s="1">
        <v>-1391.9657</v>
      </c>
      <c r="AM955">
        <v>11.64</v>
      </c>
      <c r="AN955" s="1">
        <v>-1372.4333999999999</v>
      </c>
      <c r="AO955">
        <v>-6.87</v>
      </c>
      <c r="AP955" s="1">
        <v>-1379.8846000000001</v>
      </c>
      <c r="AQ955">
        <v>12.8</v>
      </c>
      <c r="AR955" s="1">
        <v>-1368.1126999999999</v>
      </c>
      <c r="AS955">
        <v>3.35</v>
      </c>
      <c r="AT955" s="1">
        <v>-1356.2326</v>
      </c>
      <c r="AU955">
        <v>-4.17</v>
      </c>
      <c r="AV955" s="1">
        <v>-1342.7951</v>
      </c>
      <c r="AW955">
        <v>-7.67</v>
      </c>
    </row>
    <row r="956" spans="2:49" x14ac:dyDescent="0.2">
      <c r="B956" s="1">
        <v>-1382.1687999999999</v>
      </c>
      <c r="C956">
        <v>-3.43</v>
      </c>
      <c r="D956">
        <v>2764.9</v>
      </c>
      <c r="L956" s="1">
        <v>-1382.1703</v>
      </c>
      <c r="M956">
        <v>4.8</v>
      </c>
      <c r="N956" s="1">
        <v>-1382.2295999999999</v>
      </c>
      <c r="O956">
        <v>5.07</v>
      </c>
      <c r="P956" s="1">
        <v>-1379.9870000000001</v>
      </c>
      <c r="Q956">
        <v>12.61</v>
      </c>
      <c r="R956" s="1">
        <v>-1379.4106999999999</v>
      </c>
      <c r="S956">
        <v>4.3499999999999996</v>
      </c>
      <c r="T956" s="1">
        <v>-1381.7106000000001</v>
      </c>
      <c r="U956">
        <v>9.5</v>
      </c>
      <c r="V956" s="1">
        <v>-1382.2209</v>
      </c>
      <c r="W956">
        <v>-1.82</v>
      </c>
      <c r="X956" s="1">
        <v>-1382.9574</v>
      </c>
      <c r="Y956">
        <v>-7.93</v>
      </c>
      <c r="Z956" s="1">
        <v>-1368.6374000000001</v>
      </c>
      <c r="AA956">
        <v>-5.51</v>
      </c>
      <c r="AB956" s="1">
        <v>-1395.6901</v>
      </c>
      <c r="AC956">
        <v>7.67</v>
      </c>
      <c r="AD956" s="1">
        <v>-1394.6681000000001</v>
      </c>
      <c r="AE956">
        <v>9.25</v>
      </c>
      <c r="AF956" s="1">
        <v>-1395.1292000000001</v>
      </c>
      <c r="AG956">
        <v>7.68</v>
      </c>
      <c r="AH956" s="1">
        <v>-1369.6008999999999</v>
      </c>
      <c r="AI956">
        <v>-9.67</v>
      </c>
      <c r="AJ956" s="1">
        <v>-1371.3861999999999</v>
      </c>
      <c r="AK956">
        <v>-3.46</v>
      </c>
      <c r="AL956" s="1">
        <v>-1392.1144999999999</v>
      </c>
      <c r="AM956">
        <v>11.55</v>
      </c>
      <c r="AN956" s="1">
        <v>-1372.0404000000001</v>
      </c>
      <c r="AO956">
        <v>-5.71</v>
      </c>
      <c r="AP956" s="1">
        <v>-1379.8987</v>
      </c>
      <c r="AQ956">
        <v>12.49</v>
      </c>
      <c r="AR956" s="1">
        <v>-1367.9893999999999</v>
      </c>
      <c r="AS956">
        <v>3.92</v>
      </c>
      <c r="AT956" s="1">
        <v>-1356.37</v>
      </c>
      <c r="AU956">
        <v>-5.04</v>
      </c>
      <c r="AV956" s="1">
        <v>-1342.5450000000001</v>
      </c>
      <c r="AW956">
        <v>-7.58</v>
      </c>
    </row>
    <row r="957" spans="2:49" x14ac:dyDescent="0.2">
      <c r="B957" s="1">
        <v>-1381.9713999999999</v>
      </c>
      <c r="C957">
        <v>-5.15</v>
      </c>
      <c r="D957">
        <v>2768.73</v>
      </c>
      <c r="L957" s="1">
        <v>-1381.9979000000001</v>
      </c>
      <c r="M957">
        <v>5.17</v>
      </c>
      <c r="N957" s="1">
        <v>-1382.0486000000001</v>
      </c>
      <c r="O957">
        <v>5.43</v>
      </c>
      <c r="P957" s="1">
        <v>-1380.0751</v>
      </c>
      <c r="Q957">
        <v>12.68</v>
      </c>
      <c r="R957" s="1">
        <v>-1379.4404</v>
      </c>
      <c r="S957">
        <v>3.63</v>
      </c>
      <c r="T957" s="1">
        <v>-1381.3959</v>
      </c>
      <c r="U957">
        <v>10</v>
      </c>
      <c r="V957" s="1">
        <v>-1382.1222</v>
      </c>
      <c r="W957">
        <v>-1.62</v>
      </c>
      <c r="X957" s="1">
        <v>-1383.0514000000001</v>
      </c>
      <c r="Y957">
        <v>-7.79</v>
      </c>
      <c r="Z957" s="1">
        <v>-1368.6295</v>
      </c>
      <c r="AA957">
        <v>-5.7</v>
      </c>
      <c r="AB957" s="1">
        <v>-1395.5773999999999</v>
      </c>
      <c r="AC957">
        <v>8</v>
      </c>
      <c r="AD957" s="1">
        <v>-1394.6459</v>
      </c>
      <c r="AE957">
        <v>9.6</v>
      </c>
      <c r="AF957" s="1">
        <v>-1395.1523</v>
      </c>
      <c r="AG957">
        <v>8.48</v>
      </c>
      <c r="AH957" s="1">
        <v>-1369.5884000000001</v>
      </c>
      <c r="AI957">
        <v>-9.57</v>
      </c>
      <c r="AJ957" s="1">
        <v>-1371.1855</v>
      </c>
      <c r="AK957">
        <v>-2.79</v>
      </c>
      <c r="AL957" s="1">
        <v>-1392.2523000000001</v>
      </c>
      <c r="AM957">
        <v>11.53</v>
      </c>
      <c r="AN957" s="1">
        <v>-1371.6536000000001</v>
      </c>
      <c r="AO957">
        <v>-4.55</v>
      </c>
      <c r="AP957" s="1">
        <v>-1379.8851999999999</v>
      </c>
      <c r="AQ957">
        <v>12.29</v>
      </c>
      <c r="AR957" s="1">
        <v>-1367.876</v>
      </c>
      <c r="AS957">
        <v>4.47</v>
      </c>
      <c r="AT957" s="1">
        <v>-1356.5542</v>
      </c>
      <c r="AU957">
        <v>-6.01</v>
      </c>
      <c r="AV957" s="1">
        <v>-1342.3069</v>
      </c>
      <c r="AW957">
        <v>-7.43</v>
      </c>
    </row>
    <row r="958" spans="2:49" x14ac:dyDescent="0.2">
      <c r="B958" s="1">
        <v>-1381.6994</v>
      </c>
      <c r="C958">
        <v>-6.96</v>
      </c>
      <c r="D958">
        <v>2772.61</v>
      </c>
      <c r="L958" s="1">
        <v>-1381.8810000000001</v>
      </c>
      <c r="M958">
        <v>5.38</v>
      </c>
      <c r="N958" s="1">
        <v>-1381.8677</v>
      </c>
      <c r="O958">
        <v>5.76</v>
      </c>
      <c r="P958" s="1">
        <v>-1380.2420999999999</v>
      </c>
      <c r="Q958">
        <v>12.35</v>
      </c>
      <c r="R958" s="1">
        <v>-1379.4821999999999</v>
      </c>
      <c r="S958">
        <v>2.89</v>
      </c>
      <c r="T958" s="1">
        <v>-1381.0807</v>
      </c>
      <c r="U958">
        <v>10.41</v>
      </c>
      <c r="V958" s="1">
        <v>-1382.0373999999999</v>
      </c>
      <c r="W958">
        <v>-1.55</v>
      </c>
      <c r="X958" s="1">
        <v>-1383.1242999999999</v>
      </c>
      <c r="Y958">
        <v>-7.5</v>
      </c>
      <c r="Z958" s="1">
        <v>-1368.6297</v>
      </c>
      <c r="AA958">
        <v>-5.85</v>
      </c>
      <c r="AB958" s="1">
        <v>-1395.4881</v>
      </c>
      <c r="AC958">
        <v>8.3800000000000008</v>
      </c>
      <c r="AD958" s="1">
        <v>-1394.6052999999999</v>
      </c>
      <c r="AE958">
        <v>9.98</v>
      </c>
      <c r="AF958" s="1">
        <v>-1395.1655000000001</v>
      </c>
      <c r="AG958">
        <v>9.32</v>
      </c>
      <c r="AH958" s="1">
        <v>-1369.5545999999999</v>
      </c>
      <c r="AI958">
        <v>-9.35</v>
      </c>
      <c r="AJ958" s="1">
        <v>-1370.9874</v>
      </c>
      <c r="AK958">
        <v>-2.16</v>
      </c>
      <c r="AL958" s="1">
        <v>-1392.3737000000001</v>
      </c>
      <c r="AM958">
        <v>11.48</v>
      </c>
      <c r="AN958" s="1">
        <v>-1371.2873999999999</v>
      </c>
      <c r="AO958">
        <v>-3.56</v>
      </c>
      <c r="AP958" s="1">
        <v>-1379.8561</v>
      </c>
      <c r="AQ958">
        <v>12.11</v>
      </c>
      <c r="AR958" s="1">
        <v>-1367.7716</v>
      </c>
      <c r="AS958">
        <v>5</v>
      </c>
      <c r="AT958" s="1">
        <v>-1356.7788</v>
      </c>
      <c r="AU958">
        <v>-7.06</v>
      </c>
      <c r="AV958" s="1">
        <v>-1342.1068</v>
      </c>
      <c r="AW958">
        <v>-7.21</v>
      </c>
    </row>
    <row r="959" spans="2:49" x14ac:dyDescent="0.2">
      <c r="B959" s="1">
        <v>-1381.3751</v>
      </c>
      <c r="C959">
        <v>-7.56</v>
      </c>
      <c r="D959">
        <v>2776.28</v>
      </c>
      <c r="L959" s="1">
        <v>-1381.8387</v>
      </c>
      <c r="M959">
        <v>5.58</v>
      </c>
      <c r="N959" s="1">
        <v>-1381.7083</v>
      </c>
      <c r="O959">
        <v>6.07</v>
      </c>
      <c r="P959" s="1">
        <v>-1380.4811</v>
      </c>
      <c r="Q959">
        <v>11.8</v>
      </c>
      <c r="R959" s="1">
        <v>-1379.5379</v>
      </c>
      <c r="S959">
        <v>2.17</v>
      </c>
      <c r="T959" s="1">
        <v>-1380.7864999999999</v>
      </c>
      <c r="U959">
        <v>10.78</v>
      </c>
      <c r="V959" s="1">
        <v>-1381.9791</v>
      </c>
      <c r="W959">
        <v>-1.6</v>
      </c>
      <c r="X959" s="1">
        <v>-1383.1750999999999</v>
      </c>
      <c r="Y959">
        <v>-7.21</v>
      </c>
      <c r="Z959" s="1">
        <v>-1368.634</v>
      </c>
      <c r="AA959">
        <v>-5.98</v>
      </c>
      <c r="AB959" s="1">
        <v>-1395.4136000000001</v>
      </c>
      <c r="AC959">
        <v>8.7899999999999991</v>
      </c>
      <c r="AD959" s="1">
        <v>-1394.5582999999999</v>
      </c>
      <c r="AE959">
        <v>10.38</v>
      </c>
      <c r="AF959" s="1">
        <v>-1395.1767</v>
      </c>
      <c r="AG959">
        <v>10.050000000000001</v>
      </c>
      <c r="AH959" s="1">
        <v>-1369.4926</v>
      </c>
      <c r="AI959">
        <v>-9.0500000000000007</v>
      </c>
      <c r="AJ959" s="1">
        <v>-1370.8061</v>
      </c>
      <c r="AK959">
        <v>-1.62</v>
      </c>
      <c r="AL959" s="1">
        <v>-1392.4728</v>
      </c>
      <c r="AM959">
        <v>11.53</v>
      </c>
      <c r="AN959" s="1">
        <v>-1370.9549999999999</v>
      </c>
      <c r="AO959">
        <v>-2.58</v>
      </c>
      <c r="AP959" s="1">
        <v>-1379.8237999999999</v>
      </c>
      <c r="AQ959">
        <v>11.92</v>
      </c>
      <c r="AR959" s="1">
        <v>-1367.6726000000001</v>
      </c>
      <c r="AS959">
        <v>5.42</v>
      </c>
      <c r="AT959" s="1">
        <v>-1357.0372</v>
      </c>
      <c r="AU959">
        <v>-8.2200000000000006</v>
      </c>
      <c r="AV959" s="1">
        <v>-1341.9688000000001</v>
      </c>
      <c r="AW959">
        <v>-7.04</v>
      </c>
    </row>
    <row r="960" spans="2:49" x14ac:dyDescent="0.2">
      <c r="B960" s="1">
        <v>-1381.0091</v>
      </c>
      <c r="C960">
        <v>-7.97</v>
      </c>
      <c r="D960">
        <v>2779.01</v>
      </c>
      <c r="L960" s="1">
        <v>-1381.877</v>
      </c>
      <c r="M960">
        <v>5.46</v>
      </c>
      <c r="N960" s="1">
        <v>-1381.5891999999999</v>
      </c>
      <c r="O960">
        <v>6.27</v>
      </c>
      <c r="P960" s="1">
        <v>-1380.7816</v>
      </c>
      <c r="Q960">
        <v>11.12</v>
      </c>
      <c r="R960" s="1">
        <v>-1379.6032</v>
      </c>
      <c r="S960">
        <v>1.6</v>
      </c>
      <c r="T960" s="1">
        <v>-1380.5391999999999</v>
      </c>
      <c r="U960">
        <v>10.97</v>
      </c>
      <c r="V960" s="1">
        <v>-1381.9518</v>
      </c>
      <c r="W960">
        <v>-1.77</v>
      </c>
      <c r="X960" s="1">
        <v>-1383.2032999999999</v>
      </c>
      <c r="Y960">
        <v>-6.82</v>
      </c>
      <c r="Z960" s="1">
        <v>-1368.6388999999999</v>
      </c>
      <c r="AA960">
        <v>-5.99</v>
      </c>
      <c r="AB960" s="1">
        <v>-1395.3420000000001</v>
      </c>
      <c r="AC960">
        <v>9.27</v>
      </c>
      <c r="AD960" s="1">
        <v>-1394.509</v>
      </c>
      <c r="AE960">
        <v>10.77</v>
      </c>
      <c r="AF960" s="1">
        <v>-1395.1972000000001</v>
      </c>
      <c r="AG960">
        <v>10.61</v>
      </c>
      <c r="AH960" s="1">
        <v>-1369.3991000000001</v>
      </c>
      <c r="AI960">
        <v>-8.6300000000000008</v>
      </c>
      <c r="AJ960" s="1">
        <v>-1370.6486</v>
      </c>
      <c r="AK960">
        <v>-1.01</v>
      </c>
      <c r="AL960" s="1">
        <v>-1392.5447999999999</v>
      </c>
      <c r="AM960">
        <v>11.62</v>
      </c>
      <c r="AN960" s="1">
        <v>-1370.6672000000001</v>
      </c>
      <c r="AO960">
        <v>-1.68</v>
      </c>
      <c r="AP960" s="1">
        <v>-1379.8032000000001</v>
      </c>
      <c r="AQ960">
        <v>11.76</v>
      </c>
      <c r="AR960" s="1">
        <v>-1367.5791999999999</v>
      </c>
      <c r="AS960">
        <v>5.8</v>
      </c>
      <c r="AT960" s="1">
        <v>-1357.3217</v>
      </c>
      <c r="AU960">
        <v>-9.34</v>
      </c>
      <c r="AV960" s="1">
        <v>-1341.9126000000001</v>
      </c>
      <c r="AW960">
        <v>-7</v>
      </c>
    </row>
    <row r="961" spans="2:49" x14ac:dyDescent="0.2">
      <c r="B961" s="1">
        <v>-1380.6016</v>
      </c>
      <c r="C961">
        <v>-7.86</v>
      </c>
      <c r="D961">
        <v>2780.88</v>
      </c>
      <c r="L961" s="1">
        <v>-1381.9857999999999</v>
      </c>
      <c r="M961">
        <v>5.09</v>
      </c>
      <c r="N961" s="1">
        <v>-1381.5259000000001</v>
      </c>
      <c r="O961">
        <v>6.32</v>
      </c>
      <c r="P961" s="1">
        <v>-1381.13</v>
      </c>
      <c r="Q961">
        <v>10.14</v>
      </c>
      <c r="R961" s="1">
        <v>-1379.6686</v>
      </c>
      <c r="S961">
        <v>1.08</v>
      </c>
      <c r="T961" s="1">
        <v>-1380.364</v>
      </c>
      <c r="U961">
        <v>10.95</v>
      </c>
      <c r="V961" s="1">
        <v>-1381.9477999999999</v>
      </c>
      <c r="W961">
        <v>-2.06</v>
      </c>
      <c r="X961" s="1">
        <v>-1383.2077999999999</v>
      </c>
      <c r="Y961">
        <v>-6.34</v>
      </c>
      <c r="Z961" s="1">
        <v>-1368.6449</v>
      </c>
      <c r="AA961">
        <v>-5.98</v>
      </c>
      <c r="AB961" s="1">
        <v>-1395.2624000000001</v>
      </c>
      <c r="AC961">
        <v>9.8699999999999992</v>
      </c>
      <c r="AD961" s="1">
        <v>-1394.4523999999999</v>
      </c>
      <c r="AE961">
        <v>11.18</v>
      </c>
      <c r="AF961" s="1">
        <v>-1395.2402999999999</v>
      </c>
      <c r="AG961">
        <v>11.06</v>
      </c>
      <c r="AH961" s="1">
        <v>-1369.2764</v>
      </c>
      <c r="AI961">
        <v>-8.1</v>
      </c>
      <c r="AJ961" s="1">
        <v>-1370.5172</v>
      </c>
      <c r="AK961">
        <v>-0.43</v>
      </c>
      <c r="AL961" s="1">
        <v>-1392.587</v>
      </c>
      <c r="AM961">
        <v>11.72</v>
      </c>
      <c r="AN961" s="1">
        <v>-1370.4319</v>
      </c>
      <c r="AO961">
        <v>-0.92</v>
      </c>
      <c r="AP961" s="1">
        <v>-1379.8079</v>
      </c>
      <c r="AQ961">
        <v>11.55</v>
      </c>
      <c r="AR961" s="1">
        <v>-1367.4893999999999</v>
      </c>
      <c r="AS961">
        <v>6.15</v>
      </c>
      <c r="AT961" s="1">
        <v>-1357.6210000000001</v>
      </c>
      <c r="AU961">
        <v>-10.44</v>
      </c>
      <c r="AV961" s="1">
        <v>-1341.9553000000001</v>
      </c>
      <c r="AW961">
        <v>-7.01</v>
      </c>
    </row>
    <row r="962" spans="2:49" x14ac:dyDescent="0.2">
      <c r="B962" s="1">
        <v>-1380.2059999999999</v>
      </c>
      <c r="C962">
        <v>-7.65</v>
      </c>
      <c r="D962">
        <v>2783.16</v>
      </c>
      <c r="L962" s="1">
        <v>-1382.1389999999999</v>
      </c>
      <c r="M962">
        <v>4.8099999999999996</v>
      </c>
      <c r="N962" s="1">
        <v>-1381.5264999999999</v>
      </c>
      <c r="O962">
        <v>6.21</v>
      </c>
      <c r="P962" s="1">
        <v>-1381.5124000000001</v>
      </c>
      <c r="Q962">
        <v>8.98</v>
      </c>
      <c r="R962" s="1">
        <v>-1379.7217000000001</v>
      </c>
      <c r="S962">
        <v>0.65</v>
      </c>
      <c r="T962" s="1">
        <v>-1380.2792999999999</v>
      </c>
      <c r="U962">
        <v>10.67</v>
      </c>
      <c r="V962" s="1">
        <v>-1381.9495999999999</v>
      </c>
      <c r="W962">
        <v>-2.37</v>
      </c>
      <c r="X962" s="1">
        <v>-1383.1869999999999</v>
      </c>
      <c r="Y962">
        <v>-5.83</v>
      </c>
      <c r="Z962" s="1">
        <v>-1368.6568</v>
      </c>
      <c r="AA962">
        <v>-5.94</v>
      </c>
      <c r="AB962" s="1">
        <v>-1395.1690000000001</v>
      </c>
      <c r="AC962">
        <v>10.6</v>
      </c>
      <c r="AD962" s="1">
        <v>-1394.3773000000001</v>
      </c>
      <c r="AE962">
        <v>11.63</v>
      </c>
      <c r="AF962" s="1">
        <v>-1395.3182999999999</v>
      </c>
      <c r="AG962">
        <v>11.32</v>
      </c>
      <c r="AH962" s="1">
        <v>-1369.1324999999999</v>
      </c>
      <c r="AI962">
        <v>-7.5</v>
      </c>
      <c r="AJ962" s="1">
        <v>-1370.4113</v>
      </c>
      <c r="AK962">
        <v>0.12</v>
      </c>
      <c r="AL962" s="1">
        <v>-1392.6007999999999</v>
      </c>
      <c r="AM962">
        <v>11.9</v>
      </c>
      <c r="AN962" s="1">
        <v>-1370.2539999999999</v>
      </c>
      <c r="AO962">
        <v>-0.46</v>
      </c>
      <c r="AP962" s="1">
        <v>-1379.8492000000001</v>
      </c>
      <c r="AQ962">
        <v>11.27</v>
      </c>
      <c r="AR962" s="1">
        <v>-1367.4005999999999</v>
      </c>
      <c r="AS962">
        <v>6.45</v>
      </c>
      <c r="AT962" s="1">
        <v>-1357.9254000000001</v>
      </c>
      <c r="AU962">
        <v>-11.49</v>
      </c>
      <c r="AV962" s="1">
        <v>-1342.1030000000001</v>
      </c>
      <c r="AW962">
        <v>-7.16</v>
      </c>
    </row>
    <row r="963" spans="2:49" x14ac:dyDescent="0.2">
      <c r="B963" s="1">
        <v>-1379.8025</v>
      </c>
      <c r="C963">
        <v>-7.57</v>
      </c>
      <c r="D963">
        <v>2785.56</v>
      </c>
      <c r="L963" s="1">
        <v>-1382.3026</v>
      </c>
      <c r="M963">
        <v>4.3</v>
      </c>
      <c r="N963" s="1">
        <v>-1381.5902000000001</v>
      </c>
      <c r="O963">
        <v>5.98</v>
      </c>
      <c r="P963" s="1">
        <v>-1381.9108000000001</v>
      </c>
      <c r="Q963">
        <v>7.8</v>
      </c>
      <c r="R963" s="1">
        <v>-1379.7521999999999</v>
      </c>
      <c r="S963">
        <v>0.28000000000000003</v>
      </c>
      <c r="T963" s="1">
        <v>-1380.2934</v>
      </c>
      <c r="U963">
        <v>10.220000000000001</v>
      </c>
      <c r="V963" s="1">
        <v>-1381.9375</v>
      </c>
      <c r="W963">
        <v>-2.65</v>
      </c>
      <c r="X963" s="1">
        <v>-1383.1376</v>
      </c>
      <c r="Y963">
        <v>-5.16</v>
      </c>
      <c r="Z963" s="1">
        <v>-1368.6831</v>
      </c>
      <c r="AA963">
        <v>-5.86</v>
      </c>
      <c r="AB963" s="1">
        <v>-1395.0631000000001</v>
      </c>
      <c r="AC963">
        <v>11.35</v>
      </c>
      <c r="AD963" s="1">
        <v>-1394.2727</v>
      </c>
      <c r="AE963">
        <v>12.09</v>
      </c>
      <c r="AF963" s="1">
        <v>-1395.4399000000001</v>
      </c>
      <c r="AG963">
        <v>11.34</v>
      </c>
      <c r="AH963" s="1">
        <v>-1368.9863</v>
      </c>
      <c r="AI963">
        <v>-6.84</v>
      </c>
      <c r="AJ963" s="1">
        <v>-1370.3289</v>
      </c>
      <c r="AK963">
        <v>0.68</v>
      </c>
      <c r="AL963" s="1">
        <v>-1392.5905</v>
      </c>
      <c r="AM963">
        <v>12.12</v>
      </c>
      <c r="AN963" s="1">
        <v>-1370.1360999999999</v>
      </c>
      <c r="AO963">
        <v>-0.16</v>
      </c>
      <c r="AP963" s="1">
        <v>-1379.9286999999999</v>
      </c>
      <c r="AQ963">
        <v>10.9</v>
      </c>
      <c r="AR963" s="1">
        <v>-1367.3065999999999</v>
      </c>
      <c r="AS963">
        <v>6.75</v>
      </c>
      <c r="AT963" s="1">
        <v>-1358.2199000000001</v>
      </c>
      <c r="AU963">
        <v>-12.5</v>
      </c>
      <c r="AV963" s="1">
        <v>-1342.3487</v>
      </c>
      <c r="AW963">
        <v>-7.45</v>
      </c>
    </row>
    <row r="964" spans="2:49" x14ac:dyDescent="0.2">
      <c r="B964" s="1">
        <v>-1379.4527</v>
      </c>
      <c r="C964">
        <v>-7.59</v>
      </c>
      <c r="D964">
        <v>2788.08</v>
      </c>
      <c r="L964" s="1">
        <v>-1382.4427000000001</v>
      </c>
      <c r="M964">
        <v>3.95</v>
      </c>
      <c r="N964" s="1">
        <v>-1381.7085</v>
      </c>
      <c r="O964">
        <v>5.64</v>
      </c>
      <c r="P964" s="1">
        <v>-1382.3041000000001</v>
      </c>
      <c r="Q964">
        <v>6.61</v>
      </c>
      <c r="R964" s="1">
        <v>-1379.7537</v>
      </c>
      <c r="S964">
        <v>0.06</v>
      </c>
      <c r="T964" s="1">
        <v>-1380.4028000000001</v>
      </c>
      <c r="U964">
        <v>9.49</v>
      </c>
      <c r="V964" s="1">
        <v>-1381.8984</v>
      </c>
      <c r="W964">
        <v>-3.06</v>
      </c>
      <c r="X964" s="1">
        <v>-1383.0551</v>
      </c>
      <c r="Y964">
        <v>-4.37</v>
      </c>
      <c r="Z964" s="1">
        <v>-1368.732</v>
      </c>
      <c r="AA964">
        <v>-5.81</v>
      </c>
      <c r="AB964" s="1">
        <v>-1394.9518</v>
      </c>
      <c r="AC964">
        <v>12.18</v>
      </c>
      <c r="AD964" s="1">
        <v>-1394.1325999999999</v>
      </c>
      <c r="AE964">
        <v>12.6</v>
      </c>
      <c r="AF964" s="1">
        <v>-1395.606</v>
      </c>
      <c r="AG964">
        <v>11.14</v>
      </c>
      <c r="AH964" s="1">
        <v>-1368.8652999999999</v>
      </c>
      <c r="AI964">
        <v>-6.35</v>
      </c>
      <c r="AJ964" s="1">
        <v>-1370.2662</v>
      </c>
      <c r="AK964">
        <v>1.27</v>
      </c>
      <c r="AL964" s="1">
        <v>-1392.5622000000001</v>
      </c>
      <c r="AM964">
        <v>12.35</v>
      </c>
      <c r="AN964" s="1">
        <v>-1370.0799</v>
      </c>
      <c r="AO964">
        <v>0.05</v>
      </c>
      <c r="AP964" s="1">
        <v>-1380.0441000000001</v>
      </c>
      <c r="AQ964">
        <v>10.44</v>
      </c>
      <c r="AR964" s="1">
        <v>-1367.2002</v>
      </c>
      <c r="AS964">
        <v>7.1</v>
      </c>
      <c r="AT964" s="1">
        <v>-1358.4876999999999</v>
      </c>
      <c r="AU964">
        <v>-13.28</v>
      </c>
      <c r="AV964" s="1">
        <v>-1342.6636000000001</v>
      </c>
      <c r="AW964">
        <v>-7.89</v>
      </c>
    </row>
    <row r="965" spans="2:49" x14ac:dyDescent="0.2">
      <c r="B965" s="1">
        <v>-1379.1686999999999</v>
      </c>
      <c r="C965">
        <v>-7.78</v>
      </c>
      <c r="D965">
        <v>2790.17</v>
      </c>
      <c r="L965" s="1">
        <v>-1382.5356999999999</v>
      </c>
      <c r="M965">
        <v>3.78</v>
      </c>
      <c r="N965" s="1">
        <v>-1381.8652999999999</v>
      </c>
      <c r="O965">
        <v>5.19</v>
      </c>
      <c r="P965" s="1">
        <v>-1382.6685</v>
      </c>
      <c r="Q965">
        <v>5.57</v>
      </c>
      <c r="R965" s="1">
        <v>-1379.7257999999999</v>
      </c>
      <c r="S965">
        <v>-0.08</v>
      </c>
      <c r="T965" s="1">
        <v>-1380.5930000000001</v>
      </c>
      <c r="U965">
        <v>8.64</v>
      </c>
      <c r="V965" s="1">
        <v>-1381.8269</v>
      </c>
      <c r="W965">
        <v>-3.28</v>
      </c>
      <c r="X965" s="1">
        <v>-1382.934</v>
      </c>
      <c r="Y965">
        <v>-3.47</v>
      </c>
      <c r="Z965" s="1">
        <v>-1368.8089</v>
      </c>
      <c r="AA965">
        <v>-5.74</v>
      </c>
      <c r="AB965" s="1">
        <v>-1394.8453</v>
      </c>
      <c r="AC965">
        <v>12.96</v>
      </c>
      <c r="AD965" s="1">
        <v>-1393.9612</v>
      </c>
      <c r="AE965">
        <v>13.07</v>
      </c>
      <c r="AF965" s="1">
        <v>-1395.8094000000001</v>
      </c>
      <c r="AG965">
        <v>10.79</v>
      </c>
      <c r="AH965" s="1">
        <v>-1368.8004000000001</v>
      </c>
      <c r="AI965">
        <v>-5.96</v>
      </c>
      <c r="AJ965" s="1">
        <v>-1370.2185999999999</v>
      </c>
      <c r="AK965">
        <v>1.84</v>
      </c>
      <c r="AL965" s="1">
        <v>-1392.5216</v>
      </c>
      <c r="AM965">
        <v>12.59</v>
      </c>
      <c r="AN965" s="1">
        <v>-1370.0853999999999</v>
      </c>
      <c r="AO965">
        <v>0</v>
      </c>
      <c r="AP965" s="1">
        <v>-1380.1862000000001</v>
      </c>
      <c r="AQ965">
        <v>10</v>
      </c>
      <c r="AR965" s="1">
        <v>-1367.0753999999999</v>
      </c>
      <c r="AS965">
        <v>7.35</v>
      </c>
      <c r="AT965" s="1">
        <v>-1358.7123999999999</v>
      </c>
      <c r="AU965">
        <v>-13.82</v>
      </c>
      <c r="AV965" s="1">
        <v>-1343.0166999999999</v>
      </c>
      <c r="AW965">
        <v>-8.4</v>
      </c>
    </row>
    <row r="966" spans="2:49" x14ac:dyDescent="0.2">
      <c r="B966" s="1">
        <v>-1378.9429</v>
      </c>
      <c r="C966">
        <v>-7.49</v>
      </c>
      <c r="D966">
        <v>2791.6</v>
      </c>
      <c r="L966" s="1">
        <v>-1382.5743</v>
      </c>
      <c r="M966">
        <v>3.58</v>
      </c>
      <c r="N966" s="1">
        <v>-1382.0402999999999</v>
      </c>
      <c r="O966">
        <v>4.66</v>
      </c>
      <c r="P966" s="1">
        <v>-1382.9825000000001</v>
      </c>
      <c r="Q966">
        <v>4.68</v>
      </c>
      <c r="R966" s="1">
        <v>-1379.6755000000001</v>
      </c>
      <c r="S966">
        <v>-0.12</v>
      </c>
      <c r="T966" s="1">
        <v>-1380.8426999999999</v>
      </c>
      <c r="U966">
        <v>7.67</v>
      </c>
      <c r="V966" s="1">
        <v>-1381.7280000000001</v>
      </c>
      <c r="W966">
        <v>-3.48</v>
      </c>
      <c r="X966" s="1">
        <v>-1382.7691</v>
      </c>
      <c r="Y966">
        <v>-2.4300000000000002</v>
      </c>
      <c r="Z966" s="1">
        <v>-1368.9138</v>
      </c>
      <c r="AA966">
        <v>-5.69</v>
      </c>
      <c r="AB966" s="1">
        <v>-1394.7550000000001</v>
      </c>
      <c r="AC966">
        <v>13.7</v>
      </c>
      <c r="AD966" s="1">
        <v>-1393.7766999999999</v>
      </c>
      <c r="AE966">
        <v>13.56</v>
      </c>
      <c r="AF966" s="1">
        <v>-1396.0343</v>
      </c>
      <c r="AG966">
        <v>10.26</v>
      </c>
      <c r="AH966" s="1">
        <v>-1368.8159000000001</v>
      </c>
      <c r="AI966">
        <v>-5.71</v>
      </c>
      <c r="AJ966" s="1">
        <v>-1370.1806999999999</v>
      </c>
      <c r="AK966">
        <v>2.4300000000000002</v>
      </c>
      <c r="AL966" s="1">
        <v>-1392.4712</v>
      </c>
      <c r="AM966">
        <v>12.86</v>
      </c>
      <c r="AN966" s="1">
        <v>-1370.1497999999999</v>
      </c>
      <c r="AO966">
        <v>-0.16</v>
      </c>
      <c r="AP966" s="1">
        <v>-1380.3413</v>
      </c>
      <c r="AQ966">
        <v>9.5399999999999991</v>
      </c>
      <c r="AR966" s="1">
        <v>-1366.925</v>
      </c>
      <c r="AS966">
        <v>7.64</v>
      </c>
      <c r="AT966" s="1">
        <v>-1358.8838000000001</v>
      </c>
      <c r="AU966">
        <v>-14.23</v>
      </c>
      <c r="AV966" s="1">
        <v>-1343.3688999999999</v>
      </c>
      <c r="AW966">
        <v>-8.7899999999999991</v>
      </c>
    </row>
    <row r="967" spans="2:49" x14ac:dyDescent="0.2">
      <c r="B967" s="1">
        <v>-1378.7806</v>
      </c>
      <c r="C967">
        <v>-7.33</v>
      </c>
      <c r="D967">
        <v>2793.16</v>
      </c>
      <c r="L967" s="1">
        <v>-1382.5662</v>
      </c>
      <c r="M967">
        <v>3.64</v>
      </c>
      <c r="N967" s="1">
        <v>-1382.2117000000001</v>
      </c>
      <c r="O967">
        <v>4.24</v>
      </c>
      <c r="P967" s="1">
        <v>-1383.2302999999999</v>
      </c>
      <c r="Q967">
        <v>3.97</v>
      </c>
      <c r="R967" s="1">
        <v>-1379.6151</v>
      </c>
      <c r="S967">
        <v>-0.23</v>
      </c>
      <c r="T967" s="1">
        <v>-1381.1262999999999</v>
      </c>
      <c r="U967">
        <v>6.66</v>
      </c>
      <c r="V967" s="1">
        <v>-1381.6121000000001</v>
      </c>
      <c r="W967">
        <v>-3.61</v>
      </c>
      <c r="X967" s="1">
        <v>-1382.5586000000001</v>
      </c>
      <c r="Y967">
        <v>-1.27</v>
      </c>
      <c r="Z967" s="1">
        <v>-1369.0402999999999</v>
      </c>
      <c r="AA967">
        <v>-5.57</v>
      </c>
      <c r="AB967" s="1">
        <v>-1394.6894</v>
      </c>
      <c r="AC967">
        <v>14.35</v>
      </c>
      <c r="AD967" s="1">
        <v>-1393.6097</v>
      </c>
      <c r="AE967">
        <v>13.89</v>
      </c>
      <c r="AF967" s="1">
        <v>-1396.2592</v>
      </c>
      <c r="AG967">
        <v>9.64</v>
      </c>
      <c r="AH967" s="1">
        <v>-1368.9195</v>
      </c>
      <c r="AI967">
        <v>-5.62</v>
      </c>
      <c r="AJ967" s="1">
        <v>-1370.1469</v>
      </c>
      <c r="AK967">
        <v>2.94</v>
      </c>
      <c r="AL967" s="1">
        <v>-1392.4088999999999</v>
      </c>
      <c r="AM967">
        <v>13.17</v>
      </c>
      <c r="AN967" s="1">
        <v>-1370.2671</v>
      </c>
      <c r="AO967">
        <v>-0.47</v>
      </c>
      <c r="AP967" s="1">
        <v>-1380.4947999999999</v>
      </c>
      <c r="AQ967">
        <v>9.17</v>
      </c>
      <c r="AR967" s="1">
        <v>-1366.7502999999999</v>
      </c>
      <c r="AS967">
        <v>7.92</v>
      </c>
      <c r="AT967" s="1">
        <v>-1358.9930999999999</v>
      </c>
      <c r="AU967">
        <v>-14.32</v>
      </c>
      <c r="AV967" s="1">
        <v>-1343.6792</v>
      </c>
      <c r="AW967">
        <v>-9.23</v>
      </c>
    </row>
    <row r="968" spans="2:49" x14ac:dyDescent="0.2">
      <c r="B968" s="1">
        <v>-1378.6850999999999</v>
      </c>
      <c r="C968">
        <v>-7.61</v>
      </c>
      <c r="D968">
        <v>2794.01</v>
      </c>
      <c r="L968" s="1">
        <v>-1382.5313000000001</v>
      </c>
      <c r="M968">
        <v>3.69</v>
      </c>
      <c r="N968" s="1">
        <v>-1382.3598</v>
      </c>
      <c r="O968">
        <v>3.92</v>
      </c>
      <c r="P968" s="1">
        <v>-1383.4070999999999</v>
      </c>
      <c r="Q968">
        <v>3.49</v>
      </c>
      <c r="R968" s="1">
        <v>-1379.5581</v>
      </c>
      <c r="S968">
        <v>-0.3</v>
      </c>
      <c r="T968" s="1">
        <v>-1381.4172000000001</v>
      </c>
      <c r="U968">
        <v>5.68</v>
      </c>
      <c r="V968" s="1">
        <v>-1381.4916000000001</v>
      </c>
      <c r="W968">
        <v>-3.63</v>
      </c>
      <c r="X968" s="1">
        <v>-1382.3046999999999</v>
      </c>
      <c r="Y968">
        <v>-0.03</v>
      </c>
      <c r="Z968" s="1">
        <v>-1369.1759999999999</v>
      </c>
      <c r="AA968">
        <v>-5.48</v>
      </c>
      <c r="AB968" s="1">
        <v>-1394.6528000000001</v>
      </c>
      <c r="AC968">
        <v>14.85</v>
      </c>
      <c r="AD968" s="1">
        <v>-1393.4969000000001</v>
      </c>
      <c r="AE968">
        <v>14.04</v>
      </c>
      <c r="AF968" s="1">
        <v>-1396.4613999999999</v>
      </c>
      <c r="AG968">
        <v>9</v>
      </c>
      <c r="AH968" s="1">
        <v>-1369.0957000000001</v>
      </c>
      <c r="AI968">
        <v>-5.74</v>
      </c>
      <c r="AJ968" s="1">
        <v>-1370.1143999999999</v>
      </c>
      <c r="AK968">
        <v>3.48</v>
      </c>
      <c r="AL968" s="1">
        <v>-1392.3315</v>
      </c>
      <c r="AM968">
        <v>13.49</v>
      </c>
      <c r="AN968" s="1">
        <v>-1370.4282000000001</v>
      </c>
      <c r="AO968">
        <v>-0.83</v>
      </c>
      <c r="AP968" s="1">
        <v>-1380.6405</v>
      </c>
      <c r="AQ968">
        <v>8.7899999999999991</v>
      </c>
      <c r="AR968" s="1">
        <v>-1366.5587</v>
      </c>
      <c r="AS968">
        <v>8.17</v>
      </c>
      <c r="AT968" s="1">
        <v>-1359.0388</v>
      </c>
      <c r="AU968">
        <v>-14.15</v>
      </c>
      <c r="AV968" s="1">
        <v>-1343.9199000000001</v>
      </c>
      <c r="AW968">
        <v>-9.5</v>
      </c>
    </row>
    <row r="969" spans="2:49" x14ac:dyDescent="0.2">
      <c r="B969" s="1">
        <v>-1378.643</v>
      </c>
      <c r="C969">
        <v>-7.6</v>
      </c>
      <c r="D969">
        <v>2794.67</v>
      </c>
      <c r="L969" s="1">
        <v>-1382.4948999999999</v>
      </c>
      <c r="M969">
        <v>3.76</v>
      </c>
      <c r="N969" s="1">
        <v>-1382.4701</v>
      </c>
      <c r="O969">
        <v>3.64</v>
      </c>
      <c r="P969" s="1">
        <v>-1383.5192</v>
      </c>
      <c r="Q969">
        <v>3.15</v>
      </c>
      <c r="R969" s="1">
        <v>-1379.5144</v>
      </c>
      <c r="S969">
        <v>-0.37</v>
      </c>
      <c r="T969" s="1">
        <v>-1381.6885</v>
      </c>
      <c r="U969">
        <v>4.75</v>
      </c>
      <c r="V969" s="1">
        <v>-1381.3785</v>
      </c>
      <c r="W969">
        <v>-3.58</v>
      </c>
      <c r="X969" s="1">
        <v>-1382.0139999999999</v>
      </c>
      <c r="Y969">
        <v>1.19</v>
      </c>
      <c r="Z969" s="1">
        <v>-1369.3037999999999</v>
      </c>
      <c r="AA969">
        <v>-5.3</v>
      </c>
      <c r="AB969" s="1">
        <v>-1394.6443999999999</v>
      </c>
      <c r="AC969">
        <v>15.18</v>
      </c>
      <c r="AD969" s="1">
        <v>-1393.4663</v>
      </c>
      <c r="AE969">
        <v>14.01</v>
      </c>
      <c r="AF969" s="1">
        <v>-1396.6208999999999</v>
      </c>
      <c r="AG969">
        <v>8.3800000000000008</v>
      </c>
      <c r="AH969" s="1">
        <v>-1369.309</v>
      </c>
      <c r="AI969">
        <v>-5.84</v>
      </c>
      <c r="AJ969" s="1">
        <v>-1370.0854999999999</v>
      </c>
      <c r="AK969">
        <v>3.97</v>
      </c>
      <c r="AL969" s="1">
        <v>-1392.2356</v>
      </c>
      <c r="AM969">
        <v>13.95</v>
      </c>
      <c r="AN969" s="1">
        <v>-1370.6226999999999</v>
      </c>
      <c r="AO969">
        <v>-1.36</v>
      </c>
      <c r="AP969" s="1">
        <v>-1380.7757999999999</v>
      </c>
      <c r="AQ969">
        <v>8.52</v>
      </c>
      <c r="AR969" s="1">
        <v>-1366.3675000000001</v>
      </c>
      <c r="AS969">
        <v>8.43</v>
      </c>
      <c r="AT969" s="1">
        <v>-1359.0242000000001</v>
      </c>
      <c r="AU969">
        <v>-13.78</v>
      </c>
      <c r="AV969" s="1">
        <v>-1344.0695000000001</v>
      </c>
      <c r="AW969">
        <v>-9.6</v>
      </c>
    </row>
    <row r="970" spans="2:49" x14ac:dyDescent="0.2">
      <c r="B970" s="1">
        <v>-1378.6316999999999</v>
      </c>
      <c r="C970">
        <v>-7.63</v>
      </c>
      <c r="D970">
        <v>2795.14</v>
      </c>
      <c r="L970" s="1">
        <v>-1382.4829999999999</v>
      </c>
      <c r="M970">
        <v>3.75</v>
      </c>
      <c r="N970" s="1">
        <v>-1382.5358000000001</v>
      </c>
      <c r="O970">
        <v>3.39</v>
      </c>
      <c r="P970" s="1">
        <v>-1383.5808</v>
      </c>
      <c r="Q970">
        <v>3</v>
      </c>
      <c r="R970" s="1">
        <v>-1379.4874</v>
      </c>
      <c r="S970">
        <v>-0.55000000000000004</v>
      </c>
      <c r="T970" s="1">
        <v>-1381.9151999999999</v>
      </c>
      <c r="U970">
        <v>3.9</v>
      </c>
      <c r="V970" s="1">
        <v>-1381.2792999999999</v>
      </c>
      <c r="W970">
        <v>-3.54</v>
      </c>
      <c r="X970" s="1">
        <v>-1381.6968999999999</v>
      </c>
      <c r="Y970">
        <v>2.48</v>
      </c>
      <c r="Z970" s="1">
        <v>-1369.4029</v>
      </c>
      <c r="AA970">
        <v>-5.0599999999999996</v>
      </c>
      <c r="AB970" s="1">
        <v>-1394.6596</v>
      </c>
      <c r="AC970">
        <v>15.38</v>
      </c>
      <c r="AD970" s="1">
        <v>-1393.5283999999999</v>
      </c>
      <c r="AE970">
        <v>13.58</v>
      </c>
      <c r="AF970" s="1">
        <v>-1396.7245</v>
      </c>
      <c r="AG970">
        <v>7.84</v>
      </c>
      <c r="AH970" s="1">
        <v>-1369.5153</v>
      </c>
      <c r="AI970">
        <v>-5.95</v>
      </c>
      <c r="AJ970" s="1">
        <v>-1370.067</v>
      </c>
      <c r="AK970">
        <v>4.38</v>
      </c>
      <c r="AL970" s="1">
        <v>-1392.1206</v>
      </c>
      <c r="AM970">
        <v>14.36</v>
      </c>
      <c r="AN970" s="1">
        <v>-1370.8378</v>
      </c>
      <c r="AO970">
        <v>-1.88</v>
      </c>
      <c r="AP970" s="1">
        <v>-1380.9039</v>
      </c>
      <c r="AQ970">
        <v>8.34</v>
      </c>
      <c r="AR970" s="1">
        <v>-1366.2025000000001</v>
      </c>
      <c r="AS970">
        <v>8.65</v>
      </c>
      <c r="AT970" s="1">
        <v>-1358.9574</v>
      </c>
      <c r="AU970">
        <v>-13.2</v>
      </c>
      <c r="AV970" s="1">
        <v>-1344.1197</v>
      </c>
      <c r="AW970">
        <v>-9.5500000000000007</v>
      </c>
    </row>
    <row r="971" spans="2:49" x14ac:dyDescent="0.2">
      <c r="B971" s="1">
        <v>-1378.6699000000001</v>
      </c>
      <c r="C971">
        <v>-7.76</v>
      </c>
      <c r="D971">
        <v>2795.41</v>
      </c>
      <c r="L971" s="1">
        <v>-1382.5173</v>
      </c>
      <c r="M971">
        <v>3.66</v>
      </c>
      <c r="N971" s="1">
        <v>-1382.5551</v>
      </c>
      <c r="O971">
        <v>3.31</v>
      </c>
      <c r="P971" s="1">
        <v>-1383.6075000000001</v>
      </c>
      <c r="Q971">
        <v>2.94</v>
      </c>
      <c r="R971" s="1">
        <v>-1379.4761000000001</v>
      </c>
      <c r="S971">
        <v>-0.71</v>
      </c>
      <c r="T971" s="1">
        <v>-1382.0773999999999</v>
      </c>
      <c r="U971">
        <v>3.16</v>
      </c>
      <c r="V971" s="1">
        <v>-1381.1931999999999</v>
      </c>
      <c r="W971">
        <v>-3.39</v>
      </c>
      <c r="X971" s="1">
        <v>-1381.3675000000001</v>
      </c>
      <c r="Y971">
        <v>3.74</v>
      </c>
      <c r="Z971" s="1">
        <v>-1369.4519</v>
      </c>
      <c r="AA971">
        <v>-4.68</v>
      </c>
      <c r="AB971" s="1">
        <v>-1394.6926000000001</v>
      </c>
      <c r="AC971">
        <v>15.43</v>
      </c>
      <c r="AD971" s="1">
        <v>-1393.6705999999999</v>
      </c>
      <c r="AE971">
        <v>12.95</v>
      </c>
      <c r="AF971" s="1">
        <v>-1396.7668000000001</v>
      </c>
      <c r="AG971">
        <v>7.35</v>
      </c>
      <c r="AH971" s="1">
        <v>-1369.6736000000001</v>
      </c>
      <c r="AI971">
        <v>-5.97</v>
      </c>
      <c r="AJ971" s="1">
        <v>-1370.0664999999999</v>
      </c>
      <c r="AK971">
        <v>4.6500000000000004</v>
      </c>
      <c r="AL971" s="1">
        <v>-1391.9943000000001</v>
      </c>
      <c r="AM971">
        <v>14.77</v>
      </c>
      <c r="AN971" s="1">
        <v>-1371.0587</v>
      </c>
      <c r="AO971">
        <v>-2.46</v>
      </c>
      <c r="AP971" s="1">
        <v>-1381.0264</v>
      </c>
      <c r="AQ971">
        <v>8.1999999999999993</v>
      </c>
      <c r="AR971" s="1">
        <v>-1366.0933</v>
      </c>
      <c r="AS971">
        <v>8.74</v>
      </c>
      <c r="AT971" s="1">
        <v>-1358.8468</v>
      </c>
      <c r="AU971">
        <v>-12.37</v>
      </c>
      <c r="AV971" s="1">
        <v>-1344.0733</v>
      </c>
      <c r="AW971">
        <v>-9.33</v>
      </c>
    </row>
    <row r="972" spans="2:49" x14ac:dyDescent="0.2">
      <c r="B972" s="1">
        <v>-1378.7574999999999</v>
      </c>
      <c r="C972">
        <v>-7.84</v>
      </c>
      <c r="D972">
        <v>2795.29</v>
      </c>
      <c r="L972" s="1">
        <v>-1382.6125999999999</v>
      </c>
      <c r="M972">
        <v>3.4</v>
      </c>
      <c r="N972" s="1">
        <v>-1382.5269000000001</v>
      </c>
      <c r="O972">
        <v>3.29</v>
      </c>
      <c r="P972" s="1">
        <v>-1383.6138000000001</v>
      </c>
      <c r="Q972">
        <v>2.91</v>
      </c>
      <c r="R972" s="1">
        <v>-1379.4768999999999</v>
      </c>
      <c r="S972">
        <v>-0.84</v>
      </c>
      <c r="T972" s="1">
        <v>-1382.163</v>
      </c>
      <c r="U972">
        <v>2.64</v>
      </c>
      <c r="V972" s="1">
        <v>-1381.1121000000001</v>
      </c>
      <c r="W972">
        <v>-3.11</v>
      </c>
      <c r="X972" s="1">
        <v>-1381.0414000000001</v>
      </c>
      <c r="Y972">
        <v>4.7699999999999996</v>
      </c>
      <c r="Z972" s="1">
        <v>-1369.4331999999999</v>
      </c>
      <c r="AA972">
        <v>-4.1900000000000004</v>
      </c>
      <c r="AB972" s="1">
        <v>-1394.7409</v>
      </c>
      <c r="AC972">
        <v>15.25</v>
      </c>
      <c r="AD972" s="1">
        <v>-1393.867</v>
      </c>
      <c r="AE972">
        <v>12.18</v>
      </c>
      <c r="AF972" s="1">
        <v>-1396.7493999999999</v>
      </c>
      <c r="AG972">
        <v>6.95</v>
      </c>
      <c r="AH972" s="1">
        <v>-1369.7571</v>
      </c>
      <c r="AI972">
        <v>-5.87</v>
      </c>
      <c r="AJ972" s="1">
        <v>-1370.0894000000001</v>
      </c>
      <c r="AK972">
        <v>4.76</v>
      </c>
      <c r="AL972" s="1">
        <v>-1391.8749</v>
      </c>
      <c r="AM972">
        <v>15.17</v>
      </c>
      <c r="AN972" s="1">
        <v>-1371.2718</v>
      </c>
      <c r="AO972">
        <v>-2.94</v>
      </c>
      <c r="AP972" s="1">
        <v>-1381.1455000000001</v>
      </c>
      <c r="AQ972">
        <v>8.1300000000000008</v>
      </c>
      <c r="AR972" s="1">
        <v>-1366.068</v>
      </c>
      <c r="AS972">
        <v>8.65</v>
      </c>
      <c r="AT972" s="1">
        <v>-1358.7001</v>
      </c>
      <c r="AU972">
        <v>-11.38</v>
      </c>
      <c r="AV972" s="1">
        <v>-1343.9422999999999</v>
      </c>
      <c r="AW972">
        <v>-9.0299999999999994</v>
      </c>
    </row>
    <row r="973" spans="2:49" x14ac:dyDescent="0.2">
      <c r="B973" s="1">
        <v>-1378.8865000000001</v>
      </c>
      <c r="C973">
        <v>-8.06</v>
      </c>
      <c r="D973">
        <v>2795.41</v>
      </c>
      <c r="L973" s="1">
        <v>-1382.7746999999999</v>
      </c>
      <c r="M973">
        <v>3.01</v>
      </c>
      <c r="N973" s="1">
        <v>-1382.4512</v>
      </c>
      <c r="O973">
        <v>3.38</v>
      </c>
      <c r="P973" s="1">
        <v>-1383.6084000000001</v>
      </c>
      <c r="Q973">
        <v>2.98</v>
      </c>
      <c r="R973" s="1">
        <v>-1379.4882</v>
      </c>
      <c r="S973">
        <v>-0.98</v>
      </c>
      <c r="T973" s="1">
        <v>-1382.1713999999999</v>
      </c>
      <c r="U973">
        <v>2.19</v>
      </c>
      <c r="V973" s="1">
        <v>-1381.0234</v>
      </c>
      <c r="W973">
        <v>-2.8</v>
      </c>
      <c r="X973" s="1">
        <v>-1380.7362000000001</v>
      </c>
      <c r="Y973">
        <v>5.71</v>
      </c>
      <c r="Z973" s="1">
        <v>-1369.3390999999999</v>
      </c>
      <c r="AA973">
        <v>-3.6</v>
      </c>
      <c r="AB973" s="1">
        <v>-1394.8094000000001</v>
      </c>
      <c r="AC973">
        <v>14.99</v>
      </c>
      <c r="AD973" s="1">
        <v>-1394.0902000000001</v>
      </c>
      <c r="AE973">
        <v>11.3</v>
      </c>
      <c r="AF973" s="1">
        <v>-1396.6777</v>
      </c>
      <c r="AG973">
        <v>6.72</v>
      </c>
      <c r="AH973" s="1">
        <v>-1369.7584999999999</v>
      </c>
      <c r="AI973">
        <v>-5.64</v>
      </c>
      <c r="AJ973" s="1">
        <v>-1370.1360999999999</v>
      </c>
      <c r="AK973">
        <v>4.79</v>
      </c>
      <c r="AL973" s="1">
        <v>-1391.7892999999999</v>
      </c>
      <c r="AM973">
        <v>15.47</v>
      </c>
      <c r="AN973" s="1">
        <v>-1371.4621999999999</v>
      </c>
      <c r="AO973">
        <v>-3.27</v>
      </c>
      <c r="AP973" s="1">
        <v>-1381.2594999999999</v>
      </c>
      <c r="AQ973">
        <v>8.08</v>
      </c>
      <c r="AR973" s="1">
        <v>-1366.1466</v>
      </c>
      <c r="AS973">
        <v>8.4</v>
      </c>
      <c r="AT973" s="1">
        <v>-1358.5219</v>
      </c>
      <c r="AU973">
        <v>-10.29</v>
      </c>
      <c r="AV973" s="1">
        <v>-1343.7428</v>
      </c>
      <c r="AW973">
        <v>-8.57</v>
      </c>
    </row>
    <row r="974" spans="2:49" x14ac:dyDescent="0.2">
      <c r="B974" s="1">
        <v>-1379.0762999999999</v>
      </c>
      <c r="C974">
        <v>-8.4600000000000009</v>
      </c>
      <c r="D974">
        <v>2795.4</v>
      </c>
      <c r="L974" s="1">
        <v>-1383.0017</v>
      </c>
      <c r="M974">
        <v>2.46</v>
      </c>
      <c r="N974" s="1">
        <v>-1382.3288</v>
      </c>
      <c r="O974">
        <v>3.61</v>
      </c>
      <c r="P974" s="1">
        <v>-1383.5954999999999</v>
      </c>
      <c r="Q974">
        <v>3.04</v>
      </c>
      <c r="R974" s="1">
        <v>-1379.5106000000001</v>
      </c>
      <c r="S974">
        <v>-1.1000000000000001</v>
      </c>
      <c r="T974" s="1">
        <v>-1382.1159</v>
      </c>
      <c r="U974">
        <v>1.84</v>
      </c>
      <c r="V974" s="1">
        <v>-1380.9118000000001</v>
      </c>
      <c r="W974">
        <v>-2.41</v>
      </c>
      <c r="X974" s="1">
        <v>-1380.4679000000001</v>
      </c>
      <c r="Y974">
        <v>6.44</v>
      </c>
      <c r="Z974" s="1">
        <v>-1369.1803</v>
      </c>
      <c r="AA974">
        <v>-2.89</v>
      </c>
      <c r="AB974" s="1">
        <v>-1394.9105</v>
      </c>
      <c r="AC974">
        <v>14.51</v>
      </c>
      <c r="AD974" s="1">
        <v>-1394.3204000000001</v>
      </c>
      <c r="AE974">
        <v>10.35</v>
      </c>
      <c r="AF974" s="1">
        <v>-1396.557</v>
      </c>
      <c r="AG974">
        <v>6.52</v>
      </c>
      <c r="AH974" s="1">
        <v>-1369.6904999999999</v>
      </c>
      <c r="AI974">
        <v>-5.31</v>
      </c>
      <c r="AJ974" s="1">
        <v>-1370.2018</v>
      </c>
      <c r="AK974">
        <v>4.6900000000000004</v>
      </c>
      <c r="AL974" s="1">
        <v>-1391.7675999999999</v>
      </c>
      <c r="AM974">
        <v>15.6</v>
      </c>
      <c r="AN974" s="1">
        <v>-1371.6169</v>
      </c>
      <c r="AO974">
        <v>-3.61</v>
      </c>
      <c r="AP974" s="1">
        <v>-1381.3613</v>
      </c>
      <c r="AQ974">
        <v>8.06</v>
      </c>
      <c r="AR974" s="1">
        <v>-1366.3308</v>
      </c>
      <c r="AS974">
        <v>7.92</v>
      </c>
      <c r="AT974" s="1">
        <v>-1358.3126999999999</v>
      </c>
      <c r="AU974">
        <v>-9.0299999999999994</v>
      </c>
      <c r="AV974" s="1">
        <v>-1343.4969000000001</v>
      </c>
      <c r="AW974">
        <v>-8.09</v>
      </c>
    </row>
    <row r="975" spans="2:49" x14ac:dyDescent="0.2">
      <c r="B975" s="1">
        <v>-1379.3167000000001</v>
      </c>
      <c r="C975">
        <v>-8.98</v>
      </c>
      <c r="D975">
        <v>2794.53</v>
      </c>
      <c r="L975" s="1">
        <v>-1383.2834</v>
      </c>
      <c r="M975">
        <v>1.81</v>
      </c>
      <c r="N975" s="1">
        <v>-1382.1682000000001</v>
      </c>
      <c r="O975">
        <v>3.83</v>
      </c>
      <c r="P975" s="1">
        <v>-1383.5753999999999</v>
      </c>
      <c r="Q975">
        <v>3.06</v>
      </c>
      <c r="R975" s="1">
        <v>-1379.5463999999999</v>
      </c>
      <c r="S975">
        <v>-1.18</v>
      </c>
      <c r="T975" s="1">
        <v>-1382.0196000000001</v>
      </c>
      <c r="U975">
        <v>1.54</v>
      </c>
      <c r="V975" s="1">
        <v>-1380.7665999999999</v>
      </c>
      <c r="W975">
        <v>-1.9</v>
      </c>
      <c r="X975" s="1">
        <v>-1380.2506000000001</v>
      </c>
      <c r="Y975">
        <v>6.94</v>
      </c>
      <c r="Z975" s="1">
        <v>-1368.9928</v>
      </c>
      <c r="AA975">
        <v>-2.21</v>
      </c>
      <c r="AB975" s="1">
        <v>-1395.0585000000001</v>
      </c>
      <c r="AC975">
        <v>13.78</v>
      </c>
      <c r="AD975" s="1">
        <v>-1394.5459000000001</v>
      </c>
      <c r="AE975">
        <v>9.39</v>
      </c>
      <c r="AF975" s="1">
        <v>-1396.3918000000001</v>
      </c>
      <c r="AG975">
        <v>6.5</v>
      </c>
      <c r="AH975" s="1">
        <v>-1369.5842</v>
      </c>
      <c r="AI975">
        <v>-4.93</v>
      </c>
      <c r="AJ975" s="1">
        <v>-1370.2805000000001</v>
      </c>
      <c r="AK975">
        <v>4.5</v>
      </c>
      <c r="AL975" s="1">
        <v>-1391.8340000000001</v>
      </c>
      <c r="AM975">
        <v>15.52</v>
      </c>
      <c r="AN975" s="1">
        <v>-1371.7244000000001</v>
      </c>
      <c r="AO975">
        <v>-3.99</v>
      </c>
      <c r="AP975" s="1">
        <v>-1381.4431999999999</v>
      </c>
      <c r="AQ975">
        <v>8.0500000000000007</v>
      </c>
      <c r="AR975" s="1">
        <v>-1366.6027999999999</v>
      </c>
      <c r="AS975">
        <v>7.32</v>
      </c>
      <c r="AT975" s="1">
        <v>-1358.0737999999999</v>
      </c>
      <c r="AU975">
        <v>-7.71</v>
      </c>
      <c r="AV975" s="1">
        <v>-1343.2251000000001</v>
      </c>
      <c r="AW975">
        <v>-7.6</v>
      </c>
    </row>
    <row r="976" spans="2:49" x14ac:dyDescent="0.2">
      <c r="B976" s="1">
        <v>-1379.6476</v>
      </c>
      <c r="C976">
        <v>-9.0299999999999994</v>
      </c>
      <c r="D976">
        <v>2793.09</v>
      </c>
      <c r="L976" s="1">
        <v>-1383.6058</v>
      </c>
      <c r="M976">
        <v>1.1000000000000001</v>
      </c>
      <c r="N976" s="1">
        <v>-1381.9849999999999</v>
      </c>
      <c r="O976">
        <v>4.16</v>
      </c>
      <c r="P976" s="1">
        <v>-1383.5483999999999</v>
      </c>
      <c r="Q976">
        <v>3.13</v>
      </c>
      <c r="R976" s="1">
        <v>-1379.5968</v>
      </c>
      <c r="S976">
        <v>-1.27</v>
      </c>
      <c r="T976" s="1">
        <v>-1381.9084</v>
      </c>
      <c r="U976">
        <v>1.24</v>
      </c>
      <c r="V976" s="1">
        <v>-1380.586</v>
      </c>
      <c r="W976">
        <v>-1.29</v>
      </c>
      <c r="X976" s="1">
        <v>-1380.0942</v>
      </c>
      <c r="Y976">
        <v>7.18</v>
      </c>
      <c r="Z976" s="1">
        <v>-1368.8323</v>
      </c>
      <c r="AA976">
        <v>-1.79</v>
      </c>
      <c r="AB976" s="1">
        <v>-1395.2594999999999</v>
      </c>
      <c r="AC976">
        <v>12.84</v>
      </c>
      <c r="AD976" s="1">
        <v>-1394.7583999999999</v>
      </c>
      <c r="AE976">
        <v>8.49</v>
      </c>
      <c r="AF976" s="1">
        <v>-1396.1853000000001</v>
      </c>
      <c r="AG976">
        <v>6.57</v>
      </c>
      <c r="AH976" s="1">
        <v>-1369.4813999999999</v>
      </c>
      <c r="AI976">
        <v>-4.63</v>
      </c>
      <c r="AJ976" s="1">
        <v>-1370.3672999999999</v>
      </c>
      <c r="AK976">
        <v>4.2300000000000004</v>
      </c>
      <c r="AL976" s="1">
        <v>-1391.9983</v>
      </c>
      <c r="AM976">
        <v>15.2</v>
      </c>
      <c r="AN976" s="1">
        <v>-1371.7766999999999</v>
      </c>
      <c r="AO976">
        <v>-4.18</v>
      </c>
      <c r="AP976" s="1">
        <v>-1381.4974999999999</v>
      </c>
      <c r="AQ976">
        <v>8.08</v>
      </c>
      <c r="AR976" s="1">
        <v>-1366.9255000000001</v>
      </c>
      <c r="AS976">
        <v>6.66</v>
      </c>
      <c r="AT976" s="1">
        <v>-1357.8050000000001</v>
      </c>
      <c r="AU976">
        <v>-6.25</v>
      </c>
      <c r="AV976" s="1">
        <v>-1342.9464</v>
      </c>
      <c r="AW976">
        <v>-7.1</v>
      </c>
    </row>
    <row r="977" spans="2:49" x14ac:dyDescent="0.2">
      <c r="B977" s="1">
        <v>-1380.047</v>
      </c>
      <c r="C977">
        <v>-9.2200000000000006</v>
      </c>
      <c r="D977">
        <v>2791.68</v>
      </c>
      <c r="L977" s="1">
        <v>-1383.9521999999999</v>
      </c>
      <c r="M977">
        <v>0.36</v>
      </c>
      <c r="N977" s="1">
        <v>-1381.7987000000001</v>
      </c>
      <c r="O977">
        <v>4.5199999999999996</v>
      </c>
      <c r="P977" s="1">
        <v>-1383.5170000000001</v>
      </c>
      <c r="Q977">
        <v>3.16</v>
      </c>
      <c r="R977" s="1">
        <v>-1379.6608000000001</v>
      </c>
      <c r="S977">
        <v>-1.31</v>
      </c>
      <c r="T977" s="1">
        <v>-1381.8049000000001</v>
      </c>
      <c r="U977">
        <v>0.78</v>
      </c>
      <c r="V977" s="1">
        <v>-1380.3812</v>
      </c>
      <c r="W977">
        <v>-0.7</v>
      </c>
      <c r="X977" s="1">
        <v>-1380.0029</v>
      </c>
      <c r="Y977">
        <v>7.13</v>
      </c>
      <c r="Z977" s="1">
        <v>-1368.7529</v>
      </c>
      <c r="AA977">
        <v>-1.57</v>
      </c>
      <c r="AB977" s="1">
        <v>-1395.5050000000001</v>
      </c>
      <c r="AC977">
        <v>11.81</v>
      </c>
      <c r="AD977" s="1">
        <v>-1394.9508000000001</v>
      </c>
      <c r="AE977">
        <v>7.7</v>
      </c>
      <c r="AF977" s="1">
        <v>-1395.9413999999999</v>
      </c>
      <c r="AG977">
        <v>6.74</v>
      </c>
      <c r="AH977" s="1">
        <v>-1369.4221</v>
      </c>
      <c r="AI977">
        <v>-4.47</v>
      </c>
      <c r="AJ977" s="1">
        <v>-1370.4599000000001</v>
      </c>
      <c r="AK977">
        <v>3.9</v>
      </c>
      <c r="AL977" s="1">
        <v>-1392.2512999999999</v>
      </c>
      <c r="AM977">
        <v>14.71</v>
      </c>
      <c r="AN977" s="1">
        <v>-1371.77</v>
      </c>
      <c r="AO977">
        <v>-4.16</v>
      </c>
      <c r="AP977" s="1">
        <v>-1381.5198</v>
      </c>
      <c r="AQ977">
        <v>8.11</v>
      </c>
      <c r="AR977" s="1">
        <v>-1367.2551000000001</v>
      </c>
      <c r="AS977">
        <v>5.95</v>
      </c>
      <c r="AT977" s="1">
        <v>-1357.5146999999999</v>
      </c>
      <c r="AU977">
        <v>-4.8099999999999996</v>
      </c>
      <c r="AV977" s="1">
        <v>-1342.6777</v>
      </c>
      <c r="AW977">
        <v>-6.67</v>
      </c>
    </row>
    <row r="978" spans="2:49" x14ac:dyDescent="0.2">
      <c r="B978" s="1">
        <v>-1380.4686999999999</v>
      </c>
      <c r="C978">
        <v>-9.76</v>
      </c>
      <c r="D978">
        <v>2789.96</v>
      </c>
      <c r="L978" s="1">
        <v>-1384.3058000000001</v>
      </c>
      <c r="M978">
        <v>-0.31</v>
      </c>
      <c r="N978" s="1">
        <v>-1381.6279</v>
      </c>
      <c r="O978">
        <v>4.76</v>
      </c>
      <c r="P978" s="1">
        <v>-1383.4871000000001</v>
      </c>
      <c r="Q978">
        <v>3.08</v>
      </c>
      <c r="R978" s="1">
        <v>-1379.7355</v>
      </c>
      <c r="S978">
        <v>-1.32</v>
      </c>
      <c r="T978" s="1">
        <v>-1381.7221999999999</v>
      </c>
      <c r="U978">
        <v>0.34</v>
      </c>
      <c r="V978" s="1">
        <v>-1380.1775</v>
      </c>
      <c r="W978">
        <v>-0.19</v>
      </c>
      <c r="X978" s="1">
        <v>-1379.9744000000001</v>
      </c>
      <c r="Y978">
        <v>6.87</v>
      </c>
      <c r="Z978" s="1">
        <v>-1368.7755</v>
      </c>
      <c r="AA978">
        <v>-1.54</v>
      </c>
      <c r="AB978" s="1">
        <v>-1395.7707</v>
      </c>
      <c r="AC978">
        <v>10.58</v>
      </c>
      <c r="AD978" s="1">
        <v>-1395.1146000000001</v>
      </c>
      <c r="AE978">
        <v>7</v>
      </c>
      <c r="AF978" s="1">
        <v>-1395.6641</v>
      </c>
      <c r="AG978">
        <v>7.07</v>
      </c>
      <c r="AH978" s="1">
        <v>-1369.4304</v>
      </c>
      <c r="AI978">
        <v>-4.41</v>
      </c>
      <c r="AJ978" s="1">
        <v>-1370.5576000000001</v>
      </c>
      <c r="AK978">
        <v>3.55</v>
      </c>
      <c r="AL978" s="1">
        <v>-1392.5691999999999</v>
      </c>
      <c r="AM978">
        <v>14.02</v>
      </c>
      <c r="AN978" s="1">
        <v>-1371.7043000000001</v>
      </c>
      <c r="AO978">
        <v>-4.16</v>
      </c>
      <c r="AP978" s="1">
        <v>-1381.509</v>
      </c>
      <c r="AQ978">
        <v>8.1300000000000008</v>
      </c>
      <c r="AR978" s="1">
        <v>-1367.5518999999999</v>
      </c>
      <c r="AS978">
        <v>5.31</v>
      </c>
      <c r="AT978" s="1">
        <v>-1357.2217000000001</v>
      </c>
      <c r="AU978">
        <v>-3.43</v>
      </c>
      <c r="AV978" s="1">
        <v>-1342.4315999999999</v>
      </c>
      <c r="AW978">
        <v>-6.18</v>
      </c>
    </row>
    <row r="979" spans="2:49" x14ac:dyDescent="0.2">
      <c r="B979" s="1">
        <v>-1380.8866</v>
      </c>
      <c r="C979">
        <v>-10.119999999999999</v>
      </c>
      <c r="D979">
        <v>2787.58</v>
      </c>
      <c r="L979" s="1">
        <v>-1384.6529</v>
      </c>
      <c r="M979">
        <v>-0.97</v>
      </c>
      <c r="N979" s="1">
        <v>-1381.4854</v>
      </c>
      <c r="O979">
        <v>4.96</v>
      </c>
      <c r="P979" s="1">
        <v>-1383.4668999999999</v>
      </c>
      <c r="Q979">
        <v>2.93</v>
      </c>
      <c r="R979" s="1">
        <v>-1379.8164999999999</v>
      </c>
      <c r="S979">
        <v>-1.27</v>
      </c>
      <c r="T979" s="1">
        <v>-1381.6628000000001</v>
      </c>
      <c r="U979">
        <v>-0.12</v>
      </c>
      <c r="V979" s="1">
        <v>-1380.0065</v>
      </c>
      <c r="W979">
        <v>0.26</v>
      </c>
      <c r="X979" s="1">
        <v>-1380</v>
      </c>
      <c r="Y979">
        <v>6.45</v>
      </c>
      <c r="Z979" s="1">
        <v>-1368.8761999999999</v>
      </c>
      <c r="AA979">
        <v>-1.78</v>
      </c>
      <c r="AB979" s="1">
        <v>-1396.0245</v>
      </c>
      <c r="AC979">
        <v>9.43</v>
      </c>
      <c r="AD979" s="1">
        <v>-1395.2416000000001</v>
      </c>
      <c r="AE979">
        <v>6.48</v>
      </c>
      <c r="AF979" s="1">
        <v>-1395.3590999999999</v>
      </c>
      <c r="AG979">
        <v>7.49</v>
      </c>
      <c r="AH979" s="1">
        <v>-1369.5064</v>
      </c>
      <c r="AI979">
        <v>-4.46</v>
      </c>
      <c r="AJ979" s="1">
        <v>-1370.6597999999999</v>
      </c>
      <c r="AK979">
        <v>3.16</v>
      </c>
      <c r="AL979" s="1">
        <v>-1392.9221</v>
      </c>
      <c r="AM979">
        <v>13.28</v>
      </c>
      <c r="AN979" s="1">
        <v>-1371.5847000000001</v>
      </c>
      <c r="AO979">
        <v>-4.1399999999999997</v>
      </c>
      <c r="AP979" s="1">
        <v>-1381.4653000000001</v>
      </c>
      <c r="AQ979">
        <v>8.19</v>
      </c>
      <c r="AR979" s="1">
        <v>-1367.787</v>
      </c>
      <c r="AS979">
        <v>4.79</v>
      </c>
      <c r="AT979" s="1">
        <v>-1356.9537</v>
      </c>
      <c r="AU979">
        <v>-2.09</v>
      </c>
      <c r="AV979" s="1">
        <v>-1342.2149999999999</v>
      </c>
      <c r="AW979">
        <v>-5.7</v>
      </c>
    </row>
    <row r="980" spans="2:49" x14ac:dyDescent="0.2">
      <c r="B980" s="1">
        <v>-1381.2888</v>
      </c>
      <c r="C980">
        <v>-10.029999999999999</v>
      </c>
      <c r="D980">
        <v>2785.24</v>
      </c>
      <c r="L980" s="1">
        <v>-1384.9837</v>
      </c>
      <c r="M980">
        <v>-1.61</v>
      </c>
      <c r="N980" s="1">
        <v>-1381.3751</v>
      </c>
      <c r="O980">
        <v>5.01</v>
      </c>
      <c r="P980" s="1">
        <v>-1383.4663</v>
      </c>
      <c r="Q980">
        <v>2.7</v>
      </c>
      <c r="R980" s="1">
        <v>-1379.9005</v>
      </c>
      <c r="S980">
        <v>-1.1499999999999999</v>
      </c>
      <c r="T980" s="1">
        <v>-1381.6222</v>
      </c>
      <c r="U980">
        <v>-0.67</v>
      </c>
      <c r="V980" s="1">
        <v>-1379.8989999999999</v>
      </c>
      <c r="W980">
        <v>0.45</v>
      </c>
      <c r="X980" s="1">
        <v>-1380.0641000000001</v>
      </c>
      <c r="Y980">
        <v>5.74</v>
      </c>
      <c r="Z980" s="1">
        <v>-1368.9996000000001</v>
      </c>
      <c r="AA980">
        <v>-2</v>
      </c>
      <c r="AB980" s="1">
        <v>-1396.2364</v>
      </c>
      <c r="AC980">
        <v>8.31</v>
      </c>
      <c r="AD980" s="1">
        <v>-1395.3249000000001</v>
      </c>
      <c r="AE980">
        <v>6.19</v>
      </c>
      <c r="AF980" s="1">
        <v>-1395.0319999999999</v>
      </c>
      <c r="AG980">
        <v>7.99</v>
      </c>
      <c r="AH980" s="1">
        <v>-1369.6293000000001</v>
      </c>
      <c r="AI980">
        <v>-4.5599999999999996</v>
      </c>
      <c r="AJ980" s="1">
        <v>-1370.7619999999999</v>
      </c>
      <c r="AK980">
        <v>2.73</v>
      </c>
      <c r="AL980" s="1">
        <v>-1393.2819</v>
      </c>
      <c r="AM980">
        <v>12.51</v>
      </c>
      <c r="AN980" s="1">
        <v>-1371.4201</v>
      </c>
      <c r="AO980">
        <v>-3.98</v>
      </c>
      <c r="AP980" s="1">
        <v>-1381.394</v>
      </c>
      <c r="AQ980">
        <v>8.2200000000000006</v>
      </c>
      <c r="AR980" s="1">
        <v>-1367.9443000000001</v>
      </c>
      <c r="AS980">
        <v>4.45</v>
      </c>
      <c r="AT980" s="1">
        <v>-1356.7436</v>
      </c>
      <c r="AU980">
        <v>-0.91</v>
      </c>
      <c r="AV980" s="1">
        <v>-1342.0332000000001</v>
      </c>
      <c r="AW980">
        <v>-5.21</v>
      </c>
    </row>
    <row r="981" spans="2:49" x14ac:dyDescent="0.2">
      <c r="B981" s="1">
        <v>-1381.6494</v>
      </c>
      <c r="C981">
        <v>-9.59</v>
      </c>
      <c r="D981">
        <v>2782.38</v>
      </c>
      <c r="L981" s="1">
        <v>-1385.2931000000001</v>
      </c>
      <c r="M981">
        <v>-2.2000000000000002</v>
      </c>
      <c r="N981" s="1">
        <v>-1381.2953</v>
      </c>
      <c r="O981">
        <v>5.07</v>
      </c>
      <c r="P981" s="1">
        <v>-1383.4965</v>
      </c>
      <c r="Q981">
        <v>2.34</v>
      </c>
      <c r="R981" s="1">
        <v>-1379.9837</v>
      </c>
      <c r="S981">
        <v>-0.95</v>
      </c>
      <c r="T981" s="1">
        <v>-1381.5918999999999</v>
      </c>
      <c r="U981">
        <v>-1.1399999999999999</v>
      </c>
      <c r="V981" s="1">
        <v>-1379.8747000000001</v>
      </c>
      <c r="W981">
        <v>0.4</v>
      </c>
      <c r="X981" s="1">
        <v>-1380.1484</v>
      </c>
      <c r="Y981">
        <v>5.0199999999999996</v>
      </c>
      <c r="Z981" s="1">
        <v>-1369.0917999999999</v>
      </c>
      <c r="AA981">
        <v>-2.15</v>
      </c>
      <c r="AB981" s="1">
        <v>-1396.3895</v>
      </c>
      <c r="AC981">
        <v>7.16</v>
      </c>
      <c r="AD981" s="1">
        <v>-1395.3588999999999</v>
      </c>
      <c r="AE981">
        <v>6.03</v>
      </c>
      <c r="AF981" s="1">
        <v>-1394.6887999999999</v>
      </c>
      <c r="AG981">
        <v>8.65</v>
      </c>
      <c r="AH981" s="1">
        <v>-1369.7669000000001</v>
      </c>
      <c r="AI981">
        <v>-4.66</v>
      </c>
      <c r="AJ981" s="1">
        <v>-1370.8579</v>
      </c>
      <c r="AK981">
        <v>2.37</v>
      </c>
      <c r="AL981" s="1">
        <v>-1393.6267</v>
      </c>
      <c r="AM981">
        <v>11.69</v>
      </c>
      <c r="AN981" s="1">
        <v>-1371.221</v>
      </c>
      <c r="AO981">
        <v>-3.75</v>
      </c>
      <c r="AP981" s="1">
        <v>-1381.3017</v>
      </c>
      <c r="AQ981">
        <v>8.25</v>
      </c>
      <c r="AR981" s="1">
        <v>-1368.0189</v>
      </c>
      <c r="AS981">
        <v>4.3099999999999996</v>
      </c>
      <c r="AT981" s="1">
        <v>-1356.6153999999999</v>
      </c>
      <c r="AU981">
        <v>0.03</v>
      </c>
      <c r="AV981" s="1">
        <v>-1341.8869</v>
      </c>
      <c r="AW981">
        <v>-4.74</v>
      </c>
    </row>
    <row r="982" spans="2:49" x14ac:dyDescent="0.2">
      <c r="B982" s="1">
        <v>-1381.9748</v>
      </c>
      <c r="C982">
        <v>-9.01</v>
      </c>
      <c r="D982">
        <v>2778.95</v>
      </c>
      <c r="L982" s="1">
        <v>-1385.5786000000001</v>
      </c>
      <c r="M982">
        <v>-2.64</v>
      </c>
      <c r="N982" s="1">
        <v>-1381.2405000000001</v>
      </c>
      <c r="O982">
        <v>5.01</v>
      </c>
      <c r="P982" s="1">
        <v>-1383.5672999999999</v>
      </c>
      <c r="Q982">
        <v>1.79</v>
      </c>
      <c r="R982" s="1">
        <v>-1380.0634</v>
      </c>
      <c r="S982">
        <v>-0.74</v>
      </c>
      <c r="T982" s="1">
        <v>-1381.5635</v>
      </c>
      <c r="U982">
        <v>-1.48</v>
      </c>
      <c r="V982" s="1">
        <v>-1379.9375</v>
      </c>
      <c r="W982">
        <v>0.11</v>
      </c>
      <c r="X982" s="1">
        <v>-1380.2355</v>
      </c>
      <c r="Y982">
        <v>4.22</v>
      </c>
      <c r="Z982" s="1">
        <v>-1369.1207999999999</v>
      </c>
      <c r="AA982">
        <v>-2.1800000000000002</v>
      </c>
      <c r="AB982" s="1">
        <v>-1396.4821999999999</v>
      </c>
      <c r="AC982">
        <v>6.31</v>
      </c>
      <c r="AD982" s="1">
        <v>-1395.3400999999999</v>
      </c>
      <c r="AE982">
        <v>6.12</v>
      </c>
      <c r="AF982" s="1">
        <v>-1394.3352</v>
      </c>
      <c r="AG982">
        <v>9.35</v>
      </c>
      <c r="AH982" s="1">
        <v>-1369.886</v>
      </c>
      <c r="AI982">
        <v>-4.62</v>
      </c>
      <c r="AJ982" s="1">
        <v>-1370.9395</v>
      </c>
      <c r="AK982">
        <v>1.95</v>
      </c>
      <c r="AL982" s="1">
        <v>-1393.9405999999999</v>
      </c>
      <c r="AM982">
        <v>10.97</v>
      </c>
      <c r="AN982" s="1">
        <v>-1371</v>
      </c>
      <c r="AO982">
        <v>-3.55</v>
      </c>
      <c r="AP982" s="1">
        <v>-1381.1937</v>
      </c>
      <c r="AQ982">
        <v>8.32</v>
      </c>
      <c r="AR982" s="1">
        <v>-1368.0094999999999</v>
      </c>
      <c r="AS982">
        <v>4.24</v>
      </c>
      <c r="AT982" s="1">
        <v>-1356.5754999999999</v>
      </c>
      <c r="AU982">
        <v>0.75</v>
      </c>
      <c r="AV982" s="1">
        <v>-1341.7782</v>
      </c>
      <c r="AW982">
        <v>-4.25</v>
      </c>
    </row>
    <row r="983" spans="2:49" x14ac:dyDescent="0.2">
      <c r="B983" s="1">
        <v>-1382.2623000000001</v>
      </c>
      <c r="C983">
        <v>-7.72</v>
      </c>
      <c r="D983">
        <v>2774.77</v>
      </c>
      <c r="L983" s="1">
        <v>-1385.8372999999999</v>
      </c>
      <c r="M983">
        <v>-3.08</v>
      </c>
      <c r="N983" s="1">
        <v>-1381.2061000000001</v>
      </c>
      <c r="O983">
        <v>4.92</v>
      </c>
      <c r="P983" s="1">
        <v>-1383.6859999999999</v>
      </c>
      <c r="Q983">
        <v>1.0900000000000001</v>
      </c>
      <c r="R983" s="1">
        <v>-1380.1369</v>
      </c>
      <c r="S983">
        <v>-0.4</v>
      </c>
      <c r="T983" s="1">
        <v>-1381.5314000000001</v>
      </c>
      <c r="U983">
        <v>-1.76</v>
      </c>
      <c r="V983" s="1">
        <v>-1380.0737999999999</v>
      </c>
      <c r="W983">
        <v>-0.34</v>
      </c>
      <c r="X983" s="1">
        <v>-1380.3117999999999</v>
      </c>
      <c r="Y983">
        <v>3.36</v>
      </c>
      <c r="Z983" s="1">
        <v>-1369.0811000000001</v>
      </c>
      <c r="AA983">
        <v>-2.08</v>
      </c>
      <c r="AB983" s="1">
        <v>-1396.5273</v>
      </c>
      <c r="AC983">
        <v>5.57</v>
      </c>
      <c r="AD983" s="1">
        <v>-1395.2674999999999</v>
      </c>
      <c r="AE983">
        <v>6.35</v>
      </c>
      <c r="AF983" s="1">
        <v>-1393.9782</v>
      </c>
      <c r="AG983">
        <v>10.08</v>
      </c>
      <c r="AH983" s="1">
        <v>-1369.9621</v>
      </c>
      <c r="AI983">
        <v>-4.47</v>
      </c>
      <c r="AJ983" s="1">
        <v>-1370.9965999999999</v>
      </c>
      <c r="AK983">
        <v>1.6</v>
      </c>
      <c r="AL983" s="1">
        <v>-1394.2082</v>
      </c>
      <c r="AM983">
        <v>10.28</v>
      </c>
      <c r="AN983" s="1">
        <v>-1370.7691</v>
      </c>
      <c r="AO983">
        <v>-3.26</v>
      </c>
      <c r="AP983" s="1">
        <v>-1381.0781999999999</v>
      </c>
      <c r="AQ983">
        <v>8.4</v>
      </c>
      <c r="AR983" s="1">
        <v>-1367.9205999999999</v>
      </c>
      <c r="AS983">
        <v>4.37</v>
      </c>
      <c r="AT983" s="1">
        <v>-1356.6075000000001</v>
      </c>
      <c r="AU983">
        <v>1.1399999999999999</v>
      </c>
      <c r="AV983" s="1">
        <v>-1341.7083</v>
      </c>
      <c r="AW983">
        <v>-3.79</v>
      </c>
    </row>
    <row r="984" spans="2:49" x14ac:dyDescent="0.2">
      <c r="B984" s="1">
        <v>-1382.5038999999999</v>
      </c>
      <c r="C984">
        <v>-6.38</v>
      </c>
      <c r="D984">
        <v>2770.26</v>
      </c>
      <c r="L984" s="1">
        <v>-1386.0654</v>
      </c>
      <c r="M984">
        <v>-3.47</v>
      </c>
      <c r="N984" s="1">
        <v>-1381.1875</v>
      </c>
      <c r="O984">
        <v>4.78</v>
      </c>
      <c r="P984" s="1">
        <v>-1383.8558</v>
      </c>
      <c r="Q984">
        <v>0.31</v>
      </c>
      <c r="R984" s="1">
        <v>-1380.2029</v>
      </c>
      <c r="S984">
        <v>0</v>
      </c>
      <c r="T984" s="1">
        <v>-1381.4917</v>
      </c>
      <c r="U984">
        <v>-1.92</v>
      </c>
      <c r="V984" s="1">
        <v>-1380.2601999999999</v>
      </c>
      <c r="W984">
        <v>-0.87</v>
      </c>
      <c r="X984" s="1">
        <v>-1380.3703</v>
      </c>
      <c r="Y984">
        <v>2.4</v>
      </c>
      <c r="Z984" s="1">
        <v>-1368.9865</v>
      </c>
      <c r="AA984">
        <v>-1.72</v>
      </c>
      <c r="AB984" s="1">
        <v>-1396.5432000000001</v>
      </c>
      <c r="AC984">
        <v>4.62</v>
      </c>
      <c r="AD984" s="1">
        <v>-1395.1416999999999</v>
      </c>
      <c r="AE984">
        <v>6.81</v>
      </c>
      <c r="AF984" s="1">
        <v>-1393.626</v>
      </c>
      <c r="AG984">
        <v>10.85</v>
      </c>
      <c r="AH984" s="1">
        <v>-1369.9860000000001</v>
      </c>
      <c r="AI984">
        <v>-4.12</v>
      </c>
      <c r="AJ984" s="1">
        <v>-1371.0178000000001</v>
      </c>
      <c r="AK984">
        <v>1.32</v>
      </c>
      <c r="AL984" s="1">
        <v>-1394.4127000000001</v>
      </c>
      <c r="AM984">
        <v>9.73</v>
      </c>
      <c r="AN984" s="1">
        <v>-1370.5387000000001</v>
      </c>
      <c r="AO984">
        <v>-2.76</v>
      </c>
      <c r="AP984" s="1">
        <v>-1380.9627</v>
      </c>
      <c r="AQ984">
        <v>8.43</v>
      </c>
      <c r="AR984" s="1">
        <v>-1367.761</v>
      </c>
      <c r="AS984">
        <v>4.59</v>
      </c>
      <c r="AT984" s="1">
        <v>-1356.6757</v>
      </c>
      <c r="AU984">
        <v>1.5</v>
      </c>
      <c r="AV984" s="1">
        <v>-1341.6805999999999</v>
      </c>
      <c r="AW984">
        <v>-3.34</v>
      </c>
    </row>
    <row r="985" spans="2:49" x14ac:dyDescent="0.2">
      <c r="B985" s="1">
        <v>-1382.6809000000001</v>
      </c>
      <c r="C985">
        <v>-4.9000000000000004</v>
      </c>
      <c r="D985">
        <v>2766.12</v>
      </c>
      <c r="L985" s="1">
        <v>-1386.2561000000001</v>
      </c>
      <c r="M985">
        <v>-3.79</v>
      </c>
      <c r="N985" s="1">
        <v>-1381.1805999999999</v>
      </c>
      <c r="O985">
        <v>4.66</v>
      </c>
      <c r="P985" s="1">
        <v>-1384.0746999999999</v>
      </c>
      <c r="Q985">
        <v>-0.62</v>
      </c>
      <c r="R985" s="1">
        <v>-1380.2614000000001</v>
      </c>
      <c r="S985">
        <v>0.47</v>
      </c>
      <c r="T985" s="1">
        <v>-1381.4431</v>
      </c>
      <c r="U985">
        <v>-1.97</v>
      </c>
      <c r="V985" s="1">
        <v>-1380.4702</v>
      </c>
      <c r="W985">
        <v>-1.45</v>
      </c>
      <c r="X985" s="1">
        <v>-1380.4110000000001</v>
      </c>
      <c r="Y985">
        <v>1.52</v>
      </c>
      <c r="Z985" s="1">
        <v>-1368.8632</v>
      </c>
      <c r="AA985">
        <v>-1.33</v>
      </c>
      <c r="AB985" s="1">
        <v>-1396.5461</v>
      </c>
      <c r="AC985">
        <v>3.7</v>
      </c>
      <c r="AD985" s="1">
        <v>-1394.9655</v>
      </c>
      <c r="AE985">
        <v>7.41</v>
      </c>
      <c r="AF985" s="1">
        <v>-1393.29</v>
      </c>
      <c r="AG985">
        <v>11.6</v>
      </c>
      <c r="AH985" s="1">
        <v>-1369.9629</v>
      </c>
      <c r="AI985">
        <v>-3.69</v>
      </c>
      <c r="AJ985" s="1">
        <v>-1370.9918</v>
      </c>
      <c r="AK985">
        <v>1.23</v>
      </c>
      <c r="AL985" s="1">
        <v>-1394.5350000000001</v>
      </c>
      <c r="AM985">
        <v>9.36</v>
      </c>
      <c r="AN985" s="1">
        <v>-1370.3157000000001</v>
      </c>
      <c r="AO985">
        <v>-2.2599999999999998</v>
      </c>
      <c r="AP985" s="1">
        <v>-1380.8490999999999</v>
      </c>
      <c r="AQ985">
        <v>8.4499999999999993</v>
      </c>
      <c r="AR985" s="1">
        <v>-1367.5398</v>
      </c>
      <c r="AS985">
        <v>4.93</v>
      </c>
      <c r="AT985" s="1">
        <v>-1356.7380000000001</v>
      </c>
      <c r="AU985">
        <v>1.73</v>
      </c>
      <c r="AV985" s="1">
        <v>-1341.6948</v>
      </c>
      <c r="AW985">
        <v>-2.91</v>
      </c>
    </row>
    <row r="986" spans="2:49" x14ac:dyDescent="0.2">
      <c r="B986" s="1">
        <v>-1382.8263999999999</v>
      </c>
      <c r="C986">
        <v>-3.62</v>
      </c>
      <c r="D986">
        <v>2761.65</v>
      </c>
      <c r="L986" s="1">
        <v>-1386.4006999999999</v>
      </c>
      <c r="M986">
        <v>-3.98</v>
      </c>
      <c r="N986" s="1">
        <v>-1381.1818000000001</v>
      </c>
      <c r="O986">
        <v>4.5199999999999996</v>
      </c>
      <c r="P986" s="1">
        <v>-1384.3358000000001</v>
      </c>
      <c r="Q986">
        <v>-1.65</v>
      </c>
      <c r="R986" s="1">
        <v>-1380.3150000000001</v>
      </c>
      <c r="S986">
        <v>1.02</v>
      </c>
      <c r="T986" s="1">
        <v>-1381.3859</v>
      </c>
      <c r="U986">
        <v>-1.87</v>
      </c>
      <c r="V986" s="1">
        <v>-1380.6799000000001</v>
      </c>
      <c r="W986">
        <v>-1.95</v>
      </c>
      <c r="X986" s="1">
        <v>-1380.4380000000001</v>
      </c>
      <c r="Y986">
        <v>0.66</v>
      </c>
      <c r="Z986" s="1">
        <v>-1368.7434000000001</v>
      </c>
      <c r="AA986">
        <v>-0.86</v>
      </c>
      <c r="AB986" s="1">
        <v>-1396.5420999999999</v>
      </c>
      <c r="AC986">
        <v>2.96</v>
      </c>
      <c r="AD986" s="1">
        <v>-1394.7445</v>
      </c>
      <c r="AE986">
        <v>8.17</v>
      </c>
      <c r="AF986" s="1">
        <v>-1392.9820999999999</v>
      </c>
      <c r="AG986">
        <v>12.34</v>
      </c>
      <c r="AH986" s="1">
        <v>-1369.9101000000001</v>
      </c>
      <c r="AI986">
        <v>-3.12</v>
      </c>
      <c r="AJ986" s="1">
        <v>-1370.9093</v>
      </c>
      <c r="AK986">
        <v>1.19</v>
      </c>
      <c r="AL986" s="1">
        <v>-1394.5585000000001</v>
      </c>
      <c r="AM986">
        <v>9.16</v>
      </c>
      <c r="AN986" s="1">
        <v>-1370.106</v>
      </c>
      <c r="AO986">
        <v>-1.84</v>
      </c>
      <c r="AP986" s="1">
        <v>-1380.7381</v>
      </c>
      <c r="AQ986">
        <v>8.5299999999999994</v>
      </c>
      <c r="AR986" s="1">
        <v>-1367.2720999999999</v>
      </c>
      <c r="AS986">
        <v>5.37</v>
      </c>
      <c r="AT986" s="1">
        <v>-1356.7611999999999</v>
      </c>
      <c r="AU986">
        <v>1.92</v>
      </c>
      <c r="AV986" s="1">
        <v>-1341.7492999999999</v>
      </c>
      <c r="AW986">
        <v>-2.4500000000000002</v>
      </c>
    </row>
    <row r="987" spans="2:49" x14ac:dyDescent="0.2">
      <c r="B987" s="1">
        <v>-1382.9460999999999</v>
      </c>
      <c r="C987">
        <v>-1.96</v>
      </c>
      <c r="D987">
        <v>2757.19</v>
      </c>
      <c r="L987" s="1">
        <v>-1386.4927</v>
      </c>
      <c r="M987">
        <v>-4.0999999999999996</v>
      </c>
      <c r="N987" s="1">
        <v>-1381.1847</v>
      </c>
      <c r="O987">
        <v>4.3899999999999997</v>
      </c>
      <c r="P987" s="1">
        <v>-1384.627</v>
      </c>
      <c r="Q987">
        <v>-2.65</v>
      </c>
      <c r="R987" s="1">
        <v>-1380.3675000000001</v>
      </c>
      <c r="S987">
        <v>1.58</v>
      </c>
      <c r="T987" s="1">
        <v>-1381.3226</v>
      </c>
      <c r="U987">
        <v>-1.66</v>
      </c>
      <c r="V987" s="1">
        <v>-1380.8702000000001</v>
      </c>
      <c r="W987">
        <v>-2.41</v>
      </c>
      <c r="X987" s="1">
        <v>-1380.4594999999999</v>
      </c>
      <c r="Y987">
        <v>-0.13</v>
      </c>
      <c r="Z987" s="1">
        <v>-1368.6592000000001</v>
      </c>
      <c r="AA987">
        <v>-0.44</v>
      </c>
      <c r="AB987" s="1">
        <v>-1396.5284999999999</v>
      </c>
      <c r="AC987">
        <v>2.2999999999999998</v>
      </c>
      <c r="AD987" s="1">
        <v>-1394.4902</v>
      </c>
      <c r="AE987">
        <v>8.9600000000000009</v>
      </c>
      <c r="AF987" s="1">
        <v>-1392.7130999999999</v>
      </c>
      <c r="AG987">
        <v>12.99</v>
      </c>
      <c r="AH987" s="1">
        <v>-1369.8538000000001</v>
      </c>
      <c r="AI987">
        <v>-2.54</v>
      </c>
      <c r="AJ987" s="1">
        <v>-1370.7689</v>
      </c>
      <c r="AK987">
        <v>1.27</v>
      </c>
      <c r="AL987" s="1">
        <v>-1394.4757</v>
      </c>
      <c r="AM987">
        <v>9.16</v>
      </c>
      <c r="AN987" s="1">
        <v>-1369.9128000000001</v>
      </c>
      <c r="AO987">
        <v>-1.28</v>
      </c>
      <c r="AP987" s="1">
        <v>-1380.6265000000001</v>
      </c>
      <c r="AQ987">
        <v>8.5299999999999994</v>
      </c>
      <c r="AR987" s="1">
        <v>-1366.9731999999999</v>
      </c>
      <c r="AS987">
        <v>5.91</v>
      </c>
      <c r="AT987" s="1">
        <v>-1356.7306000000001</v>
      </c>
      <c r="AU987">
        <v>2.0499999999999998</v>
      </c>
      <c r="AV987" s="1">
        <v>-1341.8414</v>
      </c>
      <c r="AW987">
        <v>-2.0099999999999998</v>
      </c>
    </row>
    <row r="988" spans="2:49" x14ac:dyDescent="0.2">
      <c r="B988" s="1">
        <v>-1383.0386000000001</v>
      </c>
      <c r="C988">
        <v>-0.47</v>
      </c>
      <c r="D988">
        <v>2753.07</v>
      </c>
      <c r="L988" s="1">
        <v>-1386.5300999999999</v>
      </c>
      <c r="M988">
        <v>-4.08</v>
      </c>
      <c r="N988" s="1">
        <v>-1381.1808000000001</v>
      </c>
      <c r="O988">
        <v>4.3499999999999996</v>
      </c>
      <c r="P988" s="1">
        <v>-1384.9317000000001</v>
      </c>
      <c r="Q988">
        <v>-3.71</v>
      </c>
      <c r="R988" s="1">
        <v>-1380.4223</v>
      </c>
      <c r="S988">
        <v>2.19</v>
      </c>
      <c r="T988" s="1">
        <v>-1381.2588000000001</v>
      </c>
      <c r="U988">
        <v>-1.36</v>
      </c>
      <c r="V988" s="1">
        <v>-1381.03</v>
      </c>
      <c r="W988">
        <v>-2.76</v>
      </c>
      <c r="X988" s="1">
        <v>-1380.4839999999999</v>
      </c>
      <c r="Y988">
        <v>-0.96</v>
      </c>
      <c r="Z988" s="1">
        <v>-1368.6374000000001</v>
      </c>
      <c r="AA988">
        <v>-0.19</v>
      </c>
      <c r="AB988" s="1">
        <v>-1396.4949999999999</v>
      </c>
      <c r="AC988">
        <v>1.78</v>
      </c>
      <c r="AD988" s="1">
        <v>-1394.2203</v>
      </c>
      <c r="AE988">
        <v>9.7899999999999991</v>
      </c>
      <c r="AF988" s="1">
        <v>-1392.4906000000001</v>
      </c>
      <c r="AG988">
        <v>13.53</v>
      </c>
      <c r="AH988" s="1">
        <v>-1369.8198</v>
      </c>
      <c r="AI988">
        <v>-1.96</v>
      </c>
      <c r="AJ988" s="1">
        <v>-1370.5817999999999</v>
      </c>
      <c r="AK988">
        <v>1.5</v>
      </c>
      <c r="AL988" s="1">
        <v>-1394.2910999999999</v>
      </c>
      <c r="AM988">
        <v>9.31</v>
      </c>
      <c r="AN988" s="1">
        <v>-1369.7414000000001</v>
      </c>
      <c r="AO988">
        <v>-0.55000000000000004</v>
      </c>
      <c r="AP988" s="1">
        <v>-1380.5115000000001</v>
      </c>
      <c r="AQ988">
        <v>8.6</v>
      </c>
      <c r="AR988" s="1">
        <v>-1366.6590000000001</v>
      </c>
      <c r="AS988">
        <v>6.45</v>
      </c>
      <c r="AT988" s="1">
        <v>-1356.6479999999999</v>
      </c>
      <c r="AU988">
        <v>2.19</v>
      </c>
      <c r="AV988" s="1">
        <v>-1341.9623999999999</v>
      </c>
      <c r="AW988">
        <v>-1.64</v>
      </c>
    </row>
    <row r="989" spans="2:49" x14ac:dyDescent="0.2">
      <c r="B989" s="1">
        <v>-1383.1383000000001</v>
      </c>
      <c r="C989">
        <v>1.1599999999999999</v>
      </c>
      <c r="D989">
        <v>2748.72</v>
      </c>
      <c r="L989" s="1">
        <v>-1386.5173</v>
      </c>
      <c r="M989">
        <v>-4.03</v>
      </c>
      <c r="N989" s="1">
        <v>-1381.1633999999999</v>
      </c>
      <c r="O989">
        <v>4.38</v>
      </c>
      <c r="P989" s="1">
        <v>-1385.2326</v>
      </c>
      <c r="Q989">
        <v>-4.6399999999999997</v>
      </c>
      <c r="R989" s="1">
        <v>-1380.4811</v>
      </c>
      <c r="S989">
        <v>2.8</v>
      </c>
      <c r="T989" s="1">
        <v>-1381.2030999999999</v>
      </c>
      <c r="U989">
        <v>-1.02</v>
      </c>
      <c r="V989" s="1">
        <v>-1381.1514999999999</v>
      </c>
      <c r="W989">
        <v>-2.93</v>
      </c>
      <c r="X989" s="1">
        <v>-1380.5183999999999</v>
      </c>
      <c r="Y989">
        <v>-1.77</v>
      </c>
      <c r="Z989" s="1">
        <v>-1368.6958999999999</v>
      </c>
      <c r="AA989">
        <v>-0.14000000000000001</v>
      </c>
      <c r="AB989" s="1">
        <v>-1396.4292</v>
      </c>
      <c r="AC989">
        <v>1.41</v>
      </c>
      <c r="AD989" s="1">
        <v>-1393.9577999999999</v>
      </c>
      <c r="AE989">
        <v>10.57</v>
      </c>
      <c r="AF989" s="1">
        <v>-1392.3178</v>
      </c>
      <c r="AG989">
        <v>13.89</v>
      </c>
      <c r="AH989" s="1">
        <v>-1369.8300999999999</v>
      </c>
      <c r="AI989">
        <v>-1.52</v>
      </c>
      <c r="AJ989" s="1">
        <v>-1370.3721</v>
      </c>
      <c r="AK989">
        <v>1.72</v>
      </c>
      <c r="AL989" s="1">
        <v>-1394.0208</v>
      </c>
      <c r="AM989">
        <v>9.61</v>
      </c>
      <c r="AN989" s="1">
        <v>-1369.6007999999999</v>
      </c>
      <c r="AO989">
        <v>0.12</v>
      </c>
      <c r="AP989" s="1">
        <v>-1380.3839</v>
      </c>
      <c r="AQ989">
        <v>8.6999999999999993</v>
      </c>
      <c r="AR989" s="1">
        <v>-1366.3445999999999</v>
      </c>
      <c r="AS989">
        <v>7.06</v>
      </c>
      <c r="AT989" s="1">
        <v>-1356.5273</v>
      </c>
      <c r="AU989">
        <v>2.29</v>
      </c>
      <c r="AV989" s="1">
        <v>-1342.1047000000001</v>
      </c>
      <c r="AW989">
        <v>-1.34</v>
      </c>
    </row>
    <row r="990" spans="2:49" x14ac:dyDescent="0.2">
      <c r="B990" s="1">
        <v>-1383.2153000000001</v>
      </c>
      <c r="C990">
        <v>2.23</v>
      </c>
      <c r="D990">
        <v>2745.37</v>
      </c>
      <c r="L990" s="1">
        <v>-1386.4664</v>
      </c>
      <c r="M990">
        <v>-3.9</v>
      </c>
      <c r="N990" s="1">
        <v>-1381.1322</v>
      </c>
      <c r="O990">
        <v>4.4400000000000004</v>
      </c>
      <c r="P990" s="1">
        <v>-1385.5125</v>
      </c>
      <c r="Q990">
        <v>-5.49</v>
      </c>
      <c r="R990" s="1">
        <v>-1380.5434</v>
      </c>
      <c r="S990">
        <v>3.42</v>
      </c>
      <c r="T990" s="1">
        <v>-1381.1668</v>
      </c>
      <c r="U990">
        <v>-0.65</v>
      </c>
      <c r="V990" s="1">
        <v>-1381.2297000000001</v>
      </c>
      <c r="W990">
        <v>-2.88</v>
      </c>
      <c r="X990" s="1">
        <v>-1380.5676000000001</v>
      </c>
      <c r="Y990">
        <v>-2.5299999999999998</v>
      </c>
      <c r="Z990" s="1">
        <v>-1368.8387</v>
      </c>
      <c r="AA990">
        <v>-0.33</v>
      </c>
      <c r="AB990" s="1">
        <v>-1396.3226</v>
      </c>
      <c r="AC990">
        <v>1.28</v>
      </c>
      <c r="AD990" s="1">
        <v>-1393.7268999999999</v>
      </c>
      <c r="AE990">
        <v>11.25</v>
      </c>
      <c r="AF990" s="1">
        <v>-1392.1939</v>
      </c>
      <c r="AG990">
        <v>14.22</v>
      </c>
      <c r="AH990" s="1">
        <v>-1369.8987</v>
      </c>
      <c r="AI990">
        <v>-1.22</v>
      </c>
      <c r="AJ990" s="1">
        <v>-1370.1719000000001</v>
      </c>
      <c r="AK990">
        <v>1.9</v>
      </c>
      <c r="AL990" s="1">
        <v>-1393.691</v>
      </c>
      <c r="AM990">
        <v>9.98</v>
      </c>
      <c r="AN990" s="1">
        <v>-1369.5008</v>
      </c>
      <c r="AO990">
        <v>0.7</v>
      </c>
      <c r="AP990" s="1">
        <v>-1380.2360000000001</v>
      </c>
      <c r="AQ990">
        <v>8.7799999999999994</v>
      </c>
      <c r="AR990" s="1">
        <v>-1366.0406</v>
      </c>
      <c r="AS990">
        <v>7.58</v>
      </c>
      <c r="AT990" s="1">
        <v>-1356.3931</v>
      </c>
      <c r="AU990">
        <v>2.2999999999999998</v>
      </c>
      <c r="AV990" s="1">
        <v>-1342.2637999999999</v>
      </c>
      <c r="AW990">
        <v>-1.07</v>
      </c>
    </row>
    <row r="991" spans="2:49" x14ac:dyDescent="0.2">
      <c r="B991" s="1">
        <v>-1383.2886000000001</v>
      </c>
      <c r="C991">
        <v>3.22</v>
      </c>
      <c r="D991">
        <v>2742.1</v>
      </c>
      <c r="L991" s="1">
        <v>-1386.394</v>
      </c>
      <c r="M991">
        <v>-3.81</v>
      </c>
      <c r="N991" s="1">
        <v>-1381.0939000000001</v>
      </c>
      <c r="O991">
        <v>4.5599999999999996</v>
      </c>
      <c r="P991" s="1">
        <v>-1385.7548999999999</v>
      </c>
      <c r="Q991">
        <v>-6.16</v>
      </c>
      <c r="R991" s="1">
        <v>-1380.6043</v>
      </c>
      <c r="S991">
        <v>4.03</v>
      </c>
      <c r="T991" s="1">
        <v>-1381.1604</v>
      </c>
      <c r="U991">
        <v>-0.27</v>
      </c>
      <c r="V991" s="1">
        <v>-1381.2593999999999</v>
      </c>
      <c r="W991">
        <v>-2.73</v>
      </c>
      <c r="X991" s="1">
        <v>-1380.6367</v>
      </c>
      <c r="Y991">
        <v>-3.22</v>
      </c>
      <c r="Z991" s="1">
        <v>-1369.0541000000001</v>
      </c>
      <c r="AA991">
        <v>-0.78</v>
      </c>
      <c r="AB991" s="1">
        <v>-1396.1724999999999</v>
      </c>
      <c r="AC991">
        <v>1.38</v>
      </c>
      <c r="AD991" s="1">
        <v>-1393.5482999999999</v>
      </c>
      <c r="AE991">
        <v>11.82</v>
      </c>
      <c r="AF991" s="1">
        <v>-1392.1164000000001</v>
      </c>
      <c r="AG991">
        <v>14.42</v>
      </c>
      <c r="AH991" s="1">
        <v>-1370.0296000000001</v>
      </c>
      <c r="AI991">
        <v>-1.02</v>
      </c>
      <c r="AJ991" s="1">
        <v>-1370.0089</v>
      </c>
      <c r="AK991">
        <v>2.02</v>
      </c>
      <c r="AL991" s="1">
        <v>-1393.3326999999999</v>
      </c>
      <c r="AM991">
        <v>10.39</v>
      </c>
      <c r="AN991" s="1">
        <v>-1369.4512999999999</v>
      </c>
      <c r="AO991">
        <v>1.25</v>
      </c>
      <c r="AP991" s="1">
        <v>-1380.0708999999999</v>
      </c>
      <c r="AQ991">
        <v>8.9</v>
      </c>
      <c r="AR991" s="1">
        <v>-1365.7654</v>
      </c>
      <c r="AS991">
        <v>8.08</v>
      </c>
      <c r="AT991" s="1">
        <v>-1356.2736</v>
      </c>
      <c r="AU991">
        <v>2.21</v>
      </c>
      <c r="AV991" s="1">
        <v>-1342.4365</v>
      </c>
      <c r="AW991">
        <v>-0.75</v>
      </c>
    </row>
    <row r="992" spans="2:49" x14ac:dyDescent="0.2">
      <c r="B992" s="1">
        <v>-1383.3563999999999</v>
      </c>
      <c r="C992">
        <v>3.98</v>
      </c>
      <c r="D992">
        <v>2739.59</v>
      </c>
      <c r="L992" s="1">
        <v>-1386.3199</v>
      </c>
      <c r="M992">
        <v>-3.76</v>
      </c>
      <c r="N992" s="1">
        <v>-1381.0632000000001</v>
      </c>
      <c r="O992">
        <v>4.59</v>
      </c>
      <c r="P992" s="1">
        <v>-1385.9465</v>
      </c>
      <c r="Q992">
        <v>-6.59</v>
      </c>
      <c r="R992" s="1">
        <v>-1380.6552999999999</v>
      </c>
      <c r="S992">
        <v>4.66</v>
      </c>
      <c r="T992" s="1">
        <v>-1381.1884</v>
      </c>
      <c r="U992">
        <v>0.08</v>
      </c>
      <c r="V992" s="1">
        <v>-1381.2338999999999</v>
      </c>
      <c r="W992">
        <v>-2.39</v>
      </c>
      <c r="X992" s="1">
        <v>-1380.7295999999999</v>
      </c>
      <c r="Y992">
        <v>-3.9</v>
      </c>
      <c r="Z992" s="1">
        <v>-1369.3175000000001</v>
      </c>
      <c r="AA992">
        <v>-1.45</v>
      </c>
      <c r="AB992" s="1">
        <v>-1395.9829</v>
      </c>
      <c r="AC992">
        <v>1.36</v>
      </c>
      <c r="AD992" s="1">
        <v>-1393.4348</v>
      </c>
      <c r="AE992">
        <v>12.07</v>
      </c>
      <c r="AF992" s="1">
        <v>-1392.0832</v>
      </c>
      <c r="AG992">
        <v>14.4</v>
      </c>
      <c r="AH992" s="1">
        <v>-1370.2161000000001</v>
      </c>
      <c r="AI992">
        <v>-0.99</v>
      </c>
      <c r="AJ992" s="1">
        <v>-1369.8998999999999</v>
      </c>
      <c r="AK992">
        <v>2.08</v>
      </c>
      <c r="AL992" s="1">
        <v>-1392.9802</v>
      </c>
      <c r="AM992">
        <v>10.72</v>
      </c>
      <c r="AN992" s="1">
        <v>-1369.4598000000001</v>
      </c>
      <c r="AO992">
        <v>1.71</v>
      </c>
      <c r="AP992" s="1">
        <v>-1379.8942999999999</v>
      </c>
      <c r="AQ992">
        <v>8.99</v>
      </c>
      <c r="AR992" s="1">
        <v>-1365.5309999999999</v>
      </c>
      <c r="AS992">
        <v>8.42</v>
      </c>
      <c r="AT992" s="1">
        <v>-1356.1944000000001</v>
      </c>
      <c r="AU992">
        <v>1.91</v>
      </c>
      <c r="AV992" s="1">
        <v>-1342.6269</v>
      </c>
      <c r="AW992">
        <v>-0.6</v>
      </c>
    </row>
    <row r="993" spans="2:49" x14ac:dyDescent="0.2">
      <c r="B993" s="1">
        <v>-1383.4355</v>
      </c>
      <c r="C993">
        <v>4.66</v>
      </c>
      <c r="D993">
        <v>2737.2</v>
      </c>
      <c r="L993" s="1">
        <v>-1386.2610999999999</v>
      </c>
      <c r="M993">
        <v>-3.71</v>
      </c>
      <c r="N993" s="1">
        <v>-1381.0585000000001</v>
      </c>
      <c r="O993">
        <v>4.5599999999999996</v>
      </c>
      <c r="P993" s="1">
        <v>-1386.0762</v>
      </c>
      <c r="Q993">
        <v>-6.87</v>
      </c>
      <c r="R993" s="1">
        <v>-1380.6849999999999</v>
      </c>
      <c r="S993">
        <v>5.3</v>
      </c>
      <c r="T993" s="1">
        <v>-1381.2487000000001</v>
      </c>
      <c r="U993">
        <v>0.38</v>
      </c>
      <c r="V993" s="1">
        <v>-1381.1469999999999</v>
      </c>
      <c r="W993">
        <v>-1.93</v>
      </c>
      <c r="X993" s="1">
        <v>-1380.8484000000001</v>
      </c>
      <c r="Y993">
        <v>-4.55</v>
      </c>
      <c r="Z993" s="1">
        <v>-1369.5997</v>
      </c>
      <c r="AA993">
        <v>-2.2799999999999998</v>
      </c>
      <c r="AB993" s="1">
        <v>-1395.7637999999999</v>
      </c>
      <c r="AC993">
        <v>1.6</v>
      </c>
      <c r="AD993" s="1">
        <v>-1393.3925999999999</v>
      </c>
      <c r="AE993">
        <v>12.08</v>
      </c>
      <c r="AF993" s="1">
        <v>-1392.0936999999999</v>
      </c>
      <c r="AG993">
        <v>14.24</v>
      </c>
      <c r="AH993" s="1">
        <v>-1370.4431</v>
      </c>
      <c r="AI993">
        <v>-1.08</v>
      </c>
      <c r="AJ993" s="1">
        <v>-1369.8481999999999</v>
      </c>
      <c r="AK993">
        <v>1.91</v>
      </c>
      <c r="AL993" s="1">
        <v>-1392.6677</v>
      </c>
      <c r="AM993">
        <v>10.93</v>
      </c>
      <c r="AN993" s="1">
        <v>-1369.5298</v>
      </c>
      <c r="AO993">
        <v>1.96</v>
      </c>
      <c r="AP993" s="1">
        <v>-1379.7171000000001</v>
      </c>
      <c r="AQ993">
        <v>9.11</v>
      </c>
      <c r="AR993" s="1">
        <v>-1365.3445999999999</v>
      </c>
      <c r="AS993">
        <v>8.67</v>
      </c>
      <c r="AT993" s="1">
        <v>-1356.1708000000001</v>
      </c>
      <c r="AU993">
        <v>1.39</v>
      </c>
      <c r="AV993" s="1">
        <v>-1342.8416999999999</v>
      </c>
      <c r="AW993">
        <v>-0.57999999999999996</v>
      </c>
    </row>
    <row r="994" spans="2:49" x14ac:dyDescent="0.2">
      <c r="B994" s="1">
        <v>-1383.4576999999999</v>
      </c>
      <c r="C994">
        <v>5.44</v>
      </c>
      <c r="D994">
        <v>2734.89</v>
      </c>
      <c r="L994" s="1">
        <v>-1386.2298000000001</v>
      </c>
      <c r="M994">
        <v>-3.72</v>
      </c>
      <c r="N994" s="1">
        <v>-1381.0966000000001</v>
      </c>
      <c r="O994">
        <v>4.3899999999999997</v>
      </c>
      <c r="P994" s="1">
        <v>-1386.1369</v>
      </c>
      <c r="Q994">
        <v>-6.9</v>
      </c>
      <c r="R994" s="1">
        <v>-1380.683</v>
      </c>
      <c r="S994">
        <v>5.95</v>
      </c>
      <c r="T994" s="1">
        <v>-1381.3317</v>
      </c>
      <c r="U994">
        <v>0.71</v>
      </c>
      <c r="V994" s="1">
        <v>-1380.9965</v>
      </c>
      <c r="W994">
        <v>-1.31</v>
      </c>
      <c r="X994" s="1">
        <v>-1380.9917</v>
      </c>
      <c r="Y994">
        <v>-5.15</v>
      </c>
      <c r="Z994" s="1">
        <v>-1369.8753999999999</v>
      </c>
      <c r="AA994">
        <v>-3.23</v>
      </c>
      <c r="AB994" s="1">
        <v>-1395.529</v>
      </c>
      <c r="AC994">
        <v>1.99</v>
      </c>
      <c r="AD994" s="1">
        <v>-1393.4256</v>
      </c>
      <c r="AE994">
        <v>11.92</v>
      </c>
      <c r="AF994" s="1">
        <v>-1392.1473000000001</v>
      </c>
      <c r="AG994">
        <v>13.99</v>
      </c>
      <c r="AH994" s="1">
        <v>-1370.6916000000001</v>
      </c>
      <c r="AI994">
        <v>-1.29</v>
      </c>
      <c r="AJ994" s="1">
        <v>-1369.8441</v>
      </c>
      <c r="AK994">
        <v>1.8</v>
      </c>
      <c r="AL994" s="1">
        <v>-1392.4242999999999</v>
      </c>
      <c r="AM994">
        <v>10.89</v>
      </c>
      <c r="AN994" s="1">
        <v>-1369.6599000000001</v>
      </c>
      <c r="AO994">
        <v>2.06</v>
      </c>
      <c r="AP994" s="1">
        <v>-1379.5581</v>
      </c>
      <c r="AQ994">
        <v>9.09</v>
      </c>
      <c r="AR994" s="1">
        <v>-1365.2092</v>
      </c>
      <c r="AS994">
        <v>8.81</v>
      </c>
      <c r="AT994" s="1">
        <v>-1356.203</v>
      </c>
      <c r="AU994">
        <v>0.65</v>
      </c>
      <c r="AV994" s="1">
        <v>-1343.0858000000001</v>
      </c>
      <c r="AW994">
        <v>-0.68</v>
      </c>
    </row>
    <row r="995" spans="2:49" x14ac:dyDescent="0.2">
      <c r="B995" s="1">
        <v>-1383.4266</v>
      </c>
      <c r="C995">
        <v>6.43</v>
      </c>
      <c r="D995">
        <v>2732.33</v>
      </c>
      <c r="L995" s="1">
        <v>-1386.2302</v>
      </c>
      <c r="M995">
        <v>-3.96</v>
      </c>
      <c r="N995" s="1">
        <v>-1381.1855</v>
      </c>
      <c r="O995">
        <v>4.1100000000000003</v>
      </c>
      <c r="P995" s="1">
        <v>-1386.1242</v>
      </c>
      <c r="Q995">
        <v>-6.54</v>
      </c>
      <c r="R995" s="1">
        <v>-1380.6436000000001</v>
      </c>
      <c r="S995">
        <v>6.58</v>
      </c>
      <c r="T995" s="1">
        <v>-1381.4254000000001</v>
      </c>
      <c r="U995">
        <v>0.95</v>
      </c>
      <c r="V995" s="1">
        <v>-1380.7874999999999</v>
      </c>
      <c r="W995">
        <v>-0.63</v>
      </c>
      <c r="X995" s="1">
        <v>-1381.1531</v>
      </c>
      <c r="Y995">
        <v>-5.69</v>
      </c>
      <c r="Z995" s="1">
        <v>-1370.1288999999999</v>
      </c>
      <c r="AA995">
        <v>-4.21</v>
      </c>
      <c r="AB995" s="1">
        <v>-1395.2943</v>
      </c>
      <c r="AC995">
        <v>2.44</v>
      </c>
      <c r="AD995" s="1">
        <v>-1393.5332000000001</v>
      </c>
      <c r="AE995">
        <v>11.54</v>
      </c>
      <c r="AF995" s="1">
        <v>-1392.2406000000001</v>
      </c>
      <c r="AG995">
        <v>13.55</v>
      </c>
      <c r="AH995" s="1">
        <v>-1370.9414999999999</v>
      </c>
      <c r="AI995">
        <v>-1.58</v>
      </c>
      <c r="AJ995" s="1">
        <v>-1369.8741</v>
      </c>
      <c r="AK995">
        <v>1.62</v>
      </c>
      <c r="AL995" s="1">
        <v>-1392.2704000000001</v>
      </c>
      <c r="AM995">
        <v>10.75</v>
      </c>
      <c r="AN995" s="1">
        <v>-1369.8471</v>
      </c>
      <c r="AO995">
        <v>1.99</v>
      </c>
      <c r="AP995" s="1">
        <v>-1379.4354000000001</v>
      </c>
      <c r="AQ995">
        <v>9.0399999999999991</v>
      </c>
      <c r="AR995" s="1">
        <v>-1365.1297999999999</v>
      </c>
      <c r="AS995">
        <v>8.75</v>
      </c>
      <c r="AT995" s="1">
        <v>-1356.2768000000001</v>
      </c>
      <c r="AU995">
        <v>-0.17</v>
      </c>
      <c r="AV995" s="1">
        <v>-1343.3633</v>
      </c>
      <c r="AW995">
        <v>-0.9</v>
      </c>
    </row>
    <row r="996" spans="2:49" x14ac:dyDescent="0.2">
      <c r="B996" s="1">
        <v>-1383.3775000000001</v>
      </c>
      <c r="C996">
        <v>7.88</v>
      </c>
      <c r="D996">
        <v>2729.78</v>
      </c>
      <c r="L996" s="1">
        <v>-1386.2607</v>
      </c>
      <c r="M996">
        <v>-4.26</v>
      </c>
      <c r="N996" s="1">
        <v>-1381.3223</v>
      </c>
      <c r="O996">
        <v>3.7</v>
      </c>
      <c r="P996" s="1">
        <v>-1386.0365999999999</v>
      </c>
      <c r="Q996">
        <v>-6.18</v>
      </c>
      <c r="R996" s="1">
        <v>-1380.5702000000001</v>
      </c>
      <c r="S996">
        <v>7.18</v>
      </c>
      <c r="T996" s="1">
        <v>-1381.5219999999999</v>
      </c>
      <c r="U996">
        <v>1.1599999999999999</v>
      </c>
      <c r="V996" s="1">
        <v>-1380.5379</v>
      </c>
      <c r="W996">
        <v>0.17</v>
      </c>
      <c r="X996" s="1">
        <v>-1381.3208</v>
      </c>
      <c r="Y996">
        <v>-6.18</v>
      </c>
      <c r="Z996" s="1">
        <v>-1370.3574000000001</v>
      </c>
      <c r="AA996">
        <v>-5.33</v>
      </c>
      <c r="AB996" s="1">
        <v>-1395.0762</v>
      </c>
      <c r="AC996">
        <v>2.9</v>
      </c>
      <c r="AD996" s="1">
        <v>-1393.7121</v>
      </c>
      <c r="AE996">
        <v>10.9</v>
      </c>
      <c r="AF996" s="1">
        <v>-1392.3634</v>
      </c>
      <c r="AG996">
        <v>13.03</v>
      </c>
      <c r="AH996" s="1">
        <v>-1371.1748</v>
      </c>
      <c r="AI996">
        <v>-1.85</v>
      </c>
      <c r="AJ996" s="1">
        <v>-1369.9255000000001</v>
      </c>
      <c r="AK996">
        <v>1.45</v>
      </c>
      <c r="AL996" s="1">
        <v>-1392.2150999999999</v>
      </c>
      <c r="AM996">
        <v>10.39</v>
      </c>
      <c r="AN996" s="1">
        <v>-1370.0861</v>
      </c>
      <c r="AO996">
        <v>1.68</v>
      </c>
      <c r="AP996" s="1">
        <v>-1379.3641</v>
      </c>
      <c r="AQ996">
        <v>8.89</v>
      </c>
      <c r="AR996" s="1">
        <v>-1365.1117999999999</v>
      </c>
      <c r="AS996">
        <v>8.56</v>
      </c>
      <c r="AT996" s="1">
        <v>-1356.3675000000001</v>
      </c>
      <c r="AU996">
        <v>-1.03</v>
      </c>
      <c r="AV996" s="1">
        <v>-1343.6633999999999</v>
      </c>
      <c r="AW996">
        <v>-1.29</v>
      </c>
    </row>
    <row r="997" spans="2:49" x14ac:dyDescent="0.2">
      <c r="B997" s="1">
        <v>-1383.3353</v>
      </c>
      <c r="C997">
        <v>9.2100000000000009</v>
      </c>
      <c r="D997">
        <v>2727.3</v>
      </c>
      <c r="L997" s="1">
        <v>-1386.3134</v>
      </c>
      <c r="M997">
        <v>-4.4800000000000004</v>
      </c>
      <c r="N997" s="1">
        <v>-1381.4937</v>
      </c>
      <c r="O997">
        <v>3.17</v>
      </c>
      <c r="P997" s="1">
        <v>-1385.8773000000001</v>
      </c>
      <c r="Q997">
        <v>-5.59</v>
      </c>
      <c r="R997" s="1">
        <v>-1380.4788000000001</v>
      </c>
      <c r="S997">
        <v>7.69</v>
      </c>
      <c r="T997" s="1">
        <v>-1381.6212</v>
      </c>
      <c r="U997">
        <v>1.36</v>
      </c>
      <c r="V997" s="1">
        <v>-1380.2762</v>
      </c>
      <c r="W997">
        <v>0.92</v>
      </c>
      <c r="X997" s="1">
        <v>-1381.4798000000001</v>
      </c>
      <c r="Y997">
        <v>-6.56</v>
      </c>
      <c r="Z997" s="1">
        <v>-1370.5671</v>
      </c>
      <c r="AA997">
        <v>-6.47</v>
      </c>
      <c r="AB997" s="1">
        <v>-1394.8915</v>
      </c>
      <c r="AC997">
        <v>3.35</v>
      </c>
      <c r="AD997" s="1">
        <v>-1393.9498000000001</v>
      </c>
      <c r="AE997">
        <v>10.11</v>
      </c>
      <c r="AF997" s="1">
        <v>-1392.4976999999999</v>
      </c>
      <c r="AG997">
        <v>12.41</v>
      </c>
      <c r="AH997" s="1">
        <v>-1371.3797</v>
      </c>
      <c r="AI997">
        <v>-2.17</v>
      </c>
      <c r="AJ997" s="1">
        <v>-1369.9892</v>
      </c>
      <c r="AK997">
        <v>1.28</v>
      </c>
      <c r="AL997" s="1">
        <v>-1392.2545</v>
      </c>
      <c r="AM997">
        <v>9.7200000000000006</v>
      </c>
      <c r="AN997" s="1">
        <v>-1370.3696</v>
      </c>
      <c r="AO997">
        <v>1.21</v>
      </c>
      <c r="AP997" s="1">
        <v>-1379.3507</v>
      </c>
      <c r="AQ997">
        <v>8.66</v>
      </c>
      <c r="AR997" s="1">
        <v>-1365.1542999999999</v>
      </c>
      <c r="AS997">
        <v>8.2799999999999994</v>
      </c>
      <c r="AT997" s="1">
        <v>-1356.4474</v>
      </c>
      <c r="AU997">
        <v>-1.88</v>
      </c>
      <c r="AV997" s="1">
        <v>-1343.9675999999999</v>
      </c>
      <c r="AW997">
        <v>-1.74</v>
      </c>
    </row>
    <row r="998" spans="2:49" x14ac:dyDescent="0.2">
      <c r="B998" s="1">
        <v>-1383.2779</v>
      </c>
      <c r="C998">
        <v>10.42</v>
      </c>
      <c r="D998">
        <v>2724.9</v>
      </c>
      <c r="L998" s="1">
        <v>-1386.3806999999999</v>
      </c>
      <c r="M998">
        <v>-4.75</v>
      </c>
      <c r="N998" s="1">
        <v>-1381.6796999999999</v>
      </c>
      <c r="O998">
        <v>2.65</v>
      </c>
      <c r="P998" s="1">
        <v>-1385.6557</v>
      </c>
      <c r="Q998">
        <v>-4.72</v>
      </c>
      <c r="R998" s="1">
        <v>-1380.395</v>
      </c>
      <c r="S998">
        <v>8.0500000000000007</v>
      </c>
      <c r="T998" s="1">
        <v>-1381.7271000000001</v>
      </c>
      <c r="U998">
        <v>1.43</v>
      </c>
      <c r="V998" s="1">
        <v>-1380.0362</v>
      </c>
      <c r="W998">
        <v>1.6</v>
      </c>
      <c r="X998" s="1">
        <v>-1381.6155000000001</v>
      </c>
      <c r="Y998">
        <v>-6.88</v>
      </c>
      <c r="Z998" s="1">
        <v>-1370.7687000000001</v>
      </c>
      <c r="AA998">
        <v>-7.67</v>
      </c>
      <c r="AB998" s="1">
        <v>-1394.7547999999999</v>
      </c>
      <c r="AC998">
        <v>3.7</v>
      </c>
      <c r="AD998" s="1">
        <v>-1394.2236</v>
      </c>
      <c r="AE998">
        <v>9.2100000000000009</v>
      </c>
      <c r="AF998" s="1">
        <v>-1392.6198999999999</v>
      </c>
      <c r="AG998">
        <v>11.82</v>
      </c>
      <c r="AH998" s="1">
        <v>-1371.5519999999999</v>
      </c>
      <c r="AI998">
        <v>-2.52</v>
      </c>
      <c r="AJ998" s="1">
        <v>-1370.0598</v>
      </c>
      <c r="AK998">
        <v>1.1399999999999999</v>
      </c>
      <c r="AL998" s="1">
        <v>-1392.373</v>
      </c>
      <c r="AM998">
        <v>8.93</v>
      </c>
      <c r="AN998" s="1">
        <v>-1370.6849</v>
      </c>
      <c r="AO998">
        <v>0.59</v>
      </c>
      <c r="AP998" s="1">
        <v>-1379.3921</v>
      </c>
      <c r="AQ998">
        <v>8.36</v>
      </c>
      <c r="AR998" s="1">
        <v>-1365.2534000000001</v>
      </c>
      <c r="AS998">
        <v>7.84</v>
      </c>
      <c r="AT998" s="1">
        <v>-1356.4930999999999</v>
      </c>
      <c r="AU998">
        <v>-2.62</v>
      </c>
      <c r="AV998" s="1">
        <v>-1344.2542000000001</v>
      </c>
      <c r="AW998">
        <v>-2.33</v>
      </c>
    </row>
    <row r="999" spans="2:49" x14ac:dyDescent="0.2">
      <c r="B999" s="1">
        <v>-1383.2335</v>
      </c>
      <c r="C999">
        <v>11.76</v>
      </c>
      <c r="D999">
        <v>2722.65</v>
      </c>
      <c r="L999" s="1">
        <v>-1386.4559999999999</v>
      </c>
      <c r="M999">
        <v>-5</v>
      </c>
      <c r="N999" s="1">
        <v>-1381.8584000000001</v>
      </c>
      <c r="O999">
        <v>2.15</v>
      </c>
      <c r="P999" s="1">
        <v>-1385.3882000000001</v>
      </c>
      <c r="Q999">
        <v>-3.88</v>
      </c>
      <c r="R999" s="1">
        <v>-1380.3485000000001</v>
      </c>
      <c r="S999">
        <v>8.1999999999999993</v>
      </c>
      <c r="T999" s="1">
        <v>-1381.8436999999999</v>
      </c>
      <c r="U999">
        <v>1.42</v>
      </c>
      <c r="V999" s="1">
        <v>-1379.8444999999999</v>
      </c>
      <c r="W999">
        <v>2.0699999999999998</v>
      </c>
      <c r="X999" s="1">
        <v>-1381.7174</v>
      </c>
      <c r="Y999">
        <v>-7.01</v>
      </c>
      <c r="Z999" s="1">
        <v>-1370.9676999999999</v>
      </c>
      <c r="AA999">
        <v>-8.9</v>
      </c>
      <c r="AB999" s="1">
        <v>-1394.6759999999999</v>
      </c>
      <c r="AC999">
        <v>3.98</v>
      </c>
      <c r="AD999" s="1">
        <v>-1394.5046</v>
      </c>
      <c r="AE999">
        <v>8.31</v>
      </c>
      <c r="AF999" s="1">
        <v>-1392.7071000000001</v>
      </c>
      <c r="AG999">
        <v>11.3</v>
      </c>
      <c r="AH999" s="1">
        <v>-1371.6940999999999</v>
      </c>
      <c r="AI999">
        <v>-2.87</v>
      </c>
      <c r="AJ999" s="1">
        <v>-1370.1333</v>
      </c>
      <c r="AK999">
        <v>0.97</v>
      </c>
      <c r="AL999" s="1">
        <v>-1392.5463</v>
      </c>
      <c r="AM999">
        <v>8.08</v>
      </c>
      <c r="AN999" s="1">
        <v>-1371.0103999999999</v>
      </c>
      <c r="AO999">
        <v>-0.16</v>
      </c>
      <c r="AP999" s="1">
        <v>-1379.4776999999999</v>
      </c>
      <c r="AQ999">
        <v>7.98</v>
      </c>
      <c r="AR999" s="1">
        <v>-1365.4006999999999</v>
      </c>
      <c r="AS999">
        <v>7.35</v>
      </c>
      <c r="AT999" s="1">
        <v>-1356.4888000000001</v>
      </c>
      <c r="AU999">
        <v>-3.13</v>
      </c>
      <c r="AV999" s="1">
        <v>-1344.5047</v>
      </c>
      <c r="AW999">
        <v>-2.87</v>
      </c>
    </row>
    <row r="1000" spans="2:49" x14ac:dyDescent="0.2">
      <c r="B1000" s="1">
        <v>-1383.1817000000001</v>
      </c>
      <c r="C1000">
        <v>12.86</v>
      </c>
      <c r="D1000">
        <v>2720.81</v>
      </c>
      <c r="L1000" s="1">
        <v>-1386.5367000000001</v>
      </c>
      <c r="M1000">
        <v>-5.22</v>
      </c>
      <c r="N1000" s="1">
        <v>-1382.0092</v>
      </c>
      <c r="O1000">
        <v>1.55</v>
      </c>
      <c r="P1000" s="1">
        <v>-1385.0979</v>
      </c>
      <c r="Q1000">
        <v>-3.05</v>
      </c>
      <c r="R1000" s="1">
        <v>-1380.3602000000001</v>
      </c>
      <c r="S1000">
        <v>8.0299999999999994</v>
      </c>
      <c r="T1000" s="1">
        <v>-1381.9684999999999</v>
      </c>
      <c r="U1000">
        <v>1.36</v>
      </c>
      <c r="V1000" s="1">
        <v>-1379.7090000000001</v>
      </c>
      <c r="W1000">
        <v>2.44</v>
      </c>
      <c r="X1000" s="1">
        <v>-1381.7809</v>
      </c>
      <c r="Y1000">
        <v>-7.04</v>
      </c>
      <c r="Z1000" s="1">
        <v>-1371.162</v>
      </c>
      <c r="AA1000">
        <v>-10.130000000000001</v>
      </c>
      <c r="AB1000" s="1">
        <v>-1394.6569999999999</v>
      </c>
      <c r="AC1000">
        <v>4.16</v>
      </c>
      <c r="AD1000" s="1">
        <v>-1394.7621999999999</v>
      </c>
      <c r="AE1000">
        <v>7.43</v>
      </c>
      <c r="AF1000" s="1">
        <v>-1392.7411</v>
      </c>
      <c r="AG1000">
        <v>10.9</v>
      </c>
      <c r="AH1000" s="1">
        <v>-1371.8141000000001</v>
      </c>
      <c r="AI1000">
        <v>-3.29</v>
      </c>
      <c r="AJ1000" s="1">
        <v>-1370.2074</v>
      </c>
      <c r="AK1000">
        <v>0.83</v>
      </c>
      <c r="AL1000" s="1">
        <v>-1392.7463</v>
      </c>
      <c r="AM1000">
        <v>7.2</v>
      </c>
      <c r="AN1000" s="1">
        <v>-1371.3154</v>
      </c>
      <c r="AO1000">
        <v>-0.88</v>
      </c>
      <c r="AP1000" s="1">
        <v>-1379.5895</v>
      </c>
      <c r="AQ1000">
        <v>7.62</v>
      </c>
      <c r="AR1000" s="1">
        <v>-1365.5804000000001</v>
      </c>
      <c r="AS1000">
        <v>6.79</v>
      </c>
      <c r="AT1000" s="1">
        <v>-1356.4291000000001</v>
      </c>
      <c r="AU1000">
        <v>-3.46</v>
      </c>
      <c r="AV1000" s="1">
        <v>-1344.7139</v>
      </c>
      <c r="AW1000">
        <v>-3.36</v>
      </c>
    </row>
    <row r="1001" spans="2:49" x14ac:dyDescent="0.2">
      <c r="B1001" s="1">
        <v>-1383.1105</v>
      </c>
      <c r="C1001">
        <v>13.42</v>
      </c>
      <c r="D1001">
        <v>2720.02</v>
      </c>
      <c r="L1001" s="1">
        <v>-1386.6211000000001</v>
      </c>
      <c r="M1001">
        <v>-5.42</v>
      </c>
      <c r="N1001" s="1">
        <v>-1382.1152</v>
      </c>
      <c r="O1001">
        <v>1.1499999999999999</v>
      </c>
      <c r="P1001" s="1">
        <v>-1384.8136</v>
      </c>
      <c r="Q1001">
        <v>-2.23</v>
      </c>
      <c r="R1001" s="1">
        <v>-1380.4386999999999</v>
      </c>
      <c r="S1001">
        <v>7.59</v>
      </c>
      <c r="T1001" s="1">
        <v>-1382.0893000000001</v>
      </c>
      <c r="U1001">
        <v>1.25</v>
      </c>
      <c r="V1001" s="1">
        <v>-1379.6162999999999</v>
      </c>
      <c r="W1001">
        <v>2.73</v>
      </c>
      <c r="X1001" s="1">
        <v>-1381.8081999999999</v>
      </c>
      <c r="Y1001">
        <v>-6.98</v>
      </c>
      <c r="Z1001" s="1">
        <v>-1371.3407999999999</v>
      </c>
      <c r="AA1001">
        <v>-11.27</v>
      </c>
      <c r="AB1001" s="1">
        <v>-1394.6914999999999</v>
      </c>
      <c r="AC1001">
        <v>4.3</v>
      </c>
      <c r="AD1001" s="1">
        <v>-1394.9715000000001</v>
      </c>
      <c r="AE1001">
        <v>6.63</v>
      </c>
      <c r="AF1001" s="1">
        <v>-1392.7121</v>
      </c>
      <c r="AG1001">
        <v>10.65</v>
      </c>
      <c r="AH1001" s="1">
        <v>-1371.9204999999999</v>
      </c>
      <c r="AI1001">
        <v>-3.73</v>
      </c>
      <c r="AJ1001" s="1">
        <v>-1370.2809</v>
      </c>
      <c r="AK1001">
        <v>0.71</v>
      </c>
      <c r="AL1001" s="1">
        <v>-1392.9468999999999</v>
      </c>
      <c r="AM1001">
        <v>6.35</v>
      </c>
      <c r="AN1001" s="1">
        <v>-1371.5676000000001</v>
      </c>
      <c r="AO1001">
        <v>-1.52</v>
      </c>
      <c r="AP1001" s="1">
        <v>-1379.7046</v>
      </c>
      <c r="AQ1001">
        <v>7.27</v>
      </c>
      <c r="AR1001" s="1">
        <v>-1365.771</v>
      </c>
      <c r="AS1001">
        <v>6.29</v>
      </c>
      <c r="AT1001" s="1">
        <v>-1356.3199</v>
      </c>
      <c r="AU1001">
        <v>-3.56</v>
      </c>
      <c r="AV1001" s="1">
        <v>-1344.8857</v>
      </c>
      <c r="AW1001">
        <v>-3.86</v>
      </c>
    </row>
    <row r="1002" spans="2:49" x14ac:dyDescent="0.2">
      <c r="B1002" s="1">
        <v>-1382.9954</v>
      </c>
      <c r="C1002">
        <v>14.07</v>
      </c>
      <c r="D1002">
        <v>2718.7</v>
      </c>
      <c r="L1002" s="1">
        <v>-1386.7061000000001</v>
      </c>
      <c r="M1002">
        <v>-5.61</v>
      </c>
      <c r="N1002" s="1">
        <v>-1382.1635000000001</v>
      </c>
      <c r="O1002">
        <v>0.83</v>
      </c>
      <c r="P1002" s="1">
        <v>-1384.5645999999999</v>
      </c>
      <c r="Q1002">
        <v>-1.71</v>
      </c>
      <c r="R1002" s="1">
        <v>-1380.5781999999999</v>
      </c>
      <c r="S1002">
        <v>6.99</v>
      </c>
      <c r="T1002" s="1">
        <v>-1382.1878999999999</v>
      </c>
      <c r="U1002">
        <v>1.05</v>
      </c>
      <c r="V1002" s="1">
        <v>-1379.5392999999999</v>
      </c>
      <c r="W1002">
        <v>2.92</v>
      </c>
      <c r="X1002" s="1">
        <v>-1381.8083999999999</v>
      </c>
      <c r="Y1002">
        <v>-6.82</v>
      </c>
      <c r="Z1002" s="1">
        <v>-1371.4880000000001</v>
      </c>
      <c r="AA1002">
        <v>-12.33</v>
      </c>
      <c r="AB1002" s="1">
        <v>-1394.7665999999999</v>
      </c>
      <c r="AC1002">
        <v>4.37</v>
      </c>
      <c r="AD1002" s="1">
        <v>-1395.1161</v>
      </c>
      <c r="AE1002">
        <v>6.01</v>
      </c>
      <c r="AF1002" s="1">
        <v>-1392.6189999999999</v>
      </c>
      <c r="AG1002">
        <v>10.57</v>
      </c>
      <c r="AH1002" s="1">
        <v>-1372.0179000000001</v>
      </c>
      <c r="AI1002">
        <v>-4.22</v>
      </c>
      <c r="AJ1002" s="1">
        <v>-1370.3533</v>
      </c>
      <c r="AK1002">
        <v>0.6</v>
      </c>
      <c r="AL1002" s="1">
        <v>-1393.1270999999999</v>
      </c>
      <c r="AM1002">
        <v>5.54</v>
      </c>
      <c r="AN1002" s="1">
        <v>-1371.7381</v>
      </c>
      <c r="AO1002">
        <v>-1.93</v>
      </c>
      <c r="AP1002" s="1">
        <v>-1379.8036999999999</v>
      </c>
      <c r="AQ1002">
        <v>7.02</v>
      </c>
      <c r="AR1002" s="1">
        <v>-1365.9509</v>
      </c>
      <c r="AS1002">
        <v>5.91</v>
      </c>
      <c r="AT1002" s="1">
        <v>-1356.1747</v>
      </c>
      <c r="AU1002">
        <v>-3.41</v>
      </c>
      <c r="AV1002" s="1">
        <v>-1345.0418</v>
      </c>
      <c r="AW1002">
        <v>-4.3499999999999996</v>
      </c>
    </row>
    <row r="1003" spans="2:49" x14ac:dyDescent="0.2">
      <c r="B1003" s="1">
        <v>-1382.8344999999999</v>
      </c>
      <c r="C1003">
        <v>15.15</v>
      </c>
      <c r="D1003">
        <v>2717.78</v>
      </c>
      <c r="L1003" s="1">
        <v>-1386.7856999999999</v>
      </c>
      <c r="M1003">
        <v>-5.67</v>
      </c>
      <c r="N1003" s="1">
        <v>-1382.1463000000001</v>
      </c>
      <c r="O1003">
        <v>0.84</v>
      </c>
      <c r="P1003" s="1">
        <v>-1384.3765000000001</v>
      </c>
      <c r="Q1003">
        <v>-1.32</v>
      </c>
      <c r="R1003" s="1">
        <v>-1380.7642000000001</v>
      </c>
      <c r="S1003">
        <v>6.14</v>
      </c>
      <c r="T1003" s="1">
        <v>-1382.2462</v>
      </c>
      <c r="U1003">
        <v>0.88</v>
      </c>
      <c r="V1003" s="1">
        <v>-1379.4504999999999</v>
      </c>
      <c r="W1003">
        <v>3.2</v>
      </c>
      <c r="X1003" s="1">
        <v>-1381.7983999999999</v>
      </c>
      <c r="Y1003">
        <v>-6.67</v>
      </c>
      <c r="Z1003" s="1">
        <v>-1371.5882999999999</v>
      </c>
      <c r="AA1003">
        <v>-13.2</v>
      </c>
      <c r="AB1003" s="1">
        <v>-1394.8664000000001</v>
      </c>
      <c r="AC1003">
        <v>4.4000000000000004</v>
      </c>
      <c r="AD1003" s="1">
        <v>-1395.1913</v>
      </c>
      <c r="AE1003">
        <v>5.5</v>
      </c>
      <c r="AF1003" s="1">
        <v>-1392.4681</v>
      </c>
      <c r="AG1003">
        <v>10.67</v>
      </c>
      <c r="AH1003" s="1">
        <v>-1372.1027999999999</v>
      </c>
      <c r="AI1003">
        <v>-4.7300000000000004</v>
      </c>
      <c r="AJ1003" s="1">
        <v>-1370.4232</v>
      </c>
      <c r="AK1003">
        <v>0.46</v>
      </c>
      <c r="AL1003" s="1">
        <v>-1393.2725</v>
      </c>
      <c r="AM1003">
        <v>4.92</v>
      </c>
      <c r="AN1003" s="1">
        <v>-1371.8114</v>
      </c>
      <c r="AO1003">
        <v>-2.2599999999999998</v>
      </c>
      <c r="AP1003" s="1">
        <v>-1379.8692000000001</v>
      </c>
      <c r="AQ1003">
        <v>6.85</v>
      </c>
      <c r="AR1003" s="1">
        <v>-1366.1016</v>
      </c>
      <c r="AS1003">
        <v>5.63</v>
      </c>
      <c r="AT1003" s="1">
        <v>-1356.0103999999999</v>
      </c>
      <c r="AU1003">
        <v>-3.05</v>
      </c>
      <c r="AV1003" s="1">
        <v>-1345.2113999999999</v>
      </c>
      <c r="AW1003">
        <v>-4.87</v>
      </c>
    </row>
    <row r="1004" spans="2:49" x14ac:dyDescent="0.2">
      <c r="B1004" s="1">
        <v>-1382.6335999999999</v>
      </c>
      <c r="C1004">
        <v>16</v>
      </c>
      <c r="D1004">
        <v>2717.19</v>
      </c>
      <c r="L1004" s="1">
        <v>-1386.8501000000001</v>
      </c>
      <c r="M1004">
        <v>-5.66</v>
      </c>
      <c r="N1004" s="1">
        <v>-1382.0619999999999</v>
      </c>
      <c r="O1004">
        <v>0.87</v>
      </c>
      <c r="P1004" s="1">
        <v>-1384.2681</v>
      </c>
      <c r="Q1004">
        <v>-1.22</v>
      </c>
      <c r="R1004" s="1">
        <v>-1380.9804999999999</v>
      </c>
      <c r="S1004">
        <v>5.13</v>
      </c>
      <c r="T1004" s="1">
        <v>-1382.2483</v>
      </c>
      <c r="U1004">
        <v>0.84</v>
      </c>
      <c r="V1004" s="1">
        <v>-1379.329</v>
      </c>
      <c r="W1004">
        <v>3.44</v>
      </c>
      <c r="X1004" s="1">
        <v>-1381.7998</v>
      </c>
      <c r="Y1004">
        <v>-6.57</v>
      </c>
      <c r="Z1004" s="1">
        <v>-1371.634</v>
      </c>
      <c r="AA1004">
        <v>-13.91</v>
      </c>
      <c r="AB1004" s="1">
        <v>-1394.9737</v>
      </c>
      <c r="AC1004">
        <v>4.4800000000000004</v>
      </c>
      <c r="AD1004" s="1">
        <v>-1395.1996999999999</v>
      </c>
      <c r="AE1004">
        <v>5.1100000000000003</v>
      </c>
      <c r="AF1004" s="1">
        <v>-1392.2692</v>
      </c>
      <c r="AG1004">
        <v>10.99</v>
      </c>
      <c r="AH1004" s="1">
        <v>-1372.1651999999999</v>
      </c>
      <c r="AI1004">
        <v>-5.2</v>
      </c>
      <c r="AJ1004" s="1">
        <v>-1370.4871000000001</v>
      </c>
      <c r="AK1004">
        <v>0.32</v>
      </c>
      <c r="AL1004" s="1">
        <v>-1393.3753999999999</v>
      </c>
      <c r="AM1004">
        <v>4.47</v>
      </c>
      <c r="AN1004" s="1">
        <v>-1371.7851000000001</v>
      </c>
      <c r="AO1004">
        <v>-2.2999999999999998</v>
      </c>
      <c r="AP1004" s="1">
        <v>-1379.8898999999999</v>
      </c>
      <c r="AQ1004">
        <v>6.8</v>
      </c>
      <c r="AR1004" s="1">
        <v>-1366.2118</v>
      </c>
      <c r="AS1004">
        <v>5.53</v>
      </c>
      <c r="AT1004" s="1">
        <v>-1355.8438000000001</v>
      </c>
      <c r="AU1004">
        <v>-2.5299999999999998</v>
      </c>
      <c r="AV1004" s="1">
        <v>-1345.4163000000001</v>
      </c>
      <c r="AW1004">
        <v>-5.45</v>
      </c>
    </row>
    <row r="1005" spans="2:49" x14ac:dyDescent="0.2">
      <c r="B1005" s="1">
        <v>-1382.3879999999999</v>
      </c>
      <c r="C1005">
        <v>16.93</v>
      </c>
      <c r="D1005">
        <v>2716.71</v>
      </c>
      <c r="L1005" s="1">
        <v>-1386.8882000000001</v>
      </c>
      <c r="M1005">
        <v>-5.49</v>
      </c>
      <c r="N1005" s="1">
        <v>-1381.9165</v>
      </c>
      <c r="O1005">
        <v>0.96</v>
      </c>
      <c r="P1005" s="1">
        <v>-1384.2492999999999</v>
      </c>
      <c r="Q1005">
        <v>-1.4</v>
      </c>
      <c r="R1005" s="1">
        <v>-1381.2112999999999</v>
      </c>
      <c r="S1005">
        <v>4.0599999999999996</v>
      </c>
      <c r="T1005" s="1">
        <v>-1382.1868999999999</v>
      </c>
      <c r="U1005">
        <v>0.73</v>
      </c>
      <c r="V1005" s="1">
        <v>-1379.1650999999999</v>
      </c>
      <c r="W1005">
        <v>3.74</v>
      </c>
      <c r="X1005" s="1">
        <v>-1381.8347000000001</v>
      </c>
      <c r="Y1005">
        <v>-6.5</v>
      </c>
      <c r="Z1005" s="1">
        <v>-1371.6268</v>
      </c>
      <c r="AA1005">
        <v>-14.43</v>
      </c>
      <c r="AB1005" s="1">
        <v>-1395.0722000000001</v>
      </c>
      <c r="AC1005">
        <v>4.66</v>
      </c>
      <c r="AD1005" s="1">
        <v>-1395.1501000000001</v>
      </c>
      <c r="AE1005">
        <v>4.83</v>
      </c>
      <c r="AF1005" s="1">
        <v>-1392.0346</v>
      </c>
      <c r="AG1005">
        <v>11.47</v>
      </c>
      <c r="AH1005" s="1">
        <v>-1372.1921</v>
      </c>
      <c r="AI1005">
        <v>-5.63</v>
      </c>
      <c r="AJ1005" s="1">
        <v>-1370.5385000000001</v>
      </c>
      <c r="AK1005">
        <v>0.22</v>
      </c>
      <c r="AL1005" s="1">
        <v>-1393.4326000000001</v>
      </c>
      <c r="AM1005">
        <v>4.17</v>
      </c>
      <c r="AN1005" s="1">
        <v>-1371.6702</v>
      </c>
      <c r="AO1005">
        <v>-2.12</v>
      </c>
      <c r="AP1005" s="1">
        <v>-1379.8656000000001</v>
      </c>
      <c r="AQ1005">
        <v>6.94</v>
      </c>
      <c r="AR1005" s="1">
        <v>-1366.2818</v>
      </c>
      <c r="AS1005">
        <v>5.59</v>
      </c>
      <c r="AT1005" s="1">
        <v>-1355.6881000000001</v>
      </c>
      <c r="AU1005">
        <v>-1.88</v>
      </c>
      <c r="AV1005" s="1">
        <v>-1345.6564000000001</v>
      </c>
      <c r="AW1005">
        <v>-6.09</v>
      </c>
    </row>
    <row r="1006" spans="2:49" x14ac:dyDescent="0.2">
      <c r="B1006" s="1">
        <v>-1382.1130000000001</v>
      </c>
      <c r="C1006">
        <v>17.649999999999999</v>
      </c>
      <c r="D1006">
        <v>2716.9</v>
      </c>
      <c r="L1006" s="1">
        <v>-1386.8920000000001</v>
      </c>
      <c r="M1006">
        <v>-5.23</v>
      </c>
      <c r="N1006" s="1">
        <v>-1381.7195999999999</v>
      </c>
      <c r="O1006">
        <v>1.28</v>
      </c>
      <c r="P1006" s="1">
        <v>-1384.32</v>
      </c>
      <c r="Q1006">
        <v>-1.83</v>
      </c>
      <c r="R1006" s="1">
        <v>-1381.4422</v>
      </c>
      <c r="S1006">
        <v>2.9</v>
      </c>
      <c r="T1006" s="1">
        <v>-1382.0621000000001</v>
      </c>
      <c r="U1006">
        <v>0.77</v>
      </c>
      <c r="V1006" s="1">
        <v>-1378.9592</v>
      </c>
      <c r="W1006">
        <v>4.1900000000000004</v>
      </c>
      <c r="X1006" s="1">
        <v>-1381.9204</v>
      </c>
      <c r="Y1006">
        <v>-6.53</v>
      </c>
      <c r="Z1006" s="1">
        <v>-1371.5762999999999</v>
      </c>
      <c r="AA1006">
        <v>-14.8</v>
      </c>
      <c r="AB1006" s="1">
        <v>-1395.1498999999999</v>
      </c>
      <c r="AC1006">
        <v>4.8899999999999997</v>
      </c>
      <c r="AD1006" s="1">
        <v>-1395.0531000000001</v>
      </c>
      <c r="AE1006">
        <v>4.67</v>
      </c>
      <c r="AF1006" s="1">
        <v>-1391.7814000000001</v>
      </c>
      <c r="AG1006">
        <v>12.12</v>
      </c>
      <c r="AH1006" s="1">
        <v>-1372.1733999999999</v>
      </c>
      <c r="AI1006">
        <v>-5.92</v>
      </c>
      <c r="AJ1006" s="1">
        <v>-1370.5689</v>
      </c>
      <c r="AK1006">
        <v>0.15</v>
      </c>
      <c r="AL1006" s="1">
        <v>-1393.4438</v>
      </c>
      <c r="AM1006">
        <v>4.12</v>
      </c>
      <c r="AN1006" s="1">
        <v>-1371.4861000000001</v>
      </c>
      <c r="AO1006">
        <v>-1.74</v>
      </c>
      <c r="AP1006" s="1">
        <v>-1379.798</v>
      </c>
      <c r="AQ1006">
        <v>7.22</v>
      </c>
      <c r="AR1006" s="1">
        <v>-1366.3200999999999</v>
      </c>
      <c r="AS1006">
        <v>5.84</v>
      </c>
      <c r="AT1006" s="1">
        <v>-1355.5486000000001</v>
      </c>
      <c r="AU1006">
        <v>-1.08</v>
      </c>
      <c r="AV1006" s="1">
        <v>-1345.9092000000001</v>
      </c>
      <c r="AW1006">
        <v>-6.72</v>
      </c>
    </row>
    <row r="1007" spans="2:49" x14ac:dyDescent="0.2">
      <c r="B1007" s="1">
        <v>-1381.8435999999999</v>
      </c>
      <c r="C1007">
        <v>18.14</v>
      </c>
      <c r="D1007">
        <v>2717.44</v>
      </c>
      <c r="L1007" s="1">
        <v>-1386.8586</v>
      </c>
      <c r="M1007">
        <v>-4.93</v>
      </c>
      <c r="N1007" s="1">
        <v>-1381.4851000000001</v>
      </c>
      <c r="O1007">
        <v>1.7</v>
      </c>
      <c r="P1007" s="1">
        <v>-1384.4708000000001</v>
      </c>
      <c r="Q1007">
        <v>-2.54</v>
      </c>
      <c r="R1007" s="1">
        <v>-1381.6609000000001</v>
      </c>
      <c r="S1007">
        <v>1.77</v>
      </c>
      <c r="T1007" s="1">
        <v>-1381.8824999999999</v>
      </c>
      <c r="U1007">
        <v>0.85</v>
      </c>
      <c r="V1007" s="1">
        <v>-1378.7216000000001</v>
      </c>
      <c r="W1007">
        <v>4.6100000000000003</v>
      </c>
      <c r="X1007" s="1">
        <v>-1382.0645999999999</v>
      </c>
      <c r="Y1007">
        <v>-6.76</v>
      </c>
      <c r="Z1007" s="1">
        <v>-1371.4965</v>
      </c>
      <c r="AA1007">
        <v>-15.05</v>
      </c>
      <c r="AB1007" s="1">
        <v>-1395.1980000000001</v>
      </c>
      <c r="AC1007">
        <v>5.35</v>
      </c>
      <c r="AD1007" s="1">
        <v>-1394.9193</v>
      </c>
      <c r="AE1007">
        <v>4.54</v>
      </c>
      <c r="AF1007" s="1">
        <v>-1391.5311999999999</v>
      </c>
      <c r="AG1007">
        <v>12.8</v>
      </c>
      <c r="AH1007" s="1">
        <v>-1372.1025999999999</v>
      </c>
      <c r="AI1007">
        <v>-6.04</v>
      </c>
      <c r="AJ1007" s="1">
        <v>-1370.5721000000001</v>
      </c>
      <c r="AK1007">
        <v>0.14000000000000001</v>
      </c>
      <c r="AL1007" s="1">
        <v>-1393.4121</v>
      </c>
      <c r="AM1007">
        <v>4.26</v>
      </c>
      <c r="AN1007" s="1">
        <v>-1371.2583999999999</v>
      </c>
      <c r="AO1007">
        <v>-1.32</v>
      </c>
      <c r="AP1007" s="1">
        <v>-1379.6953000000001</v>
      </c>
      <c r="AQ1007">
        <v>7.62</v>
      </c>
      <c r="AR1007" s="1">
        <v>-1366.3431</v>
      </c>
      <c r="AS1007">
        <v>6.19</v>
      </c>
      <c r="AT1007" s="1">
        <v>-1355.4291000000001</v>
      </c>
      <c r="AU1007">
        <v>-0.21</v>
      </c>
      <c r="AV1007" s="1">
        <v>-1346.1405999999999</v>
      </c>
      <c r="AW1007">
        <v>-7.18</v>
      </c>
    </row>
    <row r="1008" spans="2:49" x14ac:dyDescent="0.2">
      <c r="B1008" s="1">
        <v>-1381.5877</v>
      </c>
      <c r="C1008">
        <v>18.309999999999999</v>
      </c>
      <c r="D1008">
        <v>2718.46</v>
      </c>
      <c r="L1008" s="1">
        <v>-1386.7923000000001</v>
      </c>
      <c r="M1008">
        <v>-4.53</v>
      </c>
      <c r="N1008" s="1">
        <v>-1381.2273</v>
      </c>
      <c r="O1008">
        <v>2.17</v>
      </c>
      <c r="P1008" s="1">
        <v>-1384.6845000000001</v>
      </c>
      <c r="Q1008">
        <v>-3.36</v>
      </c>
      <c r="R1008" s="1">
        <v>-1381.8588</v>
      </c>
      <c r="S1008">
        <v>0.61</v>
      </c>
      <c r="T1008" s="1">
        <v>-1381.6659</v>
      </c>
      <c r="U1008">
        <v>0.91</v>
      </c>
      <c r="V1008" s="1">
        <v>-1378.4701</v>
      </c>
      <c r="W1008">
        <v>4.97</v>
      </c>
      <c r="X1008" s="1">
        <v>-1382.2628999999999</v>
      </c>
      <c r="Y1008">
        <v>-7.11</v>
      </c>
      <c r="Z1008" s="1">
        <v>-1371.4014</v>
      </c>
      <c r="AA1008">
        <v>-15.2</v>
      </c>
      <c r="AB1008" s="1">
        <v>-1395.2116000000001</v>
      </c>
      <c r="AC1008">
        <v>5.8</v>
      </c>
      <c r="AD1008" s="1">
        <v>-1394.7583</v>
      </c>
      <c r="AE1008">
        <v>4.51</v>
      </c>
      <c r="AF1008" s="1">
        <v>-1391.3091999999999</v>
      </c>
      <c r="AG1008">
        <v>13.49</v>
      </c>
      <c r="AH1008" s="1">
        <v>-1371.9809</v>
      </c>
      <c r="AI1008">
        <v>-6</v>
      </c>
      <c r="AJ1008" s="1">
        <v>-1370.5503000000001</v>
      </c>
      <c r="AK1008">
        <v>0.15</v>
      </c>
      <c r="AL1008" s="1">
        <v>-1393.3416999999999</v>
      </c>
      <c r="AM1008">
        <v>4.49</v>
      </c>
      <c r="AN1008" s="1">
        <v>-1371.0133000000001</v>
      </c>
      <c r="AO1008">
        <v>-0.85</v>
      </c>
      <c r="AP1008" s="1">
        <v>-1379.5642</v>
      </c>
      <c r="AQ1008">
        <v>8.15</v>
      </c>
      <c r="AR1008" s="1">
        <v>-1366.3669</v>
      </c>
      <c r="AS1008">
        <v>6.62</v>
      </c>
      <c r="AT1008" s="1">
        <v>-1355.3338000000001</v>
      </c>
      <c r="AU1008">
        <v>0.65</v>
      </c>
      <c r="AV1008" s="1">
        <v>-1346.3134</v>
      </c>
      <c r="AW1008">
        <v>-7.49</v>
      </c>
    </row>
    <row r="1009" spans="2:49" x14ac:dyDescent="0.2">
      <c r="B1009" s="1">
        <v>-1381.3307</v>
      </c>
      <c r="C1009">
        <v>18.75</v>
      </c>
      <c r="D1009">
        <v>2719.2</v>
      </c>
      <c r="L1009" s="1">
        <v>-1386.7012</v>
      </c>
      <c r="M1009">
        <v>-4.0599999999999996</v>
      </c>
      <c r="N1009" s="1">
        <v>-1380.9577999999999</v>
      </c>
      <c r="O1009">
        <v>2.73</v>
      </c>
      <c r="P1009" s="1">
        <v>-1384.9376</v>
      </c>
      <c r="Q1009">
        <v>-4.21</v>
      </c>
      <c r="R1009" s="1">
        <v>-1382.0322000000001</v>
      </c>
      <c r="S1009">
        <v>-0.41</v>
      </c>
      <c r="T1009" s="1">
        <v>-1381.4357</v>
      </c>
      <c r="U1009">
        <v>1.05</v>
      </c>
      <c r="V1009" s="1">
        <v>-1378.2282</v>
      </c>
      <c r="W1009">
        <v>5.36</v>
      </c>
      <c r="X1009" s="1">
        <v>-1382.4982</v>
      </c>
      <c r="Y1009">
        <v>-7.52</v>
      </c>
      <c r="Z1009" s="1">
        <v>-1371.3009</v>
      </c>
      <c r="AA1009">
        <v>-15.25</v>
      </c>
      <c r="AB1009" s="1">
        <v>-1395.1886999999999</v>
      </c>
      <c r="AC1009">
        <v>6.38</v>
      </c>
      <c r="AD1009" s="1">
        <v>-1394.578</v>
      </c>
      <c r="AE1009">
        <v>4.4800000000000004</v>
      </c>
      <c r="AF1009" s="1">
        <v>-1391.1396</v>
      </c>
      <c r="AG1009">
        <v>14.07</v>
      </c>
      <c r="AH1009" s="1">
        <v>-1371.8150000000001</v>
      </c>
      <c r="AI1009">
        <v>-5.83</v>
      </c>
      <c r="AJ1009" s="1">
        <v>-1370.5165999999999</v>
      </c>
      <c r="AK1009">
        <v>0.18</v>
      </c>
      <c r="AL1009" s="1">
        <v>-1393.2381</v>
      </c>
      <c r="AM1009">
        <v>4.88</v>
      </c>
      <c r="AN1009" s="1">
        <v>-1370.7774999999999</v>
      </c>
      <c r="AO1009">
        <v>-0.44</v>
      </c>
      <c r="AP1009" s="1">
        <v>-1379.4069</v>
      </c>
      <c r="AQ1009">
        <v>8.84</v>
      </c>
      <c r="AR1009" s="1">
        <v>-1366.4067</v>
      </c>
      <c r="AS1009">
        <v>7.14</v>
      </c>
      <c r="AT1009" s="1">
        <v>-1355.2698</v>
      </c>
      <c r="AU1009">
        <v>1.61</v>
      </c>
      <c r="AV1009" s="1">
        <v>-1346.4058</v>
      </c>
      <c r="AW1009">
        <v>-7.64</v>
      </c>
    </row>
    <row r="1010" spans="2:49" x14ac:dyDescent="0.2">
      <c r="B1010" s="1">
        <v>-1381.1412</v>
      </c>
      <c r="C1010">
        <v>18.559999999999999</v>
      </c>
      <c r="D1010">
        <v>2720.46</v>
      </c>
      <c r="L1010" s="1">
        <v>-1386.5971999999999</v>
      </c>
      <c r="M1010">
        <v>-3.63</v>
      </c>
      <c r="N1010" s="1">
        <v>-1380.6849</v>
      </c>
      <c r="O1010">
        <v>3.35</v>
      </c>
      <c r="P1010" s="1">
        <v>-1385.2045000000001</v>
      </c>
      <c r="Q1010">
        <v>-5.17</v>
      </c>
      <c r="R1010" s="1">
        <v>-1382.1844000000001</v>
      </c>
      <c r="S1010">
        <v>-1.43</v>
      </c>
      <c r="T1010" s="1">
        <v>-1381.2198000000001</v>
      </c>
      <c r="U1010">
        <v>1.1000000000000001</v>
      </c>
      <c r="V1010" s="1">
        <v>-1378.0204000000001</v>
      </c>
      <c r="W1010">
        <v>5.54</v>
      </c>
      <c r="X1010" s="1">
        <v>-1382.7444</v>
      </c>
      <c r="Y1010">
        <v>-7.94</v>
      </c>
      <c r="Z1010" s="1">
        <v>-1371.2002</v>
      </c>
      <c r="AA1010">
        <v>-15.04</v>
      </c>
      <c r="AB1010" s="1">
        <v>-1395.1280999999999</v>
      </c>
      <c r="AC1010">
        <v>7.13</v>
      </c>
      <c r="AD1010" s="1">
        <v>-1394.3859</v>
      </c>
      <c r="AE1010">
        <v>4.54</v>
      </c>
      <c r="AF1010" s="1">
        <v>-1391.0411999999999</v>
      </c>
      <c r="AG1010">
        <v>14.51</v>
      </c>
      <c r="AH1010" s="1">
        <v>-1371.6168</v>
      </c>
      <c r="AI1010">
        <v>-5.48</v>
      </c>
      <c r="AJ1010" s="1">
        <v>-1370.4935</v>
      </c>
      <c r="AK1010">
        <v>0.14000000000000001</v>
      </c>
      <c r="AL1010" s="1">
        <v>-1393.1061</v>
      </c>
      <c r="AM1010">
        <v>5.42</v>
      </c>
      <c r="AN1010" s="1">
        <v>-1370.5758000000001</v>
      </c>
      <c r="AO1010">
        <v>-0.22</v>
      </c>
      <c r="AP1010" s="1">
        <v>-1379.2244000000001</v>
      </c>
      <c r="AQ1010">
        <v>9.65</v>
      </c>
      <c r="AR1010" s="1">
        <v>-1366.4725000000001</v>
      </c>
      <c r="AS1010">
        <v>7.66</v>
      </c>
      <c r="AT1010" s="1">
        <v>-1355.2393</v>
      </c>
      <c r="AU1010">
        <v>2.5099999999999998</v>
      </c>
      <c r="AV1010" s="1">
        <v>-1346.4138</v>
      </c>
      <c r="AW1010">
        <v>-7.59</v>
      </c>
    </row>
    <row r="1011" spans="2:49" x14ac:dyDescent="0.2">
      <c r="B1011" s="1">
        <v>-1380.9992999999999</v>
      </c>
      <c r="C1011">
        <v>18.21</v>
      </c>
      <c r="D1011">
        <v>2722.83</v>
      </c>
      <c r="L1011" s="1">
        <v>-1386.4929999999999</v>
      </c>
      <c r="M1011">
        <v>-3.16</v>
      </c>
      <c r="N1011" s="1">
        <v>-1380.4132</v>
      </c>
      <c r="O1011">
        <v>4.01</v>
      </c>
      <c r="P1011" s="1">
        <v>-1385.4612999999999</v>
      </c>
      <c r="Q1011">
        <v>-6.02</v>
      </c>
      <c r="R1011" s="1">
        <v>-1382.3252</v>
      </c>
      <c r="S1011">
        <v>-2.4</v>
      </c>
      <c r="T1011" s="1">
        <v>-1381.0473</v>
      </c>
      <c r="U1011">
        <v>1.03</v>
      </c>
      <c r="V1011" s="1">
        <v>-1377.8696</v>
      </c>
      <c r="W1011">
        <v>5.55</v>
      </c>
      <c r="X1011" s="1">
        <v>-1382.9698000000001</v>
      </c>
      <c r="Y1011">
        <v>-8.41</v>
      </c>
      <c r="Z1011" s="1">
        <v>-1371.1008999999999</v>
      </c>
      <c r="AA1011">
        <v>-14.81</v>
      </c>
      <c r="AB1011" s="1">
        <v>-1395.0296000000001</v>
      </c>
      <c r="AC1011">
        <v>7.95</v>
      </c>
      <c r="AD1011" s="1">
        <v>-1394.1889000000001</v>
      </c>
      <c r="AE1011">
        <v>4.54</v>
      </c>
      <c r="AF1011" s="1">
        <v>-1391.0216</v>
      </c>
      <c r="AG1011">
        <v>14.79</v>
      </c>
      <c r="AH1011" s="1">
        <v>-1371.4023999999999</v>
      </c>
      <c r="AI1011">
        <v>-5.01</v>
      </c>
      <c r="AJ1011" s="1">
        <v>-1370.5041000000001</v>
      </c>
      <c r="AK1011">
        <v>0</v>
      </c>
      <c r="AL1011" s="1">
        <v>-1392.9511</v>
      </c>
      <c r="AM1011">
        <v>6.01</v>
      </c>
      <c r="AN1011" s="1">
        <v>-1370.4295999999999</v>
      </c>
      <c r="AO1011">
        <v>-0.06</v>
      </c>
      <c r="AP1011" s="1">
        <v>-1379.0126</v>
      </c>
      <c r="AQ1011">
        <v>10.57</v>
      </c>
      <c r="AR1011" s="1">
        <v>-1366.5703000000001</v>
      </c>
      <c r="AS1011">
        <v>8.2100000000000009</v>
      </c>
      <c r="AT1011" s="1">
        <v>-1355.2457999999999</v>
      </c>
      <c r="AU1011">
        <v>3.35</v>
      </c>
      <c r="AV1011" s="1">
        <v>-1346.3479</v>
      </c>
      <c r="AW1011">
        <v>-7.24</v>
      </c>
    </row>
    <row r="1012" spans="2:49" x14ac:dyDescent="0.2">
      <c r="B1012" s="1">
        <v>-1380.8833</v>
      </c>
      <c r="C1012">
        <v>16.86</v>
      </c>
      <c r="D1012">
        <v>2726.07</v>
      </c>
      <c r="L1012" s="1">
        <v>-1386.3987</v>
      </c>
      <c r="M1012">
        <v>-2.82</v>
      </c>
      <c r="N1012" s="1">
        <v>-1380.1433</v>
      </c>
      <c r="O1012">
        <v>4.6900000000000004</v>
      </c>
      <c r="P1012" s="1">
        <v>-1385.6868999999999</v>
      </c>
      <c r="Q1012">
        <v>-6.73</v>
      </c>
      <c r="R1012" s="1">
        <v>-1382.4674</v>
      </c>
      <c r="S1012">
        <v>-3.31</v>
      </c>
      <c r="T1012" s="1">
        <v>-1380.9427000000001</v>
      </c>
      <c r="U1012">
        <v>0.75</v>
      </c>
      <c r="V1012" s="1">
        <v>-1377.7961</v>
      </c>
      <c r="W1012">
        <v>5.37</v>
      </c>
      <c r="X1012" s="1">
        <v>-1383.1446000000001</v>
      </c>
      <c r="Y1012">
        <v>-8.74</v>
      </c>
      <c r="Z1012" s="1">
        <v>-1371</v>
      </c>
      <c r="AA1012">
        <v>-14.54</v>
      </c>
      <c r="AB1012" s="1">
        <v>-1394.894</v>
      </c>
      <c r="AC1012">
        <v>8.85</v>
      </c>
      <c r="AD1012" s="1">
        <v>-1393.9924000000001</v>
      </c>
      <c r="AE1012">
        <v>4.55</v>
      </c>
      <c r="AF1012" s="1">
        <v>-1391.075</v>
      </c>
      <c r="AG1012">
        <v>14.89</v>
      </c>
      <c r="AH1012" s="1">
        <v>-1371.1881000000001</v>
      </c>
      <c r="AI1012">
        <v>-4.5</v>
      </c>
      <c r="AJ1012" s="1">
        <v>-1370.5631000000001</v>
      </c>
      <c r="AK1012">
        <v>-0.24</v>
      </c>
      <c r="AL1012" s="1">
        <v>-1392.7784999999999</v>
      </c>
      <c r="AM1012">
        <v>6.6</v>
      </c>
      <c r="AN1012" s="1">
        <v>-1370.3536999999999</v>
      </c>
      <c r="AO1012">
        <v>-0.13</v>
      </c>
      <c r="AP1012" s="1">
        <v>-1378.7706000000001</v>
      </c>
      <c r="AQ1012">
        <v>11.55</v>
      </c>
      <c r="AR1012" s="1">
        <v>-1366.6957</v>
      </c>
      <c r="AS1012">
        <v>8.77</v>
      </c>
      <c r="AT1012" s="1">
        <v>-1355.2891</v>
      </c>
      <c r="AU1012">
        <v>4.12</v>
      </c>
      <c r="AV1012" s="1">
        <v>-1346.2258999999999</v>
      </c>
      <c r="AW1012">
        <v>-6.69</v>
      </c>
    </row>
    <row r="1013" spans="2:49" x14ac:dyDescent="0.2">
      <c r="B1013" s="1">
        <v>-1380.7559000000001</v>
      </c>
      <c r="C1013">
        <v>15.4</v>
      </c>
      <c r="D1013">
        <v>2729.62</v>
      </c>
      <c r="L1013" s="1">
        <v>-1386.3204000000001</v>
      </c>
      <c r="M1013">
        <v>-2.5099999999999998</v>
      </c>
      <c r="N1013" s="1">
        <v>-1379.8747000000001</v>
      </c>
      <c r="O1013">
        <v>5.48</v>
      </c>
      <c r="P1013" s="1">
        <v>-1385.8643</v>
      </c>
      <c r="Q1013">
        <v>-7.33</v>
      </c>
      <c r="R1013" s="1">
        <v>-1382.6204</v>
      </c>
      <c r="S1013">
        <v>-4.2699999999999996</v>
      </c>
      <c r="T1013" s="1">
        <v>-1380.9213</v>
      </c>
      <c r="U1013">
        <v>0.5</v>
      </c>
      <c r="V1013" s="1">
        <v>-1377.8162</v>
      </c>
      <c r="W1013">
        <v>4.97</v>
      </c>
      <c r="X1013" s="1">
        <v>-1383.2455</v>
      </c>
      <c r="Y1013">
        <v>-8.94</v>
      </c>
      <c r="Z1013" s="1">
        <v>-1370.8939</v>
      </c>
      <c r="AA1013">
        <v>-14.14</v>
      </c>
      <c r="AB1013" s="1">
        <v>-1394.7230999999999</v>
      </c>
      <c r="AC1013">
        <v>9.86</v>
      </c>
      <c r="AD1013" s="1">
        <v>-1393.8016</v>
      </c>
      <c r="AE1013">
        <v>4.58</v>
      </c>
      <c r="AF1013" s="1">
        <v>-1391.1822999999999</v>
      </c>
      <c r="AG1013">
        <v>14.87</v>
      </c>
      <c r="AH1013" s="1">
        <v>-1370.9906000000001</v>
      </c>
      <c r="AI1013">
        <v>-3.92</v>
      </c>
      <c r="AJ1013" s="1">
        <v>-1370.6704</v>
      </c>
      <c r="AK1013">
        <v>-0.62</v>
      </c>
      <c r="AL1013" s="1">
        <v>-1392.5941</v>
      </c>
      <c r="AM1013">
        <v>7.28</v>
      </c>
      <c r="AN1013" s="1">
        <v>-1370.3552999999999</v>
      </c>
      <c r="AO1013">
        <v>-0.46</v>
      </c>
      <c r="AP1013" s="1">
        <v>-1378.4975999999999</v>
      </c>
      <c r="AQ1013">
        <v>12.62</v>
      </c>
      <c r="AR1013" s="1">
        <v>-1366.8379</v>
      </c>
      <c r="AS1013">
        <v>9.31</v>
      </c>
      <c r="AT1013" s="1">
        <v>-1355.365</v>
      </c>
      <c r="AU1013">
        <v>4.7699999999999996</v>
      </c>
      <c r="AV1013" s="1">
        <v>-1346.0633</v>
      </c>
      <c r="AW1013">
        <v>-6.14</v>
      </c>
    </row>
    <row r="1014" spans="2:49" x14ac:dyDescent="0.2">
      <c r="B1014" s="1">
        <v>-1380.6211000000001</v>
      </c>
      <c r="C1014">
        <v>13.23</v>
      </c>
      <c r="D1014">
        <v>2734.23</v>
      </c>
      <c r="L1014" s="1">
        <v>-1386.2536</v>
      </c>
      <c r="M1014">
        <v>-2.2599999999999998</v>
      </c>
      <c r="N1014" s="1">
        <v>-1379.6057000000001</v>
      </c>
      <c r="O1014">
        <v>6.29</v>
      </c>
      <c r="P1014" s="1">
        <v>-1385.9812999999999</v>
      </c>
      <c r="Q1014">
        <v>-7.73</v>
      </c>
      <c r="R1014" s="1">
        <v>-1382.7869000000001</v>
      </c>
      <c r="S1014">
        <v>-5.12</v>
      </c>
      <c r="T1014" s="1">
        <v>-1380.9844000000001</v>
      </c>
      <c r="U1014">
        <v>0.02</v>
      </c>
      <c r="V1014" s="1">
        <v>-1377.9409000000001</v>
      </c>
      <c r="W1014">
        <v>4.37</v>
      </c>
      <c r="X1014" s="1">
        <v>-1383.2638999999999</v>
      </c>
      <c r="Y1014">
        <v>-9.0399999999999991</v>
      </c>
      <c r="Z1014" s="1">
        <v>-1370.7786000000001</v>
      </c>
      <c r="AA1014">
        <v>-13.65</v>
      </c>
      <c r="AB1014" s="1">
        <v>-1394.5222000000001</v>
      </c>
      <c r="AC1014">
        <v>10.88</v>
      </c>
      <c r="AD1014" s="1">
        <v>-1393.6202000000001</v>
      </c>
      <c r="AE1014">
        <v>4.6399999999999997</v>
      </c>
      <c r="AF1014" s="1">
        <v>-1391.3181</v>
      </c>
      <c r="AG1014">
        <v>14.69</v>
      </c>
      <c r="AH1014" s="1">
        <v>-1370.8239000000001</v>
      </c>
      <c r="AI1014">
        <v>-3.33</v>
      </c>
      <c r="AJ1014" s="1">
        <v>-1370.8123000000001</v>
      </c>
      <c r="AK1014">
        <v>-1.04</v>
      </c>
      <c r="AL1014" s="1">
        <v>-1392.4048</v>
      </c>
      <c r="AM1014">
        <v>7.9</v>
      </c>
      <c r="AN1014" s="1">
        <v>-1370.4304</v>
      </c>
      <c r="AO1014">
        <v>-1.01</v>
      </c>
      <c r="AP1014" s="1">
        <v>-1378.2027</v>
      </c>
      <c r="AQ1014">
        <v>13.79</v>
      </c>
      <c r="AR1014" s="1">
        <v>-1366.9791</v>
      </c>
      <c r="AS1014">
        <v>9.85</v>
      </c>
      <c r="AT1014" s="1">
        <v>-1355.4683</v>
      </c>
      <c r="AU1014">
        <v>5.26</v>
      </c>
      <c r="AV1014" s="1">
        <v>-1345.8692000000001</v>
      </c>
      <c r="AW1014">
        <v>-5.47</v>
      </c>
    </row>
    <row r="1015" spans="2:49" x14ac:dyDescent="0.2">
      <c r="B1015" s="1">
        <v>-1380.4942000000001</v>
      </c>
      <c r="C1015">
        <v>10.81</v>
      </c>
      <c r="D1015">
        <v>2739.21</v>
      </c>
      <c r="L1015" s="1">
        <v>-1386.1824999999999</v>
      </c>
      <c r="M1015">
        <v>-2.0299999999999998</v>
      </c>
      <c r="N1015" s="1">
        <v>-1379.3376000000001</v>
      </c>
      <c r="O1015">
        <v>7.07</v>
      </c>
      <c r="P1015" s="1">
        <v>-1386.0293999999999</v>
      </c>
      <c r="Q1015">
        <v>-7.96</v>
      </c>
      <c r="R1015" s="1">
        <v>-1382.9607000000001</v>
      </c>
      <c r="S1015">
        <v>-5.91</v>
      </c>
      <c r="T1015" s="1">
        <v>-1381.1210000000001</v>
      </c>
      <c r="U1015">
        <v>-0.61</v>
      </c>
      <c r="V1015" s="1">
        <v>-1378.1718000000001</v>
      </c>
      <c r="W1015">
        <v>3.54</v>
      </c>
      <c r="X1015" s="1">
        <v>-1383.2076999999999</v>
      </c>
      <c r="Y1015">
        <v>-8.99</v>
      </c>
      <c r="Z1015" s="1">
        <v>-1370.6518000000001</v>
      </c>
      <c r="AA1015">
        <v>-13.1</v>
      </c>
      <c r="AB1015" s="1">
        <v>-1394.3004000000001</v>
      </c>
      <c r="AC1015">
        <v>11.89</v>
      </c>
      <c r="AD1015" s="1">
        <v>-1393.4514999999999</v>
      </c>
      <c r="AE1015">
        <v>4.67</v>
      </c>
      <c r="AF1015" s="1">
        <v>-1391.4575</v>
      </c>
      <c r="AG1015">
        <v>14.38</v>
      </c>
      <c r="AH1015" s="1">
        <v>-1370.6975</v>
      </c>
      <c r="AI1015">
        <v>-2.77</v>
      </c>
      <c r="AJ1015" s="1">
        <v>-1370.9686999999999</v>
      </c>
      <c r="AK1015">
        <v>-1.45</v>
      </c>
      <c r="AL1015" s="1">
        <v>-1392.2180000000001</v>
      </c>
      <c r="AM1015">
        <v>8.49</v>
      </c>
      <c r="AN1015" s="1">
        <v>-1370.5641000000001</v>
      </c>
      <c r="AO1015">
        <v>-1.7</v>
      </c>
      <c r="AP1015" s="1">
        <v>-1377.9002</v>
      </c>
      <c r="AQ1015">
        <v>14.94</v>
      </c>
      <c r="AR1015" s="1">
        <v>-1367.0974000000001</v>
      </c>
      <c r="AS1015">
        <v>10.48</v>
      </c>
      <c r="AT1015" s="1">
        <v>-1355.5929000000001</v>
      </c>
      <c r="AU1015">
        <v>5.63</v>
      </c>
      <c r="AV1015" s="1">
        <v>-1345.6464000000001</v>
      </c>
      <c r="AW1015">
        <v>-4.68</v>
      </c>
    </row>
    <row r="1016" spans="2:49" x14ac:dyDescent="0.2">
      <c r="B1016" s="1">
        <v>-1380.4052999999999</v>
      </c>
      <c r="C1016">
        <v>8.35</v>
      </c>
      <c r="D1016">
        <v>2744.68</v>
      </c>
      <c r="L1016" s="1">
        <v>-1386.0802000000001</v>
      </c>
      <c r="M1016">
        <v>-1.81</v>
      </c>
      <c r="N1016" s="1">
        <v>-1379.0753</v>
      </c>
      <c r="O1016">
        <v>7.83</v>
      </c>
      <c r="P1016" s="1">
        <v>-1386.0054</v>
      </c>
      <c r="Q1016">
        <v>-7.93</v>
      </c>
      <c r="R1016" s="1">
        <v>-1383.1311000000001</v>
      </c>
      <c r="S1016">
        <v>-6.61</v>
      </c>
      <c r="T1016" s="1">
        <v>-1381.3087</v>
      </c>
      <c r="U1016">
        <v>-1.3</v>
      </c>
      <c r="V1016" s="1">
        <v>-1378.4992</v>
      </c>
      <c r="W1016">
        <v>2.57</v>
      </c>
      <c r="X1016" s="1">
        <v>-1383.1012000000001</v>
      </c>
      <c r="Y1016">
        <v>-8.8800000000000008</v>
      </c>
      <c r="Z1016" s="1">
        <v>-1370.5134</v>
      </c>
      <c r="AA1016">
        <v>-12.31</v>
      </c>
      <c r="AB1016" s="1">
        <v>-1394.0713000000001</v>
      </c>
      <c r="AC1016">
        <v>12.92</v>
      </c>
      <c r="AD1016" s="1">
        <v>-1393.2998</v>
      </c>
      <c r="AE1016">
        <v>4.6100000000000003</v>
      </c>
      <c r="AF1016" s="1">
        <v>-1391.5848000000001</v>
      </c>
      <c r="AG1016">
        <v>14.04</v>
      </c>
      <c r="AH1016" s="1">
        <v>-1370.6161</v>
      </c>
      <c r="AI1016">
        <v>-2.31</v>
      </c>
      <c r="AJ1016" s="1">
        <v>-1371.1190999999999</v>
      </c>
      <c r="AK1016">
        <v>-1.9</v>
      </c>
      <c r="AL1016" s="1">
        <v>-1392.0385000000001</v>
      </c>
      <c r="AM1016">
        <v>9.1</v>
      </c>
      <c r="AN1016" s="1">
        <v>-1370.7351000000001</v>
      </c>
      <c r="AO1016">
        <v>-2.56</v>
      </c>
      <c r="AP1016" s="1">
        <v>-1377.6107</v>
      </c>
      <c r="AQ1016">
        <v>15.96</v>
      </c>
      <c r="AR1016" s="1">
        <v>-1367.17</v>
      </c>
      <c r="AS1016">
        <v>11.11</v>
      </c>
      <c r="AT1016" s="1">
        <v>-1355.7322999999999</v>
      </c>
      <c r="AU1016">
        <v>5.84</v>
      </c>
      <c r="AV1016" s="1">
        <v>-1345.3969999999999</v>
      </c>
      <c r="AW1016">
        <v>-3.97</v>
      </c>
    </row>
    <row r="1017" spans="2:49" x14ac:dyDescent="0.2">
      <c r="B1017" s="1">
        <v>-1380.3741</v>
      </c>
      <c r="C1017">
        <v>4.9400000000000004</v>
      </c>
      <c r="D1017">
        <v>2750.79</v>
      </c>
      <c r="L1017" s="1">
        <v>-1385.9175</v>
      </c>
      <c r="M1017">
        <v>-1.35</v>
      </c>
      <c r="N1017" s="1">
        <v>-1378.8271999999999</v>
      </c>
      <c r="O1017">
        <v>8.6199999999999992</v>
      </c>
      <c r="P1017" s="1">
        <v>-1385.9103</v>
      </c>
      <c r="Q1017">
        <v>-7.71</v>
      </c>
      <c r="R1017" s="1">
        <v>-1383.2858000000001</v>
      </c>
      <c r="S1017">
        <v>-7.18</v>
      </c>
      <c r="T1017" s="1">
        <v>-1381.5215000000001</v>
      </c>
      <c r="U1017">
        <v>-1.9</v>
      </c>
      <c r="V1017" s="1">
        <v>-1378.9002</v>
      </c>
      <c r="W1017">
        <v>1.45</v>
      </c>
      <c r="X1017" s="1">
        <v>-1382.9801</v>
      </c>
      <c r="Y1017">
        <v>-8.9</v>
      </c>
      <c r="Z1017" s="1">
        <v>-1370.366</v>
      </c>
      <c r="AA1017">
        <v>-11.41</v>
      </c>
      <c r="AB1017" s="1">
        <v>-1393.8501000000001</v>
      </c>
      <c r="AC1017">
        <v>13.89</v>
      </c>
      <c r="AD1017" s="1">
        <v>-1393.1704999999999</v>
      </c>
      <c r="AE1017">
        <v>4.55</v>
      </c>
      <c r="AF1017" s="1">
        <v>-1391.6983</v>
      </c>
      <c r="AG1017">
        <v>13.65</v>
      </c>
      <c r="AH1017" s="1">
        <v>-1370.5787</v>
      </c>
      <c r="AI1017">
        <v>-1.94</v>
      </c>
      <c r="AJ1017" s="1">
        <v>-1371.2491</v>
      </c>
      <c r="AK1017">
        <v>-2.27</v>
      </c>
      <c r="AL1017" s="1">
        <v>-1391.8670999999999</v>
      </c>
      <c r="AM1017">
        <v>9.6199999999999992</v>
      </c>
      <c r="AN1017" s="1">
        <v>-1370.9190000000001</v>
      </c>
      <c r="AO1017">
        <v>-3.43</v>
      </c>
      <c r="AP1017" s="1">
        <v>-1377.364</v>
      </c>
      <c r="AQ1017">
        <v>16.86</v>
      </c>
      <c r="AR1017" s="1">
        <v>-1367.1802</v>
      </c>
      <c r="AS1017">
        <v>11.73</v>
      </c>
      <c r="AT1017" s="1">
        <v>-1355.8824</v>
      </c>
      <c r="AU1017">
        <v>5.86</v>
      </c>
      <c r="AV1017" s="1">
        <v>-1345.1285</v>
      </c>
      <c r="AW1017">
        <v>-3.25</v>
      </c>
    </row>
    <row r="1018" spans="2:49" x14ac:dyDescent="0.2">
      <c r="B1018" s="1">
        <v>-1380.3768</v>
      </c>
      <c r="C1018">
        <v>1.79</v>
      </c>
      <c r="D1018">
        <v>2756.56</v>
      </c>
      <c r="T1018" s="1"/>
      <c r="AP1018" s="1">
        <v>-1377.1960999999999</v>
      </c>
      <c r="AQ1018">
        <v>17.45</v>
      </c>
      <c r="AT1018" s="1">
        <v>-1356.0378000000001</v>
      </c>
      <c r="AU1018">
        <v>5.75</v>
      </c>
      <c r="AV1018" s="1">
        <v>-1344.8589999999999</v>
      </c>
      <c r="AW1018">
        <v>-2.5099999999999998</v>
      </c>
    </row>
    <row r="1019" spans="2:49" x14ac:dyDescent="0.2">
      <c r="B1019" s="1">
        <v>-1380.4204999999999</v>
      </c>
      <c r="C1019">
        <v>-1.65</v>
      </c>
      <c r="D1019">
        <v>2762.55</v>
      </c>
      <c r="E1019" t="s">
        <v>11</v>
      </c>
      <c r="F1019" s="1" t="e">
        <f t="shared" ref="F1019:G1019" si="23">AVERAGE(F518:F1017)</f>
        <v>#DIV/0!</v>
      </c>
      <c r="G1019" s="1" t="e">
        <f t="shared" si="23"/>
        <v>#DIV/0!</v>
      </c>
      <c r="H1019" s="1" t="e">
        <f t="shared" ref="H1019:I1019" si="24">AVERAGE(H518:H1017)</f>
        <v>#DIV/0!</v>
      </c>
      <c r="I1019" s="1" t="e">
        <f t="shared" si="24"/>
        <v>#DIV/0!</v>
      </c>
      <c r="J1019" s="1" t="e">
        <f t="shared" ref="J1019:K1019" si="25">AVERAGE(J518:J1017)</f>
        <v>#DIV/0!</v>
      </c>
      <c r="K1019" s="1" t="e">
        <f t="shared" si="25"/>
        <v>#DIV/0!</v>
      </c>
      <c r="L1019" s="1">
        <f t="shared" ref="L1019:U1019" si="26">AVERAGE(L518:L1017)</f>
        <v>-1383.8371393999998</v>
      </c>
      <c r="M1019" s="1">
        <f t="shared" si="26"/>
        <v>0.91999999999999915</v>
      </c>
      <c r="N1019" s="1">
        <f t="shared" si="26"/>
        <v>-1382.6683780000005</v>
      </c>
      <c r="O1019" s="1">
        <f t="shared" si="26"/>
        <v>3.3277000000000005</v>
      </c>
      <c r="P1019" s="1">
        <f t="shared" si="26"/>
        <v>-1383.3683272000001</v>
      </c>
      <c r="Q1019" s="1">
        <f t="shared" si="26"/>
        <v>1.0707599999999995</v>
      </c>
      <c r="R1019" s="1">
        <f t="shared" si="26"/>
        <v>-1383.4100957999995</v>
      </c>
      <c r="S1019" s="1">
        <f t="shared" si="26"/>
        <v>-1.6055999999999999</v>
      </c>
      <c r="T1019" s="1">
        <f t="shared" si="26"/>
        <v>-1383.6029964000002</v>
      </c>
      <c r="U1019" s="1">
        <f t="shared" si="26"/>
        <v>-1.2234600000000004</v>
      </c>
      <c r="V1019" s="1">
        <f t="shared" ref="V1019:AA1019" si="27">AVERAGE(V518:V1017)</f>
        <v>-1383.062335799998</v>
      </c>
      <c r="W1019" s="1">
        <f t="shared" si="27"/>
        <v>-3.7192600000000007</v>
      </c>
      <c r="X1019" s="1">
        <f t="shared" si="27"/>
        <v>-1383.3440810000006</v>
      </c>
      <c r="Y1019" s="1">
        <f t="shared" si="27"/>
        <v>-3.7110600000000011</v>
      </c>
      <c r="Z1019" s="1">
        <f t="shared" si="27"/>
        <v>-1370.8099328000003</v>
      </c>
      <c r="AA1019" s="1">
        <f t="shared" si="27"/>
        <v>-6.2724600000000015</v>
      </c>
      <c r="AB1019" s="1">
        <f>AVERAGE(AB518:AB1017)</f>
        <v>-1394.2765035999985</v>
      </c>
      <c r="AC1019" s="1">
        <f>AVERAGE(AC518:AC1017)</f>
        <v>8.3763400000000114</v>
      </c>
      <c r="AD1019" s="1">
        <f t="shared" ref="AD1019:AO1019" si="28">AVERAGE(AD518:AD1017)</f>
        <v>-1394.1804949999996</v>
      </c>
      <c r="AE1019" s="1">
        <f t="shared" si="28"/>
        <v>8.6700399999999931</v>
      </c>
      <c r="AF1019" s="1">
        <f t="shared" si="28"/>
        <v>-1393.9599961999995</v>
      </c>
      <c r="AG1019" s="1">
        <f t="shared" si="28"/>
        <v>8.0628599999999953</v>
      </c>
      <c r="AH1019" s="1">
        <f t="shared" si="28"/>
        <v>-1370.5397544000002</v>
      </c>
      <c r="AI1019" s="1">
        <f t="shared" si="28"/>
        <v>-5.5495599999999996</v>
      </c>
      <c r="AJ1019" s="1">
        <f t="shared" si="28"/>
        <v>-1371.1662906000006</v>
      </c>
      <c r="AK1019" s="1">
        <f t="shared" si="28"/>
        <v>-3.6920599999999983</v>
      </c>
      <c r="AL1019" s="1">
        <f t="shared" si="28"/>
        <v>-1393.2153499999995</v>
      </c>
      <c r="AM1019" s="1">
        <f t="shared" si="28"/>
        <v>7.3564999999999934</v>
      </c>
      <c r="AN1019" s="1">
        <f t="shared" si="28"/>
        <v>-1371.1011422000008</v>
      </c>
      <c r="AO1019" s="1">
        <f t="shared" si="28"/>
        <v>-1.8294799999999991</v>
      </c>
      <c r="AP1019" s="1">
        <v>-1377.1353999999999</v>
      </c>
      <c r="AQ1019">
        <v>17.79</v>
      </c>
      <c r="AR1019" s="1">
        <f>AVERAGE(AR518:AR1017)</f>
        <v>-1367.384214800001</v>
      </c>
      <c r="AS1019" s="1">
        <f>AVERAGE(AS518:AS1017)</f>
        <v>5.6153200000000005</v>
      </c>
      <c r="AT1019" s="1">
        <v>-1356.1935000000001</v>
      </c>
      <c r="AU1019">
        <v>5.42</v>
      </c>
      <c r="AV1019" s="1">
        <v>-1344.616</v>
      </c>
      <c r="AW1019">
        <v>-1.92</v>
      </c>
    </row>
    <row r="1020" spans="2:49" x14ac:dyDescent="0.2">
      <c r="B1020" s="1">
        <v>-1380.4773</v>
      </c>
      <c r="C1020">
        <v>-4.51</v>
      </c>
      <c r="D1020">
        <v>2768.48</v>
      </c>
      <c r="P1020" s="1"/>
      <c r="AP1020" s="1">
        <v>-1377.1896999999999</v>
      </c>
      <c r="AQ1020">
        <v>17.77</v>
      </c>
      <c r="AT1020" s="1">
        <v>-1356.3449000000001</v>
      </c>
      <c r="AU1020">
        <v>4.93</v>
      </c>
      <c r="AV1020" s="1">
        <v>-1344.4322</v>
      </c>
      <c r="AW1020">
        <v>-1.54</v>
      </c>
    </row>
    <row r="1021" spans="2:49" x14ac:dyDescent="0.2">
      <c r="B1021" s="1">
        <v>-1380.5103999999999</v>
      </c>
      <c r="C1021">
        <v>-7.45</v>
      </c>
      <c r="D1021">
        <v>2773.91</v>
      </c>
      <c r="F1021">
        <v>-1383.6834308</v>
      </c>
      <c r="G1021">
        <v>12.93178</v>
      </c>
      <c r="H1021">
        <v>-1382.1036320000001</v>
      </c>
      <c r="I1021">
        <v>-13.49638</v>
      </c>
      <c r="J1021">
        <v>-1384.2347385999999</v>
      </c>
      <c r="K1021">
        <v>0.76830000000000098</v>
      </c>
      <c r="L1021">
        <v>-1384.1240812000019</v>
      </c>
      <c r="M1021">
        <v>0.78535999999999961</v>
      </c>
      <c r="N1021">
        <v>-1383.6027315999997</v>
      </c>
      <c r="O1021">
        <v>1.2221400000000013</v>
      </c>
      <c r="P1021">
        <v>-1383.7264505999992</v>
      </c>
      <c r="Q1021">
        <v>-0.81461999999999868</v>
      </c>
      <c r="R1021">
        <v>-1383.3885921999993</v>
      </c>
      <c r="S1021">
        <v>-0.50462000000000007</v>
      </c>
      <c r="T1021">
        <v>-1383.4603699999993</v>
      </c>
      <c r="U1021">
        <v>-0.62806000000000028</v>
      </c>
      <c r="V1021">
        <v>-1383.1587321999993</v>
      </c>
      <c r="W1021">
        <v>-2.3823600000000007</v>
      </c>
      <c r="X1021">
        <v>-1382.9926715999998</v>
      </c>
      <c r="Y1021">
        <v>-2.5573600000000005</v>
      </c>
      <c r="Z1021">
        <v>-1371.7893407999991</v>
      </c>
      <c r="AA1021">
        <v>-6.4373200000000024</v>
      </c>
      <c r="AB1021">
        <v>-1393.953934400002</v>
      </c>
      <c r="AC1021">
        <v>9.0699600000000089</v>
      </c>
      <c r="AD1021">
        <v>-1394.3719797999997</v>
      </c>
      <c r="AE1021">
        <v>7.3881000000000014</v>
      </c>
      <c r="AF1021">
        <v>-1394.0861457999995</v>
      </c>
      <c r="AG1021">
        <v>6.7608199999999989</v>
      </c>
      <c r="AH1021">
        <v>-1372.0117091999996</v>
      </c>
      <c r="AI1021">
        <v>-5.2638800000000074</v>
      </c>
      <c r="AJ1021">
        <v>-1372.2815412000004</v>
      </c>
      <c r="AK1021">
        <v>-4.4470400000000012</v>
      </c>
      <c r="AL1021">
        <v>-1393.408479200001</v>
      </c>
      <c r="AM1021">
        <v>5.8528599999999971</v>
      </c>
      <c r="AN1021">
        <v>-1371.6474182000011</v>
      </c>
      <c r="AO1021">
        <v>-2.4895200000000015</v>
      </c>
      <c r="AP1021" s="1">
        <v>-1377.3477</v>
      </c>
      <c r="AQ1021">
        <v>17.52</v>
      </c>
      <c r="AR1021">
        <v>-1368.0667571999986</v>
      </c>
      <c r="AS1021">
        <v>6.2078799999999967</v>
      </c>
      <c r="AT1021" s="1">
        <v>-1356.4870000000001</v>
      </c>
      <c r="AU1021">
        <v>4.2300000000000004</v>
      </c>
      <c r="AV1021" s="1">
        <v>-1344.3323</v>
      </c>
      <c r="AW1021">
        <v>-1.35</v>
      </c>
    </row>
    <row r="1022" spans="2:49" x14ac:dyDescent="0.2">
      <c r="B1022" s="1">
        <v>-1380.5083999999999</v>
      </c>
      <c r="C1022">
        <v>-10.130000000000001</v>
      </c>
      <c r="D1022">
        <v>2779.24</v>
      </c>
      <c r="F1022">
        <v>-1384.570003</v>
      </c>
      <c r="G1022">
        <v>12.33968</v>
      </c>
      <c r="H1022">
        <v>-1382.3737011999999</v>
      </c>
      <c r="I1022">
        <v>-13.66194</v>
      </c>
      <c r="J1022">
        <v>-1383.8887494000001</v>
      </c>
      <c r="K1022">
        <v>2.4954200000000002</v>
      </c>
      <c r="L1022">
        <v>-1382.9625229999988</v>
      </c>
      <c r="M1022">
        <v>3.454959999999998</v>
      </c>
      <c r="N1022">
        <v>-1384.3074968000003</v>
      </c>
      <c r="O1022">
        <v>0.22320000000000009</v>
      </c>
      <c r="P1022">
        <v>-1383.7656374000005</v>
      </c>
      <c r="Q1022">
        <v>-0.22069999999999984</v>
      </c>
      <c r="R1022">
        <v>-1383.8480235999996</v>
      </c>
      <c r="S1022">
        <v>-1.8544599999999998</v>
      </c>
      <c r="T1022">
        <v>-1383.4987334</v>
      </c>
      <c r="U1022">
        <v>-1.0075000000000007</v>
      </c>
      <c r="V1022">
        <v>-1383.1879986000008</v>
      </c>
      <c r="W1022">
        <v>-2.0252199999999982</v>
      </c>
      <c r="X1022">
        <v>-1382.2080474000015</v>
      </c>
      <c r="Y1022">
        <v>-1.5730799999999994</v>
      </c>
      <c r="Z1022">
        <v>-1371.0560168000006</v>
      </c>
      <c r="AA1022">
        <v>-5.3161400000000008</v>
      </c>
      <c r="AB1022">
        <v>-1394.1912508</v>
      </c>
      <c r="AC1022">
        <v>9.2927600000000083</v>
      </c>
      <c r="AD1022">
        <v>-1393.7271051999974</v>
      </c>
      <c r="AE1022">
        <v>8.9561600000000059</v>
      </c>
      <c r="AF1022">
        <v>-1394.3457636000001</v>
      </c>
      <c r="AG1022">
        <v>7.176619999999998</v>
      </c>
      <c r="AH1022">
        <v>-1371.4293542000007</v>
      </c>
      <c r="AI1022">
        <v>-6.3289799999999978</v>
      </c>
      <c r="AJ1022">
        <v>-1371.4063169999995</v>
      </c>
      <c r="AK1022">
        <v>-4.8880600000000012</v>
      </c>
      <c r="AL1022">
        <v>-1393.598362400001</v>
      </c>
      <c r="AM1022">
        <v>5.9641399999999933</v>
      </c>
      <c r="AP1022" s="1">
        <v>-1377.5757000000001</v>
      </c>
      <c r="AQ1022">
        <v>17.079999999999998</v>
      </c>
      <c r="AR1022">
        <v>-1366.8910531999993</v>
      </c>
      <c r="AS1022">
        <v>7.1899200000000043</v>
      </c>
      <c r="AT1022" s="1">
        <v>-1356.6120000000001</v>
      </c>
      <c r="AU1022">
        <v>3.44</v>
      </c>
      <c r="AV1022" s="1">
        <v>-1344.3148000000001</v>
      </c>
      <c r="AW1022">
        <v>-1.37</v>
      </c>
    </row>
    <row r="1023" spans="2:49" x14ac:dyDescent="0.2">
      <c r="B1023" s="1">
        <v>-1380.4871000000001</v>
      </c>
      <c r="C1023">
        <v>-12.69</v>
      </c>
      <c r="D1023">
        <v>2783.81</v>
      </c>
      <c r="F1023">
        <v>-1384.0321778</v>
      </c>
      <c r="G1023">
        <v>13.08684</v>
      </c>
      <c r="H1023">
        <v>-1381.8236277999999</v>
      </c>
      <c r="I1023">
        <v>-12.235139999999999</v>
      </c>
      <c r="J1023">
        <v>-1383.9245212000001</v>
      </c>
      <c r="K1023">
        <v>2.0459399999999999</v>
      </c>
      <c r="L1023">
        <v>-1383.8371393999998</v>
      </c>
      <c r="M1023">
        <v>0.91999999999999915</v>
      </c>
      <c r="N1023">
        <v>-1382.6683780000005</v>
      </c>
      <c r="O1023">
        <v>3.3277000000000005</v>
      </c>
      <c r="P1023">
        <v>-1383.9005123999998</v>
      </c>
      <c r="Q1023">
        <v>-1.1107200000000015</v>
      </c>
      <c r="R1023">
        <v>-1383.4100957999995</v>
      </c>
      <c r="S1023">
        <v>-1.6055999999999999</v>
      </c>
      <c r="T1023">
        <v>-1383.6029964000002</v>
      </c>
      <c r="U1023">
        <v>-1.2234600000000004</v>
      </c>
      <c r="V1023">
        <v>-1383.062335799998</v>
      </c>
      <c r="W1023">
        <v>-3.7192600000000007</v>
      </c>
      <c r="X1023">
        <v>-1383.3440810000006</v>
      </c>
      <c r="Y1023">
        <v>-3.7110600000000011</v>
      </c>
      <c r="Z1023">
        <v>-1370.5088656000003</v>
      </c>
      <c r="AA1023">
        <v>-5.04704</v>
      </c>
      <c r="AB1023">
        <v>-1393.9208256000004</v>
      </c>
      <c r="AC1023">
        <v>9.0370399999999993</v>
      </c>
      <c r="AD1023">
        <v>-1394.1804949999996</v>
      </c>
      <c r="AE1023">
        <v>8.6700399999999931</v>
      </c>
      <c r="AF1023">
        <v>-1393.9599961999995</v>
      </c>
      <c r="AG1023">
        <v>8.0628599999999953</v>
      </c>
      <c r="AH1023">
        <v>-1370.5397544000002</v>
      </c>
      <c r="AI1023">
        <v>-5.5495599999999996</v>
      </c>
      <c r="AJ1023">
        <v>-1371.1662906000006</v>
      </c>
      <c r="AK1023">
        <v>-3.6920599999999983</v>
      </c>
      <c r="AL1023">
        <v>-1393.2153499999995</v>
      </c>
      <c r="AM1023">
        <v>7.3564999999999934</v>
      </c>
      <c r="AN1023">
        <v>-1371.1011422000008</v>
      </c>
      <c r="AO1023">
        <v>-1.8294799999999991</v>
      </c>
      <c r="AP1023" s="1">
        <v>-1377.8353999999999</v>
      </c>
      <c r="AQ1023">
        <v>16.52</v>
      </c>
      <c r="AR1023">
        <v>-1367.384214800001</v>
      </c>
      <c r="AS1023">
        <v>5.6153200000000005</v>
      </c>
      <c r="AT1023" s="1">
        <v>-1356.7086999999999</v>
      </c>
      <c r="AU1023">
        <v>2.58</v>
      </c>
      <c r="AV1023" s="1">
        <v>-1344.3559</v>
      </c>
      <c r="AW1023">
        <v>-1.55</v>
      </c>
    </row>
    <row r="1024" spans="2:49" x14ac:dyDescent="0.2">
      <c r="B1024" s="1">
        <v>-1380.4355</v>
      </c>
      <c r="C1024">
        <v>-15.2</v>
      </c>
      <c r="D1024">
        <v>2788.41</v>
      </c>
      <c r="P1024">
        <v>-1383.7681063999994</v>
      </c>
      <c r="Q1024">
        <v>0.46682000000000012</v>
      </c>
      <c r="Z1024">
        <v>-1371.7579633999987</v>
      </c>
      <c r="AA1024">
        <v>-4.8244799999999977</v>
      </c>
      <c r="AB1024">
        <v>-1394.054319399999</v>
      </c>
      <c r="AC1024">
        <v>9.5658199999999898</v>
      </c>
      <c r="AP1024" s="1">
        <v>-1378.0947000000001</v>
      </c>
      <c r="AQ1024">
        <v>15.95</v>
      </c>
      <c r="AT1024" s="1">
        <v>-1356.7673</v>
      </c>
      <c r="AU1024">
        <v>1.67</v>
      </c>
      <c r="AV1024" s="1">
        <v>-1344.4214999999999</v>
      </c>
      <c r="AW1024">
        <v>-1.79</v>
      </c>
    </row>
    <row r="1025" spans="2:49" x14ac:dyDescent="0.2">
      <c r="B1025" s="1">
        <v>-1380.3784000000001</v>
      </c>
      <c r="C1025">
        <v>-16.55</v>
      </c>
      <c r="D1025">
        <v>2792.04</v>
      </c>
      <c r="P1025">
        <v>-1383.1179348000007</v>
      </c>
      <c r="Q1025">
        <v>0.37072000000000005</v>
      </c>
      <c r="Z1025">
        <v>-1370.3034200000018</v>
      </c>
      <c r="AA1025">
        <v>-3.3784800000000001</v>
      </c>
      <c r="AB1025">
        <v>-1393.688742000001</v>
      </c>
      <c r="AC1025">
        <v>9.2010800000000081</v>
      </c>
      <c r="AP1025" s="1">
        <v>-1378.3321000000001</v>
      </c>
      <c r="AQ1025">
        <v>15.41</v>
      </c>
      <c r="AR1025">
        <f>AVERAGE(AR1021:AR1023)</f>
        <v>-1367.4473417333329</v>
      </c>
      <c r="AS1025">
        <f>AVERAGE(AS1021:AS1023)</f>
        <v>6.3377066666666666</v>
      </c>
      <c r="AT1025" s="1">
        <v>-1356.7838999999999</v>
      </c>
      <c r="AU1025">
        <v>0.78</v>
      </c>
      <c r="AV1025" s="1">
        <v>-1344.4812999999999</v>
      </c>
      <c r="AW1025">
        <v>-2.0099999999999998</v>
      </c>
    </row>
    <row r="1026" spans="2:49" x14ac:dyDescent="0.2">
      <c r="B1026" s="1">
        <v>-1380.3105</v>
      </c>
      <c r="C1026">
        <v>-18.2</v>
      </c>
      <c r="D1026">
        <v>2795.15</v>
      </c>
      <c r="P1026">
        <v>-1383.1792387999992</v>
      </c>
      <c r="Q1026">
        <v>6.2580000000000066E-2</v>
      </c>
      <c r="Z1026">
        <v>-1371.2589785999985</v>
      </c>
      <c r="AA1026">
        <v>-6.0379199999999988</v>
      </c>
      <c r="AB1026">
        <v>-1392.7877182000002</v>
      </c>
      <c r="AC1026">
        <v>10.441699999999997</v>
      </c>
      <c r="AP1026" s="1">
        <v>-1378.5320999999999</v>
      </c>
      <c r="AQ1026">
        <v>14.97</v>
      </c>
      <c r="AT1026" s="1">
        <v>-1356.7612999999999</v>
      </c>
      <c r="AU1026">
        <v>-0.02</v>
      </c>
      <c r="AV1026" s="1">
        <v>-1344.5136</v>
      </c>
      <c r="AW1026">
        <v>-2.09</v>
      </c>
    </row>
    <row r="1027" spans="2:49" x14ac:dyDescent="0.2">
      <c r="B1027" s="1">
        <v>-1380.1676</v>
      </c>
      <c r="C1027">
        <v>-18.75</v>
      </c>
      <c r="D1027">
        <v>2796.99</v>
      </c>
      <c r="P1027">
        <v>-1383.0485069999995</v>
      </c>
      <c r="Q1027">
        <v>-0.81606000000000001</v>
      </c>
      <c r="Z1027">
        <v>-1371.254044</v>
      </c>
      <c r="AA1027">
        <v>-5.8320199999999973</v>
      </c>
      <c r="AB1027">
        <v>-1394.1017679999989</v>
      </c>
      <c r="AC1027">
        <v>9.8756399999999953</v>
      </c>
      <c r="AP1027" s="1">
        <v>-1378.6941999999999</v>
      </c>
      <c r="AQ1027">
        <v>14.61</v>
      </c>
      <c r="AT1027" s="1">
        <v>-1356.7090000000001</v>
      </c>
      <c r="AU1027">
        <v>-0.83</v>
      </c>
      <c r="AV1027" s="1">
        <v>-1344.5074</v>
      </c>
      <c r="AW1027">
        <v>-2.0699999999999998</v>
      </c>
    </row>
    <row r="1028" spans="2:49" x14ac:dyDescent="0.2">
      <c r="B1028" s="1">
        <v>-1379.9970000000001</v>
      </c>
      <c r="C1028">
        <v>-19.13</v>
      </c>
      <c r="D1028">
        <v>2798.4</v>
      </c>
      <c r="P1028">
        <v>-1383.239044200001</v>
      </c>
      <c r="Q1028">
        <v>0.62808000000000064</v>
      </c>
      <c r="Z1028">
        <v>-1371.0453703999992</v>
      </c>
      <c r="AA1028">
        <v>-5.3044400000000005</v>
      </c>
      <c r="AB1028">
        <v>-1393.7004012000009</v>
      </c>
      <c r="AC1028">
        <v>8.7518399999999907</v>
      </c>
      <c r="AP1028" s="1">
        <v>-1378.8197</v>
      </c>
      <c r="AQ1028">
        <v>14.37</v>
      </c>
      <c r="AT1028" s="1">
        <v>-1356.6422</v>
      </c>
      <c r="AU1028">
        <v>-1.51</v>
      </c>
      <c r="AV1028" s="1">
        <v>-1344.4636</v>
      </c>
      <c r="AW1028">
        <v>-1.92</v>
      </c>
    </row>
    <row r="1029" spans="2:49" x14ac:dyDescent="0.2">
      <c r="B1029" s="1">
        <v>-1379.7826</v>
      </c>
      <c r="C1029">
        <v>-18.989999999999998</v>
      </c>
      <c r="D1029">
        <v>2799.13</v>
      </c>
      <c r="P1029">
        <v>-1383.5875689999996</v>
      </c>
      <c r="Q1029">
        <v>-0.17459999999999989</v>
      </c>
      <c r="Z1029">
        <v>-1371.0647784</v>
      </c>
      <c r="AA1029">
        <v>-5.2838600000000024</v>
      </c>
      <c r="AB1029">
        <v>-1394.0992528000004</v>
      </c>
      <c r="AC1029">
        <v>9.4628999999999994</v>
      </c>
      <c r="AP1029" s="1">
        <v>-1378.9170999999999</v>
      </c>
      <c r="AQ1029">
        <v>14.22</v>
      </c>
      <c r="AT1029" s="1">
        <v>-1356.5743</v>
      </c>
      <c r="AU1029">
        <v>-2.13</v>
      </c>
      <c r="AV1029" s="1">
        <v>-1344.3903</v>
      </c>
      <c r="AW1029">
        <v>-1.68</v>
      </c>
    </row>
    <row r="1030" spans="2:49" x14ac:dyDescent="0.2">
      <c r="B1030" s="1">
        <v>-1379.5376000000001</v>
      </c>
      <c r="C1030">
        <v>-18.73</v>
      </c>
      <c r="D1030">
        <v>2799.61</v>
      </c>
      <c r="P1030">
        <v>-1383.3683272000001</v>
      </c>
      <c r="Q1030">
        <v>1.0707599999999995</v>
      </c>
      <c r="Z1030">
        <v>-1370.8099328000003</v>
      </c>
      <c r="AA1030">
        <v>-6.2724600000000015</v>
      </c>
      <c r="AB1030">
        <v>-1394.2765035999985</v>
      </c>
      <c r="AC1030">
        <v>8.3763400000000114</v>
      </c>
      <c r="AP1030" s="1">
        <v>-1378.9946</v>
      </c>
      <c r="AQ1030">
        <v>14.17</v>
      </c>
      <c r="AT1030" s="1">
        <v>-1356.5126</v>
      </c>
      <c r="AU1030">
        <v>-2.58</v>
      </c>
      <c r="AV1030" s="1">
        <v>-1344.3016</v>
      </c>
      <c r="AW1030">
        <v>-1.34</v>
      </c>
    </row>
    <row r="1031" spans="2:49" x14ac:dyDescent="0.2">
      <c r="B1031" s="1">
        <v>-1379.2885000000001</v>
      </c>
      <c r="C1031">
        <v>-18.11</v>
      </c>
      <c r="D1031">
        <v>2799.27</v>
      </c>
      <c r="P1031" s="1"/>
      <c r="AP1031" s="1">
        <v>-1379.0650000000001</v>
      </c>
      <c r="AQ1031">
        <v>14.15</v>
      </c>
      <c r="AT1031" s="1">
        <v>-1356.4554000000001</v>
      </c>
      <c r="AU1031">
        <v>-2.89</v>
      </c>
      <c r="AV1031" s="1">
        <v>-1344.2127</v>
      </c>
      <c r="AW1031">
        <v>-0.94</v>
      </c>
    </row>
    <row r="1032" spans="2:49" x14ac:dyDescent="0.2">
      <c r="B1032" s="1">
        <v>-1379.1246000000001</v>
      </c>
      <c r="C1032">
        <v>-17.64</v>
      </c>
      <c r="D1032">
        <v>2798.24</v>
      </c>
      <c r="F1032">
        <f t="shared" ref="F1032:G1032" si="29">AVERAGE(F1021:F1030)</f>
        <v>-1384.0952038666667</v>
      </c>
      <c r="G1032">
        <f t="shared" si="29"/>
        <v>12.786099999999999</v>
      </c>
      <c r="H1032">
        <f t="shared" ref="H1032:I1032" si="30">AVERAGE(H1021:H1030)</f>
        <v>-1382.1003203333332</v>
      </c>
      <c r="I1032">
        <f t="shared" si="30"/>
        <v>-13.131153333333332</v>
      </c>
      <c r="J1032">
        <f t="shared" ref="J1032:K1032" si="31">AVERAGE(J1021:J1030)</f>
        <v>-1384.0160030666666</v>
      </c>
      <c r="K1032">
        <f t="shared" si="31"/>
        <v>1.7698866666666671</v>
      </c>
      <c r="L1032">
        <f t="shared" ref="L1032:AO1032" si="32">AVERAGE(L1021:L1030)</f>
        <v>-1383.6412478666668</v>
      </c>
      <c r="M1032">
        <f t="shared" si="32"/>
        <v>1.7201066666666656</v>
      </c>
      <c r="N1032">
        <f t="shared" si="32"/>
        <v>-1383.5262021333335</v>
      </c>
      <c r="O1032">
        <f t="shared" si="32"/>
        <v>1.5910133333333338</v>
      </c>
      <c r="P1032">
        <f t="shared" si="32"/>
        <v>-1383.4701327799999</v>
      </c>
      <c r="Q1032">
        <f t="shared" si="32"/>
        <v>-5.3773999999999988E-2</v>
      </c>
      <c r="R1032">
        <f t="shared" si="32"/>
        <v>-1383.5489038666663</v>
      </c>
      <c r="S1032">
        <f t="shared" si="32"/>
        <v>-1.3215599999999998</v>
      </c>
      <c r="T1032">
        <f t="shared" si="32"/>
        <v>-1383.5206999333332</v>
      </c>
      <c r="U1032">
        <f t="shared" si="32"/>
        <v>-0.95300666666666711</v>
      </c>
      <c r="V1032">
        <f t="shared" si="32"/>
        <v>-1383.1363555333326</v>
      </c>
      <c r="W1032">
        <f t="shared" si="32"/>
        <v>-2.7089466666666664</v>
      </c>
      <c r="X1032">
        <f t="shared" si="32"/>
        <v>-1382.8482666666671</v>
      </c>
      <c r="Y1032">
        <f t="shared" si="32"/>
        <v>-2.6138333333333339</v>
      </c>
      <c r="Z1032">
        <f t="shared" si="32"/>
        <v>-1371.0848710799996</v>
      </c>
      <c r="AA1032">
        <f t="shared" si="32"/>
        <v>-5.3734160000000006</v>
      </c>
      <c r="AB1032">
        <f t="shared" si="32"/>
        <v>-1393.8774716000003</v>
      </c>
      <c r="AC1032">
        <f t="shared" si="32"/>
        <v>9.3075080000000003</v>
      </c>
      <c r="AD1032">
        <f t="shared" si="32"/>
        <v>-1394.0931933333322</v>
      </c>
      <c r="AE1032">
        <f t="shared" si="32"/>
        <v>8.338099999999999</v>
      </c>
      <c r="AF1032">
        <f t="shared" si="32"/>
        <v>-1394.1306351999995</v>
      </c>
      <c r="AG1032">
        <f t="shared" si="32"/>
        <v>7.333433333333331</v>
      </c>
      <c r="AH1032">
        <f t="shared" si="32"/>
        <v>-1371.3269392666668</v>
      </c>
      <c r="AI1032">
        <f t="shared" si="32"/>
        <v>-5.7141400000000013</v>
      </c>
      <c r="AJ1032">
        <f t="shared" si="32"/>
        <v>-1371.6180496000004</v>
      </c>
      <c r="AK1032">
        <f t="shared" si="32"/>
        <v>-4.3423866666666671</v>
      </c>
      <c r="AL1032">
        <f t="shared" si="32"/>
        <v>-1393.4073972000006</v>
      </c>
      <c r="AM1032">
        <f t="shared" si="32"/>
        <v>6.3911666666666607</v>
      </c>
      <c r="AN1032">
        <f t="shared" si="32"/>
        <v>-1371.3742802000011</v>
      </c>
      <c r="AO1032">
        <f t="shared" si="32"/>
        <v>-2.1595000000000004</v>
      </c>
      <c r="AP1032" s="1">
        <v>-1379.1327000000001</v>
      </c>
      <c r="AQ1032">
        <v>14.11</v>
      </c>
      <c r="AT1032" s="1">
        <v>-1356.3933</v>
      </c>
      <c r="AU1032">
        <v>-3.13</v>
      </c>
      <c r="AV1032" s="1">
        <v>-1344.1414</v>
      </c>
      <c r="AW1032">
        <v>-0.55000000000000004</v>
      </c>
    </row>
    <row r="1033" spans="2:49" x14ac:dyDescent="0.2">
      <c r="B1033" s="1">
        <v>-1379.0597</v>
      </c>
      <c r="C1033">
        <v>-16.559999999999999</v>
      </c>
      <c r="D1033">
        <v>2795.81</v>
      </c>
      <c r="F1033">
        <f>STDEV(F1021:F1030)</f>
        <v>0.44663383242073701</v>
      </c>
      <c r="H1033">
        <f>STDEV(H1021:H1030)</f>
        <v>0.27505165278355731</v>
      </c>
      <c r="J1033">
        <f>STDEV(J1021:J1030)</f>
        <v>0.19027304216766608</v>
      </c>
      <c r="L1033">
        <f>STDEV(L1021:L1030)</f>
        <v>0.6050491571949268</v>
      </c>
      <c r="N1033">
        <f>STDEV(N1021:N1030)</f>
        <v>0.82223486886615293</v>
      </c>
      <c r="P1033">
        <f>STDEV(P1021:P1030)</f>
        <v>0.314647121142199</v>
      </c>
      <c r="R1033">
        <f>STDEV(R1021:R1030)</f>
        <v>0.25926832115659781</v>
      </c>
      <c r="T1033">
        <f>STDEV(T1021:T1030)</f>
        <v>7.3806970770433189E-2</v>
      </c>
      <c r="V1033">
        <f>STDEV(V1021:V1030)</f>
        <v>6.5751967533070915E-2</v>
      </c>
      <c r="X1033">
        <f>STDEV(X1021:X1030)</f>
        <v>0.58162073008086357</v>
      </c>
      <c r="Z1033">
        <f>STDEV(Z1021:Z1030)</f>
        <v>0.47482154697340206</v>
      </c>
      <c r="AB1033">
        <f>STDEV(AB1021:AB1030)</f>
        <v>0.42826734042196801</v>
      </c>
      <c r="AD1033">
        <f>STDEV(AD1021:AD1030)</f>
        <v>0.33118272627694378</v>
      </c>
      <c r="AF1033">
        <f>STDEV(AF1021:AF1030)</f>
        <v>0.19669418334072838</v>
      </c>
      <c r="AH1033">
        <f>STDEV(AH1021:AH1030)</f>
        <v>0.74130246676888267</v>
      </c>
      <c r="AJ1033">
        <f>STDEV(AJ1021:AJ1030)</f>
        <v>0.58699999627538046</v>
      </c>
      <c r="AL1033">
        <f>STDEV(AL1021:AL1030)</f>
        <v>0.19150849245326132</v>
      </c>
      <c r="AN1033">
        <f>STDEV(AN1021:AN1030)</f>
        <v>0.38627546399964752</v>
      </c>
      <c r="AP1033" s="1">
        <v>-1379.2003</v>
      </c>
      <c r="AQ1033">
        <v>14.15</v>
      </c>
      <c r="AT1033" s="1">
        <v>-1356.3184000000001</v>
      </c>
      <c r="AU1033">
        <v>-3.28</v>
      </c>
      <c r="AV1033" s="1">
        <v>-1344.0966000000001</v>
      </c>
      <c r="AW1033">
        <v>-0.27</v>
      </c>
    </row>
    <row r="1034" spans="2:49" x14ac:dyDescent="0.2">
      <c r="B1034" s="1">
        <v>-1379.0864999999999</v>
      </c>
      <c r="C1034">
        <v>-14.91</v>
      </c>
      <c r="D1034">
        <v>2792.96</v>
      </c>
      <c r="F1034">
        <f>F1033/SQRT(COUNT(F1021:F1030))</f>
        <v>0.25786416337730672</v>
      </c>
      <c r="H1034">
        <f>H1033/SQRT(COUNT(H1021:H1030))</f>
        <v>0.15880114577563831</v>
      </c>
      <c r="J1034">
        <f>J1033/SQRT(COUNT(J1021:J1030))</f>
        <v>0.10985419211503103</v>
      </c>
      <c r="L1034">
        <f>L1033/SQRT(COUNT(L1021:L1030))</f>
        <v>0.34932529377944721</v>
      </c>
      <c r="N1034">
        <f>N1033/SQRT(COUNT(N1021:N1030))</f>
        <v>0.47471752287697006</v>
      </c>
      <c r="P1034">
        <f>P1033/SQRT(COUNT(P1021:P1030))</f>
        <v>9.9500156202426956E-2</v>
      </c>
      <c r="R1034">
        <f>R1033/SQRT(COUNT(R1021:R1030))</f>
        <v>0.14968863501210411</v>
      </c>
      <c r="T1034">
        <f>T1033/SQRT(COUNT(T1021:T1030))</f>
        <v>4.2612474442380442E-2</v>
      </c>
      <c r="V1034">
        <f>V1033/SQRT(COUNT(V1021:V1030))</f>
        <v>3.7961916154966031E-2</v>
      </c>
      <c r="X1034">
        <f>X1033/SQRT(COUNT(X1021:X1030))</f>
        <v>0.33579888507845329</v>
      </c>
      <c r="Z1034">
        <f>Z1033/SQRT(COUNT(Z1021:Z1030))</f>
        <v>0.15015175705605799</v>
      </c>
      <c r="AB1034">
        <f>AB1033/SQRT(COUNT(AB1021:AB1030))</f>
        <v>0.13543002431961157</v>
      </c>
      <c r="AD1034">
        <f>AD1033/SQRT(COUNT(AD1021:AD1030))</f>
        <v>0.19120843616694766</v>
      </c>
      <c r="AF1034">
        <f>AF1033/SQRT(COUNT(AF1021:AF1030))</f>
        <v>0.11356143969980315</v>
      </c>
      <c r="AH1034">
        <f>AH1033/SQRT(COUNT(AH1021:AH1030))</f>
        <v>0.42799117873994802</v>
      </c>
      <c r="AJ1034">
        <f>AJ1033/SQRT(COUNT(AJ1021:AJ1030))</f>
        <v>0.33890460586390025</v>
      </c>
      <c r="AL1034">
        <f>AL1033/SQRT(COUNT(AL1021:AL1030))</f>
        <v>0.11056747966998984</v>
      </c>
      <c r="AN1034">
        <f>AN1033/SQRT(COUNT(AN1021:AN1030))</f>
        <v>0.27313800000013083</v>
      </c>
      <c r="AP1034" s="1">
        <v>-1379.2621999999999</v>
      </c>
      <c r="AQ1034">
        <v>14.22</v>
      </c>
      <c r="AT1034" s="1">
        <v>-1356.2225000000001</v>
      </c>
      <c r="AU1034">
        <v>-3.24</v>
      </c>
      <c r="AV1034" s="1">
        <v>-1344.076</v>
      </c>
      <c r="AW1034">
        <v>-0.04</v>
      </c>
    </row>
    <row r="1035" spans="2:49" x14ac:dyDescent="0.2">
      <c r="B1035" s="1">
        <v>-1379.191</v>
      </c>
      <c r="C1035">
        <v>-13.73</v>
      </c>
      <c r="D1035">
        <v>2789.59</v>
      </c>
      <c r="AP1035" s="1">
        <v>-1379.3083999999999</v>
      </c>
      <c r="AQ1035">
        <v>14.23</v>
      </c>
      <c r="AT1035" s="1">
        <v>-1356.1036999999999</v>
      </c>
      <c r="AU1035">
        <v>-3.08</v>
      </c>
      <c r="AV1035" s="1">
        <v>-1344.0617999999999</v>
      </c>
      <c r="AW1035">
        <v>0.12</v>
      </c>
    </row>
    <row r="1036" spans="2:49" x14ac:dyDescent="0.2">
      <c r="B1036" s="1">
        <v>-1379.3812</v>
      </c>
      <c r="C1036">
        <v>-12.17</v>
      </c>
      <c r="D1036">
        <v>2785.36</v>
      </c>
      <c r="F1036">
        <v>3.49</v>
      </c>
      <c r="H1036">
        <v>3.52</v>
      </c>
      <c r="J1036">
        <v>3.5</v>
      </c>
      <c r="L1036">
        <v>3.5019999999999998</v>
      </c>
      <c r="N1036">
        <v>3.5030000000000001</v>
      </c>
      <c r="P1036">
        <v>3.504</v>
      </c>
      <c r="R1036">
        <v>3.5049999999999999</v>
      </c>
      <c r="T1036">
        <v>3.5059999999999998</v>
      </c>
      <c r="V1036">
        <v>3.5070000000000001</v>
      </c>
      <c r="X1036">
        <v>3.508</v>
      </c>
      <c r="Z1036" t="s">
        <v>33</v>
      </c>
      <c r="AB1036" t="s">
        <v>38</v>
      </c>
      <c r="AD1036" t="s">
        <v>124</v>
      </c>
      <c r="AF1036" t="s">
        <v>134</v>
      </c>
      <c r="AH1036" t="s">
        <v>125</v>
      </c>
      <c r="AJ1036" t="s">
        <v>135</v>
      </c>
      <c r="AL1036" t="s">
        <v>148</v>
      </c>
      <c r="AN1036" t="s">
        <v>149</v>
      </c>
      <c r="AP1036" s="1">
        <v>-1379.327</v>
      </c>
      <c r="AQ1036">
        <v>14.33</v>
      </c>
      <c r="AT1036" s="1">
        <v>-1355.9630999999999</v>
      </c>
      <c r="AU1036">
        <v>-2.72</v>
      </c>
      <c r="AV1036" s="1">
        <v>-1344.0246</v>
      </c>
      <c r="AW1036">
        <v>0.3</v>
      </c>
    </row>
    <row r="1037" spans="2:49" x14ac:dyDescent="0.2">
      <c r="B1037" s="1">
        <v>-1379.5872999999999</v>
      </c>
      <c r="C1037">
        <v>-10.130000000000001</v>
      </c>
      <c r="D1037">
        <v>2780.56</v>
      </c>
      <c r="AP1037" s="1">
        <v>-1379.3133</v>
      </c>
      <c r="AQ1037">
        <v>14.36</v>
      </c>
      <c r="AT1037" s="1">
        <v>-1355.8105</v>
      </c>
      <c r="AU1037">
        <v>-2.2999999999999998</v>
      </c>
      <c r="AV1037" s="1">
        <v>-1343.9328</v>
      </c>
      <c r="AW1037">
        <v>0.47</v>
      </c>
    </row>
    <row r="1038" spans="2:49" x14ac:dyDescent="0.2">
      <c r="B1038" s="1">
        <v>-1379.7823000000001</v>
      </c>
      <c r="C1038">
        <v>-8.4</v>
      </c>
      <c r="D1038">
        <v>2776</v>
      </c>
      <c r="AP1038" s="1">
        <v>-1379.2707</v>
      </c>
      <c r="AQ1038">
        <v>14.4</v>
      </c>
      <c r="AT1038" s="1">
        <v>-1355.6611</v>
      </c>
      <c r="AU1038">
        <v>-1.87</v>
      </c>
      <c r="AV1038" s="1">
        <v>-1343.7625</v>
      </c>
      <c r="AW1038">
        <v>0.74</v>
      </c>
    </row>
    <row r="1039" spans="2:49" x14ac:dyDescent="0.2">
      <c r="B1039" s="1">
        <v>-1379.9364</v>
      </c>
      <c r="C1039">
        <v>-6.56</v>
      </c>
      <c r="D1039">
        <v>2772.13</v>
      </c>
      <c r="AP1039" s="1">
        <v>-1379.2095999999999</v>
      </c>
      <c r="AQ1039">
        <v>14.5</v>
      </c>
      <c r="AT1039" s="1">
        <v>-1355.5336</v>
      </c>
      <c r="AU1039">
        <v>-1.56</v>
      </c>
      <c r="AV1039" s="1">
        <v>-1343.5066999999999</v>
      </c>
      <c r="AW1039">
        <v>1.06</v>
      </c>
    </row>
    <row r="1040" spans="2:49" x14ac:dyDescent="0.2">
      <c r="B1040" s="1">
        <v>-1380.0889</v>
      </c>
      <c r="C1040">
        <v>-4.79</v>
      </c>
      <c r="D1040">
        <v>2768.22</v>
      </c>
      <c r="AP1040" s="1">
        <v>-1379.1467</v>
      </c>
      <c r="AQ1040">
        <v>14.55</v>
      </c>
      <c r="AT1040" s="1">
        <v>-1355.4455</v>
      </c>
      <c r="AU1040">
        <v>-1.31</v>
      </c>
      <c r="AV1040" s="1">
        <v>-1343.1794</v>
      </c>
      <c r="AW1040">
        <v>1.47</v>
      </c>
    </row>
    <row r="1041" spans="2:49" x14ac:dyDescent="0.2">
      <c r="B1041" s="1">
        <v>-1380.2469000000001</v>
      </c>
      <c r="C1041">
        <v>-3.04</v>
      </c>
      <c r="D1041">
        <v>2764.4</v>
      </c>
      <c r="AP1041" s="1">
        <v>-1379.1024</v>
      </c>
      <c r="AQ1041">
        <v>14.59</v>
      </c>
      <c r="AT1041" s="1">
        <v>-1355.4056</v>
      </c>
      <c r="AU1041">
        <v>-1.21</v>
      </c>
      <c r="AV1041" s="1">
        <v>-1342.8115</v>
      </c>
      <c r="AW1041">
        <v>1.87</v>
      </c>
    </row>
    <row r="1042" spans="2:49" x14ac:dyDescent="0.2">
      <c r="B1042" s="1">
        <v>-1380.3743999999999</v>
      </c>
      <c r="C1042">
        <v>-1.02</v>
      </c>
      <c r="D1042">
        <v>2760.44</v>
      </c>
      <c r="P1042" s="1"/>
      <c r="AP1042" s="1">
        <v>-1379.0920000000001</v>
      </c>
      <c r="AQ1042">
        <v>14.57</v>
      </c>
      <c r="AT1042" s="1">
        <v>-1355.4202</v>
      </c>
      <c r="AU1042">
        <v>-1.28</v>
      </c>
      <c r="AV1042" s="1">
        <v>-1342.4422</v>
      </c>
      <c r="AW1042">
        <v>2.21</v>
      </c>
    </row>
    <row r="1043" spans="2:49" x14ac:dyDescent="0.2">
      <c r="B1043" s="1">
        <v>-1380.4535000000001</v>
      </c>
      <c r="C1043">
        <v>0.81</v>
      </c>
      <c r="D1043">
        <v>2756.56</v>
      </c>
      <c r="P1043" s="1"/>
      <c r="AP1043" s="1">
        <v>-1379.1249</v>
      </c>
      <c r="AQ1043">
        <v>14.46</v>
      </c>
      <c r="AT1043" s="1">
        <v>-1355.4820999999999</v>
      </c>
      <c r="AU1043">
        <v>-1.51</v>
      </c>
      <c r="AV1043" s="1">
        <v>-1342.1062999999999</v>
      </c>
      <c r="AW1043">
        <v>2.4500000000000002</v>
      </c>
    </row>
    <row r="1044" spans="2:49" x14ac:dyDescent="0.2">
      <c r="B1044" s="1">
        <v>-1380.4987000000001</v>
      </c>
      <c r="C1044">
        <v>2.84</v>
      </c>
      <c r="D1044">
        <v>2752.8</v>
      </c>
      <c r="P1044" s="1"/>
      <c r="AP1044" s="1">
        <v>-1379.1994999999999</v>
      </c>
      <c r="AQ1044">
        <v>14.27</v>
      </c>
      <c r="AT1044" s="1">
        <v>-1355.578</v>
      </c>
      <c r="AU1044">
        <v>-1.89</v>
      </c>
      <c r="AV1044" s="1">
        <v>-1341.8254999999999</v>
      </c>
      <c r="AW1044">
        <v>2.57</v>
      </c>
    </row>
    <row r="1045" spans="2:49" x14ac:dyDescent="0.2">
      <c r="B1045" s="1">
        <v>-1380.5791999999999</v>
      </c>
      <c r="C1045">
        <v>4.78</v>
      </c>
      <c r="D1045">
        <v>2749.32</v>
      </c>
      <c r="P1045" s="1"/>
      <c r="AP1045" s="1">
        <v>-1379.3046999999999</v>
      </c>
      <c r="AQ1045">
        <v>14.07</v>
      </c>
      <c r="AT1045" s="1">
        <v>-1355.6892</v>
      </c>
      <c r="AU1045">
        <v>-2.2799999999999998</v>
      </c>
      <c r="AV1045" s="1">
        <v>-1341.6081999999999</v>
      </c>
      <c r="AW1045">
        <v>2.5499999999999998</v>
      </c>
    </row>
    <row r="1046" spans="2:49" x14ac:dyDescent="0.2">
      <c r="B1046" s="1">
        <v>-1380.6483000000001</v>
      </c>
      <c r="C1046">
        <v>6.84</v>
      </c>
      <c r="D1046">
        <v>2746.14</v>
      </c>
      <c r="P1046" s="1"/>
      <c r="AP1046" s="1">
        <v>-1379.4268999999999</v>
      </c>
      <c r="AQ1046">
        <v>13.88</v>
      </c>
      <c r="AT1046" s="1">
        <v>-1355.8003000000001</v>
      </c>
      <c r="AU1046">
        <v>-2.72</v>
      </c>
      <c r="AV1046" s="1">
        <v>-1341.4514999999999</v>
      </c>
      <c r="AW1046">
        <v>2.46</v>
      </c>
    </row>
    <row r="1047" spans="2:49" x14ac:dyDescent="0.2">
      <c r="B1047" s="1">
        <v>-1380.7511</v>
      </c>
      <c r="C1047">
        <v>8.27</v>
      </c>
      <c r="D1047">
        <v>2743.71</v>
      </c>
      <c r="P1047" s="1"/>
      <c r="AP1047" s="1">
        <v>-1379.5494000000001</v>
      </c>
      <c r="AQ1047">
        <v>13.73</v>
      </c>
      <c r="AT1047" s="1">
        <v>-1355.8974000000001</v>
      </c>
      <c r="AU1047">
        <v>-3.19</v>
      </c>
      <c r="AV1047" s="1">
        <v>-1341.348</v>
      </c>
      <c r="AW1047">
        <v>2.2999999999999998</v>
      </c>
    </row>
    <row r="1048" spans="2:49" x14ac:dyDescent="0.2">
      <c r="B1048" s="1">
        <v>-1380.8991000000001</v>
      </c>
      <c r="C1048">
        <v>9.66</v>
      </c>
      <c r="D1048">
        <v>2741.32</v>
      </c>
      <c r="P1048" s="1"/>
      <c r="AP1048" s="1">
        <v>-1379.6614999999999</v>
      </c>
      <c r="AQ1048">
        <v>13.55</v>
      </c>
      <c r="AT1048" s="1">
        <v>-1355.9689000000001</v>
      </c>
      <c r="AU1048">
        <v>-3.69</v>
      </c>
      <c r="AV1048" s="1">
        <v>-1341.2907</v>
      </c>
      <c r="AW1048">
        <v>2.0299999999999998</v>
      </c>
    </row>
    <row r="1049" spans="2:49" x14ac:dyDescent="0.2">
      <c r="B1049" s="1">
        <v>-1381.0307</v>
      </c>
      <c r="C1049">
        <v>11</v>
      </c>
      <c r="D1049">
        <v>2738.81</v>
      </c>
      <c r="P1049" s="1"/>
      <c r="AP1049" s="1">
        <v>-1379.7568000000001</v>
      </c>
      <c r="AQ1049">
        <v>13.42</v>
      </c>
      <c r="AT1049" s="1">
        <v>-1356.0074</v>
      </c>
      <c r="AU1049">
        <v>-4.0599999999999996</v>
      </c>
      <c r="AV1049" s="1">
        <v>-1341.2734</v>
      </c>
      <c r="AW1049">
        <v>1.63</v>
      </c>
    </row>
    <row r="1050" spans="2:49" x14ac:dyDescent="0.2">
      <c r="B1050" s="1">
        <v>-1381.1279</v>
      </c>
      <c r="C1050">
        <v>12.55</v>
      </c>
      <c r="D1050">
        <v>2736.75</v>
      </c>
      <c r="P1050" s="1"/>
      <c r="AP1050" s="1">
        <v>-1379.8340000000001</v>
      </c>
      <c r="AQ1050">
        <v>13.26</v>
      </c>
      <c r="AT1050" s="1">
        <v>-1356.0093999999999</v>
      </c>
      <c r="AU1050">
        <v>-4.42</v>
      </c>
      <c r="AV1050" s="1">
        <v>-1341.2917</v>
      </c>
      <c r="AW1050">
        <v>1.17</v>
      </c>
    </row>
    <row r="1051" spans="2:49" x14ac:dyDescent="0.2">
      <c r="B1051" s="1">
        <v>-1381.1664000000001</v>
      </c>
      <c r="C1051">
        <v>13.53</v>
      </c>
      <c r="D1051">
        <v>2735.32</v>
      </c>
      <c r="P1051" s="1"/>
      <c r="AP1051" s="1">
        <v>-1379.8969999999999</v>
      </c>
      <c r="AQ1051">
        <v>13.2</v>
      </c>
      <c r="AT1051" s="1">
        <v>-1355.972</v>
      </c>
      <c r="AU1051">
        <v>-4.59</v>
      </c>
      <c r="AV1051" s="1">
        <v>-1341.345</v>
      </c>
      <c r="AW1051">
        <v>0.62</v>
      </c>
    </row>
    <row r="1052" spans="2:49" x14ac:dyDescent="0.2">
      <c r="B1052" s="1">
        <v>-1381.1521</v>
      </c>
      <c r="C1052">
        <v>14.52</v>
      </c>
      <c r="D1052">
        <v>2734.22</v>
      </c>
      <c r="P1052" s="1"/>
      <c r="AP1052" s="1">
        <v>-1379.9549999999999</v>
      </c>
      <c r="AQ1052">
        <v>13.1</v>
      </c>
      <c r="AT1052" s="1">
        <v>-1355.8902</v>
      </c>
      <c r="AU1052">
        <v>-4.66</v>
      </c>
      <c r="AV1052" s="1">
        <v>-1341.4281000000001</v>
      </c>
      <c r="AW1052">
        <v>0</v>
      </c>
    </row>
    <row r="1053" spans="2:49" x14ac:dyDescent="0.2">
      <c r="B1053" s="1">
        <v>-1381.0907</v>
      </c>
      <c r="C1053">
        <v>15.29</v>
      </c>
      <c r="D1053">
        <v>2733.61</v>
      </c>
      <c r="P1053" s="1"/>
      <c r="AP1053" s="1">
        <v>-1380.0143</v>
      </c>
      <c r="AQ1053">
        <v>13.01</v>
      </c>
      <c r="AT1053" s="1">
        <v>-1355.7587000000001</v>
      </c>
      <c r="AU1053">
        <v>-4.54</v>
      </c>
      <c r="AV1053" s="1">
        <v>-1341.5319</v>
      </c>
      <c r="AW1053">
        <v>-0.62</v>
      </c>
    </row>
    <row r="1054" spans="2:49" x14ac:dyDescent="0.2">
      <c r="B1054" s="1">
        <v>-1380.9458999999999</v>
      </c>
      <c r="C1054">
        <v>15.59</v>
      </c>
      <c r="D1054">
        <v>2733.88</v>
      </c>
      <c r="P1054" s="1"/>
      <c r="AP1054" s="1">
        <v>-1380.0825</v>
      </c>
      <c r="AQ1054">
        <v>12.89</v>
      </c>
      <c r="AT1054" s="1">
        <v>-1355.5732</v>
      </c>
      <c r="AU1054">
        <v>-4.25</v>
      </c>
      <c r="AV1054" s="1">
        <v>-1341.6482000000001</v>
      </c>
      <c r="AW1054">
        <v>-1.19</v>
      </c>
    </row>
    <row r="1055" spans="2:49" x14ac:dyDescent="0.2">
      <c r="B1055" s="1">
        <v>-1380.7257999999999</v>
      </c>
      <c r="C1055">
        <v>15.9</v>
      </c>
      <c r="D1055">
        <v>2734.46</v>
      </c>
      <c r="P1055" s="1"/>
      <c r="AP1055" s="1">
        <v>-1380.1641</v>
      </c>
      <c r="AQ1055">
        <v>12.75</v>
      </c>
      <c r="AT1055" s="1">
        <v>-1355.3318999999999</v>
      </c>
      <c r="AU1055">
        <v>-3.81</v>
      </c>
      <c r="AV1055" s="1">
        <v>-1341.768</v>
      </c>
      <c r="AW1055">
        <v>-1.63</v>
      </c>
    </row>
    <row r="1056" spans="2:49" x14ac:dyDescent="0.2">
      <c r="B1056" s="1">
        <v>-1380.4873</v>
      </c>
      <c r="C1056">
        <v>16.059999999999999</v>
      </c>
      <c r="D1056">
        <v>2735.46</v>
      </c>
      <c r="P1056" s="1"/>
      <c r="AP1056" s="1">
        <v>-1380.2601</v>
      </c>
      <c r="AQ1056">
        <v>12.52</v>
      </c>
      <c r="AT1056" s="1">
        <v>-1355.0346999999999</v>
      </c>
      <c r="AU1056">
        <v>-3.1</v>
      </c>
      <c r="AV1056" s="1">
        <v>-1341.8860999999999</v>
      </c>
      <c r="AW1056">
        <v>-2.0499999999999998</v>
      </c>
    </row>
    <row r="1057" spans="2:49" x14ac:dyDescent="0.2">
      <c r="B1057" s="1">
        <v>-1380.2420999999999</v>
      </c>
      <c r="C1057">
        <v>15.99</v>
      </c>
      <c r="D1057">
        <v>2737.28</v>
      </c>
      <c r="P1057" s="1"/>
      <c r="AP1057" s="1">
        <v>-1380.3694</v>
      </c>
      <c r="AQ1057">
        <v>12.2</v>
      </c>
      <c r="AT1057" s="1">
        <v>-1354.692</v>
      </c>
      <c r="AU1057">
        <v>-2.25</v>
      </c>
      <c r="AV1057" s="1">
        <v>-1342</v>
      </c>
      <c r="AW1057">
        <v>-2.31</v>
      </c>
    </row>
    <row r="1058" spans="2:49" x14ac:dyDescent="0.2">
      <c r="B1058" s="1">
        <v>-1380.0217</v>
      </c>
      <c r="C1058">
        <v>15.31</v>
      </c>
      <c r="D1058">
        <v>2739.53</v>
      </c>
      <c r="P1058" s="1"/>
      <c r="AP1058" s="1">
        <v>-1380.4872</v>
      </c>
      <c r="AQ1058">
        <v>11.84</v>
      </c>
      <c r="AT1058" s="1">
        <v>-1354.3172</v>
      </c>
      <c r="AU1058">
        <v>-1.29</v>
      </c>
      <c r="AV1058" s="1">
        <v>-1342.1107</v>
      </c>
      <c r="AW1058">
        <v>-2.42</v>
      </c>
    </row>
    <row r="1059" spans="2:49" x14ac:dyDescent="0.2">
      <c r="B1059" s="1">
        <v>-1379.8832</v>
      </c>
      <c r="C1059">
        <v>13.56</v>
      </c>
      <c r="D1059">
        <v>2743.11</v>
      </c>
      <c r="P1059" s="1"/>
      <c r="AP1059" s="1">
        <v>-1380.6071999999999</v>
      </c>
      <c r="AQ1059">
        <v>11.47</v>
      </c>
      <c r="AT1059" s="1">
        <v>-1353.9407000000001</v>
      </c>
      <c r="AU1059">
        <v>-0.31</v>
      </c>
      <c r="AV1059" s="1">
        <v>-1342.2154</v>
      </c>
      <c r="AW1059">
        <v>-2.39</v>
      </c>
    </row>
    <row r="1060" spans="2:49" x14ac:dyDescent="0.2">
      <c r="B1060" s="1">
        <v>-1379.7992999999999</v>
      </c>
      <c r="C1060">
        <v>10.97</v>
      </c>
      <c r="D1060">
        <v>2747.48</v>
      </c>
      <c r="P1060" s="1"/>
      <c r="AP1060" s="1">
        <v>-1380.7217000000001</v>
      </c>
      <c r="AQ1060">
        <v>11.08</v>
      </c>
      <c r="AT1060" s="1">
        <v>-1353.5834</v>
      </c>
      <c r="AU1060">
        <v>0.67</v>
      </c>
      <c r="AV1060" s="1">
        <v>-1342.3114</v>
      </c>
      <c r="AW1060">
        <v>-2.15</v>
      </c>
    </row>
    <row r="1061" spans="2:49" x14ac:dyDescent="0.2">
      <c r="B1061" s="1">
        <v>-1379.8172999999999</v>
      </c>
      <c r="C1061">
        <v>7.86</v>
      </c>
      <c r="D1061">
        <v>2752.15</v>
      </c>
      <c r="P1061" s="1"/>
      <c r="AP1061" s="1">
        <v>-1380.8219999999999</v>
      </c>
      <c r="AQ1061">
        <v>10.66</v>
      </c>
      <c r="AT1061" s="1">
        <v>-1353.2587000000001</v>
      </c>
      <c r="AU1061">
        <v>1.71</v>
      </c>
      <c r="AV1061" s="1">
        <v>-1342.3945000000001</v>
      </c>
      <c r="AW1061">
        <v>-1.82</v>
      </c>
    </row>
    <row r="1062" spans="2:49" x14ac:dyDescent="0.2">
      <c r="B1062" s="1">
        <v>-1379.9516000000001</v>
      </c>
      <c r="C1062">
        <v>4.88</v>
      </c>
      <c r="D1062">
        <v>2757.13</v>
      </c>
      <c r="P1062" s="1"/>
      <c r="AP1062" s="1">
        <v>-1380.9023999999999</v>
      </c>
      <c r="AQ1062">
        <v>10.23</v>
      </c>
      <c r="AT1062" s="1">
        <v>-1352.9577999999999</v>
      </c>
      <c r="AU1062">
        <v>2.57</v>
      </c>
      <c r="AV1062" s="1">
        <v>-1342.4607000000001</v>
      </c>
      <c r="AW1062">
        <v>-1.35</v>
      </c>
    </row>
    <row r="1063" spans="2:49" x14ac:dyDescent="0.2">
      <c r="B1063" s="1">
        <v>-1380.1496</v>
      </c>
      <c r="C1063">
        <v>1.57</v>
      </c>
      <c r="D1063">
        <v>2762.36</v>
      </c>
      <c r="P1063" s="1"/>
      <c r="AP1063" s="1">
        <v>-1380.9616000000001</v>
      </c>
      <c r="AQ1063">
        <v>9.81</v>
      </c>
      <c r="AT1063" s="1">
        <v>-1352.6629</v>
      </c>
      <c r="AU1063">
        <v>3.47</v>
      </c>
      <c r="AV1063" s="1">
        <v>-1342.5128</v>
      </c>
      <c r="AW1063">
        <v>-0.77</v>
      </c>
    </row>
    <row r="1064" spans="2:49" x14ac:dyDescent="0.2">
      <c r="B1064" s="1">
        <v>-1380.4021</v>
      </c>
      <c r="C1064">
        <v>-2.09</v>
      </c>
      <c r="D1064">
        <v>2767.19</v>
      </c>
      <c r="P1064" s="1"/>
      <c r="AP1064" s="1">
        <v>-1381.0023000000001</v>
      </c>
      <c r="AQ1064">
        <v>9.39</v>
      </c>
      <c r="AT1064" s="1">
        <v>-1352.3588</v>
      </c>
      <c r="AU1064">
        <v>4.34</v>
      </c>
      <c r="AV1064" s="1">
        <v>-1342.5631000000001</v>
      </c>
      <c r="AW1064">
        <v>-0.18</v>
      </c>
    </row>
    <row r="1065" spans="2:49" x14ac:dyDescent="0.2">
      <c r="B1065" s="1">
        <v>-1380.6978999999999</v>
      </c>
      <c r="C1065">
        <v>-5.55</v>
      </c>
      <c r="D1065">
        <v>2771.81</v>
      </c>
      <c r="P1065" s="1"/>
      <c r="AP1065" s="1">
        <v>-1381.0337</v>
      </c>
      <c r="AQ1065">
        <v>8.9600000000000009</v>
      </c>
      <c r="AT1065" s="1">
        <v>-1352.0386000000001</v>
      </c>
      <c r="AU1065">
        <v>5.2</v>
      </c>
      <c r="AV1065" s="1">
        <v>-1342.6322</v>
      </c>
      <c r="AW1065">
        <v>0.34</v>
      </c>
    </row>
    <row r="1066" spans="2:49" x14ac:dyDescent="0.2">
      <c r="B1066" s="1">
        <v>-1381.0476000000001</v>
      </c>
      <c r="C1066">
        <v>-8.39</v>
      </c>
      <c r="D1066">
        <v>2776.01</v>
      </c>
      <c r="P1066" s="1"/>
      <c r="AP1066" s="1">
        <v>-1381.0669</v>
      </c>
      <c r="AQ1066">
        <v>8.49</v>
      </c>
      <c r="AT1066" s="1">
        <v>-1351.7123999999999</v>
      </c>
      <c r="AU1066">
        <v>5.97</v>
      </c>
      <c r="AV1066" s="1">
        <v>-1342.7389000000001</v>
      </c>
      <c r="AW1066">
        <v>0.71</v>
      </c>
    </row>
    <row r="1067" spans="2:49" x14ac:dyDescent="0.2">
      <c r="B1067" s="1">
        <v>-1381.3969999999999</v>
      </c>
      <c r="C1067">
        <v>-11.29</v>
      </c>
      <c r="D1067">
        <v>2780.1</v>
      </c>
      <c r="P1067" s="1"/>
      <c r="AP1067" s="1">
        <v>-1381.1119000000001</v>
      </c>
      <c r="AQ1067">
        <v>7.91</v>
      </c>
      <c r="AT1067" s="1">
        <v>-1351.4039</v>
      </c>
      <c r="AU1067">
        <v>6.68</v>
      </c>
      <c r="AV1067" s="1">
        <v>-1342.9082000000001</v>
      </c>
      <c r="AW1067">
        <v>0.9</v>
      </c>
    </row>
    <row r="1068" spans="2:49" x14ac:dyDescent="0.2">
      <c r="B1068" s="1">
        <v>-1381.6913</v>
      </c>
      <c r="C1068">
        <v>-13.75</v>
      </c>
      <c r="D1068">
        <v>2783.88</v>
      </c>
      <c r="P1068" s="1"/>
      <c r="AP1068" s="1">
        <v>-1381.1695</v>
      </c>
      <c r="AQ1068">
        <v>7.32</v>
      </c>
      <c r="AT1068" s="1">
        <v>-1351.1472000000001</v>
      </c>
      <c r="AU1068">
        <v>7.12</v>
      </c>
      <c r="AV1068" s="1">
        <v>-1343.1534999999999</v>
      </c>
      <c r="AW1068">
        <v>0.92</v>
      </c>
    </row>
    <row r="1069" spans="2:49" x14ac:dyDescent="0.2">
      <c r="B1069" s="1">
        <v>-1381.9327000000001</v>
      </c>
      <c r="C1069">
        <v>-16.07</v>
      </c>
      <c r="D1069">
        <v>2787.25</v>
      </c>
      <c r="P1069" s="1"/>
      <c r="AP1069" s="1">
        <v>-1381.2307000000001</v>
      </c>
      <c r="AQ1069">
        <v>6.66</v>
      </c>
      <c r="AT1069" s="1">
        <v>-1350.9666999999999</v>
      </c>
      <c r="AU1069">
        <v>7.45</v>
      </c>
      <c r="AV1069" s="1">
        <v>-1343.4657999999999</v>
      </c>
      <c r="AW1069">
        <v>0.7</v>
      </c>
    </row>
    <row r="1070" spans="2:49" x14ac:dyDescent="0.2">
      <c r="B1070" s="1">
        <v>-1382.0822000000001</v>
      </c>
      <c r="C1070">
        <v>-17.75</v>
      </c>
      <c r="D1070">
        <v>2790.24</v>
      </c>
      <c r="P1070" s="1"/>
      <c r="AP1070" s="1">
        <v>-1381.2789</v>
      </c>
      <c r="AQ1070">
        <v>6.07</v>
      </c>
      <c r="AT1070" s="1">
        <v>-1350.8842</v>
      </c>
      <c r="AU1070">
        <v>7.48</v>
      </c>
      <c r="AV1070" s="1">
        <v>-1343.8244999999999</v>
      </c>
      <c r="AW1070">
        <v>0.18</v>
      </c>
    </row>
    <row r="1071" spans="2:49" x14ac:dyDescent="0.2">
      <c r="B1071" s="1">
        <v>-1382.1608000000001</v>
      </c>
      <c r="C1071">
        <v>-18.87</v>
      </c>
      <c r="D1071">
        <v>2792.52</v>
      </c>
      <c r="P1071" s="1"/>
      <c r="AP1071" s="1">
        <v>-1381.2969000000001</v>
      </c>
      <c r="AQ1071">
        <v>5.48</v>
      </c>
      <c r="AT1071" s="1">
        <v>-1350.9038</v>
      </c>
      <c r="AU1071">
        <v>7.25</v>
      </c>
      <c r="AV1071" s="1">
        <v>-1344.1928</v>
      </c>
      <c r="AW1071">
        <v>-0.42</v>
      </c>
    </row>
    <row r="1072" spans="2:49" x14ac:dyDescent="0.2">
      <c r="B1072" s="1">
        <v>-1382.2123999999999</v>
      </c>
      <c r="C1072">
        <v>-19.52</v>
      </c>
      <c r="D1072">
        <v>2794.14</v>
      </c>
      <c r="P1072" s="1"/>
      <c r="AP1072" s="1">
        <v>-1381.2725</v>
      </c>
      <c r="AQ1072">
        <v>5.03</v>
      </c>
      <c r="AT1072" s="1">
        <v>-1351.0210999999999</v>
      </c>
      <c r="AU1072">
        <v>6.79</v>
      </c>
      <c r="AV1072" s="1">
        <v>-1344.5350000000001</v>
      </c>
      <c r="AW1072">
        <v>-1.17</v>
      </c>
    </row>
    <row r="1073" spans="2:49" x14ac:dyDescent="0.2">
      <c r="B1073" s="1">
        <v>-1382.2683999999999</v>
      </c>
      <c r="C1073">
        <v>-19.79</v>
      </c>
      <c r="D1073">
        <v>2795.13</v>
      </c>
      <c r="P1073" s="1"/>
      <c r="AP1073" s="1">
        <v>-1381.2019</v>
      </c>
      <c r="AQ1073">
        <v>4.6900000000000004</v>
      </c>
      <c r="AT1073" s="1">
        <v>-1351.2248999999999</v>
      </c>
      <c r="AU1073">
        <v>6.06</v>
      </c>
      <c r="AV1073" s="1">
        <v>-1344.8244</v>
      </c>
      <c r="AW1073">
        <v>-1.89</v>
      </c>
    </row>
    <row r="1074" spans="2:49" x14ac:dyDescent="0.2">
      <c r="B1074" s="1">
        <v>-1382.2907</v>
      </c>
      <c r="C1074">
        <v>-19.12</v>
      </c>
      <c r="D1074">
        <v>2795.2</v>
      </c>
      <c r="P1074" s="1"/>
      <c r="AP1074" s="1">
        <v>-1381.0900999999999</v>
      </c>
      <c r="AQ1074">
        <v>4.46</v>
      </c>
      <c r="AT1074" s="1">
        <v>-1351.4952000000001</v>
      </c>
      <c r="AU1074">
        <v>5.15</v>
      </c>
      <c r="AV1074" s="1">
        <v>-1345.0431000000001</v>
      </c>
      <c r="AW1074">
        <v>-2.68</v>
      </c>
    </row>
    <row r="1075" spans="2:49" x14ac:dyDescent="0.2">
      <c r="B1075" s="1">
        <v>-1382.2847999999999</v>
      </c>
      <c r="C1075">
        <v>-18.02</v>
      </c>
      <c r="D1075">
        <v>2794.81</v>
      </c>
      <c r="P1075" s="1"/>
      <c r="AP1075" s="1">
        <v>-1380.9474</v>
      </c>
      <c r="AQ1075">
        <v>4.34</v>
      </c>
      <c r="AT1075" s="1">
        <v>-1351.8169</v>
      </c>
      <c r="AU1075">
        <v>4.12</v>
      </c>
      <c r="AV1075" s="1">
        <v>-1345.1875</v>
      </c>
      <c r="AW1075">
        <v>-3.45</v>
      </c>
    </row>
    <row r="1076" spans="2:49" x14ac:dyDescent="0.2">
      <c r="B1076" s="1">
        <v>-1382.2733000000001</v>
      </c>
      <c r="C1076">
        <v>-17.059999999999999</v>
      </c>
      <c r="D1076">
        <v>2793.79</v>
      </c>
      <c r="P1076" s="1"/>
      <c r="AP1076" s="1">
        <v>-1380.7891</v>
      </c>
      <c r="AQ1076">
        <v>4.25</v>
      </c>
      <c r="AT1076" s="1">
        <v>-1352.1683</v>
      </c>
      <c r="AU1076">
        <v>3.03</v>
      </c>
      <c r="AV1076" s="1">
        <v>-1345.2628</v>
      </c>
      <c r="AW1076">
        <v>-3.93</v>
      </c>
    </row>
    <row r="1077" spans="2:49" x14ac:dyDescent="0.2">
      <c r="B1077" s="1">
        <v>-1382.2502999999999</v>
      </c>
      <c r="C1077">
        <v>-15.43</v>
      </c>
      <c r="D1077">
        <v>2791.97</v>
      </c>
      <c r="P1077" s="1"/>
      <c r="AP1077" s="1">
        <v>-1380.6307999999999</v>
      </c>
      <c r="AQ1077">
        <v>4.22</v>
      </c>
      <c r="AT1077" s="1">
        <v>-1352.5291999999999</v>
      </c>
      <c r="AU1077">
        <v>1.96</v>
      </c>
      <c r="AV1077" s="1">
        <v>-1345.2783999999999</v>
      </c>
      <c r="AW1077">
        <v>-4.3600000000000003</v>
      </c>
    </row>
    <row r="1078" spans="2:49" x14ac:dyDescent="0.2">
      <c r="B1078" s="1">
        <v>-1382.2587000000001</v>
      </c>
      <c r="C1078">
        <v>-13.56</v>
      </c>
      <c r="D1078">
        <v>2789.35</v>
      </c>
      <c r="P1078" s="1"/>
      <c r="AP1078" s="1">
        <v>-1380.4873</v>
      </c>
      <c r="AQ1078">
        <v>4.24</v>
      </c>
      <c r="AT1078" s="1">
        <v>-1352.8785</v>
      </c>
      <c r="AU1078">
        <v>0.9</v>
      </c>
      <c r="AV1078" s="1">
        <v>-1345.2417</v>
      </c>
      <c r="AW1078">
        <v>-4.71</v>
      </c>
    </row>
    <row r="1079" spans="2:49" x14ac:dyDescent="0.2">
      <c r="B1079" s="1">
        <v>-1382.2715000000001</v>
      </c>
      <c r="C1079">
        <v>-11.39</v>
      </c>
      <c r="D1079">
        <v>2786.42</v>
      </c>
      <c r="P1079" s="1"/>
      <c r="AP1079" s="1">
        <v>-1380.3719000000001</v>
      </c>
      <c r="AQ1079">
        <v>4.21</v>
      </c>
      <c r="AT1079" s="1">
        <v>-1353.1914999999999</v>
      </c>
      <c r="AU1079">
        <v>-0.04</v>
      </c>
      <c r="AV1079" s="1">
        <v>-1345.1554000000001</v>
      </c>
      <c r="AW1079">
        <v>-4.9400000000000004</v>
      </c>
    </row>
    <row r="1080" spans="2:49" x14ac:dyDescent="0.2">
      <c r="B1080" s="1">
        <v>-1382.3056999999999</v>
      </c>
      <c r="C1080">
        <v>-9.3699999999999992</v>
      </c>
      <c r="D1080">
        <v>2783.21</v>
      </c>
      <c r="P1080" s="1"/>
      <c r="AP1080" s="1">
        <v>-1380.2908</v>
      </c>
      <c r="AQ1080">
        <v>4.2300000000000004</v>
      </c>
      <c r="AT1080" s="1">
        <v>-1353.4487999999999</v>
      </c>
      <c r="AU1080">
        <v>-0.75</v>
      </c>
      <c r="AV1080" s="1">
        <v>-1345.0157999999999</v>
      </c>
      <c r="AW1080">
        <v>-5.03</v>
      </c>
    </row>
    <row r="1081" spans="2:49" x14ac:dyDescent="0.2">
      <c r="B1081" s="1">
        <v>-1382.3243</v>
      </c>
      <c r="C1081">
        <v>-7.44</v>
      </c>
      <c r="D1081">
        <v>2779.74</v>
      </c>
      <c r="P1081" s="1"/>
      <c r="AP1081" s="1">
        <v>-1380.2466999999999</v>
      </c>
      <c r="AQ1081">
        <v>4.1100000000000003</v>
      </c>
      <c r="AT1081" s="1">
        <v>-1353.6296</v>
      </c>
      <c r="AU1081">
        <v>-1.31</v>
      </c>
      <c r="AV1081" s="1">
        <v>-1344.8210999999999</v>
      </c>
      <c r="AW1081">
        <v>-4.95</v>
      </c>
    </row>
    <row r="1082" spans="2:49" x14ac:dyDescent="0.2">
      <c r="B1082" s="1">
        <v>-1382.3291999999999</v>
      </c>
      <c r="C1082">
        <v>-4.87</v>
      </c>
      <c r="D1082">
        <v>2776.09</v>
      </c>
      <c r="P1082" s="1"/>
      <c r="AP1082" s="1">
        <v>-1380.2366</v>
      </c>
      <c r="AQ1082">
        <v>4.0199999999999996</v>
      </c>
      <c r="AT1082" s="1">
        <v>-1353.7292</v>
      </c>
      <c r="AU1082">
        <v>-1.64</v>
      </c>
      <c r="AV1082" s="1">
        <v>-1344.5769</v>
      </c>
      <c r="AW1082">
        <v>-4.6500000000000004</v>
      </c>
    </row>
    <row r="1083" spans="2:49" x14ac:dyDescent="0.2">
      <c r="B1083" s="1">
        <v>-1382.3161</v>
      </c>
      <c r="C1083">
        <v>-2.46</v>
      </c>
      <c r="D1083">
        <v>2772.46</v>
      </c>
      <c r="P1083" s="1"/>
      <c r="AP1083" s="1">
        <v>-1380.2511999999999</v>
      </c>
      <c r="AQ1083">
        <v>4</v>
      </c>
      <c r="AT1083" s="1">
        <v>-1353.7464</v>
      </c>
      <c r="AU1083">
        <v>-1.76</v>
      </c>
      <c r="AV1083" s="1">
        <v>-1344.2999</v>
      </c>
      <c r="AW1083">
        <v>-4.3499999999999996</v>
      </c>
    </row>
    <row r="1084" spans="2:49" x14ac:dyDescent="0.2">
      <c r="B1084" s="1">
        <v>-1382.2330999999999</v>
      </c>
      <c r="C1084">
        <v>0.05</v>
      </c>
      <c r="D1084">
        <v>2768.71</v>
      </c>
      <c r="P1084" s="1"/>
      <c r="AP1084" s="1">
        <v>-1380.2706000000001</v>
      </c>
      <c r="AQ1084">
        <v>4</v>
      </c>
      <c r="AT1084" s="1">
        <v>-1353.6911</v>
      </c>
      <c r="AU1084">
        <v>-1.61</v>
      </c>
      <c r="AV1084" s="1">
        <v>-1344.0165</v>
      </c>
      <c r="AW1084">
        <v>-3.88</v>
      </c>
    </row>
    <row r="1085" spans="2:49" x14ac:dyDescent="0.2">
      <c r="B1085" s="1">
        <v>-1382.0895</v>
      </c>
      <c r="C1085">
        <v>2.3199999999999998</v>
      </c>
      <c r="D1085">
        <v>2765.59</v>
      </c>
      <c r="P1085" s="1"/>
      <c r="AP1085" s="1">
        <v>-1380.2801999999999</v>
      </c>
      <c r="AQ1085">
        <v>4.07</v>
      </c>
      <c r="AT1085" s="1">
        <v>-1353.5778</v>
      </c>
      <c r="AU1085">
        <v>-1.31</v>
      </c>
      <c r="AV1085" s="1">
        <v>-1343.7608</v>
      </c>
      <c r="AW1085">
        <v>-3.52</v>
      </c>
    </row>
    <row r="1086" spans="2:49" x14ac:dyDescent="0.2">
      <c r="B1086" s="1">
        <v>-1381.8685</v>
      </c>
      <c r="C1086">
        <v>4.59</v>
      </c>
      <c r="D1086">
        <v>2762.37</v>
      </c>
      <c r="P1086" s="1"/>
      <c r="AP1086" s="1">
        <v>-1380.2689</v>
      </c>
      <c r="AQ1086">
        <v>4.32</v>
      </c>
      <c r="AT1086" s="1">
        <v>-1353.4232999999999</v>
      </c>
      <c r="AU1086">
        <v>-0.93</v>
      </c>
      <c r="AV1086" s="1">
        <v>-1343.56</v>
      </c>
      <c r="AW1086">
        <v>-3.27</v>
      </c>
    </row>
    <row r="1087" spans="2:49" x14ac:dyDescent="0.2">
      <c r="B1087" s="1">
        <v>-1381.5926999999999</v>
      </c>
      <c r="C1087">
        <v>6.8</v>
      </c>
      <c r="D1087">
        <v>2759.19</v>
      </c>
      <c r="P1087" s="1"/>
      <c r="AP1087" s="1">
        <v>-1380.2273</v>
      </c>
      <c r="AQ1087">
        <v>4.71</v>
      </c>
      <c r="AT1087" s="1">
        <v>-1353.2461000000001</v>
      </c>
      <c r="AU1087">
        <v>-0.43</v>
      </c>
      <c r="AV1087" s="1">
        <v>-1343.4311</v>
      </c>
      <c r="AW1087">
        <v>-3.17</v>
      </c>
    </row>
    <row r="1088" spans="2:49" x14ac:dyDescent="0.2">
      <c r="B1088" s="1">
        <v>-1381.2908</v>
      </c>
      <c r="C1088">
        <v>9.16</v>
      </c>
      <c r="D1088">
        <v>2755.95</v>
      </c>
      <c r="P1088" s="1"/>
      <c r="AP1088" s="1">
        <v>-1380.1464000000001</v>
      </c>
      <c r="AQ1088">
        <v>5.23</v>
      </c>
      <c r="AT1088" s="1">
        <v>-1353.0634</v>
      </c>
      <c r="AU1088">
        <v>0.19</v>
      </c>
      <c r="AV1088" s="1">
        <v>-1343.3796</v>
      </c>
      <c r="AW1088">
        <v>-3.27</v>
      </c>
    </row>
    <row r="1089" spans="2:49" x14ac:dyDescent="0.2">
      <c r="B1089" s="1">
        <v>-1381.0039999999999</v>
      </c>
      <c r="C1089">
        <v>11.22</v>
      </c>
      <c r="D1089">
        <v>2752.94</v>
      </c>
      <c r="P1089" s="1"/>
      <c r="AP1089" s="1">
        <v>-1380.0264999999999</v>
      </c>
      <c r="AQ1089">
        <v>5.83</v>
      </c>
      <c r="AT1089" s="1">
        <v>-1352.8752999999999</v>
      </c>
      <c r="AU1089">
        <v>0.75</v>
      </c>
      <c r="AV1089" s="1">
        <v>-1343.4003</v>
      </c>
      <c r="AW1089">
        <v>-3.52</v>
      </c>
    </row>
    <row r="1090" spans="2:49" x14ac:dyDescent="0.2">
      <c r="B1090" s="1">
        <v>-1380.7906</v>
      </c>
      <c r="C1090">
        <v>12.74</v>
      </c>
      <c r="D1090">
        <v>2750.85</v>
      </c>
      <c r="P1090" s="1"/>
      <c r="AP1090" s="1">
        <v>-1379.8734999999999</v>
      </c>
      <c r="AQ1090">
        <v>6.6</v>
      </c>
      <c r="AT1090" s="1">
        <v>-1352.6919</v>
      </c>
      <c r="AU1090">
        <v>1.36</v>
      </c>
      <c r="AV1090" s="1">
        <v>-1343.4863</v>
      </c>
      <c r="AW1090">
        <v>-3.92</v>
      </c>
    </row>
    <row r="1091" spans="2:49" x14ac:dyDescent="0.2">
      <c r="B1091" s="1">
        <v>-1380.6791000000001</v>
      </c>
      <c r="C1091">
        <v>13.36</v>
      </c>
      <c r="D1091">
        <v>2749.57</v>
      </c>
      <c r="P1091" s="1"/>
      <c r="AP1091" s="1">
        <v>-1379.6935000000001</v>
      </c>
      <c r="AQ1091">
        <v>7.57</v>
      </c>
      <c r="AT1091" s="1">
        <v>-1352.5108</v>
      </c>
      <c r="AU1091">
        <v>2.02</v>
      </c>
      <c r="AV1091" s="1">
        <v>-1343.6309000000001</v>
      </c>
      <c r="AW1091">
        <v>-4.49</v>
      </c>
    </row>
    <row r="1092" spans="2:49" x14ac:dyDescent="0.2">
      <c r="B1092" s="1">
        <v>-1380.665</v>
      </c>
      <c r="C1092">
        <v>13.2</v>
      </c>
      <c r="D1092">
        <v>2748.2</v>
      </c>
      <c r="P1092" s="1"/>
      <c r="AP1092" s="1">
        <v>-1379.4893999999999</v>
      </c>
      <c r="AQ1092">
        <v>8.51</v>
      </c>
      <c r="AT1092" s="1">
        <v>-1352.3235</v>
      </c>
      <c r="AU1092">
        <v>2.56</v>
      </c>
      <c r="AV1092" s="1">
        <v>-1343.8276000000001</v>
      </c>
      <c r="AW1092">
        <v>-5.18</v>
      </c>
    </row>
    <row r="1093" spans="2:49" x14ac:dyDescent="0.2">
      <c r="B1093" s="1">
        <v>-1380.6203</v>
      </c>
      <c r="C1093">
        <v>13.47</v>
      </c>
      <c r="D1093">
        <v>2747.72</v>
      </c>
      <c r="P1093" s="1"/>
      <c r="AP1093" s="1">
        <v>-1379.2718</v>
      </c>
      <c r="AQ1093">
        <v>9.48</v>
      </c>
      <c r="AT1093" s="1">
        <v>-1352.1364000000001</v>
      </c>
      <c r="AU1093">
        <v>3.19</v>
      </c>
      <c r="AV1093" s="1">
        <v>-1344.0668000000001</v>
      </c>
      <c r="AW1093">
        <v>-5.89</v>
      </c>
    </row>
    <row r="1094" spans="2:49" x14ac:dyDescent="0.2">
      <c r="B1094" s="1">
        <v>-1380.5065999999999</v>
      </c>
      <c r="C1094">
        <v>13.37</v>
      </c>
      <c r="D1094">
        <v>2747.02</v>
      </c>
      <c r="P1094" s="1"/>
      <c r="AP1094" s="1">
        <v>-1379.0489</v>
      </c>
      <c r="AQ1094">
        <v>10.49</v>
      </c>
      <c r="AT1094" s="1">
        <v>-1351.9480000000001</v>
      </c>
      <c r="AU1094">
        <v>3.8</v>
      </c>
      <c r="AV1094" s="1">
        <v>-1344.3340000000001</v>
      </c>
      <c r="AW1094">
        <v>-6.64</v>
      </c>
    </row>
    <row r="1095" spans="2:49" x14ac:dyDescent="0.2">
      <c r="B1095" s="1">
        <v>-1380.3114</v>
      </c>
      <c r="C1095">
        <v>13.35</v>
      </c>
      <c r="D1095">
        <v>2747.05</v>
      </c>
      <c r="P1095" s="1"/>
      <c r="AP1095" s="1">
        <v>-1378.8230000000001</v>
      </c>
      <c r="AQ1095">
        <v>11.54</v>
      </c>
      <c r="AT1095" s="1">
        <v>-1351.7669000000001</v>
      </c>
      <c r="AU1095">
        <v>4.3600000000000003</v>
      </c>
      <c r="AV1095" s="1">
        <v>-1344.6110000000001</v>
      </c>
      <c r="AW1095">
        <v>-7.32</v>
      </c>
    </row>
    <row r="1096" spans="2:49" x14ac:dyDescent="0.2">
      <c r="B1096" s="1">
        <v>-1380.0762999999999</v>
      </c>
      <c r="C1096">
        <v>12.94</v>
      </c>
      <c r="D1096">
        <v>2747.38</v>
      </c>
      <c r="P1096" s="1"/>
      <c r="AP1096" s="1">
        <v>-1378.598</v>
      </c>
      <c r="AQ1096">
        <v>12.62</v>
      </c>
      <c r="AT1096" s="1">
        <v>-1351.6071999999999</v>
      </c>
      <c r="AU1096">
        <v>4.7699999999999996</v>
      </c>
      <c r="AV1096" s="1">
        <v>-1344.8761</v>
      </c>
      <c r="AW1096">
        <v>-7.96</v>
      </c>
    </row>
    <row r="1097" spans="2:49" x14ac:dyDescent="0.2">
      <c r="B1097" s="1">
        <v>-1379.8188</v>
      </c>
      <c r="C1097">
        <v>12.51</v>
      </c>
      <c r="D1097">
        <v>2748.46</v>
      </c>
      <c r="P1097" s="1"/>
      <c r="AP1097" s="1">
        <v>-1378.3757000000001</v>
      </c>
      <c r="AQ1097">
        <v>13.58</v>
      </c>
      <c r="AT1097" s="1">
        <v>-1351.4878000000001</v>
      </c>
      <c r="AU1097">
        <v>5.16</v>
      </c>
      <c r="AV1097" s="1">
        <v>-1345.1069</v>
      </c>
      <c r="AW1097">
        <v>-8.4499999999999993</v>
      </c>
    </row>
    <row r="1098" spans="2:49" x14ac:dyDescent="0.2">
      <c r="B1098" s="1">
        <v>-1379.5976000000001</v>
      </c>
      <c r="C1098">
        <v>11.34</v>
      </c>
      <c r="D1098">
        <v>2750.52</v>
      </c>
      <c r="P1098" s="1"/>
      <c r="AP1098" s="1">
        <v>-1378.1596</v>
      </c>
      <c r="AQ1098">
        <v>14.43</v>
      </c>
      <c r="AT1098" s="1">
        <v>-1351.4289000000001</v>
      </c>
      <c r="AU1098">
        <v>5.41</v>
      </c>
      <c r="AV1098" s="1">
        <v>-1345.2863</v>
      </c>
      <c r="AW1098">
        <v>-8.6999999999999993</v>
      </c>
    </row>
    <row r="1099" spans="2:49" x14ac:dyDescent="0.2">
      <c r="B1099" s="1">
        <v>-1379.4257</v>
      </c>
      <c r="C1099">
        <v>10.199999999999999</v>
      </c>
      <c r="D1099">
        <v>2752.57</v>
      </c>
      <c r="P1099" s="1"/>
      <c r="AP1099" s="1">
        <v>-1377.9572000000001</v>
      </c>
      <c r="AQ1099">
        <v>15.21</v>
      </c>
      <c r="AT1099" s="1">
        <v>-1351.4512</v>
      </c>
      <c r="AU1099">
        <v>5.4</v>
      </c>
      <c r="AV1099" s="1">
        <v>-1345.4043999999999</v>
      </c>
      <c r="AW1099">
        <v>-8.6999999999999993</v>
      </c>
    </row>
    <row r="1100" spans="2:49" x14ac:dyDescent="0.2">
      <c r="B1100" s="1">
        <v>-1379.2985000000001</v>
      </c>
      <c r="C1100">
        <v>8.8699999999999992</v>
      </c>
      <c r="D1100">
        <v>2754.36</v>
      </c>
      <c r="P1100" s="1"/>
      <c r="AP1100" s="1">
        <v>-1377.779</v>
      </c>
      <c r="AQ1100">
        <v>15.86</v>
      </c>
      <c r="AT1100" s="1">
        <v>-1351.5681999999999</v>
      </c>
      <c r="AU1100">
        <v>5.22</v>
      </c>
      <c r="AV1100" s="1">
        <v>-1345.4639999999999</v>
      </c>
      <c r="AW1100">
        <v>-8.6199999999999992</v>
      </c>
    </row>
    <row r="1101" spans="2:49" x14ac:dyDescent="0.2">
      <c r="B1101" s="1">
        <v>-1379.2021</v>
      </c>
      <c r="C1101">
        <v>7.71</v>
      </c>
      <c r="D1101">
        <v>2756.48</v>
      </c>
      <c r="P1101" s="1"/>
      <c r="AP1101" s="1">
        <v>-1377.6376</v>
      </c>
      <c r="AQ1101">
        <v>16.32</v>
      </c>
      <c r="AT1101" s="1">
        <v>-1351.7843</v>
      </c>
      <c r="AU1101">
        <v>4.76</v>
      </c>
      <c r="AV1101" s="1">
        <v>-1345.4743000000001</v>
      </c>
      <c r="AW1101">
        <v>-8.39</v>
      </c>
    </row>
    <row r="1102" spans="2:49" x14ac:dyDescent="0.2">
      <c r="B1102" s="1">
        <v>-1379.145</v>
      </c>
      <c r="C1102">
        <v>6.42</v>
      </c>
      <c r="D1102">
        <v>2758.48</v>
      </c>
      <c r="P1102" s="1"/>
      <c r="AP1102" s="1">
        <v>-1377.5504000000001</v>
      </c>
      <c r="AQ1102">
        <v>16.62</v>
      </c>
      <c r="AT1102" s="1">
        <v>-1352.0834</v>
      </c>
      <c r="AU1102">
        <v>4.1500000000000004</v>
      </c>
      <c r="AV1102" s="1">
        <v>-1345.4557</v>
      </c>
      <c r="AW1102">
        <v>-8.09</v>
      </c>
    </row>
    <row r="1103" spans="2:49" x14ac:dyDescent="0.2">
      <c r="B1103" s="1">
        <v>-1379.1122</v>
      </c>
      <c r="C1103">
        <v>5.0999999999999996</v>
      </c>
      <c r="D1103">
        <v>2761.22</v>
      </c>
      <c r="P1103" s="1"/>
      <c r="AP1103" s="1">
        <v>-1377.5268000000001</v>
      </c>
      <c r="AQ1103">
        <v>16.71</v>
      </c>
      <c r="AT1103" s="1">
        <v>-1352.4398000000001</v>
      </c>
      <c r="AU1103">
        <v>3.44</v>
      </c>
      <c r="AV1103" s="1">
        <v>-1345.4304999999999</v>
      </c>
      <c r="AW1103">
        <v>-7.62</v>
      </c>
    </row>
    <row r="1104" spans="2:49" x14ac:dyDescent="0.2">
      <c r="B1104" s="1">
        <v>-1379.1283000000001</v>
      </c>
      <c r="C1104">
        <v>3.08</v>
      </c>
      <c r="D1104">
        <v>2764.14</v>
      </c>
      <c r="P1104" s="1"/>
      <c r="AP1104" s="1">
        <v>-1377.5695000000001</v>
      </c>
      <c r="AQ1104">
        <v>16.62</v>
      </c>
      <c r="AT1104" s="1">
        <v>-1352.8217</v>
      </c>
      <c r="AU1104">
        <v>2.54</v>
      </c>
      <c r="AV1104" s="1">
        <v>-1345.4174</v>
      </c>
      <c r="AW1104">
        <v>-7.17</v>
      </c>
    </row>
    <row r="1105" spans="2:49" x14ac:dyDescent="0.2">
      <c r="B1105" s="1">
        <v>-1379.1485</v>
      </c>
      <c r="C1105">
        <v>0.85</v>
      </c>
      <c r="D1105">
        <v>2767.12</v>
      </c>
      <c r="P1105" s="1"/>
      <c r="AP1105" s="1">
        <v>-1377.6715999999999</v>
      </c>
      <c r="AQ1105">
        <v>16.239999999999998</v>
      </c>
      <c r="AT1105" s="1">
        <v>-1353.2081000000001</v>
      </c>
      <c r="AU1105">
        <v>1.61</v>
      </c>
      <c r="AV1105" s="1">
        <v>-1345.4306999999999</v>
      </c>
      <c r="AW1105">
        <v>-6.73</v>
      </c>
    </row>
    <row r="1106" spans="2:49" x14ac:dyDescent="0.2">
      <c r="B1106" s="1">
        <v>-1379.2116000000001</v>
      </c>
      <c r="C1106">
        <v>-1.39</v>
      </c>
      <c r="D1106">
        <v>2770.41</v>
      </c>
      <c r="P1106" s="1"/>
      <c r="AP1106" s="1">
        <v>-1377.8149000000001</v>
      </c>
      <c r="AQ1106">
        <v>15.76</v>
      </c>
      <c r="AT1106" s="1">
        <v>-1353.5858000000001</v>
      </c>
      <c r="AU1106">
        <v>0.67</v>
      </c>
      <c r="AV1106" s="1">
        <v>-1345.4715000000001</v>
      </c>
      <c r="AW1106">
        <v>-6.42</v>
      </c>
    </row>
    <row r="1107" spans="2:49" x14ac:dyDescent="0.2">
      <c r="B1107" s="1">
        <v>-1379.2753</v>
      </c>
      <c r="C1107">
        <v>-3.22</v>
      </c>
      <c r="D1107">
        <v>2773.01</v>
      </c>
      <c r="P1107" s="1"/>
      <c r="AP1107" s="1">
        <v>-1377.9735000000001</v>
      </c>
      <c r="AQ1107">
        <v>15.13</v>
      </c>
      <c r="AT1107" s="1">
        <v>-1353.9546</v>
      </c>
      <c r="AU1107">
        <v>-0.26</v>
      </c>
      <c r="AV1107" s="1">
        <v>-1345.5344</v>
      </c>
      <c r="AW1107">
        <v>-6.06</v>
      </c>
    </row>
    <row r="1108" spans="2:49" x14ac:dyDescent="0.2">
      <c r="B1108" s="1">
        <v>-1379.3457000000001</v>
      </c>
      <c r="C1108">
        <v>-4.93</v>
      </c>
      <c r="D1108">
        <v>2775.04</v>
      </c>
      <c r="P1108" s="1"/>
      <c r="AP1108" s="1">
        <v>-1378.1203</v>
      </c>
      <c r="AQ1108">
        <v>14.45</v>
      </c>
      <c r="AT1108" s="1">
        <v>-1354.3155999999999</v>
      </c>
      <c r="AU1108">
        <v>-1.1200000000000001</v>
      </c>
      <c r="AV1108" s="1">
        <v>-1345.6012000000001</v>
      </c>
      <c r="AW1108">
        <v>-5.74</v>
      </c>
    </row>
    <row r="1109" spans="2:49" x14ac:dyDescent="0.2">
      <c r="B1109" s="1">
        <v>-1379.4575</v>
      </c>
      <c r="C1109">
        <v>-6.61</v>
      </c>
      <c r="D1109">
        <v>2776.79</v>
      </c>
      <c r="P1109" s="1"/>
      <c r="AP1109" s="1">
        <v>-1378.2375</v>
      </c>
      <c r="AQ1109">
        <v>13.82</v>
      </c>
      <c r="AT1109" s="1">
        <v>-1354.665</v>
      </c>
      <c r="AU1109">
        <v>-2.0099999999999998</v>
      </c>
      <c r="AV1109" s="1">
        <v>-1345.6509000000001</v>
      </c>
      <c r="AW1109">
        <v>-5.34</v>
      </c>
    </row>
    <row r="1110" spans="2:49" x14ac:dyDescent="0.2">
      <c r="B1110" s="1">
        <v>-1379.6090999999999</v>
      </c>
      <c r="C1110">
        <v>-8.0399999999999991</v>
      </c>
      <c r="D1110">
        <v>2778.08</v>
      </c>
      <c r="P1110" s="1"/>
      <c r="AP1110" s="1">
        <v>-1378.3061</v>
      </c>
      <c r="AQ1110">
        <v>13.22</v>
      </c>
      <c r="AT1110" s="1">
        <v>-1354.998</v>
      </c>
      <c r="AU1110">
        <v>-2.75</v>
      </c>
      <c r="AV1110" s="1">
        <v>-1345.6584</v>
      </c>
      <c r="AW1110">
        <v>-4.95</v>
      </c>
    </row>
    <row r="1111" spans="2:49" x14ac:dyDescent="0.2">
      <c r="B1111" s="1">
        <v>-1379.7719</v>
      </c>
      <c r="C1111">
        <v>-8.9700000000000006</v>
      </c>
      <c r="D1111">
        <v>2778.67</v>
      </c>
      <c r="P1111" s="1"/>
      <c r="AP1111" s="1">
        <v>-1378.3218999999999</v>
      </c>
      <c r="AQ1111">
        <v>12.73</v>
      </c>
      <c r="AT1111" s="1">
        <v>-1355.3028999999999</v>
      </c>
      <c r="AU1111">
        <v>-3.4</v>
      </c>
      <c r="AV1111" s="1">
        <v>-1345.6139000000001</v>
      </c>
      <c r="AW1111">
        <v>-4.41</v>
      </c>
    </row>
    <row r="1112" spans="2:49" x14ac:dyDescent="0.2">
      <c r="B1112" s="1">
        <v>-1379.9209000000001</v>
      </c>
      <c r="C1112">
        <v>-9.4700000000000006</v>
      </c>
      <c r="D1112">
        <v>2778.66</v>
      </c>
      <c r="P1112" s="1"/>
      <c r="AP1112" s="1">
        <v>-1378.2837999999999</v>
      </c>
      <c r="AQ1112">
        <v>12.32</v>
      </c>
      <c r="AT1112" s="1">
        <v>-1355.5619999999999</v>
      </c>
      <c r="AU1112">
        <v>-3.83</v>
      </c>
      <c r="AV1112" s="1">
        <v>-1345.5137</v>
      </c>
      <c r="AW1112">
        <v>-3.91</v>
      </c>
    </row>
    <row r="1113" spans="2:49" x14ac:dyDescent="0.2">
      <c r="B1113" s="1">
        <v>-1380.0787</v>
      </c>
      <c r="C1113">
        <v>-9.41</v>
      </c>
      <c r="D1113">
        <v>2778.19</v>
      </c>
      <c r="P1113" s="1"/>
      <c r="AP1113" s="1">
        <v>-1378.1973</v>
      </c>
      <c r="AQ1113">
        <v>12.03</v>
      </c>
      <c r="AT1113" s="1">
        <v>-1355.7612999999999</v>
      </c>
      <c r="AU1113">
        <v>-4.08</v>
      </c>
      <c r="AV1113" s="1">
        <v>-1345.3596</v>
      </c>
      <c r="AW1113">
        <v>-3.28</v>
      </c>
    </row>
    <row r="1114" spans="2:49" x14ac:dyDescent="0.2">
      <c r="B1114" s="1">
        <v>-1380.2285999999999</v>
      </c>
      <c r="C1114">
        <v>-8.9499999999999993</v>
      </c>
      <c r="D1114">
        <v>2777.62</v>
      </c>
      <c r="P1114" s="1"/>
      <c r="AP1114" s="1">
        <v>-1378.0716</v>
      </c>
      <c r="AQ1114">
        <v>11.74</v>
      </c>
      <c r="AT1114" s="1">
        <v>-1355.8894</v>
      </c>
      <c r="AU1114">
        <v>-4.08</v>
      </c>
      <c r="AV1114" s="1">
        <v>-1345.1575</v>
      </c>
      <c r="AW1114">
        <v>-2.72</v>
      </c>
    </row>
    <row r="1115" spans="2:49" x14ac:dyDescent="0.2">
      <c r="B1115" s="1">
        <v>-1380.3578</v>
      </c>
      <c r="C1115">
        <v>-8.32</v>
      </c>
      <c r="D1115">
        <v>2776.18</v>
      </c>
      <c r="P1115" s="1"/>
      <c r="AP1115" s="1">
        <v>-1377.9141999999999</v>
      </c>
      <c r="AQ1115">
        <v>11.49</v>
      </c>
      <c r="AT1115" s="1">
        <v>-1355.9417000000001</v>
      </c>
      <c r="AU1115">
        <v>-3.9</v>
      </c>
      <c r="AV1115" s="1">
        <v>-1344.9185</v>
      </c>
      <c r="AW1115">
        <v>-2.16</v>
      </c>
    </row>
    <row r="1116" spans="2:49" x14ac:dyDescent="0.2">
      <c r="B1116" s="1">
        <v>-1380.3638000000001</v>
      </c>
      <c r="C1116">
        <v>-6.51</v>
      </c>
      <c r="D1116">
        <v>2774.25</v>
      </c>
      <c r="P1116" s="1"/>
      <c r="AP1116" s="1">
        <v>-1377.7403999999999</v>
      </c>
      <c r="AQ1116">
        <v>11.26</v>
      </c>
      <c r="AT1116" s="1">
        <v>-1355.9241</v>
      </c>
      <c r="AU1116">
        <v>-3.43</v>
      </c>
      <c r="AV1116" s="1">
        <v>-1344.6614999999999</v>
      </c>
      <c r="AW1116">
        <v>-1.57</v>
      </c>
    </row>
    <row r="1117" spans="2:49" x14ac:dyDescent="0.2">
      <c r="B1117" s="1">
        <v>-1380.2578000000001</v>
      </c>
      <c r="C1117">
        <v>-4.12</v>
      </c>
      <c r="D1117">
        <v>2772.23</v>
      </c>
      <c r="P1117" s="1"/>
      <c r="AP1117" s="1">
        <v>-1377.5675000000001</v>
      </c>
      <c r="AQ1117">
        <v>11.01</v>
      </c>
      <c r="AT1117" s="1">
        <v>-1355.8453999999999</v>
      </c>
      <c r="AU1117">
        <v>-2.79</v>
      </c>
      <c r="AV1117" s="1">
        <v>-1344.4041999999999</v>
      </c>
      <c r="AW1117">
        <v>-1.1499999999999999</v>
      </c>
    </row>
    <row r="1118" spans="2:49" x14ac:dyDescent="0.2">
      <c r="B1118" s="1">
        <v>-1380.1264000000001</v>
      </c>
      <c r="C1118">
        <v>-1.57</v>
      </c>
      <c r="D1118">
        <v>2769.61</v>
      </c>
      <c r="P1118" s="1"/>
      <c r="AP1118" s="1">
        <v>-1377.4086</v>
      </c>
      <c r="AQ1118">
        <v>10.71</v>
      </c>
      <c r="AT1118" s="1">
        <v>-1355.7166</v>
      </c>
      <c r="AU1118">
        <v>-1.9</v>
      </c>
      <c r="AV1118" s="1">
        <v>-1344.1663000000001</v>
      </c>
      <c r="AW1118">
        <v>-0.88</v>
      </c>
    </row>
    <row r="1119" spans="2:49" x14ac:dyDescent="0.2">
      <c r="B1119" s="1">
        <v>-1379.9323999999999</v>
      </c>
      <c r="C1119">
        <v>1.29</v>
      </c>
      <c r="D1119">
        <v>2767.23</v>
      </c>
      <c r="P1119" s="1"/>
      <c r="AP1119" s="1">
        <v>-1377.2753</v>
      </c>
      <c r="AQ1119">
        <v>10.32</v>
      </c>
      <c r="AT1119" s="1">
        <v>-1355.5513000000001</v>
      </c>
      <c r="AU1119">
        <v>-0.92</v>
      </c>
      <c r="AV1119" s="1">
        <v>-1343.9694999999999</v>
      </c>
      <c r="AW1119">
        <v>-0.76</v>
      </c>
    </row>
    <row r="1120" spans="2:49" x14ac:dyDescent="0.2">
      <c r="B1120" s="1">
        <v>-1379.7036000000001</v>
      </c>
      <c r="C1120">
        <v>4.05</v>
      </c>
      <c r="D1120">
        <v>2764.92</v>
      </c>
      <c r="P1120" s="1"/>
      <c r="AP1120" s="1">
        <v>-1377.1749</v>
      </c>
      <c r="AQ1120">
        <v>9.91</v>
      </c>
      <c r="AT1120" s="1">
        <v>-1355.3643</v>
      </c>
      <c r="AU1120">
        <v>0.11</v>
      </c>
      <c r="AV1120" s="1">
        <v>-1343.8294000000001</v>
      </c>
      <c r="AW1120">
        <v>-0.84</v>
      </c>
    </row>
    <row r="1121" spans="2:49" x14ac:dyDescent="0.2">
      <c r="B1121" s="1">
        <v>-1379.5255</v>
      </c>
      <c r="C1121">
        <v>6.18</v>
      </c>
      <c r="D1121">
        <v>2762.86</v>
      </c>
      <c r="P1121" s="1"/>
      <c r="AP1121" s="1">
        <v>-1377.1088999999999</v>
      </c>
      <c r="AQ1121">
        <v>9.42</v>
      </c>
      <c r="AT1121" s="1">
        <v>-1355.175</v>
      </c>
      <c r="AU1121">
        <v>1.1100000000000001</v>
      </c>
      <c r="AV1121" s="1">
        <v>-1343.7579000000001</v>
      </c>
      <c r="AW1121">
        <v>-1.1599999999999999</v>
      </c>
    </row>
    <row r="1122" spans="2:49" x14ac:dyDescent="0.2">
      <c r="B1122" s="1">
        <v>-1379.4245000000001</v>
      </c>
      <c r="C1122">
        <v>7.78</v>
      </c>
      <c r="D1122">
        <v>2760.98</v>
      </c>
      <c r="P1122" s="1"/>
      <c r="AP1122" s="1">
        <v>-1377.0766000000001</v>
      </c>
      <c r="AQ1122">
        <v>8.9499999999999993</v>
      </c>
      <c r="AT1122" s="1">
        <v>-1355.0085999999999</v>
      </c>
      <c r="AU1122">
        <v>2.0499999999999998</v>
      </c>
      <c r="AV1122" s="1">
        <v>-1343.7521999999999</v>
      </c>
      <c r="AW1122">
        <v>-1.75</v>
      </c>
    </row>
    <row r="1123" spans="2:49" x14ac:dyDescent="0.2">
      <c r="B1123" s="1">
        <v>-1379.3798999999999</v>
      </c>
      <c r="C1123">
        <v>9.8000000000000007</v>
      </c>
      <c r="D1123">
        <v>2758.28</v>
      </c>
      <c r="P1123" s="1"/>
      <c r="AP1123" s="1">
        <v>-1377.076</v>
      </c>
      <c r="AQ1123">
        <v>8.4499999999999993</v>
      </c>
      <c r="AT1123" s="1">
        <v>-1354.895</v>
      </c>
      <c r="AU1123">
        <v>2.84</v>
      </c>
      <c r="AV1123" s="1">
        <v>-1343.8037999999999</v>
      </c>
      <c r="AW1123">
        <v>-2.38</v>
      </c>
    </row>
    <row r="1124" spans="2:49" x14ac:dyDescent="0.2">
      <c r="B1124" s="1">
        <v>-1379.4114999999999</v>
      </c>
      <c r="C1124">
        <v>11.72</v>
      </c>
      <c r="D1124">
        <v>2756.17</v>
      </c>
      <c r="P1124" s="1"/>
      <c r="AP1124" s="1">
        <v>-1377.1025999999999</v>
      </c>
      <c r="AQ1124">
        <v>8.0399999999999991</v>
      </c>
      <c r="AT1124" s="1">
        <v>-1354.8592000000001</v>
      </c>
      <c r="AU1124">
        <v>3.37</v>
      </c>
      <c r="AV1124" s="1">
        <v>-1343.8948</v>
      </c>
      <c r="AW1124">
        <v>-3.1</v>
      </c>
    </row>
    <row r="1125" spans="2:49" x14ac:dyDescent="0.2">
      <c r="B1125" s="1">
        <v>-1379.5087000000001</v>
      </c>
      <c r="C1125">
        <v>12.76</v>
      </c>
      <c r="D1125">
        <v>2754.33</v>
      </c>
      <c r="P1125" s="1"/>
      <c r="AP1125" s="1">
        <v>-1377.1513</v>
      </c>
      <c r="AQ1125">
        <v>7.69</v>
      </c>
      <c r="AT1125" s="1">
        <v>-1354.9173000000001</v>
      </c>
      <c r="AU1125">
        <v>3.59</v>
      </c>
      <c r="AV1125" s="1">
        <v>-1344.0043000000001</v>
      </c>
      <c r="AW1125">
        <v>-3.95</v>
      </c>
    </row>
    <row r="1126" spans="2:49" x14ac:dyDescent="0.2">
      <c r="B1126" s="1">
        <v>-1379.6575</v>
      </c>
      <c r="C1126">
        <v>13.49</v>
      </c>
      <c r="D1126">
        <v>2752.02</v>
      </c>
      <c r="P1126" s="1"/>
      <c r="AP1126" s="1">
        <v>-1377.2159999999999</v>
      </c>
      <c r="AQ1126">
        <v>7.49</v>
      </c>
      <c r="AT1126" s="1">
        <v>-1355.0694000000001</v>
      </c>
      <c r="AU1126">
        <v>3.54</v>
      </c>
      <c r="AV1126" s="1">
        <v>-1344.1116999999999</v>
      </c>
      <c r="AW1126">
        <v>-4.75</v>
      </c>
    </row>
    <row r="1127" spans="2:49" x14ac:dyDescent="0.2">
      <c r="B1127" s="1">
        <v>-1379.7746999999999</v>
      </c>
      <c r="C1127">
        <v>14.2</v>
      </c>
      <c r="D1127">
        <v>2750.34</v>
      </c>
      <c r="P1127" s="1"/>
      <c r="AP1127" s="1">
        <v>-1377.2899</v>
      </c>
      <c r="AQ1127">
        <v>7.42</v>
      </c>
      <c r="AT1127" s="1">
        <v>-1355.3018</v>
      </c>
      <c r="AU1127">
        <v>3.29</v>
      </c>
      <c r="AV1127" s="1">
        <v>-1344.2031999999999</v>
      </c>
      <c r="AW1127">
        <v>-5.47</v>
      </c>
    </row>
    <row r="1128" spans="2:49" x14ac:dyDescent="0.2">
      <c r="B1128" s="1">
        <v>-1379.8421000000001</v>
      </c>
      <c r="C1128">
        <v>14.95</v>
      </c>
      <c r="D1128">
        <v>2749.07</v>
      </c>
      <c r="P1128" s="1"/>
      <c r="AP1128" s="1">
        <v>-1377.3657000000001</v>
      </c>
      <c r="AQ1128">
        <v>7.55</v>
      </c>
      <c r="AT1128" s="1">
        <v>-1355.5913</v>
      </c>
      <c r="AU1128">
        <v>2.85</v>
      </c>
      <c r="AV1128" s="1">
        <v>-1344.2665999999999</v>
      </c>
      <c r="AW1128">
        <v>-5.99</v>
      </c>
    </row>
    <row r="1129" spans="2:49" x14ac:dyDescent="0.2">
      <c r="B1129" s="1">
        <v>-1379.8742</v>
      </c>
      <c r="C1129">
        <v>15.17</v>
      </c>
      <c r="D1129">
        <v>2748.87</v>
      </c>
      <c r="P1129" s="1"/>
      <c r="AP1129" s="1">
        <v>-1377.4350999999999</v>
      </c>
      <c r="AQ1129">
        <v>7.92</v>
      </c>
      <c r="AT1129" s="1">
        <v>-1355.9106999999999</v>
      </c>
      <c r="AU1129">
        <v>2.31</v>
      </c>
      <c r="AV1129" s="1">
        <v>-1344.2928999999999</v>
      </c>
      <c r="AW1129">
        <v>-6.27</v>
      </c>
    </row>
    <row r="1130" spans="2:49" x14ac:dyDescent="0.2">
      <c r="B1130" s="1">
        <v>-1379.8936000000001</v>
      </c>
      <c r="C1130">
        <v>14.3</v>
      </c>
      <c r="D1130">
        <v>2749.4</v>
      </c>
      <c r="P1130" s="1"/>
      <c r="AP1130" s="1">
        <v>-1377.4919</v>
      </c>
      <c r="AQ1130">
        <v>8.4600000000000009</v>
      </c>
      <c r="AT1130" s="1">
        <v>-1356.2348999999999</v>
      </c>
      <c r="AU1130">
        <v>1.76</v>
      </c>
      <c r="AV1130" s="1">
        <v>-1344.2754</v>
      </c>
      <c r="AW1130">
        <v>-6.39</v>
      </c>
    </row>
    <row r="1131" spans="2:49" x14ac:dyDescent="0.2">
      <c r="B1131" s="1">
        <v>-1379.9381000000001</v>
      </c>
      <c r="C1131">
        <v>13.5</v>
      </c>
      <c r="D1131">
        <v>2750.16</v>
      </c>
      <c r="P1131" s="1"/>
      <c r="AP1131" s="1">
        <v>-1377.5322000000001</v>
      </c>
      <c r="AQ1131">
        <v>9.14</v>
      </c>
      <c r="AT1131" s="1">
        <v>-1356.5405000000001</v>
      </c>
      <c r="AU1131">
        <v>1.18</v>
      </c>
      <c r="AV1131" s="1">
        <v>-1344.2067999999999</v>
      </c>
      <c r="AW1131">
        <v>-6.24</v>
      </c>
    </row>
    <row r="1132" spans="2:49" x14ac:dyDescent="0.2">
      <c r="B1132" s="1">
        <v>-1379.9818</v>
      </c>
      <c r="C1132">
        <v>12.13</v>
      </c>
      <c r="D1132">
        <v>2751.55</v>
      </c>
      <c r="P1132" s="1"/>
      <c r="AP1132" s="1">
        <v>-1377.557</v>
      </c>
      <c r="AQ1132">
        <v>9.99</v>
      </c>
      <c r="AT1132" s="1">
        <v>-1356.8081</v>
      </c>
      <c r="AU1132">
        <v>0.72</v>
      </c>
      <c r="AV1132" s="1">
        <v>-1344.0844999999999</v>
      </c>
      <c r="AW1132">
        <v>-5.78</v>
      </c>
    </row>
    <row r="1133" spans="2:49" x14ac:dyDescent="0.2">
      <c r="B1133" s="1">
        <v>-1380.0459000000001</v>
      </c>
      <c r="C1133">
        <v>10.5</v>
      </c>
      <c r="D1133">
        <v>2753.22</v>
      </c>
      <c r="P1133" s="1"/>
      <c r="AP1133" s="1">
        <v>-1377.5730000000001</v>
      </c>
      <c r="AQ1133">
        <v>10.89</v>
      </c>
      <c r="AT1133" s="1">
        <v>-1357.0228</v>
      </c>
      <c r="AU1133">
        <v>0.34</v>
      </c>
      <c r="AV1133" s="1">
        <v>-1343.9114999999999</v>
      </c>
      <c r="AW1133">
        <v>-5.13</v>
      </c>
    </row>
    <row r="1134" spans="2:49" x14ac:dyDescent="0.2">
      <c r="B1134" s="1">
        <v>-1380.136</v>
      </c>
      <c r="C1134">
        <v>8.6999999999999993</v>
      </c>
      <c r="D1134">
        <v>2754.99</v>
      </c>
      <c r="P1134" s="1"/>
      <c r="AP1134" s="1">
        <v>-1377.5962999999999</v>
      </c>
      <c r="AQ1134">
        <v>11.83</v>
      </c>
      <c r="AT1134" s="1">
        <v>-1357.1780000000001</v>
      </c>
      <c r="AU1134">
        <v>0.15</v>
      </c>
      <c r="AV1134" s="1">
        <v>-1343.7037</v>
      </c>
      <c r="AW1134">
        <v>-4.34</v>
      </c>
    </row>
    <row r="1135" spans="2:49" x14ac:dyDescent="0.2">
      <c r="B1135" s="1">
        <v>-1380.2467999999999</v>
      </c>
      <c r="C1135">
        <v>6.73</v>
      </c>
      <c r="D1135">
        <v>2756.91</v>
      </c>
      <c r="P1135" s="1"/>
      <c r="AP1135" s="1">
        <v>-1377.6409000000001</v>
      </c>
      <c r="AQ1135">
        <v>12.68</v>
      </c>
      <c r="AT1135" s="1">
        <v>-1357.2733000000001</v>
      </c>
      <c r="AU1135">
        <v>0.1</v>
      </c>
      <c r="AV1135" s="1">
        <v>-1343.4928</v>
      </c>
      <c r="AW1135">
        <v>-3.51</v>
      </c>
    </row>
    <row r="1136" spans="2:49" x14ac:dyDescent="0.2">
      <c r="B1136" s="1">
        <v>-1380.3753999999999</v>
      </c>
      <c r="C1136">
        <v>4.82</v>
      </c>
      <c r="D1136">
        <v>2758.81</v>
      </c>
      <c r="P1136" s="1"/>
      <c r="AP1136" s="1">
        <v>-1377.7209</v>
      </c>
      <c r="AQ1136">
        <v>13.42</v>
      </c>
      <c r="AT1136" s="1">
        <v>-1357.3202000000001</v>
      </c>
      <c r="AU1136">
        <v>0.18</v>
      </c>
      <c r="AV1136" s="1">
        <v>-1343.3295000000001</v>
      </c>
      <c r="AW1136">
        <v>-2.77</v>
      </c>
    </row>
    <row r="1137" spans="2:49" x14ac:dyDescent="0.2">
      <c r="B1137" s="1">
        <v>-1380.5063</v>
      </c>
      <c r="C1137">
        <v>2.77</v>
      </c>
      <c r="D1137">
        <v>2761.3</v>
      </c>
      <c r="P1137" s="1"/>
      <c r="AP1137" s="1">
        <v>-1377.8426999999999</v>
      </c>
      <c r="AQ1137">
        <v>13.93</v>
      </c>
      <c r="AT1137" s="1">
        <v>-1357.3335999999999</v>
      </c>
      <c r="AU1137">
        <v>0.41</v>
      </c>
      <c r="AV1137" s="1">
        <v>-1343.2677000000001</v>
      </c>
      <c r="AW1137">
        <v>-2.27</v>
      </c>
    </row>
    <row r="1138" spans="2:49" x14ac:dyDescent="0.2">
      <c r="B1138" s="1">
        <v>-1380.6298999999999</v>
      </c>
      <c r="C1138">
        <v>0.46</v>
      </c>
      <c r="D1138">
        <v>2763.82</v>
      </c>
      <c r="P1138" s="1"/>
      <c r="AP1138" s="1">
        <v>-1378.002</v>
      </c>
      <c r="AQ1138">
        <v>14.24</v>
      </c>
      <c r="AT1138" s="1">
        <v>-1357.3297</v>
      </c>
      <c r="AU1138">
        <v>0.72</v>
      </c>
      <c r="AV1138" s="1">
        <v>-1343.3362</v>
      </c>
      <c r="AW1138">
        <v>-2.04</v>
      </c>
    </row>
    <row r="1139" spans="2:49" x14ac:dyDescent="0.2">
      <c r="B1139" s="1">
        <v>-1380.7605000000001</v>
      </c>
      <c r="C1139">
        <v>-1.59</v>
      </c>
      <c r="D1139">
        <v>2766.56</v>
      </c>
      <c r="P1139" s="1"/>
      <c r="AP1139" s="1">
        <v>-1378.1887999999999</v>
      </c>
      <c r="AQ1139">
        <v>14.47</v>
      </c>
      <c r="AT1139" s="1">
        <v>-1357.3202000000001</v>
      </c>
      <c r="AU1139">
        <v>1.05</v>
      </c>
      <c r="AV1139" s="1">
        <v>-1343.5227</v>
      </c>
      <c r="AW1139">
        <v>-2.17</v>
      </c>
    </row>
    <row r="1140" spans="2:49" x14ac:dyDescent="0.2">
      <c r="B1140" s="1">
        <v>-1380.8755000000001</v>
      </c>
      <c r="C1140">
        <v>-3.64</v>
      </c>
      <c r="D1140">
        <v>2769.09</v>
      </c>
      <c r="P1140" s="1"/>
      <c r="AP1140" s="1">
        <v>-1378.3864000000001</v>
      </c>
      <c r="AQ1140">
        <v>14.43</v>
      </c>
      <c r="AT1140" s="1">
        <v>-1357.3099</v>
      </c>
      <c r="AU1140">
        <v>1.34</v>
      </c>
      <c r="AV1140" s="1">
        <v>-1343.7773999999999</v>
      </c>
      <c r="AW1140">
        <v>-2.52</v>
      </c>
    </row>
    <row r="1141" spans="2:49" x14ac:dyDescent="0.2">
      <c r="B1141" s="1">
        <v>-1380.9342999999999</v>
      </c>
      <c r="C1141">
        <v>-4.97</v>
      </c>
      <c r="D1141">
        <v>2771.04</v>
      </c>
      <c r="P1141" s="1"/>
      <c r="AP1141" s="1">
        <v>-1378.5856000000001</v>
      </c>
      <c r="AQ1141">
        <v>14.3</v>
      </c>
      <c r="AT1141" s="1">
        <v>-1357.2937999999999</v>
      </c>
      <c r="AU1141">
        <v>1.69</v>
      </c>
      <c r="AV1141" s="1">
        <v>-1344.0424</v>
      </c>
      <c r="AW1141">
        <v>-3.03</v>
      </c>
    </row>
    <row r="1142" spans="2:49" x14ac:dyDescent="0.2">
      <c r="B1142" s="1">
        <v>-1380.9422999999999</v>
      </c>
      <c r="C1142">
        <v>-5.87</v>
      </c>
      <c r="D1142">
        <v>2772.6</v>
      </c>
      <c r="P1142" s="1"/>
      <c r="AP1142" s="1">
        <v>-1378.7787000000001</v>
      </c>
      <c r="AQ1142">
        <v>14.02</v>
      </c>
      <c r="AT1142" s="1">
        <v>-1357.2557999999999</v>
      </c>
      <c r="AU1142">
        <v>2.06</v>
      </c>
      <c r="AV1142" s="1">
        <v>-1344.2750000000001</v>
      </c>
      <c r="AW1142">
        <v>-3.59</v>
      </c>
    </row>
    <row r="1143" spans="2:49" x14ac:dyDescent="0.2">
      <c r="B1143" s="1">
        <v>-1380.8919000000001</v>
      </c>
      <c r="C1143">
        <v>-7.03</v>
      </c>
      <c r="D1143">
        <v>2774.11</v>
      </c>
      <c r="P1143" s="1"/>
      <c r="AP1143" s="1">
        <v>-1378.9636</v>
      </c>
      <c r="AQ1143">
        <v>13.61</v>
      </c>
      <c r="AT1143" s="1">
        <v>-1357.1795</v>
      </c>
      <c r="AU1143">
        <v>2.41</v>
      </c>
      <c r="AV1143" s="1">
        <v>-1344.4604999999999</v>
      </c>
      <c r="AW1143">
        <v>-4.1900000000000004</v>
      </c>
    </row>
    <row r="1144" spans="2:49" x14ac:dyDescent="0.2">
      <c r="B1144" s="1">
        <v>-1380.8214</v>
      </c>
      <c r="C1144">
        <v>-7.34</v>
      </c>
      <c r="D1144">
        <v>2774.8</v>
      </c>
      <c r="P1144" s="1"/>
      <c r="AP1144" s="1">
        <v>-1379.1386</v>
      </c>
      <c r="AQ1144">
        <v>13.09</v>
      </c>
      <c r="AT1144" s="1">
        <v>-1357.0518999999999</v>
      </c>
      <c r="AU1144">
        <v>2.86</v>
      </c>
      <c r="AV1144" s="1">
        <v>-1344.6023</v>
      </c>
      <c r="AW1144">
        <v>-4.76</v>
      </c>
    </row>
    <row r="1145" spans="2:49" x14ac:dyDescent="0.2">
      <c r="B1145" s="1">
        <v>-1380.7465999999999</v>
      </c>
      <c r="C1145">
        <v>-7.15</v>
      </c>
      <c r="D1145">
        <v>2775.43</v>
      </c>
      <c r="P1145" s="1"/>
      <c r="AP1145" s="1">
        <v>-1379.2986000000001</v>
      </c>
      <c r="AQ1145">
        <v>12.56</v>
      </c>
      <c r="AT1145" s="1">
        <v>-1356.8734999999999</v>
      </c>
      <c r="AU1145">
        <v>3.3</v>
      </c>
      <c r="AV1145" s="1">
        <v>-1344.71</v>
      </c>
      <c r="AW1145">
        <v>-5.33</v>
      </c>
    </row>
    <row r="1146" spans="2:49" x14ac:dyDescent="0.2">
      <c r="B1146" s="1">
        <v>-1380.6547</v>
      </c>
      <c r="C1146">
        <v>-7.06</v>
      </c>
      <c r="D1146">
        <v>2776.04</v>
      </c>
      <c r="P1146" s="1"/>
      <c r="AP1146" s="1">
        <v>-1379.4347</v>
      </c>
      <c r="AQ1146">
        <v>11.99</v>
      </c>
      <c r="AT1146" s="1">
        <v>-1356.6492000000001</v>
      </c>
      <c r="AU1146">
        <v>3.77</v>
      </c>
      <c r="AV1146" s="1">
        <v>-1344.7846999999999</v>
      </c>
      <c r="AW1146">
        <v>-5.8</v>
      </c>
    </row>
    <row r="1147" spans="2:49" x14ac:dyDescent="0.2">
      <c r="B1147" s="1">
        <v>-1380.5663999999999</v>
      </c>
      <c r="C1147">
        <v>-7.05</v>
      </c>
      <c r="D1147">
        <v>2776.42</v>
      </c>
      <c r="P1147" s="1"/>
      <c r="AP1147" s="1">
        <v>-1379.5325</v>
      </c>
      <c r="AQ1147">
        <v>11.43</v>
      </c>
      <c r="AT1147" s="1">
        <v>-1356.3905</v>
      </c>
      <c r="AU1147">
        <v>4.26</v>
      </c>
      <c r="AV1147" s="1">
        <v>-1344.8234</v>
      </c>
      <c r="AW1147">
        <v>-6.19</v>
      </c>
    </row>
    <row r="1148" spans="2:49" x14ac:dyDescent="0.2">
      <c r="B1148" s="1">
        <v>-1380.508</v>
      </c>
      <c r="C1148">
        <v>-6.74</v>
      </c>
      <c r="D1148">
        <v>2776.1</v>
      </c>
      <c r="P1148" s="1"/>
      <c r="AP1148" s="1">
        <v>-1379.5755999999999</v>
      </c>
      <c r="AQ1148">
        <v>10.97</v>
      </c>
      <c r="AT1148" s="1">
        <v>-1356.1095</v>
      </c>
      <c r="AU1148">
        <v>4.71</v>
      </c>
      <c r="AV1148" s="1">
        <v>-1344.8181999999999</v>
      </c>
      <c r="AW1148">
        <v>-6.43</v>
      </c>
    </row>
    <row r="1149" spans="2:49" x14ac:dyDescent="0.2">
      <c r="B1149" s="1">
        <v>-1380.4670000000001</v>
      </c>
      <c r="C1149">
        <v>-6.16</v>
      </c>
      <c r="D1149">
        <v>2775.02</v>
      </c>
      <c r="P1149" s="1"/>
      <c r="AP1149" s="1">
        <v>-1379.5550000000001</v>
      </c>
      <c r="AQ1149">
        <v>10.64</v>
      </c>
      <c r="AT1149" s="1">
        <v>-1355.8202000000001</v>
      </c>
      <c r="AU1149">
        <v>5.17</v>
      </c>
      <c r="AV1149" s="1">
        <v>-1344.7659000000001</v>
      </c>
      <c r="AW1149">
        <v>-6.57</v>
      </c>
    </row>
    <row r="1150" spans="2:49" x14ac:dyDescent="0.2">
      <c r="B1150" s="1">
        <v>-1380.4193</v>
      </c>
      <c r="C1150">
        <v>-5.3</v>
      </c>
      <c r="D1150">
        <v>2773.78</v>
      </c>
      <c r="P1150" s="1"/>
      <c r="AP1150" s="1">
        <v>-1379.47</v>
      </c>
      <c r="AQ1150">
        <v>10.5</v>
      </c>
      <c r="AT1150" s="1">
        <v>-1355.5329999999999</v>
      </c>
      <c r="AU1150">
        <v>5.65</v>
      </c>
      <c r="AV1150" s="1">
        <v>-1344.6692</v>
      </c>
      <c r="AW1150">
        <v>-6.6</v>
      </c>
    </row>
    <row r="1151" spans="2:49" x14ac:dyDescent="0.2">
      <c r="B1151" s="1">
        <v>-1380.3635999999999</v>
      </c>
      <c r="C1151">
        <v>-4.47</v>
      </c>
      <c r="D1151">
        <v>2772.7</v>
      </c>
      <c r="P1151" s="1"/>
      <c r="AP1151" s="1">
        <v>-1379.3190999999999</v>
      </c>
      <c r="AQ1151">
        <v>10.46</v>
      </c>
      <c r="AT1151" s="1">
        <v>-1355.261</v>
      </c>
      <c r="AU1151">
        <v>6.08</v>
      </c>
      <c r="AV1151" s="1">
        <v>-1344.54</v>
      </c>
      <c r="AW1151">
        <v>-6.5</v>
      </c>
    </row>
    <row r="1152" spans="2:49" x14ac:dyDescent="0.2">
      <c r="B1152" s="1">
        <v>-1380.2750000000001</v>
      </c>
      <c r="C1152">
        <v>-3.62</v>
      </c>
      <c r="D1152">
        <v>2771.44</v>
      </c>
      <c r="P1152" s="1"/>
      <c r="AP1152" s="1">
        <v>-1379.1139000000001</v>
      </c>
      <c r="AQ1152">
        <v>10.62</v>
      </c>
      <c r="AT1152" s="1">
        <v>-1355.0184999999999</v>
      </c>
      <c r="AU1152">
        <v>6.44</v>
      </c>
      <c r="AV1152" s="1">
        <v>-1344.3993</v>
      </c>
      <c r="AW1152">
        <v>-6.26</v>
      </c>
    </row>
    <row r="1153" spans="2:49" x14ac:dyDescent="0.2">
      <c r="B1153" s="1">
        <v>-1380.2093</v>
      </c>
      <c r="C1153">
        <v>-2.9</v>
      </c>
      <c r="D1153">
        <v>2769.88</v>
      </c>
      <c r="P1153" s="1"/>
      <c r="AP1153" s="1">
        <v>-1378.8732</v>
      </c>
      <c r="AQ1153">
        <v>10.94</v>
      </c>
      <c r="AT1153" s="1">
        <v>-1354.8164999999999</v>
      </c>
      <c r="AU1153">
        <v>6.79</v>
      </c>
      <c r="AV1153" s="1">
        <v>-1344.2708</v>
      </c>
      <c r="AW1153">
        <v>-6</v>
      </c>
    </row>
    <row r="1154" spans="2:49" x14ac:dyDescent="0.2">
      <c r="B1154" s="1">
        <v>-1380.1637000000001</v>
      </c>
      <c r="C1154">
        <v>-1.77</v>
      </c>
      <c r="D1154">
        <v>2768.24</v>
      </c>
      <c r="P1154" s="1"/>
      <c r="AP1154" s="1">
        <v>-1378.6167</v>
      </c>
      <c r="AQ1154">
        <v>11.35</v>
      </c>
      <c r="AT1154" s="1">
        <v>-1354.6617000000001</v>
      </c>
      <c r="AU1154">
        <v>7.05</v>
      </c>
      <c r="AV1154" s="1">
        <v>-1344.1758</v>
      </c>
      <c r="AW1154">
        <v>-5.75</v>
      </c>
    </row>
    <row r="1155" spans="2:49" x14ac:dyDescent="0.2">
      <c r="B1155" s="1">
        <v>-1380.17</v>
      </c>
      <c r="C1155">
        <v>-0.95</v>
      </c>
      <c r="D1155">
        <v>2766.27</v>
      </c>
      <c r="P1155" s="1"/>
      <c r="AP1155" s="1">
        <v>-1378.3644999999999</v>
      </c>
      <c r="AQ1155">
        <v>11.81</v>
      </c>
      <c r="AT1155" s="1">
        <v>-1354.5513000000001</v>
      </c>
      <c r="AU1155">
        <v>7.27</v>
      </c>
      <c r="AV1155" s="1">
        <v>-1344.1327000000001</v>
      </c>
      <c r="AW1155">
        <v>-5.65</v>
      </c>
    </row>
    <row r="1156" spans="2:49" x14ac:dyDescent="0.2">
      <c r="B1156" s="1">
        <v>-1380.2136</v>
      </c>
      <c r="C1156">
        <v>-0.08</v>
      </c>
      <c r="D1156">
        <v>2764.35</v>
      </c>
      <c r="P1156" s="1"/>
      <c r="AP1156" s="1">
        <v>-1378.1396999999999</v>
      </c>
      <c r="AQ1156">
        <v>12.22</v>
      </c>
      <c r="AT1156" s="1">
        <v>-1354.4721999999999</v>
      </c>
      <c r="AU1156">
        <v>7.44</v>
      </c>
      <c r="AV1156" s="1">
        <v>-1344.1503</v>
      </c>
      <c r="AW1156">
        <v>-5.7</v>
      </c>
    </row>
    <row r="1157" spans="2:49" x14ac:dyDescent="0.2">
      <c r="B1157" s="1">
        <v>-1380.3006</v>
      </c>
      <c r="C1157">
        <v>0.79</v>
      </c>
      <c r="D1157">
        <v>2761.93</v>
      </c>
      <c r="P1157" s="1"/>
      <c r="AP1157" s="1">
        <v>-1377.9602</v>
      </c>
      <c r="AQ1157">
        <v>12.52</v>
      </c>
      <c r="AT1157" s="1">
        <v>-1354.4082000000001</v>
      </c>
      <c r="AU1157">
        <v>7.57</v>
      </c>
      <c r="AV1157" s="1">
        <v>-1344.2338999999999</v>
      </c>
      <c r="AW1157">
        <v>-5.96</v>
      </c>
    </row>
    <row r="1158" spans="2:49" x14ac:dyDescent="0.2">
      <c r="B1158" s="1">
        <v>-1380.3642</v>
      </c>
      <c r="C1158">
        <v>1.71</v>
      </c>
      <c r="D1158">
        <v>2759.25</v>
      </c>
      <c r="P1158" s="1"/>
      <c r="AP1158" s="1">
        <v>-1377.8394000000001</v>
      </c>
      <c r="AQ1158">
        <v>12.74</v>
      </c>
      <c r="AT1158" s="1">
        <v>-1354.3462999999999</v>
      </c>
      <c r="AU1158">
        <v>7.59</v>
      </c>
      <c r="AV1158" s="1">
        <v>-1344.3824</v>
      </c>
      <c r="AW1158">
        <v>-6.34</v>
      </c>
    </row>
    <row r="1159" spans="2:49" x14ac:dyDescent="0.2">
      <c r="B1159" s="1">
        <v>-1380.4368999999999</v>
      </c>
      <c r="C1159">
        <v>2.96</v>
      </c>
      <c r="D1159">
        <v>2756.3</v>
      </c>
      <c r="P1159" s="1"/>
      <c r="AP1159" s="1">
        <v>-1377.7842000000001</v>
      </c>
      <c r="AQ1159">
        <v>12.84</v>
      </c>
      <c r="AT1159" s="1">
        <v>-1354.2827</v>
      </c>
      <c r="AU1159">
        <v>7.58</v>
      </c>
      <c r="AV1159" s="1">
        <v>-1344.5916999999999</v>
      </c>
      <c r="AW1159">
        <v>-6.91</v>
      </c>
    </row>
    <row r="1160" spans="2:49" x14ac:dyDescent="0.2">
      <c r="B1160" s="1">
        <v>-1380.5355999999999</v>
      </c>
      <c r="C1160">
        <v>4.34</v>
      </c>
      <c r="D1160">
        <v>2753.24</v>
      </c>
      <c r="P1160" s="1"/>
      <c r="AP1160" s="1">
        <v>-1377.7923000000001</v>
      </c>
      <c r="AQ1160">
        <v>12.8</v>
      </c>
      <c r="AT1160" s="1">
        <v>-1354.2254</v>
      </c>
      <c r="AU1160">
        <v>7.54</v>
      </c>
      <c r="AV1160" s="1">
        <v>-1344.8502000000001</v>
      </c>
      <c r="AW1160">
        <v>-7.59</v>
      </c>
    </row>
    <row r="1161" spans="2:49" x14ac:dyDescent="0.2">
      <c r="B1161" s="1">
        <v>-1380.6652999999999</v>
      </c>
      <c r="C1161">
        <v>5.64</v>
      </c>
      <c r="D1161">
        <v>2750.35</v>
      </c>
      <c r="P1161" s="1"/>
      <c r="AP1161" s="1">
        <v>-1377.8536999999999</v>
      </c>
      <c r="AQ1161">
        <v>12.67</v>
      </c>
      <c r="AT1161" s="1">
        <v>-1354.1876</v>
      </c>
      <c r="AU1161">
        <v>7.37</v>
      </c>
      <c r="AV1161" s="1">
        <v>-1345.1384</v>
      </c>
      <c r="AW1161">
        <v>-8.44</v>
      </c>
    </row>
    <row r="1162" spans="2:49" x14ac:dyDescent="0.2">
      <c r="B1162" s="1">
        <v>-1380.7782999999999</v>
      </c>
      <c r="C1162">
        <v>6.51</v>
      </c>
      <c r="D1162">
        <v>2748.18</v>
      </c>
      <c r="P1162" s="1"/>
      <c r="AP1162" s="1">
        <v>-1377.9516000000001</v>
      </c>
      <c r="AQ1162">
        <v>12.36</v>
      </c>
      <c r="AT1162" s="1">
        <v>-1354.1860999999999</v>
      </c>
      <c r="AU1162">
        <v>7.02</v>
      </c>
      <c r="AV1162" s="1">
        <v>-1345.4311</v>
      </c>
      <c r="AW1162">
        <v>-9.33</v>
      </c>
    </row>
    <row r="1163" spans="2:49" x14ac:dyDescent="0.2">
      <c r="B1163" s="1">
        <v>-1380.8670999999999</v>
      </c>
      <c r="C1163">
        <v>7.57</v>
      </c>
      <c r="D1163">
        <v>2745.94</v>
      </c>
      <c r="P1163" s="1"/>
      <c r="AP1163" s="1">
        <v>-1378.0666000000001</v>
      </c>
      <c r="AQ1163">
        <v>12</v>
      </c>
      <c r="AT1163" s="1">
        <v>-1354.2328</v>
      </c>
      <c r="AU1163">
        <v>6.44</v>
      </c>
      <c r="AV1163" s="1">
        <v>-1345.7017000000001</v>
      </c>
      <c r="AW1163">
        <v>-10.210000000000001</v>
      </c>
    </row>
    <row r="1164" spans="2:49" x14ac:dyDescent="0.2">
      <c r="B1164" s="1">
        <v>-1380.9425000000001</v>
      </c>
      <c r="C1164">
        <v>8.24</v>
      </c>
      <c r="D1164">
        <v>2743.61</v>
      </c>
      <c r="P1164" s="1"/>
      <c r="AP1164" s="1">
        <v>-1378.1786</v>
      </c>
      <c r="AQ1164">
        <v>11.65</v>
      </c>
      <c r="AT1164" s="1">
        <v>-1354.3343</v>
      </c>
      <c r="AU1164">
        <v>5.69</v>
      </c>
      <c r="AV1164" s="1">
        <v>-1345.9272000000001</v>
      </c>
      <c r="AW1164">
        <v>-10.9</v>
      </c>
    </row>
    <row r="1165" spans="2:49" x14ac:dyDescent="0.2">
      <c r="B1165" s="1">
        <v>-1381.0324000000001</v>
      </c>
      <c r="C1165">
        <v>9.39</v>
      </c>
      <c r="D1165">
        <v>2742.21</v>
      </c>
      <c r="P1165" s="1"/>
      <c r="AP1165" s="1">
        <v>-1378.269</v>
      </c>
      <c r="AQ1165">
        <v>11.32</v>
      </c>
      <c r="AT1165" s="1">
        <v>-1354.4908</v>
      </c>
      <c r="AU1165">
        <v>4.72</v>
      </c>
      <c r="AV1165" s="1">
        <v>-1346.0916</v>
      </c>
      <c r="AW1165">
        <v>-11.5</v>
      </c>
    </row>
    <row r="1166" spans="2:49" x14ac:dyDescent="0.2">
      <c r="B1166" s="1">
        <v>-1381.0681999999999</v>
      </c>
      <c r="C1166">
        <v>10.17</v>
      </c>
      <c r="D1166">
        <v>2741.01</v>
      </c>
      <c r="P1166" s="1"/>
      <c r="AP1166" s="1">
        <v>-1378.3222000000001</v>
      </c>
      <c r="AQ1166">
        <v>11.06</v>
      </c>
      <c r="AT1166" s="1">
        <v>-1354.6949999999999</v>
      </c>
      <c r="AU1166">
        <v>3.58</v>
      </c>
      <c r="AV1166" s="1">
        <v>-1346.1813</v>
      </c>
      <c r="AW1166">
        <v>-11.97</v>
      </c>
    </row>
    <row r="1167" spans="2:49" x14ac:dyDescent="0.2">
      <c r="B1167" s="1">
        <v>-1381.0866000000001</v>
      </c>
      <c r="C1167">
        <v>10.62</v>
      </c>
      <c r="D1167">
        <v>2739.91</v>
      </c>
      <c r="P1167" s="1"/>
      <c r="AP1167" s="1">
        <v>-1378.3273999999999</v>
      </c>
      <c r="AQ1167">
        <v>10.93</v>
      </c>
      <c r="AT1167" s="1">
        <v>-1354.9339</v>
      </c>
      <c r="AU1167">
        <v>2.36</v>
      </c>
      <c r="AV1167" s="1">
        <v>-1346.1922</v>
      </c>
      <c r="AW1167">
        <v>-12.24</v>
      </c>
    </row>
    <row r="1168" spans="2:49" x14ac:dyDescent="0.2">
      <c r="B1168" s="1">
        <v>-1381.0526</v>
      </c>
      <c r="C1168">
        <v>11.58</v>
      </c>
      <c r="D1168">
        <v>2738.47</v>
      </c>
      <c r="P1168" s="1"/>
      <c r="AP1168" s="1">
        <v>-1378.2807</v>
      </c>
      <c r="AQ1168">
        <v>10.99</v>
      </c>
      <c r="AT1168" s="1">
        <v>-1355.1877999999999</v>
      </c>
      <c r="AU1168">
        <v>1.07</v>
      </c>
      <c r="AV1168" s="1">
        <v>-1346.1201000000001</v>
      </c>
      <c r="AW1168">
        <v>-12.21</v>
      </c>
    </row>
    <row r="1169" spans="2:49" x14ac:dyDescent="0.2">
      <c r="B1169" s="1">
        <v>-1381.0035</v>
      </c>
      <c r="C1169">
        <v>12.49</v>
      </c>
      <c r="D1169">
        <v>2737.28</v>
      </c>
      <c r="P1169" s="1"/>
      <c r="AP1169" s="1">
        <v>-1378.1860999999999</v>
      </c>
      <c r="AQ1169">
        <v>11.13</v>
      </c>
      <c r="AT1169" s="1">
        <v>-1355.4314999999999</v>
      </c>
      <c r="AU1169">
        <v>-0.16</v>
      </c>
      <c r="AV1169" s="1">
        <v>-1345.9631999999999</v>
      </c>
      <c r="AW1169">
        <v>-11.95</v>
      </c>
    </row>
    <row r="1170" spans="2:49" x14ac:dyDescent="0.2">
      <c r="B1170" s="1">
        <v>-1380.962</v>
      </c>
      <c r="C1170">
        <v>13.06</v>
      </c>
      <c r="D1170">
        <v>2736.89</v>
      </c>
      <c r="P1170" s="1"/>
      <c r="AP1170" s="1">
        <v>-1378.0645999999999</v>
      </c>
      <c r="AQ1170">
        <v>11.44</v>
      </c>
      <c r="AT1170" s="1">
        <v>-1355.6358</v>
      </c>
      <c r="AU1170">
        <v>-1.25</v>
      </c>
      <c r="AV1170" s="1">
        <v>-1345.7239999999999</v>
      </c>
      <c r="AW1170">
        <v>-11.48</v>
      </c>
    </row>
    <row r="1171" spans="2:49" x14ac:dyDescent="0.2">
      <c r="B1171" s="1">
        <v>-1380.9549999999999</v>
      </c>
      <c r="C1171">
        <v>12.92</v>
      </c>
      <c r="D1171">
        <v>2737.52</v>
      </c>
      <c r="P1171" s="1"/>
      <c r="AP1171" s="1">
        <v>-1377.9394</v>
      </c>
      <c r="AQ1171">
        <v>11.82</v>
      </c>
      <c r="AT1171" s="1">
        <v>-1355.7722000000001</v>
      </c>
      <c r="AU1171">
        <v>-2.12</v>
      </c>
      <c r="AV1171" s="1">
        <v>-1345.4106999999999</v>
      </c>
      <c r="AW1171">
        <v>-10.84</v>
      </c>
    </row>
    <row r="1172" spans="2:49" x14ac:dyDescent="0.2">
      <c r="B1172" s="1">
        <v>-1380.9626000000001</v>
      </c>
      <c r="C1172">
        <v>12.53</v>
      </c>
      <c r="D1172">
        <v>2738.18</v>
      </c>
      <c r="P1172" s="1"/>
      <c r="AP1172" s="1">
        <v>-1377.8288</v>
      </c>
      <c r="AQ1172">
        <v>12.23</v>
      </c>
      <c r="AT1172" s="1">
        <v>-1355.8186000000001</v>
      </c>
      <c r="AU1172">
        <v>-2.71</v>
      </c>
      <c r="AV1172" s="1">
        <v>-1345.0341000000001</v>
      </c>
      <c r="AW1172">
        <v>-10.06</v>
      </c>
    </row>
    <row r="1173" spans="2:49" x14ac:dyDescent="0.2">
      <c r="B1173" s="1">
        <v>-1381.0351000000001</v>
      </c>
      <c r="C1173">
        <v>12.15</v>
      </c>
      <c r="D1173">
        <v>2739.01</v>
      </c>
      <c r="P1173" s="1"/>
      <c r="AP1173" s="1">
        <v>-1377.741</v>
      </c>
      <c r="AQ1173">
        <v>12.63</v>
      </c>
      <c r="AT1173" s="1">
        <v>-1355.7688000000001</v>
      </c>
      <c r="AU1173">
        <v>-2.93</v>
      </c>
      <c r="AV1173" s="1">
        <v>-1344.6155000000001</v>
      </c>
      <c r="AW1173">
        <v>-9.18</v>
      </c>
    </row>
    <row r="1174" spans="2:49" x14ac:dyDescent="0.2">
      <c r="B1174" s="1">
        <v>-1381.1342</v>
      </c>
      <c r="C1174">
        <v>11.44</v>
      </c>
      <c r="D1174">
        <v>2740.6</v>
      </c>
      <c r="P1174" s="1"/>
      <c r="AP1174" s="1">
        <v>-1377.6659</v>
      </c>
      <c r="AQ1174">
        <v>13.15</v>
      </c>
      <c r="AT1174" s="1">
        <v>-1355.6346000000001</v>
      </c>
      <c r="AU1174">
        <v>-2.89</v>
      </c>
      <c r="AV1174" s="1">
        <v>-1344.1783</v>
      </c>
      <c r="AW1174">
        <v>-8.17</v>
      </c>
    </row>
    <row r="1175" spans="2:49" x14ac:dyDescent="0.2">
      <c r="B1175" s="1">
        <v>-1381.2941000000001</v>
      </c>
      <c r="C1175">
        <v>10.119999999999999</v>
      </c>
      <c r="D1175">
        <v>2742.88</v>
      </c>
      <c r="P1175" s="1"/>
      <c r="AP1175" s="1">
        <v>-1377.5743</v>
      </c>
      <c r="AQ1175">
        <v>13.72</v>
      </c>
      <c r="AT1175" s="1">
        <v>-1355.4503999999999</v>
      </c>
      <c r="AU1175">
        <v>-2.64</v>
      </c>
      <c r="AV1175" s="1">
        <v>-1343.7456999999999</v>
      </c>
      <c r="AW1175">
        <v>-7.21</v>
      </c>
    </row>
    <row r="1176" spans="2:49" x14ac:dyDescent="0.2">
      <c r="B1176" s="1">
        <v>-1381.4937</v>
      </c>
      <c r="C1176">
        <v>8.48</v>
      </c>
      <c r="D1176">
        <v>2745.92</v>
      </c>
      <c r="P1176" s="1"/>
      <c r="AP1176" s="1">
        <v>-1377.4384</v>
      </c>
      <c r="AQ1176">
        <v>14.41</v>
      </c>
      <c r="AT1176" s="1">
        <v>-1355.2592999999999</v>
      </c>
      <c r="AU1176">
        <v>-2.17</v>
      </c>
      <c r="AV1176" s="1">
        <v>-1343.3433</v>
      </c>
      <c r="AW1176">
        <v>-6.37</v>
      </c>
    </row>
    <row r="1177" spans="2:49" x14ac:dyDescent="0.2">
      <c r="B1177" s="1">
        <v>-1381.6994</v>
      </c>
      <c r="C1177">
        <v>6.62</v>
      </c>
      <c r="D1177">
        <v>2749.56</v>
      </c>
      <c r="P1177" s="1"/>
      <c r="AP1177" s="1">
        <v>-1377.2479000000001</v>
      </c>
      <c r="AQ1177">
        <v>15.28</v>
      </c>
      <c r="AT1177" s="1">
        <v>-1355.1003000000001</v>
      </c>
      <c r="AU1177">
        <v>-1.61</v>
      </c>
      <c r="AV1177" s="1">
        <v>-1343.0023000000001</v>
      </c>
      <c r="AW1177">
        <v>-5.75</v>
      </c>
    </row>
    <row r="1178" spans="2:49" x14ac:dyDescent="0.2">
      <c r="B1178" s="1">
        <v>-1381.9428</v>
      </c>
      <c r="C1178">
        <v>4.5599999999999996</v>
      </c>
      <c r="D1178">
        <v>2752.97</v>
      </c>
      <c r="P1178" s="1"/>
      <c r="AP1178" s="1">
        <v>-1377.0116</v>
      </c>
      <c r="AQ1178">
        <v>16.22</v>
      </c>
      <c r="AT1178" s="1">
        <v>-1354.9903999999999</v>
      </c>
      <c r="AU1178">
        <v>-0.98</v>
      </c>
      <c r="AV1178" s="1">
        <v>-1342.7583</v>
      </c>
      <c r="AW1178">
        <v>-5.38</v>
      </c>
    </row>
    <row r="1179" spans="2:49" x14ac:dyDescent="0.2">
      <c r="B1179" s="1">
        <v>-1382.1386</v>
      </c>
      <c r="C1179">
        <v>2.37</v>
      </c>
      <c r="D1179">
        <v>2757.47</v>
      </c>
      <c r="P1179" s="1"/>
      <c r="AP1179" s="1">
        <v>-1376.758</v>
      </c>
      <c r="AQ1179">
        <v>17.21</v>
      </c>
      <c r="AT1179" s="1">
        <v>-1354.9271000000001</v>
      </c>
      <c r="AU1179">
        <v>-0.34</v>
      </c>
      <c r="AV1179" s="1">
        <v>-1342.6375</v>
      </c>
      <c r="AW1179">
        <v>-5.28</v>
      </c>
    </row>
    <row r="1180" spans="2:49" x14ac:dyDescent="0.2">
      <c r="B1180" s="1">
        <v>-1382.3139000000001</v>
      </c>
      <c r="C1180">
        <v>0.41</v>
      </c>
      <c r="D1180">
        <v>2761.77</v>
      </c>
      <c r="P1180" s="1"/>
      <c r="AP1180" s="1">
        <v>-1376.5257999999999</v>
      </c>
      <c r="AQ1180">
        <v>18.190000000000001</v>
      </c>
      <c r="AT1180" s="1">
        <v>-1354.8905</v>
      </c>
      <c r="AU1180">
        <v>0.35</v>
      </c>
      <c r="AV1180" s="1">
        <v>-1342.6506999999999</v>
      </c>
      <c r="AW1180">
        <v>-5.54</v>
      </c>
    </row>
    <row r="1181" spans="2:49" x14ac:dyDescent="0.2">
      <c r="B1181" s="1">
        <v>-1382.4806000000001</v>
      </c>
      <c r="C1181">
        <v>-1.92</v>
      </c>
      <c r="D1181">
        <v>2765.56</v>
      </c>
      <c r="P1181" s="1"/>
      <c r="AP1181" s="1">
        <v>-1376.35</v>
      </c>
      <c r="AQ1181">
        <v>18.97</v>
      </c>
      <c r="AT1181" s="1">
        <v>-1354.8592000000001</v>
      </c>
      <c r="AU1181">
        <v>1.1200000000000001</v>
      </c>
      <c r="AV1181" s="1">
        <v>-1342.7836</v>
      </c>
      <c r="AW1181">
        <v>-6.07</v>
      </c>
    </row>
    <row r="1182" spans="2:49" x14ac:dyDescent="0.2">
      <c r="B1182" s="1">
        <v>-1382.6085</v>
      </c>
      <c r="C1182">
        <v>-4.07</v>
      </c>
      <c r="D1182">
        <v>2769.41</v>
      </c>
      <c r="P1182" s="1"/>
      <c r="AP1182" s="1">
        <v>-1376.2448999999999</v>
      </c>
      <c r="AQ1182">
        <v>19.59</v>
      </c>
      <c r="AT1182" s="1">
        <v>-1354.8215</v>
      </c>
      <c r="AU1182">
        <v>1.89</v>
      </c>
      <c r="AV1182" s="1">
        <v>-1342.9951000000001</v>
      </c>
      <c r="AW1182">
        <v>-6.75</v>
      </c>
    </row>
    <row r="1183" spans="2:49" x14ac:dyDescent="0.2">
      <c r="B1183" s="1">
        <v>-1382.7852</v>
      </c>
      <c r="C1183">
        <v>-6</v>
      </c>
      <c r="D1183">
        <v>2773.05</v>
      </c>
      <c r="P1183" s="1"/>
      <c r="AP1183" s="1">
        <v>-1376.2036000000001</v>
      </c>
      <c r="AQ1183">
        <v>20.03</v>
      </c>
      <c r="AT1183" s="1">
        <v>-1354.7750000000001</v>
      </c>
      <c r="AU1183">
        <v>2.7</v>
      </c>
      <c r="AV1183" s="1">
        <v>-1343.2237</v>
      </c>
      <c r="AW1183">
        <v>-7.49</v>
      </c>
    </row>
    <row r="1184" spans="2:49" x14ac:dyDescent="0.2">
      <c r="B1184" s="1">
        <v>-1382.9848</v>
      </c>
      <c r="C1184">
        <v>-7.98</v>
      </c>
      <c r="D1184">
        <v>2776.51</v>
      </c>
      <c r="P1184" s="1"/>
      <c r="AP1184" s="1">
        <v>-1376.2082</v>
      </c>
      <c r="AQ1184">
        <v>20.29</v>
      </c>
      <c r="AT1184" s="1">
        <v>-1354.7247</v>
      </c>
      <c r="AU1184">
        <v>3.5</v>
      </c>
      <c r="AV1184" s="1">
        <v>-1343.4202</v>
      </c>
      <c r="AW1184">
        <v>-8.07</v>
      </c>
    </row>
    <row r="1185" spans="2:49" x14ac:dyDescent="0.2">
      <c r="B1185" s="1">
        <v>-1383.2424000000001</v>
      </c>
      <c r="C1185">
        <v>-10.24</v>
      </c>
      <c r="D1185">
        <v>2780.08</v>
      </c>
      <c r="P1185" s="1"/>
      <c r="AP1185" s="1">
        <v>-1376.2411</v>
      </c>
      <c r="AQ1185">
        <v>20.420000000000002</v>
      </c>
      <c r="AT1185" s="1">
        <v>-1354.6865</v>
      </c>
      <c r="AU1185">
        <v>4.26</v>
      </c>
      <c r="AV1185" s="1">
        <v>-1343.5571</v>
      </c>
      <c r="AW1185">
        <v>-8.4700000000000006</v>
      </c>
    </row>
    <row r="1186" spans="2:49" x14ac:dyDescent="0.2">
      <c r="B1186" s="1">
        <v>-1383.5214000000001</v>
      </c>
      <c r="C1186">
        <v>-12.28</v>
      </c>
      <c r="D1186">
        <v>2782.56</v>
      </c>
      <c r="P1186" s="1"/>
      <c r="AP1186" s="1">
        <v>-1376.2952</v>
      </c>
      <c r="AQ1186">
        <v>20.399999999999999</v>
      </c>
      <c r="AT1186" s="1">
        <v>-1354.6738</v>
      </c>
      <c r="AU1186">
        <v>4.9000000000000004</v>
      </c>
      <c r="AV1186" s="1">
        <v>-1343.6295</v>
      </c>
      <c r="AW1186">
        <v>-8.5500000000000007</v>
      </c>
    </row>
    <row r="1187" spans="2:49" x14ac:dyDescent="0.2">
      <c r="B1187" s="1">
        <v>-1383.8144</v>
      </c>
      <c r="C1187">
        <v>-13.87</v>
      </c>
      <c r="D1187">
        <v>2784.56</v>
      </c>
      <c r="P1187" s="1"/>
      <c r="AP1187" s="1">
        <v>-1376.3744999999999</v>
      </c>
      <c r="AQ1187">
        <v>20.260000000000002</v>
      </c>
      <c r="AT1187" s="1">
        <v>-1354.7016000000001</v>
      </c>
      <c r="AU1187">
        <v>5.25</v>
      </c>
      <c r="AV1187" s="1">
        <v>-1343.6443999999999</v>
      </c>
      <c r="AW1187">
        <v>-8.41</v>
      </c>
    </row>
    <row r="1188" spans="2:49" x14ac:dyDescent="0.2">
      <c r="B1188" s="1">
        <v>-1384.1133</v>
      </c>
      <c r="C1188">
        <v>-14.84</v>
      </c>
      <c r="D1188">
        <v>2785.67</v>
      </c>
      <c r="P1188" s="1"/>
      <c r="AP1188" s="1">
        <v>-1376.4891</v>
      </c>
      <c r="AQ1188">
        <v>19.96</v>
      </c>
      <c r="AT1188" s="1">
        <v>-1354.7846999999999</v>
      </c>
      <c r="AU1188">
        <v>5.44</v>
      </c>
      <c r="AV1188" s="1">
        <v>-1343.6147000000001</v>
      </c>
      <c r="AW1188">
        <v>-8.0299999999999994</v>
      </c>
    </row>
    <row r="1189" spans="2:49" x14ac:dyDescent="0.2">
      <c r="B1189" s="1">
        <v>-1384.3806999999999</v>
      </c>
      <c r="C1189">
        <v>-15.69</v>
      </c>
      <c r="D1189">
        <v>2786.12</v>
      </c>
      <c r="P1189" s="1"/>
      <c r="AP1189" s="1">
        <v>-1376.6494</v>
      </c>
      <c r="AQ1189">
        <v>19.5</v>
      </c>
      <c r="AT1189" s="1">
        <v>-1354.9290000000001</v>
      </c>
      <c r="AU1189">
        <v>5.4</v>
      </c>
      <c r="AV1189" s="1">
        <v>-1343.5501999999999</v>
      </c>
      <c r="AW1189">
        <v>-7.36</v>
      </c>
    </row>
    <row r="1190" spans="2:49" x14ac:dyDescent="0.2">
      <c r="B1190" s="1">
        <v>-1384.6201000000001</v>
      </c>
      <c r="C1190">
        <v>-16.350000000000001</v>
      </c>
      <c r="D1190">
        <v>2786.14</v>
      </c>
      <c r="P1190" s="1"/>
      <c r="AP1190" s="1">
        <v>-1376.8565000000001</v>
      </c>
      <c r="AQ1190">
        <v>18.95</v>
      </c>
      <c r="AT1190" s="1">
        <v>-1355.1342999999999</v>
      </c>
      <c r="AU1190">
        <v>5.1100000000000003</v>
      </c>
      <c r="AV1190" s="1">
        <v>-1343.4598000000001</v>
      </c>
      <c r="AW1190">
        <v>-6.53</v>
      </c>
    </row>
    <row r="1191" spans="2:49" x14ac:dyDescent="0.2">
      <c r="B1191" s="1">
        <v>-1384.7999</v>
      </c>
      <c r="C1191">
        <v>-16.559999999999999</v>
      </c>
      <c r="D1191">
        <v>2785.61</v>
      </c>
      <c r="P1191" s="1"/>
      <c r="AP1191" s="1">
        <v>-1377.1041</v>
      </c>
      <c r="AQ1191">
        <v>18.27</v>
      </c>
      <c r="AT1191" s="1">
        <v>-1355.3942</v>
      </c>
      <c r="AU1191">
        <v>4.66</v>
      </c>
      <c r="AV1191" s="1">
        <v>-1343.3458000000001</v>
      </c>
      <c r="AW1191">
        <v>-5.44</v>
      </c>
    </row>
    <row r="1192" spans="2:49" x14ac:dyDescent="0.2">
      <c r="B1192" s="1">
        <v>-1384.942</v>
      </c>
      <c r="C1192">
        <v>-16.309999999999999</v>
      </c>
      <c r="D1192">
        <v>2784.34</v>
      </c>
      <c r="P1192" s="1"/>
      <c r="AP1192" s="1">
        <v>-1377.3761</v>
      </c>
      <c r="AQ1192">
        <v>17.5</v>
      </c>
      <c r="AT1192" s="1">
        <v>-1355.6949999999999</v>
      </c>
      <c r="AU1192">
        <v>3.92</v>
      </c>
      <c r="AV1192" s="1">
        <v>-1343.2093</v>
      </c>
      <c r="AW1192">
        <v>-4.21</v>
      </c>
    </row>
    <row r="1193" spans="2:49" x14ac:dyDescent="0.2">
      <c r="B1193" s="1">
        <v>-1385.0398</v>
      </c>
      <c r="C1193">
        <v>-15.44</v>
      </c>
      <c r="D1193">
        <v>2782.59</v>
      </c>
      <c r="P1193" s="1"/>
      <c r="AP1193" s="1">
        <v>-1377.6541999999999</v>
      </c>
      <c r="AQ1193">
        <v>16.739999999999998</v>
      </c>
      <c r="AT1193" s="1">
        <v>-1356.019</v>
      </c>
      <c r="AU1193">
        <v>3.05</v>
      </c>
      <c r="AV1193" s="1">
        <v>-1343.0508</v>
      </c>
      <c r="AW1193">
        <v>-2.95</v>
      </c>
    </row>
    <row r="1194" spans="2:49" x14ac:dyDescent="0.2">
      <c r="B1194" s="1">
        <v>-1385.0947000000001</v>
      </c>
      <c r="C1194">
        <v>-14.36</v>
      </c>
      <c r="D1194">
        <v>2780.61</v>
      </c>
      <c r="P1194" s="1"/>
      <c r="AP1194" s="1">
        <v>-1377.9185</v>
      </c>
      <c r="AQ1194">
        <v>16.010000000000002</v>
      </c>
      <c r="AT1194" s="1">
        <v>-1356.3429000000001</v>
      </c>
      <c r="AU1194">
        <v>2.08</v>
      </c>
      <c r="AV1194" s="1">
        <v>-1342.8724999999999</v>
      </c>
      <c r="AW1194">
        <v>-1.64</v>
      </c>
    </row>
    <row r="1195" spans="2:49" x14ac:dyDescent="0.2">
      <c r="B1195" s="1">
        <v>-1385.0717999999999</v>
      </c>
      <c r="C1195">
        <v>-12.85</v>
      </c>
      <c r="D1195">
        <v>2777.71</v>
      </c>
      <c r="P1195" s="1"/>
      <c r="AP1195" s="1">
        <v>-1378.1542999999999</v>
      </c>
      <c r="AQ1195">
        <v>15.42</v>
      </c>
      <c r="AT1195" s="1">
        <v>-1356.6388999999999</v>
      </c>
      <c r="AU1195">
        <v>1.1399999999999999</v>
      </c>
      <c r="AV1195" s="1">
        <v>-1342.6805999999999</v>
      </c>
      <c r="AW1195">
        <v>-0.44</v>
      </c>
    </row>
    <row r="1196" spans="2:49" x14ac:dyDescent="0.2">
      <c r="B1196" s="1">
        <v>-1384.979</v>
      </c>
      <c r="C1196">
        <v>-10.6</v>
      </c>
      <c r="D1196">
        <v>2774.64</v>
      </c>
      <c r="P1196" s="1"/>
      <c r="AP1196" s="1">
        <v>-1378.3501000000001</v>
      </c>
      <c r="AQ1196">
        <v>14.9</v>
      </c>
      <c r="AT1196" s="1">
        <v>-1356.8807999999999</v>
      </c>
      <c r="AU1196">
        <v>0.21</v>
      </c>
      <c r="AV1196" s="1">
        <v>-1342.4924000000001</v>
      </c>
      <c r="AW1196">
        <v>0.66</v>
      </c>
    </row>
    <row r="1197" spans="2:49" x14ac:dyDescent="0.2">
      <c r="B1197" s="1">
        <v>-1384.8146999999999</v>
      </c>
      <c r="C1197">
        <v>-8.7200000000000006</v>
      </c>
      <c r="D1197">
        <v>2771.7</v>
      </c>
      <c r="P1197" s="1"/>
      <c r="AP1197" s="1">
        <v>-1378.5006000000001</v>
      </c>
      <c r="AQ1197">
        <v>14.55</v>
      </c>
      <c r="AT1197" s="1">
        <v>-1357.0441000000001</v>
      </c>
      <c r="AU1197">
        <v>-0.57999999999999996</v>
      </c>
      <c r="AV1197" s="1">
        <v>-1342.3322000000001</v>
      </c>
      <c r="AW1197">
        <v>1.52</v>
      </c>
    </row>
    <row r="1198" spans="2:49" x14ac:dyDescent="0.2">
      <c r="B1198" s="1">
        <v>-1384.6202000000001</v>
      </c>
      <c r="C1198">
        <v>-6.53</v>
      </c>
      <c r="D1198">
        <v>2768.67</v>
      </c>
      <c r="P1198" s="1"/>
      <c r="AP1198" s="1">
        <v>-1378.6104</v>
      </c>
      <c r="AQ1198">
        <v>14.34</v>
      </c>
      <c r="AT1198" s="1">
        <v>-1357.1161999999999</v>
      </c>
      <c r="AU1198">
        <v>-1.1599999999999999</v>
      </c>
      <c r="AV1198" s="1">
        <v>-1342.2336</v>
      </c>
      <c r="AW1198">
        <v>2.02</v>
      </c>
    </row>
    <row r="1199" spans="2:49" x14ac:dyDescent="0.2">
      <c r="B1199" s="1">
        <v>-1384.4608000000001</v>
      </c>
      <c r="C1199">
        <v>-4.37</v>
      </c>
      <c r="D1199">
        <v>2765.56</v>
      </c>
      <c r="P1199" s="1"/>
      <c r="AP1199" s="1">
        <v>-1378.6887999999999</v>
      </c>
      <c r="AQ1199">
        <v>14.23</v>
      </c>
      <c r="AT1199" s="1">
        <v>-1357.0969</v>
      </c>
      <c r="AU1199">
        <v>-1.61</v>
      </c>
      <c r="AV1199" s="1">
        <v>-1342.2384</v>
      </c>
      <c r="AW1199">
        <v>2.23</v>
      </c>
    </row>
    <row r="1200" spans="2:49" x14ac:dyDescent="0.2">
      <c r="B1200" s="1">
        <v>-1384.2499</v>
      </c>
      <c r="C1200">
        <v>-1.91</v>
      </c>
      <c r="D1200">
        <v>2761.82</v>
      </c>
      <c r="P1200" s="1"/>
      <c r="AP1200" s="1">
        <v>-1378.7444</v>
      </c>
      <c r="AQ1200">
        <v>14.24</v>
      </c>
      <c r="AT1200" s="1">
        <v>-1356.9957999999999</v>
      </c>
      <c r="AU1200">
        <v>-1.91</v>
      </c>
      <c r="AV1200" s="1">
        <v>-1342.3743999999999</v>
      </c>
      <c r="AW1200">
        <v>1.97</v>
      </c>
    </row>
    <row r="1201" spans="2:49" x14ac:dyDescent="0.2">
      <c r="B1201" s="1">
        <v>-1384.0586000000001</v>
      </c>
      <c r="C1201">
        <v>0.69</v>
      </c>
      <c r="D1201">
        <v>2757.65</v>
      </c>
      <c r="P1201" s="1"/>
      <c r="AP1201" s="1">
        <v>-1378.7826</v>
      </c>
      <c r="AQ1201">
        <v>14.38</v>
      </c>
      <c r="AT1201" s="1">
        <v>-1356.8380999999999</v>
      </c>
      <c r="AU1201">
        <v>-2.11</v>
      </c>
      <c r="AV1201" s="1">
        <v>-1342.6524999999999</v>
      </c>
      <c r="AW1201">
        <v>1.33</v>
      </c>
    </row>
    <row r="1202" spans="2:49" x14ac:dyDescent="0.2">
      <c r="B1202" s="1">
        <v>-1383.914</v>
      </c>
      <c r="C1202">
        <v>2.94</v>
      </c>
      <c r="D1202">
        <v>2753.69</v>
      </c>
      <c r="P1202" s="1"/>
      <c r="AP1202" s="1">
        <v>-1378.807</v>
      </c>
      <c r="AQ1202">
        <v>14.62</v>
      </c>
      <c r="AT1202" s="1">
        <v>-1356.6537000000001</v>
      </c>
      <c r="AU1202">
        <v>-2.19</v>
      </c>
      <c r="AV1202" s="1">
        <v>-1343.0491</v>
      </c>
      <c r="AW1202">
        <v>0.36</v>
      </c>
    </row>
    <row r="1203" spans="2:49" x14ac:dyDescent="0.2">
      <c r="B1203" s="1">
        <v>-1383.8522</v>
      </c>
      <c r="C1203">
        <v>4.9400000000000004</v>
      </c>
      <c r="D1203">
        <v>2750.31</v>
      </c>
      <c r="P1203" s="1"/>
      <c r="AP1203" s="1">
        <v>-1378.8189</v>
      </c>
      <c r="AQ1203">
        <v>14.98</v>
      </c>
      <c r="AT1203" s="1">
        <v>-1356.4709</v>
      </c>
      <c r="AU1203">
        <v>-2.31</v>
      </c>
      <c r="AV1203" s="1">
        <v>-1343.5168000000001</v>
      </c>
      <c r="AW1203">
        <v>-0.67</v>
      </c>
    </row>
    <row r="1204" spans="2:49" x14ac:dyDescent="0.2">
      <c r="B1204" s="1">
        <v>-1383.9172000000001</v>
      </c>
      <c r="C1204">
        <v>5.93</v>
      </c>
      <c r="D1204">
        <v>2748.01</v>
      </c>
      <c r="P1204" s="1"/>
      <c r="AP1204" s="1">
        <v>-1378.8133</v>
      </c>
      <c r="AQ1204">
        <v>15.38</v>
      </c>
      <c r="AT1204" s="1">
        <v>-1356.3166000000001</v>
      </c>
      <c r="AU1204">
        <v>-2.38</v>
      </c>
      <c r="AV1204" s="1">
        <v>-1343.9969000000001</v>
      </c>
      <c r="AW1204">
        <v>-1.8</v>
      </c>
    </row>
    <row r="1205" spans="2:49" x14ac:dyDescent="0.2">
      <c r="B1205" s="1">
        <v>-1384.0669</v>
      </c>
      <c r="C1205">
        <v>6.03</v>
      </c>
      <c r="D1205">
        <v>2746.4</v>
      </c>
      <c r="P1205" s="1"/>
      <c r="AP1205" s="1">
        <v>-1378.7822000000001</v>
      </c>
      <c r="AQ1205">
        <v>15.9</v>
      </c>
      <c r="AT1205" s="1">
        <v>-1356.2135000000001</v>
      </c>
      <c r="AU1205">
        <v>-2.5099999999999998</v>
      </c>
      <c r="AV1205" s="1">
        <v>-1344.43</v>
      </c>
      <c r="AW1205">
        <v>-2.79</v>
      </c>
    </row>
    <row r="1206" spans="2:49" x14ac:dyDescent="0.2">
      <c r="B1206" s="1">
        <v>-1384.2453</v>
      </c>
      <c r="C1206">
        <v>5.97</v>
      </c>
      <c r="D1206">
        <v>2744.99</v>
      </c>
      <c r="P1206" s="1"/>
      <c r="AP1206" s="1">
        <v>-1378.7198000000001</v>
      </c>
      <c r="AQ1206">
        <v>16.47</v>
      </c>
      <c r="AT1206" s="1">
        <v>-1356.1704999999999</v>
      </c>
      <c r="AU1206">
        <v>-2.69</v>
      </c>
      <c r="AV1206" s="1">
        <v>-1344.7754</v>
      </c>
      <c r="AW1206">
        <v>-3.55</v>
      </c>
    </row>
    <row r="1207" spans="2:49" x14ac:dyDescent="0.2">
      <c r="B1207" s="1">
        <v>-1384.4359999999999</v>
      </c>
      <c r="C1207">
        <v>6.09</v>
      </c>
      <c r="D1207">
        <v>2743.79</v>
      </c>
      <c r="P1207" s="1"/>
      <c r="AP1207" s="1">
        <v>-1378.6269</v>
      </c>
      <c r="AQ1207">
        <v>17.12</v>
      </c>
      <c r="AT1207" s="1">
        <v>-1356.192</v>
      </c>
      <c r="AU1207">
        <v>-2.91</v>
      </c>
      <c r="AV1207" s="1">
        <v>-1345.0068000000001</v>
      </c>
      <c r="AW1207">
        <v>-4.01</v>
      </c>
    </row>
    <row r="1208" spans="2:49" x14ac:dyDescent="0.2">
      <c r="B1208" s="1">
        <v>-1384.5592999999999</v>
      </c>
      <c r="C1208">
        <v>6.06</v>
      </c>
      <c r="D1208">
        <v>2743.06</v>
      </c>
      <c r="P1208" s="1"/>
      <c r="AP1208" s="1">
        <v>-1378.5110999999999</v>
      </c>
      <c r="AQ1208">
        <v>17.75</v>
      </c>
      <c r="AT1208" s="1">
        <v>-1356.2702999999999</v>
      </c>
      <c r="AU1208">
        <v>-3.11</v>
      </c>
      <c r="AV1208" s="1">
        <v>-1345.115</v>
      </c>
      <c r="AW1208">
        <v>-4.07</v>
      </c>
    </row>
    <row r="1209" spans="2:49" x14ac:dyDescent="0.2">
      <c r="B1209" s="1">
        <v>-1384.6503</v>
      </c>
      <c r="C1209">
        <v>5.9</v>
      </c>
      <c r="D1209">
        <v>2742.71</v>
      </c>
      <c r="P1209" s="1"/>
      <c r="AP1209" s="1">
        <v>-1378.3877</v>
      </c>
      <c r="AQ1209">
        <v>18.329999999999998</v>
      </c>
      <c r="AT1209" s="1">
        <v>-1356.3865000000001</v>
      </c>
      <c r="AU1209">
        <v>-3.28</v>
      </c>
      <c r="AV1209" s="1">
        <v>-1345.1025999999999</v>
      </c>
      <c r="AW1209">
        <v>-3.85</v>
      </c>
    </row>
    <row r="1210" spans="2:49" x14ac:dyDescent="0.2">
      <c r="B1210" s="1">
        <v>-1384.6808000000001</v>
      </c>
      <c r="C1210">
        <v>5.82</v>
      </c>
      <c r="D1210">
        <v>2742.54</v>
      </c>
      <c r="P1210" s="1"/>
      <c r="AP1210" s="1">
        <v>-1378.2791999999999</v>
      </c>
      <c r="AQ1210">
        <v>18.77</v>
      </c>
      <c r="AT1210" s="1">
        <v>-1356.5165</v>
      </c>
      <c r="AU1210">
        <v>-3.3</v>
      </c>
      <c r="AV1210" s="1">
        <v>-1344.9891</v>
      </c>
      <c r="AW1210">
        <v>-3.21</v>
      </c>
    </row>
    <row r="1211" spans="2:49" x14ac:dyDescent="0.2">
      <c r="B1211" s="1">
        <v>-1384.6626000000001</v>
      </c>
      <c r="C1211">
        <v>5.71</v>
      </c>
      <c r="D1211">
        <v>2742.24</v>
      </c>
      <c r="P1211" s="1"/>
      <c r="AP1211" s="1">
        <v>-1378.2091</v>
      </c>
      <c r="AQ1211">
        <v>19.07</v>
      </c>
      <c r="AT1211" s="1">
        <v>-1356.6373000000001</v>
      </c>
      <c r="AU1211">
        <v>-3.21</v>
      </c>
      <c r="AV1211" s="1">
        <v>-1344.798</v>
      </c>
      <c r="AW1211">
        <v>-2.23</v>
      </c>
    </row>
    <row r="1212" spans="2:49" x14ac:dyDescent="0.2">
      <c r="B1212" s="1">
        <v>-1384.6</v>
      </c>
      <c r="C1212">
        <v>5.95</v>
      </c>
      <c r="D1212">
        <v>2741.64</v>
      </c>
      <c r="P1212" s="1"/>
      <c r="AP1212" s="1">
        <v>-1378.1999000000001</v>
      </c>
      <c r="AQ1212">
        <v>19.170000000000002</v>
      </c>
      <c r="AT1212" s="1">
        <v>-1356.7262000000001</v>
      </c>
      <c r="AU1212">
        <v>-2.94</v>
      </c>
      <c r="AV1212" s="1">
        <v>-1344.5621000000001</v>
      </c>
      <c r="AW1212">
        <v>-1.1000000000000001</v>
      </c>
    </row>
    <row r="1213" spans="2:49" x14ac:dyDescent="0.2">
      <c r="B1213" s="1">
        <v>-1384.5209</v>
      </c>
      <c r="C1213">
        <v>6.34</v>
      </c>
      <c r="D1213">
        <v>2741.35</v>
      </c>
      <c r="P1213" s="1"/>
      <c r="AP1213" s="1">
        <v>-1378.2608</v>
      </c>
      <c r="AQ1213">
        <v>19.04</v>
      </c>
      <c r="AT1213" s="1">
        <v>-1356.7678000000001</v>
      </c>
      <c r="AU1213">
        <v>-2.4700000000000002</v>
      </c>
      <c r="AV1213" s="1">
        <v>-1344.3056999999999</v>
      </c>
      <c r="AW1213">
        <v>0.12</v>
      </c>
    </row>
    <row r="1214" spans="2:49" x14ac:dyDescent="0.2">
      <c r="B1214" s="1">
        <v>-1384.4276</v>
      </c>
      <c r="C1214">
        <v>6.61</v>
      </c>
      <c r="D1214">
        <v>2741.32</v>
      </c>
      <c r="P1214" s="1"/>
      <c r="AP1214" s="1">
        <v>-1378.3909000000001</v>
      </c>
      <c r="AQ1214">
        <v>18.73</v>
      </c>
      <c r="AT1214" s="1">
        <v>-1356.7547999999999</v>
      </c>
      <c r="AU1214">
        <v>-1.83</v>
      </c>
      <c r="AV1214" s="1">
        <v>-1344.0459000000001</v>
      </c>
      <c r="AW1214">
        <v>1.29</v>
      </c>
    </row>
    <row r="1215" spans="2:49" x14ac:dyDescent="0.2">
      <c r="B1215" s="1">
        <v>-1384.2955999999999</v>
      </c>
      <c r="C1215">
        <v>6.63</v>
      </c>
      <c r="D1215">
        <v>2741.68</v>
      </c>
      <c r="P1215" s="1"/>
      <c r="AP1215" s="1">
        <v>-1378.5795000000001</v>
      </c>
      <c r="AQ1215">
        <v>18.260000000000002</v>
      </c>
      <c r="AT1215" s="1">
        <v>-1356.6907000000001</v>
      </c>
      <c r="AU1215">
        <v>-1.06</v>
      </c>
      <c r="AV1215" s="1">
        <v>-1343.7886000000001</v>
      </c>
      <c r="AW1215">
        <v>2.46</v>
      </c>
    </row>
    <row r="1216" spans="2:49" x14ac:dyDescent="0.2">
      <c r="B1216" s="1">
        <v>-1384.1550999999999</v>
      </c>
      <c r="C1216">
        <v>6.47</v>
      </c>
      <c r="D1216">
        <v>2742.28</v>
      </c>
      <c r="P1216" s="1"/>
      <c r="AP1216" s="1">
        <v>-1378.8076000000001</v>
      </c>
      <c r="AQ1216">
        <v>17.64</v>
      </c>
      <c r="AT1216" s="1">
        <v>-1356.5882999999999</v>
      </c>
      <c r="AU1216">
        <v>-0.23</v>
      </c>
      <c r="AV1216" s="1">
        <v>-1343.5386000000001</v>
      </c>
      <c r="AW1216">
        <v>3.48</v>
      </c>
    </row>
    <row r="1217" spans="2:49" x14ac:dyDescent="0.2">
      <c r="B1217" s="1">
        <v>-1383.9938999999999</v>
      </c>
      <c r="C1217">
        <v>6.43</v>
      </c>
      <c r="D1217">
        <v>2743.23</v>
      </c>
      <c r="P1217" s="1"/>
      <c r="AP1217" s="1">
        <v>-1379.0517</v>
      </c>
      <c r="AQ1217">
        <v>16.989999999999998</v>
      </c>
      <c r="AT1217" s="1">
        <v>-1356.4712999999999</v>
      </c>
      <c r="AU1217">
        <v>0.61</v>
      </c>
      <c r="AV1217" s="1">
        <v>-1343.3065999999999</v>
      </c>
      <c r="AW1217">
        <v>4.3600000000000003</v>
      </c>
    </row>
    <row r="1218" spans="2:49" x14ac:dyDescent="0.2">
      <c r="B1218" s="1">
        <v>-1383.8726999999999</v>
      </c>
      <c r="C1218">
        <v>6.05</v>
      </c>
      <c r="D1218">
        <v>2744.53</v>
      </c>
      <c r="P1218" s="1"/>
      <c r="AP1218" s="1">
        <v>-1379.2876000000001</v>
      </c>
      <c r="AQ1218">
        <v>16.38</v>
      </c>
      <c r="AT1218" s="1">
        <v>-1356.3662999999999</v>
      </c>
      <c r="AU1218">
        <v>1.35</v>
      </c>
      <c r="AV1218" s="1">
        <v>-1343.1220000000001</v>
      </c>
      <c r="AW1218">
        <v>4.99</v>
      </c>
    </row>
    <row r="1219" spans="2:49" x14ac:dyDescent="0.2">
      <c r="B1219" s="1">
        <v>-1383.7972</v>
      </c>
      <c r="C1219">
        <v>5.39</v>
      </c>
      <c r="D1219">
        <v>2745.87</v>
      </c>
      <c r="P1219" s="1"/>
      <c r="AP1219" s="1">
        <v>-1379.4911</v>
      </c>
      <c r="AQ1219">
        <v>15.84</v>
      </c>
      <c r="AT1219" s="1">
        <v>-1356.2963999999999</v>
      </c>
      <c r="AU1219">
        <v>1.87</v>
      </c>
      <c r="AV1219" s="1">
        <v>-1343.0245</v>
      </c>
      <c r="AW1219">
        <v>5.28</v>
      </c>
    </row>
    <row r="1220" spans="2:49" x14ac:dyDescent="0.2">
      <c r="B1220" s="1">
        <v>-1383.7944</v>
      </c>
      <c r="C1220">
        <v>4.5199999999999996</v>
      </c>
      <c r="D1220">
        <v>2747.58</v>
      </c>
      <c r="P1220" s="1"/>
      <c r="AP1220" s="1">
        <v>-1379.6437000000001</v>
      </c>
      <c r="AQ1220">
        <v>15.36</v>
      </c>
      <c r="AT1220" s="1">
        <v>-1356.2739999999999</v>
      </c>
      <c r="AU1220">
        <v>2.23</v>
      </c>
      <c r="AV1220" s="1">
        <v>-1343.0491999999999</v>
      </c>
      <c r="AW1220">
        <v>5.19</v>
      </c>
    </row>
    <row r="1221" spans="2:49" x14ac:dyDescent="0.2">
      <c r="B1221" s="1">
        <v>-1383.8413</v>
      </c>
      <c r="C1221">
        <v>3.28</v>
      </c>
      <c r="D1221">
        <v>2749.42</v>
      </c>
      <c r="P1221" s="1"/>
      <c r="AP1221" s="1">
        <v>-1379.7352000000001</v>
      </c>
      <c r="AQ1221">
        <v>15.05</v>
      </c>
      <c r="AT1221" s="1">
        <v>-1356.2976000000001</v>
      </c>
      <c r="AU1221">
        <v>2.38</v>
      </c>
      <c r="AV1221" s="1">
        <v>-1343.2131999999999</v>
      </c>
      <c r="AW1221">
        <v>4.74</v>
      </c>
    </row>
    <row r="1222" spans="2:49" x14ac:dyDescent="0.2">
      <c r="B1222" s="1">
        <v>-1383.8751</v>
      </c>
      <c r="C1222">
        <v>2.37</v>
      </c>
      <c r="D1222">
        <v>2751.23</v>
      </c>
      <c r="P1222" s="1"/>
      <c r="AP1222" s="1">
        <v>-1379.7652</v>
      </c>
      <c r="AQ1222">
        <v>14.93</v>
      </c>
      <c r="AT1222" s="1">
        <v>-1356.3563999999999</v>
      </c>
      <c r="AU1222">
        <v>2.36</v>
      </c>
      <c r="AV1222" s="1">
        <v>-1343.4935</v>
      </c>
      <c r="AW1222">
        <v>3.98</v>
      </c>
    </row>
    <row r="1223" spans="2:49" x14ac:dyDescent="0.2">
      <c r="B1223" s="1">
        <v>-1383.9038</v>
      </c>
      <c r="C1223">
        <v>1.55</v>
      </c>
      <c r="D1223">
        <v>2752.5</v>
      </c>
      <c r="P1223" s="1"/>
      <c r="AP1223" s="1">
        <v>-1379.7445</v>
      </c>
      <c r="AQ1223">
        <v>14.92</v>
      </c>
      <c r="AT1223" s="1">
        <v>-1356.4322</v>
      </c>
      <c r="AU1223">
        <v>2.25</v>
      </c>
      <c r="AV1223" s="1">
        <v>-1343.8384000000001</v>
      </c>
      <c r="AW1223">
        <v>3.07</v>
      </c>
    </row>
    <row r="1224" spans="2:49" x14ac:dyDescent="0.2">
      <c r="B1224" s="1">
        <v>-1383.94</v>
      </c>
      <c r="C1224">
        <v>0.64</v>
      </c>
      <c r="D1224">
        <v>2754.13</v>
      </c>
      <c r="P1224" s="1"/>
      <c r="AP1224" s="1">
        <v>-1379.6929</v>
      </c>
      <c r="AQ1224">
        <v>14.98</v>
      </c>
      <c r="AT1224" s="1">
        <v>-1356.5137</v>
      </c>
      <c r="AU1224">
        <v>1.98</v>
      </c>
      <c r="AV1224" s="1">
        <v>-1344.1899000000001</v>
      </c>
      <c r="AW1224">
        <v>2.08</v>
      </c>
    </row>
    <row r="1225" spans="2:49" x14ac:dyDescent="0.2">
      <c r="B1225" s="1">
        <v>-1383.9880000000001</v>
      </c>
      <c r="C1225">
        <v>-0.45</v>
      </c>
      <c r="D1225">
        <v>2755.84</v>
      </c>
      <c r="P1225" s="1"/>
      <c r="AP1225" s="1">
        <v>-1379.6362999999999</v>
      </c>
      <c r="AQ1225">
        <v>14.98</v>
      </c>
      <c r="AT1225" s="1">
        <v>-1356.6016</v>
      </c>
      <c r="AU1225">
        <v>1.69</v>
      </c>
      <c r="AV1225" s="1">
        <v>-1344.5047999999999</v>
      </c>
      <c r="AW1225">
        <v>1.1599999999999999</v>
      </c>
    </row>
    <row r="1226" spans="2:49" x14ac:dyDescent="0.2">
      <c r="B1226" s="1">
        <v>-1384.0045</v>
      </c>
      <c r="C1226">
        <v>-1.83</v>
      </c>
      <c r="D1226">
        <v>2757.82</v>
      </c>
      <c r="P1226" s="1"/>
      <c r="AP1226" s="1">
        <v>-1379.5961</v>
      </c>
      <c r="AQ1226">
        <v>14.94</v>
      </c>
      <c r="AT1226" s="1">
        <v>-1356.7034000000001</v>
      </c>
      <c r="AU1226">
        <v>1.25</v>
      </c>
      <c r="AV1226" s="1">
        <v>-1344.7594999999999</v>
      </c>
      <c r="AW1226">
        <v>0.44</v>
      </c>
    </row>
    <row r="1227" spans="2:49" x14ac:dyDescent="0.2">
      <c r="B1227" s="1">
        <v>-1384.0229999999999</v>
      </c>
      <c r="C1227">
        <v>-3.27</v>
      </c>
      <c r="D1227">
        <v>2759.79</v>
      </c>
      <c r="P1227" s="1"/>
      <c r="AP1227" s="1">
        <v>-1379.5898999999999</v>
      </c>
      <c r="AQ1227">
        <v>14.78</v>
      </c>
      <c r="AT1227" s="1">
        <v>-1356.8271999999999</v>
      </c>
      <c r="AU1227">
        <v>0.69</v>
      </c>
      <c r="AV1227" s="1">
        <v>-1344.9509</v>
      </c>
      <c r="AW1227">
        <v>-0.22</v>
      </c>
    </row>
    <row r="1228" spans="2:49" x14ac:dyDescent="0.2">
      <c r="B1228" s="1">
        <v>-1383.9969000000001</v>
      </c>
      <c r="C1228">
        <v>-4.5199999999999996</v>
      </c>
      <c r="D1228">
        <v>2761.77</v>
      </c>
      <c r="P1228" s="1"/>
      <c r="AP1228" s="1">
        <v>-1379.6273000000001</v>
      </c>
      <c r="AQ1228">
        <v>14.54</v>
      </c>
      <c r="AT1228" s="1">
        <v>-1356.9735000000001</v>
      </c>
      <c r="AU1228">
        <v>0.04</v>
      </c>
      <c r="AV1228" s="1">
        <v>-1345.0882999999999</v>
      </c>
      <c r="AW1228">
        <v>-0.86</v>
      </c>
    </row>
    <row r="1229" spans="2:49" x14ac:dyDescent="0.2">
      <c r="B1229" s="1">
        <v>-1383.9911999999999</v>
      </c>
      <c r="C1229">
        <v>-5.58</v>
      </c>
      <c r="D1229">
        <v>2763.49</v>
      </c>
      <c r="P1229" s="1"/>
      <c r="AP1229" s="1">
        <v>-1379.7094999999999</v>
      </c>
      <c r="AQ1229">
        <v>14.1</v>
      </c>
      <c r="AT1229" s="1">
        <v>-1357.1280999999999</v>
      </c>
      <c r="AU1229">
        <v>-0.6</v>
      </c>
      <c r="AV1229" s="1">
        <v>-1345.1871000000001</v>
      </c>
      <c r="AW1229">
        <v>-1.42</v>
      </c>
    </row>
    <row r="1230" spans="2:49" x14ac:dyDescent="0.2">
      <c r="B1230" s="1">
        <v>-1383.9649999999999</v>
      </c>
      <c r="C1230">
        <v>-6.65</v>
      </c>
      <c r="D1230">
        <v>2765.2</v>
      </c>
      <c r="P1230" s="1"/>
      <c r="AP1230" s="1">
        <v>-1379.8302000000001</v>
      </c>
      <c r="AQ1230">
        <v>13.56</v>
      </c>
      <c r="AT1230" s="1">
        <v>-1357.2704000000001</v>
      </c>
      <c r="AU1230">
        <v>-1.24</v>
      </c>
      <c r="AV1230" s="1">
        <v>-1345.2647999999999</v>
      </c>
      <c r="AW1230">
        <v>-1.93</v>
      </c>
    </row>
    <row r="1231" spans="2:49" x14ac:dyDescent="0.2">
      <c r="B1231" s="1">
        <v>-1383.9367999999999</v>
      </c>
      <c r="C1231">
        <v>-7.33</v>
      </c>
      <c r="D1231">
        <v>2766.21</v>
      </c>
      <c r="P1231" s="1"/>
      <c r="AP1231" s="1">
        <v>-1379.9774</v>
      </c>
      <c r="AQ1231">
        <v>12.89</v>
      </c>
      <c r="AT1231" s="1">
        <v>-1357.3768</v>
      </c>
      <c r="AU1231">
        <v>-1.84</v>
      </c>
      <c r="AV1231" s="1">
        <v>-1345.3378</v>
      </c>
      <c r="AW1231">
        <v>-2.54</v>
      </c>
    </row>
    <row r="1232" spans="2:49" x14ac:dyDescent="0.2">
      <c r="B1232" s="1">
        <v>-1383.9295</v>
      </c>
      <c r="C1232">
        <v>-7.75</v>
      </c>
      <c r="D1232">
        <v>2766.08</v>
      </c>
      <c r="P1232" s="1"/>
      <c r="AP1232" s="1">
        <v>-1380.1371999999999</v>
      </c>
      <c r="AQ1232">
        <v>12.13</v>
      </c>
      <c r="AT1232" s="1">
        <v>-1357.4355</v>
      </c>
      <c r="AU1232">
        <v>-2.27</v>
      </c>
      <c r="AV1232" s="1">
        <v>-1345.4192</v>
      </c>
      <c r="AW1232">
        <v>-3.19</v>
      </c>
    </row>
    <row r="1233" spans="2:49" x14ac:dyDescent="0.2">
      <c r="B1233" s="1">
        <v>-1383.9174</v>
      </c>
      <c r="C1233">
        <v>-7.78</v>
      </c>
      <c r="D1233">
        <v>2766.16</v>
      </c>
      <c r="P1233" s="1"/>
      <c r="AP1233" s="1">
        <v>-1380.2982</v>
      </c>
      <c r="AQ1233">
        <v>11.34</v>
      </c>
      <c r="AT1233" s="1">
        <v>-1357.452</v>
      </c>
      <c r="AU1233">
        <v>-2.71</v>
      </c>
      <c r="AV1233" s="1">
        <v>-1345.5174999999999</v>
      </c>
      <c r="AW1233">
        <v>-3.99</v>
      </c>
    </row>
    <row r="1234" spans="2:49" x14ac:dyDescent="0.2">
      <c r="B1234" s="1">
        <v>-1383.8314</v>
      </c>
      <c r="C1234">
        <v>-7.95</v>
      </c>
      <c r="D1234">
        <v>2766</v>
      </c>
      <c r="P1234" s="1"/>
      <c r="AP1234" s="1">
        <v>-1380.4539</v>
      </c>
      <c r="AQ1234">
        <v>10.5</v>
      </c>
      <c r="AT1234" s="1">
        <v>-1357.4449</v>
      </c>
      <c r="AU1234">
        <v>-3.02</v>
      </c>
      <c r="AV1234" s="1">
        <v>-1345.6323</v>
      </c>
      <c r="AW1234">
        <v>-4.9000000000000004</v>
      </c>
    </row>
    <row r="1235" spans="2:49" x14ac:dyDescent="0.2">
      <c r="B1235" s="1">
        <v>-1383.7249999999999</v>
      </c>
      <c r="C1235">
        <v>-7.84</v>
      </c>
      <c r="D1235">
        <v>2765.87</v>
      </c>
      <c r="P1235" s="1"/>
      <c r="AP1235" s="1">
        <v>-1380.6043999999999</v>
      </c>
      <c r="AQ1235">
        <v>9.65</v>
      </c>
      <c r="AT1235" s="1">
        <v>-1357.4369999999999</v>
      </c>
      <c r="AU1235">
        <v>-3.35</v>
      </c>
      <c r="AV1235" s="1">
        <v>-1345.7574</v>
      </c>
      <c r="AW1235">
        <v>-5.91</v>
      </c>
    </row>
    <row r="1236" spans="2:49" x14ac:dyDescent="0.2">
      <c r="B1236" s="1">
        <v>-1383.6528000000001</v>
      </c>
      <c r="C1236">
        <v>-7.7</v>
      </c>
      <c r="D1236">
        <v>2765.37</v>
      </c>
      <c r="P1236" s="1"/>
      <c r="AP1236" s="1">
        <v>-1380.7570000000001</v>
      </c>
      <c r="AQ1236">
        <v>8.74</v>
      </c>
      <c r="AT1236" s="1">
        <v>-1357.4468999999999</v>
      </c>
      <c r="AU1236">
        <v>-3.6</v>
      </c>
      <c r="AV1236" s="1">
        <v>-1345.8792000000001</v>
      </c>
      <c r="AW1236">
        <v>-7.01</v>
      </c>
    </row>
    <row r="1237" spans="2:49" x14ac:dyDescent="0.2">
      <c r="B1237" s="1">
        <v>-1383.6175000000001</v>
      </c>
      <c r="C1237">
        <v>-7.64</v>
      </c>
      <c r="D1237">
        <v>2764.66</v>
      </c>
      <c r="P1237" s="1"/>
      <c r="AP1237" s="1">
        <v>-1380.9223999999999</v>
      </c>
      <c r="AQ1237">
        <v>7.87</v>
      </c>
      <c r="AT1237" s="1">
        <v>-1357.4829</v>
      </c>
      <c r="AU1237">
        <v>-3.87</v>
      </c>
      <c r="AV1237" s="1">
        <v>-1345.9843000000001</v>
      </c>
      <c r="AW1237">
        <v>-8.11</v>
      </c>
    </row>
    <row r="1238" spans="2:49" x14ac:dyDescent="0.2">
      <c r="B1238" s="1">
        <v>-1383.6368</v>
      </c>
      <c r="C1238">
        <v>-7.72</v>
      </c>
      <c r="D1238">
        <v>2764.11</v>
      </c>
      <c r="P1238" s="1"/>
      <c r="AP1238" s="1">
        <v>-1381.1059</v>
      </c>
      <c r="AQ1238">
        <v>6.93</v>
      </c>
      <c r="AT1238" s="1">
        <v>-1357.5407</v>
      </c>
      <c r="AU1238">
        <v>-4.2699999999999996</v>
      </c>
      <c r="AV1238" s="1">
        <v>-1346.0604000000001</v>
      </c>
      <c r="AW1238">
        <v>-9.23</v>
      </c>
    </row>
    <row r="1239" spans="2:49" x14ac:dyDescent="0.2">
      <c r="B1239" s="1">
        <v>-1383.6923999999999</v>
      </c>
      <c r="C1239">
        <v>-7.89</v>
      </c>
      <c r="D1239">
        <v>2763.39</v>
      </c>
      <c r="P1239" s="1"/>
      <c r="AP1239" s="1">
        <v>-1381.3113000000001</v>
      </c>
      <c r="AQ1239">
        <v>6.02</v>
      </c>
      <c r="AT1239" s="1">
        <v>-1357.61</v>
      </c>
      <c r="AU1239">
        <v>-4.43</v>
      </c>
      <c r="AV1239" s="1">
        <v>-1346.1026999999999</v>
      </c>
      <c r="AW1239">
        <v>-10.33</v>
      </c>
    </row>
    <row r="1240" spans="2:49" x14ac:dyDescent="0.2">
      <c r="B1240" s="1">
        <v>-1383.8121000000001</v>
      </c>
      <c r="C1240">
        <v>-8.2200000000000006</v>
      </c>
      <c r="D1240">
        <v>2762.25</v>
      </c>
      <c r="P1240" s="1"/>
      <c r="AP1240" s="1">
        <v>-1381.5347999999999</v>
      </c>
      <c r="AQ1240">
        <v>5.05</v>
      </c>
      <c r="AT1240" s="1">
        <v>-1357.6801</v>
      </c>
      <c r="AU1240">
        <v>-4.67</v>
      </c>
      <c r="AV1240" s="1">
        <v>-1346.1079999999999</v>
      </c>
      <c r="AW1240">
        <v>-11.34</v>
      </c>
    </row>
    <row r="1241" spans="2:49" x14ac:dyDescent="0.2">
      <c r="B1241" s="1">
        <v>-1383.9630999999999</v>
      </c>
      <c r="C1241">
        <v>-8.2799999999999994</v>
      </c>
      <c r="D1241">
        <v>2760.76</v>
      </c>
      <c r="P1241" s="1"/>
      <c r="AP1241" s="1">
        <v>-1381.7654</v>
      </c>
      <c r="AQ1241">
        <v>4.18</v>
      </c>
      <c r="AT1241" s="1">
        <v>-1357.7462</v>
      </c>
      <c r="AU1241">
        <v>-4.97</v>
      </c>
      <c r="AV1241" s="1">
        <v>-1346.0781999999999</v>
      </c>
      <c r="AW1241">
        <v>-12.25</v>
      </c>
    </row>
    <row r="1242" spans="2:49" x14ac:dyDescent="0.2">
      <c r="B1242" s="1">
        <v>-1384.1314</v>
      </c>
      <c r="C1242">
        <v>-8.19</v>
      </c>
      <c r="D1242">
        <v>2759.57</v>
      </c>
      <c r="P1242" s="1"/>
      <c r="AP1242" s="1">
        <v>-1381.9860000000001</v>
      </c>
      <c r="AQ1242">
        <v>3.25</v>
      </c>
      <c r="AT1242" s="1">
        <v>-1357.8056999999999</v>
      </c>
      <c r="AU1242">
        <v>-5.2</v>
      </c>
      <c r="AV1242" s="1">
        <v>-1346.0197000000001</v>
      </c>
      <c r="AW1242">
        <v>-13.04</v>
      </c>
    </row>
    <row r="1243" spans="2:49" x14ac:dyDescent="0.2">
      <c r="B1243" s="1">
        <v>-1384.3407999999999</v>
      </c>
      <c r="C1243">
        <v>-8.51</v>
      </c>
      <c r="D1243">
        <v>2757.75</v>
      </c>
      <c r="P1243" s="1"/>
      <c r="AP1243" s="1">
        <v>-1382.1849999999999</v>
      </c>
      <c r="AQ1243">
        <v>2.37</v>
      </c>
      <c r="AT1243" s="1">
        <v>-1357.8631</v>
      </c>
      <c r="AU1243">
        <v>-5.49</v>
      </c>
      <c r="AV1243" s="1">
        <v>-1345.9421</v>
      </c>
      <c r="AW1243">
        <v>-13.69</v>
      </c>
    </row>
    <row r="1244" spans="2:49" x14ac:dyDescent="0.2">
      <c r="B1244" s="1">
        <v>-1384.5495000000001</v>
      </c>
      <c r="C1244">
        <v>-8.09</v>
      </c>
      <c r="D1244">
        <v>2755.81</v>
      </c>
      <c r="P1244" s="1"/>
      <c r="AP1244" s="1">
        <v>-1382.3545999999999</v>
      </c>
      <c r="AQ1244">
        <v>1.67</v>
      </c>
      <c r="AT1244" s="1">
        <v>-1357.9274</v>
      </c>
      <c r="AU1244">
        <v>-5.73</v>
      </c>
      <c r="AV1244" s="1">
        <v>-1345.8563999999999</v>
      </c>
      <c r="AW1244">
        <v>-14.26</v>
      </c>
    </row>
    <row r="1245" spans="2:49" x14ac:dyDescent="0.2">
      <c r="B1245" s="1">
        <v>-1384.7454</v>
      </c>
      <c r="C1245">
        <v>-7.6</v>
      </c>
      <c r="D1245">
        <v>2753.77</v>
      </c>
      <c r="P1245" s="1"/>
      <c r="AP1245" s="1">
        <v>-1382.4870000000001</v>
      </c>
      <c r="AQ1245">
        <v>1.1000000000000001</v>
      </c>
      <c r="AT1245" s="1">
        <v>-1358.0016000000001</v>
      </c>
      <c r="AU1245">
        <v>-6.07</v>
      </c>
      <c r="AV1245" s="1">
        <v>-1345.7737</v>
      </c>
      <c r="AW1245">
        <v>-14.73</v>
      </c>
    </row>
    <row r="1246" spans="2:49" x14ac:dyDescent="0.2">
      <c r="B1246" s="1">
        <v>-1384.9161999999999</v>
      </c>
      <c r="C1246">
        <v>-6.8</v>
      </c>
      <c r="D1246">
        <v>2751.37</v>
      </c>
      <c r="P1246" s="1"/>
      <c r="AP1246" s="1">
        <v>-1382.5817999999999</v>
      </c>
      <c r="AQ1246">
        <v>0.56999999999999995</v>
      </c>
      <c r="AT1246" s="1">
        <v>-1358.0866000000001</v>
      </c>
      <c r="AU1246">
        <v>-6.43</v>
      </c>
      <c r="AV1246" s="1">
        <v>-1345.7026000000001</v>
      </c>
      <c r="AW1246">
        <v>-15.11</v>
      </c>
    </row>
    <row r="1247" spans="2:49" x14ac:dyDescent="0.2">
      <c r="B1247" s="1">
        <v>-1385.0556999999999</v>
      </c>
      <c r="C1247">
        <v>-5.38</v>
      </c>
      <c r="D1247">
        <v>2748</v>
      </c>
      <c r="P1247" s="1"/>
      <c r="AP1247" s="1">
        <v>-1382.6441</v>
      </c>
      <c r="AQ1247">
        <v>0.12</v>
      </c>
      <c r="AT1247" s="1">
        <v>-1358.1771000000001</v>
      </c>
      <c r="AU1247">
        <v>-6.88</v>
      </c>
      <c r="AV1247" s="1">
        <v>-1345.6483000000001</v>
      </c>
      <c r="AW1247">
        <v>-15.4</v>
      </c>
    </row>
    <row r="1248" spans="2:49" x14ac:dyDescent="0.2">
      <c r="B1248" s="1">
        <v>-1385.1446000000001</v>
      </c>
      <c r="C1248">
        <v>-3.41</v>
      </c>
      <c r="D1248">
        <v>2744.1</v>
      </c>
      <c r="P1248" s="1"/>
      <c r="AP1248" s="1">
        <v>-1382.6876</v>
      </c>
      <c r="AQ1248">
        <v>-0.28999999999999998</v>
      </c>
      <c r="AT1248" s="1">
        <v>-1358.2666999999999</v>
      </c>
      <c r="AU1248">
        <v>-7.33</v>
      </c>
      <c r="AV1248" s="1">
        <v>-1345.6113</v>
      </c>
      <c r="AW1248">
        <v>-15.61</v>
      </c>
    </row>
    <row r="1249" spans="2:49" x14ac:dyDescent="0.2">
      <c r="B1249" s="1">
        <v>-1385.2184999999999</v>
      </c>
      <c r="C1249">
        <v>-1.38</v>
      </c>
      <c r="D1249">
        <v>2740.4</v>
      </c>
      <c r="P1249" s="1"/>
      <c r="AP1249" s="1">
        <v>-1382.7264</v>
      </c>
      <c r="AQ1249">
        <v>-0.55000000000000004</v>
      </c>
      <c r="AT1249" s="1">
        <v>-1358.3501000000001</v>
      </c>
      <c r="AU1249">
        <v>-7.78</v>
      </c>
      <c r="AV1249" s="1">
        <v>-1345.5877</v>
      </c>
      <c r="AW1249">
        <v>-15.72</v>
      </c>
    </row>
    <row r="1250" spans="2:49" x14ac:dyDescent="0.2">
      <c r="B1250" s="1">
        <v>-1385.2407000000001</v>
      </c>
      <c r="C1250">
        <v>1.07</v>
      </c>
      <c r="D1250">
        <v>2736.83</v>
      </c>
      <c r="P1250" s="1"/>
      <c r="AP1250" s="1">
        <v>-1382.7696000000001</v>
      </c>
      <c r="AQ1250">
        <v>-0.84</v>
      </c>
      <c r="AT1250" s="1">
        <v>-1358.4253000000001</v>
      </c>
      <c r="AU1250">
        <v>-8.18</v>
      </c>
      <c r="AV1250" s="1">
        <v>-1345.5717</v>
      </c>
      <c r="AW1250">
        <v>-15.74</v>
      </c>
    </row>
    <row r="1251" spans="2:49" x14ac:dyDescent="0.2">
      <c r="B1251" s="1">
        <v>-1385.2461000000001</v>
      </c>
      <c r="C1251">
        <v>3.04</v>
      </c>
      <c r="D1251">
        <v>2733.26</v>
      </c>
      <c r="P1251" s="1"/>
      <c r="AP1251" s="1">
        <v>-1382.8181999999999</v>
      </c>
      <c r="AQ1251">
        <v>-1.1000000000000001</v>
      </c>
      <c r="AT1251" s="1">
        <v>-1358.4946</v>
      </c>
      <c r="AU1251">
        <v>-8.5399999999999991</v>
      </c>
      <c r="AV1251" s="1">
        <v>-1345.5561</v>
      </c>
      <c r="AW1251">
        <v>-15.66</v>
      </c>
    </row>
    <row r="1252" spans="2:49" x14ac:dyDescent="0.2">
      <c r="B1252" s="1">
        <v>-1385.2179000000001</v>
      </c>
      <c r="C1252">
        <v>5.01</v>
      </c>
      <c r="D1252">
        <v>2730.42</v>
      </c>
      <c r="P1252" s="1"/>
      <c r="AP1252" s="1">
        <v>-1382.8644999999999</v>
      </c>
      <c r="AQ1252">
        <v>-1.27</v>
      </c>
      <c r="AT1252" s="1">
        <v>-1358.5597</v>
      </c>
      <c r="AU1252">
        <v>-8.81</v>
      </c>
      <c r="AV1252" s="1">
        <v>-1345.5364</v>
      </c>
      <c r="AW1252">
        <v>-15.52</v>
      </c>
    </row>
    <row r="1253" spans="2:49" x14ac:dyDescent="0.2">
      <c r="B1253" s="1">
        <v>-1385.1460999999999</v>
      </c>
      <c r="C1253">
        <v>7.19</v>
      </c>
      <c r="D1253">
        <v>2727.46</v>
      </c>
      <c r="P1253" s="1"/>
      <c r="AP1253" s="1">
        <v>-1382.8948</v>
      </c>
      <c r="AQ1253">
        <v>-1.36</v>
      </c>
      <c r="AT1253" s="1">
        <v>-1358.6232</v>
      </c>
      <c r="AU1253">
        <v>-9.07</v>
      </c>
      <c r="AV1253" s="1">
        <v>-1345.5119</v>
      </c>
      <c r="AW1253">
        <v>-15.32</v>
      </c>
    </row>
    <row r="1254" spans="2:49" x14ac:dyDescent="0.2">
      <c r="B1254" s="1">
        <v>-1385.0617</v>
      </c>
      <c r="C1254">
        <v>9.02</v>
      </c>
      <c r="D1254">
        <v>2725.02</v>
      </c>
      <c r="P1254" s="1"/>
      <c r="AP1254" s="1">
        <v>-1382.893</v>
      </c>
      <c r="AQ1254">
        <v>-1.38</v>
      </c>
      <c r="AT1254" s="1">
        <v>-1358.6866</v>
      </c>
      <c r="AU1254">
        <v>-9.26</v>
      </c>
      <c r="AV1254" s="1">
        <v>-1345.4831999999999</v>
      </c>
      <c r="AW1254">
        <v>-15.03</v>
      </c>
    </row>
    <row r="1255" spans="2:49" x14ac:dyDescent="0.2">
      <c r="B1255" s="1">
        <v>-1384.9592</v>
      </c>
      <c r="C1255">
        <v>11.53</v>
      </c>
      <c r="D1255">
        <v>2722.51</v>
      </c>
      <c r="P1255" s="1"/>
      <c r="AP1255" s="1">
        <v>-1382.8462</v>
      </c>
      <c r="AQ1255">
        <v>-1.27</v>
      </c>
      <c r="AT1255" s="1">
        <v>-1358.7497000000001</v>
      </c>
      <c r="AU1255">
        <v>-9.4499999999999993</v>
      </c>
      <c r="AV1255" s="1">
        <v>-1345.4531999999999</v>
      </c>
      <c r="AW1255">
        <v>-14.68</v>
      </c>
    </row>
    <row r="1256" spans="2:49" x14ac:dyDescent="0.2">
      <c r="B1256" s="1">
        <v>-1384.8690999999999</v>
      </c>
      <c r="C1256">
        <v>13.04</v>
      </c>
      <c r="D1256">
        <v>2720.66</v>
      </c>
      <c r="P1256" s="1"/>
      <c r="AP1256" s="1">
        <v>-1382.7533000000001</v>
      </c>
      <c r="AQ1256">
        <v>-0.95</v>
      </c>
      <c r="AT1256" s="1">
        <v>-1358.8117999999999</v>
      </c>
      <c r="AU1256">
        <v>-9.5299999999999994</v>
      </c>
      <c r="AV1256" s="1">
        <v>-1345.4256</v>
      </c>
      <c r="AW1256">
        <v>-14.3</v>
      </c>
    </row>
    <row r="1257" spans="2:49" x14ac:dyDescent="0.2">
      <c r="B1257" s="1">
        <v>-1384.7677000000001</v>
      </c>
      <c r="C1257">
        <v>14.63</v>
      </c>
      <c r="D1257">
        <v>2719.3</v>
      </c>
      <c r="P1257" s="1"/>
      <c r="AP1257" s="1">
        <v>-1382.6214</v>
      </c>
      <c r="AQ1257">
        <v>-0.55000000000000004</v>
      </c>
      <c r="AT1257" s="1">
        <v>-1358.8738000000001</v>
      </c>
      <c r="AU1257">
        <v>-9.57</v>
      </c>
      <c r="AV1257" s="1">
        <v>-1345.4025999999999</v>
      </c>
      <c r="AW1257">
        <v>-13.94</v>
      </c>
    </row>
    <row r="1258" spans="2:49" x14ac:dyDescent="0.2">
      <c r="B1258" s="1">
        <v>-1384.7036000000001</v>
      </c>
      <c r="C1258">
        <v>15.35</v>
      </c>
      <c r="D1258">
        <v>2718.88</v>
      </c>
      <c r="P1258" s="1"/>
      <c r="AP1258" s="1">
        <v>-1382.4694999999999</v>
      </c>
      <c r="AQ1258">
        <v>-0.06</v>
      </c>
      <c r="AT1258" s="1">
        <v>-1358.933</v>
      </c>
      <c r="AU1258">
        <v>-9.52</v>
      </c>
      <c r="AV1258" s="1">
        <v>-1345.3879999999999</v>
      </c>
      <c r="AW1258">
        <v>-13.55</v>
      </c>
    </row>
    <row r="1259" spans="2:49" x14ac:dyDescent="0.2">
      <c r="B1259" s="1">
        <v>-1384.6914999999999</v>
      </c>
      <c r="C1259">
        <v>15.63</v>
      </c>
      <c r="D1259">
        <v>2718.35</v>
      </c>
      <c r="P1259" s="1"/>
      <c r="AP1259" s="1">
        <v>-1382.3163999999999</v>
      </c>
      <c r="AQ1259">
        <v>0.46</v>
      </c>
      <c r="AT1259" s="1">
        <v>-1358.9851000000001</v>
      </c>
      <c r="AU1259">
        <v>-9.35</v>
      </c>
      <c r="AV1259" s="1">
        <v>-1345.3847000000001</v>
      </c>
      <c r="AW1259">
        <v>-13.14</v>
      </c>
    </row>
    <row r="1260" spans="2:49" x14ac:dyDescent="0.2">
      <c r="B1260" s="1">
        <v>-1384.7409</v>
      </c>
      <c r="C1260">
        <v>15.86</v>
      </c>
      <c r="D1260">
        <v>2718.19</v>
      </c>
      <c r="P1260" s="1"/>
      <c r="AP1260" s="1">
        <v>-1382.1790000000001</v>
      </c>
      <c r="AQ1260">
        <v>0.96</v>
      </c>
      <c r="AT1260" s="1">
        <v>-1359.0266999999999</v>
      </c>
      <c r="AU1260">
        <v>-9.06</v>
      </c>
      <c r="AV1260" s="1">
        <v>-1345.3941</v>
      </c>
      <c r="AW1260">
        <v>-12.78</v>
      </c>
    </row>
    <row r="1261" spans="2:49" x14ac:dyDescent="0.2">
      <c r="B1261" s="1">
        <v>-1384.8430000000001</v>
      </c>
      <c r="C1261">
        <v>15.89</v>
      </c>
      <c r="D1261">
        <v>2718.33</v>
      </c>
      <c r="P1261" s="1"/>
      <c r="AP1261" s="1">
        <v>-1382.0628999999999</v>
      </c>
      <c r="AQ1261">
        <v>1.49</v>
      </c>
      <c r="AT1261" s="1">
        <v>-1359.0506</v>
      </c>
      <c r="AU1261">
        <v>-8.69</v>
      </c>
      <c r="AV1261" s="1">
        <v>-1345.4204</v>
      </c>
      <c r="AW1261">
        <v>-12.39</v>
      </c>
    </row>
    <row r="1262" spans="2:49" x14ac:dyDescent="0.2">
      <c r="B1262" s="1">
        <v>-1384.9228000000001</v>
      </c>
      <c r="C1262">
        <v>15.53</v>
      </c>
      <c r="D1262">
        <v>2719.18</v>
      </c>
      <c r="P1262" s="1"/>
      <c r="AP1262" s="1">
        <v>-1381.9656</v>
      </c>
      <c r="AQ1262">
        <v>2.09</v>
      </c>
      <c r="AT1262" s="1">
        <v>-1359.0486000000001</v>
      </c>
      <c r="AU1262">
        <v>-8.19</v>
      </c>
      <c r="AV1262" s="1">
        <v>-1345.4595999999999</v>
      </c>
      <c r="AW1262">
        <v>-11.97</v>
      </c>
    </row>
    <row r="1263" spans="2:49" x14ac:dyDescent="0.2">
      <c r="B1263" s="1">
        <v>-1385.0035</v>
      </c>
      <c r="C1263">
        <v>14.63</v>
      </c>
      <c r="D1263">
        <v>2720.24</v>
      </c>
      <c r="P1263" s="1"/>
      <c r="AP1263" s="1">
        <v>-1381.8796</v>
      </c>
      <c r="AQ1263">
        <v>2.71</v>
      </c>
      <c r="AT1263" s="1">
        <v>-1359.0141000000001</v>
      </c>
      <c r="AU1263">
        <v>-7.57</v>
      </c>
      <c r="AV1263" s="1">
        <v>-1345.509</v>
      </c>
      <c r="AW1263">
        <v>-11.58</v>
      </c>
    </row>
    <row r="1264" spans="2:49" x14ac:dyDescent="0.2">
      <c r="B1264" s="1">
        <v>-1385.0409999999999</v>
      </c>
      <c r="C1264">
        <v>14.15</v>
      </c>
      <c r="D1264">
        <v>2721.09</v>
      </c>
      <c r="P1264" s="1"/>
      <c r="AP1264" s="1">
        <v>-1381.7914000000001</v>
      </c>
      <c r="AQ1264">
        <v>3.33</v>
      </c>
      <c r="AT1264" s="1">
        <v>-1358.942</v>
      </c>
      <c r="AU1264">
        <v>-6.82</v>
      </c>
      <c r="AV1264" s="1">
        <v>-1345.5604000000001</v>
      </c>
      <c r="AW1264">
        <v>-11.2</v>
      </c>
    </row>
    <row r="1265" spans="2:49" x14ac:dyDescent="0.2">
      <c r="B1265" s="1">
        <v>-1385.0755999999999</v>
      </c>
      <c r="C1265">
        <v>13.43</v>
      </c>
      <c r="D1265">
        <v>2723.08</v>
      </c>
      <c r="P1265" s="1"/>
      <c r="AP1265" s="1">
        <v>-1381.6875</v>
      </c>
      <c r="AQ1265">
        <v>4.05</v>
      </c>
      <c r="AT1265" s="1">
        <v>-1358.8344</v>
      </c>
      <c r="AU1265">
        <v>-5.97</v>
      </c>
      <c r="AV1265" s="1">
        <v>-1345.5979</v>
      </c>
      <c r="AW1265">
        <v>-10.75</v>
      </c>
    </row>
    <row r="1266" spans="2:49" x14ac:dyDescent="0.2">
      <c r="B1266" s="1">
        <v>-1385.0663999999999</v>
      </c>
      <c r="C1266">
        <v>12.24</v>
      </c>
      <c r="D1266">
        <v>2725.02</v>
      </c>
      <c r="P1266" s="1"/>
      <c r="AP1266" s="1">
        <v>-1381.5574999999999</v>
      </c>
      <c r="AQ1266">
        <v>4.8899999999999997</v>
      </c>
      <c r="AT1266" s="1">
        <v>-1358.6943000000001</v>
      </c>
      <c r="AU1266">
        <v>-5.09</v>
      </c>
      <c r="AV1266" s="1">
        <v>-1345.6084000000001</v>
      </c>
      <c r="AW1266">
        <v>-10.199999999999999</v>
      </c>
    </row>
    <row r="1267" spans="2:49" x14ac:dyDescent="0.2">
      <c r="B1267" s="1">
        <v>-1384.9975999999999</v>
      </c>
      <c r="C1267">
        <v>11.38</v>
      </c>
      <c r="D1267">
        <v>2727.14</v>
      </c>
      <c r="P1267" s="1"/>
      <c r="AP1267" s="1">
        <v>-1381.3978</v>
      </c>
      <c r="AQ1267">
        <v>5.79</v>
      </c>
      <c r="AT1267" s="1">
        <v>-1358.5282</v>
      </c>
      <c r="AU1267">
        <v>-4.1500000000000004</v>
      </c>
      <c r="AV1267" s="1">
        <v>-1345.5751</v>
      </c>
      <c r="AW1267">
        <v>-9.6199999999999992</v>
      </c>
    </row>
    <row r="1268" spans="2:49" x14ac:dyDescent="0.2">
      <c r="B1268" s="1">
        <v>-1384.9331</v>
      </c>
      <c r="C1268">
        <v>10.46</v>
      </c>
      <c r="D1268">
        <v>2729.55</v>
      </c>
      <c r="P1268" s="1"/>
      <c r="AP1268" s="1">
        <v>-1381.2103</v>
      </c>
      <c r="AQ1268">
        <v>6.76</v>
      </c>
      <c r="AT1268" s="1">
        <v>-1358.3447000000001</v>
      </c>
      <c r="AU1268">
        <v>-3.23</v>
      </c>
      <c r="AV1268" s="1">
        <v>-1345.4871000000001</v>
      </c>
      <c r="AW1268">
        <v>-8.93</v>
      </c>
    </row>
    <row r="1269" spans="2:49" x14ac:dyDescent="0.2">
      <c r="B1269" s="1">
        <v>-1384.8753999999999</v>
      </c>
      <c r="C1269">
        <v>9.31</v>
      </c>
      <c r="D1269">
        <v>2732.12</v>
      </c>
      <c r="P1269" s="1"/>
      <c r="AP1269" s="1">
        <v>-1381.0047999999999</v>
      </c>
      <c r="AQ1269">
        <v>7.77</v>
      </c>
      <c r="AT1269" s="1">
        <v>-1358.1524999999999</v>
      </c>
      <c r="AU1269">
        <v>-2.33</v>
      </c>
      <c r="AV1269" s="1">
        <v>-1345.3407999999999</v>
      </c>
      <c r="AW1269">
        <v>-8.19</v>
      </c>
    </row>
    <row r="1270" spans="2:49" x14ac:dyDescent="0.2">
      <c r="B1270" s="1">
        <v>-1384.8385000000001</v>
      </c>
      <c r="C1270">
        <v>8.56</v>
      </c>
      <c r="D1270">
        <v>2734.9</v>
      </c>
      <c r="P1270" s="1"/>
      <c r="AP1270" s="1">
        <v>-1380.7909</v>
      </c>
      <c r="AQ1270">
        <v>8.76</v>
      </c>
      <c r="AT1270" s="1">
        <v>-1357.9627</v>
      </c>
      <c r="AU1270">
        <v>-1.56</v>
      </c>
      <c r="AV1270" s="1">
        <v>-1345.1413</v>
      </c>
      <c r="AW1270">
        <v>-7.26</v>
      </c>
    </row>
    <row r="1271" spans="2:49" x14ac:dyDescent="0.2">
      <c r="B1271" s="1">
        <v>-1384.8149000000001</v>
      </c>
      <c r="C1271">
        <v>7.33</v>
      </c>
      <c r="D1271">
        <v>2737.47</v>
      </c>
      <c r="P1271" s="1"/>
      <c r="AP1271" s="1">
        <v>-1380.5781999999999</v>
      </c>
      <c r="AQ1271">
        <v>9.7200000000000006</v>
      </c>
      <c r="AT1271" s="1">
        <v>-1357.7869000000001</v>
      </c>
      <c r="AU1271">
        <v>-0.95</v>
      </c>
      <c r="AV1271" s="1">
        <v>-1344.8987999999999</v>
      </c>
      <c r="AW1271">
        <v>-6.31</v>
      </c>
    </row>
    <row r="1272" spans="2:49" x14ac:dyDescent="0.2">
      <c r="B1272" s="1">
        <v>-1384.7846999999999</v>
      </c>
      <c r="C1272">
        <v>6.36</v>
      </c>
      <c r="D1272">
        <v>2739.4</v>
      </c>
      <c r="P1272" s="1"/>
      <c r="AP1272" s="1">
        <v>-1380.3724</v>
      </c>
      <c r="AQ1272">
        <v>10.58</v>
      </c>
      <c r="AT1272" s="1">
        <v>-1357.6359</v>
      </c>
      <c r="AU1272">
        <v>-0.39</v>
      </c>
      <c r="AV1272" s="1">
        <v>-1344.6279</v>
      </c>
      <c r="AW1272">
        <v>-5.38</v>
      </c>
    </row>
    <row r="1273" spans="2:49" x14ac:dyDescent="0.2">
      <c r="B1273" s="1">
        <v>-1384.8199</v>
      </c>
      <c r="C1273">
        <v>5.53</v>
      </c>
      <c r="D1273">
        <v>2741.49</v>
      </c>
      <c r="P1273" s="1"/>
      <c r="AP1273" s="1">
        <v>-1380.1781000000001</v>
      </c>
      <c r="AQ1273">
        <v>11.41</v>
      </c>
      <c r="AT1273" s="1">
        <v>-1357.5154</v>
      </c>
      <c r="AU1273">
        <v>0.02</v>
      </c>
      <c r="AV1273" s="1">
        <v>-1344.3434</v>
      </c>
      <c r="AW1273">
        <v>-4.49</v>
      </c>
    </row>
    <row r="1274" spans="2:49" x14ac:dyDescent="0.2">
      <c r="B1274" s="1">
        <v>-1384.8342</v>
      </c>
      <c r="C1274">
        <v>4.5</v>
      </c>
      <c r="D1274">
        <v>2743.97</v>
      </c>
      <c r="P1274" s="1"/>
      <c r="AP1274" s="1">
        <v>-1379.9975999999999</v>
      </c>
      <c r="AQ1274">
        <v>12.21</v>
      </c>
      <c r="AT1274" s="1">
        <v>-1357.4238</v>
      </c>
      <c r="AU1274">
        <v>0.38</v>
      </c>
      <c r="AV1274" s="1">
        <v>-1344.0645999999999</v>
      </c>
      <c r="AW1274">
        <v>-3.72</v>
      </c>
    </row>
    <row r="1275" spans="2:49" x14ac:dyDescent="0.2">
      <c r="B1275" s="1">
        <v>-1384.8632</v>
      </c>
      <c r="C1275">
        <v>2.92</v>
      </c>
      <c r="D1275">
        <v>2746.62</v>
      </c>
      <c r="P1275" s="1"/>
      <c r="AP1275" s="1">
        <v>-1379.8317</v>
      </c>
      <c r="AQ1275">
        <v>12.87</v>
      </c>
      <c r="AT1275" s="1">
        <v>-1357.3561</v>
      </c>
      <c r="AU1275">
        <v>0.64</v>
      </c>
      <c r="AV1275" s="1">
        <v>-1343.8054999999999</v>
      </c>
      <c r="AW1275">
        <v>-2.97</v>
      </c>
    </row>
    <row r="1276" spans="2:49" x14ac:dyDescent="0.2">
      <c r="B1276" s="1">
        <v>-1384.9002</v>
      </c>
      <c r="C1276">
        <v>1.5</v>
      </c>
      <c r="D1276">
        <v>2749.6</v>
      </c>
      <c r="P1276" s="1"/>
      <c r="AP1276" s="1">
        <v>-1379.6792</v>
      </c>
      <c r="AQ1276">
        <v>13.48</v>
      </c>
      <c r="AT1276" s="1">
        <v>-1357.3039000000001</v>
      </c>
      <c r="AU1276">
        <v>0.84</v>
      </c>
      <c r="AV1276" s="1">
        <v>-1343.5768</v>
      </c>
      <c r="AW1276">
        <v>-2.38</v>
      </c>
    </row>
    <row r="1277" spans="2:49" x14ac:dyDescent="0.2">
      <c r="B1277" s="1">
        <v>-1384.9663</v>
      </c>
      <c r="C1277">
        <v>-0.36</v>
      </c>
      <c r="D1277">
        <v>2752.61</v>
      </c>
      <c r="P1277" s="1"/>
      <c r="AP1277" s="1">
        <v>-1379.5399</v>
      </c>
      <c r="AQ1277">
        <v>13.98</v>
      </c>
      <c r="AT1277" s="1">
        <v>-1357.2575999999999</v>
      </c>
      <c r="AU1277">
        <v>1.05</v>
      </c>
      <c r="AV1277" s="1">
        <v>-1343.3793000000001</v>
      </c>
      <c r="AW1277">
        <v>-1.92</v>
      </c>
    </row>
    <row r="1278" spans="2:49" x14ac:dyDescent="0.2">
      <c r="B1278" s="1">
        <v>-1385.0219999999999</v>
      </c>
      <c r="C1278">
        <v>-1.81</v>
      </c>
      <c r="D1278">
        <v>2755.31</v>
      </c>
      <c r="P1278" s="1"/>
      <c r="AP1278" s="1">
        <v>-1379.4136000000001</v>
      </c>
      <c r="AQ1278">
        <v>14.37</v>
      </c>
      <c r="AT1278" s="1">
        <v>-1357.2101</v>
      </c>
      <c r="AU1278">
        <v>1.31</v>
      </c>
      <c r="AV1278" s="1">
        <v>-1343.2192</v>
      </c>
      <c r="AW1278">
        <v>-1.64</v>
      </c>
    </row>
    <row r="1279" spans="2:49" x14ac:dyDescent="0.2">
      <c r="B1279" s="1">
        <v>-1385.0364999999999</v>
      </c>
      <c r="C1279">
        <v>-3.2</v>
      </c>
      <c r="D1279">
        <v>2757.93</v>
      </c>
      <c r="P1279" s="1"/>
      <c r="AP1279" s="1">
        <v>-1379.3001999999999</v>
      </c>
      <c r="AQ1279">
        <v>14.62</v>
      </c>
      <c r="AT1279" s="1">
        <v>-1357.1538</v>
      </c>
      <c r="AU1279">
        <v>1.59</v>
      </c>
      <c r="AV1279" s="1">
        <v>-1343.097</v>
      </c>
      <c r="AW1279">
        <v>-1.47</v>
      </c>
    </row>
    <row r="1280" spans="2:49" x14ac:dyDescent="0.2">
      <c r="B1280" s="1">
        <v>-1385.0572999999999</v>
      </c>
      <c r="C1280">
        <v>-4.93</v>
      </c>
      <c r="D1280">
        <v>2761.1</v>
      </c>
      <c r="P1280" s="1"/>
      <c r="AP1280" s="1">
        <v>-1379.1950999999999</v>
      </c>
      <c r="AQ1280">
        <v>14.86</v>
      </c>
      <c r="AT1280" s="1">
        <v>-1357.0808999999999</v>
      </c>
      <c r="AU1280">
        <v>1.99</v>
      </c>
      <c r="AV1280" s="1">
        <v>-1343.0066999999999</v>
      </c>
      <c r="AW1280">
        <v>-1.39</v>
      </c>
    </row>
    <row r="1281" spans="2:49" x14ac:dyDescent="0.2">
      <c r="B1281" s="1">
        <v>-1385.105</v>
      </c>
      <c r="C1281">
        <v>-6.84</v>
      </c>
      <c r="D1281">
        <v>2764.02</v>
      </c>
      <c r="P1281" s="1"/>
      <c r="AP1281" s="1">
        <v>-1379.097</v>
      </c>
      <c r="AQ1281">
        <v>14.91</v>
      </c>
      <c r="AT1281" s="1">
        <v>-1356.9848</v>
      </c>
      <c r="AU1281">
        <v>2.46</v>
      </c>
      <c r="AV1281" s="1">
        <v>-1342.9396999999999</v>
      </c>
      <c r="AW1281">
        <v>-1.47</v>
      </c>
    </row>
    <row r="1282" spans="2:49" x14ac:dyDescent="0.2">
      <c r="B1282" s="1">
        <v>-1385.2079000000001</v>
      </c>
      <c r="C1282">
        <v>-8.26</v>
      </c>
      <c r="D1282">
        <v>2766.63</v>
      </c>
      <c r="P1282" s="1"/>
      <c r="AP1282" s="1">
        <v>-1379.009</v>
      </c>
      <c r="AQ1282">
        <v>14.86</v>
      </c>
      <c r="AT1282" s="1">
        <v>-1356.8630000000001</v>
      </c>
      <c r="AU1282">
        <v>3.03</v>
      </c>
      <c r="AV1282" s="1">
        <v>-1342.8833</v>
      </c>
      <c r="AW1282">
        <v>-1.62</v>
      </c>
    </row>
    <row r="1283" spans="2:49" x14ac:dyDescent="0.2">
      <c r="B1283" s="1">
        <v>-1385.3244999999999</v>
      </c>
      <c r="C1283">
        <v>-9.6999999999999993</v>
      </c>
      <c r="D1283">
        <v>2768.96</v>
      </c>
      <c r="P1283" s="1"/>
      <c r="AP1283" s="1">
        <v>-1378.941</v>
      </c>
      <c r="AQ1283">
        <v>14.73</v>
      </c>
      <c r="AT1283" s="1">
        <v>-1356.7209</v>
      </c>
      <c r="AU1283">
        <v>3.63</v>
      </c>
      <c r="AV1283" s="1">
        <v>-1342.8308999999999</v>
      </c>
      <c r="AW1283">
        <v>-1.73</v>
      </c>
    </row>
    <row r="1284" spans="2:49" x14ac:dyDescent="0.2">
      <c r="B1284" s="1">
        <v>-1385.4535000000001</v>
      </c>
      <c r="C1284">
        <v>-10.99</v>
      </c>
      <c r="D1284">
        <v>2770.88</v>
      </c>
      <c r="P1284" s="1"/>
      <c r="AP1284" s="1">
        <v>-1378.9118000000001</v>
      </c>
      <c r="AQ1284">
        <v>14.36</v>
      </c>
      <c r="AT1284" s="1">
        <v>-1356.57</v>
      </c>
      <c r="AU1284">
        <v>4.17</v>
      </c>
      <c r="AV1284" s="1">
        <v>-1342.7693999999999</v>
      </c>
      <c r="AW1284">
        <v>-1.97</v>
      </c>
    </row>
    <row r="1285" spans="2:49" x14ac:dyDescent="0.2">
      <c r="B1285" s="1">
        <v>-1385.5501999999999</v>
      </c>
      <c r="C1285">
        <v>-11.59</v>
      </c>
      <c r="D1285">
        <v>2771.76</v>
      </c>
      <c r="P1285" s="1"/>
      <c r="AP1285" s="1">
        <v>-1378.9437</v>
      </c>
      <c r="AQ1285">
        <v>13.8</v>
      </c>
      <c r="AT1285" s="1">
        <v>-1356.4297999999999</v>
      </c>
      <c r="AU1285">
        <v>4.6900000000000004</v>
      </c>
      <c r="AV1285" s="1">
        <v>-1342.7012999999999</v>
      </c>
      <c r="AW1285">
        <v>-2.3199999999999998</v>
      </c>
    </row>
    <row r="1286" spans="2:49" x14ac:dyDescent="0.2">
      <c r="B1286" s="1">
        <v>-1385.6515999999999</v>
      </c>
      <c r="C1286">
        <v>-12.27</v>
      </c>
      <c r="D1286">
        <v>2772.67</v>
      </c>
      <c r="P1286" s="1"/>
      <c r="AP1286" s="1">
        <v>-1379.0504000000001</v>
      </c>
      <c r="AQ1286">
        <v>13.07</v>
      </c>
      <c r="AT1286" s="1">
        <v>-1356.3226</v>
      </c>
      <c r="AU1286">
        <v>5.1100000000000003</v>
      </c>
      <c r="AV1286" s="1">
        <v>-1342.6334999999999</v>
      </c>
      <c r="AW1286">
        <v>-2.66</v>
      </c>
    </row>
    <row r="1287" spans="2:49" x14ac:dyDescent="0.2">
      <c r="B1287" s="1">
        <v>-1385.7203</v>
      </c>
      <c r="C1287">
        <v>-12.69</v>
      </c>
      <c r="D1287">
        <v>2772.52</v>
      </c>
      <c r="P1287" s="1"/>
      <c r="AP1287" s="1">
        <v>-1379.2339999999999</v>
      </c>
      <c r="AQ1287">
        <v>12.17</v>
      </c>
      <c r="AT1287" s="1">
        <v>-1356.2691</v>
      </c>
      <c r="AU1287">
        <v>5.33</v>
      </c>
      <c r="AV1287" s="1">
        <v>-1342.5815</v>
      </c>
      <c r="AW1287">
        <v>-3.05</v>
      </c>
    </row>
    <row r="1288" spans="2:49" x14ac:dyDescent="0.2">
      <c r="B1288" s="1">
        <v>-1385.7874999999999</v>
      </c>
      <c r="C1288">
        <v>-12.5</v>
      </c>
      <c r="D1288">
        <v>2771.54</v>
      </c>
      <c r="P1288" s="1"/>
      <c r="AP1288" s="1">
        <v>-1379.4776999999999</v>
      </c>
      <c r="AQ1288">
        <v>11.05</v>
      </c>
      <c r="AT1288" s="1">
        <v>-1356.278</v>
      </c>
      <c r="AU1288">
        <v>5.46</v>
      </c>
      <c r="AV1288" s="1">
        <v>-1342.5561</v>
      </c>
      <c r="AW1288">
        <v>-3.49</v>
      </c>
    </row>
    <row r="1289" spans="2:49" x14ac:dyDescent="0.2">
      <c r="B1289" s="1">
        <v>-1385.8448000000001</v>
      </c>
      <c r="C1289">
        <v>-11.46</v>
      </c>
      <c r="D1289">
        <v>2770.22</v>
      </c>
      <c r="P1289" s="1"/>
      <c r="AP1289" s="1">
        <v>-1379.7525000000001</v>
      </c>
      <c r="AQ1289">
        <v>9.9700000000000006</v>
      </c>
      <c r="AT1289" s="1">
        <v>-1356.3367000000001</v>
      </c>
      <c r="AU1289">
        <v>5.42</v>
      </c>
      <c r="AV1289" s="1">
        <v>-1342.5632000000001</v>
      </c>
      <c r="AW1289">
        <v>-4.04</v>
      </c>
    </row>
    <row r="1290" spans="2:49" x14ac:dyDescent="0.2">
      <c r="B1290" s="1">
        <v>-1385.9758999999999</v>
      </c>
      <c r="C1290">
        <v>-10.82</v>
      </c>
      <c r="D1290">
        <v>2768.26</v>
      </c>
      <c r="P1290" s="1"/>
      <c r="AP1290" s="1">
        <v>-1380.0257999999999</v>
      </c>
      <c r="AQ1290">
        <v>8.98</v>
      </c>
      <c r="AT1290" s="1">
        <v>-1356.4138</v>
      </c>
      <c r="AU1290">
        <v>5.25</v>
      </c>
      <c r="AV1290" s="1">
        <v>-1342.6074000000001</v>
      </c>
      <c r="AW1290">
        <v>-4.72</v>
      </c>
    </row>
    <row r="1291" spans="2:49" x14ac:dyDescent="0.2">
      <c r="B1291" s="1">
        <v>-1386.1891000000001</v>
      </c>
      <c r="C1291">
        <v>-10.24</v>
      </c>
      <c r="D1291">
        <v>2765.84</v>
      </c>
      <c r="P1291" s="1"/>
      <c r="AP1291" s="1">
        <v>-1380.2655999999999</v>
      </c>
      <c r="AQ1291">
        <v>8</v>
      </c>
      <c r="AT1291" s="1">
        <v>-1356.4818</v>
      </c>
      <c r="AU1291">
        <v>5.1100000000000003</v>
      </c>
      <c r="AV1291" s="1">
        <v>-1342.6826000000001</v>
      </c>
      <c r="AW1291">
        <v>-5.43</v>
      </c>
    </row>
    <row r="1292" spans="2:49" x14ac:dyDescent="0.2">
      <c r="B1292" s="1">
        <v>-1386.4573</v>
      </c>
      <c r="C1292">
        <v>-9.6300000000000008</v>
      </c>
      <c r="D1292">
        <v>2763.37</v>
      </c>
      <c r="P1292" s="1"/>
      <c r="AP1292" s="1">
        <v>-1380.4450999999999</v>
      </c>
      <c r="AQ1292">
        <v>7.23</v>
      </c>
      <c r="AT1292" s="1">
        <v>-1356.5166999999999</v>
      </c>
      <c r="AU1292">
        <v>4.95</v>
      </c>
      <c r="AV1292" s="1">
        <v>-1342.7739999999999</v>
      </c>
      <c r="AW1292">
        <v>-6.13</v>
      </c>
    </row>
    <row r="1293" spans="2:49" x14ac:dyDescent="0.2">
      <c r="B1293" s="1">
        <v>-1386.7554</v>
      </c>
      <c r="C1293">
        <v>-9.19</v>
      </c>
      <c r="D1293">
        <v>2760.93</v>
      </c>
      <c r="P1293" s="1"/>
      <c r="AP1293" s="1">
        <v>-1380.5468000000001</v>
      </c>
      <c r="AQ1293">
        <v>6.76</v>
      </c>
      <c r="AT1293" s="1">
        <v>-1356.5123000000001</v>
      </c>
      <c r="AU1293">
        <v>4.7300000000000004</v>
      </c>
      <c r="AV1293" s="1">
        <v>-1342.8628000000001</v>
      </c>
      <c r="AW1293">
        <v>-6.86</v>
      </c>
    </row>
    <row r="1294" spans="2:49" x14ac:dyDescent="0.2">
      <c r="B1294" s="1">
        <v>-1387.0197000000001</v>
      </c>
      <c r="C1294">
        <v>-8.43</v>
      </c>
      <c r="D1294">
        <v>2758.09</v>
      </c>
      <c r="P1294" s="1"/>
      <c r="AP1294" s="1">
        <v>-1380.5600999999999</v>
      </c>
      <c r="AQ1294">
        <v>6.6</v>
      </c>
      <c r="AT1294" s="1">
        <v>-1356.4835</v>
      </c>
      <c r="AU1294">
        <v>4.63</v>
      </c>
      <c r="AV1294" s="1">
        <v>-1342.9313999999999</v>
      </c>
      <c r="AW1294">
        <v>-7.45</v>
      </c>
    </row>
    <row r="1295" spans="2:49" x14ac:dyDescent="0.2">
      <c r="B1295" s="1">
        <v>-1387.2589</v>
      </c>
      <c r="C1295">
        <v>-7.35</v>
      </c>
      <c r="D1295">
        <v>2754.47</v>
      </c>
      <c r="P1295" s="1"/>
      <c r="AP1295" s="1">
        <v>-1380.4816000000001</v>
      </c>
      <c r="AQ1295">
        <v>6.72</v>
      </c>
      <c r="AT1295" s="1">
        <v>-1356.4557</v>
      </c>
      <c r="AU1295">
        <v>4.3600000000000003</v>
      </c>
      <c r="AV1295" s="1">
        <v>-1342.973</v>
      </c>
      <c r="AW1295">
        <v>-7.94</v>
      </c>
    </row>
    <row r="1296" spans="2:49" x14ac:dyDescent="0.2">
      <c r="B1296" s="1">
        <v>-1387.3828000000001</v>
      </c>
      <c r="C1296">
        <v>-5.8</v>
      </c>
      <c r="D1296">
        <v>2750.6</v>
      </c>
      <c r="P1296" s="1"/>
      <c r="AP1296" s="1">
        <v>-1380.3212000000001</v>
      </c>
      <c r="AQ1296">
        <v>7.12</v>
      </c>
      <c r="AT1296" s="1">
        <v>-1356.4628</v>
      </c>
      <c r="AU1296">
        <v>4.01</v>
      </c>
      <c r="AV1296" s="1">
        <v>-1342.9838</v>
      </c>
      <c r="AW1296">
        <v>-8.2899999999999991</v>
      </c>
    </row>
    <row r="1297" spans="2:49" x14ac:dyDescent="0.2">
      <c r="B1297" s="1">
        <v>-1387.4025999999999</v>
      </c>
      <c r="C1297">
        <v>-3.71</v>
      </c>
      <c r="D1297">
        <v>2746.64</v>
      </c>
      <c r="P1297" s="1"/>
      <c r="AP1297" s="1">
        <v>-1380.1005</v>
      </c>
      <c r="AQ1297">
        <v>7.71</v>
      </c>
      <c r="AT1297" s="1">
        <v>-1356.53</v>
      </c>
      <c r="AU1297">
        <v>3.46</v>
      </c>
      <c r="AV1297" s="1">
        <v>-1342.9668999999999</v>
      </c>
      <c r="AW1297">
        <v>-8.4499999999999993</v>
      </c>
    </row>
    <row r="1298" spans="2:49" x14ac:dyDescent="0.2">
      <c r="B1298" s="1">
        <v>-1387.3212000000001</v>
      </c>
      <c r="C1298">
        <v>-1.66</v>
      </c>
      <c r="D1298">
        <v>2743.26</v>
      </c>
      <c r="P1298" s="1"/>
      <c r="AP1298" s="1">
        <v>-1379.8496</v>
      </c>
      <c r="AQ1298">
        <v>8.43</v>
      </c>
      <c r="AT1298" s="1">
        <v>-1356.6592000000001</v>
      </c>
      <c r="AU1298">
        <v>2.85</v>
      </c>
      <c r="AV1298" s="1">
        <v>-1342.9273000000001</v>
      </c>
      <c r="AW1298">
        <v>-8.32</v>
      </c>
    </row>
    <row r="1299" spans="2:49" x14ac:dyDescent="0.2">
      <c r="B1299" s="1">
        <v>-1387.1587</v>
      </c>
      <c r="C1299">
        <v>0.6</v>
      </c>
      <c r="D1299">
        <v>2739.72</v>
      </c>
      <c r="P1299" s="1"/>
      <c r="AP1299" s="1">
        <v>-1379.605</v>
      </c>
      <c r="AQ1299">
        <v>9.19</v>
      </c>
      <c r="AT1299" s="1">
        <v>-1356.8368</v>
      </c>
      <c r="AU1299">
        <v>2.17</v>
      </c>
      <c r="AV1299" s="1">
        <v>-1342.8698999999999</v>
      </c>
      <c r="AW1299">
        <v>-7.99</v>
      </c>
    </row>
    <row r="1300" spans="2:49" x14ac:dyDescent="0.2">
      <c r="B1300" s="1">
        <v>-1386.9755</v>
      </c>
      <c r="C1300">
        <v>2.86</v>
      </c>
      <c r="D1300">
        <v>2736.48</v>
      </c>
      <c r="P1300" s="1"/>
      <c r="AP1300" s="1">
        <v>-1379.4031</v>
      </c>
      <c r="AQ1300">
        <v>9.8800000000000008</v>
      </c>
      <c r="AT1300" s="1">
        <v>-1357.0362</v>
      </c>
      <c r="AU1300">
        <v>1.46</v>
      </c>
      <c r="AV1300" s="1">
        <v>-1342.7965999999999</v>
      </c>
      <c r="AW1300">
        <v>-7.42</v>
      </c>
    </row>
    <row r="1301" spans="2:49" x14ac:dyDescent="0.2">
      <c r="B1301" s="1">
        <v>-1386.7563</v>
      </c>
      <c r="C1301">
        <v>5.48</v>
      </c>
      <c r="D1301">
        <v>2732.9</v>
      </c>
      <c r="P1301" s="1"/>
      <c r="AP1301" s="1">
        <v>-1379.2724000000001</v>
      </c>
      <c r="AQ1301">
        <v>10.44</v>
      </c>
      <c r="AT1301" s="1">
        <v>-1357.229</v>
      </c>
      <c r="AU1301">
        <v>0.77</v>
      </c>
      <c r="AV1301" s="1">
        <v>-1342.7025000000001</v>
      </c>
      <c r="AW1301">
        <v>-6.63</v>
      </c>
    </row>
    <row r="1302" spans="2:49" x14ac:dyDescent="0.2">
      <c r="B1302" s="1">
        <v>-1386.5473999999999</v>
      </c>
      <c r="C1302">
        <v>7.9</v>
      </c>
      <c r="D1302">
        <v>2729.7</v>
      </c>
      <c r="P1302" s="1"/>
      <c r="AP1302" s="1">
        <v>-1379.2288000000001</v>
      </c>
      <c r="AQ1302">
        <v>10.81</v>
      </c>
      <c r="AT1302" s="1">
        <v>-1357.3888999999999</v>
      </c>
      <c r="AU1302">
        <v>0.22</v>
      </c>
      <c r="AV1302" s="1">
        <v>-1342.5748000000001</v>
      </c>
      <c r="AW1302">
        <v>-5.61</v>
      </c>
    </row>
    <row r="1303" spans="2:49" x14ac:dyDescent="0.2">
      <c r="B1303" s="1">
        <v>-1386.4105999999999</v>
      </c>
      <c r="C1303">
        <v>10.210000000000001</v>
      </c>
      <c r="D1303">
        <v>2726.89</v>
      </c>
      <c r="P1303" s="1"/>
      <c r="AP1303" s="1">
        <v>-1379.2760000000001</v>
      </c>
      <c r="AQ1303">
        <v>10.95</v>
      </c>
      <c r="AT1303" s="1">
        <v>-1357.5001999999999</v>
      </c>
      <c r="AU1303">
        <v>-0.16</v>
      </c>
      <c r="AV1303" s="1">
        <v>-1342.4</v>
      </c>
      <c r="AW1303">
        <v>-4.3099999999999996</v>
      </c>
    </row>
    <row r="1304" spans="2:49" x14ac:dyDescent="0.2">
      <c r="B1304" s="1">
        <v>-1386.3234</v>
      </c>
      <c r="C1304">
        <v>12.01</v>
      </c>
      <c r="D1304">
        <v>2724.64</v>
      </c>
      <c r="P1304" s="1"/>
      <c r="AP1304" s="1">
        <v>-1379.4050999999999</v>
      </c>
      <c r="AQ1304">
        <v>10.91</v>
      </c>
      <c r="AT1304" s="1">
        <v>-1357.5573999999999</v>
      </c>
      <c r="AU1304">
        <v>-0.33</v>
      </c>
      <c r="AV1304" s="1">
        <v>-1342.1728000000001</v>
      </c>
      <c r="AW1304">
        <v>-2.8</v>
      </c>
    </row>
    <row r="1305" spans="2:49" x14ac:dyDescent="0.2">
      <c r="B1305" s="1">
        <v>-1386.2707</v>
      </c>
      <c r="C1305">
        <v>13.3</v>
      </c>
      <c r="D1305">
        <v>2723.17</v>
      </c>
      <c r="P1305" s="1"/>
      <c r="AP1305" s="1">
        <v>-1379.596</v>
      </c>
      <c r="AQ1305">
        <v>10.68</v>
      </c>
      <c r="AT1305" s="1">
        <v>-1357.5619999999999</v>
      </c>
      <c r="AU1305">
        <v>-0.35</v>
      </c>
      <c r="AV1305" s="1">
        <v>-1341.9082000000001</v>
      </c>
      <c r="AW1305">
        <v>-1.23</v>
      </c>
    </row>
    <row r="1306" spans="2:49" x14ac:dyDescent="0.2">
      <c r="B1306" s="1">
        <v>-1386.2805000000001</v>
      </c>
      <c r="C1306">
        <v>14.11</v>
      </c>
      <c r="D1306">
        <v>2722.44</v>
      </c>
      <c r="P1306" s="1"/>
      <c r="AP1306" s="1">
        <v>-1379.8244999999999</v>
      </c>
      <c r="AQ1306">
        <v>10.32</v>
      </c>
      <c r="AT1306" s="1">
        <v>-1357.5181</v>
      </c>
      <c r="AU1306">
        <v>-0.19</v>
      </c>
      <c r="AV1306" s="1">
        <v>-1341.6486</v>
      </c>
      <c r="AW1306">
        <v>0.39</v>
      </c>
    </row>
    <row r="1307" spans="2:49" x14ac:dyDescent="0.2">
      <c r="B1307" s="1">
        <v>-1386.3294000000001</v>
      </c>
      <c r="C1307">
        <v>14.63</v>
      </c>
      <c r="D1307">
        <v>2721.94</v>
      </c>
      <c r="P1307" s="1"/>
      <c r="AP1307" s="1">
        <v>-1380.0671</v>
      </c>
      <c r="AQ1307">
        <v>9.89</v>
      </c>
      <c r="AT1307" s="1">
        <v>-1357.4283</v>
      </c>
      <c r="AU1307">
        <v>0.12</v>
      </c>
      <c r="AV1307" s="1">
        <v>-1341.4540999999999</v>
      </c>
      <c r="AW1307">
        <v>1.8</v>
      </c>
    </row>
    <row r="1308" spans="2:49" x14ac:dyDescent="0.2">
      <c r="B1308" s="1">
        <v>-1386.423</v>
      </c>
      <c r="C1308">
        <v>14.87</v>
      </c>
      <c r="D1308">
        <v>2721.6</v>
      </c>
      <c r="P1308" s="1"/>
      <c r="AP1308" s="1">
        <v>-1380.3016</v>
      </c>
      <c r="AQ1308">
        <v>9.4499999999999993</v>
      </c>
      <c r="AT1308" s="1">
        <v>-1357.2917</v>
      </c>
      <c r="AU1308">
        <v>0.56000000000000005</v>
      </c>
      <c r="AV1308" s="1">
        <v>-1341.3734999999999</v>
      </c>
      <c r="AW1308">
        <v>2.9</v>
      </c>
    </row>
    <row r="1309" spans="2:49" x14ac:dyDescent="0.2">
      <c r="B1309" s="1">
        <v>-1386.5508</v>
      </c>
      <c r="C1309">
        <v>14.96</v>
      </c>
      <c r="D1309">
        <v>2721.93</v>
      </c>
      <c r="P1309" s="1"/>
      <c r="AP1309" s="1">
        <v>-1380.5146999999999</v>
      </c>
      <c r="AQ1309">
        <v>9.01</v>
      </c>
      <c r="AT1309" s="1">
        <v>-1357.1135999999999</v>
      </c>
      <c r="AU1309">
        <v>1.08</v>
      </c>
      <c r="AV1309" s="1">
        <v>-1341.4224999999999</v>
      </c>
      <c r="AW1309">
        <v>3.66</v>
      </c>
    </row>
    <row r="1310" spans="2:49" x14ac:dyDescent="0.2">
      <c r="B1310" s="1">
        <v>-1386.6999000000001</v>
      </c>
      <c r="C1310">
        <v>14.44</v>
      </c>
      <c r="D1310">
        <v>2722.78</v>
      </c>
      <c r="P1310" s="1"/>
      <c r="AP1310" s="1">
        <v>-1380.7013999999999</v>
      </c>
      <c r="AQ1310">
        <v>8.5500000000000007</v>
      </c>
      <c r="AT1310" s="1">
        <v>-1356.9045000000001</v>
      </c>
      <c r="AU1310">
        <v>1.65</v>
      </c>
      <c r="AV1310" s="1">
        <v>-1341.5793000000001</v>
      </c>
      <c r="AW1310">
        <v>4.0599999999999996</v>
      </c>
    </row>
    <row r="1311" spans="2:49" x14ac:dyDescent="0.2">
      <c r="B1311" s="1">
        <v>-1386.847</v>
      </c>
      <c r="C1311">
        <v>13.4</v>
      </c>
      <c r="D1311">
        <v>2724.24</v>
      </c>
      <c r="P1311" s="1"/>
      <c r="AP1311" s="1">
        <v>-1380.8622</v>
      </c>
      <c r="AQ1311">
        <v>8.11</v>
      </c>
      <c r="AT1311" s="1">
        <v>-1356.6797999999999</v>
      </c>
      <c r="AU1311">
        <v>2.2000000000000002</v>
      </c>
      <c r="AV1311" s="1">
        <v>-1341.8110999999999</v>
      </c>
      <c r="AW1311">
        <v>4.1500000000000004</v>
      </c>
    </row>
    <row r="1312" spans="2:49" x14ac:dyDescent="0.2">
      <c r="B1312" s="1">
        <v>-1386.9999</v>
      </c>
      <c r="C1312">
        <v>11.94</v>
      </c>
      <c r="D1312">
        <v>2726.19</v>
      </c>
      <c r="P1312" s="1"/>
      <c r="AP1312" s="1">
        <v>-1380.998</v>
      </c>
      <c r="AQ1312">
        <v>7.73</v>
      </c>
      <c r="AT1312" s="1">
        <v>-1356.4667999999999</v>
      </c>
      <c r="AU1312">
        <v>2.69</v>
      </c>
      <c r="AV1312" s="1">
        <v>-1342.0913</v>
      </c>
      <c r="AW1312">
        <v>4.04</v>
      </c>
    </row>
    <row r="1313" spans="2:49" x14ac:dyDescent="0.2">
      <c r="B1313" s="1">
        <v>-1387.1365000000001</v>
      </c>
      <c r="C1313">
        <v>10.26</v>
      </c>
      <c r="D1313">
        <v>2728.34</v>
      </c>
      <c r="P1313" s="1"/>
      <c r="AP1313" s="1">
        <v>-1381.1085</v>
      </c>
      <c r="AQ1313">
        <v>7.36</v>
      </c>
      <c r="AT1313" s="1">
        <v>-1356.2924</v>
      </c>
      <c r="AU1313">
        <v>3.05</v>
      </c>
      <c r="AV1313" s="1">
        <v>-1342.4077</v>
      </c>
      <c r="AW1313">
        <v>3.66</v>
      </c>
    </row>
    <row r="1314" spans="2:49" x14ac:dyDescent="0.2">
      <c r="B1314" s="1">
        <v>-1387.2354</v>
      </c>
      <c r="C1314">
        <v>8.51</v>
      </c>
      <c r="D1314">
        <v>2730.89</v>
      </c>
      <c r="P1314" s="1"/>
      <c r="AP1314" s="1">
        <v>-1381.19</v>
      </c>
      <c r="AQ1314">
        <v>7.04</v>
      </c>
      <c r="AT1314" s="1">
        <v>-1356.1784</v>
      </c>
      <c r="AU1314">
        <v>3.25</v>
      </c>
      <c r="AV1314" s="1">
        <v>-1342.7579000000001</v>
      </c>
      <c r="AW1314">
        <v>3.09</v>
      </c>
    </row>
    <row r="1315" spans="2:49" x14ac:dyDescent="0.2">
      <c r="B1315" s="1">
        <v>-1387.2918</v>
      </c>
      <c r="C1315">
        <v>6.13</v>
      </c>
      <c r="D1315">
        <v>2733.96</v>
      </c>
      <c r="P1315" s="1"/>
      <c r="AP1315" s="1">
        <v>-1381.2354</v>
      </c>
      <c r="AQ1315">
        <v>6.8</v>
      </c>
      <c r="AT1315" s="1">
        <v>-1356.1333</v>
      </c>
      <c r="AU1315">
        <v>3.11</v>
      </c>
      <c r="AV1315" s="1">
        <v>-1343.143</v>
      </c>
      <c r="AW1315">
        <v>2.36</v>
      </c>
    </row>
    <row r="1316" spans="2:49" x14ac:dyDescent="0.2">
      <c r="B1316" s="1">
        <v>-1387.3304000000001</v>
      </c>
      <c r="C1316">
        <v>3.63</v>
      </c>
      <c r="D1316">
        <v>2737.32</v>
      </c>
      <c r="P1316" s="1"/>
      <c r="AP1316" s="1">
        <v>-1381.2411999999999</v>
      </c>
      <c r="AQ1316">
        <v>6.66</v>
      </c>
      <c r="AT1316" s="1">
        <v>-1356.1578999999999</v>
      </c>
      <c r="AU1316">
        <v>2.77</v>
      </c>
      <c r="AV1316" s="1">
        <v>-1343.5614</v>
      </c>
      <c r="AW1316">
        <v>1.46</v>
      </c>
    </row>
    <row r="1317" spans="2:49" x14ac:dyDescent="0.2">
      <c r="B1317" s="1">
        <v>-1387.3617999999999</v>
      </c>
      <c r="C1317">
        <v>1.08</v>
      </c>
      <c r="D1317">
        <v>2741.08</v>
      </c>
      <c r="P1317" s="1"/>
      <c r="AP1317" s="1">
        <v>-1381.2108000000001</v>
      </c>
      <c r="AQ1317">
        <v>6.6</v>
      </c>
      <c r="AT1317" s="1">
        <v>-1356.2447999999999</v>
      </c>
      <c r="AU1317">
        <v>2.23</v>
      </c>
      <c r="AV1317" s="1">
        <v>-1344.0014000000001</v>
      </c>
      <c r="AW1317">
        <v>0.35</v>
      </c>
    </row>
    <row r="1318" spans="2:49" x14ac:dyDescent="0.2">
      <c r="B1318" s="1">
        <v>-1387.3616</v>
      </c>
      <c r="C1318">
        <v>-1.46</v>
      </c>
      <c r="D1318">
        <v>2744.96</v>
      </c>
      <c r="P1318" s="1"/>
      <c r="AP1318" s="1">
        <v>-1381.1527000000001</v>
      </c>
      <c r="AQ1318">
        <v>6.54</v>
      </c>
      <c r="AT1318" s="1">
        <v>-1356.3871999999999</v>
      </c>
      <c r="AU1318">
        <v>1.46</v>
      </c>
      <c r="AV1318" s="1">
        <v>-1344.4422999999999</v>
      </c>
      <c r="AW1318">
        <v>-0.8</v>
      </c>
    </row>
    <row r="1319" spans="2:49" x14ac:dyDescent="0.2">
      <c r="B1319" s="1">
        <v>-1387.3538000000001</v>
      </c>
      <c r="C1319">
        <v>-3.83</v>
      </c>
      <c r="D1319">
        <v>2748.44</v>
      </c>
      <c r="P1319" s="1"/>
      <c r="AP1319" s="1">
        <v>-1381.0826999999999</v>
      </c>
      <c r="AQ1319">
        <v>6.52</v>
      </c>
      <c r="AT1319" s="1">
        <v>-1356.5786000000001</v>
      </c>
      <c r="AU1319">
        <v>0.54</v>
      </c>
      <c r="AV1319" s="1">
        <v>-1344.8570999999999</v>
      </c>
      <c r="AW1319">
        <v>-2</v>
      </c>
    </row>
    <row r="1320" spans="2:49" x14ac:dyDescent="0.2">
      <c r="B1320" s="1">
        <v>-1387.3210999999999</v>
      </c>
      <c r="C1320">
        <v>-6.4</v>
      </c>
      <c r="D1320">
        <v>2751.75</v>
      </c>
      <c r="P1320" s="1"/>
      <c r="AP1320" s="1">
        <v>-1381.0210999999999</v>
      </c>
      <c r="AQ1320">
        <v>6.43</v>
      </c>
      <c r="AT1320" s="1">
        <v>-1356.8136999999999</v>
      </c>
      <c r="AU1320">
        <v>-0.55000000000000004</v>
      </c>
      <c r="AV1320" s="1">
        <v>-1345.2153000000001</v>
      </c>
      <c r="AW1320">
        <v>-3.15</v>
      </c>
    </row>
    <row r="1321" spans="2:49" x14ac:dyDescent="0.2">
      <c r="B1321" s="1">
        <v>-1387.2449999999999</v>
      </c>
      <c r="C1321">
        <v>-8.0399999999999991</v>
      </c>
      <c r="D1321">
        <v>2753.77</v>
      </c>
      <c r="P1321" s="1"/>
      <c r="AP1321" s="1">
        <v>-1380.9849999999999</v>
      </c>
      <c r="AQ1321">
        <v>6.24</v>
      </c>
      <c r="AT1321" s="1">
        <v>-1357.0814</v>
      </c>
      <c r="AU1321">
        <v>-1.74</v>
      </c>
      <c r="AV1321" s="1">
        <v>-1345.5001999999999</v>
      </c>
      <c r="AW1321">
        <v>-4.16</v>
      </c>
    </row>
    <row r="1322" spans="2:49" x14ac:dyDescent="0.2">
      <c r="B1322" s="1">
        <v>-1387.1401000000001</v>
      </c>
      <c r="C1322">
        <v>-9.44</v>
      </c>
      <c r="D1322">
        <v>2755.87</v>
      </c>
      <c r="P1322" s="1"/>
      <c r="AP1322" s="1">
        <v>-1380.9838</v>
      </c>
      <c r="AQ1322">
        <v>5.93</v>
      </c>
      <c r="AT1322" s="1">
        <v>-1357.3595</v>
      </c>
      <c r="AU1322">
        <v>-2.85</v>
      </c>
      <c r="AV1322" s="1">
        <v>-1345.6994</v>
      </c>
      <c r="AW1322">
        <v>-5.17</v>
      </c>
    </row>
    <row r="1323" spans="2:49" x14ac:dyDescent="0.2">
      <c r="B1323" s="1">
        <v>-1387.0069000000001</v>
      </c>
      <c r="C1323">
        <v>-10.78</v>
      </c>
      <c r="D1323">
        <v>2757.75</v>
      </c>
      <c r="P1323" s="1"/>
      <c r="AP1323" s="1">
        <v>-1381.0202999999999</v>
      </c>
      <c r="AQ1323">
        <v>5.5</v>
      </c>
      <c r="AT1323" s="1">
        <v>-1357.6183000000001</v>
      </c>
      <c r="AU1323">
        <v>-3.88</v>
      </c>
      <c r="AV1323" s="1">
        <v>-1345.8234</v>
      </c>
      <c r="AW1323">
        <v>-6.01</v>
      </c>
    </row>
    <row r="1324" spans="2:49" x14ac:dyDescent="0.2">
      <c r="B1324" s="1">
        <v>-1386.8791000000001</v>
      </c>
      <c r="C1324">
        <v>-12.47</v>
      </c>
      <c r="D1324">
        <v>2759.61</v>
      </c>
      <c r="P1324" s="1"/>
      <c r="AP1324" s="1">
        <v>-1381.0882999999999</v>
      </c>
      <c r="AQ1324">
        <v>4.97</v>
      </c>
      <c r="AT1324" s="1">
        <v>-1357.8271</v>
      </c>
      <c r="AU1324">
        <v>-4.78</v>
      </c>
      <c r="AV1324" s="1">
        <v>-1345.8887999999999</v>
      </c>
      <c r="AW1324">
        <v>-6.75</v>
      </c>
    </row>
    <row r="1325" spans="2:49" x14ac:dyDescent="0.2">
      <c r="B1325" s="1">
        <v>-1386.7788</v>
      </c>
      <c r="C1325">
        <v>-13.24</v>
      </c>
      <c r="D1325">
        <v>2760.65</v>
      </c>
      <c r="P1325" s="1"/>
      <c r="AP1325" s="1">
        <v>-1381.1754000000001</v>
      </c>
      <c r="AQ1325">
        <v>4.33</v>
      </c>
      <c r="AT1325" s="1">
        <v>-1357.9599000000001</v>
      </c>
      <c r="AU1325">
        <v>-5.4</v>
      </c>
      <c r="AV1325" s="1">
        <v>-1345.9201</v>
      </c>
      <c r="AW1325">
        <v>-7.47</v>
      </c>
    </row>
    <row r="1326" spans="2:49" x14ac:dyDescent="0.2">
      <c r="B1326" s="1">
        <v>-1386.6832999999999</v>
      </c>
      <c r="C1326">
        <v>-13.89</v>
      </c>
      <c r="D1326">
        <v>2761.56</v>
      </c>
      <c r="P1326" s="1"/>
      <c r="AP1326" s="1">
        <v>-1381.2705000000001</v>
      </c>
      <c r="AQ1326">
        <v>3.67</v>
      </c>
      <c r="AT1326" s="1">
        <v>-1358.0078000000001</v>
      </c>
      <c r="AU1326">
        <v>-5.74</v>
      </c>
      <c r="AV1326" s="1">
        <v>-1345.9398000000001</v>
      </c>
      <c r="AW1326">
        <v>-8.17</v>
      </c>
    </row>
    <row r="1327" spans="2:49" x14ac:dyDescent="0.2">
      <c r="B1327" s="1">
        <v>-1386.5844999999999</v>
      </c>
      <c r="C1327">
        <v>-13.88</v>
      </c>
      <c r="D1327">
        <v>2761.26</v>
      </c>
      <c r="P1327" s="1"/>
      <c r="AP1327" s="1">
        <v>-1381.3616999999999</v>
      </c>
      <c r="AQ1327">
        <v>3.05</v>
      </c>
      <c r="AT1327" s="1">
        <v>-1357.9775</v>
      </c>
      <c r="AU1327">
        <v>-5.82</v>
      </c>
      <c r="AV1327" s="1">
        <v>-1345.9673</v>
      </c>
      <c r="AW1327">
        <v>-8.89</v>
      </c>
    </row>
    <row r="1328" spans="2:49" x14ac:dyDescent="0.2">
      <c r="B1328" s="1">
        <v>-1386.4803999999999</v>
      </c>
      <c r="C1328">
        <v>-13.34</v>
      </c>
      <c r="D1328">
        <v>2760.28</v>
      </c>
      <c r="P1328" s="1"/>
      <c r="AP1328" s="1">
        <v>-1381.4380000000001</v>
      </c>
      <c r="AQ1328">
        <v>2.48</v>
      </c>
      <c r="AT1328" s="1">
        <v>-1357.8857</v>
      </c>
      <c r="AU1328">
        <v>-5.67</v>
      </c>
      <c r="AV1328" s="1">
        <v>-1346.0089</v>
      </c>
      <c r="AW1328">
        <v>-9.57</v>
      </c>
    </row>
    <row r="1329" spans="2:49" x14ac:dyDescent="0.2">
      <c r="B1329" s="1">
        <v>-1386.3818000000001</v>
      </c>
      <c r="C1329">
        <v>-12.38</v>
      </c>
      <c r="D1329">
        <v>2758.84</v>
      </c>
      <c r="P1329" s="1"/>
      <c r="AP1329" s="1">
        <v>-1381.4909</v>
      </c>
      <c r="AQ1329">
        <v>1.9</v>
      </c>
      <c r="AT1329" s="1">
        <v>-1357.7520999999999</v>
      </c>
      <c r="AU1329">
        <v>-5.33</v>
      </c>
      <c r="AV1329" s="1">
        <v>-1346.0642</v>
      </c>
      <c r="AW1329">
        <v>-10.36</v>
      </c>
    </row>
    <row r="1330" spans="2:49" x14ac:dyDescent="0.2">
      <c r="B1330" s="1">
        <v>-1386.2448999999999</v>
      </c>
      <c r="C1330">
        <v>-11.11</v>
      </c>
      <c r="D1330">
        <v>2756.8</v>
      </c>
      <c r="P1330" s="1"/>
      <c r="AP1330" s="1">
        <v>-1381.5142000000001</v>
      </c>
      <c r="AQ1330">
        <v>1.46</v>
      </c>
      <c r="AT1330" s="1">
        <v>-1357.5911000000001</v>
      </c>
      <c r="AU1330">
        <v>-4.8499999999999996</v>
      </c>
      <c r="AV1330" s="1">
        <v>-1346.1291000000001</v>
      </c>
      <c r="AW1330">
        <v>-11.11</v>
      </c>
    </row>
    <row r="1331" spans="2:49" x14ac:dyDescent="0.2">
      <c r="B1331" s="1">
        <v>-1386.0873999999999</v>
      </c>
      <c r="C1331">
        <v>-9.7200000000000006</v>
      </c>
      <c r="D1331">
        <v>2754.84</v>
      </c>
      <c r="P1331" s="1"/>
      <c r="AP1331" s="1">
        <v>-1381.5060000000001</v>
      </c>
      <c r="AQ1331">
        <v>1.1399999999999999</v>
      </c>
      <c r="AT1331" s="1">
        <v>-1357.4091000000001</v>
      </c>
      <c r="AU1331">
        <v>-4.29</v>
      </c>
      <c r="AV1331" s="1">
        <v>-1346.1976999999999</v>
      </c>
      <c r="AW1331">
        <v>-11.94</v>
      </c>
    </row>
    <row r="1332" spans="2:49" x14ac:dyDescent="0.2">
      <c r="B1332" s="1">
        <v>-1385.8956000000001</v>
      </c>
      <c r="C1332">
        <v>-8.3800000000000008</v>
      </c>
      <c r="D1332">
        <v>2752.84</v>
      </c>
      <c r="P1332" s="1"/>
      <c r="AP1332" s="1">
        <v>-1381.4668999999999</v>
      </c>
      <c r="AQ1332">
        <v>0.96</v>
      </c>
      <c r="AT1332" s="1">
        <v>-1357.2027</v>
      </c>
      <c r="AU1332">
        <v>-3.59</v>
      </c>
      <c r="AV1332" s="1">
        <v>-1346.2636</v>
      </c>
      <c r="AW1332">
        <v>-12.68</v>
      </c>
    </row>
    <row r="1333" spans="2:49" x14ac:dyDescent="0.2">
      <c r="B1333" s="1">
        <v>-1385.7699</v>
      </c>
      <c r="C1333">
        <v>-7.35</v>
      </c>
      <c r="D1333">
        <v>2750.53</v>
      </c>
      <c r="P1333" s="1"/>
      <c r="AP1333" s="1">
        <v>-1381.4003</v>
      </c>
      <c r="AQ1333">
        <v>0.95</v>
      </c>
      <c r="AT1333" s="1">
        <v>-1356.9649999999999</v>
      </c>
      <c r="AU1333">
        <v>-2.78</v>
      </c>
      <c r="AV1333" s="1">
        <v>-1346.3214</v>
      </c>
      <c r="AW1333">
        <v>-13.39</v>
      </c>
    </row>
    <row r="1334" spans="2:49" x14ac:dyDescent="0.2">
      <c r="B1334" s="1">
        <v>-1385.6397999999999</v>
      </c>
      <c r="C1334">
        <v>-5.79</v>
      </c>
      <c r="D1334">
        <v>2747.69</v>
      </c>
      <c r="P1334" s="1"/>
      <c r="AP1334" s="1">
        <v>-1381.3112000000001</v>
      </c>
      <c r="AQ1334">
        <v>1.08</v>
      </c>
      <c r="AT1334" s="1">
        <v>-1356.6905999999999</v>
      </c>
      <c r="AU1334">
        <v>-1.92</v>
      </c>
      <c r="AV1334" s="1">
        <v>-1346.365</v>
      </c>
      <c r="AW1334">
        <v>-14.02</v>
      </c>
    </row>
    <row r="1335" spans="2:49" x14ac:dyDescent="0.2">
      <c r="B1335" s="1">
        <v>-1385.5408</v>
      </c>
      <c r="C1335">
        <v>-4.4000000000000004</v>
      </c>
      <c r="D1335">
        <v>2745.13</v>
      </c>
      <c r="P1335" s="1"/>
      <c r="AP1335" s="1">
        <v>-1381.2070000000001</v>
      </c>
      <c r="AQ1335">
        <v>1.29</v>
      </c>
      <c r="AT1335" s="1">
        <v>-1356.3847000000001</v>
      </c>
      <c r="AU1335">
        <v>-1.02</v>
      </c>
      <c r="AV1335" s="1">
        <v>-1346.3889999999999</v>
      </c>
      <c r="AW1335">
        <v>-14.57</v>
      </c>
    </row>
    <row r="1336" spans="2:49" x14ac:dyDescent="0.2">
      <c r="B1336" s="1">
        <v>-1385.5051000000001</v>
      </c>
      <c r="C1336">
        <v>-2.89</v>
      </c>
      <c r="D1336">
        <v>2742.11</v>
      </c>
      <c r="P1336" s="1"/>
      <c r="AP1336" s="1">
        <v>-1381.0947000000001</v>
      </c>
      <c r="AQ1336">
        <v>1.59</v>
      </c>
      <c r="AT1336" s="1">
        <v>-1356.0639000000001</v>
      </c>
      <c r="AU1336">
        <v>-0.15</v>
      </c>
      <c r="AV1336" s="1">
        <v>-1346.3912</v>
      </c>
      <c r="AW1336">
        <v>-15</v>
      </c>
    </row>
    <row r="1337" spans="2:49" x14ac:dyDescent="0.2">
      <c r="B1337" s="1">
        <v>-1385.5165</v>
      </c>
      <c r="C1337">
        <v>-1.34</v>
      </c>
      <c r="D1337">
        <v>2738.52</v>
      </c>
      <c r="P1337" s="1"/>
      <c r="AP1337" s="1">
        <v>-1380.9837</v>
      </c>
      <c r="AQ1337">
        <v>1.99</v>
      </c>
      <c r="AT1337" s="1">
        <v>-1355.7537</v>
      </c>
      <c r="AU1337">
        <v>0.63</v>
      </c>
      <c r="AV1337" s="1">
        <v>-1346.3693000000001</v>
      </c>
      <c r="AW1337">
        <v>-15.33</v>
      </c>
    </row>
    <row r="1338" spans="2:49" x14ac:dyDescent="0.2">
      <c r="B1338" s="1">
        <v>-1385.5473999999999</v>
      </c>
      <c r="C1338">
        <v>1.1499999999999999</v>
      </c>
      <c r="D1338">
        <v>2734.08</v>
      </c>
      <c r="P1338" s="1"/>
      <c r="AP1338" s="1">
        <v>-1380.8833</v>
      </c>
      <c r="AQ1338">
        <v>2.48</v>
      </c>
      <c r="AT1338" s="1">
        <v>-1355.4829999999999</v>
      </c>
      <c r="AU1338">
        <v>1.31</v>
      </c>
      <c r="AV1338" s="1">
        <v>-1346.326</v>
      </c>
      <c r="AW1338">
        <v>-15.52</v>
      </c>
    </row>
    <row r="1339" spans="2:49" x14ac:dyDescent="0.2">
      <c r="B1339" s="1">
        <v>-1385.5613000000001</v>
      </c>
      <c r="C1339">
        <v>3.29</v>
      </c>
      <c r="D1339">
        <v>2730.14</v>
      </c>
      <c r="P1339" s="1"/>
      <c r="AP1339" s="1">
        <v>-1380.8003000000001</v>
      </c>
      <c r="AQ1339">
        <v>2.96</v>
      </c>
      <c r="AT1339" s="1">
        <v>-1355.2757999999999</v>
      </c>
      <c r="AU1339">
        <v>1.77</v>
      </c>
      <c r="AV1339" s="1">
        <v>-1346.2668000000001</v>
      </c>
      <c r="AW1339">
        <v>-15.62</v>
      </c>
    </row>
    <row r="1340" spans="2:49" x14ac:dyDescent="0.2">
      <c r="B1340" s="1">
        <v>-1385.5427999999999</v>
      </c>
      <c r="C1340">
        <v>5.32</v>
      </c>
      <c r="D1340">
        <v>2726.78</v>
      </c>
      <c r="P1340" s="1"/>
      <c r="AP1340" s="1">
        <v>-1380.7393999999999</v>
      </c>
      <c r="AQ1340">
        <v>3.45</v>
      </c>
      <c r="AT1340" s="1">
        <v>-1355.1410000000001</v>
      </c>
      <c r="AU1340">
        <v>2.0499999999999998</v>
      </c>
      <c r="AV1340" s="1">
        <v>-1346.1968999999999</v>
      </c>
      <c r="AW1340">
        <v>-15.67</v>
      </c>
    </row>
    <row r="1341" spans="2:49" x14ac:dyDescent="0.2">
      <c r="B1341" s="1">
        <v>-1385.4880000000001</v>
      </c>
      <c r="C1341">
        <v>7.14</v>
      </c>
      <c r="D1341">
        <v>2723.45</v>
      </c>
      <c r="P1341" s="1"/>
      <c r="AP1341" s="1">
        <v>-1380.7036000000001</v>
      </c>
      <c r="AQ1341">
        <v>3.88</v>
      </c>
      <c r="AT1341" s="1">
        <v>-1355.0741</v>
      </c>
      <c r="AU1341">
        <v>2.2000000000000002</v>
      </c>
      <c r="AV1341" s="1">
        <v>-1346.1207999999999</v>
      </c>
      <c r="AW1341">
        <v>-15.61</v>
      </c>
    </row>
    <row r="1342" spans="2:49" x14ac:dyDescent="0.2">
      <c r="B1342" s="1">
        <v>-1385.3549</v>
      </c>
      <c r="C1342">
        <v>8.66</v>
      </c>
      <c r="D1342">
        <v>2720.71</v>
      </c>
      <c r="P1342" s="1"/>
      <c r="AP1342" s="1">
        <v>-1380.6881000000001</v>
      </c>
      <c r="AQ1342">
        <v>4.25</v>
      </c>
      <c r="AT1342" s="1">
        <v>-1355.0576000000001</v>
      </c>
      <c r="AU1342">
        <v>2.19</v>
      </c>
      <c r="AV1342" s="1">
        <v>-1346.0391999999999</v>
      </c>
      <c r="AW1342">
        <v>-15.5</v>
      </c>
    </row>
    <row r="1343" spans="2:49" x14ac:dyDescent="0.2">
      <c r="B1343" s="1">
        <v>-1385.1482000000001</v>
      </c>
      <c r="C1343">
        <v>10.35</v>
      </c>
      <c r="D1343">
        <v>2718.25</v>
      </c>
      <c r="P1343" s="1"/>
      <c r="AP1343" s="1">
        <v>-1380.6885</v>
      </c>
      <c r="AQ1343">
        <v>4.55</v>
      </c>
      <c r="AT1343" s="1">
        <v>-1355.0735</v>
      </c>
      <c r="AU1343">
        <v>2.1</v>
      </c>
      <c r="AV1343" s="1">
        <v>-1345.9553000000001</v>
      </c>
      <c r="AW1343">
        <v>-15.25</v>
      </c>
    </row>
    <row r="1344" spans="2:49" x14ac:dyDescent="0.2">
      <c r="B1344" s="1">
        <v>-1384.9110000000001</v>
      </c>
      <c r="C1344">
        <v>11.97</v>
      </c>
      <c r="D1344">
        <v>2716.04</v>
      </c>
      <c r="P1344" s="1"/>
      <c r="AP1344" s="1">
        <v>-1380.7029</v>
      </c>
      <c r="AQ1344">
        <v>4.88</v>
      </c>
      <c r="AT1344" s="1">
        <v>-1355.1026999999999</v>
      </c>
      <c r="AU1344">
        <v>2.04</v>
      </c>
      <c r="AV1344" s="1">
        <v>-1345.8644999999999</v>
      </c>
      <c r="AW1344">
        <v>-14.96</v>
      </c>
    </row>
    <row r="1345" spans="2:49" x14ac:dyDescent="0.2">
      <c r="B1345" s="1">
        <v>-1384.6736000000001</v>
      </c>
      <c r="C1345">
        <v>13.38</v>
      </c>
      <c r="D1345">
        <v>2714.29</v>
      </c>
      <c r="P1345" s="1"/>
      <c r="AP1345" s="1">
        <v>-1380.7302</v>
      </c>
      <c r="AQ1345">
        <v>5.14</v>
      </c>
      <c r="AT1345" s="1">
        <v>-1355.1305</v>
      </c>
      <c r="AU1345">
        <v>1.93</v>
      </c>
      <c r="AV1345" s="1">
        <v>-1345.7628</v>
      </c>
      <c r="AW1345">
        <v>-14.57</v>
      </c>
    </row>
    <row r="1346" spans="2:49" x14ac:dyDescent="0.2">
      <c r="B1346" s="1">
        <v>-1384.5075999999999</v>
      </c>
      <c r="C1346">
        <v>14.42</v>
      </c>
      <c r="D1346">
        <v>2712.93</v>
      </c>
      <c r="P1346" s="1"/>
      <c r="AP1346" s="1">
        <v>-1380.7683999999999</v>
      </c>
      <c r="AQ1346">
        <v>5.4</v>
      </c>
      <c r="AT1346" s="1">
        <v>-1355.1496</v>
      </c>
      <c r="AU1346">
        <v>1.84</v>
      </c>
      <c r="AV1346" s="1">
        <v>-1345.6484</v>
      </c>
      <c r="AW1346">
        <v>-14.01</v>
      </c>
    </row>
    <row r="1347" spans="2:49" x14ac:dyDescent="0.2">
      <c r="B1347" s="1">
        <v>-1384.3991000000001</v>
      </c>
      <c r="C1347">
        <v>15.05</v>
      </c>
      <c r="D1347">
        <v>2712.08</v>
      </c>
      <c r="P1347" s="1"/>
      <c r="AP1347" s="1">
        <v>-1380.8094000000001</v>
      </c>
      <c r="AQ1347">
        <v>5.6</v>
      </c>
      <c r="AT1347" s="1">
        <v>-1355.1573000000001</v>
      </c>
      <c r="AU1347">
        <v>1.77</v>
      </c>
      <c r="AV1347" s="1">
        <v>-1345.5160000000001</v>
      </c>
      <c r="AW1347">
        <v>-13.38</v>
      </c>
    </row>
    <row r="1348" spans="2:49" x14ac:dyDescent="0.2">
      <c r="B1348" s="1">
        <v>-1384.3639000000001</v>
      </c>
      <c r="C1348">
        <v>15.34</v>
      </c>
      <c r="D1348">
        <v>2711.82</v>
      </c>
      <c r="P1348" s="1"/>
      <c r="AP1348" s="1">
        <v>-1380.8492000000001</v>
      </c>
      <c r="AQ1348">
        <v>5.82</v>
      </c>
      <c r="AT1348" s="1">
        <v>-1355.1579999999999</v>
      </c>
      <c r="AU1348">
        <v>1.76</v>
      </c>
      <c r="AV1348" s="1">
        <v>-1345.3626999999999</v>
      </c>
      <c r="AW1348">
        <v>-12.64</v>
      </c>
    </row>
    <row r="1349" spans="2:49" x14ac:dyDescent="0.2">
      <c r="B1349" s="1">
        <v>-1384.3601000000001</v>
      </c>
      <c r="C1349">
        <v>15.25</v>
      </c>
      <c r="D1349">
        <v>2712.47</v>
      </c>
      <c r="P1349" s="1"/>
      <c r="AP1349" s="1">
        <v>-1380.8816999999999</v>
      </c>
      <c r="AQ1349">
        <v>6.06</v>
      </c>
      <c r="AT1349" s="1">
        <v>-1355.1612</v>
      </c>
      <c r="AU1349">
        <v>1.7</v>
      </c>
      <c r="AV1349" s="1">
        <v>-1345.1858</v>
      </c>
      <c r="AW1349">
        <v>-11.7</v>
      </c>
    </row>
    <row r="1350" spans="2:49" x14ac:dyDescent="0.2">
      <c r="B1350" s="1">
        <v>-1384.4405999999999</v>
      </c>
      <c r="C1350">
        <v>14.7</v>
      </c>
      <c r="D1350">
        <v>2713.35</v>
      </c>
      <c r="P1350" s="1"/>
      <c r="AP1350" s="1">
        <v>-1380.8978</v>
      </c>
      <c r="AQ1350">
        <v>6.41</v>
      </c>
      <c r="AT1350" s="1">
        <v>-1355.1756</v>
      </c>
      <c r="AU1350">
        <v>1.61</v>
      </c>
      <c r="AV1350" s="1">
        <v>-1344.9775999999999</v>
      </c>
      <c r="AW1350">
        <v>-10.68</v>
      </c>
    </row>
    <row r="1351" spans="2:49" x14ac:dyDescent="0.2">
      <c r="B1351" s="1">
        <v>-1384.5845999999999</v>
      </c>
      <c r="C1351">
        <v>13.92</v>
      </c>
      <c r="D1351">
        <v>2714.33</v>
      </c>
      <c r="P1351" s="1"/>
      <c r="AP1351" s="1">
        <v>-1380.8911000000001</v>
      </c>
      <c r="AQ1351">
        <v>6.84</v>
      </c>
      <c r="AT1351" s="1">
        <v>-1355.2022999999999</v>
      </c>
      <c r="AU1351">
        <v>1.54</v>
      </c>
      <c r="AV1351" s="1">
        <v>-1344.7315000000001</v>
      </c>
      <c r="AW1351">
        <v>-9.48</v>
      </c>
    </row>
    <row r="1352" spans="2:49" x14ac:dyDescent="0.2">
      <c r="B1352" s="1">
        <v>-1384.7049999999999</v>
      </c>
      <c r="C1352">
        <v>13.24</v>
      </c>
      <c r="D1352">
        <v>2715.3</v>
      </c>
      <c r="P1352" s="1"/>
      <c r="AP1352" s="1">
        <v>-1380.8517999999999</v>
      </c>
      <c r="AQ1352">
        <v>7.36</v>
      </c>
      <c r="AT1352" s="1">
        <v>-1355.2317</v>
      </c>
      <c r="AU1352">
        <v>1.47</v>
      </c>
      <c r="AV1352" s="1">
        <v>-1344.4378999999999</v>
      </c>
      <c r="AW1352">
        <v>-8.11</v>
      </c>
    </row>
    <row r="1353" spans="2:49" x14ac:dyDescent="0.2">
      <c r="B1353" s="1">
        <v>-1384.7720999999999</v>
      </c>
      <c r="C1353">
        <v>12.84</v>
      </c>
      <c r="D1353">
        <v>2717.28</v>
      </c>
      <c r="P1353" s="1"/>
      <c r="AP1353" s="1">
        <v>-1380.7783999999999</v>
      </c>
      <c r="AQ1353">
        <v>8.01</v>
      </c>
      <c r="AT1353" s="1">
        <v>-1355.2446</v>
      </c>
      <c r="AU1353">
        <v>1.45</v>
      </c>
      <c r="AV1353" s="1">
        <v>-1344.0895</v>
      </c>
      <c r="AW1353">
        <v>-6.55</v>
      </c>
    </row>
    <row r="1354" spans="2:49" x14ac:dyDescent="0.2">
      <c r="B1354" s="1">
        <v>-1384.752</v>
      </c>
      <c r="C1354">
        <v>11.93</v>
      </c>
      <c r="D1354">
        <v>2719.14</v>
      </c>
      <c r="P1354" s="1"/>
      <c r="AP1354" s="1">
        <v>-1380.6695</v>
      </c>
      <c r="AQ1354">
        <v>8.7899999999999991</v>
      </c>
      <c r="AT1354" s="1">
        <v>-1355.2203999999999</v>
      </c>
      <c r="AU1354">
        <v>1.56</v>
      </c>
      <c r="AV1354" s="1">
        <v>-1343.6894</v>
      </c>
      <c r="AW1354">
        <v>-4.8899999999999997</v>
      </c>
    </row>
    <row r="1355" spans="2:49" x14ac:dyDescent="0.2">
      <c r="B1355" s="1">
        <v>-1384.6901</v>
      </c>
      <c r="C1355">
        <v>11.31</v>
      </c>
      <c r="D1355">
        <v>2721.2</v>
      </c>
      <c r="P1355" s="1"/>
      <c r="AP1355" s="1">
        <v>-1380.5372</v>
      </c>
      <c r="AQ1355">
        <v>9.6199999999999992</v>
      </c>
      <c r="AT1355" s="1">
        <v>-1355.1415999999999</v>
      </c>
      <c r="AU1355">
        <v>1.77</v>
      </c>
      <c r="AV1355" s="1">
        <v>-1343.2536</v>
      </c>
      <c r="AW1355">
        <v>-3.12</v>
      </c>
    </row>
    <row r="1356" spans="2:49" x14ac:dyDescent="0.2">
      <c r="B1356" s="1">
        <v>-1384.5691999999999</v>
      </c>
      <c r="C1356">
        <v>10.81</v>
      </c>
      <c r="D1356">
        <v>2723.9</v>
      </c>
      <c r="P1356" s="1"/>
      <c r="AP1356" s="1">
        <v>-1380.3925999999999</v>
      </c>
      <c r="AQ1356">
        <v>10.44</v>
      </c>
      <c r="AT1356" s="1">
        <v>-1354.9998000000001</v>
      </c>
      <c r="AU1356">
        <v>2.19</v>
      </c>
      <c r="AV1356" s="1">
        <v>-1342.8142</v>
      </c>
      <c r="AW1356">
        <v>-1.44</v>
      </c>
    </row>
    <row r="1357" spans="2:49" x14ac:dyDescent="0.2">
      <c r="B1357" s="1">
        <v>-1384.4290000000001</v>
      </c>
      <c r="C1357">
        <v>9.6999999999999993</v>
      </c>
      <c r="D1357">
        <v>2727.08</v>
      </c>
      <c r="P1357" s="1"/>
      <c r="AP1357" s="1">
        <v>-1380.2583999999999</v>
      </c>
      <c r="AQ1357">
        <v>11.28</v>
      </c>
      <c r="AT1357" s="1">
        <v>-1354.7945</v>
      </c>
      <c r="AU1357">
        <v>2.73</v>
      </c>
      <c r="AV1357" s="1">
        <v>-1342.4181000000001</v>
      </c>
      <c r="AW1357">
        <v>0.12</v>
      </c>
    </row>
    <row r="1358" spans="2:49" x14ac:dyDescent="0.2">
      <c r="B1358" s="1">
        <v>-1384.2973</v>
      </c>
      <c r="C1358">
        <v>8.34</v>
      </c>
      <c r="D1358">
        <v>2730.47</v>
      </c>
      <c r="P1358" s="1"/>
      <c r="AP1358" s="1">
        <v>-1380.1488999999999</v>
      </c>
      <c r="AQ1358">
        <v>11.99</v>
      </c>
      <c r="AT1358" s="1">
        <v>-1354.5296000000001</v>
      </c>
      <c r="AU1358">
        <v>3.36</v>
      </c>
      <c r="AV1358" s="1">
        <v>-1342.1184000000001</v>
      </c>
      <c r="AW1358">
        <v>1.38</v>
      </c>
    </row>
    <row r="1359" spans="2:49" x14ac:dyDescent="0.2">
      <c r="B1359" s="1">
        <v>-1384.2294999999999</v>
      </c>
      <c r="C1359">
        <v>6.83</v>
      </c>
      <c r="D1359">
        <v>2734.16</v>
      </c>
      <c r="P1359" s="1"/>
      <c r="AP1359" s="1">
        <v>-1380.0617999999999</v>
      </c>
      <c r="AQ1359">
        <v>12.6</v>
      </c>
      <c r="AT1359" s="1">
        <v>-1354.2164</v>
      </c>
      <c r="AU1359">
        <v>4.13</v>
      </c>
      <c r="AV1359" s="1">
        <v>-1341.9617000000001</v>
      </c>
      <c r="AW1359">
        <v>2.34</v>
      </c>
    </row>
    <row r="1360" spans="2:49" x14ac:dyDescent="0.2">
      <c r="B1360" s="1">
        <v>-1384.2139</v>
      </c>
      <c r="C1360">
        <v>5.25</v>
      </c>
      <c r="D1360">
        <v>2738.23</v>
      </c>
      <c r="P1360" s="1"/>
      <c r="AP1360" s="1">
        <v>-1379.9893999999999</v>
      </c>
      <c r="AQ1360">
        <v>13.18</v>
      </c>
      <c r="AT1360" s="1">
        <v>-1353.8690999999999</v>
      </c>
      <c r="AU1360">
        <v>4.92</v>
      </c>
      <c r="AV1360" s="1">
        <v>-1341.9702</v>
      </c>
      <c r="AW1360">
        <v>2.88</v>
      </c>
    </row>
    <row r="1361" spans="2:49" x14ac:dyDescent="0.2">
      <c r="B1361" s="1">
        <v>-1384.2361000000001</v>
      </c>
      <c r="C1361">
        <v>3.33</v>
      </c>
      <c r="D1361">
        <v>2741.95</v>
      </c>
      <c r="P1361" s="1"/>
      <c r="AP1361" s="1">
        <v>-1379.9185</v>
      </c>
      <c r="AQ1361">
        <v>13.61</v>
      </c>
      <c r="AT1361" s="1">
        <v>-1353.5048999999999</v>
      </c>
      <c r="AU1361">
        <v>5.78</v>
      </c>
      <c r="AV1361" s="1">
        <v>-1342.135</v>
      </c>
      <c r="AW1361">
        <v>3.05</v>
      </c>
    </row>
    <row r="1362" spans="2:49" x14ac:dyDescent="0.2">
      <c r="B1362" s="1">
        <v>-1384.2956999999999</v>
      </c>
      <c r="C1362">
        <v>1.24</v>
      </c>
      <c r="D1362">
        <v>2746.16</v>
      </c>
      <c r="P1362" s="1"/>
      <c r="AP1362" s="1">
        <v>-1379.8407</v>
      </c>
      <c r="AQ1362">
        <v>14.05</v>
      </c>
      <c r="AT1362" s="1">
        <v>-1353.1469999999999</v>
      </c>
      <c r="AU1362">
        <v>6.59</v>
      </c>
      <c r="AV1362" s="1">
        <v>-1342.4213</v>
      </c>
      <c r="AW1362">
        <v>2.84</v>
      </c>
    </row>
    <row r="1363" spans="2:49" x14ac:dyDescent="0.2">
      <c r="B1363" s="1">
        <v>-1384.3734999999999</v>
      </c>
      <c r="C1363">
        <v>-0.89</v>
      </c>
      <c r="D1363">
        <v>2750.58</v>
      </c>
      <c r="P1363" s="1"/>
      <c r="AP1363" s="1">
        <v>-1379.7559000000001</v>
      </c>
      <c r="AQ1363">
        <v>14.39</v>
      </c>
      <c r="AT1363" s="1">
        <v>-1352.8206</v>
      </c>
      <c r="AU1363">
        <v>7.3</v>
      </c>
      <c r="AV1363" s="1">
        <v>-1342.7762</v>
      </c>
      <c r="AW1363">
        <v>2.37</v>
      </c>
    </row>
    <row r="1364" spans="2:49" x14ac:dyDescent="0.2">
      <c r="B1364" s="1">
        <v>-1384.4629</v>
      </c>
      <c r="C1364">
        <v>-3.27</v>
      </c>
      <c r="D1364">
        <v>2755.01</v>
      </c>
      <c r="P1364" s="1"/>
      <c r="AP1364" s="1">
        <v>-1379.6687999999999</v>
      </c>
      <c r="AQ1364">
        <v>14.63</v>
      </c>
      <c r="AT1364" s="1">
        <v>-1352.5507</v>
      </c>
      <c r="AU1364">
        <v>7.86</v>
      </c>
      <c r="AV1364" s="1">
        <v>-1343.1442</v>
      </c>
      <c r="AW1364">
        <v>1.75</v>
      </c>
    </row>
    <row r="1365" spans="2:49" x14ac:dyDescent="0.2">
      <c r="B1365" s="1">
        <v>-1384.5721000000001</v>
      </c>
      <c r="C1365">
        <v>-5.9</v>
      </c>
      <c r="D1365">
        <v>2759.69</v>
      </c>
      <c r="P1365" s="1"/>
      <c r="AP1365" s="1">
        <v>-1379.5923</v>
      </c>
      <c r="AQ1365">
        <v>14.78</v>
      </c>
      <c r="AT1365" s="1">
        <v>-1352.3593000000001</v>
      </c>
      <c r="AU1365">
        <v>8.14</v>
      </c>
      <c r="AV1365" s="1">
        <v>-1343.4781</v>
      </c>
      <c r="AW1365">
        <v>0.98</v>
      </c>
    </row>
    <row r="1366" spans="2:49" x14ac:dyDescent="0.2">
      <c r="B1366" s="1">
        <v>-1384.6578999999999</v>
      </c>
      <c r="C1366">
        <v>-8.16</v>
      </c>
      <c r="D1366">
        <v>2763.98</v>
      </c>
      <c r="P1366" s="1"/>
      <c r="AP1366" s="1">
        <v>-1379.5350000000001</v>
      </c>
      <c r="AQ1366">
        <v>14.83</v>
      </c>
      <c r="AT1366" s="1">
        <v>-1352.2607</v>
      </c>
      <c r="AU1366">
        <v>8.26</v>
      </c>
      <c r="AV1366" s="1">
        <v>-1343.7473</v>
      </c>
      <c r="AW1366">
        <v>0.23</v>
      </c>
    </row>
    <row r="1367" spans="2:49" x14ac:dyDescent="0.2">
      <c r="B1367" s="1">
        <v>-1384.6899000000001</v>
      </c>
      <c r="C1367">
        <v>-10.11</v>
      </c>
      <c r="D1367">
        <v>2767.38</v>
      </c>
      <c r="P1367" s="1"/>
      <c r="AP1367" s="1">
        <v>-1379.5014000000001</v>
      </c>
      <c r="AQ1367">
        <v>14.83</v>
      </c>
      <c r="AT1367" s="1">
        <v>-1352.252</v>
      </c>
      <c r="AU1367">
        <v>8.1300000000000008</v>
      </c>
      <c r="AV1367" s="1">
        <v>-1343.9386</v>
      </c>
      <c r="AW1367">
        <v>-0.5</v>
      </c>
    </row>
    <row r="1368" spans="2:49" x14ac:dyDescent="0.2">
      <c r="B1368" s="1">
        <v>-1384.6983</v>
      </c>
      <c r="C1368">
        <v>-11.65</v>
      </c>
      <c r="D1368">
        <v>2770.3</v>
      </c>
      <c r="P1368" s="1"/>
      <c r="AP1368" s="1">
        <v>-1379.4866</v>
      </c>
      <c r="AQ1368">
        <v>14.64</v>
      </c>
      <c r="AT1368" s="1">
        <v>-1352.3230000000001</v>
      </c>
      <c r="AU1368">
        <v>7.76</v>
      </c>
      <c r="AV1368" s="1">
        <v>-1344.0546999999999</v>
      </c>
      <c r="AW1368">
        <v>-1.1399999999999999</v>
      </c>
    </row>
    <row r="1369" spans="2:49" x14ac:dyDescent="0.2">
      <c r="B1369" s="1">
        <v>-1384.6749</v>
      </c>
      <c r="C1369">
        <v>-12.3</v>
      </c>
      <c r="D1369">
        <v>2772.13</v>
      </c>
      <c r="P1369" s="1"/>
      <c r="AP1369" s="1">
        <v>-1379.4782</v>
      </c>
      <c r="AQ1369">
        <v>14.34</v>
      </c>
      <c r="AT1369" s="1">
        <v>-1352.4564</v>
      </c>
      <c r="AU1369">
        <v>7.29</v>
      </c>
      <c r="AV1369" s="1">
        <v>-1344.1016</v>
      </c>
      <c r="AW1369">
        <v>-1.76</v>
      </c>
    </row>
    <row r="1370" spans="2:49" x14ac:dyDescent="0.2">
      <c r="B1370" s="1">
        <v>-1384.5736999999999</v>
      </c>
      <c r="C1370">
        <v>-12.5</v>
      </c>
      <c r="D1370">
        <v>2773.54</v>
      </c>
      <c r="P1370" s="1"/>
      <c r="AP1370" s="1">
        <v>-1379.4639</v>
      </c>
      <c r="AQ1370">
        <v>14.06</v>
      </c>
      <c r="AT1370" s="1">
        <v>-1352.6331</v>
      </c>
      <c r="AU1370">
        <v>6.71</v>
      </c>
      <c r="AV1370" s="1">
        <v>-1344.0895</v>
      </c>
      <c r="AW1370">
        <v>-2.29</v>
      </c>
    </row>
    <row r="1371" spans="2:49" x14ac:dyDescent="0.2">
      <c r="B1371" s="1">
        <v>-1384.4181000000001</v>
      </c>
      <c r="C1371">
        <v>-12.61</v>
      </c>
      <c r="D1371">
        <v>2775.11</v>
      </c>
      <c r="P1371" s="1"/>
      <c r="AP1371" s="1">
        <v>-1379.4293</v>
      </c>
      <c r="AQ1371">
        <v>13.78</v>
      </c>
      <c r="AT1371" s="1">
        <v>-1352.8366000000001</v>
      </c>
      <c r="AU1371">
        <v>6.14</v>
      </c>
      <c r="AV1371" s="1">
        <v>-1344.028</v>
      </c>
      <c r="AW1371">
        <v>-2.74</v>
      </c>
    </row>
    <row r="1372" spans="2:49" x14ac:dyDescent="0.2">
      <c r="B1372" s="1">
        <v>-1384.1635000000001</v>
      </c>
      <c r="C1372">
        <v>-12.64</v>
      </c>
      <c r="D1372">
        <v>2776.25</v>
      </c>
      <c r="P1372" s="1"/>
      <c r="AP1372" s="1">
        <v>-1379.3634</v>
      </c>
      <c r="AQ1372">
        <v>13.5</v>
      </c>
      <c r="AT1372" s="1">
        <v>-1353.0592999999999</v>
      </c>
      <c r="AU1372">
        <v>5.52</v>
      </c>
      <c r="AV1372" s="1">
        <v>-1343.9255000000001</v>
      </c>
      <c r="AW1372">
        <v>-3.21</v>
      </c>
    </row>
    <row r="1373" spans="2:49" x14ac:dyDescent="0.2">
      <c r="B1373" s="1">
        <v>-1383.8964000000001</v>
      </c>
      <c r="C1373">
        <v>-12.69</v>
      </c>
      <c r="D1373">
        <v>2777.41</v>
      </c>
      <c r="P1373" s="1"/>
      <c r="AP1373" s="1">
        <v>-1379.2611999999999</v>
      </c>
      <c r="AQ1373">
        <v>13.31</v>
      </c>
      <c r="AT1373" s="1">
        <v>-1353.2943</v>
      </c>
      <c r="AU1373">
        <v>4.95</v>
      </c>
      <c r="AV1373" s="1">
        <v>-1343.7883999999999</v>
      </c>
      <c r="AW1373">
        <v>-3.49</v>
      </c>
    </row>
    <row r="1374" spans="2:49" x14ac:dyDescent="0.2">
      <c r="B1374" s="1">
        <v>-1383.6392000000001</v>
      </c>
      <c r="C1374">
        <v>-12.45</v>
      </c>
      <c r="D1374">
        <v>2777.95</v>
      </c>
      <c r="P1374" s="1"/>
      <c r="AP1374" s="1">
        <v>-1379.1247000000001</v>
      </c>
      <c r="AQ1374">
        <v>13.14</v>
      </c>
      <c r="AT1374" s="1">
        <v>-1353.5373999999999</v>
      </c>
      <c r="AU1374">
        <v>4.3899999999999997</v>
      </c>
      <c r="AV1374" s="1">
        <v>-1343.6311000000001</v>
      </c>
      <c r="AW1374">
        <v>-3.75</v>
      </c>
    </row>
    <row r="1375" spans="2:49" x14ac:dyDescent="0.2">
      <c r="B1375" s="1">
        <v>-1383.4195999999999</v>
      </c>
      <c r="C1375">
        <v>-12.06</v>
      </c>
      <c r="D1375">
        <v>2778.09</v>
      </c>
      <c r="P1375" s="1"/>
      <c r="AP1375" s="1">
        <v>-1378.9604999999999</v>
      </c>
      <c r="AQ1375">
        <v>13.01</v>
      </c>
      <c r="AT1375" s="1">
        <v>-1353.7838999999999</v>
      </c>
      <c r="AU1375">
        <v>3.95</v>
      </c>
      <c r="AV1375" s="1">
        <v>-1343.4758999999999</v>
      </c>
      <c r="AW1375">
        <v>-3.97</v>
      </c>
    </row>
    <row r="1376" spans="2:49" x14ac:dyDescent="0.2">
      <c r="B1376" s="1">
        <v>-1383.2732000000001</v>
      </c>
      <c r="C1376">
        <v>-11.54</v>
      </c>
      <c r="D1376">
        <v>2777.17</v>
      </c>
      <c r="P1376" s="1"/>
      <c r="AP1376" s="1">
        <v>-1378.7802999999999</v>
      </c>
      <c r="AQ1376">
        <v>12.9</v>
      </c>
      <c r="AT1376" s="1">
        <v>-1354.0253</v>
      </c>
      <c r="AU1376">
        <v>3.6</v>
      </c>
      <c r="AV1376" s="1">
        <v>-1343.3507</v>
      </c>
      <c r="AW1376">
        <v>-4.24</v>
      </c>
    </row>
    <row r="1377" spans="2:49" x14ac:dyDescent="0.2">
      <c r="B1377" s="1">
        <v>-1383.2122999999999</v>
      </c>
      <c r="C1377">
        <v>-10.49</v>
      </c>
      <c r="D1377">
        <v>2775.43</v>
      </c>
      <c r="P1377" s="1"/>
      <c r="AP1377" s="1">
        <v>-1378.5953999999999</v>
      </c>
      <c r="AQ1377">
        <v>12.7</v>
      </c>
      <c r="AT1377" s="1">
        <v>-1354.2537</v>
      </c>
      <c r="AU1377">
        <v>3.35</v>
      </c>
      <c r="AV1377" s="1">
        <v>-1343.2849000000001</v>
      </c>
      <c r="AW1377">
        <v>-4.66</v>
      </c>
    </row>
    <row r="1378" spans="2:49" x14ac:dyDescent="0.2">
      <c r="B1378" s="1">
        <v>-1383.2001</v>
      </c>
      <c r="C1378">
        <v>-9.56</v>
      </c>
      <c r="D1378">
        <v>2773.95</v>
      </c>
      <c r="P1378" s="1"/>
      <c r="AP1378" s="1">
        <v>-1378.4186</v>
      </c>
      <c r="AQ1378">
        <v>12.53</v>
      </c>
      <c r="AT1378" s="1">
        <v>-1354.4641999999999</v>
      </c>
      <c r="AU1378">
        <v>3.11</v>
      </c>
      <c r="AV1378" s="1">
        <v>-1343.3021000000001</v>
      </c>
      <c r="AW1378">
        <v>-5.26</v>
      </c>
    </row>
    <row r="1379" spans="2:49" x14ac:dyDescent="0.2">
      <c r="B1379" s="1">
        <v>-1383.2066</v>
      </c>
      <c r="C1379">
        <v>-9.06</v>
      </c>
      <c r="D1379">
        <v>2771.86</v>
      </c>
      <c r="P1379" s="1"/>
      <c r="AP1379" s="1">
        <v>-1378.2614000000001</v>
      </c>
      <c r="AQ1379">
        <v>12.31</v>
      </c>
      <c r="AT1379" s="1">
        <v>-1354.6574000000001</v>
      </c>
      <c r="AU1379">
        <v>3.04</v>
      </c>
      <c r="AV1379" s="1">
        <v>-1343.4150999999999</v>
      </c>
      <c r="AW1379">
        <v>-5.91</v>
      </c>
    </row>
    <row r="1380" spans="2:49" x14ac:dyDescent="0.2">
      <c r="B1380" s="1">
        <v>-1383.2338</v>
      </c>
      <c r="C1380">
        <v>-7.94</v>
      </c>
      <c r="D1380">
        <v>2769.43</v>
      </c>
      <c r="P1380" s="1"/>
      <c r="AP1380" s="1">
        <v>-1378.1343999999999</v>
      </c>
      <c r="AQ1380">
        <v>12.08</v>
      </c>
      <c r="AT1380" s="1">
        <v>-1354.84</v>
      </c>
      <c r="AU1380">
        <v>3.02</v>
      </c>
      <c r="AV1380" s="1">
        <v>-1343.6216999999999</v>
      </c>
      <c r="AW1380">
        <v>-6.66</v>
      </c>
    </row>
    <row r="1381" spans="2:49" x14ac:dyDescent="0.2">
      <c r="B1381" s="1">
        <v>-1383.2415000000001</v>
      </c>
      <c r="C1381">
        <v>-6.87</v>
      </c>
      <c r="D1381">
        <v>2766.95</v>
      </c>
      <c r="P1381" s="1"/>
      <c r="AP1381" s="1">
        <v>-1378.0381</v>
      </c>
      <c r="AQ1381">
        <v>11.83</v>
      </c>
      <c r="AT1381" s="1">
        <v>-1355.0214000000001</v>
      </c>
      <c r="AU1381">
        <v>3.06</v>
      </c>
      <c r="AV1381" s="1">
        <v>-1343.9078999999999</v>
      </c>
      <c r="AW1381">
        <v>-7.58</v>
      </c>
    </row>
    <row r="1382" spans="2:49" x14ac:dyDescent="0.2">
      <c r="B1382" s="1">
        <v>-1383.2397000000001</v>
      </c>
      <c r="C1382">
        <v>-5.31</v>
      </c>
      <c r="D1382">
        <v>2764.52</v>
      </c>
      <c r="P1382" s="1"/>
      <c r="AP1382" s="1">
        <v>-1377.973</v>
      </c>
      <c r="AQ1382">
        <v>11.57</v>
      </c>
      <c r="AT1382" s="1">
        <v>-1355.2030999999999</v>
      </c>
      <c r="AU1382">
        <v>3.12</v>
      </c>
      <c r="AV1382" s="1">
        <v>-1344.2519</v>
      </c>
      <c r="AW1382">
        <v>-8.5500000000000007</v>
      </c>
    </row>
    <row r="1383" spans="2:49" x14ac:dyDescent="0.2">
      <c r="B1383" s="1">
        <v>-1383.1741</v>
      </c>
      <c r="C1383">
        <v>-3.76</v>
      </c>
      <c r="D1383">
        <v>2762.02</v>
      </c>
      <c r="P1383" s="1"/>
      <c r="AP1383" s="1">
        <v>-1377.9324999999999</v>
      </c>
      <c r="AQ1383">
        <v>11.31</v>
      </c>
      <c r="AT1383" s="1">
        <v>-1355.3783000000001</v>
      </c>
      <c r="AU1383">
        <v>3.22</v>
      </c>
      <c r="AV1383" s="1">
        <v>-1344.6256000000001</v>
      </c>
      <c r="AW1383">
        <v>-9.5299999999999994</v>
      </c>
    </row>
    <row r="1384" spans="2:49" x14ac:dyDescent="0.2">
      <c r="B1384" s="1">
        <v>-1383.0754999999999</v>
      </c>
      <c r="C1384">
        <v>-2.14</v>
      </c>
      <c r="D1384">
        <v>2759.56</v>
      </c>
      <c r="P1384" s="1"/>
      <c r="AP1384" s="1">
        <v>-1377.9041</v>
      </c>
      <c r="AQ1384">
        <v>11.12</v>
      </c>
      <c r="AT1384" s="1">
        <v>-1355.5342000000001</v>
      </c>
      <c r="AU1384">
        <v>3.42</v>
      </c>
      <c r="AV1384" s="1">
        <v>-1345.0032000000001</v>
      </c>
      <c r="AW1384">
        <v>-10.42</v>
      </c>
    </row>
    <row r="1385" spans="2:49" x14ac:dyDescent="0.2">
      <c r="B1385" s="1">
        <v>-1382.9188999999999</v>
      </c>
      <c r="C1385">
        <v>-0.4</v>
      </c>
      <c r="D1385">
        <v>2756.91</v>
      </c>
      <c r="P1385" s="1"/>
      <c r="AP1385" s="1">
        <v>-1377.8773000000001</v>
      </c>
      <c r="AQ1385">
        <v>11</v>
      </c>
      <c r="AT1385" s="1">
        <v>-1355.6583000000001</v>
      </c>
      <c r="AU1385">
        <v>3.66</v>
      </c>
      <c r="AV1385" s="1">
        <v>-1345.3635999999999</v>
      </c>
      <c r="AW1385">
        <v>-11.21</v>
      </c>
    </row>
    <row r="1386" spans="2:49" x14ac:dyDescent="0.2">
      <c r="B1386" s="1">
        <v>-1382.7329999999999</v>
      </c>
      <c r="C1386">
        <v>1.47</v>
      </c>
      <c r="D1386">
        <v>2754.71</v>
      </c>
      <c r="P1386" s="1"/>
      <c r="AP1386" s="1">
        <v>-1377.8432</v>
      </c>
      <c r="AQ1386">
        <v>10.95</v>
      </c>
      <c r="AT1386" s="1">
        <v>-1355.7460000000001</v>
      </c>
      <c r="AU1386">
        <v>3.97</v>
      </c>
      <c r="AV1386" s="1">
        <v>-1345.6886</v>
      </c>
      <c r="AW1386">
        <v>-11.81</v>
      </c>
    </row>
    <row r="1387" spans="2:49" x14ac:dyDescent="0.2">
      <c r="B1387" s="1">
        <v>-1382.5322000000001</v>
      </c>
      <c r="C1387">
        <v>3.02</v>
      </c>
      <c r="D1387">
        <v>2752.78</v>
      </c>
      <c r="P1387" s="1"/>
      <c r="AP1387" s="1">
        <v>-1377.7974999999999</v>
      </c>
      <c r="AQ1387">
        <v>11</v>
      </c>
      <c r="AT1387" s="1">
        <v>-1355.8025</v>
      </c>
      <c r="AU1387">
        <v>4.33</v>
      </c>
      <c r="AV1387" s="1">
        <v>-1345.9629</v>
      </c>
      <c r="AW1387">
        <v>-12.4</v>
      </c>
    </row>
    <row r="1388" spans="2:49" x14ac:dyDescent="0.2">
      <c r="B1388" s="1">
        <v>-1382.3607</v>
      </c>
      <c r="C1388">
        <v>4.0999999999999996</v>
      </c>
      <c r="D1388">
        <v>2751.19</v>
      </c>
      <c r="P1388" s="1"/>
      <c r="AP1388" s="1">
        <v>-1377.7402</v>
      </c>
      <c r="AQ1388">
        <v>11.22</v>
      </c>
      <c r="AT1388" s="1">
        <v>-1355.8440000000001</v>
      </c>
      <c r="AU1388">
        <v>4.6500000000000004</v>
      </c>
      <c r="AV1388" s="1">
        <v>-1346.1842999999999</v>
      </c>
      <c r="AW1388">
        <v>-12.78</v>
      </c>
    </row>
    <row r="1389" spans="2:49" x14ac:dyDescent="0.2">
      <c r="B1389" s="1">
        <v>-1382.2557999999999</v>
      </c>
      <c r="C1389">
        <v>5.0199999999999996</v>
      </c>
      <c r="D1389">
        <v>2749.68</v>
      </c>
      <c r="P1389" s="1"/>
      <c r="AP1389" s="1">
        <v>-1377.6767</v>
      </c>
      <c r="AQ1389">
        <v>11.45</v>
      </c>
      <c r="AT1389" s="1">
        <v>-1355.8873000000001</v>
      </c>
      <c r="AU1389">
        <v>4.92</v>
      </c>
      <c r="AV1389" s="1">
        <v>-1346.3520000000001</v>
      </c>
      <c r="AW1389">
        <v>-13.03</v>
      </c>
    </row>
    <row r="1390" spans="2:49" x14ac:dyDescent="0.2">
      <c r="B1390" s="1">
        <v>-1382.1867999999999</v>
      </c>
      <c r="C1390">
        <v>6.03</v>
      </c>
      <c r="D1390">
        <v>2748.28</v>
      </c>
      <c r="P1390" s="1"/>
      <c r="AP1390" s="1">
        <v>-1377.6123</v>
      </c>
      <c r="AQ1390">
        <v>11.78</v>
      </c>
      <c r="AT1390" s="1">
        <v>-1355.9412</v>
      </c>
      <c r="AU1390">
        <v>5.08</v>
      </c>
      <c r="AV1390" s="1">
        <v>-1346.4730999999999</v>
      </c>
      <c r="AW1390">
        <v>-13.14</v>
      </c>
    </row>
    <row r="1391" spans="2:49" x14ac:dyDescent="0.2">
      <c r="B1391" s="1">
        <v>-1382.1922</v>
      </c>
      <c r="C1391">
        <v>6.2</v>
      </c>
      <c r="D1391">
        <v>2747.8</v>
      </c>
      <c r="P1391" s="1"/>
      <c r="AP1391" s="1">
        <v>-1377.5508</v>
      </c>
      <c r="AQ1391">
        <v>12.16</v>
      </c>
      <c r="AT1391" s="1">
        <v>-1356.0059000000001</v>
      </c>
      <c r="AU1391">
        <v>5.18</v>
      </c>
      <c r="AV1391" s="1">
        <v>-1346.5556999999999</v>
      </c>
      <c r="AW1391">
        <v>-13.32</v>
      </c>
    </row>
    <row r="1392" spans="2:49" x14ac:dyDescent="0.2">
      <c r="B1392" s="1">
        <v>-1382.2841000000001</v>
      </c>
      <c r="C1392">
        <v>5.95</v>
      </c>
      <c r="D1392">
        <v>2747.4</v>
      </c>
      <c r="P1392" s="1"/>
      <c r="AP1392" s="1">
        <v>-1377.4962</v>
      </c>
      <c r="AQ1392">
        <v>12.49</v>
      </c>
      <c r="AT1392" s="1">
        <v>-1356.0732</v>
      </c>
      <c r="AU1392">
        <v>5.19</v>
      </c>
      <c r="AV1392" s="1">
        <v>-1346.6153999999999</v>
      </c>
      <c r="AW1392">
        <v>-13.4</v>
      </c>
    </row>
    <row r="1393" spans="2:49" x14ac:dyDescent="0.2">
      <c r="B1393" s="1">
        <v>-1382.4178999999999</v>
      </c>
      <c r="C1393">
        <v>5.19</v>
      </c>
      <c r="D1393">
        <v>2746.95</v>
      </c>
      <c r="P1393" s="1"/>
      <c r="AP1393" s="1">
        <v>-1377.4493</v>
      </c>
      <c r="AQ1393">
        <v>12.83</v>
      </c>
      <c r="AT1393" s="1">
        <v>-1356.1382000000001</v>
      </c>
      <c r="AU1393">
        <v>5.23</v>
      </c>
      <c r="AV1393" s="1">
        <v>-1346.6626000000001</v>
      </c>
      <c r="AW1393">
        <v>-13.53</v>
      </c>
    </row>
    <row r="1394" spans="2:49" x14ac:dyDescent="0.2">
      <c r="B1394" s="1">
        <v>-1382.5653</v>
      </c>
      <c r="C1394">
        <v>4.99</v>
      </c>
      <c r="D1394">
        <v>2746.52</v>
      </c>
      <c r="P1394" s="1"/>
      <c r="AP1394" s="1">
        <v>-1377.4124999999999</v>
      </c>
      <c r="AQ1394">
        <v>13.15</v>
      </c>
      <c r="AT1394" s="1">
        <v>-1356.1983</v>
      </c>
      <c r="AU1394">
        <v>5.24</v>
      </c>
      <c r="AV1394" s="1">
        <v>-1346.6976999999999</v>
      </c>
      <c r="AW1394">
        <v>-13.66</v>
      </c>
    </row>
    <row r="1395" spans="2:49" x14ac:dyDescent="0.2">
      <c r="B1395" s="1">
        <v>-1382.7437</v>
      </c>
      <c r="C1395">
        <v>4.2699999999999996</v>
      </c>
      <c r="D1395">
        <v>2746.38</v>
      </c>
      <c r="P1395" s="1"/>
      <c r="AP1395" s="1">
        <v>-1377.3855000000001</v>
      </c>
      <c r="AQ1395">
        <v>13.39</v>
      </c>
      <c r="AT1395" s="1">
        <v>-1356.2566999999999</v>
      </c>
      <c r="AU1395">
        <v>5.23</v>
      </c>
      <c r="AV1395" s="1">
        <v>-1346.7154</v>
      </c>
      <c r="AW1395">
        <v>-13.81</v>
      </c>
    </row>
    <row r="1396" spans="2:49" x14ac:dyDescent="0.2">
      <c r="B1396" s="1">
        <v>-1382.9114999999999</v>
      </c>
      <c r="C1396">
        <v>3.89</v>
      </c>
      <c r="D1396">
        <v>2746.11</v>
      </c>
      <c r="P1396" s="1"/>
      <c r="AP1396" s="1">
        <v>-1377.3679</v>
      </c>
      <c r="AQ1396">
        <v>13.58</v>
      </c>
      <c r="AT1396" s="1">
        <v>-1356.3126</v>
      </c>
      <c r="AU1396">
        <v>5.1100000000000003</v>
      </c>
      <c r="AV1396" s="1">
        <v>-1346.7073</v>
      </c>
      <c r="AW1396">
        <v>-13.98</v>
      </c>
    </row>
    <row r="1397" spans="2:49" x14ac:dyDescent="0.2">
      <c r="B1397" s="1">
        <v>-1383.0238999999999</v>
      </c>
      <c r="C1397">
        <v>3.6</v>
      </c>
      <c r="D1397">
        <v>2745.75</v>
      </c>
      <c r="P1397" s="1"/>
      <c r="AP1397" s="1">
        <v>-1377.3554999999999</v>
      </c>
      <c r="AQ1397">
        <v>13.66</v>
      </c>
      <c r="AT1397" s="1">
        <v>-1356.3739</v>
      </c>
      <c r="AU1397">
        <v>5.07</v>
      </c>
      <c r="AV1397" s="1">
        <v>-1346.6622</v>
      </c>
      <c r="AW1397">
        <v>-14.07</v>
      </c>
    </row>
    <row r="1398" spans="2:49" x14ac:dyDescent="0.2">
      <c r="B1398" s="1">
        <v>-1383.1143999999999</v>
      </c>
      <c r="C1398">
        <v>3.21</v>
      </c>
      <c r="D1398">
        <v>2745.26</v>
      </c>
      <c r="P1398" s="1"/>
      <c r="AP1398" s="1">
        <v>-1377.3389</v>
      </c>
      <c r="AQ1398">
        <v>13.68</v>
      </c>
      <c r="AT1398" s="1">
        <v>-1356.4341999999999</v>
      </c>
      <c r="AU1398">
        <v>4.93</v>
      </c>
      <c r="AV1398" s="1">
        <v>-1346.5702000000001</v>
      </c>
      <c r="AW1398">
        <v>-14.1</v>
      </c>
    </row>
    <row r="1399" spans="2:49" x14ac:dyDescent="0.2">
      <c r="B1399" s="1">
        <v>-1383.2274</v>
      </c>
      <c r="C1399">
        <v>3.22</v>
      </c>
      <c r="D1399">
        <v>2744.86</v>
      </c>
      <c r="P1399" s="1"/>
      <c r="AP1399" s="1">
        <v>-1377.3069</v>
      </c>
      <c r="AQ1399">
        <v>13.67</v>
      </c>
      <c r="AT1399" s="1">
        <v>-1356.4929999999999</v>
      </c>
      <c r="AU1399">
        <v>4.78</v>
      </c>
      <c r="AV1399" s="1">
        <v>-1346.4217000000001</v>
      </c>
      <c r="AW1399">
        <v>-13.92</v>
      </c>
    </row>
    <row r="1400" spans="2:49" x14ac:dyDescent="0.2">
      <c r="B1400" s="1">
        <v>-1383.3086000000001</v>
      </c>
      <c r="C1400">
        <v>3.33</v>
      </c>
      <c r="D1400">
        <v>2745</v>
      </c>
      <c r="P1400" s="1"/>
      <c r="AP1400" s="1">
        <v>-1377.2439999999999</v>
      </c>
      <c r="AQ1400">
        <v>13.67</v>
      </c>
      <c r="AT1400" s="1">
        <v>-1356.5501999999999</v>
      </c>
      <c r="AU1400">
        <v>4.6399999999999997</v>
      </c>
      <c r="AV1400" s="1">
        <v>-1346.2139</v>
      </c>
      <c r="AW1400">
        <v>-13.66</v>
      </c>
    </row>
    <row r="1401" spans="2:49" x14ac:dyDescent="0.2">
      <c r="B1401" s="1">
        <v>-1383.3493000000001</v>
      </c>
      <c r="C1401">
        <v>2.9</v>
      </c>
      <c r="D1401">
        <v>2745.44</v>
      </c>
      <c r="P1401" s="1"/>
      <c r="AP1401" s="1">
        <v>-1377.133</v>
      </c>
      <c r="AQ1401">
        <v>13.58</v>
      </c>
      <c r="AT1401" s="1">
        <v>-1356.6069</v>
      </c>
      <c r="AU1401">
        <v>4.43</v>
      </c>
      <c r="AV1401" s="1">
        <v>-1345.9483</v>
      </c>
      <c r="AW1401">
        <v>-13.23</v>
      </c>
    </row>
    <row r="1402" spans="2:49" x14ac:dyDescent="0.2">
      <c r="B1402" s="1">
        <v>-1383.3829000000001</v>
      </c>
      <c r="C1402">
        <v>2.5099999999999998</v>
      </c>
      <c r="D1402">
        <v>2746.03</v>
      </c>
      <c r="P1402" s="1"/>
      <c r="AP1402" s="1">
        <v>-1376.9614999999999</v>
      </c>
      <c r="AQ1402">
        <v>13.59</v>
      </c>
      <c r="AT1402" s="1">
        <v>-1356.6623999999999</v>
      </c>
      <c r="AU1402">
        <v>4.16</v>
      </c>
      <c r="AV1402" s="1">
        <v>-1345.6380999999999</v>
      </c>
      <c r="AW1402">
        <v>-12.63</v>
      </c>
    </row>
    <row r="1403" spans="2:49" x14ac:dyDescent="0.2">
      <c r="B1403" s="1">
        <v>-1383.4068</v>
      </c>
      <c r="C1403">
        <v>1.65</v>
      </c>
      <c r="D1403">
        <v>2746.93</v>
      </c>
      <c r="P1403" s="1"/>
      <c r="AP1403" s="1">
        <v>-1376.7284999999999</v>
      </c>
      <c r="AQ1403">
        <v>13.69</v>
      </c>
      <c r="AT1403" s="1">
        <v>-1356.7207000000001</v>
      </c>
      <c r="AU1403">
        <v>3.9</v>
      </c>
      <c r="AV1403" s="1">
        <v>-1345.3083999999999</v>
      </c>
      <c r="AW1403">
        <v>-12.04</v>
      </c>
    </row>
    <row r="1404" spans="2:49" x14ac:dyDescent="0.2">
      <c r="B1404" s="1">
        <v>-1383.4537</v>
      </c>
      <c r="C1404">
        <v>0.98</v>
      </c>
      <c r="D1404">
        <v>2747.6</v>
      </c>
      <c r="P1404" s="1"/>
      <c r="AP1404" s="1">
        <v>-1376.4565</v>
      </c>
      <c r="AQ1404">
        <v>13.71</v>
      </c>
      <c r="AT1404" s="1">
        <v>-1356.7865999999999</v>
      </c>
      <c r="AU1404">
        <v>3.47</v>
      </c>
      <c r="AV1404" s="1">
        <v>-1344.9908</v>
      </c>
      <c r="AW1404">
        <v>-11.46</v>
      </c>
    </row>
    <row r="1405" spans="2:49" x14ac:dyDescent="0.2">
      <c r="B1405" s="1">
        <v>-1383.5171</v>
      </c>
      <c r="C1405">
        <v>0.48</v>
      </c>
      <c r="D1405">
        <v>2748.15</v>
      </c>
      <c r="P1405" s="1"/>
      <c r="AP1405" s="1">
        <v>-1376.1982</v>
      </c>
      <c r="AQ1405">
        <v>13.66</v>
      </c>
      <c r="AT1405" s="1">
        <v>-1356.8595</v>
      </c>
      <c r="AU1405">
        <v>3.07</v>
      </c>
      <c r="AV1405" s="1">
        <v>-1344.7139999999999</v>
      </c>
      <c r="AW1405">
        <v>-10.89</v>
      </c>
    </row>
    <row r="1406" spans="2:49" x14ac:dyDescent="0.2">
      <c r="B1406" s="1">
        <v>-1383.6052</v>
      </c>
      <c r="C1406">
        <v>-0.34</v>
      </c>
      <c r="D1406">
        <v>2749</v>
      </c>
      <c r="P1406" s="1"/>
      <c r="AP1406" s="1">
        <v>-1376.0284999999999</v>
      </c>
      <c r="AQ1406">
        <v>13.43</v>
      </c>
      <c r="AT1406" s="1">
        <v>-1356.9382000000001</v>
      </c>
      <c r="AU1406">
        <v>2.61</v>
      </c>
      <c r="AV1406" s="1">
        <v>-1344.4933000000001</v>
      </c>
      <c r="AW1406">
        <v>-10.42</v>
      </c>
    </row>
    <row r="1407" spans="2:49" x14ac:dyDescent="0.2">
      <c r="B1407" s="1">
        <v>-1383.7076</v>
      </c>
      <c r="C1407">
        <v>-1.3</v>
      </c>
      <c r="D1407">
        <v>2750.19</v>
      </c>
      <c r="P1407" s="1"/>
      <c r="AP1407" s="1">
        <v>-1376.0093999999999</v>
      </c>
      <c r="AQ1407">
        <v>12.89</v>
      </c>
      <c r="AT1407" s="1">
        <v>-1357.0243</v>
      </c>
      <c r="AU1407">
        <v>2.06</v>
      </c>
      <c r="AV1407" s="1">
        <v>-1344.3241</v>
      </c>
      <c r="AW1407">
        <v>-10</v>
      </c>
    </row>
    <row r="1408" spans="2:49" x14ac:dyDescent="0.2">
      <c r="B1408" s="1">
        <v>-1383.8287</v>
      </c>
      <c r="C1408">
        <v>-2.6</v>
      </c>
      <c r="D1408">
        <v>2751.47</v>
      </c>
      <c r="P1408" s="1"/>
      <c r="AP1408" s="1">
        <v>-1376.1556</v>
      </c>
      <c r="AQ1408">
        <v>12.11</v>
      </c>
      <c r="AT1408" s="1">
        <v>-1357.1113</v>
      </c>
      <c r="AU1408">
        <v>1.4</v>
      </c>
      <c r="AV1408" s="1">
        <v>-1344.1882000000001</v>
      </c>
      <c r="AW1408">
        <v>-9.67</v>
      </c>
    </row>
    <row r="1409" spans="2:49" x14ac:dyDescent="0.2">
      <c r="B1409" s="1">
        <v>-1383.9873</v>
      </c>
      <c r="C1409">
        <v>-3.86</v>
      </c>
      <c r="D1409">
        <v>2752.72</v>
      </c>
      <c r="P1409" s="1"/>
      <c r="AP1409" s="1">
        <v>-1376.4297999999999</v>
      </c>
      <c r="AQ1409">
        <v>11.21</v>
      </c>
      <c r="AT1409" s="1">
        <v>-1357.2022999999999</v>
      </c>
      <c r="AU1409">
        <v>0.75</v>
      </c>
      <c r="AV1409" s="1">
        <v>-1344.0639000000001</v>
      </c>
      <c r="AW1409">
        <v>-9.34</v>
      </c>
    </row>
    <row r="1410" spans="2:49" x14ac:dyDescent="0.2">
      <c r="B1410" s="1">
        <v>-1384.1411000000001</v>
      </c>
      <c r="C1410">
        <v>-4.78</v>
      </c>
      <c r="D1410">
        <v>2753.19</v>
      </c>
      <c r="P1410" s="1"/>
      <c r="AP1410" s="1">
        <v>-1376.7701999999999</v>
      </c>
      <c r="AQ1410">
        <v>10.26</v>
      </c>
      <c r="AT1410" s="1">
        <v>-1357.2998</v>
      </c>
      <c r="AU1410">
        <v>0.03</v>
      </c>
      <c r="AV1410" s="1">
        <v>-1343.9349</v>
      </c>
      <c r="AW1410">
        <v>-9.0399999999999991</v>
      </c>
    </row>
    <row r="1411" spans="2:49" x14ac:dyDescent="0.2">
      <c r="B1411" s="1">
        <v>-1384.2383</v>
      </c>
      <c r="C1411">
        <v>-5.36</v>
      </c>
      <c r="D1411">
        <v>2753.91</v>
      </c>
      <c r="P1411" s="1"/>
      <c r="AP1411" s="1">
        <v>-1377.1223</v>
      </c>
      <c r="AQ1411">
        <v>9.4499999999999993</v>
      </c>
      <c r="AT1411" s="1">
        <v>-1357.4039</v>
      </c>
      <c r="AU1411">
        <v>-0.65</v>
      </c>
      <c r="AV1411" s="1">
        <v>-1343.7942</v>
      </c>
      <c r="AW1411">
        <v>-8.75</v>
      </c>
    </row>
    <row r="1412" spans="2:49" x14ac:dyDescent="0.2">
      <c r="B1412" s="1">
        <v>-1384.2696000000001</v>
      </c>
      <c r="C1412">
        <v>-5.96</v>
      </c>
      <c r="D1412">
        <v>2754.67</v>
      </c>
      <c r="P1412" s="1"/>
      <c r="AP1412" s="1">
        <v>-1377.4519</v>
      </c>
      <c r="AQ1412">
        <v>8.82</v>
      </c>
      <c r="AT1412" s="1">
        <v>-1357.5129999999999</v>
      </c>
      <c r="AU1412">
        <v>-1.44</v>
      </c>
      <c r="AV1412" s="1">
        <v>-1343.6458</v>
      </c>
      <c r="AW1412">
        <v>-8.4600000000000009</v>
      </c>
    </row>
    <row r="1413" spans="2:49" x14ac:dyDescent="0.2">
      <c r="B1413" s="1">
        <v>-1384.2137</v>
      </c>
      <c r="C1413">
        <v>-6.27</v>
      </c>
      <c r="D1413">
        <v>2755.5</v>
      </c>
      <c r="P1413" s="1"/>
      <c r="AP1413" s="1">
        <v>-1377.7456999999999</v>
      </c>
      <c r="AQ1413">
        <v>8.4</v>
      </c>
      <c r="AT1413" s="1">
        <v>-1357.6313</v>
      </c>
      <c r="AU1413">
        <v>-2.11</v>
      </c>
      <c r="AV1413" s="1">
        <v>-1343.5030999999999</v>
      </c>
      <c r="AW1413">
        <v>-8.24</v>
      </c>
    </row>
    <row r="1414" spans="2:49" x14ac:dyDescent="0.2">
      <c r="B1414" s="1">
        <v>-1384.0909999999999</v>
      </c>
      <c r="C1414">
        <v>-6.01</v>
      </c>
      <c r="D1414">
        <v>2755.71</v>
      </c>
      <c r="P1414" s="1"/>
      <c r="AP1414" s="1">
        <v>-1377.9991</v>
      </c>
      <c r="AQ1414">
        <v>8.16</v>
      </c>
      <c r="AT1414" s="1">
        <v>-1357.7569000000001</v>
      </c>
      <c r="AU1414">
        <v>-2.75</v>
      </c>
      <c r="AV1414" s="1">
        <v>-1343.3851999999999</v>
      </c>
      <c r="AW1414">
        <v>-8.16</v>
      </c>
    </row>
    <row r="1415" spans="2:49" x14ac:dyDescent="0.2">
      <c r="B1415" s="1">
        <v>-1383.9454000000001</v>
      </c>
      <c r="C1415">
        <v>-5.34</v>
      </c>
      <c r="D1415">
        <v>2755.96</v>
      </c>
      <c r="P1415" s="1"/>
      <c r="AP1415" s="1">
        <v>-1378.2134000000001</v>
      </c>
      <c r="AQ1415">
        <v>8.1199999999999992</v>
      </c>
      <c r="AT1415" s="1">
        <v>-1357.8861999999999</v>
      </c>
      <c r="AU1415">
        <v>-3.31</v>
      </c>
      <c r="AV1415" s="1">
        <v>-1343.308</v>
      </c>
      <c r="AW1415">
        <v>-8.0500000000000007</v>
      </c>
    </row>
    <row r="1416" spans="2:49" x14ac:dyDescent="0.2">
      <c r="B1416" s="1">
        <v>-1383.7528</v>
      </c>
      <c r="C1416">
        <v>-4.7</v>
      </c>
      <c r="D1416">
        <v>2756</v>
      </c>
      <c r="P1416" s="1"/>
      <c r="AP1416" s="1">
        <v>-1378.3895</v>
      </c>
      <c r="AQ1416">
        <v>8.27</v>
      </c>
      <c r="AT1416" s="1">
        <v>-1358.0133000000001</v>
      </c>
      <c r="AU1416">
        <v>-3.74</v>
      </c>
      <c r="AV1416" s="1">
        <v>-1343.2816</v>
      </c>
      <c r="AW1416">
        <v>-8.1</v>
      </c>
    </row>
    <row r="1417" spans="2:49" x14ac:dyDescent="0.2">
      <c r="B1417" s="1">
        <v>-1383.5728999999999</v>
      </c>
      <c r="C1417">
        <v>-3.87</v>
      </c>
      <c r="D1417">
        <v>2756.44</v>
      </c>
      <c r="P1417" s="1"/>
      <c r="AP1417" s="1">
        <v>-1378.5305000000001</v>
      </c>
      <c r="AQ1417">
        <v>8.5</v>
      </c>
      <c r="AT1417" s="1">
        <v>-1358.1312</v>
      </c>
      <c r="AU1417">
        <v>-4.07</v>
      </c>
      <c r="AV1417" s="1">
        <v>-1343.3031000000001</v>
      </c>
      <c r="AW1417">
        <v>-8.24</v>
      </c>
    </row>
    <row r="1418" spans="2:49" x14ac:dyDescent="0.2">
      <c r="B1418" s="1">
        <v>-1383.3571999999999</v>
      </c>
      <c r="C1418">
        <v>-3.11</v>
      </c>
      <c r="D1418">
        <v>2757.02</v>
      </c>
      <c r="P1418" s="1"/>
      <c r="AP1418" s="1">
        <v>-1378.6421</v>
      </c>
      <c r="AQ1418">
        <v>8.84</v>
      </c>
      <c r="AT1418" s="1">
        <v>-1358.2328</v>
      </c>
      <c r="AU1418">
        <v>-4.28</v>
      </c>
      <c r="AV1418" s="1">
        <v>-1343.3715999999999</v>
      </c>
      <c r="AW1418">
        <v>-8.5</v>
      </c>
    </row>
    <row r="1419" spans="2:49" x14ac:dyDescent="0.2">
      <c r="B1419" s="1">
        <v>-1383.0784000000001</v>
      </c>
      <c r="C1419">
        <v>-2.35</v>
      </c>
      <c r="D1419">
        <v>2758.06</v>
      </c>
      <c r="P1419" s="1"/>
      <c r="AP1419" s="1">
        <v>-1378.7340999999999</v>
      </c>
      <c r="AQ1419">
        <v>9.1300000000000008</v>
      </c>
      <c r="AT1419" s="1">
        <v>-1358.3100999999999</v>
      </c>
      <c r="AU1419">
        <v>-4.34</v>
      </c>
      <c r="AV1419" s="1">
        <v>-1343.4735000000001</v>
      </c>
      <c r="AW1419">
        <v>-8.81</v>
      </c>
    </row>
    <row r="1420" spans="2:49" x14ac:dyDescent="0.2">
      <c r="B1420" s="1">
        <v>-1382.7816</v>
      </c>
      <c r="C1420">
        <v>-1.75</v>
      </c>
      <c r="D1420">
        <v>2759.34</v>
      </c>
      <c r="P1420" s="1"/>
      <c r="AP1420" s="1">
        <v>-1378.8226</v>
      </c>
      <c r="AQ1420">
        <v>9.35</v>
      </c>
      <c r="AT1420" s="1">
        <v>-1358.3572999999999</v>
      </c>
      <c r="AU1420">
        <v>-4.2</v>
      </c>
      <c r="AV1420" s="1">
        <v>-1343.5939000000001</v>
      </c>
      <c r="AW1420">
        <v>-9.15</v>
      </c>
    </row>
    <row r="1421" spans="2:49" x14ac:dyDescent="0.2">
      <c r="B1421" s="1">
        <v>-1382.4132999999999</v>
      </c>
      <c r="C1421">
        <v>-1.31</v>
      </c>
      <c r="D1421">
        <v>2760.47</v>
      </c>
      <c r="P1421" s="1"/>
      <c r="AP1421" s="1">
        <v>-1378.9268</v>
      </c>
      <c r="AQ1421">
        <v>9.49</v>
      </c>
      <c r="AT1421" s="1">
        <v>-1358.3686</v>
      </c>
      <c r="AU1421">
        <v>-3.87</v>
      </c>
      <c r="AV1421" s="1">
        <v>-1343.7244000000001</v>
      </c>
      <c r="AW1421">
        <v>-9.3800000000000008</v>
      </c>
    </row>
    <row r="1422" spans="2:49" x14ac:dyDescent="0.2">
      <c r="B1422" s="1">
        <v>-1382.0542</v>
      </c>
      <c r="C1422">
        <v>-1.19</v>
      </c>
      <c r="D1422">
        <v>2762.45</v>
      </c>
      <c r="P1422" s="1"/>
      <c r="AP1422" s="1">
        <v>-1379.0626</v>
      </c>
      <c r="AQ1422">
        <v>9.43</v>
      </c>
      <c r="AT1422" s="1">
        <v>-1358.34</v>
      </c>
      <c r="AU1422">
        <v>-3.42</v>
      </c>
      <c r="AV1422" s="1">
        <v>-1343.8568</v>
      </c>
      <c r="AW1422">
        <v>-9.65</v>
      </c>
    </row>
    <row r="1423" spans="2:49" x14ac:dyDescent="0.2">
      <c r="B1423" s="1">
        <v>-1381.7671</v>
      </c>
      <c r="C1423">
        <v>-1.3</v>
      </c>
      <c r="D1423">
        <v>2764.32</v>
      </c>
      <c r="P1423" s="1"/>
      <c r="AP1423" s="1">
        <v>-1379.2381</v>
      </c>
      <c r="AQ1423">
        <v>9.25</v>
      </c>
      <c r="AT1423" s="1">
        <v>-1358.2692999999999</v>
      </c>
      <c r="AU1423">
        <v>-2.83</v>
      </c>
      <c r="AV1423" s="1">
        <v>-1343.9911</v>
      </c>
      <c r="AW1423">
        <v>-9.82</v>
      </c>
    </row>
    <row r="1424" spans="2:49" x14ac:dyDescent="0.2">
      <c r="B1424" s="1">
        <v>-1381.559</v>
      </c>
      <c r="C1424">
        <v>-1.51</v>
      </c>
      <c r="D1424">
        <v>2765.86</v>
      </c>
      <c r="P1424" s="1"/>
      <c r="AP1424" s="1">
        <v>-1379.4476999999999</v>
      </c>
      <c r="AQ1424">
        <v>8.8699999999999992</v>
      </c>
      <c r="AT1424" s="1">
        <v>-1358.1588999999999</v>
      </c>
      <c r="AU1424">
        <v>-2.19</v>
      </c>
      <c r="AV1424" s="1">
        <v>-1344.1301000000001</v>
      </c>
      <c r="AW1424">
        <v>-9.9499999999999993</v>
      </c>
    </row>
    <row r="1425" spans="2:49" x14ac:dyDescent="0.2">
      <c r="B1425" s="1">
        <v>-1381.4394</v>
      </c>
      <c r="C1425">
        <v>-2.14</v>
      </c>
      <c r="D1425">
        <v>2767.12</v>
      </c>
      <c r="P1425" s="1"/>
      <c r="AP1425" s="1">
        <v>-1379.6723999999999</v>
      </c>
      <c r="AQ1425">
        <v>8.41</v>
      </c>
      <c r="AT1425" s="1">
        <v>-1358.0177000000001</v>
      </c>
      <c r="AU1425">
        <v>-1.5</v>
      </c>
      <c r="AV1425" s="1">
        <v>-1344.2789</v>
      </c>
      <c r="AW1425">
        <v>-10.1</v>
      </c>
    </row>
    <row r="1426" spans="2:49" x14ac:dyDescent="0.2">
      <c r="B1426" s="1">
        <v>-1381.3923</v>
      </c>
      <c r="C1426">
        <v>-3.05</v>
      </c>
      <c r="D1426">
        <v>2768.27</v>
      </c>
      <c r="P1426" s="1"/>
      <c r="AP1426" s="1">
        <v>-1379.8868</v>
      </c>
      <c r="AQ1426">
        <v>7.97</v>
      </c>
      <c r="AT1426" s="1">
        <v>-1357.8659</v>
      </c>
      <c r="AU1426">
        <v>-0.86</v>
      </c>
      <c r="AV1426" s="1">
        <v>-1344.4413999999999</v>
      </c>
      <c r="AW1426">
        <v>-10.27</v>
      </c>
    </row>
    <row r="1427" spans="2:49" x14ac:dyDescent="0.2">
      <c r="B1427" s="1">
        <v>-1381.4512999999999</v>
      </c>
      <c r="C1427">
        <v>-4.07</v>
      </c>
      <c r="D1427">
        <v>2769.18</v>
      </c>
      <c r="P1427" s="1"/>
      <c r="AP1427" s="1">
        <v>-1380.0663999999999</v>
      </c>
      <c r="AQ1427">
        <v>7.54</v>
      </c>
      <c r="AT1427" s="1">
        <v>-1357.7297000000001</v>
      </c>
      <c r="AU1427">
        <v>-0.38</v>
      </c>
      <c r="AV1427" s="1">
        <v>-1344.6166000000001</v>
      </c>
      <c r="AW1427">
        <v>-10.45</v>
      </c>
    </row>
    <row r="1428" spans="2:49" x14ac:dyDescent="0.2">
      <c r="B1428" s="1">
        <v>-1381.5736999999999</v>
      </c>
      <c r="C1428">
        <v>-5.31</v>
      </c>
      <c r="D1428">
        <v>2769.8</v>
      </c>
      <c r="P1428" s="1"/>
      <c r="AP1428" s="1">
        <v>-1380.1931999999999</v>
      </c>
      <c r="AQ1428">
        <v>7.27</v>
      </c>
      <c r="AT1428" s="1">
        <v>-1357.6404</v>
      </c>
      <c r="AU1428">
        <v>-0.05</v>
      </c>
      <c r="AV1428" s="1">
        <v>-1344.7979</v>
      </c>
      <c r="AW1428">
        <v>-10.57</v>
      </c>
    </row>
    <row r="1429" spans="2:49" x14ac:dyDescent="0.2">
      <c r="B1429" s="1">
        <v>-1381.7782</v>
      </c>
      <c r="C1429">
        <v>-6.64</v>
      </c>
      <c r="D1429">
        <v>2769.86</v>
      </c>
      <c r="P1429" s="1"/>
      <c r="AP1429" s="1">
        <v>-1380.2543000000001</v>
      </c>
      <c r="AQ1429">
        <v>7.18</v>
      </c>
      <c r="AT1429" s="1">
        <v>-1357.6224</v>
      </c>
      <c r="AU1429">
        <v>0.03</v>
      </c>
      <c r="AV1429" s="1">
        <v>-1344.9702</v>
      </c>
      <c r="AW1429">
        <v>-10.73</v>
      </c>
    </row>
    <row r="1430" spans="2:49" x14ac:dyDescent="0.2">
      <c r="B1430" s="1">
        <v>-1381.9983999999999</v>
      </c>
      <c r="C1430">
        <v>-7.45</v>
      </c>
      <c r="D1430">
        <v>2770.27</v>
      </c>
      <c r="P1430" s="1"/>
      <c r="AP1430" s="1">
        <v>-1380.2476999999999</v>
      </c>
      <c r="AQ1430">
        <v>7.27</v>
      </c>
      <c r="AT1430" s="1">
        <v>-1357.6822999999999</v>
      </c>
      <c r="AU1430">
        <v>-0.1</v>
      </c>
      <c r="AV1430" s="1">
        <v>-1345.1152999999999</v>
      </c>
      <c r="AW1430">
        <v>-10.81</v>
      </c>
    </row>
    <row r="1431" spans="2:49" x14ac:dyDescent="0.2">
      <c r="B1431" s="1">
        <v>-1382.239</v>
      </c>
      <c r="C1431">
        <v>-8.85</v>
      </c>
      <c r="D1431">
        <v>2770.76</v>
      </c>
      <c r="P1431" s="1"/>
      <c r="AP1431" s="1">
        <v>-1380.1768</v>
      </c>
      <c r="AQ1431">
        <v>7.55</v>
      </c>
      <c r="AT1431" s="1">
        <v>-1357.8042</v>
      </c>
      <c r="AU1431">
        <v>-0.46</v>
      </c>
      <c r="AV1431" s="1">
        <v>-1345.2157</v>
      </c>
      <c r="AW1431">
        <v>-10.82</v>
      </c>
    </row>
    <row r="1432" spans="2:49" x14ac:dyDescent="0.2">
      <c r="B1432" s="1">
        <v>-1382.5052000000001</v>
      </c>
      <c r="C1432">
        <v>-10.199999999999999</v>
      </c>
      <c r="D1432">
        <v>2770.57</v>
      </c>
      <c r="P1432" s="1"/>
      <c r="AP1432" s="1">
        <v>-1380.0518</v>
      </c>
      <c r="AQ1432">
        <v>8</v>
      </c>
      <c r="AT1432" s="1">
        <v>-1357.9556</v>
      </c>
      <c r="AU1432">
        <v>-0.91</v>
      </c>
      <c r="AV1432" s="1">
        <v>-1345.2588000000001</v>
      </c>
      <c r="AW1432">
        <v>-10.76</v>
      </c>
    </row>
    <row r="1433" spans="2:49" x14ac:dyDescent="0.2">
      <c r="B1433" s="1">
        <v>-1382.7752</v>
      </c>
      <c r="C1433">
        <v>-11.03</v>
      </c>
      <c r="D1433">
        <v>2770.52</v>
      </c>
      <c r="P1433" s="1"/>
      <c r="AP1433" s="1">
        <v>-1379.8875</v>
      </c>
      <c r="AQ1433">
        <v>8.5399999999999991</v>
      </c>
      <c r="AT1433" s="1">
        <v>-1358.1012000000001</v>
      </c>
      <c r="AU1433">
        <v>-1.45</v>
      </c>
      <c r="AV1433" s="1">
        <v>-1345.2393</v>
      </c>
      <c r="AW1433">
        <v>-10.6</v>
      </c>
    </row>
    <row r="1434" spans="2:49" x14ac:dyDescent="0.2">
      <c r="B1434" s="1">
        <v>-1383.0255999999999</v>
      </c>
      <c r="C1434">
        <v>-12</v>
      </c>
      <c r="D1434">
        <v>2770.32</v>
      </c>
      <c r="P1434" s="1"/>
      <c r="AP1434" s="1">
        <v>-1379.7022999999999</v>
      </c>
      <c r="AQ1434">
        <v>9.2200000000000006</v>
      </c>
      <c r="AT1434" s="1">
        <v>-1358.2125000000001</v>
      </c>
      <c r="AU1434">
        <v>-1.97</v>
      </c>
      <c r="AV1434" s="1">
        <v>-1345.1636000000001</v>
      </c>
      <c r="AW1434">
        <v>-10.35</v>
      </c>
    </row>
    <row r="1435" spans="2:49" x14ac:dyDescent="0.2">
      <c r="B1435" s="1">
        <v>-1383.296</v>
      </c>
      <c r="C1435">
        <v>-12.57</v>
      </c>
      <c r="D1435">
        <v>2769.29</v>
      </c>
      <c r="P1435" s="1"/>
      <c r="AP1435" s="1">
        <v>-1379.5165999999999</v>
      </c>
      <c r="AQ1435">
        <v>9.9</v>
      </c>
      <c r="AT1435" s="1">
        <v>-1358.2750000000001</v>
      </c>
      <c r="AU1435">
        <v>-2.41</v>
      </c>
      <c r="AV1435" s="1">
        <v>-1345.0469000000001</v>
      </c>
      <c r="AW1435">
        <v>-10.08</v>
      </c>
    </row>
    <row r="1436" spans="2:49" x14ac:dyDescent="0.2">
      <c r="B1436" s="1">
        <v>-1383.5974000000001</v>
      </c>
      <c r="C1436">
        <v>-12.57</v>
      </c>
      <c r="D1436">
        <v>2767.51</v>
      </c>
      <c r="P1436" s="1"/>
      <c r="AP1436" s="1">
        <v>-1379.3466000000001</v>
      </c>
      <c r="AQ1436">
        <v>10.58</v>
      </c>
      <c r="AT1436" s="1">
        <v>-1358.2868000000001</v>
      </c>
      <c r="AU1436">
        <v>-2.82</v>
      </c>
      <c r="AV1436" s="1">
        <v>-1344.9064000000001</v>
      </c>
      <c r="AW1436">
        <v>-9.8800000000000008</v>
      </c>
    </row>
    <row r="1437" spans="2:49" x14ac:dyDescent="0.2">
      <c r="B1437" s="1">
        <v>-1383.9224999999999</v>
      </c>
      <c r="C1437">
        <v>-12.2</v>
      </c>
      <c r="D1437">
        <v>2765.47</v>
      </c>
      <c r="P1437" s="1"/>
      <c r="AP1437" s="1">
        <v>-1379.2048</v>
      </c>
      <c r="AQ1437">
        <v>11.22</v>
      </c>
      <c r="AT1437" s="1">
        <v>-1358.2547999999999</v>
      </c>
      <c r="AU1437">
        <v>-3.17</v>
      </c>
      <c r="AV1437" s="1">
        <v>-1344.7677000000001</v>
      </c>
      <c r="AW1437">
        <v>-9.6999999999999993</v>
      </c>
    </row>
    <row r="1438" spans="2:49" x14ac:dyDescent="0.2">
      <c r="B1438" s="1">
        <v>-1384.2333000000001</v>
      </c>
      <c r="C1438">
        <v>-11.72</v>
      </c>
      <c r="D1438">
        <v>2762.97</v>
      </c>
      <c r="P1438" s="1"/>
      <c r="AP1438" s="1">
        <v>-1379.0953999999999</v>
      </c>
      <c r="AQ1438">
        <v>11.73</v>
      </c>
      <c r="AT1438" s="1">
        <v>-1358.1876</v>
      </c>
      <c r="AU1438">
        <v>-3.49</v>
      </c>
      <c r="AV1438" s="1">
        <v>-1344.6505999999999</v>
      </c>
      <c r="AW1438">
        <v>-9.5500000000000007</v>
      </c>
    </row>
    <row r="1439" spans="2:49" x14ac:dyDescent="0.2">
      <c r="B1439" s="1">
        <v>-1384.5243</v>
      </c>
      <c r="C1439">
        <v>-10.67</v>
      </c>
      <c r="D1439">
        <v>2760.04</v>
      </c>
      <c r="P1439" s="1"/>
      <c r="AP1439" s="1">
        <v>-1379.0169000000001</v>
      </c>
      <c r="AQ1439">
        <v>12.19</v>
      </c>
      <c r="AT1439" s="1">
        <v>-1358.0934</v>
      </c>
      <c r="AU1439">
        <v>-3.74</v>
      </c>
      <c r="AV1439" s="1">
        <v>-1344.5600999999999</v>
      </c>
      <c r="AW1439">
        <v>-9.52</v>
      </c>
    </row>
    <row r="1440" spans="2:49" x14ac:dyDescent="0.2">
      <c r="B1440" s="1">
        <v>-1384.7593999999999</v>
      </c>
      <c r="C1440">
        <v>-8.93</v>
      </c>
      <c r="D1440">
        <v>2756.31</v>
      </c>
      <c r="P1440" s="1"/>
      <c r="AP1440" s="1">
        <v>-1378.9619</v>
      </c>
      <c r="AQ1440">
        <v>12.53</v>
      </c>
      <c r="AT1440" s="1">
        <v>-1357.9788000000001</v>
      </c>
      <c r="AU1440">
        <v>-3.94</v>
      </c>
      <c r="AV1440" s="1">
        <v>-1344.5</v>
      </c>
      <c r="AW1440">
        <v>-9.65</v>
      </c>
    </row>
    <row r="1441" spans="2:49" x14ac:dyDescent="0.2">
      <c r="B1441" s="1">
        <v>-1384.9390000000001</v>
      </c>
      <c r="C1441">
        <v>-6.81</v>
      </c>
      <c r="D1441">
        <v>2752.46</v>
      </c>
      <c r="P1441" s="1"/>
      <c r="AP1441" s="1">
        <v>-1378.9235000000001</v>
      </c>
      <c r="AQ1441">
        <v>12.71</v>
      </c>
      <c r="AT1441" s="1">
        <v>-1357.8453999999999</v>
      </c>
      <c r="AU1441">
        <v>-4.1399999999999997</v>
      </c>
      <c r="AV1441" s="1">
        <v>-1344.4647</v>
      </c>
      <c r="AW1441">
        <v>-9.84</v>
      </c>
    </row>
    <row r="1442" spans="2:49" x14ac:dyDescent="0.2">
      <c r="B1442" s="1">
        <v>-1385.0559000000001</v>
      </c>
      <c r="C1442">
        <v>-4.8600000000000003</v>
      </c>
      <c r="D1442">
        <v>2748.55</v>
      </c>
      <c r="P1442" s="1"/>
      <c r="AP1442" s="1">
        <v>-1378.8982000000001</v>
      </c>
      <c r="AQ1442">
        <v>12.81</v>
      </c>
      <c r="AT1442" s="1">
        <v>-1357.6958999999999</v>
      </c>
      <c r="AU1442">
        <v>-4.3600000000000003</v>
      </c>
      <c r="AV1442" s="1">
        <v>-1344.4449999999999</v>
      </c>
      <c r="AW1442">
        <v>-10.039999999999999</v>
      </c>
    </row>
    <row r="1443" spans="2:49" x14ac:dyDescent="0.2">
      <c r="B1443" s="1">
        <v>-1385.1421</v>
      </c>
      <c r="C1443">
        <v>-2.57</v>
      </c>
      <c r="D1443">
        <v>2744.26</v>
      </c>
      <c r="P1443" s="1"/>
      <c r="AP1443" s="1">
        <v>-1378.8855000000001</v>
      </c>
      <c r="AQ1443">
        <v>12.87</v>
      </c>
      <c r="AT1443" s="1">
        <v>-1357.5336</v>
      </c>
      <c r="AU1443">
        <v>-4.5599999999999996</v>
      </c>
      <c r="AV1443" s="1">
        <v>-1344.4287999999999</v>
      </c>
      <c r="AW1443">
        <v>-10.24</v>
      </c>
    </row>
    <row r="1444" spans="2:49" x14ac:dyDescent="0.2">
      <c r="B1444" s="1">
        <v>-1385.1442999999999</v>
      </c>
      <c r="C1444">
        <v>0.08</v>
      </c>
      <c r="D1444">
        <v>2740.05</v>
      </c>
      <c r="P1444" s="1"/>
      <c r="AP1444" s="1">
        <v>-1378.8884</v>
      </c>
      <c r="AQ1444">
        <v>12.79</v>
      </c>
      <c r="AT1444" s="1">
        <v>-1357.3628000000001</v>
      </c>
      <c r="AU1444">
        <v>-4.71</v>
      </c>
      <c r="AV1444" s="1">
        <v>-1344.4083000000001</v>
      </c>
      <c r="AW1444">
        <v>-10.52</v>
      </c>
    </row>
    <row r="1445" spans="2:49" x14ac:dyDescent="0.2">
      <c r="B1445" s="1">
        <v>-1385.0735</v>
      </c>
      <c r="C1445">
        <v>2.4900000000000002</v>
      </c>
      <c r="D1445">
        <v>2736.03</v>
      </c>
      <c r="P1445" s="1"/>
      <c r="AP1445" s="1">
        <v>-1378.9106999999999</v>
      </c>
      <c r="AQ1445">
        <v>12.59</v>
      </c>
      <c r="AT1445" s="1">
        <v>-1357.1883</v>
      </c>
      <c r="AU1445">
        <v>-4.8099999999999996</v>
      </c>
      <c r="AV1445" s="1">
        <v>-1344.3788999999999</v>
      </c>
      <c r="AW1445">
        <v>-10.78</v>
      </c>
    </row>
    <row r="1446" spans="2:49" x14ac:dyDescent="0.2">
      <c r="B1446" s="1">
        <v>-1384.8933999999999</v>
      </c>
      <c r="C1446">
        <v>5.46</v>
      </c>
      <c r="D1446">
        <v>2732</v>
      </c>
      <c r="P1446" s="1"/>
      <c r="AP1446" s="1">
        <v>-1378.9563000000001</v>
      </c>
      <c r="AQ1446">
        <v>12.28</v>
      </c>
      <c r="AT1446" s="1">
        <v>-1357.0142000000001</v>
      </c>
      <c r="AU1446">
        <v>-4.84</v>
      </c>
      <c r="AV1446" s="1">
        <v>-1344.3416999999999</v>
      </c>
      <c r="AW1446">
        <v>-10.94</v>
      </c>
    </row>
    <row r="1447" spans="2:49" x14ac:dyDescent="0.2">
      <c r="B1447" s="1">
        <v>-1384.6501000000001</v>
      </c>
      <c r="C1447">
        <v>7.78</v>
      </c>
      <c r="D1447">
        <v>2728.14</v>
      </c>
      <c r="P1447" s="1"/>
      <c r="AP1447" s="1">
        <v>-1379.0214000000001</v>
      </c>
      <c r="AQ1447">
        <v>11.84</v>
      </c>
      <c r="AT1447" s="1">
        <v>-1356.8421000000001</v>
      </c>
      <c r="AU1447">
        <v>-4.87</v>
      </c>
      <c r="AV1447" s="1">
        <v>-1344.2985000000001</v>
      </c>
      <c r="AW1447">
        <v>-11.07</v>
      </c>
    </row>
    <row r="1448" spans="2:49" x14ac:dyDescent="0.2">
      <c r="B1448" s="1">
        <v>-1384.3824</v>
      </c>
      <c r="C1448">
        <v>10.39</v>
      </c>
      <c r="D1448">
        <v>2724.8</v>
      </c>
      <c r="P1448" s="1"/>
      <c r="AP1448" s="1">
        <v>-1379.1047000000001</v>
      </c>
      <c r="AQ1448">
        <v>11.33</v>
      </c>
      <c r="AT1448" s="1">
        <v>-1356.6701</v>
      </c>
      <c r="AU1448">
        <v>-4.8499999999999996</v>
      </c>
      <c r="AV1448" s="1">
        <v>-1344.2537</v>
      </c>
      <c r="AW1448">
        <v>-11.11</v>
      </c>
    </row>
    <row r="1449" spans="2:49" x14ac:dyDescent="0.2">
      <c r="B1449" s="1">
        <v>-1384.1061</v>
      </c>
      <c r="C1449">
        <v>12.5</v>
      </c>
      <c r="D1449">
        <v>2721.64</v>
      </c>
      <c r="P1449" s="1"/>
      <c r="AP1449" s="1">
        <v>-1379.1969999999999</v>
      </c>
      <c r="AQ1449">
        <v>10.8</v>
      </c>
      <c r="AT1449" s="1">
        <v>-1356.4952000000001</v>
      </c>
      <c r="AU1449">
        <v>-4.66</v>
      </c>
      <c r="AV1449" s="1">
        <v>-1344.2132999999999</v>
      </c>
      <c r="AW1449">
        <v>-11.13</v>
      </c>
    </row>
    <row r="1450" spans="2:49" x14ac:dyDescent="0.2">
      <c r="B1450" s="1">
        <v>-1383.8670999999999</v>
      </c>
      <c r="C1450">
        <v>13.92</v>
      </c>
      <c r="D1450">
        <v>2718.61</v>
      </c>
      <c r="P1450" s="1"/>
      <c r="AP1450" s="1">
        <v>-1379.2845</v>
      </c>
      <c r="AQ1450">
        <v>10.24</v>
      </c>
      <c r="AT1450" s="1">
        <v>-1356.3130000000001</v>
      </c>
      <c r="AU1450">
        <v>-4.4000000000000004</v>
      </c>
      <c r="AV1450" s="1">
        <v>-1344.1804999999999</v>
      </c>
      <c r="AW1450">
        <v>-11.12</v>
      </c>
    </row>
    <row r="1451" spans="2:49" x14ac:dyDescent="0.2">
      <c r="B1451" s="1">
        <v>-1383.6667</v>
      </c>
      <c r="C1451">
        <v>15.01</v>
      </c>
      <c r="D1451">
        <v>2716.27</v>
      </c>
      <c r="P1451" s="1"/>
      <c r="AP1451" s="1">
        <v>-1379.3559</v>
      </c>
      <c r="AQ1451">
        <v>9.75</v>
      </c>
      <c r="AT1451" s="1">
        <v>-1356.1216999999999</v>
      </c>
      <c r="AU1451">
        <v>-4.04</v>
      </c>
      <c r="AV1451" s="1">
        <v>-1344.1557</v>
      </c>
      <c r="AW1451">
        <v>-11.08</v>
      </c>
    </row>
    <row r="1452" spans="2:49" x14ac:dyDescent="0.2">
      <c r="B1452" s="1">
        <v>-1383.5234</v>
      </c>
      <c r="C1452">
        <v>15.49</v>
      </c>
      <c r="D1452">
        <v>2714.53</v>
      </c>
      <c r="P1452" s="1"/>
      <c r="AP1452" s="1">
        <v>-1379.3960999999999</v>
      </c>
      <c r="AQ1452">
        <v>9.34</v>
      </c>
      <c r="AT1452" s="1">
        <v>-1355.9224999999999</v>
      </c>
      <c r="AU1452">
        <v>-3.55</v>
      </c>
      <c r="AV1452" s="1">
        <v>-1344.1373000000001</v>
      </c>
      <c r="AW1452">
        <v>-11.04</v>
      </c>
    </row>
    <row r="1453" spans="2:49" x14ac:dyDescent="0.2">
      <c r="B1453" s="1">
        <v>-1383.4094</v>
      </c>
      <c r="C1453">
        <v>15.57</v>
      </c>
      <c r="D1453">
        <v>2713.45</v>
      </c>
      <c r="P1453" s="1"/>
      <c r="AP1453" s="1">
        <v>-1379.3928000000001</v>
      </c>
      <c r="AQ1453">
        <v>9.1199999999999992</v>
      </c>
      <c r="AT1453" s="1">
        <v>-1355.722</v>
      </c>
      <c r="AU1453">
        <v>-2.89</v>
      </c>
      <c r="AV1453" s="1">
        <v>-1344.1233</v>
      </c>
      <c r="AW1453">
        <v>-10.94</v>
      </c>
    </row>
    <row r="1454" spans="2:49" x14ac:dyDescent="0.2">
      <c r="B1454" s="1">
        <v>-1383.3315</v>
      </c>
      <c r="C1454">
        <v>14.99</v>
      </c>
      <c r="D1454">
        <v>2713.21</v>
      </c>
      <c r="P1454" s="1"/>
      <c r="AP1454" s="1">
        <v>-1379.3385000000001</v>
      </c>
      <c r="AQ1454">
        <v>9.0399999999999991</v>
      </c>
      <c r="AT1454" s="1">
        <v>-1355.5271</v>
      </c>
      <c r="AU1454">
        <v>-2.19</v>
      </c>
      <c r="AV1454" s="1">
        <v>-1344.1093000000001</v>
      </c>
      <c r="AW1454">
        <v>-10.81</v>
      </c>
    </row>
    <row r="1455" spans="2:49" x14ac:dyDescent="0.2">
      <c r="B1455" s="1">
        <v>-1383.2621999999999</v>
      </c>
      <c r="C1455">
        <v>13.95</v>
      </c>
      <c r="D1455">
        <v>2714.06</v>
      </c>
      <c r="P1455" s="1"/>
      <c r="AP1455" s="1">
        <v>-1379.2328</v>
      </c>
      <c r="AQ1455">
        <v>9.1</v>
      </c>
      <c r="AT1455" s="1">
        <v>-1355.3434999999999</v>
      </c>
      <c r="AU1455">
        <v>-1.45</v>
      </c>
      <c r="AV1455" s="1">
        <v>-1344.0923</v>
      </c>
      <c r="AW1455">
        <v>-10.64</v>
      </c>
    </row>
    <row r="1456" spans="2:49" x14ac:dyDescent="0.2">
      <c r="B1456" s="1">
        <v>-1383.1786999999999</v>
      </c>
      <c r="C1456">
        <v>12.41</v>
      </c>
      <c r="D1456">
        <v>2715.44</v>
      </c>
      <c r="P1456" s="1"/>
      <c r="AP1456" s="1">
        <v>-1379.0814</v>
      </c>
      <c r="AQ1456">
        <v>9.34</v>
      </c>
      <c r="AT1456" s="1">
        <v>-1355.1726000000001</v>
      </c>
      <c r="AU1456">
        <v>-0.67</v>
      </c>
      <c r="AV1456" s="1">
        <v>-1344.0706</v>
      </c>
      <c r="AW1456">
        <v>-10.43</v>
      </c>
    </row>
    <row r="1457" spans="2:49" x14ac:dyDescent="0.2">
      <c r="B1457" s="1">
        <v>-1383.1031</v>
      </c>
      <c r="C1457">
        <v>10.97</v>
      </c>
      <c r="D1457">
        <v>2717.01</v>
      </c>
      <c r="P1457" s="1"/>
      <c r="AP1457" s="1">
        <v>-1378.8942999999999</v>
      </c>
      <c r="AQ1457">
        <v>9.7100000000000009</v>
      </c>
      <c r="AT1457" s="1">
        <v>-1355.0078000000001</v>
      </c>
      <c r="AU1457">
        <v>0.13</v>
      </c>
      <c r="AV1457" s="1">
        <v>-1344.0423000000001</v>
      </c>
      <c r="AW1457">
        <v>-10.220000000000001</v>
      </c>
    </row>
    <row r="1458" spans="2:49" x14ac:dyDescent="0.2">
      <c r="B1458" s="1">
        <v>-1383.0169000000001</v>
      </c>
      <c r="C1458">
        <v>9.59</v>
      </c>
      <c r="D1458">
        <v>2718.79</v>
      </c>
      <c r="P1458" s="1"/>
      <c r="AP1458" s="1">
        <v>-1378.6867</v>
      </c>
      <c r="AQ1458">
        <v>10.16</v>
      </c>
      <c r="AT1458" s="1">
        <v>-1354.8381999999999</v>
      </c>
      <c r="AU1458">
        <v>0.92</v>
      </c>
      <c r="AV1458" s="1">
        <v>-1344.0062</v>
      </c>
      <c r="AW1458">
        <v>-10</v>
      </c>
    </row>
    <row r="1459" spans="2:49" x14ac:dyDescent="0.2">
      <c r="B1459" s="1">
        <v>-1382.91</v>
      </c>
      <c r="C1459">
        <v>8.59</v>
      </c>
      <c r="D1459">
        <v>2720.59</v>
      </c>
      <c r="P1459" s="1"/>
      <c r="AP1459" s="1">
        <v>-1378.4757</v>
      </c>
      <c r="AQ1459">
        <v>10.71</v>
      </c>
      <c r="AT1459" s="1">
        <v>-1354.6511</v>
      </c>
      <c r="AU1459">
        <v>1.73</v>
      </c>
      <c r="AV1459" s="1">
        <v>-1343.9603999999999</v>
      </c>
      <c r="AW1459">
        <v>-9.76</v>
      </c>
    </row>
    <row r="1460" spans="2:49" x14ac:dyDescent="0.2">
      <c r="B1460" s="1">
        <v>-1382.7953</v>
      </c>
      <c r="C1460">
        <v>7.33</v>
      </c>
      <c r="D1460">
        <v>2722.87</v>
      </c>
      <c r="P1460" s="1"/>
      <c r="AP1460" s="1">
        <v>-1378.2799</v>
      </c>
      <c r="AQ1460">
        <v>11.27</v>
      </c>
      <c r="AT1460" s="1">
        <v>-1354.441</v>
      </c>
      <c r="AU1460">
        <v>2.42</v>
      </c>
      <c r="AV1460" s="1">
        <v>-1343.9023</v>
      </c>
      <c r="AW1460">
        <v>-9.5</v>
      </c>
    </row>
    <row r="1461" spans="2:49" x14ac:dyDescent="0.2">
      <c r="B1461" s="1">
        <v>-1382.6945000000001</v>
      </c>
      <c r="C1461">
        <v>6.21</v>
      </c>
      <c r="D1461">
        <v>2725.16</v>
      </c>
      <c r="P1461" s="1"/>
      <c r="AP1461" s="1">
        <v>-1378.1137000000001</v>
      </c>
      <c r="AQ1461">
        <v>11.82</v>
      </c>
      <c r="AT1461" s="1">
        <v>-1354.2135000000001</v>
      </c>
      <c r="AU1461">
        <v>3.13</v>
      </c>
      <c r="AV1461" s="1">
        <v>-1343.8262999999999</v>
      </c>
      <c r="AW1461">
        <v>-9.27</v>
      </c>
    </row>
    <row r="1462" spans="2:49" x14ac:dyDescent="0.2">
      <c r="B1462" s="1">
        <v>-1382.6352999999999</v>
      </c>
      <c r="C1462">
        <v>4.97</v>
      </c>
      <c r="D1462">
        <v>2727.46</v>
      </c>
      <c r="P1462" s="1"/>
      <c r="AP1462" s="1">
        <v>-1377.9892</v>
      </c>
      <c r="AQ1462">
        <v>12.38</v>
      </c>
      <c r="AT1462" s="1">
        <v>-1353.9847</v>
      </c>
      <c r="AU1462">
        <v>3.76</v>
      </c>
      <c r="AV1462" s="1">
        <v>-1343.7281</v>
      </c>
      <c r="AW1462">
        <v>-9.02</v>
      </c>
    </row>
    <row r="1463" spans="2:49" x14ac:dyDescent="0.2">
      <c r="B1463" s="1">
        <v>-1382.6237000000001</v>
      </c>
      <c r="C1463">
        <v>3.43</v>
      </c>
      <c r="D1463">
        <v>2730.24</v>
      </c>
      <c r="P1463" s="1"/>
      <c r="AP1463" s="1">
        <v>-1377.9168999999999</v>
      </c>
      <c r="AQ1463">
        <v>12.9</v>
      </c>
      <c r="AT1463" s="1">
        <v>-1353.7757999999999</v>
      </c>
      <c r="AU1463">
        <v>4.18</v>
      </c>
      <c r="AV1463" s="1">
        <v>-1343.6014</v>
      </c>
      <c r="AW1463">
        <v>-8.69</v>
      </c>
    </row>
    <row r="1464" spans="2:49" x14ac:dyDescent="0.2">
      <c r="B1464" s="1">
        <v>-1382.644</v>
      </c>
      <c r="C1464">
        <v>2.19</v>
      </c>
      <c r="D1464">
        <v>2733.52</v>
      </c>
      <c r="P1464" s="1"/>
      <c r="AP1464" s="1">
        <v>-1377.8978</v>
      </c>
      <c r="AQ1464">
        <v>13.34</v>
      </c>
      <c r="AT1464" s="1">
        <v>-1353.6107999999999</v>
      </c>
      <c r="AU1464">
        <v>4.4800000000000004</v>
      </c>
      <c r="AV1464" s="1">
        <v>-1343.4386999999999</v>
      </c>
      <c r="AW1464">
        <v>-8.27</v>
      </c>
    </row>
    <row r="1465" spans="2:49" x14ac:dyDescent="0.2">
      <c r="B1465" s="1">
        <v>-1382.7348999999999</v>
      </c>
      <c r="C1465">
        <v>0.44</v>
      </c>
      <c r="D1465">
        <v>2737.16</v>
      </c>
      <c r="P1465" s="1"/>
      <c r="AP1465" s="1">
        <v>-1377.9277999999999</v>
      </c>
      <c r="AQ1465">
        <v>13.7</v>
      </c>
      <c r="AT1465" s="1">
        <v>-1353.5038</v>
      </c>
      <c r="AU1465">
        <v>4.45</v>
      </c>
      <c r="AV1465" s="1">
        <v>-1343.2318</v>
      </c>
      <c r="AW1465">
        <v>-7.81</v>
      </c>
    </row>
    <row r="1466" spans="2:49" x14ac:dyDescent="0.2">
      <c r="B1466" s="1">
        <v>-1382.8759</v>
      </c>
      <c r="C1466">
        <v>-0.68</v>
      </c>
      <c r="D1466">
        <v>2740.17</v>
      </c>
      <c r="P1466" s="1"/>
      <c r="AP1466" s="1">
        <v>-1377.9997000000001</v>
      </c>
      <c r="AQ1466">
        <v>14.06</v>
      </c>
      <c r="AT1466" s="1">
        <v>-1353.4582</v>
      </c>
      <c r="AU1466">
        <v>4.18</v>
      </c>
      <c r="AV1466" s="1">
        <v>-1342.9674</v>
      </c>
      <c r="AW1466">
        <v>-7.11</v>
      </c>
    </row>
    <row r="1467" spans="2:49" x14ac:dyDescent="0.2">
      <c r="B1467" s="1">
        <v>-1383.0054</v>
      </c>
      <c r="C1467">
        <v>-2.0699999999999998</v>
      </c>
      <c r="D1467">
        <v>2742.95</v>
      </c>
      <c r="P1467" s="1"/>
      <c r="AP1467" s="1">
        <v>-1378.1001000000001</v>
      </c>
      <c r="AQ1467">
        <v>14.44</v>
      </c>
      <c r="AT1467" s="1">
        <v>-1353.4647</v>
      </c>
      <c r="AU1467">
        <v>3.67</v>
      </c>
      <c r="AV1467" s="1">
        <v>-1342.6396</v>
      </c>
      <c r="AW1467">
        <v>-6.3</v>
      </c>
    </row>
    <row r="1468" spans="2:49" x14ac:dyDescent="0.2">
      <c r="B1468" s="1">
        <v>-1383.1813999999999</v>
      </c>
      <c r="C1468">
        <v>-2.78</v>
      </c>
      <c r="D1468">
        <v>2744.95</v>
      </c>
      <c r="P1468" s="1"/>
      <c r="AP1468" s="1">
        <v>-1378.2095999999999</v>
      </c>
      <c r="AQ1468">
        <v>14.8</v>
      </c>
      <c r="AT1468" s="1">
        <v>-1353.5062</v>
      </c>
      <c r="AU1468">
        <v>3.12</v>
      </c>
      <c r="AV1468" s="1">
        <v>-1342.2453</v>
      </c>
      <c r="AW1468">
        <v>-5.32</v>
      </c>
    </row>
    <row r="1469" spans="2:49" x14ac:dyDescent="0.2">
      <c r="B1469" s="1">
        <v>-1383.3853999999999</v>
      </c>
      <c r="C1469">
        <v>-3.47</v>
      </c>
      <c r="D1469">
        <v>2746.33</v>
      </c>
      <c r="P1469" s="1"/>
      <c r="AP1469" s="1">
        <v>-1378.3082999999999</v>
      </c>
      <c r="AQ1469">
        <v>15.28</v>
      </c>
      <c r="AT1469" s="1">
        <v>-1353.5598</v>
      </c>
      <c r="AU1469">
        <v>2.4700000000000002</v>
      </c>
      <c r="AV1469" s="1">
        <v>-1341.7918999999999</v>
      </c>
      <c r="AW1469">
        <v>-4.16</v>
      </c>
    </row>
    <row r="1470" spans="2:49" x14ac:dyDescent="0.2">
      <c r="B1470" s="1">
        <v>-1383.6063999999999</v>
      </c>
      <c r="C1470">
        <v>-4.25</v>
      </c>
      <c r="D1470">
        <v>2747.5</v>
      </c>
      <c r="P1470" s="1"/>
      <c r="AP1470" s="1">
        <v>-1378.3744999999999</v>
      </c>
      <c r="AQ1470">
        <v>15.83</v>
      </c>
      <c r="AT1470" s="1">
        <v>-1353.6042</v>
      </c>
      <c r="AU1470">
        <v>1.78</v>
      </c>
      <c r="AV1470" s="1">
        <v>-1341.297</v>
      </c>
      <c r="AW1470">
        <v>-2.79</v>
      </c>
    </row>
    <row r="1471" spans="2:49" x14ac:dyDescent="0.2">
      <c r="B1471" s="1">
        <v>-1383.8601000000001</v>
      </c>
      <c r="C1471">
        <v>-4.95</v>
      </c>
      <c r="D1471">
        <v>2748.93</v>
      </c>
      <c r="P1471" s="1"/>
      <c r="AP1471" s="1">
        <v>-1378.3892000000001</v>
      </c>
      <c r="AQ1471">
        <v>16.420000000000002</v>
      </c>
      <c r="AT1471" s="1">
        <v>-1353.6221</v>
      </c>
      <c r="AU1471">
        <v>1.1399999999999999</v>
      </c>
      <c r="AV1471" s="1">
        <v>-1340.7842000000001</v>
      </c>
      <c r="AW1471">
        <v>-1.42</v>
      </c>
    </row>
    <row r="1472" spans="2:49" x14ac:dyDescent="0.2">
      <c r="B1472" s="1">
        <v>-1384.1566</v>
      </c>
      <c r="C1472">
        <v>-5.89</v>
      </c>
      <c r="D1472">
        <v>2750.33</v>
      </c>
      <c r="P1472" s="1"/>
      <c r="AP1472" s="1">
        <v>-1378.3442</v>
      </c>
      <c r="AQ1472">
        <v>17.22</v>
      </c>
      <c r="AT1472" s="1">
        <v>-1353.5996</v>
      </c>
      <c r="AU1472">
        <v>0.54</v>
      </c>
      <c r="AV1472" s="1">
        <v>-1340.2828999999999</v>
      </c>
      <c r="AW1472">
        <v>-0.02</v>
      </c>
    </row>
    <row r="1473" spans="2:49" x14ac:dyDescent="0.2">
      <c r="B1473" s="1">
        <v>-1384.4965999999999</v>
      </c>
      <c r="C1473">
        <v>-6.73</v>
      </c>
      <c r="D1473">
        <v>2751.36</v>
      </c>
      <c r="P1473" s="1"/>
      <c r="AP1473" s="1">
        <v>-1378.2375</v>
      </c>
      <c r="AQ1473">
        <v>18.16</v>
      </c>
      <c r="AT1473" s="1">
        <v>-1353.5273999999999</v>
      </c>
      <c r="AU1473">
        <v>0.12</v>
      </c>
      <c r="AV1473" s="1">
        <v>-1339.8194000000001</v>
      </c>
      <c r="AW1473">
        <v>1.37</v>
      </c>
    </row>
    <row r="1474" spans="2:49" x14ac:dyDescent="0.2">
      <c r="B1474" s="1">
        <v>-1384.8298</v>
      </c>
      <c r="C1474">
        <v>-7.54</v>
      </c>
      <c r="D1474">
        <v>2751.94</v>
      </c>
      <c r="P1474" s="1"/>
      <c r="AP1474" s="1">
        <v>-1378.0782999999999</v>
      </c>
      <c r="AQ1474">
        <v>19.149999999999999</v>
      </c>
      <c r="AT1474" s="1">
        <v>-1353.3994</v>
      </c>
      <c r="AU1474">
        <v>-0.13</v>
      </c>
      <c r="AV1474" s="1">
        <v>-1339.4143999999999</v>
      </c>
      <c r="AW1474">
        <v>2.64</v>
      </c>
    </row>
    <row r="1475" spans="2:49" x14ac:dyDescent="0.2">
      <c r="B1475" s="1">
        <v>-1385.1573000000001</v>
      </c>
      <c r="C1475">
        <v>-8.23</v>
      </c>
      <c r="D1475">
        <v>2751.97</v>
      </c>
      <c r="P1475" s="1"/>
      <c r="AP1475" s="1">
        <v>-1377.8869999999999</v>
      </c>
      <c r="AQ1475">
        <v>20.11</v>
      </c>
      <c r="AT1475" s="1">
        <v>-1353.2195999999999</v>
      </c>
      <c r="AU1475">
        <v>-0.27</v>
      </c>
      <c r="AV1475" s="1">
        <v>-1339.0812000000001</v>
      </c>
      <c r="AW1475">
        <v>3.81</v>
      </c>
    </row>
    <row r="1476" spans="2:49" x14ac:dyDescent="0.2">
      <c r="B1476" s="1">
        <v>-1385.4618</v>
      </c>
      <c r="C1476">
        <v>-8.59</v>
      </c>
      <c r="D1476">
        <v>2751.95</v>
      </c>
      <c r="P1476" s="1"/>
      <c r="AP1476" s="1">
        <v>-1377.6902</v>
      </c>
      <c r="AQ1476">
        <v>21.02</v>
      </c>
      <c r="AT1476" s="1">
        <v>-1353.0020999999999</v>
      </c>
      <c r="AU1476">
        <v>-0.24</v>
      </c>
      <c r="AV1476" s="1">
        <v>-1338.8271</v>
      </c>
      <c r="AW1476">
        <v>4.78</v>
      </c>
    </row>
    <row r="1477" spans="2:49" x14ac:dyDescent="0.2">
      <c r="B1477" s="1">
        <v>-1385.7239999999999</v>
      </c>
      <c r="C1477">
        <v>-8.85</v>
      </c>
      <c r="D1477">
        <v>2751.05</v>
      </c>
      <c r="P1477" s="1"/>
      <c r="AP1477" s="1">
        <v>-1377.5196000000001</v>
      </c>
      <c r="AQ1477">
        <v>21.7</v>
      </c>
      <c r="AT1477" s="1">
        <v>-1352.7687000000001</v>
      </c>
      <c r="AU1477">
        <v>-0.11</v>
      </c>
      <c r="AV1477" s="1">
        <v>-1338.6514</v>
      </c>
      <c r="AW1477">
        <v>5.55</v>
      </c>
    </row>
    <row r="1478" spans="2:49" x14ac:dyDescent="0.2">
      <c r="B1478" s="1">
        <v>-1385.9374</v>
      </c>
      <c r="C1478">
        <v>-8.2799999999999994</v>
      </c>
      <c r="D1478">
        <v>2749.21</v>
      </c>
      <c r="P1478" s="1"/>
      <c r="AP1478" s="1">
        <v>-1377.3996</v>
      </c>
      <c r="AQ1478">
        <v>22.16</v>
      </c>
      <c r="AT1478" s="1">
        <v>-1352.5472</v>
      </c>
      <c r="AU1478">
        <v>7.0000000000000007E-2</v>
      </c>
      <c r="AV1478" s="1">
        <v>-1338.5607</v>
      </c>
      <c r="AW1478">
        <v>6.11</v>
      </c>
    </row>
    <row r="1479" spans="2:49" x14ac:dyDescent="0.2">
      <c r="B1479" s="1">
        <v>-1386.1315</v>
      </c>
      <c r="C1479">
        <v>-6.88</v>
      </c>
      <c r="D1479">
        <v>2747.01</v>
      </c>
      <c r="P1479" s="1"/>
      <c r="AP1479" s="1">
        <v>-1377.3468</v>
      </c>
      <c r="AQ1479">
        <v>22.31</v>
      </c>
      <c r="AT1479" s="1">
        <v>-1352.3619000000001</v>
      </c>
      <c r="AU1479">
        <v>0.28999999999999998</v>
      </c>
      <c r="AV1479" s="1">
        <v>-1338.5552</v>
      </c>
      <c r="AW1479">
        <v>6.44</v>
      </c>
    </row>
    <row r="1480" spans="2:49" x14ac:dyDescent="0.2">
      <c r="B1480" s="1">
        <v>-1386.2955999999999</v>
      </c>
      <c r="C1480">
        <v>-5.46</v>
      </c>
      <c r="D1480">
        <v>2745.16</v>
      </c>
      <c r="P1480" s="1"/>
      <c r="AP1480" s="1">
        <v>-1377.3671999999999</v>
      </c>
      <c r="AQ1480">
        <v>22.22</v>
      </c>
      <c r="AT1480" s="1">
        <v>-1352.2315000000001</v>
      </c>
      <c r="AU1480">
        <v>0.44</v>
      </c>
      <c r="AV1480" s="1">
        <v>-1338.6319000000001</v>
      </c>
      <c r="AW1480">
        <v>6.54</v>
      </c>
    </row>
    <row r="1481" spans="2:49" x14ac:dyDescent="0.2">
      <c r="B1481" s="1">
        <v>-1386.3823</v>
      </c>
      <c r="C1481">
        <v>-4.62</v>
      </c>
      <c r="D1481">
        <v>2743.55</v>
      </c>
      <c r="P1481" s="1"/>
      <c r="AP1481" s="1">
        <v>-1377.4595999999999</v>
      </c>
      <c r="AQ1481">
        <v>21.85</v>
      </c>
      <c r="AT1481" s="1">
        <v>-1352.1654000000001</v>
      </c>
      <c r="AU1481">
        <v>0.52</v>
      </c>
      <c r="AV1481" s="1">
        <v>-1338.7877000000001</v>
      </c>
      <c r="AW1481">
        <v>6.41</v>
      </c>
    </row>
    <row r="1482" spans="2:49" x14ac:dyDescent="0.2">
      <c r="B1482" s="1">
        <v>-1386.4348</v>
      </c>
      <c r="C1482">
        <v>-3.25</v>
      </c>
      <c r="D1482">
        <v>2741.64</v>
      </c>
      <c r="P1482" s="1"/>
      <c r="AP1482" s="1">
        <v>-1377.6168</v>
      </c>
      <c r="AQ1482">
        <v>21.22</v>
      </c>
      <c r="AT1482" s="1">
        <v>-1352.1633999999999</v>
      </c>
      <c r="AU1482">
        <v>0.54</v>
      </c>
      <c r="AV1482" s="1">
        <v>-1339.018</v>
      </c>
      <c r="AW1482">
        <v>6.11</v>
      </c>
    </row>
    <row r="1483" spans="2:49" x14ac:dyDescent="0.2">
      <c r="B1483" s="1">
        <v>-1386.4257</v>
      </c>
      <c r="C1483">
        <v>-1.74</v>
      </c>
      <c r="D1483">
        <v>2740.26</v>
      </c>
      <c r="P1483" s="1"/>
      <c r="AP1483" s="1">
        <v>-1377.8236999999999</v>
      </c>
      <c r="AQ1483">
        <v>20.43</v>
      </c>
      <c r="AT1483" s="1">
        <v>-1352.2154</v>
      </c>
      <c r="AU1483">
        <v>0.56000000000000005</v>
      </c>
      <c r="AV1483" s="1">
        <v>-1339.3133</v>
      </c>
      <c r="AW1483">
        <v>5.63</v>
      </c>
    </row>
    <row r="1484" spans="2:49" x14ac:dyDescent="0.2">
      <c r="B1484" s="1">
        <v>-1386.3498999999999</v>
      </c>
      <c r="C1484">
        <v>-0.69</v>
      </c>
      <c r="D1484">
        <v>2738.89</v>
      </c>
      <c r="P1484" s="1"/>
      <c r="AP1484" s="1">
        <v>-1378.0645999999999</v>
      </c>
      <c r="AQ1484">
        <v>19.45</v>
      </c>
      <c r="AT1484" s="1">
        <v>-1352.3065999999999</v>
      </c>
      <c r="AU1484">
        <v>0.57999999999999996</v>
      </c>
      <c r="AV1484" s="1">
        <v>-1339.6679999999999</v>
      </c>
      <c r="AW1484">
        <v>5.03</v>
      </c>
    </row>
    <row r="1485" spans="2:49" x14ac:dyDescent="0.2">
      <c r="B1485" s="1">
        <v>-1386.2121999999999</v>
      </c>
      <c r="C1485">
        <v>0.69</v>
      </c>
      <c r="D1485">
        <v>2737.08</v>
      </c>
      <c r="P1485" s="1"/>
      <c r="AP1485" s="1">
        <v>-1378.3194000000001</v>
      </c>
      <c r="AQ1485">
        <v>18.45</v>
      </c>
      <c r="AT1485" s="1">
        <v>-1352.4224999999999</v>
      </c>
      <c r="AU1485">
        <v>0.63</v>
      </c>
      <c r="AV1485" s="1">
        <v>-1340.0676000000001</v>
      </c>
      <c r="AW1485">
        <v>4.33</v>
      </c>
    </row>
    <row r="1486" spans="2:49" x14ac:dyDescent="0.2">
      <c r="B1486" s="1">
        <v>-1385.9575</v>
      </c>
      <c r="C1486">
        <v>2.63</v>
      </c>
      <c r="D1486">
        <v>2735.45</v>
      </c>
      <c r="P1486" s="1"/>
      <c r="AP1486" s="1">
        <v>-1378.5713000000001</v>
      </c>
      <c r="AQ1486">
        <v>17.43</v>
      </c>
      <c r="AT1486" s="1">
        <v>-1352.5456999999999</v>
      </c>
      <c r="AU1486">
        <v>0.69</v>
      </c>
      <c r="AV1486" s="1">
        <v>-1340.4926</v>
      </c>
      <c r="AW1486">
        <v>3.58</v>
      </c>
    </row>
    <row r="1487" spans="2:49" x14ac:dyDescent="0.2">
      <c r="B1487" s="1">
        <v>-1385.6241</v>
      </c>
      <c r="C1487">
        <v>4.43</v>
      </c>
      <c r="D1487">
        <v>2733.91</v>
      </c>
      <c r="P1487" s="1"/>
      <c r="AP1487" s="1">
        <v>-1378.8054</v>
      </c>
      <c r="AQ1487">
        <v>16.48</v>
      </c>
      <c r="AT1487" s="1">
        <v>-1352.6599000000001</v>
      </c>
      <c r="AU1487">
        <v>0.83</v>
      </c>
      <c r="AV1487" s="1">
        <v>-1340.9145000000001</v>
      </c>
      <c r="AW1487">
        <v>2.89</v>
      </c>
    </row>
    <row r="1488" spans="2:49" x14ac:dyDescent="0.2">
      <c r="B1488" s="1">
        <v>-1385.2430999999999</v>
      </c>
      <c r="C1488">
        <v>6.11</v>
      </c>
      <c r="D1488">
        <v>2732.32</v>
      </c>
      <c r="P1488" s="1"/>
      <c r="AP1488" s="1">
        <v>-1379.0126</v>
      </c>
      <c r="AQ1488">
        <v>15.63</v>
      </c>
      <c r="AT1488" s="1">
        <v>-1352.7496000000001</v>
      </c>
      <c r="AU1488">
        <v>1.0900000000000001</v>
      </c>
      <c r="AV1488" s="1">
        <v>-1341.3024</v>
      </c>
      <c r="AW1488">
        <v>2.29</v>
      </c>
    </row>
    <row r="1489" spans="2:49" x14ac:dyDescent="0.2">
      <c r="B1489" s="1">
        <v>-1384.8579</v>
      </c>
      <c r="C1489">
        <v>7.89</v>
      </c>
      <c r="D1489">
        <v>2730.55</v>
      </c>
      <c r="P1489" s="1"/>
      <c r="AP1489" s="1">
        <v>-1379.1905999999999</v>
      </c>
      <c r="AQ1489">
        <v>14.96</v>
      </c>
      <c r="AT1489" s="1">
        <v>-1352.7977000000001</v>
      </c>
      <c r="AU1489">
        <v>1.51</v>
      </c>
      <c r="AV1489" s="1">
        <v>-1341.6309000000001</v>
      </c>
      <c r="AW1489">
        <v>1.84</v>
      </c>
    </row>
    <row r="1490" spans="2:49" x14ac:dyDescent="0.2">
      <c r="B1490" s="1">
        <v>-1384.4965999999999</v>
      </c>
      <c r="C1490">
        <v>9.77</v>
      </c>
      <c r="D1490">
        <v>2728.52</v>
      </c>
      <c r="P1490" s="1"/>
      <c r="AP1490" s="1">
        <v>-1379.3311000000001</v>
      </c>
      <c r="AQ1490">
        <v>14.43</v>
      </c>
      <c r="AT1490" s="1">
        <v>-1352.7937999999999</v>
      </c>
      <c r="AU1490">
        <v>2.06</v>
      </c>
      <c r="AV1490" s="1">
        <v>-1341.8815</v>
      </c>
      <c r="AW1490">
        <v>1.52</v>
      </c>
    </row>
    <row r="1491" spans="2:49" x14ac:dyDescent="0.2">
      <c r="B1491" s="1">
        <v>-1384.1579999999999</v>
      </c>
      <c r="C1491">
        <v>11.63</v>
      </c>
      <c r="D1491">
        <v>2726.4</v>
      </c>
      <c r="P1491" s="1"/>
      <c r="AP1491" s="1">
        <v>-1379.433</v>
      </c>
      <c r="AQ1491">
        <v>14.11</v>
      </c>
      <c r="AT1491" s="1">
        <v>-1352.7318</v>
      </c>
      <c r="AU1491">
        <v>2.83</v>
      </c>
      <c r="AV1491" s="1">
        <v>-1342.0590999999999</v>
      </c>
      <c r="AW1491">
        <v>1.33</v>
      </c>
    </row>
    <row r="1492" spans="2:49" x14ac:dyDescent="0.2">
      <c r="B1492" s="1">
        <v>-1383.8393000000001</v>
      </c>
      <c r="C1492">
        <v>13.29</v>
      </c>
      <c r="D1492">
        <v>2724.41</v>
      </c>
      <c r="P1492" s="1"/>
      <c r="AP1492" s="1">
        <v>-1379.4936</v>
      </c>
      <c r="AQ1492">
        <v>13.98</v>
      </c>
      <c r="AT1492" s="1">
        <v>-1352.6134999999999</v>
      </c>
      <c r="AU1492">
        <v>3.73</v>
      </c>
      <c r="AV1492" s="1">
        <v>-1342.1836000000001</v>
      </c>
      <c r="AW1492">
        <v>1.25</v>
      </c>
    </row>
    <row r="1493" spans="2:49" x14ac:dyDescent="0.2">
      <c r="B1493" s="1">
        <v>-1383.6309000000001</v>
      </c>
      <c r="C1493">
        <v>14.54</v>
      </c>
      <c r="D1493">
        <v>2722.6</v>
      </c>
      <c r="P1493" s="1"/>
      <c r="AP1493" s="1">
        <v>-1379.5094999999999</v>
      </c>
      <c r="AQ1493">
        <v>14.06</v>
      </c>
      <c r="AT1493" s="1">
        <v>-1352.4505999999999</v>
      </c>
      <c r="AU1493">
        <v>4.75</v>
      </c>
      <c r="AV1493" s="1">
        <v>-1342.2867000000001</v>
      </c>
      <c r="AW1493">
        <v>1.1399999999999999</v>
      </c>
    </row>
    <row r="1494" spans="2:49" x14ac:dyDescent="0.2">
      <c r="B1494" s="1">
        <v>-1383.5309999999999</v>
      </c>
      <c r="C1494">
        <v>15</v>
      </c>
      <c r="D1494">
        <v>2721.73</v>
      </c>
      <c r="P1494" s="1"/>
      <c r="AP1494" s="1">
        <v>-1379.4827</v>
      </c>
      <c r="AQ1494">
        <v>14.25</v>
      </c>
      <c r="AT1494" s="1">
        <v>-1352.2675999999999</v>
      </c>
      <c r="AU1494">
        <v>5.85</v>
      </c>
      <c r="AV1494" s="1">
        <v>-1342.4019000000001</v>
      </c>
      <c r="AW1494">
        <v>0.87</v>
      </c>
    </row>
    <row r="1495" spans="2:49" x14ac:dyDescent="0.2">
      <c r="B1495" s="1">
        <v>-1383.5823</v>
      </c>
      <c r="C1495">
        <v>14.55</v>
      </c>
      <c r="D1495">
        <v>2721.58</v>
      </c>
      <c r="P1495" s="1"/>
      <c r="AP1495" s="1">
        <v>-1379.4105999999999</v>
      </c>
      <c r="AQ1495">
        <v>14.62</v>
      </c>
      <c r="AT1495" s="1">
        <v>-1352.0930000000001</v>
      </c>
      <c r="AU1495">
        <v>6.99</v>
      </c>
      <c r="AV1495" s="1">
        <v>-1342.5509999999999</v>
      </c>
      <c r="AW1495">
        <v>0.44</v>
      </c>
    </row>
    <row r="1496" spans="2:49" x14ac:dyDescent="0.2">
      <c r="B1496" s="1">
        <v>-1383.7307000000001</v>
      </c>
      <c r="C1496">
        <v>13.87</v>
      </c>
      <c r="D1496">
        <v>2721.46</v>
      </c>
      <c r="P1496" s="1"/>
      <c r="AP1496" s="1">
        <v>-1379.2979</v>
      </c>
      <c r="AQ1496">
        <v>15.06</v>
      </c>
      <c r="AT1496" s="1">
        <v>-1351.9576999999999</v>
      </c>
      <c r="AU1496">
        <v>7.97</v>
      </c>
      <c r="AV1496" s="1">
        <v>-1342.7396000000001</v>
      </c>
      <c r="AW1496">
        <v>-0.11</v>
      </c>
    </row>
    <row r="1497" spans="2:49" x14ac:dyDescent="0.2">
      <c r="B1497" s="1">
        <v>-1383.9826</v>
      </c>
      <c r="C1497">
        <v>12.95</v>
      </c>
      <c r="D1497">
        <v>2722.04</v>
      </c>
      <c r="P1497" s="1"/>
      <c r="AP1497" s="1">
        <v>-1379.1543999999999</v>
      </c>
      <c r="AQ1497">
        <v>15.51</v>
      </c>
      <c r="AT1497" s="1">
        <v>-1351.8811000000001</v>
      </c>
      <c r="AU1497">
        <v>8.81</v>
      </c>
      <c r="AV1497" s="1">
        <v>-1342.9644000000001</v>
      </c>
      <c r="AW1497">
        <v>-0.91</v>
      </c>
    </row>
    <row r="1498" spans="2:49" x14ac:dyDescent="0.2">
      <c r="B1498" s="1">
        <v>-1384.3379</v>
      </c>
      <c r="C1498">
        <v>11.27</v>
      </c>
      <c r="D1498">
        <v>2722.84</v>
      </c>
      <c r="P1498" s="1"/>
      <c r="AP1498" s="1">
        <v>-1378.9887000000001</v>
      </c>
      <c r="AQ1498">
        <v>15.97</v>
      </c>
      <c r="AT1498" s="1">
        <v>-1351.8681999999999</v>
      </c>
      <c r="AU1498">
        <v>9.4700000000000006</v>
      </c>
      <c r="AV1498" s="1">
        <v>-1343.2166999999999</v>
      </c>
      <c r="AW1498">
        <v>-1.94</v>
      </c>
    </row>
    <row r="1499" spans="2:49" x14ac:dyDescent="0.2">
      <c r="B1499" s="1">
        <v>-1384.7183</v>
      </c>
      <c r="C1499">
        <v>9.5399999999999991</v>
      </c>
      <c r="D1499">
        <v>2724.07</v>
      </c>
      <c r="P1499" s="1"/>
      <c r="AP1499" s="1">
        <v>-1378.8171</v>
      </c>
      <c r="AQ1499">
        <v>16.350000000000001</v>
      </c>
      <c r="AT1499" s="1">
        <v>-1351.9091000000001</v>
      </c>
      <c r="AU1499">
        <v>9.92</v>
      </c>
      <c r="AV1499" s="1">
        <v>-1343.4834000000001</v>
      </c>
      <c r="AW1499">
        <v>-3.04</v>
      </c>
    </row>
    <row r="1500" spans="2:49" x14ac:dyDescent="0.2">
      <c r="B1500" s="1">
        <v>-1385.1224</v>
      </c>
      <c r="C1500">
        <v>7.45</v>
      </c>
      <c r="D1500">
        <v>2725.88</v>
      </c>
      <c r="P1500" s="1"/>
      <c r="AP1500" s="1">
        <v>-1378.6578</v>
      </c>
      <c r="AQ1500">
        <v>16.68</v>
      </c>
      <c r="AT1500" s="1">
        <v>-1351.9871000000001</v>
      </c>
      <c r="AU1500">
        <v>10.130000000000001</v>
      </c>
      <c r="AV1500" s="1">
        <v>-1343.7575999999999</v>
      </c>
      <c r="AW1500">
        <v>-4.2300000000000004</v>
      </c>
    </row>
    <row r="1501" spans="2:49" x14ac:dyDescent="0.2">
      <c r="B1501" s="1">
        <v>-1385.4893</v>
      </c>
      <c r="C1501">
        <v>5.17</v>
      </c>
      <c r="D1501">
        <v>2727.98</v>
      </c>
      <c r="P1501" s="1"/>
      <c r="AP1501" s="1">
        <v>-1378.5278000000001</v>
      </c>
      <c r="AQ1501">
        <v>16.850000000000001</v>
      </c>
      <c r="AT1501" s="1">
        <v>-1352.0805</v>
      </c>
      <c r="AU1501">
        <v>10.24</v>
      </c>
      <c r="AV1501" s="1">
        <v>-1344.0379</v>
      </c>
      <c r="AW1501">
        <v>-5.55</v>
      </c>
    </row>
    <row r="1502" spans="2:49" x14ac:dyDescent="0.2">
      <c r="B1502" s="1">
        <v>-1385.8447000000001</v>
      </c>
      <c r="C1502">
        <v>2.82</v>
      </c>
      <c r="D1502">
        <v>2730.4</v>
      </c>
      <c r="P1502" s="1"/>
      <c r="AP1502" s="1">
        <v>-1378.4413</v>
      </c>
      <c r="AQ1502">
        <v>16.89</v>
      </c>
      <c r="AT1502" s="1">
        <v>-1352.1765</v>
      </c>
      <c r="AU1502">
        <v>10.18</v>
      </c>
      <c r="AV1502" s="1">
        <v>-1344.3177000000001</v>
      </c>
      <c r="AW1502">
        <v>-6.91</v>
      </c>
    </row>
    <row r="1503" spans="2:49" x14ac:dyDescent="0.2">
      <c r="B1503" s="1">
        <v>-1386.1804</v>
      </c>
      <c r="C1503">
        <v>1.02</v>
      </c>
      <c r="D1503">
        <v>2732.48</v>
      </c>
      <c r="P1503" s="1"/>
      <c r="AP1503" s="1">
        <v>-1378.4059</v>
      </c>
      <c r="AQ1503">
        <v>16.63</v>
      </c>
      <c r="AT1503" s="1">
        <v>-1352.2668000000001</v>
      </c>
      <c r="AU1503">
        <v>9.99</v>
      </c>
      <c r="AV1503" s="1">
        <v>-1344.5940000000001</v>
      </c>
      <c r="AW1503">
        <v>-8.34</v>
      </c>
    </row>
    <row r="1504" spans="2:49" x14ac:dyDescent="0.2">
      <c r="B1504" s="1">
        <v>-1386.4458999999999</v>
      </c>
      <c r="C1504">
        <v>-0.46</v>
      </c>
      <c r="D1504">
        <v>2734.52</v>
      </c>
      <c r="P1504" s="1"/>
      <c r="AP1504" s="1">
        <v>-1378.4245000000001</v>
      </c>
      <c r="AQ1504">
        <v>16.27</v>
      </c>
      <c r="AT1504" s="1">
        <v>-1352.3523</v>
      </c>
      <c r="AU1504">
        <v>9.6300000000000008</v>
      </c>
      <c r="AV1504" s="1">
        <v>-1344.8637000000001</v>
      </c>
      <c r="AW1504">
        <v>-9.6999999999999993</v>
      </c>
    </row>
    <row r="1505" spans="2:49" x14ac:dyDescent="0.2">
      <c r="B1505" s="1">
        <v>-1386.6813999999999</v>
      </c>
      <c r="C1505">
        <v>-1.62</v>
      </c>
      <c r="D1505">
        <v>2736.05</v>
      </c>
      <c r="P1505" s="1"/>
      <c r="AP1505" s="1">
        <v>-1378.4876999999999</v>
      </c>
      <c r="AQ1505">
        <v>15.74</v>
      </c>
      <c r="AT1505" s="1">
        <v>-1352.4358999999999</v>
      </c>
      <c r="AU1505">
        <v>9.1999999999999993</v>
      </c>
      <c r="AV1505" s="1">
        <v>-1345.1175000000001</v>
      </c>
      <c r="AW1505">
        <v>-10.98</v>
      </c>
    </row>
    <row r="1506" spans="2:49" x14ac:dyDescent="0.2">
      <c r="B1506" s="1">
        <v>-1386.8262</v>
      </c>
      <c r="C1506">
        <v>-2.65</v>
      </c>
      <c r="D1506">
        <v>2737.41</v>
      </c>
      <c r="P1506" s="1"/>
      <c r="AP1506" s="1">
        <v>-1378.5835999999999</v>
      </c>
      <c r="AQ1506">
        <v>15.05</v>
      </c>
      <c r="AT1506" s="1">
        <v>-1352.5157999999999</v>
      </c>
      <c r="AU1506">
        <v>8.76</v>
      </c>
      <c r="AV1506" s="1">
        <v>-1345.3448000000001</v>
      </c>
      <c r="AW1506">
        <v>-12.21</v>
      </c>
    </row>
    <row r="1507" spans="2:49" x14ac:dyDescent="0.2">
      <c r="B1507" s="1">
        <v>-1386.8964000000001</v>
      </c>
      <c r="C1507">
        <v>-3.21</v>
      </c>
      <c r="D1507">
        <v>2738.77</v>
      </c>
      <c r="P1507" s="1"/>
      <c r="AP1507" s="1">
        <v>-1378.6978999999999</v>
      </c>
      <c r="AQ1507">
        <v>14.31</v>
      </c>
      <c r="AT1507" s="1">
        <v>-1352.5869</v>
      </c>
      <c r="AU1507">
        <v>8.2200000000000006</v>
      </c>
      <c r="AV1507" s="1">
        <v>-1345.5410999999999</v>
      </c>
      <c r="AW1507">
        <v>-13.25</v>
      </c>
    </row>
    <row r="1508" spans="2:49" x14ac:dyDescent="0.2">
      <c r="B1508" s="1">
        <v>-1386.9135000000001</v>
      </c>
      <c r="C1508">
        <v>-3.68</v>
      </c>
      <c r="D1508">
        <v>2740.06</v>
      </c>
      <c r="P1508" s="1"/>
      <c r="AP1508" s="1">
        <v>-1378.8217</v>
      </c>
      <c r="AQ1508">
        <v>13.49</v>
      </c>
      <c r="AT1508" s="1">
        <v>-1352.6436000000001</v>
      </c>
      <c r="AU1508">
        <v>7.68</v>
      </c>
      <c r="AV1508" s="1">
        <v>-1345.7048</v>
      </c>
      <c r="AW1508">
        <v>-14.12</v>
      </c>
    </row>
    <row r="1509" spans="2:49" x14ac:dyDescent="0.2">
      <c r="B1509" s="1">
        <v>-1386.8531</v>
      </c>
      <c r="C1509">
        <v>-3.87</v>
      </c>
      <c r="D1509">
        <v>2741.6</v>
      </c>
      <c r="P1509" s="1"/>
      <c r="AP1509" s="1">
        <v>-1378.9427000000001</v>
      </c>
      <c r="AQ1509">
        <v>12.7</v>
      </c>
      <c r="AT1509" s="1">
        <v>-1352.6855</v>
      </c>
      <c r="AU1509">
        <v>7.09</v>
      </c>
      <c r="AV1509" s="1">
        <v>-1345.8334</v>
      </c>
      <c r="AW1509">
        <v>-14.85</v>
      </c>
    </row>
    <row r="1510" spans="2:49" x14ac:dyDescent="0.2">
      <c r="B1510" s="1">
        <v>-1386.7104999999999</v>
      </c>
      <c r="C1510">
        <v>-3.49</v>
      </c>
      <c r="D1510">
        <v>2742.82</v>
      </c>
      <c r="P1510" s="1"/>
      <c r="AP1510" s="1">
        <v>-1379.0563999999999</v>
      </c>
      <c r="AQ1510">
        <v>11.94</v>
      </c>
      <c r="AT1510" s="1">
        <v>-1352.7175999999999</v>
      </c>
      <c r="AU1510">
        <v>6.6</v>
      </c>
      <c r="AV1510" s="1">
        <v>-1345.9356</v>
      </c>
      <c r="AW1510">
        <v>-15.42</v>
      </c>
    </row>
    <row r="1511" spans="2:49" x14ac:dyDescent="0.2">
      <c r="B1511" s="1">
        <v>-1386.5316</v>
      </c>
      <c r="C1511">
        <v>-2.98</v>
      </c>
      <c r="D1511">
        <v>2743.85</v>
      </c>
      <c r="P1511" s="1"/>
      <c r="AP1511" s="1">
        <v>-1379.1608000000001</v>
      </c>
      <c r="AQ1511">
        <v>11.23</v>
      </c>
      <c r="AT1511" s="1">
        <v>-1352.7501999999999</v>
      </c>
      <c r="AU1511">
        <v>6.12</v>
      </c>
      <c r="AV1511" s="1">
        <v>-1346.0259000000001</v>
      </c>
      <c r="AW1511">
        <v>-15.89</v>
      </c>
    </row>
    <row r="1512" spans="2:49" x14ac:dyDescent="0.2">
      <c r="B1512" s="1">
        <v>-1386.2788</v>
      </c>
      <c r="C1512">
        <v>-2.0099999999999998</v>
      </c>
      <c r="D1512">
        <v>2744.25</v>
      </c>
      <c r="P1512" s="1"/>
      <c r="AP1512" s="1">
        <v>-1379.2541000000001</v>
      </c>
      <c r="AQ1512">
        <v>10.56</v>
      </c>
      <c r="AT1512" s="1">
        <v>-1352.7955999999999</v>
      </c>
      <c r="AU1512">
        <v>5.61</v>
      </c>
      <c r="AV1512" s="1">
        <v>-1346.1143999999999</v>
      </c>
      <c r="AW1512">
        <v>-16.21</v>
      </c>
    </row>
    <row r="1513" spans="2:49" x14ac:dyDescent="0.2">
      <c r="B1513" s="1">
        <v>-1385.9554000000001</v>
      </c>
      <c r="C1513">
        <v>-0.59</v>
      </c>
      <c r="D1513">
        <v>2744.51</v>
      </c>
      <c r="P1513" s="1"/>
      <c r="AP1513" s="1">
        <v>-1379.3371999999999</v>
      </c>
      <c r="AQ1513">
        <v>10.02</v>
      </c>
      <c r="AT1513" s="1">
        <v>-1352.8676</v>
      </c>
      <c r="AU1513">
        <v>5.0599999999999996</v>
      </c>
      <c r="AV1513" s="1">
        <v>-1346.2163</v>
      </c>
      <c r="AW1513">
        <v>-16.47</v>
      </c>
    </row>
    <row r="1514" spans="2:49" x14ac:dyDescent="0.2">
      <c r="B1514" s="1">
        <v>-1385.6424999999999</v>
      </c>
      <c r="C1514">
        <v>0.67</v>
      </c>
      <c r="D1514">
        <v>2744.75</v>
      </c>
      <c r="P1514" s="1"/>
      <c r="AP1514" s="1">
        <v>-1379.4117000000001</v>
      </c>
      <c r="AQ1514">
        <v>9.5399999999999991</v>
      </c>
      <c r="AT1514" s="1">
        <v>-1352.9734000000001</v>
      </c>
      <c r="AU1514">
        <v>4.42</v>
      </c>
      <c r="AV1514" s="1">
        <v>-1346.3427999999999</v>
      </c>
      <c r="AW1514">
        <v>-16.57</v>
      </c>
    </row>
    <row r="1515" spans="2:49" x14ac:dyDescent="0.2">
      <c r="B1515" s="1">
        <v>-1385.3438000000001</v>
      </c>
      <c r="C1515">
        <v>2.0499999999999998</v>
      </c>
      <c r="D1515">
        <v>2744.53</v>
      </c>
      <c r="P1515" s="1"/>
      <c r="AP1515" s="1">
        <v>-1379.4801</v>
      </c>
      <c r="AQ1515">
        <v>9.18</v>
      </c>
      <c r="AT1515" s="1">
        <v>-1353.1155000000001</v>
      </c>
      <c r="AU1515">
        <v>3.81</v>
      </c>
      <c r="AV1515" s="1">
        <v>-1346.4943000000001</v>
      </c>
      <c r="AW1515">
        <v>-16.61</v>
      </c>
    </row>
    <row r="1516" spans="2:49" x14ac:dyDescent="0.2">
      <c r="B1516" s="1">
        <v>-1385.1003000000001</v>
      </c>
      <c r="C1516">
        <v>3.15</v>
      </c>
      <c r="D1516">
        <v>2744.14</v>
      </c>
      <c r="P1516" s="1"/>
      <c r="AP1516" s="1">
        <v>-1379.5462</v>
      </c>
      <c r="AQ1516">
        <v>8.92</v>
      </c>
      <c r="AT1516" s="1">
        <v>-1353.2923000000001</v>
      </c>
      <c r="AU1516">
        <v>3.13</v>
      </c>
      <c r="AV1516" s="1">
        <v>-1346.6636000000001</v>
      </c>
      <c r="AW1516">
        <v>-16.59</v>
      </c>
    </row>
    <row r="1517" spans="2:49" x14ac:dyDescent="0.2">
      <c r="B1517" s="1">
        <v>-1384.9277999999999</v>
      </c>
      <c r="C1517">
        <v>4.09</v>
      </c>
      <c r="D1517">
        <v>2744.08</v>
      </c>
      <c r="P1517" s="1"/>
      <c r="AP1517" s="1">
        <v>-1379.6133</v>
      </c>
      <c r="AQ1517">
        <v>8.7100000000000009</v>
      </c>
      <c r="AT1517" s="1">
        <v>-1353.4997000000001</v>
      </c>
      <c r="AU1517">
        <v>2.4900000000000002</v>
      </c>
      <c r="AV1517" s="1">
        <v>-1346.8333</v>
      </c>
      <c r="AW1517">
        <v>-16.46</v>
      </c>
    </row>
    <row r="1518" spans="2:49" x14ac:dyDescent="0.2">
      <c r="B1518" s="1">
        <v>-1384.8246999999999</v>
      </c>
      <c r="C1518">
        <v>4.4800000000000004</v>
      </c>
      <c r="D1518">
        <v>2743.81</v>
      </c>
      <c r="P1518" s="1"/>
      <c r="AP1518" s="1">
        <v>-1379.6842999999999</v>
      </c>
      <c r="AQ1518">
        <v>8.59</v>
      </c>
      <c r="AT1518" s="1">
        <v>-1353.7315000000001</v>
      </c>
      <c r="AU1518">
        <v>1.75</v>
      </c>
      <c r="AV1518" s="1">
        <v>-1346.9848999999999</v>
      </c>
      <c r="AW1518">
        <v>-16.170000000000002</v>
      </c>
    </row>
    <row r="1519" spans="2:49" x14ac:dyDescent="0.2">
      <c r="B1519" s="1">
        <v>-1384.8004000000001</v>
      </c>
      <c r="C1519">
        <v>4.99</v>
      </c>
      <c r="D1519">
        <v>2743.18</v>
      </c>
      <c r="P1519" s="1"/>
      <c r="AP1519" s="1">
        <v>-1379.7599</v>
      </c>
      <c r="AQ1519">
        <v>8.5299999999999994</v>
      </c>
      <c r="AT1519" s="1">
        <v>-1353.9806000000001</v>
      </c>
      <c r="AU1519">
        <v>1.07</v>
      </c>
      <c r="AV1519" s="1">
        <v>-1347.0971</v>
      </c>
      <c r="AW1519">
        <v>-15.71</v>
      </c>
    </row>
    <row r="1520" spans="2:49" x14ac:dyDescent="0.2">
      <c r="B1520" s="1">
        <v>-1384.8782000000001</v>
      </c>
      <c r="C1520">
        <v>5.09</v>
      </c>
      <c r="D1520">
        <v>2742.82</v>
      </c>
      <c r="P1520" s="1"/>
      <c r="AP1520" s="1">
        <v>-1379.8389999999999</v>
      </c>
      <c r="AQ1520">
        <v>8.5</v>
      </c>
      <c r="AT1520" s="1">
        <v>-1354.2388000000001</v>
      </c>
      <c r="AU1520">
        <v>0.44</v>
      </c>
      <c r="AV1520" s="1">
        <v>-1347.1541</v>
      </c>
      <c r="AW1520">
        <v>-15.07</v>
      </c>
    </row>
    <row r="1521" spans="2:49" x14ac:dyDescent="0.2">
      <c r="B1521" s="1">
        <v>-1384.972</v>
      </c>
      <c r="C1521">
        <v>5.24</v>
      </c>
      <c r="D1521">
        <v>2742.17</v>
      </c>
      <c r="P1521" s="1"/>
      <c r="AP1521" s="1">
        <v>-1379.9190000000001</v>
      </c>
      <c r="AQ1521">
        <v>8.5</v>
      </c>
      <c r="AT1521" s="1">
        <v>-1354.4965999999999</v>
      </c>
      <c r="AU1521">
        <v>-0.16</v>
      </c>
      <c r="AV1521" s="1">
        <v>-1347.1451999999999</v>
      </c>
      <c r="AW1521">
        <v>-14.23</v>
      </c>
    </row>
    <row r="1522" spans="2:49" x14ac:dyDescent="0.2">
      <c r="B1522" s="1">
        <v>-1385.1107999999999</v>
      </c>
      <c r="C1522">
        <v>5.35</v>
      </c>
      <c r="D1522">
        <v>2741.32</v>
      </c>
      <c r="P1522" s="1"/>
      <c r="AP1522" s="1">
        <v>-1379.9949999999999</v>
      </c>
      <c r="AQ1522">
        <v>8.5299999999999994</v>
      </c>
      <c r="AT1522" s="1">
        <v>-1354.7447</v>
      </c>
      <c r="AU1522">
        <v>-0.65</v>
      </c>
      <c r="AV1522" s="1">
        <v>-1347.0705</v>
      </c>
      <c r="AW1522">
        <v>-13.24</v>
      </c>
    </row>
    <row r="1523" spans="2:49" x14ac:dyDescent="0.2">
      <c r="B1523" s="1">
        <v>-1385.268</v>
      </c>
      <c r="C1523">
        <v>5.69</v>
      </c>
      <c r="D1523">
        <v>2740.76</v>
      </c>
      <c r="P1523" s="1"/>
      <c r="AP1523" s="1">
        <v>-1380.0631000000001</v>
      </c>
      <c r="AQ1523">
        <v>8.58</v>
      </c>
      <c r="AT1523" s="1">
        <v>-1354.9745</v>
      </c>
      <c r="AU1523">
        <v>-1.07</v>
      </c>
      <c r="AV1523" s="1">
        <v>-1346.9372000000001</v>
      </c>
      <c r="AW1523">
        <v>-12.15</v>
      </c>
    </row>
    <row r="1524" spans="2:49" x14ac:dyDescent="0.2">
      <c r="B1524" s="1">
        <v>-1385.3989999999999</v>
      </c>
      <c r="C1524">
        <v>5.41</v>
      </c>
      <c r="D1524">
        <v>2740.81</v>
      </c>
      <c r="P1524" s="1"/>
      <c r="AP1524" s="1">
        <v>-1380.1190999999999</v>
      </c>
      <c r="AQ1524">
        <v>8.64</v>
      </c>
      <c r="AT1524" s="1">
        <v>-1355.1791000000001</v>
      </c>
      <c r="AU1524">
        <v>-1.41</v>
      </c>
      <c r="AV1524" s="1">
        <v>-1346.7632000000001</v>
      </c>
      <c r="AW1524">
        <v>-11.03</v>
      </c>
    </row>
    <row r="1525" spans="2:49" x14ac:dyDescent="0.2">
      <c r="B1525" s="1">
        <v>-1385.5373999999999</v>
      </c>
      <c r="C1525">
        <v>5.05</v>
      </c>
      <c r="D1525">
        <v>2741</v>
      </c>
      <c r="P1525" s="1"/>
      <c r="AP1525" s="1">
        <v>-1380.1584</v>
      </c>
      <c r="AQ1525">
        <v>8.74</v>
      </c>
      <c r="AT1525" s="1">
        <v>-1355.3526999999999</v>
      </c>
      <c r="AU1525">
        <v>-1.65</v>
      </c>
      <c r="AV1525" s="1">
        <v>-1346.5679</v>
      </c>
      <c r="AW1525">
        <v>-9.8800000000000008</v>
      </c>
    </row>
    <row r="1526" spans="2:49" x14ac:dyDescent="0.2">
      <c r="B1526" s="1">
        <v>-1385.6999000000001</v>
      </c>
      <c r="C1526">
        <v>4.6900000000000004</v>
      </c>
      <c r="D1526">
        <v>2741.21</v>
      </c>
      <c r="P1526" s="1"/>
      <c r="AP1526" s="1">
        <v>-1380.1786</v>
      </c>
      <c r="AQ1526">
        <v>8.85</v>
      </c>
      <c r="AT1526" s="1">
        <v>-1355.4912999999999</v>
      </c>
      <c r="AU1526">
        <v>-1.74</v>
      </c>
      <c r="AV1526" s="1">
        <v>-1346.3701000000001</v>
      </c>
      <c r="AW1526">
        <v>-8.81</v>
      </c>
    </row>
    <row r="1527" spans="2:49" x14ac:dyDescent="0.2">
      <c r="B1527" s="1">
        <v>-1385.8764000000001</v>
      </c>
      <c r="C1527">
        <v>4.13</v>
      </c>
      <c r="D1527">
        <v>2741.82</v>
      </c>
      <c r="P1527" s="1"/>
      <c r="AP1527" s="1">
        <v>-1380.1773000000001</v>
      </c>
      <c r="AQ1527">
        <v>8.94</v>
      </c>
      <c r="AT1527" s="1">
        <v>-1355.5903000000001</v>
      </c>
      <c r="AU1527">
        <v>-1.73</v>
      </c>
      <c r="AV1527" s="1">
        <v>-1346.1841999999999</v>
      </c>
      <c r="AW1527">
        <v>-7.82</v>
      </c>
    </row>
    <row r="1528" spans="2:49" x14ac:dyDescent="0.2">
      <c r="B1528" s="1">
        <v>-1385.9819</v>
      </c>
      <c r="C1528">
        <v>3.62</v>
      </c>
      <c r="D1528">
        <v>2742.61</v>
      </c>
      <c r="P1528" s="1"/>
      <c r="AP1528" s="1">
        <v>-1380.1527000000001</v>
      </c>
      <c r="AQ1528">
        <v>9.09</v>
      </c>
      <c r="AT1528" s="1">
        <v>-1355.6483000000001</v>
      </c>
      <c r="AU1528">
        <v>-1.68</v>
      </c>
      <c r="AV1528" s="1">
        <v>-1346.0129999999999</v>
      </c>
      <c r="AW1528">
        <v>-6.94</v>
      </c>
    </row>
    <row r="1529" spans="2:49" x14ac:dyDescent="0.2">
      <c r="B1529" s="1">
        <v>-1386.0785000000001</v>
      </c>
      <c r="C1529">
        <v>3.11</v>
      </c>
      <c r="D1529">
        <v>2743.78</v>
      </c>
      <c r="P1529" s="1"/>
      <c r="AP1529" s="1">
        <v>-1380.107</v>
      </c>
      <c r="AQ1529">
        <v>9.24</v>
      </c>
      <c r="AT1529" s="1">
        <v>-1355.6651999999999</v>
      </c>
      <c r="AU1529">
        <v>-1.45</v>
      </c>
      <c r="AV1529" s="1">
        <v>-1345.8501000000001</v>
      </c>
      <c r="AW1529">
        <v>-6.14</v>
      </c>
    </row>
    <row r="1530" spans="2:49" x14ac:dyDescent="0.2">
      <c r="B1530" s="1">
        <v>-1386.1507999999999</v>
      </c>
      <c r="C1530">
        <v>2.62</v>
      </c>
      <c r="D1530">
        <v>2745.8</v>
      </c>
      <c r="P1530" s="1"/>
      <c r="AP1530" s="1">
        <v>-1380.0444</v>
      </c>
      <c r="AQ1530">
        <v>9.4</v>
      </c>
      <c r="AT1530" s="1">
        <v>-1355.6433999999999</v>
      </c>
      <c r="AU1530">
        <v>-1.0900000000000001</v>
      </c>
      <c r="AV1530" s="1">
        <v>-1345.6857</v>
      </c>
      <c r="AW1530">
        <v>-5.45</v>
      </c>
    </row>
    <row r="1531" spans="2:49" x14ac:dyDescent="0.2">
      <c r="B1531" s="1">
        <v>-1386.2109</v>
      </c>
      <c r="C1531">
        <v>1.56</v>
      </c>
      <c r="D1531">
        <v>2748.06</v>
      </c>
      <c r="P1531" s="1"/>
      <c r="AP1531" s="1">
        <v>-1379.9734000000001</v>
      </c>
      <c r="AQ1531">
        <v>9.5500000000000007</v>
      </c>
      <c r="AT1531" s="1">
        <v>-1355.5825</v>
      </c>
      <c r="AU1531">
        <v>-0.62</v>
      </c>
      <c r="AV1531" s="1">
        <v>-1345.5084999999999</v>
      </c>
      <c r="AW1531">
        <v>-4.79</v>
      </c>
    </row>
    <row r="1532" spans="2:49" x14ac:dyDescent="0.2">
      <c r="B1532" s="1">
        <v>-1386.2374</v>
      </c>
      <c r="C1532">
        <v>0.49</v>
      </c>
      <c r="D1532">
        <v>2750.71</v>
      </c>
      <c r="P1532" s="1"/>
      <c r="AP1532" s="1">
        <v>-1379.9074000000001</v>
      </c>
      <c r="AQ1532">
        <v>9.7200000000000006</v>
      </c>
      <c r="AT1532" s="1">
        <v>-1355.4837</v>
      </c>
      <c r="AU1532">
        <v>-0.11</v>
      </c>
      <c r="AV1532" s="1">
        <v>-1345.3162</v>
      </c>
      <c r="AW1532">
        <v>-4.24</v>
      </c>
    </row>
    <row r="1533" spans="2:49" x14ac:dyDescent="0.2">
      <c r="B1533" s="1">
        <v>-1386.2318</v>
      </c>
      <c r="C1533">
        <v>-0.43</v>
      </c>
      <c r="D1533">
        <v>2753.34</v>
      </c>
      <c r="P1533" s="1"/>
      <c r="AP1533" s="1">
        <v>-1379.8574000000001</v>
      </c>
      <c r="AQ1533">
        <v>9.8000000000000007</v>
      </c>
      <c r="AT1533" s="1">
        <v>-1355.3553999999999</v>
      </c>
      <c r="AU1533">
        <v>0.47</v>
      </c>
      <c r="AV1533" s="1">
        <v>-1345.1125</v>
      </c>
      <c r="AW1533">
        <v>-3.74</v>
      </c>
    </row>
    <row r="1534" spans="2:49" x14ac:dyDescent="0.2">
      <c r="B1534" s="1">
        <v>-1386.1875</v>
      </c>
      <c r="C1534">
        <v>-1.98</v>
      </c>
      <c r="D1534">
        <v>2756.45</v>
      </c>
      <c r="P1534" s="1"/>
      <c r="AP1534" s="1">
        <v>-1379.8347000000001</v>
      </c>
      <c r="AQ1534">
        <v>9.84</v>
      </c>
      <c r="AT1534" s="1">
        <v>-1355.2106000000001</v>
      </c>
      <c r="AU1534">
        <v>1.1000000000000001</v>
      </c>
      <c r="AV1534" s="1">
        <v>-1344.9084</v>
      </c>
      <c r="AW1534">
        <v>-3.34</v>
      </c>
    </row>
    <row r="1535" spans="2:49" x14ac:dyDescent="0.2">
      <c r="B1535" s="1">
        <v>-1386.1181999999999</v>
      </c>
      <c r="C1535">
        <v>-3.57</v>
      </c>
      <c r="D1535">
        <v>2759.4</v>
      </c>
      <c r="P1535" s="1"/>
      <c r="AP1535" s="1">
        <v>-1379.8453</v>
      </c>
      <c r="AQ1535">
        <v>9.77</v>
      </c>
      <c r="AT1535" s="1">
        <v>-1355.0664999999999</v>
      </c>
      <c r="AU1535">
        <v>1.67</v>
      </c>
      <c r="AV1535" s="1">
        <v>-1344.7149999999999</v>
      </c>
      <c r="AW1535">
        <v>-3.1</v>
      </c>
    </row>
    <row r="1536" spans="2:49" x14ac:dyDescent="0.2">
      <c r="B1536" s="1">
        <v>-1386.0643</v>
      </c>
      <c r="C1536">
        <v>-4.83</v>
      </c>
      <c r="D1536">
        <v>2762.4</v>
      </c>
      <c r="P1536" s="1"/>
      <c r="AP1536" s="1">
        <v>-1379.8895</v>
      </c>
      <c r="AQ1536">
        <v>9.67</v>
      </c>
      <c r="AT1536" s="1">
        <v>-1354.9429</v>
      </c>
      <c r="AU1536">
        <v>2.2599999999999998</v>
      </c>
      <c r="AV1536" s="1">
        <v>-1344.5404000000001</v>
      </c>
      <c r="AW1536">
        <v>-3.01</v>
      </c>
    </row>
    <row r="1537" spans="2:49" x14ac:dyDescent="0.2">
      <c r="B1537" s="1">
        <v>-1385.9998000000001</v>
      </c>
      <c r="C1537">
        <v>-6.34</v>
      </c>
      <c r="D1537">
        <v>2766.13</v>
      </c>
      <c r="P1537" s="1"/>
      <c r="AP1537" s="1">
        <v>-1379.9648</v>
      </c>
      <c r="AQ1537">
        <v>9.57</v>
      </c>
      <c r="AT1537" s="1">
        <v>-1354.8536999999999</v>
      </c>
      <c r="AU1537">
        <v>2.77</v>
      </c>
      <c r="AV1537" s="1">
        <v>-1344.3887</v>
      </c>
      <c r="AW1537">
        <v>-2.97</v>
      </c>
    </row>
    <row r="1538" spans="2:49" x14ac:dyDescent="0.2">
      <c r="B1538" s="1">
        <v>-1385.9484</v>
      </c>
      <c r="C1538">
        <v>-7.84</v>
      </c>
      <c r="D1538">
        <v>2769.54</v>
      </c>
      <c r="P1538" s="1"/>
      <c r="AP1538" s="1">
        <v>-1380.0601999999999</v>
      </c>
      <c r="AQ1538">
        <v>9.41</v>
      </c>
      <c r="AT1538" s="1">
        <v>-1354.8071</v>
      </c>
      <c r="AU1538">
        <v>3.16</v>
      </c>
      <c r="AV1538" s="1">
        <v>-1344.2618</v>
      </c>
      <c r="AW1538">
        <v>-3.09</v>
      </c>
    </row>
    <row r="1539" spans="2:49" x14ac:dyDescent="0.2">
      <c r="B1539" s="1">
        <v>-1385.9009000000001</v>
      </c>
      <c r="C1539">
        <v>-9.5</v>
      </c>
      <c r="D1539">
        <v>2773.11</v>
      </c>
      <c r="P1539" s="1"/>
      <c r="AP1539" s="1">
        <v>-1380.1631</v>
      </c>
      <c r="AQ1539">
        <v>9.3000000000000007</v>
      </c>
      <c r="AT1539" s="1">
        <v>-1354.8022000000001</v>
      </c>
      <c r="AU1539">
        <v>3.47</v>
      </c>
      <c r="AV1539" s="1">
        <v>-1344.1606999999999</v>
      </c>
      <c r="AW1539">
        <v>-3.32</v>
      </c>
    </row>
    <row r="1540" spans="2:49" x14ac:dyDescent="0.2">
      <c r="B1540" s="1">
        <v>-1385.8526999999999</v>
      </c>
      <c r="C1540">
        <v>-10.37</v>
      </c>
      <c r="D1540">
        <v>2775.76</v>
      </c>
      <c r="P1540" s="1"/>
      <c r="AP1540" s="1">
        <v>-1380.2584999999999</v>
      </c>
      <c r="AQ1540">
        <v>9.16</v>
      </c>
      <c r="AT1540" s="1">
        <v>-1354.8236999999999</v>
      </c>
      <c r="AU1540">
        <v>3.78</v>
      </c>
      <c r="AV1540" s="1">
        <v>-1344.0836999999999</v>
      </c>
      <c r="AW1540">
        <v>-3.7</v>
      </c>
    </row>
    <row r="1541" spans="2:49" x14ac:dyDescent="0.2">
      <c r="B1541" s="1">
        <v>-1385.7535</v>
      </c>
      <c r="C1541">
        <v>-11.16</v>
      </c>
      <c r="D1541">
        <v>2778.12</v>
      </c>
      <c r="P1541" s="1"/>
      <c r="AP1541" s="1">
        <v>-1380.3299</v>
      </c>
      <c r="AQ1541">
        <v>9.11</v>
      </c>
      <c r="AT1541" s="1">
        <v>-1354.8534999999999</v>
      </c>
      <c r="AU1541">
        <v>4.01</v>
      </c>
      <c r="AV1541" s="1">
        <v>-1344.0273</v>
      </c>
      <c r="AW1541">
        <v>-4.12</v>
      </c>
    </row>
    <row r="1542" spans="2:49" x14ac:dyDescent="0.2">
      <c r="B1542" s="1">
        <v>-1385.6096</v>
      </c>
      <c r="C1542">
        <v>-11.52</v>
      </c>
      <c r="D1542">
        <v>2779.34</v>
      </c>
      <c r="P1542" s="1"/>
      <c r="AP1542" s="1">
        <v>-1380.3692000000001</v>
      </c>
      <c r="AQ1542">
        <v>9.09</v>
      </c>
      <c r="AT1542" s="1">
        <v>-1354.8734999999999</v>
      </c>
      <c r="AU1542">
        <v>4.34</v>
      </c>
      <c r="AV1542" s="1">
        <v>-1343.9858999999999</v>
      </c>
      <c r="AW1542">
        <v>-4.51</v>
      </c>
    </row>
    <row r="1543" spans="2:49" x14ac:dyDescent="0.2">
      <c r="B1543" s="1">
        <v>-1385.385</v>
      </c>
      <c r="C1543">
        <v>-11.2</v>
      </c>
      <c r="D1543">
        <v>2780.27</v>
      </c>
      <c r="P1543" s="1"/>
      <c r="AP1543" s="1">
        <v>-1380.3705</v>
      </c>
      <c r="AQ1543">
        <v>9.14</v>
      </c>
      <c r="AT1543" s="1">
        <v>-1354.8739</v>
      </c>
      <c r="AU1543">
        <v>4.6500000000000004</v>
      </c>
      <c r="AV1543" s="1">
        <v>-1343.95</v>
      </c>
      <c r="AW1543">
        <v>-4.96</v>
      </c>
    </row>
    <row r="1544" spans="2:49" x14ac:dyDescent="0.2">
      <c r="B1544" s="1">
        <v>-1385.0789</v>
      </c>
      <c r="C1544">
        <v>-10.63</v>
      </c>
      <c r="D1544">
        <v>2780.79</v>
      </c>
      <c r="P1544" s="1"/>
      <c r="AP1544" s="1">
        <v>-1380.3414</v>
      </c>
      <c r="AQ1544">
        <v>9.26</v>
      </c>
      <c r="AT1544" s="1">
        <v>-1354.8506</v>
      </c>
      <c r="AU1544">
        <v>4.91</v>
      </c>
      <c r="AV1544" s="1">
        <v>-1343.9105</v>
      </c>
      <c r="AW1544">
        <v>-5.36</v>
      </c>
    </row>
    <row r="1545" spans="2:49" x14ac:dyDescent="0.2">
      <c r="B1545" s="1">
        <v>-1384.7013999999999</v>
      </c>
      <c r="C1545">
        <v>-9.42</v>
      </c>
      <c r="D1545">
        <v>2780.77</v>
      </c>
      <c r="P1545" s="1"/>
      <c r="AP1545" s="1">
        <v>-1380.2946999999999</v>
      </c>
      <c r="AQ1545">
        <v>9.34</v>
      </c>
      <c r="AT1545" s="1">
        <v>-1354.8027</v>
      </c>
      <c r="AU1545">
        <v>5.27</v>
      </c>
      <c r="AV1545" s="1">
        <v>-1343.8577</v>
      </c>
      <c r="AW1545">
        <v>-5.72</v>
      </c>
    </row>
    <row r="1546" spans="2:49" x14ac:dyDescent="0.2">
      <c r="B1546" s="1">
        <v>-1384.3253999999999</v>
      </c>
      <c r="C1546">
        <v>-8.2799999999999994</v>
      </c>
      <c r="D1546">
        <v>2780.61</v>
      </c>
      <c r="P1546" s="1"/>
      <c r="AP1546" s="1">
        <v>-1380.2443000000001</v>
      </c>
      <c r="AQ1546">
        <v>9.39</v>
      </c>
      <c r="AT1546" s="1">
        <v>-1354.7342000000001</v>
      </c>
      <c r="AU1546">
        <v>5.56</v>
      </c>
      <c r="AV1546" s="1">
        <v>-1343.79</v>
      </c>
      <c r="AW1546">
        <v>-5.92</v>
      </c>
    </row>
    <row r="1547" spans="2:49" x14ac:dyDescent="0.2">
      <c r="B1547" s="1">
        <v>-1383.9574</v>
      </c>
      <c r="C1547">
        <v>-6.9</v>
      </c>
      <c r="D1547">
        <v>2780.86</v>
      </c>
      <c r="P1547" s="1"/>
      <c r="AP1547" s="1">
        <v>-1380.2048</v>
      </c>
      <c r="AQ1547">
        <v>9.42</v>
      </c>
      <c r="AT1547" s="1">
        <v>-1354.6532999999999</v>
      </c>
      <c r="AU1547">
        <v>5.75</v>
      </c>
      <c r="AV1547" s="1">
        <v>-1343.7014999999999</v>
      </c>
      <c r="AW1547">
        <v>-6</v>
      </c>
    </row>
    <row r="1548" spans="2:49" x14ac:dyDescent="0.2">
      <c r="B1548" s="1">
        <v>-1383.6469999999999</v>
      </c>
      <c r="C1548">
        <v>-6.04</v>
      </c>
      <c r="D1548">
        <v>2780.93</v>
      </c>
      <c r="P1548" s="1"/>
      <c r="AP1548" s="1">
        <v>-1380.1858999999999</v>
      </c>
      <c r="AQ1548">
        <v>9.35</v>
      </c>
      <c r="AT1548" s="1">
        <v>-1354.5775000000001</v>
      </c>
      <c r="AU1548">
        <v>5.85</v>
      </c>
      <c r="AV1548" s="1">
        <v>-1343.5895</v>
      </c>
      <c r="AW1548">
        <v>-5.93</v>
      </c>
    </row>
    <row r="1549" spans="2:49" x14ac:dyDescent="0.2">
      <c r="B1549" s="1">
        <v>-1383.4321</v>
      </c>
      <c r="C1549">
        <v>-4.99</v>
      </c>
      <c r="D1549">
        <v>2780.39</v>
      </c>
      <c r="P1549" s="1"/>
      <c r="AP1549" s="1">
        <v>-1380.1889000000001</v>
      </c>
      <c r="AQ1549">
        <v>9.25</v>
      </c>
      <c r="AT1549" s="1">
        <v>-1354.5311999999999</v>
      </c>
      <c r="AU1549">
        <v>5.84</v>
      </c>
      <c r="AV1549" s="1">
        <v>-1343.4508000000001</v>
      </c>
      <c r="AW1549">
        <v>-5.69</v>
      </c>
    </row>
    <row r="1550" spans="2:49" x14ac:dyDescent="0.2">
      <c r="B1550" s="1">
        <v>-1383.3263999999999</v>
      </c>
      <c r="C1550">
        <v>-3.84</v>
      </c>
      <c r="D1550">
        <v>2779.48</v>
      </c>
      <c r="P1550" s="1"/>
      <c r="AP1550" s="1">
        <v>-1380.2135000000001</v>
      </c>
      <c r="AQ1550">
        <v>9.06</v>
      </c>
      <c r="AT1550" s="1">
        <v>-1354.5435</v>
      </c>
      <c r="AU1550">
        <v>5.57</v>
      </c>
      <c r="AV1550" s="1">
        <v>-1343.2837</v>
      </c>
      <c r="AW1550">
        <v>-5.35</v>
      </c>
    </row>
    <row r="1551" spans="2:49" x14ac:dyDescent="0.2">
      <c r="B1551" s="1">
        <v>-1383.3331000000001</v>
      </c>
      <c r="C1551">
        <v>-2.93</v>
      </c>
      <c r="D1551">
        <v>2778.18</v>
      </c>
      <c r="P1551" s="1"/>
      <c r="AP1551" s="1">
        <v>-1380.2529</v>
      </c>
      <c r="AQ1551">
        <v>8.81</v>
      </c>
      <c r="AT1551" s="1">
        <v>-1354.6391000000001</v>
      </c>
      <c r="AU1551">
        <v>5.09</v>
      </c>
      <c r="AV1551" s="1">
        <v>-1343.0947000000001</v>
      </c>
      <c r="AW1551">
        <v>-4.82</v>
      </c>
    </row>
    <row r="1552" spans="2:49" x14ac:dyDescent="0.2">
      <c r="B1552" s="1">
        <v>-1383.3552999999999</v>
      </c>
      <c r="C1552">
        <v>-1.91</v>
      </c>
      <c r="D1552">
        <v>2776.81</v>
      </c>
      <c r="P1552" s="1"/>
      <c r="AP1552" s="1">
        <v>-1380.2971</v>
      </c>
      <c r="AQ1552">
        <v>8.44</v>
      </c>
      <c r="AT1552" s="1">
        <v>-1354.8262999999999</v>
      </c>
      <c r="AU1552">
        <v>4.3600000000000003</v>
      </c>
      <c r="AV1552" s="1">
        <v>-1342.8889999999999</v>
      </c>
      <c r="AW1552">
        <v>-4.22</v>
      </c>
    </row>
    <row r="1553" spans="2:49" x14ac:dyDescent="0.2">
      <c r="B1553" s="1">
        <v>-1383.4018000000001</v>
      </c>
      <c r="C1553">
        <v>-0.93</v>
      </c>
      <c r="D1553">
        <v>2775.13</v>
      </c>
      <c r="P1553" s="1"/>
      <c r="AP1553" s="1">
        <v>-1380.3430000000001</v>
      </c>
      <c r="AQ1553">
        <v>8.19</v>
      </c>
      <c r="AT1553" s="1">
        <v>-1355.0843</v>
      </c>
      <c r="AU1553">
        <v>3.44</v>
      </c>
      <c r="AV1553" s="1">
        <v>-1342.6729</v>
      </c>
      <c r="AW1553">
        <v>-3.56</v>
      </c>
    </row>
    <row r="1554" spans="2:49" x14ac:dyDescent="0.2">
      <c r="B1554" s="1">
        <v>-1383.4073000000001</v>
      </c>
      <c r="C1554">
        <v>0.36</v>
      </c>
      <c r="D1554">
        <v>2773.13</v>
      </c>
      <c r="P1554" s="1"/>
      <c r="AP1554" s="1">
        <v>-1380.3815999999999</v>
      </c>
      <c r="AQ1554">
        <v>7.93</v>
      </c>
      <c r="AT1554" s="1">
        <v>-1355.3680999999999</v>
      </c>
      <c r="AU1554">
        <v>2.4</v>
      </c>
      <c r="AV1554" s="1">
        <v>-1342.4623999999999</v>
      </c>
      <c r="AW1554">
        <v>-2.9</v>
      </c>
    </row>
    <row r="1555" spans="2:49" x14ac:dyDescent="0.2">
      <c r="B1555" s="1">
        <v>-1383.4358</v>
      </c>
      <c r="C1555">
        <v>1.36</v>
      </c>
      <c r="D1555">
        <v>2771.49</v>
      </c>
      <c r="P1555" s="1"/>
      <c r="AP1555" s="1">
        <v>-1380.4061999999999</v>
      </c>
      <c r="AQ1555">
        <v>7.72</v>
      </c>
      <c r="AT1555" s="1">
        <v>-1355.6202000000001</v>
      </c>
      <c r="AU1555">
        <v>1.48</v>
      </c>
      <c r="AV1555" s="1">
        <v>-1342.2675999999999</v>
      </c>
      <c r="AW1555">
        <v>-2.25</v>
      </c>
    </row>
    <row r="1556" spans="2:49" x14ac:dyDescent="0.2">
      <c r="B1556" s="1">
        <v>-1383.4580000000001</v>
      </c>
      <c r="C1556">
        <v>2.37</v>
      </c>
      <c r="D1556">
        <v>2769.61</v>
      </c>
      <c r="P1556" s="1"/>
      <c r="AP1556" s="1">
        <v>-1380.4068</v>
      </c>
      <c r="AQ1556">
        <v>7.6</v>
      </c>
      <c r="AT1556" s="1">
        <v>-1355.79</v>
      </c>
      <c r="AU1556">
        <v>0.64</v>
      </c>
      <c r="AV1556" s="1">
        <v>-1342.1042</v>
      </c>
      <c r="AW1556">
        <v>-1.69</v>
      </c>
    </row>
    <row r="1557" spans="2:49" x14ac:dyDescent="0.2">
      <c r="B1557" s="1">
        <v>-1383.4851000000001</v>
      </c>
      <c r="C1557">
        <v>3.1</v>
      </c>
      <c r="D1557">
        <v>2767.97</v>
      </c>
      <c r="P1557" s="1"/>
      <c r="AP1557" s="1">
        <v>-1380.3758</v>
      </c>
      <c r="AQ1557">
        <v>7.66</v>
      </c>
      <c r="AT1557" s="1">
        <v>-1355.8458000000001</v>
      </c>
      <c r="AU1557">
        <v>0</v>
      </c>
      <c r="AV1557" s="1">
        <v>-1341.9829</v>
      </c>
      <c r="AW1557">
        <v>-1.1499999999999999</v>
      </c>
    </row>
    <row r="1558" spans="2:49" x14ac:dyDescent="0.2">
      <c r="B1558" s="1">
        <v>-1383.4784</v>
      </c>
      <c r="C1558">
        <v>3.56</v>
      </c>
      <c r="D1558">
        <v>2765.97</v>
      </c>
      <c r="P1558" s="1"/>
      <c r="AP1558" s="1">
        <v>-1380.3037999999999</v>
      </c>
      <c r="AQ1558">
        <v>7.82</v>
      </c>
      <c r="AT1558" s="1">
        <v>-1355.7779</v>
      </c>
      <c r="AU1558">
        <v>-0.44</v>
      </c>
      <c r="AV1558" s="1">
        <v>-1341.9007999999999</v>
      </c>
      <c r="AW1558">
        <v>-0.74</v>
      </c>
    </row>
    <row r="1559" spans="2:49" x14ac:dyDescent="0.2">
      <c r="B1559" s="1">
        <v>-1383.4374</v>
      </c>
      <c r="C1559">
        <v>4.54</v>
      </c>
      <c r="D1559">
        <v>2763.86</v>
      </c>
      <c r="P1559" s="1"/>
      <c r="AP1559" s="1">
        <v>-1380.1881000000001</v>
      </c>
      <c r="AQ1559">
        <v>8.14</v>
      </c>
      <c r="AT1559" s="1">
        <v>-1355.6005</v>
      </c>
      <c r="AU1559">
        <v>-0.64</v>
      </c>
      <c r="AV1559" s="1">
        <v>-1341.8579999999999</v>
      </c>
      <c r="AW1559">
        <v>-0.38</v>
      </c>
    </row>
    <row r="1560" spans="2:49" x14ac:dyDescent="0.2">
      <c r="B1560" s="1">
        <v>-1383.3728000000001</v>
      </c>
      <c r="C1560">
        <v>5.31</v>
      </c>
      <c r="D1560">
        <v>2762.59</v>
      </c>
      <c r="P1560" s="1"/>
      <c r="AP1560" s="1">
        <v>-1380.0239999999999</v>
      </c>
      <c r="AQ1560">
        <v>8.64</v>
      </c>
      <c r="AT1560" s="1">
        <v>-1355.3494000000001</v>
      </c>
      <c r="AU1560">
        <v>-0.75</v>
      </c>
      <c r="AV1560" s="1">
        <v>-1341.8389</v>
      </c>
      <c r="AW1560">
        <v>-0.17</v>
      </c>
    </row>
    <row r="1561" spans="2:49" x14ac:dyDescent="0.2">
      <c r="B1561" s="1">
        <v>-1383.3244999999999</v>
      </c>
      <c r="C1561">
        <v>5.36</v>
      </c>
      <c r="D1561">
        <v>2762.01</v>
      </c>
      <c r="P1561" s="1"/>
      <c r="AP1561" s="1">
        <v>-1379.8108999999999</v>
      </c>
      <c r="AQ1561">
        <v>9.3000000000000007</v>
      </c>
      <c r="AT1561" s="1">
        <v>-1355.0682999999999</v>
      </c>
      <c r="AU1561">
        <v>-0.73</v>
      </c>
      <c r="AV1561" s="1">
        <v>-1341.8226</v>
      </c>
      <c r="AW1561">
        <v>7.0000000000000007E-2</v>
      </c>
    </row>
    <row r="1562" spans="2:49" x14ac:dyDescent="0.2">
      <c r="B1562" s="1">
        <v>-1383.3053</v>
      </c>
      <c r="C1562">
        <v>4.95</v>
      </c>
      <c r="D1562">
        <v>2761.61</v>
      </c>
      <c r="P1562" s="1"/>
      <c r="AP1562" s="1">
        <v>-1379.5516</v>
      </c>
      <c r="AQ1562">
        <v>10.119999999999999</v>
      </c>
      <c r="AT1562" s="1">
        <v>-1354.8051</v>
      </c>
      <c r="AU1562">
        <v>-0.77</v>
      </c>
      <c r="AV1562" s="1">
        <v>-1341.7899</v>
      </c>
      <c r="AW1562">
        <v>0.24</v>
      </c>
    </row>
    <row r="1563" spans="2:49" x14ac:dyDescent="0.2">
      <c r="B1563" s="1">
        <v>-1383.3223</v>
      </c>
      <c r="C1563">
        <v>4.62</v>
      </c>
      <c r="D1563">
        <v>2760.9</v>
      </c>
      <c r="P1563" s="1"/>
      <c r="AP1563" s="1">
        <v>-1379.2551000000001</v>
      </c>
      <c r="AQ1563">
        <v>11.11</v>
      </c>
      <c r="AT1563" s="1">
        <v>-1354.5931</v>
      </c>
      <c r="AU1563">
        <v>-0.87</v>
      </c>
      <c r="AV1563" s="1">
        <v>-1341.7347</v>
      </c>
      <c r="AW1563">
        <v>0.45</v>
      </c>
    </row>
    <row r="1564" spans="2:49" x14ac:dyDescent="0.2">
      <c r="B1564" s="1">
        <v>-1383.3426999999999</v>
      </c>
      <c r="C1564">
        <v>4.43</v>
      </c>
      <c r="D1564">
        <v>2760.74</v>
      </c>
      <c r="P1564" s="1"/>
      <c r="AP1564" s="1">
        <v>-1378.9362000000001</v>
      </c>
      <c r="AQ1564">
        <v>12.23</v>
      </c>
      <c r="AT1564" s="1">
        <v>-1354.4467999999999</v>
      </c>
      <c r="AU1564">
        <v>-1.05</v>
      </c>
      <c r="AV1564" s="1">
        <v>-1341.6639</v>
      </c>
      <c r="AW1564">
        <v>0.67</v>
      </c>
    </row>
    <row r="1565" spans="2:49" x14ac:dyDescent="0.2">
      <c r="B1565" s="1">
        <v>-1383.3679999999999</v>
      </c>
      <c r="C1565">
        <v>3.6</v>
      </c>
      <c r="D1565">
        <v>2760.82</v>
      </c>
      <c r="P1565" s="1"/>
      <c r="AP1565" s="1">
        <v>-1378.6133</v>
      </c>
      <c r="AQ1565">
        <v>13.36</v>
      </c>
      <c r="AT1565" s="1">
        <v>-1354.3610000000001</v>
      </c>
      <c r="AU1565">
        <v>-1.24</v>
      </c>
      <c r="AV1565" s="1">
        <v>-1341.5923</v>
      </c>
      <c r="AW1565">
        <v>0.8</v>
      </c>
    </row>
    <row r="1566" spans="2:49" x14ac:dyDescent="0.2">
      <c r="B1566" s="1">
        <v>-1383.3637000000001</v>
      </c>
      <c r="C1566">
        <v>3.19</v>
      </c>
      <c r="D1566">
        <v>2760.95</v>
      </c>
      <c r="P1566" s="1"/>
      <c r="AP1566" s="1">
        <v>-1378.3123000000001</v>
      </c>
      <c r="AQ1566">
        <v>14.49</v>
      </c>
      <c r="AT1566" s="1">
        <v>-1354.318</v>
      </c>
      <c r="AU1566">
        <v>-1.43</v>
      </c>
      <c r="AV1566" s="1">
        <v>-1341.5418999999999</v>
      </c>
      <c r="AW1566">
        <v>0.91</v>
      </c>
    </row>
    <row r="1567" spans="2:49" x14ac:dyDescent="0.2">
      <c r="B1567" s="1">
        <v>-1383.3628000000001</v>
      </c>
      <c r="C1567">
        <v>2.78</v>
      </c>
      <c r="D1567">
        <v>2760.85</v>
      </c>
      <c r="P1567" s="1"/>
      <c r="AP1567" s="1">
        <v>-1378.059</v>
      </c>
      <c r="AQ1567">
        <v>15.56</v>
      </c>
      <c r="AT1567" s="1">
        <v>-1354.2950000000001</v>
      </c>
      <c r="AU1567">
        <v>-1.61</v>
      </c>
      <c r="AV1567" s="1">
        <v>-1341.5354</v>
      </c>
      <c r="AW1567">
        <v>0.9</v>
      </c>
    </row>
    <row r="1568" spans="2:49" x14ac:dyDescent="0.2">
      <c r="B1568" s="1">
        <v>-1383.3574000000001</v>
      </c>
      <c r="C1568">
        <v>2.21</v>
      </c>
      <c r="D1568">
        <v>2761.23</v>
      </c>
      <c r="P1568" s="1"/>
      <c r="AP1568" s="1">
        <v>-1377.8788</v>
      </c>
      <c r="AQ1568">
        <v>16.39</v>
      </c>
      <c r="AT1568" s="1">
        <v>-1354.2718</v>
      </c>
      <c r="AU1568">
        <v>-1.69</v>
      </c>
      <c r="AV1568" s="1">
        <v>-1341.5853999999999</v>
      </c>
      <c r="AW1568">
        <v>0.69</v>
      </c>
    </row>
    <row r="1569" spans="2:49" x14ac:dyDescent="0.2">
      <c r="B1569" s="1">
        <v>-1383.3241</v>
      </c>
      <c r="C1569">
        <v>1.38</v>
      </c>
      <c r="D1569">
        <v>2761.53</v>
      </c>
      <c r="P1569" s="1"/>
      <c r="AP1569" s="1">
        <v>-1377.7859000000001</v>
      </c>
      <c r="AQ1569">
        <v>17.059999999999999</v>
      </c>
      <c r="AT1569" s="1">
        <v>-1354.2293999999999</v>
      </c>
      <c r="AU1569">
        <v>-1.57</v>
      </c>
      <c r="AV1569" s="1">
        <v>-1341.6969999999999</v>
      </c>
      <c r="AW1569">
        <v>0.4</v>
      </c>
    </row>
    <row r="1570" spans="2:49" x14ac:dyDescent="0.2">
      <c r="B1570" s="1">
        <v>-1383.3154999999999</v>
      </c>
      <c r="C1570">
        <v>0.3</v>
      </c>
      <c r="D1570">
        <v>2762.17</v>
      </c>
      <c r="P1570" s="1"/>
      <c r="AP1570" s="1">
        <v>-1377.7823000000001</v>
      </c>
      <c r="AQ1570">
        <v>17.510000000000002</v>
      </c>
      <c r="AT1570" s="1">
        <v>-1354.1582000000001</v>
      </c>
      <c r="AU1570">
        <v>-1.29</v>
      </c>
      <c r="AV1570" s="1">
        <v>-1341.8647000000001</v>
      </c>
      <c r="AW1570">
        <v>-0.09</v>
      </c>
    </row>
    <row r="1571" spans="2:49" x14ac:dyDescent="0.2">
      <c r="B1571" s="1">
        <v>-1383.3218999999999</v>
      </c>
      <c r="C1571">
        <v>-0.56000000000000005</v>
      </c>
      <c r="D1571">
        <v>2762.97</v>
      </c>
      <c r="P1571" s="1"/>
      <c r="AP1571" s="1">
        <v>-1377.8539000000001</v>
      </c>
      <c r="AQ1571">
        <v>17.739999999999998</v>
      </c>
      <c r="AT1571" s="1">
        <v>-1354.0572</v>
      </c>
      <c r="AU1571">
        <v>-0.81</v>
      </c>
      <c r="AV1571" s="1">
        <v>-1342.0708999999999</v>
      </c>
      <c r="AW1571">
        <v>-0.69</v>
      </c>
    </row>
    <row r="1572" spans="2:49" x14ac:dyDescent="0.2">
      <c r="B1572" s="1">
        <v>-1383.4150999999999</v>
      </c>
      <c r="C1572">
        <v>-1.82</v>
      </c>
      <c r="D1572">
        <v>2763.72</v>
      </c>
      <c r="P1572" s="1"/>
      <c r="AP1572" s="1">
        <v>-1377.9734000000001</v>
      </c>
      <c r="AQ1572">
        <v>17.829999999999998</v>
      </c>
      <c r="AT1572" s="1">
        <v>-1353.9244000000001</v>
      </c>
      <c r="AU1572">
        <v>-0.09</v>
      </c>
      <c r="AV1572" s="1">
        <v>-1342.2918999999999</v>
      </c>
      <c r="AW1572">
        <v>-1.3</v>
      </c>
    </row>
    <row r="1573" spans="2:49" x14ac:dyDescent="0.2">
      <c r="B1573" s="1">
        <v>-1383.559</v>
      </c>
      <c r="C1573">
        <v>-2.84</v>
      </c>
      <c r="D1573">
        <v>2764.16</v>
      </c>
      <c r="P1573" s="1"/>
      <c r="AP1573" s="1">
        <v>-1378.1057000000001</v>
      </c>
      <c r="AQ1573">
        <v>17.86</v>
      </c>
      <c r="AT1573" s="1">
        <v>-1353.7538999999999</v>
      </c>
      <c r="AU1573">
        <v>0.75</v>
      </c>
      <c r="AV1573" s="1">
        <v>-1342.5035</v>
      </c>
      <c r="AW1573">
        <v>-1.85</v>
      </c>
    </row>
    <row r="1574" spans="2:49" x14ac:dyDescent="0.2">
      <c r="B1574" s="1">
        <v>-1383.7375</v>
      </c>
      <c r="C1574">
        <v>-3.91</v>
      </c>
      <c r="D1574">
        <v>2764.02</v>
      </c>
      <c r="P1574" s="1"/>
      <c r="AP1574" s="1">
        <v>-1378.2177999999999</v>
      </c>
      <c r="AQ1574">
        <v>17.829999999999998</v>
      </c>
      <c r="AT1574" s="1">
        <v>-1353.5521000000001</v>
      </c>
      <c r="AU1574">
        <v>1.84</v>
      </c>
      <c r="AV1574" s="1">
        <v>-1342.6867</v>
      </c>
      <c r="AW1574">
        <v>-2.38</v>
      </c>
    </row>
    <row r="1575" spans="2:49" x14ac:dyDescent="0.2">
      <c r="B1575" s="1">
        <v>-1383.9262000000001</v>
      </c>
      <c r="C1575">
        <v>-4.66</v>
      </c>
      <c r="D1575">
        <v>2764.08</v>
      </c>
      <c r="P1575" s="1"/>
      <c r="AP1575" s="1">
        <v>-1378.2846999999999</v>
      </c>
      <c r="AQ1575">
        <v>17.850000000000001</v>
      </c>
      <c r="AT1575" s="1">
        <v>-1353.3261</v>
      </c>
      <c r="AU1575">
        <v>3.13</v>
      </c>
      <c r="AV1575" s="1">
        <v>-1342.8297</v>
      </c>
      <c r="AW1575">
        <v>-2.76</v>
      </c>
    </row>
    <row r="1576" spans="2:49" x14ac:dyDescent="0.2">
      <c r="B1576" s="1">
        <v>-1384.1187</v>
      </c>
      <c r="C1576">
        <v>-5.39</v>
      </c>
      <c r="D1576">
        <v>2763.61</v>
      </c>
      <c r="P1576" s="1"/>
      <c r="AP1576" s="1">
        <v>-1378.2940000000001</v>
      </c>
      <c r="AQ1576">
        <v>17.93</v>
      </c>
      <c r="AT1576" s="1">
        <v>-1353.0817</v>
      </c>
      <c r="AU1576">
        <v>4.53</v>
      </c>
      <c r="AV1576" s="1">
        <v>-1342.9275</v>
      </c>
      <c r="AW1576">
        <v>-3.01</v>
      </c>
    </row>
    <row r="1577" spans="2:49" x14ac:dyDescent="0.2">
      <c r="B1577" s="1">
        <v>-1384.2542000000001</v>
      </c>
      <c r="C1577">
        <v>-5.69</v>
      </c>
      <c r="D1577">
        <v>2763.19</v>
      </c>
      <c r="P1577" s="1"/>
      <c r="AP1577" s="1">
        <v>-1378.2476999999999</v>
      </c>
      <c r="AQ1577">
        <v>18.059999999999999</v>
      </c>
      <c r="AT1577" s="1">
        <v>-1352.8373999999999</v>
      </c>
      <c r="AU1577">
        <v>5.97</v>
      </c>
      <c r="AV1577" s="1">
        <v>-1342.9817</v>
      </c>
      <c r="AW1577">
        <v>-3.11</v>
      </c>
    </row>
    <row r="1578" spans="2:49" x14ac:dyDescent="0.2">
      <c r="B1578" s="1">
        <v>-1384.3258000000001</v>
      </c>
      <c r="C1578">
        <v>-5.87</v>
      </c>
      <c r="D1578">
        <v>2762.01</v>
      </c>
      <c r="P1578" s="1"/>
      <c r="AP1578" s="1">
        <v>-1378.1587999999999</v>
      </c>
      <c r="AQ1578">
        <v>18.23</v>
      </c>
      <c r="AT1578" s="1">
        <v>-1352.6169</v>
      </c>
      <c r="AU1578">
        <v>7.42</v>
      </c>
      <c r="AV1578" s="1">
        <v>-1342.9973</v>
      </c>
      <c r="AW1578">
        <v>-3.14</v>
      </c>
    </row>
    <row r="1579" spans="2:49" x14ac:dyDescent="0.2">
      <c r="B1579" s="1">
        <v>-1384.3139000000001</v>
      </c>
      <c r="C1579">
        <v>-5.37</v>
      </c>
      <c r="D1579">
        <v>2760.35</v>
      </c>
      <c r="P1579" s="1"/>
      <c r="AP1579" s="1">
        <v>-1378.0530000000001</v>
      </c>
      <c r="AQ1579">
        <v>18.37</v>
      </c>
      <c r="AT1579" s="1">
        <v>-1352.4360999999999</v>
      </c>
      <c r="AU1579">
        <v>8.7899999999999991</v>
      </c>
      <c r="AV1579" s="1">
        <v>-1342.9834000000001</v>
      </c>
      <c r="AW1579">
        <v>-3.06</v>
      </c>
    </row>
    <row r="1580" spans="2:49" x14ac:dyDescent="0.2">
      <c r="B1580" s="1">
        <v>-1384.2655</v>
      </c>
      <c r="C1580">
        <v>-4.71</v>
      </c>
      <c r="D1580">
        <v>2758.94</v>
      </c>
      <c r="P1580" s="1"/>
      <c r="AP1580" s="1">
        <v>-1377.963</v>
      </c>
      <c r="AQ1580">
        <v>18.38</v>
      </c>
      <c r="AT1580" s="1">
        <v>-1352.3154</v>
      </c>
      <c r="AU1580">
        <v>10.050000000000001</v>
      </c>
      <c r="AV1580" s="1">
        <v>-1342.9493</v>
      </c>
      <c r="AW1580">
        <v>-2.91</v>
      </c>
    </row>
    <row r="1581" spans="2:49" x14ac:dyDescent="0.2">
      <c r="B1581" s="1">
        <v>-1384.2216000000001</v>
      </c>
      <c r="C1581">
        <v>-4.09</v>
      </c>
      <c r="D1581">
        <v>2757.49</v>
      </c>
      <c r="P1581" s="1"/>
      <c r="AP1581" s="1">
        <v>-1377.9282000000001</v>
      </c>
      <c r="AQ1581">
        <v>18.22</v>
      </c>
      <c r="AT1581" s="1">
        <v>-1352.261</v>
      </c>
      <c r="AU1581">
        <v>11.17</v>
      </c>
      <c r="AV1581" s="1">
        <v>-1342.9069</v>
      </c>
      <c r="AW1581">
        <v>-2.74</v>
      </c>
    </row>
    <row r="1582" spans="2:49" x14ac:dyDescent="0.2">
      <c r="B1582" s="1">
        <v>-1384.2258999999999</v>
      </c>
      <c r="C1582">
        <v>-3.85</v>
      </c>
      <c r="D1582">
        <v>2755.55</v>
      </c>
      <c r="P1582" s="1"/>
      <c r="AP1582" s="1">
        <v>-1377.9857</v>
      </c>
      <c r="AQ1582">
        <v>17.84</v>
      </c>
      <c r="AT1582" s="1">
        <v>-1352.2706000000001</v>
      </c>
      <c r="AU1582">
        <v>12.16</v>
      </c>
      <c r="AV1582" s="1">
        <v>-1342.8652</v>
      </c>
      <c r="AW1582">
        <v>-2.61</v>
      </c>
    </row>
    <row r="1583" spans="2:49" x14ac:dyDescent="0.2">
      <c r="B1583" s="1">
        <v>-1384.2775999999999</v>
      </c>
      <c r="C1583">
        <v>-3.42</v>
      </c>
      <c r="D1583">
        <v>2753.57</v>
      </c>
      <c r="P1583" s="1"/>
      <c r="AP1583" s="1">
        <v>-1378.1576</v>
      </c>
      <c r="AQ1583">
        <v>17.079999999999998</v>
      </c>
      <c r="AT1583" s="1">
        <v>-1352.3326</v>
      </c>
      <c r="AU1583">
        <v>12.9</v>
      </c>
      <c r="AV1583" s="1">
        <v>-1342.8342</v>
      </c>
      <c r="AW1583">
        <v>-2.54</v>
      </c>
    </row>
    <row r="1584" spans="2:49" x14ac:dyDescent="0.2">
      <c r="B1584" s="1">
        <v>-1384.3344999999999</v>
      </c>
      <c r="C1584">
        <v>-2.79</v>
      </c>
      <c r="D1584">
        <v>2751.3</v>
      </c>
      <c r="P1584" s="1"/>
      <c r="AP1584" s="1">
        <v>-1378.4440999999999</v>
      </c>
      <c r="AQ1584">
        <v>16.07</v>
      </c>
      <c r="AT1584" s="1">
        <v>-1352.43</v>
      </c>
      <c r="AU1584">
        <v>13.56</v>
      </c>
      <c r="AV1584" s="1">
        <v>-1342.8213000000001</v>
      </c>
      <c r="AW1584">
        <v>-2.5499999999999998</v>
      </c>
    </row>
    <row r="1585" spans="2:49" x14ac:dyDescent="0.2">
      <c r="B1585" s="1">
        <v>-1384.4038</v>
      </c>
      <c r="C1585">
        <v>-2.19</v>
      </c>
      <c r="D1585">
        <v>2749.46</v>
      </c>
      <c r="P1585" s="1"/>
      <c r="AP1585" s="1">
        <v>-1378.8121000000001</v>
      </c>
      <c r="AQ1585">
        <v>14.87</v>
      </c>
      <c r="AT1585" s="1">
        <v>-1352.5398</v>
      </c>
      <c r="AU1585">
        <v>14.1</v>
      </c>
      <c r="AV1585" s="1">
        <v>-1342.8297</v>
      </c>
      <c r="AW1585">
        <v>-2.65</v>
      </c>
    </row>
    <row r="1586" spans="2:49" x14ac:dyDescent="0.2">
      <c r="B1586" s="1">
        <v>-1384.4793</v>
      </c>
      <c r="C1586">
        <v>-1.38</v>
      </c>
      <c r="D1586">
        <v>2746.92</v>
      </c>
      <c r="P1586" s="1"/>
      <c r="AP1586" s="1">
        <v>-1379.2136</v>
      </c>
      <c r="AQ1586">
        <v>13.56</v>
      </c>
      <c r="AT1586" s="1">
        <v>-1352.6384</v>
      </c>
      <c r="AU1586">
        <v>14.58</v>
      </c>
      <c r="AV1586" s="1">
        <v>-1342.8597</v>
      </c>
      <c r="AW1586">
        <v>-2.87</v>
      </c>
    </row>
    <row r="1587" spans="2:49" x14ac:dyDescent="0.2">
      <c r="B1587" s="1">
        <v>-1384.5530000000001</v>
      </c>
      <c r="C1587">
        <v>-0.17</v>
      </c>
      <c r="D1587">
        <v>2744.81</v>
      </c>
      <c r="P1587" s="1"/>
      <c r="AP1587" s="1">
        <v>-1379.5930000000001</v>
      </c>
      <c r="AQ1587">
        <v>12.3</v>
      </c>
      <c r="AT1587" s="1">
        <v>-1352.71</v>
      </c>
      <c r="AU1587">
        <v>14.92</v>
      </c>
      <c r="AV1587" s="1">
        <v>-1342.9036000000001</v>
      </c>
      <c r="AW1587">
        <v>-3.2</v>
      </c>
    </row>
    <row r="1588" spans="2:49" x14ac:dyDescent="0.2">
      <c r="B1588" s="1">
        <v>-1384.6460999999999</v>
      </c>
      <c r="C1588">
        <v>0.71</v>
      </c>
      <c r="D1588">
        <v>2742.67</v>
      </c>
      <c r="P1588" s="1"/>
      <c r="AP1588" s="1">
        <v>-1379.9065000000001</v>
      </c>
      <c r="AQ1588">
        <v>11.17</v>
      </c>
      <c r="AT1588" s="1">
        <v>-1352.7514000000001</v>
      </c>
      <c r="AU1588">
        <v>15.15</v>
      </c>
      <c r="AV1588" s="1">
        <v>-1342.9517000000001</v>
      </c>
      <c r="AW1588">
        <v>-3.54</v>
      </c>
    </row>
    <row r="1589" spans="2:49" x14ac:dyDescent="0.2">
      <c r="B1589" s="1">
        <v>-1384.7589</v>
      </c>
      <c r="C1589">
        <v>1.41</v>
      </c>
      <c r="D1589">
        <v>2740.3</v>
      </c>
      <c r="P1589" s="1"/>
      <c r="AP1589" s="1">
        <v>-1380.1268</v>
      </c>
      <c r="AQ1589">
        <v>10.29</v>
      </c>
      <c r="AT1589" s="1">
        <v>-1352.7671</v>
      </c>
      <c r="AU1589">
        <v>15.28</v>
      </c>
      <c r="AV1589" s="1">
        <v>-1342.9917</v>
      </c>
      <c r="AW1589">
        <v>-3.95</v>
      </c>
    </row>
    <row r="1590" spans="2:49" x14ac:dyDescent="0.2">
      <c r="B1590" s="1">
        <v>-1384.9096999999999</v>
      </c>
      <c r="C1590">
        <v>2.39</v>
      </c>
      <c r="D1590">
        <v>2737.92</v>
      </c>
      <c r="P1590" s="1"/>
      <c r="AP1590" s="1">
        <v>-1380.2499</v>
      </c>
      <c r="AQ1590">
        <v>9.56</v>
      </c>
      <c r="AT1590" s="1">
        <v>-1352.7706000000001</v>
      </c>
      <c r="AU1590">
        <v>15.27</v>
      </c>
      <c r="AV1590" s="1">
        <v>-1343.0134</v>
      </c>
      <c r="AW1590">
        <v>-4.34</v>
      </c>
    </row>
    <row r="1591" spans="2:49" x14ac:dyDescent="0.2">
      <c r="B1591" s="1">
        <v>-1385.0489</v>
      </c>
      <c r="C1591">
        <v>3.54</v>
      </c>
      <c r="D1591">
        <v>2735.43</v>
      </c>
      <c r="P1591" s="1"/>
      <c r="AP1591" s="1">
        <v>-1380.2864</v>
      </c>
      <c r="AQ1591">
        <v>9.07</v>
      </c>
      <c r="AT1591" s="1">
        <v>-1352.7849000000001</v>
      </c>
      <c r="AU1591">
        <v>15.01</v>
      </c>
      <c r="AV1591" s="1">
        <v>-1343.0154</v>
      </c>
      <c r="AW1591">
        <v>-4.6500000000000004</v>
      </c>
    </row>
    <row r="1592" spans="2:49" x14ac:dyDescent="0.2">
      <c r="B1592" s="1">
        <v>-1385.1652999999999</v>
      </c>
      <c r="C1592">
        <v>4.8099999999999996</v>
      </c>
      <c r="D1592">
        <v>2733.25</v>
      </c>
      <c r="P1592" s="1"/>
      <c r="AP1592" s="1">
        <v>-1380.2602999999999</v>
      </c>
      <c r="AQ1592">
        <v>8.77</v>
      </c>
      <c r="AT1592" s="1">
        <v>-1352.8295000000001</v>
      </c>
      <c r="AU1592">
        <v>14.47</v>
      </c>
      <c r="AV1592" s="1">
        <v>-1343.0020999999999</v>
      </c>
      <c r="AW1592">
        <v>-4.9800000000000004</v>
      </c>
    </row>
    <row r="1593" spans="2:49" x14ac:dyDescent="0.2">
      <c r="B1593" s="1">
        <v>-1385.221</v>
      </c>
      <c r="C1593">
        <v>6.33</v>
      </c>
      <c r="D1593">
        <v>2730.56</v>
      </c>
      <c r="P1593" s="1"/>
      <c r="AP1593" s="1">
        <v>-1380.2037</v>
      </c>
      <c r="AQ1593">
        <v>8.58</v>
      </c>
      <c r="AT1593" s="1">
        <v>-1352.9241</v>
      </c>
      <c r="AU1593">
        <v>13.68</v>
      </c>
      <c r="AV1593" s="1">
        <v>-1342.9855</v>
      </c>
      <c r="AW1593">
        <v>-5.32</v>
      </c>
    </row>
    <row r="1594" spans="2:49" x14ac:dyDescent="0.2">
      <c r="B1594" s="1">
        <v>-1385.1708000000001</v>
      </c>
      <c r="C1594">
        <v>8.48</v>
      </c>
      <c r="D1594">
        <v>2728.49</v>
      </c>
      <c r="P1594" s="1"/>
      <c r="AP1594" s="1">
        <v>-1380.1458</v>
      </c>
      <c r="AQ1594">
        <v>8.52</v>
      </c>
      <c r="AT1594" s="1">
        <v>-1353.076</v>
      </c>
      <c r="AU1594">
        <v>12.52</v>
      </c>
      <c r="AV1594" s="1">
        <v>-1342.9807000000001</v>
      </c>
      <c r="AW1594">
        <v>-5.66</v>
      </c>
    </row>
    <row r="1595" spans="2:49" x14ac:dyDescent="0.2">
      <c r="B1595" s="1">
        <v>-1385.0539000000001</v>
      </c>
      <c r="C1595">
        <v>9.76</v>
      </c>
      <c r="D1595">
        <v>2727.16</v>
      </c>
      <c r="P1595" s="1"/>
      <c r="AP1595" s="1">
        <v>-1380.1135999999999</v>
      </c>
      <c r="AQ1595">
        <v>8.5</v>
      </c>
      <c r="AT1595" s="1">
        <v>-1353.2781</v>
      </c>
      <c r="AU1595">
        <v>11.17</v>
      </c>
      <c r="AV1595" s="1">
        <v>-1343.0016000000001</v>
      </c>
      <c r="AW1595">
        <v>-6.05</v>
      </c>
    </row>
    <row r="1596" spans="2:49" x14ac:dyDescent="0.2">
      <c r="B1596" s="1">
        <v>-1384.8647000000001</v>
      </c>
      <c r="C1596">
        <v>10.92</v>
      </c>
      <c r="D1596">
        <v>2726.74</v>
      </c>
      <c r="P1596" s="1"/>
      <c r="AP1596" s="1">
        <v>-1380.1212</v>
      </c>
      <c r="AQ1596">
        <v>8.4499999999999993</v>
      </c>
      <c r="AT1596" s="1">
        <v>-1353.5092999999999</v>
      </c>
      <c r="AU1596">
        <v>9.6</v>
      </c>
      <c r="AV1596" s="1">
        <v>-1343.058</v>
      </c>
      <c r="AW1596">
        <v>-6.48</v>
      </c>
    </row>
    <row r="1597" spans="2:49" x14ac:dyDescent="0.2">
      <c r="B1597" s="1">
        <v>-1384.5806</v>
      </c>
      <c r="C1597">
        <v>11.92</v>
      </c>
      <c r="D1597">
        <v>2726.38</v>
      </c>
      <c r="P1597" s="1"/>
      <c r="AP1597" s="1">
        <v>-1380.172</v>
      </c>
      <c r="AQ1597">
        <v>8.3000000000000007</v>
      </c>
      <c r="AT1597" s="1">
        <v>-1353.7412999999999</v>
      </c>
      <c r="AU1597">
        <v>7.97</v>
      </c>
      <c r="AV1597" s="1">
        <v>-1343.1529</v>
      </c>
      <c r="AW1597">
        <v>-7.01</v>
      </c>
    </row>
    <row r="1598" spans="2:49" x14ac:dyDescent="0.2">
      <c r="B1598" s="1">
        <v>-1384.2547999999999</v>
      </c>
      <c r="C1598">
        <v>13.01</v>
      </c>
      <c r="D1598">
        <v>2726.46</v>
      </c>
      <c r="P1598" s="1"/>
      <c r="AP1598" s="1">
        <v>-1380.2614000000001</v>
      </c>
      <c r="AQ1598">
        <v>8.1300000000000008</v>
      </c>
      <c r="AT1598" s="1">
        <v>-1353.9521</v>
      </c>
      <c r="AU1598">
        <v>6.31</v>
      </c>
      <c r="AV1598" s="1">
        <v>-1343.2838999999999</v>
      </c>
      <c r="AW1598">
        <v>-7.61</v>
      </c>
    </row>
    <row r="1599" spans="2:49" x14ac:dyDescent="0.2">
      <c r="B1599" s="1">
        <v>-1383.9215999999999</v>
      </c>
      <c r="C1599">
        <v>13.96</v>
      </c>
      <c r="D1599">
        <v>2726.76</v>
      </c>
      <c r="P1599" s="1"/>
      <c r="AP1599" s="1">
        <v>-1380.3784000000001</v>
      </c>
      <c r="AQ1599">
        <v>7.96</v>
      </c>
      <c r="AT1599" s="1">
        <v>-1354.1296</v>
      </c>
      <c r="AU1599">
        <v>4.7699999999999996</v>
      </c>
      <c r="AV1599" s="1">
        <v>-1343.4411</v>
      </c>
      <c r="AW1599">
        <v>-8.3000000000000007</v>
      </c>
    </row>
    <row r="1600" spans="2:49" x14ac:dyDescent="0.2">
      <c r="B1600" s="1">
        <v>-1383.5956000000001</v>
      </c>
      <c r="C1600">
        <v>14.61</v>
      </c>
      <c r="D1600">
        <v>2727.61</v>
      </c>
      <c r="P1600" s="1"/>
      <c r="AP1600" s="1">
        <v>-1380.5069000000001</v>
      </c>
      <c r="AQ1600">
        <v>7.77</v>
      </c>
      <c r="AT1600" s="1">
        <v>-1354.2701999999999</v>
      </c>
      <c r="AU1600">
        <v>3.34</v>
      </c>
      <c r="AV1600" s="1">
        <v>-1343.6142</v>
      </c>
      <c r="AW1600">
        <v>-8.9600000000000009</v>
      </c>
    </row>
    <row r="1601" spans="2:49" x14ac:dyDescent="0.2">
      <c r="B1601" s="1">
        <v>-1383.3027</v>
      </c>
      <c r="C1601">
        <v>15.01</v>
      </c>
      <c r="D1601">
        <v>2728.8</v>
      </c>
      <c r="P1601" s="1"/>
      <c r="AP1601" s="1">
        <v>-1380.6338000000001</v>
      </c>
      <c r="AQ1601">
        <v>7.56</v>
      </c>
      <c r="AT1601" s="1">
        <v>-1354.3796</v>
      </c>
      <c r="AU1601">
        <v>2.02</v>
      </c>
      <c r="AV1601" s="1">
        <v>-1343.7895000000001</v>
      </c>
      <c r="AW1601">
        <v>-9.61</v>
      </c>
    </row>
    <row r="1602" spans="2:49" x14ac:dyDescent="0.2">
      <c r="B1602" s="1">
        <v>-1383.0940000000001</v>
      </c>
      <c r="C1602">
        <v>14.78</v>
      </c>
      <c r="D1602">
        <v>2730.53</v>
      </c>
      <c r="P1602" s="1"/>
      <c r="AP1602" s="1">
        <v>-1380.7519</v>
      </c>
      <c r="AQ1602">
        <v>7.35</v>
      </c>
      <c r="AT1602" s="1">
        <v>-1354.4662000000001</v>
      </c>
      <c r="AU1602">
        <v>0.89</v>
      </c>
      <c r="AV1602" s="1">
        <v>-1343.9570000000001</v>
      </c>
      <c r="AW1602">
        <v>-10.18</v>
      </c>
    </row>
    <row r="1603" spans="2:49" x14ac:dyDescent="0.2">
      <c r="B1603" s="1">
        <v>-1382.9427000000001</v>
      </c>
      <c r="C1603">
        <v>13.99</v>
      </c>
      <c r="D1603">
        <v>2733.11</v>
      </c>
      <c r="P1603" s="1"/>
      <c r="AP1603" s="1">
        <v>-1380.8625999999999</v>
      </c>
      <c r="AQ1603">
        <v>7.1</v>
      </c>
      <c r="AT1603" s="1">
        <v>-1354.5309999999999</v>
      </c>
      <c r="AU1603">
        <v>-0.11</v>
      </c>
      <c r="AV1603" s="1">
        <v>-1344.1104</v>
      </c>
      <c r="AW1603">
        <v>-10.68</v>
      </c>
    </row>
    <row r="1604" spans="2:49" x14ac:dyDescent="0.2">
      <c r="B1604" s="1">
        <v>-1382.8536999999999</v>
      </c>
      <c r="C1604">
        <v>12.2</v>
      </c>
      <c r="D1604">
        <v>2736.56</v>
      </c>
      <c r="P1604" s="1"/>
      <c r="AP1604" s="1">
        <v>-1380.9699000000001</v>
      </c>
      <c r="AQ1604">
        <v>6.9</v>
      </c>
      <c r="AT1604" s="1">
        <v>-1354.575</v>
      </c>
      <c r="AU1604">
        <v>-0.88</v>
      </c>
      <c r="AV1604" s="1">
        <v>-1344.2472</v>
      </c>
      <c r="AW1604">
        <v>-11.08</v>
      </c>
    </row>
    <row r="1605" spans="2:49" x14ac:dyDescent="0.2">
      <c r="B1605" s="1">
        <v>-1382.8159000000001</v>
      </c>
      <c r="C1605">
        <v>10.09</v>
      </c>
      <c r="D1605">
        <v>2740.49</v>
      </c>
      <c r="P1605" s="1"/>
      <c r="AP1605" s="1">
        <v>-1381.0778</v>
      </c>
      <c r="AQ1605">
        <v>6.68</v>
      </c>
      <c r="AT1605" s="1">
        <v>-1354.597</v>
      </c>
      <c r="AU1605">
        <v>-1.5</v>
      </c>
      <c r="AV1605" s="1">
        <v>-1344.3648000000001</v>
      </c>
      <c r="AW1605">
        <v>-11.37</v>
      </c>
    </row>
    <row r="1606" spans="2:49" x14ac:dyDescent="0.2">
      <c r="B1606" s="1">
        <v>-1382.8294000000001</v>
      </c>
      <c r="C1606">
        <v>7.36</v>
      </c>
      <c r="D1606">
        <v>2744.84</v>
      </c>
      <c r="P1606" s="1"/>
      <c r="AP1606" s="1">
        <v>-1381.1912</v>
      </c>
      <c r="AQ1606">
        <v>6.39</v>
      </c>
      <c r="AT1606" s="1">
        <v>-1354.5984000000001</v>
      </c>
      <c r="AU1606">
        <v>-1.99</v>
      </c>
      <c r="AV1606" s="1">
        <v>-1344.4582</v>
      </c>
      <c r="AW1606">
        <v>-11.51</v>
      </c>
    </row>
    <row r="1607" spans="2:49" x14ac:dyDescent="0.2">
      <c r="B1607" s="1">
        <v>-1382.8490999999999</v>
      </c>
      <c r="C1607">
        <v>5.07</v>
      </c>
      <c r="D1607">
        <v>2749.33</v>
      </c>
      <c r="P1607" s="1"/>
      <c r="AP1607" s="1">
        <v>-1381.3136</v>
      </c>
      <c r="AQ1607">
        <v>6.01</v>
      </c>
      <c r="AT1607" s="1">
        <v>-1354.5835</v>
      </c>
      <c r="AU1607">
        <v>-2.36</v>
      </c>
      <c r="AV1607" s="1">
        <v>-1344.5182</v>
      </c>
      <c r="AW1607">
        <v>-11.49</v>
      </c>
    </row>
    <row r="1608" spans="2:49" x14ac:dyDescent="0.2">
      <c r="B1608" s="1">
        <v>-1382.8983000000001</v>
      </c>
      <c r="C1608">
        <v>2.0699999999999998</v>
      </c>
      <c r="D1608">
        <v>2753.95</v>
      </c>
      <c r="P1608" s="1"/>
      <c r="AP1608" s="1">
        <v>-1381.4435000000001</v>
      </c>
      <c r="AQ1608">
        <v>5.77</v>
      </c>
      <c r="AT1608" s="1">
        <v>-1354.5634</v>
      </c>
      <c r="AU1608">
        <v>-2.67</v>
      </c>
      <c r="AV1608" s="1">
        <v>-1344.5340000000001</v>
      </c>
      <c r="AW1608">
        <v>-11.27</v>
      </c>
    </row>
    <row r="1609" spans="2:49" x14ac:dyDescent="0.2">
      <c r="B1609" s="1">
        <v>-1382.9815000000001</v>
      </c>
      <c r="C1609">
        <v>-0.86</v>
      </c>
      <c r="D1609">
        <v>2758.55</v>
      </c>
      <c r="P1609" s="1"/>
      <c r="AP1609" s="1">
        <v>-1381.5742</v>
      </c>
      <c r="AQ1609">
        <v>5.48</v>
      </c>
      <c r="AT1609" s="1">
        <v>-1354.5546999999999</v>
      </c>
      <c r="AU1609">
        <v>-3.02</v>
      </c>
      <c r="AV1609" s="1">
        <v>-1344.49</v>
      </c>
      <c r="AW1609">
        <v>-10.8</v>
      </c>
    </row>
    <row r="1610" spans="2:49" x14ac:dyDescent="0.2">
      <c r="B1610" s="1">
        <v>-1383.1086</v>
      </c>
      <c r="C1610">
        <v>-4.3600000000000003</v>
      </c>
      <c r="D1610">
        <v>2763.52</v>
      </c>
      <c r="P1610" s="1"/>
      <c r="AP1610" s="1">
        <v>-1381.6875</v>
      </c>
      <c r="AQ1610">
        <v>5.24</v>
      </c>
      <c r="AT1610" s="1">
        <v>-1354.5762999999999</v>
      </c>
      <c r="AU1610">
        <v>-3.3</v>
      </c>
      <c r="AV1610" s="1">
        <v>-1344.3738000000001</v>
      </c>
      <c r="AW1610">
        <v>-10.130000000000001</v>
      </c>
    </row>
    <row r="1611" spans="2:49" x14ac:dyDescent="0.2">
      <c r="B1611" s="1">
        <v>-1383.2128</v>
      </c>
      <c r="C1611">
        <v>-7.37</v>
      </c>
      <c r="D1611">
        <v>2768.24</v>
      </c>
      <c r="P1611" s="1"/>
      <c r="AP1611" s="1">
        <v>-1381.7774999999999</v>
      </c>
      <c r="AQ1611">
        <v>5.0599999999999996</v>
      </c>
      <c r="AT1611" s="1">
        <v>-1354.6476</v>
      </c>
      <c r="AU1611">
        <v>-3.65</v>
      </c>
      <c r="AV1611" s="1">
        <v>-1344.1801</v>
      </c>
      <c r="AW1611">
        <v>-9.23</v>
      </c>
    </row>
    <row r="1612" spans="2:49" x14ac:dyDescent="0.2">
      <c r="B1612" s="1">
        <v>-1383.3164999999999</v>
      </c>
      <c r="C1612">
        <v>-9.9600000000000009</v>
      </c>
      <c r="D1612">
        <v>2772.77</v>
      </c>
      <c r="P1612" s="1"/>
      <c r="AP1612" s="1">
        <v>-1381.8312000000001</v>
      </c>
      <c r="AQ1612">
        <v>5.03</v>
      </c>
      <c r="AT1612" s="1">
        <v>-1354.7765999999999</v>
      </c>
      <c r="AU1612">
        <v>-4.09</v>
      </c>
      <c r="AV1612" s="1">
        <v>-1343.9148</v>
      </c>
      <c r="AW1612">
        <v>-8.16</v>
      </c>
    </row>
    <row r="1613" spans="2:49" x14ac:dyDescent="0.2">
      <c r="B1613" s="1">
        <v>-1383.4522999999999</v>
      </c>
      <c r="C1613">
        <v>-12.77</v>
      </c>
      <c r="D1613">
        <v>2776.48</v>
      </c>
      <c r="P1613" s="1"/>
      <c r="AP1613" s="1">
        <v>-1381.8335999999999</v>
      </c>
      <c r="AQ1613">
        <v>5.12</v>
      </c>
      <c r="AT1613" s="1">
        <v>-1354.9626000000001</v>
      </c>
      <c r="AU1613">
        <v>-4.6500000000000004</v>
      </c>
      <c r="AV1613" s="1">
        <v>-1343.5981999999999</v>
      </c>
      <c r="AW1613">
        <v>-6.96</v>
      </c>
    </row>
    <row r="1614" spans="2:49" x14ac:dyDescent="0.2">
      <c r="B1614" s="1">
        <v>-1383.5395000000001</v>
      </c>
      <c r="C1614">
        <v>-14.8</v>
      </c>
      <c r="D1614">
        <v>2779.65</v>
      </c>
      <c r="P1614" s="1"/>
      <c r="AP1614" s="1">
        <v>-1381.7850000000001</v>
      </c>
      <c r="AQ1614">
        <v>5.34</v>
      </c>
      <c r="AT1614" s="1">
        <v>-1355.1899000000001</v>
      </c>
      <c r="AU1614">
        <v>-5.26</v>
      </c>
      <c r="AV1614" s="1">
        <v>-1343.2626</v>
      </c>
      <c r="AW1614">
        <v>-5.76</v>
      </c>
    </row>
    <row r="1615" spans="2:49" x14ac:dyDescent="0.2">
      <c r="B1615" s="1">
        <v>-1383.586</v>
      </c>
      <c r="C1615">
        <v>-16.59</v>
      </c>
      <c r="D1615">
        <v>2782.76</v>
      </c>
      <c r="P1615" s="1"/>
      <c r="AP1615" s="1">
        <v>-1381.6871000000001</v>
      </c>
      <c r="AQ1615">
        <v>5.78</v>
      </c>
      <c r="AT1615" s="1">
        <v>-1355.4383</v>
      </c>
      <c r="AU1615">
        <v>-5.86</v>
      </c>
      <c r="AV1615" s="1">
        <v>-1342.9454000000001</v>
      </c>
      <c r="AW1615">
        <v>-4.67</v>
      </c>
    </row>
    <row r="1616" spans="2:49" x14ac:dyDescent="0.2">
      <c r="B1616" s="1">
        <v>-1383.5853</v>
      </c>
      <c r="C1616">
        <v>-18.329999999999998</v>
      </c>
      <c r="D1616">
        <v>2785.93</v>
      </c>
      <c r="P1616" s="1"/>
      <c r="AP1616" s="1">
        <v>-1381.5415</v>
      </c>
      <c r="AQ1616">
        <v>6.23</v>
      </c>
      <c r="AT1616" s="1">
        <v>-1355.6874</v>
      </c>
      <c r="AU1616">
        <v>-6.39</v>
      </c>
      <c r="AV1616" s="1">
        <v>-1342.6759</v>
      </c>
      <c r="AW1616">
        <v>-3.7</v>
      </c>
    </row>
    <row r="1617" spans="2:49" x14ac:dyDescent="0.2">
      <c r="B1617" s="1">
        <v>-1383.5625</v>
      </c>
      <c r="C1617">
        <v>-19.87</v>
      </c>
      <c r="D1617">
        <v>2788.78</v>
      </c>
      <c r="P1617" s="1"/>
      <c r="AP1617" s="1">
        <v>-1381.3595</v>
      </c>
      <c r="AQ1617">
        <v>6.83</v>
      </c>
      <c r="AT1617" s="1">
        <v>-1355.9226000000001</v>
      </c>
      <c r="AU1617">
        <v>-6.87</v>
      </c>
      <c r="AV1617" s="1">
        <v>-1342.4722999999999</v>
      </c>
      <c r="AW1617">
        <v>-2.89</v>
      </c>
    </row>
    <row r="1618" spans="2:49" x14ac:dyDescent="0.2">
      <c r="B1618" s="1">
        <v>-1383.5160000000001</v>
      </c>
      <c r="C1618">
        <v>-20.71</v>
      </c>
      <c r="D1618">
        <v>2790.43</v>
      </c>
      <c r="P1618" s="1"/>
      <c r="AP1618" s="1">
        <v>-1381.1528000000001</v>
      </c>
      <c r="AQ1618">
        <v>7.39</v>
      </c>
      <c r="AT1618" s="1">
        <v>-1356.1366</v>
      </c>
      <c r="AU1618">
        <v>-7.25</v>
      </c>
      <c r="AV1618" s="1">
        <v>-1342.3434</v>
      </c>
      <c r="AW1618">
        <v>-2.2599999999999998</v>
      </c>
    </row>
    <row r="1619" spans="2:49" x14ac:dyDescent="0.2">
      <c r="B1619" s="1">
        <v>-1383.4597000000001</v>
      </c>
      <c r="C1619">
        <v>-21.09</v>
      </c>
      <c r="D1619">
        <v>2791.6</v>
      </c>
      <c r="P1619" s="1"/>
      <c r="AP1619" s="1">
        <v>-1380.9356</v>
      </c>
      <c r="AQ1619">
        <v>7.97</v>
      </c>
      <c r="AT1619" s="1">
        <v>-1356.3281999999999</v>
      </c>
      <c r="AU1619">
        <v>-7.53</v>
      </c>
      <c r="AV1619" s="1">
        <v>-1342.2877000000001</v>
      </c>
      <c r="AW1619">
        <v>-1.84</v>
      </c>
    </row>
    <row r="1620" spans="2:49" x14ac:dyDescent="0.2">
      <c r="B1620" s="1">
        <v>-1383.3937000000001</v>
      </c>
      <c r="C1620">
        <v>-20.96</v>
      </c>
      <c r="D1620">
        <v>2792.45</v>
      </c>
      <c r="P1620" s="1"/>
      <c r="AP1620" s="1">
        <v>-1380.7181</v>
      </c>
      <c r="AQ1620">
        <v>8.5399999999999991</v>
      </c>
      <c r="AT1620" s="1">
        <v>-1356.5012999999999</v>
      </c>
      <c r="AU1620">
        <v>-7.69</v>
      </c>
      <c r="AV1620" s="1">
        <v>-1342.3021000000001</v>
      </c>
      <c r="AW1620">
        <v>-1.56</v>
      </c>
    </row>
    <row r="1621" spans="2:49" x14ac:dyDescent="0.2">
      <c r="B1621" s="1">
        <v>-1383.3548000000001</v>
      </c>
      <c r="C1621">
        <v>-20.72</v>
      </c>
      <c r="D1621">
        <v>2792.36</v>
      </c>
      <c r="P1621" s="1"/>
      <c r="AP1621" s="1">
        <v>-1380.5065</v>
      </c>
      <c r="AQ1621">
        <v>9.0500000000000007</v>
      </c>
      <c r="AT1621" s="1">
        <v>-1356.6596</v>
      </c>
      <c r="AU1621">
        <v>-7.88</v>
      </c>
      <c r="AV1621" s="1">
        <v>-1342.3776</v>
      </c>
      <c r="AW1621">
        <v>-1.48</v>
      </c>
    </row>
    <row r="1622" spans="2:49" x14ac:dyDescent="0.2">
      <c r="B1622" s="1">
        <v>-1383.3472999999999</v>
      </c>
      <c r="C1622">
        <v>-19.61</v>
      </c>
      <c r="D1622">
        <v>2790.79</v>
      </c>
      <c r="P1622" s="1"/>
      <c r="AP1622" s="1">
        <v>-1380.3035</v>
      </c>
      <c r="AQ1622">
        <v>9.5399999999999991</v>
      </c>
      <c r="AT1622" s="1">
        <v>-1356.8037999999999</v>
      </c>
      <c r="AU1622">
        <v>-7.98</v>
      </c>
      <c r="AV1622" s="1">
        <v>-1342.5023000000001</v>
      </c>
      <c r="AW1622">
        <v>-1.54</v>
      </c>
    </row>
    <row r="1623" spans="2:49" x14ac:dyDescent="0.2">
      <c r="B1623" s="1">
        <v>-1383.4212</v>
      </c>
      <c r="C1623">
        <v>-17.89</v>
      </c>
      <c r="D1623">
        <v>2788.46</v>
      </c>
      <c r="P1623" s="1"/>
      <c r="AP1623" s="1">
        <v>-1380.1075000000001</v>
      </c>
      <c r="AQ1623">
        <v>9.8800000000000008</v>
      </c>
      <c r="AT1623" s="1">
        <v>-1356.9283</v>
      </c>
      <c r="AU1623">
        <v>-7.96</v>
      </c>
      <c r="AV1623" s="1">
        <v>-1342.6591000000001</v>
      </c>
      <c r="AW1623">
        <v>-1.64</v>
      </c>
    </row>
    <row r="1624" spans="2:49" x14ac:dyDescent="0.2">
      <c r="B1624" s="1">
        <v>-1383.5069000000001</v>
      </c>
      <c r="C1624">
        <v>-16.37</v>
      </c>
      <c r="D1624">
        <v>2785.86</v>
      </c>
      <c r="P1624" s="1"/>
      <c r="AP1624" s="1">
        <v>-1379.9194</v>
      </c>
      <c r="AQ1624">
        <v>10.16</v>
      </c>
      <c r="AT1624" s="1">
        <v>-1357.0254</v>
      </c>
      <c r="AU1624">
        <v>-7.81</v>
      </c>
      <c r="AV1624" s="1">
        <v>-1342.8277</v>
      </c>
      <c r="AW1624">
        <v>-1.82</v>
      </c>
    </row>
    <row r="1625" spans="2:49" x14ac:dyDescent="0.2">
      <c r="B1625" s="1">
        <v>-1383.5731000000001</v>
      </c>
      <c r="C1625">
        <v>-14.89</v>
      </c>
      <c r="D1625">
        <v>2783.01</v>
      </c>
      <c r="P1625" s="1"/>
      <c r="AP1625" s="1">
        <v>-1379.7427</v>
      </c>
      <c r="AQ1625">
        <v>10.35</v>
      </c>
      <c r="AT1625" s="1">
        <v>-1357.0817999999999</v>
      </c>
      <c r="AU1625">
        <v>-7.63</v>
      </c>
      <c r="AV1625" s="1">
        <v>-1342.9896000000001</v>
      </c>
      <c r="AW1625">
        <v>-2.06</v>
      </c>
    </row>
    <row r="1626" spans="2:49" x14ac:dyDescent="0.2">
      <c r="B1626" s="1">
        <v>-1383.6663000000001</v>
      </c>
      <c r="C1626">
        <v>-13.25</v>
      </c>
      <c r="D1626">
        <v>2779.26</v>
      </c>
      <c r="P1626" s="1"/>
      <c r="AP1626" s="1">
        <v>-1379.5823</v>
      </c>
      <c r="AQ1626">
        <v>10.4</v>
      </c>
      <c r="AT1626" s="1">
        <v>-1357.0867000000001</v>
      </c>
      <c r="AU1626">
        <v>-7.23</v>
      </c>
      <c r="AV1626" s="1">
        <v>-1343.1255000000001</v>
      </c>
      <c r="AW1626">
        <v>-2.2799999999999998</v>
      </c>
    </row>
    <row r="1627" spans="2:49" x14ac:dyDescent="0.2">
      <c r="B1627" s="1">
        <v>-1383.7891</v>
      </c>
      <c r="C1627">
        <v>-10.85</v>
      </c>
      <c r="D1627">
        <v>2774.77</v>
      </c>
      <c r="P1627" s="1"/>
      <c r="AP1627" s="1">
        <v>-1379.4453000000001</v>
      </c>
      <c r="AQ1627">
        <v>10.37</v>
      </c>
      <c r="AT1627" s="1">
        <v>-1357.0309</v>
      </c>
      <c r="AU1627">
        <v>-6.68</v>
      </c>
      <c r="AV1627" s="1">
        <v>-1343.2248</v>
      </c>
      <c r="AW1627">
        <v>-2.39</v>
      </c>
    </row>
    <row r="1628" spans="2:49" x14ac:dyDescent="0.2">
      <c r="B1628" s="1">
        <v>-1383.8981000000001</v>
      </c>
      <c r="C1628">
        <v>-8.19</v>
      </c>
      <c r="D1628">
        <v>2769.53</v>
      </c>
      <c r="P1628" s="1"/>
      <c r="AP1628" s="1">
        <v>-1379.3363999999999</v>
      </c>
      <c r="AQ1628">
        <v>10.26</v>
      </c>
      <c r="AT1628" s="1">
        <v>-1356.9043999999999</v>
      </c>
      <c r="AU1628">
        <v>-5.99</v>
      </c>
      <c r="AV1628" s="1">
        <v>-1343.2806</v>
      </c>
      <c r="AW1628">
        <v>-2.4</v>
      </c>
    </row>
    <row r="1629" spans="2:49" x14ac:dyDescent="0.2">
      <c r="B1629" s="1">
        <v>-1383.9782</v>
      </c>
      <c r="C1629">
        <v>-5.63</v>
      </c>
      <c r="D1629">
        <v>2764.57</v>
      </c>
      <c r="P1629" s="1"/>
      <c r="AP1629" s="1">
        <v>-1379.2615000000001</v>
      </c>
      <c r="AQ1629">
        <v>10.02</v>
      </c>
      <c r="AT1629" s="1">
        <v>-1356.7146</v>
      </c>
      <c r="AU1629">
        <v>-5.18</v>
      </c>
      <c r="AV1629" s="1">
        <v>-1343.2904000000001</v>
      </c>
      <c r="AW1629">
        <v>-2.3199999999999998</v>
      </c>
    </row>
    <row r="1630" spans="2:49" x14ac:dyDescent="0.2">
      <c r="B1630" s="1">
        <v>-1383.9550999999999</v>
      </c>
      <c r="C1630">
        <v>-2.81</v>
      </c>
      <c r="D1630">
        <v>2759.55</v>
      </c>
      <c r="P1630" s="1"/>
      <c r="AP1630" s="1">
        <v>-1379.2245</v>
      </c>
      <c r="AQ1630">
        <v>9.75</v>
      </c>
      <c r="AT1630" s="1">
        <v>-1356.4674</v>
      </c>
      <c r="AU1630">
        <v>-4.25</v>
      </c>
      <c r="AV1630" s="1">
        <v>-1343.2561000000001</v>
      </c>
      <c r="AW1630">
        <v>-2.15</v>
      </c>
    </row>
    <row r="1631" spans="2:49" x14ac:dyDescent="0.2">
      <c r="B1631" s="1">
        <v>-1383.8941</v>
      </c>
      <c r="C1631">
        <v>-0.08</v>
      </c>
      <c r="D1631">
        <v>2754.07</v>
      </c>
      <c r="P1631" s="1"/>
      <c r="AP1631" s="1">
        <v>-1379.2257</v>
      </c>
      <c r="AQ1631">
        <v>9.36</v>
      </c>
      <c r="AT1631" s="1">
        <v>-1356.1721</v>
      </c>
      <c r="AU1631">
        <v>-3.27</v>
      </c>
      <c r="AV1631" s="1">
        <v>-1343.183</v>
      </c>
      <c r="AW1631">
        <v>-1.8</v>
      </c>
    </row>
    <row r="1632" spans="2:49" x14ac:dyDescent="0.2">
      <c r="B1632" s="1">
        <v>-1383.7665</v>
      </c>
      <c r="C1632">
        <v>2.75</v>
      </c>
      <c r="D1632">
        <v>2748.89</v>
      </c>
      <c r="P1632" s="1"/>
      <c r="AP1632" s="1">
        <v>-1379.2616</v>
      </c>
      <c r="AQ1632">
        <v>9</v>
      </c>
      <c r="AT1632" s="1">
        <v>-1355.8526999999999</v>
      </c>
      <c r="AU1632">
        <v>-2.19</v>
      </c>
      <c r="AV1632" s="1">
        <v>-1343.0798</v>
      </c>
      <c r="AW1632">
        <v>-1.46</v>
      </c>
    </row>
    <row r="1633" spans="2:49" x14ac:dyDescent="0.2">
      <c r="B1633" s="1">
        <v>-1383.6143999999999</v>
      </c>
      <c r="C1633">
        <v>5.39</v>
      </c>
      <c r="D1633">
        <v>2744.22</v>
      </c>
      <c r="P1633" s="1"/>
      <c r="AP1633" s="1">
        <v>-1379.3297</v>
      </c>
      <c r="AQ1633">
        <v>8.68</v>
      </c>
      <c r="AT1633" s="1">
        <v>-1355.527</v>
      </c>
      <c r="AU1633">
        <v>-1.1599999999999999</v>
      </c>
      <c r="AV1633" s="1">
        <v>-1342.9553000000001</v>
      </c>
      <c r="AW1633">
        <v>-1.04</v>
      </c>
    </row>
    <row r="1634" spans="2:49" x14ac:dyDescent="0.2">
      <c r="B1634" s="1">
        <v>-1383.4455</v>
      </c>
      <c r="C1634">
        <v>7.81</v>
      </c>
      <c r="D1634">
        <v>2739.69</v>
      </c>
      <c r="P1634" s="1"/>
      <c r="AP1634" s="1">
        <v>-1379.4172000000001</v>
      </c>
      <c r="AQ1634">
        <v>8.31</v>
      </c>
      <c r="AT1634" s="1">
        <v>-1355.2216000000001</v>
      </c>
      <c r="AU1634">
        <v>-0.24</v>
      </c>
      <c r="AV1634" s="1">
        <v>-1342.8163999999999</v>
      </c>
      <c r="AW1634">
        <v>-0.62</v>
      </c>
    </row>
    <row r="1635" spans="2:49" x14ac:dyDescent="0.2">
      <c r="B1635" s="1">
        <v>-1383.2950000000001</v>
      </c>
      <c r="C1635">
        <v>10.16</v>
      </c>
      <c r="D1635">
        <v>2735.46</v>
      </c>
      <c r="P1635" s="1"/>
      <c r="AP1635" s="1">
        <v>-1379.5073</v>
      </c>
      <c r="AQ1635">
        <v>8.07</v>
      </c>
      <c r="AT1635" s="1">
        <v>-1354.9580000000001</v>
      </c>
      <c r="AU1635">
        <v>0.52</v>
      </c>
      <c r="AV1635" s="1">
        <v>-1342.683</v>
      </c>
      <c r="AW1635">
        <v>-0.19</v>
      </c>
    </row>
    <row r="1636" spans="2:49" x14ac:dyDescent="0.2">
      <c r="B1636" s="1">
        <v>-1383.1629</v>
      </c>
      <c r="C1636">
        <v>12.09</v>
      </c>
      <c r="D1636">
        <v>2731.95</v>
      </c>
      <c r="P1636" s="1"/>
      <c r="AP1636" s="1">
        <v>-1379.5769</v>
      </c>
      <c r="AQ1636">
        <v>7.93</v>
      </c>
      <c r="AT1636" s="1">
        <v>-1354.7584999999999</v>
      </c>
      <c r="AU1636">
        <v>1.1000000000000001</v>
      </c>
      <c r="AV1636" s="1">
        <v>-1342.5696</v>
      </c>
      <c r="AW1636">
        <v>0.14000000000000001</v>
      </c>
    </row>
    <row r="1637" spans="2:49" x14ac:dyDescent="0.2">
      <c r="B1637" s="1">
        <v>-1383.0553</v>
      </c>
      <c r="C1637">
        <v>14.11</v>
      </c>
      <c r="D1637">
        <v>2728.6</v>
      </c>
      <c r="P1637" s="1"/>
      <c r="AP1637" s="1">
        <v>-1379.605</v>
      </c>
      <c r="AQ1637">
        <v>7.94</v>
      </c>
      <c r="AT1637" s="1">
        <v>-1354.6338000000001</v>
      </c>
      <c r="AU1637">
        <v>1.4</v>
      </c>
      <c r="AV1637" s="1">
        <v>-1342.4893</v>
      </c>
      <c r="AW1637">
        <v>0.35</v>
      </c>
    </row>
    <row r="1638" spans="2:49" x14ac:dyDescent="0.2">
      <c r="B1638" s="1">
        <v>-1383.0001</v>
      </c>
      <c r="C1638">
        <v>15.77</v>
      </c>
      <c r="D1638">
        <v>2725.91</v>
      </c>
      <c r="P1638" s="1"/>
      <c r="AP1638" s="1">
        <v>-1379.5726999999999</v>
      </c>
      <c r="AQ1638">
        <v>8.15</v>
      </c>
      <c r="AT1638" s="1">
        <v>-1354.5823</v>
      </c>
      <c r="AU1638">
        <v>1.53</v>
      </c>
      <c r="AV1638" s="1">
        <v>-1342.4457</v>
      </c>
      <c r="AW1638">
        <v>0.48</v>
      </c>
    </row>
    <row r="1639" spans="2:49" x14ac:dyDescent="0.2">
      <c r="B1639" s="1">
        <v>-1382.98</v>
      </c>
      <c r="C1639">
        <v>17.12</v>
      </c>
      <c r="D1639">
        <v>2723.17</v>
      </c>
      <c r="P1639" s="1"/>
      <c r="AP1639" s="1">
        <v>-1379.4656</v>
      </c>
      <c r="AQ1639">
        <v>8.59</v>
      </c>
      <c r="AT1639" s="1">
        <v>-1354.5925</v>
      </c>
      <c r="AU1639">
        <v>1.47</v>
      </c>
      <c r="AV1639" s="1">
        <v>-1342.4408000000001</v>
      </c>
      <c r="AW1639">
        <v>0.42</v>
      </c>
    </row>
    <row r="1640" spans="2:49" x14ac:dyDescent="0.2">
      <c r="B1640" s="1">
        <v>-1382.9695999999999</v>
      </c>
      <c r="C1640">
        <v>18.690000000000001</v>
      </c>
      <c r="D1640">
        <v>2720.7</v>
      </c>
      <c r="P1640" s="1"/>
      <c r="AP1640" s="1">
        <v>-1379.2816</v>
      </c>
      <c r="AQ1640">
        <v>9.26</v>
      </c>
      <c r="AT1640" s="1">
        <v>-1354.6448</v>
      </c>
      <c r="AU1640">
        <v>1.26</v>
      </c>
      <c r="AV1640" s="1">
        <v>-1342.4757</v>
      </c>
      <c r="AW1640">
        <v>0.22</v>
      </c>
    </row>
    <row r="1641" spans="2:49" x14ac:dyDescent="0.2">
      <c r="B1641" s="1">
        <v>-1383.0014000000001</v>
      </c>
      <c r="C1641">
        <v>19.670000000000002</v>
      </c>
      <c r="D1641">
        <v>2719.58</v>
      </c>
      <c r="P1641" s="1"/>
      <c r="AP1641" s="1">
        <v>-1379.0231000000001</v>
      </c>
      <c r="AQ1641">
        <v>10.06</v>
      </c>
      <c r="AT1641" s="1">
        <v>-1354.7195999999999</v>
      </c>
      <c r="AU1641">
        <v>0.96</v>
      </c>
      <c r="AV1641" s="1">
        <v>-1342.5463999999999</v>
      </c>
      <c r="AW1641">
        <v>-0.1</v>
      </c>
    </row>
    <row r="1642" spans="2:49" x14ac:dyDescent="0.2">
      <c r="B1642" s="1">
        <v>-1383.0666000000001</v>
      </c>
      <c r="C1642">
        <v>19.75</v>
      </c>
      <c r="D1642">
        <v>2719.19</v>
      </c>
      <c r="P1642" s="1"/>
      <c r="AP1642" s="1">
        <v>-1378.7018</v>
      </c>
      <c r="AQ1642">
        <v>11.05</v>
      </c>
      <c r="AT1642" s="1">
        <v>-1354.7996000000001</v>
      </c>
      <c r="AU1642">
        <v>0.62</v>
      </c>
      <c r="AV1642" s="1">
        <v>-1342.6537000000001</v>
      </c>
      <c r="AW1642">
        <v>-0.55000000000000004</v>
      </c>
    </row>
    <row r="1643" spans="2:49" x14ac:dyDescent="0.2">
      <c r="B1643" s="1">
        <v>-1383.1278</v>
      </c>
      <c r="C1643">
        <v>19.64</v>
      </c>
      <c r="D1643">
        <v>2719.5</v>
      </c>
      <c r="P1643" s="1"/>
      <c r="AP1643" s="1">
        <v>-1378.3441</v>
      </c>
      <c r="AQ1643">
        <v>12.18</v>
      </c>
      <c r="AT1643" s="1">
        <v>-1354.8749</v>
      </c>
      <c r="AU1643">
        <v>0.31</v>
      </c>
      <c r="AV1643" s="1">
        <v>-1342.8027</v>
      </c>
      <c r="AW1643">
        <v>-1.1599999999999999</v>
      </c>
    </row>
    <row r="1644" spans="2:49" x14ac:dyDescent="0.2">
      <c r="B1644" s="1">
        <v>-1383.1877999999999</v>
      </c>
      <c r="C1644">
        <v>19.25</v>
      </c>
      <c r="D1644">
        <v>2720.56</v>
      </c>
      <c r="P1644" s="1"/>
      <c r="AP1644" s="1">
        <v>-1377.9758999999999</v>
      </c>
      <c r="AQ1644">
        <v>13.3</v>
      </c>
      <c r="AT1644" s="1">
        <v>-1354.9395999999999</v>
      </c>
      <c r="AU1644">
        <v>0</v>
      </c>
      <c r="AV1644" s="1">
        <v>-1342.9929999999999</v>
      </c>
      <c r="AW1644">
        <v>-1.91</v>
      </c>
    </row>
    <row r="1645" spans="2:49" x14ac:dyDescent="0.2">
      <c r="B1645" s="1">
        <v>-1383.204</v>
      </c>
      <c r="C1645">
        <v>18.399999999999999</v>
      </c>
      <c r="D1645">
        <v>2722.17</v>
      </c>
      <c r="P1645" s="1"/>
      <c r="AP1645" s="1">
        <v>-1377.6293000000001</v>
      </c>
      <c r="AQ1645">
        <v>14.43</v>
      </c>
      <c r="AT1645" s="1">
        <v>-1354.9902</v>
      </c>
      <c r="AU1645">
        <v>-0.3</v>
      </c>
      <c r="AV1645" s="1">
        <v>-1343.2166999999999</v>
      </c>
      <c r="AW1645">
        <v>-2.82</v>
      </c>
    </row>
    <row r="1646" spans="2:49" x14ac:dyDescent="0.2">
      <c r="B1646" s="1">
        <v>-1383.1839</v>
      </c>
      <c r="C1646">
        <v>17.38</v>
      </c>
      <c r="D1646">
        <v>2724.09</v>
      </c>
      <c r="P1646" s="1"/>
      <c r="AP1646" s="1">
        <v>-1377.3281999999999</v>
      </c>
      <c r="AQ1646">
        <v>15.39</v>
      </c>
      <c r="AT1646" s="1">
        <v>-1355.0265999999999</v>
      </c>
      <c r="AU1646">
        <v>-0.56999999999999995</v>
      </c>
      <c r="AV1646" s="1">
        <v>-1343.4549999999999</v>
      </c>
      <c r="AW1646">
        <v>-3.81</v>
      </c>
    </row>
    <row r="1647" spans="2:49" x14ac:dyDescent="0.2">
      <c r="B1647" s="1">
        <v>-1383.1169</v>
      </c>
      <c r="C1647">
        <v>16.62</v>
      </c>
      <c r="D1647">
        <v>2726.29</v>
      </c>
      <c r="P1647" s="1"/>
      <c r="AP1647" s="1">
        <v>-1377.0967000000001</v>
      </c>
      <c r="AQ1647">
        <v>16.28</v>
      </c>
      <c r="AT1647" s="1">
        <v>-1355.048</v>
      </c>
      <c r="AU1647">
        <v>-0.75</v>
      </c>
      <c r="AV1647" s="1">
        <v>-1343.6902</v>
      </c>
      <c r="AW1647">
        <v>-4.8499999999999996</v>
      </c>
    </row>
    <row r="1648" spans="2:49" x14ac:dyDescent="0.2">
      <c r="B1648" s="1">
        <v>-1383.0590999999999</v>
      </c>
      <c r="C1648">
        <v>15.27</v>
      </c>
      <c r="D1648">
        <v>2729.37</v>
      </c>
      <c r="P1648" s="1"/>
      <c r="AP1648" s="1">
        <v>-1376.9487999999999</v>
      </c>
      <c r="AQ1648">
        <v>17.02</v>
      </c>
      <c r="AT1648" s="1">
        <v>-1355.0600999999999</v>
      </c>
      <c r="AU1648">
        <v>-0.92</v>
      </c>
      <c r="AV1648" s="1">
        <v>-1343.9072000000001</v>
      </c>
      <c r="AW1648">
        <v>-5.85</v>
      </c>
    </row>
    <row r="1649" spans="2:49" x14ac:dyDescent="0.2">
      <c r="B1649" s="1">
        <v>-1383.0447999999999</v>
      </c>
      <c r="C1649">
        <v>13.82</v>
      </c>
      <c r="D1649">
        <v>2732.49</v>
      </c>
      <c r="P1649" s="1"/>
      <c r="AP1649" s="1">
        <v>-1376.8804</v>
      </c>
      <c r="AQ1649">
        <v>17.57</v>
      </c>
      <c r="AT1649" s="1">
        <v>-1355.0744</v>
      </c>
      <c r="AU1649">
        <v>-1.1000000000000001</v>
      </c>
      <c r="AV1649" s="1">
        <v>-1344.0969</v>
      </c>
      <c r="AW1649">
        <v>-6.71</v>
      </c>
    </row>
    <row r="1650" spans="2:49" x14ac:dyDescent="0.2">
      <c r="B1650" s="1">
        <v>-1383.1042</v>
      </c>
      <c r="C1650">
        <v>12.01</v>
      </c>
      <c r="D1650">
        <v>2735.72</v>
      </c>
      <c r="P1650" s="1"/>
      <c r="AP1650" s="1">
        <v>-1376.8870999999999</v>
      </c>
      <c r="AQ1650">
        <v>17.95</v>
      </c>
      <c r="AT1650" s="1">
        <v>-1355.1054999999999</v>
      </c>
      <c r="AU1650">
        <v>-1.32</v>
      </c>
      <c r="AV1650" s="1">
        <v>-1344.2484999999999</v>
      </c>
      <c r="AW1650">
        <v>-7.45</v>
      </c>
    </row>
    <row r="1651" spans="2:49" x14ac:dyDescent="0.2">
      <c r="B1651" s="1">
        <v>-1383.2088000000001</v>
      </c>
      <c r="C1651">
        <v>10.14</v>
      </c>
      <c r="D1651">
        <v>2739.11</v>
      </c>
      <c r="P1651" s="1"/>
      <c r="AP1651" s="1">
        <v>-1376.9546</v>
      </c>
      <c r="AQ1651">
        <v>18.2</v>
      </c>
      <c r="AT1651" s="1">
        <v>-1355.1695999999999</v>
      </c>
      <c r="AU1651">
        <v>-1.52</v>
      </c>
      <c r="AV1651" s="1">
        <v>-1344.3656000000001</v>
      </c>
      <c r="AW1651">
        <v>-8.09</v>
      </c>
    </row>
    <row r="1652" spans="2:49" x14ac:dyDescent="0.2">
      <c r="B1652" s="1">
        <v>-1383.4222</v>
      </c>
      <c r="C1652">
        <v>7.59</v>
      </c>
      <c r="D1652">
        <v>2743.44</v>
      </c>
      <c r="P1652" s="1"/>
      <c r="AP1652" s="1">
        <v>-1377.0616</v>
      </c>
      <c r="AQ1652">
        <v>18.36</v>
      </c>
      <c r="AT1652" s="1">
        <v>-1355.2798</v>
      </c>
      <c r="AU1652">
        <v>-1.83</v>
      </c>
      <c r="AV1652" s="1">
        <v>-1344.4463000000001</v>
      </c>
      <c r="AW1652">
        <v>-8.57</v>
      </c>
    </row>
    <row r="1653" spans="2:49" x14ac:dyDescent="0.2">
      <c r="B1653" s="1">
        <v>-1383.6522</v>
      </c>
      <c r="C1653">
        <v>4.3099999999999996</v>
      </c>
      <c r="D1653">
        <v>2748.51</v>
      </c>
      <c r="P1653" s="1"/>
      <c r="AP1653" s="1">
        <v>-1377.1968999999999</v>
      </c>
      <c r="AQ1653">
        <v>18.36</v>
      </c>
      <c r="AT1653" s="1">
        <v>-1355.4432999999999</v>
      </c>
      <c r="AU1653">
        <v>-2.21</v>
      </c>
      <c r="AV1653" s="1">
        <v>-1344.4847</v>
      </c>
      <c r="AW1653">
        <v>-8.9</v>
      </c>
    </row>
    <row r="1654" spans="2:49" x14ac:dyDescent="0.2">
      <c r="B1654" s="1">
        <v>-1383.8574000000001</v>
      </c>
      <c r="C1654">
        <v>1.49</v>
      </c>
      <c r="D1654">
        <v>2753.89</v>
      </c>
      <c r="P1654" s="1"/>
      <c r="AP1654" s="1">
        <v>-1377.3532</v>
      </c>
      <c r="AQ1654">
        <v>18.38</v>
      </c>
      <c r="AT1654" s="1">
        <v>-1355.6599000000001</v>
      </c>
      <c r="AU1654">
        <v>-2.69</v>
      </c>
      <c r="AV1654" s="1">
        <v>-1344.4870000000001</v>
      </c>
      <c r="AW1654">
        <v>-9.0299999999999994</v>
      </c>
    </row>
    <row r="1655" spans="2:49" x14ac:dyDescent="0.2">
      <c r="B1655" s="1">
        <v>-1384.0197000000001</v>
      </c>
      <c r="C1655">
        <v>-1.68</v>
      </c>
      <c r="D1655">
        <v>2759.46</v>
      </c>
      <c r="P1655" s="1"/>
      <c r="AP1655" s="1">
        <v>-1377.5257999999999</v>
      </c>
      <c r="AQ1655">
        <v>18.34</v>
      </c>
      <c r="AT1655" s="1">
        <v>-1355.9203</v>
      </c>
      <c r="AU1655">
        <v>-3.25</v>
      </c>
      <c r="AV1655" s="1">
        <v>-1344.4548</v>
      </c>
      <c r="AW1655">
        <v>-8.9</v>
      </c>
    </row>
    <row r="1656" spans="2:49" x14ac:dyDescent="0.2">
      <c r="B1656" s="1">
        <v>-1384.1079999999999</v>
      </c>
      <c r="C1656">
        <v>-5.0599999999999996</v>
      </c>
      <c r="D1656">
        <v>2765.63</v>
      </c>
      <c r="P1656" s="1"/>
      <c r="AP1656" s="1">
        <v>-1377.7177999999999</v>
      </c>
      <c r="AQ1656">
        <v>18.18</v>
      </c>
      <c r="AT1656" s="1">
        <v>-1356.2103999999999</v>
      </c>
      <c r="AU1656">
        <v>-3.89</v>
      </c>
      <c r="AV1656" s="1">
        <v>-1344.3937000000001</v>
      </c>
      <c r="AW1656">
        <v>-8.65</v>
      </c>
    </row>
    <row r="1657" spans="2:49" x14ac:dyDescent="0.2">
      <c r="B1657" s="1">
        <v>-1384.1261999999999</v>
      </c>
      <c r="C1657">
        <v>-8.16</v>
      </c>
      <c r="D1657">
        <v>2771.68</v>
      </c>
      <c r="P1657" s="1"/>
      <c r="AP1657" s="1">
        <v>-1377.9327000000001</v>
      </c>
      <c r="AQ1657">
        <v>17.87</v>
      </c>
      <c r="AT1657" s="1">
        <v>-1356.5110999999999</v>
      </c>
      <c r="AU1657">
        <v>-4.57</v>
      </c>
      <c r="AV1657" s="1">
        <v>-1344.3110999999999</v>
      </c>
      <c r="AW1657">
        <v>-8.2899999999999991</v>
      </c>
    </row>
    <row r="1658" spans="2:49" x14ac:dyDescent="0.2">
      <c r="B1658" s="1">
        <v>-1384.1033</v>
      </c>
      <c r="C1658">
        <v>-11.3</v>
      </c>
      <c r="D1658">
        <v>2777.6</v>
      </c>
      <c r="P1658" s="1"/>
      <c r="AP1658" s="1">
        <v>-1378.1776</v>
      </c>
      <c r="AQ1658">
        <v>17.440000000000001</v>
      </c>
      <c r="AT1658" s="1">
        <v>-1356.8032000000001</v>
      </c>
      <c r="AU1658">
        <v>-5.25</v>
      </c>
      <c r="AV1658" s="1">
        <v>-1344.2144000000001</v>
      </c>
      <c r="AW1658">
        <v>-7.85</v>
      </c>
    </row>
    <row r="1659" spans="2:49" x14ac:dyDescent="0.2">
      <c r="B1659" s="1">
        <v>-1384.0554</v>
      </c>
      <c r="C1659">
        <v>-14.07</v>
      </c>
      <c r="D1659">
        <v>2783.04</v>
      </c>
      <c r="P1659" s="1"/>
      <c r="AP1659" s="1">
        <v>-1378.4549</v>
      </c>
      <c r="AQ1659">
        <v>16.84</v>
      </c>
      <c r="AT1659" s="1">
        <v>-1357.0673999999999</v>
      </c>
      <c r="AU1659">
        <v>-5.82</v>
      </c>
      <c r="AV1659" s="1">
        <v>-1344.1096</v>
      </c>
      <c r="AW1659">
        <v>-7.29</v>
      </c>
    </row>
    <row r="1660" spans="2:49" x14ac:dyDescent="0.2">
      <c r="B1660" s="1">
        <v>-1384.0098</v>
      </c>
      <c r="C1660">
        <v>-16.170000000000002</v>
      </c>
      <c r="D1660">
        <v>2787.5</v>
      </c>
      <c r="P1660" s="1"/>
      <c r="AP1660" s="1">
        <v>-1378.7605000000001</v>
      </c>
      <c r="AQ1660">
        <v>16.170000000000002</v>
      </c>
      <c r="AT1660" s="1">
        <v>-1357.2931000000001</v>
      </c>
      <c r="AU1660">
        <v>-6.3</v>
      </c>
      <c r="AV1660" s="1">
        <v>-1344.0014000000001</v>
      </c>
      <c r="AW1660">
        <v>-6.7</v>
      </c>
    </row>
    <row r="1661" spans="2:49" x14ac:dyDescent="0.2">
      <c r="B1661" s="1">
        <v>-1383.9448</v>
      </c>
      <c r="C1661">
        <v>-18.45</v>
      </c>
      <c r="D1661">
        <v>2791.46</v>
      </c>
      <c r="P1661" s="1"/>
      <c r="AP1661" s="1">
        <v>-1379.0844</v>
      </c>
      <c r="AQ1661">
        <v>15.43</v>
      </c>
      <c r="AT1661" s="1">
        <v>-1357.4733000000001</v>
      </c>
      <c r="AU1661">
        <v>-6.67</v>
      </c>
      <c r="AV1661" s="1">
        <v>-1343.8942999999999</v>
      </c>
      <c r="AW1661">
        <v>-6.09</v>
      </c>
    </row>
    <row r="1662" spans="2:49" x14ac:dyDescent="0.2">
      <c r="B1662" s="1">
        <v>-1383.8714</v>
      </c>
      <c r="C1662">
        <v>-20.22</v>
      </c>
      <c r="D1662">
        <v>2795.38</v>
      </c>
      <c r="P1662" s="1"/>
      <c r="AP1662" s="1">
        <v>-1379.4082000000001</v>
      </c>
      <c r="AQ1662">
        <v>14.62</v>
      </c>
      <c r="AT1662" s="1">
        <v>-1357.6095</v>
      </c>
      <c r="AU1662">
        <v>-6.98</v>
      </c>
      <c r="AV1662" s="1">
        <v>-1343.7925</v>
      </c>
      <c r="AW1662">
        <v>-5.5</v>
      </c>
    </row>
    <row r="1663" spans="2:49" x14ac:dyDescent="0.2">
      <c r="B1663" s="1">
        <v>-1383.7541000000001</v>
      </c>
      <c r="C1663">
        <v>-21.97</v>
      </c>
      <c r="D1663">
        <v>2798.95</v>
      </c>
      <c r="P1663" s="1"/>
      <c r="AP1663" s="1">
        <v>-1379.7116000000001</v>
      </c>
      <c r="AQ1663">
        <v>13.87</v>
      </c>
      <c r="AT1663" s="1">
        <v>-1357.6993</v>
      </c>
      <c r="AU1663">
        <v>-7.28</v>
      </c>
      <c r="AV1663" s="1">
        <v>-1343.7012999999999</v>
      </c>
      <c r="AW1663">
        <v>-4.95</v>
      </c>
    </row>
    <row r="1664" spans="2:49" x14ac:dyDescent="0.2">
      <c r="B1664" s="1">
        <v>-1383.6247000000001</v>
      </c>
      <c r="C1664">
        <v>-22.93</v>
      </c>
      <c r="D1664">
        <v>2802.21</v>
      </c>
      <c r="P1664" s="1"/>
      <c r="AP1664" s="1">
        <v>-1379.9736</v>
      </c>
      <c r="AQ1664">
        <v>13.23</v>
      </c>
      <c r="AT1664" s="1">
        <v>-1357.7557999999999</v>
      </c>
      <c r="AU1664">
        <v>-7.42</v>
      </c>
      <c r="AV1664" s="1">
        <v>-1343.6283000000001</v>
      </c>
      <c r="AW1664">
        <v>-4.46</v>
      </c>
    </row>
    <row r="1665" spans="2:49" x14ac:dyDescent="0.2">
      <c r="B1665" s="1">
        <v>-1383.4852000000001</v>
      </c>
      <c r="C1665">
        <v>-23.92</v>
      </c>
      <c r="D1665">
        <v>2804.86</v>
      </c>
      <c r="P1665" s="1"/>
      <c r="AP1665" s="1">
        <v>-1380.1758</v>
      </c>
      <c r="AQ1665">
        <v>12.73</v>
      </c>
      <c r="AT1665" s="1">
        <v>-1357.7861</v>
      </c>
      <c r="AU1665">
        <v>-7.51</v>
      </c>
      <c r="AV1665" s="1">
        <v>-1343.5832</v>
      </c>
      <c r="AW1665">
        <v>-4.07</v>
      </c>
    </row>
    <row r="1666" spans="2:49" x14ac:dyDescent="0.2">
      <c r="B1666" s="1">
        <v>-1383.3071</v>
      </c>
      <c r="C1666">
        <v>-24.24</v>
      </c>
      <c r="D1666">
        <v>2806.6</v>
      </c>
      <c r="P1666" s="1"/>
      <c r="AP1666" s="1">
        <v>-1380.3096</v>
      </c>
      <c r="AQ1666">
        <v>12.54</v>
      </c>
      <c r="AT1666" s="1">
        <v>-1357.7982</v>
      </c>
      <c r="AU1666">
        <v>-7.5</v>
      </c>
      <c r="AV1666" s="1">
        <v>-1343.5741</v>
      </c>
      <c r="AW1666">
        <v>-3.78</v>
      </c>
    </row>
    <row r="1667" spans="2:49" x14ac:dyDescent="0.2">
      <c r="B1667" s="1">
        <v>-1383.1546000000001</v>
      </c>
      <c r="C1667">
        <v>-23.97</v>
      </c>
      <c r="D1667">
        <v>2807.69</v>
      </c>
      <c r="P1667" s="1"/>
      <c r="AP1667" s="1">
        <v>-1380.3702000000001</v>
      </c>
      <c r="AQ1667">
        <v>12.54</v>
      </c>
      <c r="AT1667" s="1">
        <v>-1357.7944</v>
      </c>
      <c r="AU1667">
        <v>-7.4</v>
      </c>
      <c r="AV1667" s="1">
        <v>-1343.6039000000001</v>
      </c>
      <c r="AW1667">
        <v>-3.6</v>
      </c>
    </row>
    <row r="1668" spans="2:49" x14ac:dyDescent="0.2">
      <c r="B1668" s="1">
        <v>-1383.0254</v>
      </c>
      <c r="C1668">
        <v>-23.84</v>
      </c>
      <c r="D1668">
        <v>2808.77</v>
      </c>
      <c r="P1668" s="1"/>
      <c r="AP1668" s="1">
        <v>-1380.3598</v>
      </c>
      <c r="AQ1668">
        <v>12.8</v>
      </c>
      <c r="AT1668" s="1">
        <v>-1357.7766999999999</v>
      </c>
      <c r="AU1668">
        <v>-7.26</v>
      </c>
      <c r="AV1668" s="1">
        <v>-1343.6690000000001</v>
      </c>
      <c r="AW1668">
        <v>-3.5</v>
      </c>
    </row>
    <row r="1669" spans="2:49" x14ac:dyDescent="0.2">
      <c r="B1669" s="1">
        <v>-1382.94</v>
      </c>
      <c r="C1669">
        <v>-23.8</v>
      </c>
      <c r="D1669">
        <v>2809.2</v>
      </c>
      <c r="P1669" s="1"/>
      <c r="AP1669" s="1">
        <v>-1380.2876000000001</v>
      </c>
      <c r="AQ1669">
        <v>13.27</v>
      </c>
      <c r="AT1669" s="1">
        <v>-1357.7463</v>
      </c>
      <c r="AU1669">
        <v>-7.01</v>
      </c>
      <c r="AV1669" s="1">
        <v>-1343.7592999999999</v>
      </c>
      <c r="AW1669">
        <v>-3.46</v>
      </c>
    </row>
    <row r="1670" spans="2:49" x14ac:dyDescent="0.2">
      <c r="B1670" s="1">
        <v>-1382.9445000000001</v>
      </c>
      <c r="C1670">
        <v>-23.41</v>
      </c>
      <c r="D1670">
        <v>2808.35</v>
      </c>
      <c r="P1670" s="1"/>
      <c r="AP1670" s="1">
        <v>-1380.1605999999999</v>
      </c>
      <c r="AQ1670">
        <v>13.9</v>
      </c>
      <c r="AT1670" s="1">
        <v>-1357.7027</v>
      </c>
      <c r="AU1670">
        <v>-6.62</v>
      </c>
      <c r="AV1670" s="1">
        <v>-1343.8588</v>
      </c>
      <c r="AW1670">
        <v>-3.42</v>
      </c>
    </row>
    <row r="1671" spans="2:49" x14ac:dyDescent="0.2">
      <c r="B1671" s="1">
        <v>-1382.9526000000001</v>
      </c>
      <c r="C1671">
        <v>-22.47</v>
      </c>
      <c r="D1671">
        <v>2806.99</v>
      </c>
      <c r="P1671" s="1"/>
      <c r="AP1671" s="1">
        <v>-1379.9925000000001</v>
      </c>
      <c r="AQ1671">
        <v>14.77</v>
      </c>
      <c r="AT1671" s="1">
        <v>-1357.643</v>
      </c>
      <c r="AU1671">
        <v>-6.19</v>
      </c>
      <c r="AV1671" s="1">
        <v>-1343.9494999999999</v>
      </c>
      <c r="AW1671">
        <v>-3.38</v>
      </c>
    </row>
    <row r="1672" spans="2:49" x14ac:dyDescent="0.2">
      <c r="B1672" s="1">
        <v>-1383.0175999999999</v>
      </c>
      <c r="C1672">
        <v>-21.39</v>
      </c>
      <c r="D1672">
        <v>2805.11</v>
      </c>
      <c r="P1672" s="1"/>
      <c r="AP1672" s="1">
        <v>-1379.8</v>
      </c>
      <c r="AQ1672">
        <v>15.69</v>
      </c>
      <c r="AT1672" s="1">
        <v>-1357.5712000000001</v>
      </c>
      <c r="AU1672">
        <v>-5.74</v>
      </c>
      <c r="AV1672" s="1">
        <v>-1344.0170000000001</v>
      </c>
      <c r="AW1672">
        <v>-3.27</v>
      </c>
    </row>
    <row r="1673" spans="2:49" x14ac:dyDescent="0.2">
      <c r="B1673" s="1">
        <v>-1383.1007</v>
      </c>
      <c r="C1673">
        <v>-20.2</v>
      </c>
      <c r="D1673">
        <v>2802.59</v>
      </c>
      <c r="P1673" s="1"/>
      <c r="AP1673" s="1">
        <v>-1379.6</v>
      </c>
      <c r="AQ1673">
        <v>16.73</v>
      </c>
      <c r="AT1673" s="1">
        <v>-1357.4981</v>
      </c>
      <c r="AU1673">
        <v>-5.26</v>
      </c>
      <c r="AV1673" s="1">
        <v>-1344.0515</v>
      </c>
      <c r="AW1673">
        <v>-3.06</v>
      </c>
    </row>
    <row r="1674" spans="2:49" x14ac:dyDescent="0.2">
      <c r="B1674" s="1">
        <v>-1383.2809</v>
      </c>
      <c r="C1674">
        <v>-18.84</v>
      </c>
      <c r="D1674">
        <v>2799.43</v>
      </c>
      <c r="P1674" s="1"/>
      <c r="AP1674" s="1">
        <v>-1379.4163000000001</v>
      </c>
      <c r="AQ1674">
        <v>17.72</v>
      </c>
      <c r="AT1674" s="1">
        <v>-1357.4404999999999</v>
      </c>
      <c r="AU1674">
        <v>-4.8099999999999996</v>
      </c>
      <c r="AV1674" s="1">
        <v>-1344.0537999999999</v>
      </c>
      <c r="AW1674">
        <v>-2.79</v>
      </c>
    </row>
    <row r="1675" spans="2:49" x14ac:dyDescent="0.2">
      <c r="B1675" s="1">
        <v>-1383.5571</v>
      </c>
      <c r="C1675">
        <v>-17.09</v>
      </c>
      <c r="D1675">
        <v>2794.78</v>
      </c>
      <c r="P1675" s="1"/>
      <c r="AP1675" s="1">
        <v>-1379.2769000000001</v>
      </c>
      <c r="AQ1675">
        <v>18.55</v>
      </c>
      <c r="AT1675" s="1">
        <v>-1357.4105</v>
      </c>
      <c r="AU1675">
        <v>-4.46</v>
      </c>
      <c r="AV1675" s="1">
        <v>-1344.0295000000001</v>
      </c>
      <c r="AW1675">
        <v>-2.4500000000000002</v>
      </c>
    </row>
    <row r="1676" spans="2:49" x14ac:dyDescent="0.2">
      <c r="B1676" s="1">
        <v>-1383.8879999999999</v>
      </c>
      <c r="C1676">
        <v>-14.88</v>
      </c>
      <c r="D1676">
        <v>2789.32</v>
      </c>
      <c r="P1676" s="1"/>
      <c r="AP1676" s="1">
        <v>-1379.2123999999999</v>
      </c>
      <c r="AQ1676">
        <v>19.16</v>
      </c>
      <c r="AT1676" s="1">
        <v>-1357.4075</v>
      </c>
      <c r="AU1676">
        <v>-4.08</v>
      </c>
      <c r="AV1676" s="1">
        <v>-1343.9916000000001</v>
      </c>
      <c r="AW1676">
        <v>-2.14</v>
      </c>
    </row>
    <row r="1677" spans="2:49" x14ac:dyDescent="0.2">
      <c r="B1677" s="1">
        <v>-1384.2249999999999</v>
      </c>
      <c r="C1677">
        <v>-12.63</v>
      </c>
      <c r="D1677">
        <v>2783.44</v>
      </c>
      <c r="P1677" s="1"/>
      <c r="AP1677" s="1">
        <v>-1379.2463</v>
      </c>
      <c r="AQ1677">
        <v>19.489999999999998</v>
      </c>
      <c r="AT1677" s="1">
        <v>-1357.4145000000001</v>
      </c>
      <c r="AU1677">
        <v>-3.69</v>
      </c>
      <c r="AV1677" s="1">
        <v>-1343.9562000000001</v>
      </c>
      <c r="AW1677">
        <v>-1.89</v>
      </c>
    </row>
    <row r="1678" spans="2:49" x14ac:dyDescent="0.2">
      <c r="B1678" s="1">
        <v>-1384.5091</v>
      </c>
      <c r="C1678">
        <v>-10.32</v>
      </c>
      <c r="D1678">
        <v>2777.55</v>
      </c>
      <c r="P1678" s="1"/>
      <c r="AP1678" s="1">
        <v>-1379.3887</v>
      </c>
      <c r="AQ1678">
        <v>19.54</v>
      </c>
      <c r="AT1678" s="1">
        <v>-1357.4061999999999</v>
      </c>
      <c r="AU1678">
        <v>-3.25</v>
      </c>
      <c r="AV1678" s="1">
        <v>-1343.9423999999999</v>
      </c>
      <c r="AW1678">
        <v>-1.74</v>
      </c>
    </row>
    <row r="1679" spans="2:49" x14ac:dyDescent="0.2">
      <c r="B1679" s="1">
        <v>-1384.7489</v>
      </c>
      <c r="C1679">
        <v>-8.2100000000000009</v>
      </c>
      <c r="D1679">
        <v>2771.75</v>
      </c>
      <c r="P1679" s="1"/>
      <c r="AP1679" s="1">
        <v>-1379.6366</v>
      </c>
      <c r="AQ1679">
        <v>19.23</v>
      </c>
      <c r="AT1679" s="1">
        <v>-1357.3576</v>
      </c>
      <c r="AU1679">
        <v>-2.71</v>
      </c>
      <c r="AV1679" s="1">
        <v>-1343.963</v>
      </c>
      <c r="AW1679">
        <v>-1.71</v>
      </c>
    </row>
    <row r="1680" spans="2:49" x14ac:dyDescent="0.2">
      <c r="B1680" s="1">
        <v>-1384.9176</v>
      </c>
      <c r="C1680">
        <v>-5.36</v>
      </c>
      <c r="D1680">
        <v>2765.72</v>
      </c>
      <c r="P1680" s="1"/>
      <c r="AP1680" s="1">
        <v>-1379.9711</v>
      </c>
      <c r="AQ1680">
        <v>18.73</v>
      </c>
      <c r="AT1680" s="1">
        <v>-1357.2579000000001</v>
      </c>
      <c r="AU1680">
        <v>-2.04</v>
      </c>
      <c r="AV1680" s="1">
        <v>-1344.0223000000001</v>
      </c>
      <c r="AW1680">
        <v>-1.9</v>
      </c>
    </row>
    <row r="1681" spans="2:49" x14ac:dyDescent="0.2">
      <c r="B1681" s="1">
        <v>-1385.0216</v>
      </c>
      <c r="C1681">
        <v>-2.75</v>
      </c>
      <c r="D1681">
        <v>2759.73</v>
      </c>
      <c r="P1681" s="1"/>
      <c r="AP1681" s="1">
        <v>-1380.3571999999999</v>
      </c>
      <c r="AQ1681">
        <v>18.059999999999999</v>
      </c>
      <c r="AT1681" s="1">
        <v>-1357.1083000000001</v>
      </c>
      <c r="AU1681">
        <v>-1.23</v>
      </c>
      <c r="AV1681" s="1">
        <v>-1344.1171999999999</v>
      </c>
      <c r="AW1681">
        <v>-2.21</v>
      </c>
    </row>
    <row r="1682" spans="2:49" x14ac:dyDescent="0.2">
      <c r="B1682" s="1">
        <v>-1385.0012999999999</v>
      </c>
      <c r="C1682">
        <v>0.12</v>
      </c>
      <c r="D1682">
        <v>2753.92</v>
      </c>
      <c r="P1682" s="1"/>
      <c r="AP1682" s="1">
        <v>-1380.7539999999999</v>
      </c>
      <c r="AQ1682">
        <v>17.32</v>
      </c>
      <c r="AT1682" s="1">
        <v>-1356.9203</v>
      </c>
      <c r="AU1682">
        <v>-0.39</v>
      </c>
      <c r="AV1682" s="1">
        <v>-1344.2375</v>
      </c>
      <c r="AW1682">
        <v>-2.65</v>
      </c>
    </row>
    <row r="1683" spans="2:49" x14ac:dyDescent="0.2">
      <c r="B1683" s="1">
        <v>-1384.8867</v>
      </c>
      <c r="C1683">
        <v>3.29</v>
      </c>
      <c r="D1683">
        <v>2747.65</v>
      </c>
      <c r="P1683" s="1"/>
      <c r="AP1683" s="1">
        <v>-1381.1193000000001</v>
      </c>
      <c r="AQ1683">
        <v>16.48</v>
      </c>
      <c r="AT1683" s="1">
        <v>-1356.7104999999999</v>
      </c>
      <c r="AU1683">
        <v>0.54</v>
      </c>
      <c r="AV1683" s="1">
        <v>-1344.364</v>
      </c>
      <c r="AW1683">
        <v>-3.23</v>
      </c>
    </row>
    <row r="1684" spans="2:49" x14ac:dyDescent="0.2">
      <c r="B1684" s="1">
        <v>-1384.7166999999999</v>
      </c>
      <c r="C1684">
        <v>6.84</v>
      </c>
      <c r="D1684">
        <v>2741.48</v>
      </c>
      <c r="P1684" s="1"/>
      <c r="AP1684" s="1">
        <v>-1381.4244000000001</v>
      </c>
      <c r="AQ1684">
        <v>15.77</v>
      </c>
      <c r="AT1684" s="1">
        <v>-1356.4973</v>
      </c>
      <c r="AU1684">
        <v>1.45</v>
      </c>
      <c r="AV1684" s="1">
        <v>-1344.4770000000001</v>
      </c>
      <c r="AW1684">
        <v>-3.85</v>
      </c>
    </row>
    <row r="1685" spans="2:49" x14ac:dyDescent="0.2">
      <c r="B1685" s="1">
        <v>-1384.5256999999999</v>
      </c>
      <c r="C1685">
        <v>10.37</v>
      </c>
      <c r="D1685">
        <v>2735.69</v>
      </c>
      <c r="P1685" s="1"/>
      <c r="AP1685" s="1">
        <v>-1381.6487999999999</v>
      </c>
      <c r="AQ1685">
        <v>15.16</v>
      </c>
      <c r="AT1685" s="1">
        <v>-1356.2968000000001</v>
      </c>
      <c r="AU1685">
        <v>2.2599999999999998</v>
      </c>
      <c r="AV1685" s="1">
        <v>-1344.5596</v>
      </c>
      <c r="AW1685">
        <v>-4.45</v>
      </c>
    </row>
    <row r="1686" spans="2:49" x14ac:dyDescent="0.2">
      <c r="B1686" s="1">
        <v>-1384.328</v>
      </c>
      <c r="C1686">
        <v>13.5</v>
      </c>
      <c r="D1686">
        <v>2730.07</v>
      </c>
      <c r="P1686" s="1"/>
      <c r="AP1686" s="1">
        <v>-1381.7871</v>
      </c>
      <c r="AQ1686">
        <v>14.63</v>
      </c>
      <c r="AT1686" s="1">
        <v>-1356.1235999999999</v>
      </c>
      <c r="AU1686">
        <v>2.95</v>
      </c>
      <c r="AV1686" s="1">
        <v>-1344.5983000000001</v>
      </c>
      <c r="AW1686">
        <v>-5.0199999999999996</v>
      </c>
    </row>
    <row r="1687" spans="2:49" x14ac:dyDescent="0.2">
      <c r="B1687" s="1">
        <v>-1384.1767</v>
      </c>
      <c r="C1687">
        <v>16.420000000000002</v>
      </c>
      <c r="D1687">
        <v>2724.6</v>
      </c>
      <c r="P1687" s="1"/>
      <c r="AP1687" s="1">
        <v>-1381.8492000000001</v>
      </c>
      <c r="AQ1687">
        <v>14.18</v>
      </c>
      <c r="AT1687" s="1">
        <v>-1355.9874</v>
      </c>
      <c r="AU1687">
        <v>3.47</v>
      </c>
      <c r="AV1687" s="1">
        <v>-1344.5873999999999</v>
      </c>
      <c r="AW1687">
        <v>-5.53</v>
      </c>
    </row>
    <row r="1688" spans="2:49" x14ac:dyDescent="0.2">
      <c r="B1688" s="1">
        <v>-1384.0465999999999</v>
      </c>
      <c r="C1688">
        <v>19.02</v>
      </c>
      <c r="D1688">
        <v>2720.05</v>
      </c>
      <c r="P1688" s="1"/>
      <c r="AP1688" s="1">
        <v>-1381.8553999999999</v>
      </c>
      <c r="AQ1688">
        <v>13.78</v>
      </c>
      <c r="AT1688" s="1">
        <v>-1355.8939</v>
      </c>
      <c r="AU1688">
        <v>3.81</v>
      </c>
      <c r="AV1688" s="1">
        <v>-1344.5320999999999</v>
      </c>
      <c r="AW1688">
        <v>-5.97</v>
      </c>
    </row>
    <row r="1689" spans="2:49" x14ac:dyDescent="0.2">
      <c r="B1689" s="1">
        <v>-1384.0014000000001</v>
      </c>
      <c r="C1689">
        <v>20.78</v>
      </c>
      <c r="D1689">
        <v>2716.51</v>
      </c>
      <c r="P1689" s="1"/>
      <c r="AP1689" s="1">
        <v>-1381.8335999999999</v>
      </c>
      <c r="AQ1689">
        <v>13.4</v>
      </c>
      <c r="AT1689" s="1">
        <v>-1355.8434</v>
      </c>
      <c r="AU1689">
        <v>3.93</v>
      </c>
      <c r="AV1689" s="1">
        <v>-1344.4439</v>
      </c>
      <c r="AW1689">
        <v>-6.34</v>
      </c>
    </row>
    <row r="1690" spans="2:49" x14ac:dyDescent="0.2">
      <c r="B1690" s="1">
        <v>-1384.0724</v>
      </c>
      <c r="C1690">
        <v>21.25</v>
      </c>
      <c r="D1690">
        <v>2714.69</v>
      </c>
      <c r="P1690" s="1"/>
      <c r="AP1690" s="1">
        <v>-1381.8136999999999</v>
      </c>
      <c r="AQ1690">
        <v>12.99</v>
      </c>
      <c r="AT1690" s="1">
        <v>-1355.8277</v>
      </c>
      <c r="AU1690">
        <v>3.92</v>
      </c>
      <c r="AV1690" s="1">
        <v>-1344.3393000000001</v>
      </c>
      <c r="AW1690">
        <v>-6.7</v>
      </c>
    </row>
    <row r="1691" spans="2:49" x14ac:dyDescent="0.2">
      <c r="B1691" s="1">
        <v>-1384.2502999999999</v>
      </c>
      <c r="C1691">
        <v>21.11</v>
      </c>
      <c r="D1691">
        <v>2713.61</v>
      </c>
      <c r="P1691" s="1"/>
      <c r="AP1691" s="1">
        <v>-1381.8163999999999</v>
      </c>
      <c r="AQ1691">
        <v>12.53</v>
      </c>
      <c r="AT1691" s="1">
        <v>-1355.8303000000001</v>
      </c>
      <c r="AU1691">
        <v>3.75</v>
      </c>
      <c r="AV1691" s="1">
        <v>-1344.2324000000001</v>
      </c>
      <c r="AW1691">
        <v>-6.95</v>
      </c>
    </row>
    <row r="1692" spans="2:49" x14ac:dyDescent="0.2">
      <c r="B1692" s="1">
        <v>-1384.4648</v>
      </c>
      <c r="C1692">
        <v>20.7</v>
      </c>
      <c r="D1692">
        <v>2713.31</v>
      </c>
      <c r="P1692" s="1"/>
      <c r="AP1692" s="1">
        <v>-1381.8524</v>
      </c>
      <c r="AQ1692">
        <v>11.97</v>
      </c>
      <c r="AT1692" s="1">
        <v>-1355.8296</v>
      </c>
      <c r="AU1692">
        <v>3.55</v>
      </c>
      <c r="AV1692" s="1">
        <v>-1344.1377</v>
      </c>
      <c r="AW1692">
        <v>-7.22</v>
      </c>
    </row>
    <row r="1693" spans="2:49" x14ac:dyDescent="0.2">
      <c r="B1693" s="1">
        <v>-1384.7268999999999</v>
      </c>
      <c r="C1693">
        <v>19.91</v>
      </c>
      <c r="D1693">
        <v>2713.84</v>
      </c>
      <c r="P1693" s="1"/>
      <c r="AP1693" s="1">
        <v>-1381.9170999999999</v>
      </c>
      <c r="AQ1693">
        <v>11.37</v>
      </c>
      <c r="AT1693" s="1">
        <v>-1355.8016</v>
      </c>
      <c r="AU1693">
        <v>3.36</v>
      </c>
      <c r="AV1693" s="1">
        <v>-1344.0635</v>
      </c>
      <c r="AW1693">
        <v>-7.52</v>
      </c>
    </row>
    <row r="1694" spans="2:49" x14ac:dyDescent="0.2">
      <c r="B1694" s="1">
        <v>-1385.0445</v>
      </c>
      <c r="C1694">
        <v>18.510000000000002</v>
      </c>
      <c r="D1694">
        <v>2714.86</v>
      </c>
      <c r="P1694" s="1"/>
      <c r="AP1694" s="1">
        <v>-1381.9938</v>
      </c>
      <c r="AQ1694">
        <v>10.78</v>
      </c>
      <c r="AT1694" s="1">
        <v>-1355.7267999999999</v>
      </c>
      <c r="AU1694">
        <v>3.26</v>
      </c>
      <c r="AV1694" s="1">
        <v>-1344.0128</v>
      </c>
      <c r="AW1694">
        <v>-7.81</v>
      </c>
    </row>
    <row r="1695" spans="2:49" x14ac:dyDescent="0.2">
      <c r="B1695" s="1">
        <v>-1385.3116</v>
      </c>
      <c r="C1695">
        <v>16.71</v>
      </c>
      <c r="D1695">
        <v>2716.88</v>
      </c>
      <c r="P1695" s="1"/>
      <c r="AP1695" s="1">
        <v>-1382.0604000000001</v>
      </c>
      <c r="AQ1695">
        <v>10.23</v>
      </c>
      <c r="AT1695" s="1">
        <v>-1355.5940000000001</v>
      </c>
      <c r="AU1695">
        <v>3.24</v>
      </c>
      <c r="AV1695" s="1">
        <v>-1343.9893</v>
      </c>
      <c r="AW1695">
        <v>-8.15</v>
      </c>
    </row>
    <row r="1696" spans="2:49" x14ac:dyDescent="0.2">
      <c r="B1696" s="1">
        <v>-1385.5427999999999</v>
      </c>
      <c r="C1696">
        <v>14.48</v>
      </c>
      <c r="D1696">
        <v>2720.22</v>
      </c>
      <c r="P1696" s="1"/>
      <c r="AP1696" s="1">
        <v>-1382.0951</v>
      </c>
      <c r="AQ1696">
        <v>9.7799999999999994</v>
      </c>
      <c r="AT1696" s="1">
        <v>-1355.4056</v>
      </c>
      <c r="AU1696">
        <v>3.31</v>
      </c>
      <c r="AV1696" s="1">
        <v>-1343.9939999999999</v>
      </c>
      <c r="AW1696">
        <v>-8.51</v>
      </c>
    </row>
    <row r="1697" spans="2:49" x14ac:dyDescent="0.2">
      <c r="B1697" s="1">
        <v>-1385.7675999999999</v>
      </c>
      <c r="C1697">
        <v>11.86</v>
      </c>
      <c r="D1697">
        <v>2723.87</v>
      </c>
      <c r="P1697" s="1"/>
      <c r="AP1697" s="1">
        <v>-1382.0836999999999</v>
      </c>
      <c r="AQ1697">
        <v>9.52</v>
      </c>
      <c r="AT1697" s="1">
        <v>-1355.1745000000001</v>
      </c>
      <c r="AU1697">
        <v>3.45</v>
      </c>
      <c r="AV1697" s="1">
        <v>-1344.0195000000001</v>
      </c>
      <c r="AW1697">
        <v>-8.86</v>
      </c>
    </row>
    <row r="1698" spans="2:49" x14ac:dyDescent="0.2">
      <c r="B1698" s="1">
        <v>-1385.8972000000001</v>
      </c>
      <c r="C1698">
        <v>9.25</v>
      </c>
      <c r="D1698">
        <v>2728.34</v>
      </c>
      <c r="P1698" s="1"/>
      <c r="AP1698" s="1">
        <v>-1382.0233000000001</v>
      </c>
      <c r="AQ1698">
        <v>9.4600000000000009</v>
      </c>
      <c r="AT1698" s="1">
        <v>-1354.9186999999999</v>
      </c>
      <c r="AU1698">
        <v>3.66</v>
      </c>
      <c r="AV1698" s="1">
        <v>-1344.0581999999999</v>
      </c>
      <c r="AW1698">
        <v>-9.25</v>
      </c>
    </row>
    <row r="1699" spans="2:49" x14ac:dyDescent="0.2">
      <c r="B1699" s="1">
        <v>-1385.9612</v>
      </c>
      <c r="C1699">
        <v>6.87</v>
      </c>
      <c r="D1699">
        <v>2732.74</v>
      </c>
      <c r="P1699" s="1"/>
      <c r="AP1699" s="1">
        <v>-1381.9206999999999</v>
      </c>
      <c r="AQ1699">
        <v>9.58</v>
      </c>
      <c r="AT1699" s="1">
        <v>-1354.6583000000001</v>
      </c>
      <c r="AU1699">
        <v>3.88</v>
      </c>
      <c r="AV1699" s="1">
        <v>-1344.0976000000001</v>
      </c>
      <c r="AW1699">
        <v>-9.65</v>
      </c>
    </row>
    <row r="1700" spans="2:49" x14ac:dyDescent="0.2">
      <c r="B1700" s="1">
        <v>-1385.9826</v>
      </c>
      <c r="C1700">
        <v>4.13</v>
      </c>
      <c r="D1700">
        <v>2737.66</v>
      </c>
      <c r="P1700" s="1"/>
      <c r="AP1700" s="1">
        <v>-1381.7885000000001</v>
      </c>
      <c r="AQ1700">
        <v>9.89</v>
      </c>
      <c r="AT1700" s="1">
        <v>-1354.4067</v>
      </c>
      <c r="AU1700">
        <v>4.0999999999999996</v>
      </c>
      <c r="AV1700" s="1">
        <v>-1344.1297</v>
      </c>
      <c r="AW1700">
        <v>-10.039999999999999</v>
      </c>
    </row>
    <row r="1701" spans="2:49" x14ac:dyDescent="0.2">
      <c r="B1701" s="1">
        <v>-1385.9358999999999</v>
      </c>
      <c r="C1701">
        <v>2.19</v>
      </c>
      <c r="D1701">
        <v>2742.08</v>
      </c>
      <c r="P1701" s="1"/>
      <c r="AP1701" s="1">
        <v>-1381.6424</v>
      </c>
      <c r="AQ1701">
        <v>10.28</v>
      </c>
      <c r="AT1701" s="1">
        <v>-1354.1695</v>
      </c>
      <c r="AU1701">
        <v>4.25</v>
      </c>
      <c r="AV1701" s="1">
        <v>-1344.1505999999999</v>
      </c>
      <c r="AW1701">
        <v>-10.4</v>
      </c>
    </row>
    <row r="1702" spans="2:49" x14ac:dyDescent="0.2">
      <c r="B1702" s="1">
        <v>-1385.8252</v>
      </c>
      <c r="C1702">
        <v>-0.16</v>
      </c>
      <c r="D1702">
        <v>2746.84</v>
      </c>
      <c r="P1702" s="1"/>
      <c r="AP1702" s="1">
        <v>-1381.4916000000001</v>
      </c>
      <c r="AQ1702">
        <v>10.89</v>
      </c>
      <c r="AT1702" s="1">
        <v>-1353.9449</v>
      </c>
      <c r="AU1702">
        <v>4.3899999999999997</v>
      </c>
      <c r="AV1702" s="1">
        <v>-1344.1601000000001</v>
      </c>
      <c r="AW1702">
        <v>-10.72</v>
      </c>
    </row>
    <row r="1703" spans="2:49" x14ac:dyDescent="0.2">
      <c r="B1703" s="1">
        <v>-1385.7286999999999</v>
      </c>
      <c r="C1703">
        <v>-2.44</v>
      </c>
      <c r="D1703">
        <v>2751.5</v>
      </c>
      <c r="P1703" s="1"/>
      <c r="AP1703" s="1">
        <v>-1381.3425999999999</v>
      </c>
      <c r="AQ1703">
        <v>11.48</v>
      </c>
      <c r="AT1703" s="1">
        <v>-1353.7248999999999</v>
      </c>
      <c r="AU1703">
        <v>4.54</v>
      </c>
      <c r="AV1703" s="1">
        <v>-1344.164</v>
      </c>
      <c r="AW1703">
        <v>-11.03</v>
      </c>
    </row>
    <row r="1704" spans="2:49" x14ac:dyDescent="0.2">
      <c r="B1704" s="1">
        <v>-1385.6088999999999</v>
      </c>
      <c r="C1704">
        <v>-4.7300000000000004</v>
      </c>
      <c r="D1704">
        <v>2756.28</v>
      </c>
      <c r="P1704" s="1"/>
      <c r="AP1704" s="1">
        <v>-1381.1971000000001</v>
      </c>
      <c r="AQ1704">
        <v>12.13</v>
      </c>
      <c r="AT1704" s="1">
        <v>-1353.5008</v>
      </c>
      <c r="AU1704">
        <v>4.68</v>
      </c>
      <c r="AV1704" s="1">
        <v>-1344.1701</v>
      </c>
      <c r="AW1704">
        <v>-11.36</v>
      </c>
    </row>
    <row r="1705" spans="2:49" x14ac:dyDescent="0.2">
      <c r="B1705" s="1">
        <v>-1385.4944</v>
      </c>
      <c r="C1705">
        <v>-6.69</v>
      </c>
      <c r="D1705">
        <v>2760.69</v>
      </c>
      <c r="P1705" s="1"/>
      <c r="AP1705" s="1">
        <v>-1381.0596</v>
      </c>
      <c r="AQ1705">
        <v>12.77</v>
      </c>
      <c r="AT1705" s="1">
        <v>-1353.2701</v>
      </c>
      <c r="AU1705">
        <v>4.87</v>
      </c>
      <c r="AV1705" s="1">
        <v>-1344.183</v>
      </c>
      <c r="AW1705">
        <v>-11.69</v>
      </c>
    </row>
    <row r="1706" spans="2:49" x14ac:dyDescent="0.2">
      <c r="B1706" s="1">
        <v>-1385.3492000000001</v>
      </c>
      <c r="C1706">
        <v>-8.23</v>
      </c>
      <c r="D1706">
        <v>2764.67</v>
      </c>
      <c r="P1706" s="1"/>
      <c r="AP1706" s="1">
        <v>-1380.9344000000001</v>
      </c>
      <c r="AQ1706">
        <v>13.41</v>
      </c>
      <c r="AT1706" s="1">
        <v>-1353.0385000000001</v>
      </c>
      <c r="AU1706">
        <v>5.07</v>
      </c>
      <c r="AV1706" s="1">
        <v>-1344.2037</v>
      </c>
      <c r="AW1706">
        <v>-11.99</v>
      </c>
    </row>
    <row r="1707" spans="2:49" x14ac:dyDescent="0.2">
      <c r="B1707" s="1">
        <v>-1385.2106000000001</v>
      </c>
      <c r="C1707">
        <v>-10.17</v>
      </c>
      <c r="D1707">
        <v>2768.32</v>
      </c>
      <c r="P1707" s="1"/>
      <c r="AP1707" s="1">
        <v>-1380.8224</v>
      </c>
      <c r="AQ1707">
        <v>13.97</v>
      </c>
      <c r="AT1707" s="1">
        <v>-1352.8173999999999</v>
      </c>
      <c r="AU1707">
        <v>5.3</v>
      </c>
      <c r="AV1707" s="1">
        <v>-1344.2270000000001</v>
      </c>
      <c r="AW1707">
        <v>-12.28</v>
      </c>
    </row>
    <row r="1708" spans="2:49" x14ac:dyDescent="0.2">
      <c r="B1708" s="1">
        <v>-1385.105</v>
      </c>
      <c r="C1708">
        <v>-11.85</v>
      </c>
      <c r="D1708">
        <v>2771.47</v>
      </c>
      <c r="P1708" s="1"/>
      <c r="AP1708" s="1">
        <v>-1380.7274</v>
      </c>
      <c r="AQ1708">
        <v>14.45</v>
      </c>
      <c r="AT1708" s="1">
        <v>-1352.6166000000001</v>
      </c>
      <c r="AU1708">
        <v>5.6</v>
      </c>
      <c r="AV1708" s="1">
        <v>-1344.2447</v>
      </c>
      <c r="AW1708">
        <v>-12.51</v>
      </c>
    </row>
    <row r="1709" spans="2:49" x14ac:dyDescent="0.2">
      <c r="B1709" s="1">
        <v>-1385.0608999999999</v>
      </c>
      <c r="C1709">
        <v>-13.59</v>
      </c>
      <c r="D1709">
        <v>2774.56</v>
      </c>
      <c r="AP1709" s="1">
        <v>-1380.6495</v>
      </c>
      <c r="AQ1709">
        <v>14.81</v>
      </c>
      <c r="AT1709" s="1">
        <v>-1352.4404</v>
      </c>
      <c r="AU1709">
        <v>5.93</v>
      </c>
      <c r="AV1709" s="1">
        <v>-1344.2481</v>
      </c>
      <c r="AW1709">
        <v>-12.63</v>
      </c>
    </row>
    <row r="1710" spans="2:49" x14ac:dyDescent="0.2">
      <c r="B1710" s="1">
        <v>-1385.0417</v>
      </c>
      <c r="C1710">
        <v>-15.21</v>
      </c>
      <c r="D1710">
        <v>2777.44</v>
      </c>
      <c r="AP1710" s="1">
        <v>-1380.5909999999999</v>
      </c>
      <c r="AQ1710">
        <v>15.06</v>
      </c>
      <c r="AT1710" s="1">
        <v>-1352.2829999999999</v>
      </c>
      <c r="AU1710">
        <v>6.27</v>
      </c>
      <c r="AV1710" s="1">
        <v>-1344.2301</v>
      </c>
      <c r="AW1710">
        <v>-12.64</v>
      </c>
    </row>
    <row r="1711" spans="2:49" x14ac:dyDescent="0.2">
      <c r="B1711" s="1">
        <v>-1385.0641000000001</v>
      </c>
      <c r="C1711">
        <v>-16.78</v>
      </c>
      <c r="D1711">
        <v>2779.89</v>
      </c>
      <c r="AP1711" s="1">
        <v>-1380.5555999999999</v>
      </c>
      <c r="AQ1711">
        <v>15.08</v>
      </c>
      <c r="AT1711" s="1">
        <v>-1352.1324999999999</v>
      </c>
      <c r="AU1711">
        <v>6.71</v>
      </c>
      <c r="AV1711" s="1">
        <v>-1344.1857</v>
      </c>
      <c r="AW1711">
        <v>-12.48</v>
      </c>
    </row>
    <row r="1712" spans="2:49" x14ac:dyDescent="0.2">
      <c r="B1712" s="1">
        <v>-1385.1053999999999</v>
      </c>
      <c r="C1712">
        <v>-18.29</v>
      </c>
      <c r="D1712">
        <v>2781.77</v>
      </c>
      <c r="AP1712" s="1">
        <v>-1380.5482</v>
      </c>
      <c r="AQ1712">
        <v>14.9</v>
      </c>
      <c r="AT1712" s="1">
        <v>-1351.9802</v>
      </c>
      <c r="AU1712">
        <v>7.21</v>
      </c>
      <c r="AV1712" s="1">
        <v>-1344.1120000000001</v>
      </c>
      <c r="AW1712">
        <v>-12.2</v>
      </c>
    </row>
    <row r="1713" spans="2:49" x14ac:dyDescent="0.2">
      <c r="B1713" s="1">
        <v>-1385.1966</v>
      </c>
      <c r="C1713">
        <v>-19.41</v>
      </c>
      <c r="D1713">
        <v>2783.51</v>
      </c>
      <c r="AP1713" s="1">
        <v>-1380.5753999999999</v>
      </c>
      <c r="AQ1713">
        <v>14.52</v>
      </c>
      <c r="AT1713" s="1">
        <v>-1351.82</v>
      </c>
      <c r="AU1713">
        <v>7.85</v>
      </c>
      <c r="AV1713" s="1">
        <v>-1344.0068000000001</v>
      </c>
      <c r="AW1713">
        <v>-11.77</v>
      </c>
    </row>
    <row r="1714" spans="2:49" x14ac:dyDescent="0.2">
      <c r="B1714" s="1">
        <v>-1385.3343</v>
      </c>
      <c r="C1714">
        <v>-20.39</v>
      </c>
      <c r="D1714">
        <v>2784.14</v>
      </c>
      <c r="AP1714" s="1">
        <v>-1380.6414</v>
      </c>
      <c r="AQ1714">
        <v>13.91</v>
      </c>
      <c r="AT1714" s="1">
        <v>-1351.6555000000001</v>
      </c>
      <c r="AU1714">
        <v>8.49</v>
      </c>
      <c r="AV1714" s="1">
        <v>-1343.8756000000001</v>
      </c>
      <c r="AW1714">
        <v>-11.29</v>
      </c>
    </row>
    <row r="1715" spans="2:49" x14ac:dyDescent="0.2">
      <c r="B1715" s="1">
        <v>-1385.5360000000001</v>
      </c>
      <c r="C1715">
        <v>-21.28</v>
      </c>
      <c r="D1715">
        <v>2784.3</v>
      </c>
      <c r="AP1715" s="1">
        <v>-1380.7455</v>
      </c>
      <c r="AQ1715">
        <v>13.13</v>
      </c>
      <c r="AT1715" s="1">
        <v>-1351.4907000000001</v>
      </c>
      <c r="AU1715">
        <v>9.19</v>
      </c>
      <c r="AV1715" s="1">
        <v>-1343.7219</v>
      </c>
      <c r="AW1715">
        <v>-10.71</v>
      </c>
    </row>
    <row r="1716" spans="2:49" x14ac:dyDescent="0.2">
      <c r="B1716" s="1">
        <v>-1385.7724000000001</v>
      </c>
      <c r="C1716">
        <v>-21.74</v>
      </c>
      <c r="D1716">
        <v>2783.43</v>
      </c>
      <c r="AP1716" s="1">
        <v>-1380.883</v>
      </c>
      <c r="AQ1716">
        <v>12.17</v>
      </c>
      <c r="AT1716" s="1">
        <v>-1351.3317999999999</v>
      </c>
      <c r="AU1716">
        <v>9.92</v>
      </c>
      <c r="AV1716" s="1">
        <v>-1343.5525</v>
      </c>
      <c r="AW1716">
        <v>-10.050000000000001</v>
      </c>
    </row>
    <row r="1717" spans="2:49" x14ac:dyDescent="0.2">
      <c r="B1717" s="1">
        <v>-1386.0175999999999</v>
      </c>
      <c r="C1717">
        <v>-21.48</v>
      </c>
      <c r="D1717">
        <v>2782.1</v>
      </c>
      <c r="AP1717" s="1">
        <v>-1381.0434</v>
      </c>
      <c r="AQ1717">
        <v>11.08</v>
      </c>
      <c r="AT1717" s="1">
        <v>-1351.1904</v>
      </c>
      <c r="AU1717">
        <v>10.63</v>
      </c>
      <c r="AV1717" s="1">
        <v>-1343.38</v>
      </c>
      <c r="AW1717">
        <v>-9.35</v>
      </c>
    </row>
    <row r="1718" spans="2:49" x14ac:dyDescent="0.2">
      <c r="B1718" s="1">
        <v>-1386.2689</v>
      </c>
      <c r="C1718">
        <v>-21.26</v>
      </c>
      <c r="D1718">
        <v>2779.87</v>
      </c>
      <c r="AP1718" s="1">
        <v>-1381.2121</v>
      </c>
      <c r="AQ1718">
        <v>9.9600000000000009</v>
      </c>
      <c r="AT1718" s="1">
        <v>-1351.0763999999999</v>
      </c>
      <c r="AU1718">
        <v>11.29</v>
      </c>
      <c r="AV1718" s="1">
        <v>-1343.2138</v>
      </c>
      <c r="AW1718">
        <v>-8.64</v>
      </c>
    </row>
    <row r="1719" spans="2:49" x14ac:dyDescent="0.2">
      <c r="B1719" s="1">
        <v>-1386.5308</v>
      </c>
      <c r="C1719">
        <v>-19.809999999999999</v>
      </c>
      <c r="D1719">
        <v>2776.46</v>
      </c>
      <c r="AP1719" s="1">
        <v>-1381.3728000000001</v>
      </c>
      <c r="AQ1719">
        <v>8.81</v>
      </c>
      <c r="AT1719" s="1">
        <v>-1351.0009</v>
      </c>
      <c r="AU1719">
        <v>11.76</v>
      </c>
      <c r="AV1719" s="1">
        <v>-1343.0616</v>
      </c>
      <c r="AW1719">
        <v>-7.96</v>
      </c>
    </row>
    <row r="1720" spans="2:49" x14ac:dyDescent="0.2">
      <c r="B1720" s="1">
        <v>-1386.7445</v>
      </c>
      <c r="C1720">
        <v>-18.059999999999999</v>
      </c>
      <c r="D1720">
        <v>2772.39</v>
      </c>
      <c r="AP1720" s="1">
        <v>-1381.5118</v>
      </c>
      <c r="AQ1720">
        <v>7.72</v>
      </c>
      <c r="AT1720" s="1">
        <v>-1350.9783</v>
      </c>
      <c r="AU1720">
        <v>12.07</v>
      </c>
      <c r="AV1720" s="1">
        <v>-1342.9286999999999</v>
      </c>
      <c r="AW1720">
        <v>-7.24</v>
      </c>
    </row>
    <row r="1721" spans="2:49" x14ac:dyDescent="0.2">
      <c r="B1721" s="1">
        <v>-1386.8764000000001</v>
      </c>
      <c r="C1721">
        <v>-15.66</v>
      </c>
      <c r="D1721">
        <v>2768.27</v>
      </c>
      <c r="AP1721" s="1">
        <v>-1381.6177</v>
      </c>
      <c r="AQ1721">
        <v>6.77</v>
      </c>
      <c r="AT1721" s="1">
        <v>-1351.0308</v>
      </c>
      <c r="AU1721">
        <v>12.13</v>
      </c>
      <c r="AV1721" s="1">
        <v>-1342.8203000000001</v>
      </c>
      <c r="AW1721">
        <v>-6.59</v>
      </c>
    </row>
    <row r="1722" spans="2:49" x14ac:dyDescent="0.2">
      <c r="B1722" s="1">
        <v>-1386.8931</v>
      </c>
      <c r="C1722">
        <v>-13.19</v>
      </c>
      <c r="D1722">
        <v>2763.51</v>
      </c>
      <c r="AP1722" s="1">
        <v>-1381.6822999999999</v>
      </c>
      <c r="AQ1722">
        <v>5.91</v>
      </c>
      <c r="AT1722" s="1">
        <v>-1351.1738</v>
      </c>
      <c r="AU1722">
        <v>11.91</v>
      </c>
      <c r="AV1722" s="1">
        <v>-1342.7369000000001</v>
      </c>
      <c r="AW1722">
        <v>-5.93</v>
      </c>
    </row>
    <row r="1723" spans="2:49" x14ac:dyDescent="0.2">
      <c r="B1723" s="1">
        <v>-1386.7869000000001</v>
      </c>
      <c r="C1723">
        <v>-9.68</v>
      </c>
      <c r="D1723">
        <v>2758.25</v>
      </c>
      <c r="AP1723" s="1">
        <v>-1381.7022999999999</v>
      </c>
      <c r="AQ1723">
        <v>5.26</v>
      </c>
      <c r="AT1723" s="1">
        <v>-1351.4182000000001</v>
      </c>
      <c r="AU1723">
        <v>11.47</v>
      </c>
      <c r="AV1723" s="1">
        <v>-1342.6744000000001</v>
      </c>
      <c r="AW1723">
        <v>-5.33</v>
      </c>
    </row>
    <row r="1724" spans="2:49" x14ac:dyDescent="0.2">
      <c r="B1724" s="1">
        <v>-1386.5147999999999</v>
      </c>
      <c r="C1724">
        <v>-5.67</v>
      </c>
      <c r="D1724">
        <v>2752.75</v>
      </c>
      <c r="AP1724" s="1">
        <v>-1381.6767</v>
      </c>
      <c r="AQ1724">
        <v>4.7699999999999996</v>
      </c>
      <c r="AT1724" s="1">
        <v>-1351.7547</v>
      </c>
      <c r="AU1724">
        <v>10.72</v>
      </c>
      <c r="AV1724" s="1">
        <v>-1342.6266000000001</v>
      </c>
      <c r="AW1724">
        <v>-4.75</v>
      </c>
    </row>
    <row r="1725" spans="2:49" x14ac:dyDescent="0.2">
      <c r="B1725" s="1">
        <v>-1386.1522</v>
      </c>
      <c r="C1725">
        <v>-1.89</v>
      </c>
      <c r="D1725">
        <v>2747.12</v>
      </c>
      <c r="AP1725" s="1">
        <v>-1381.6057000000001</v>
      </c>
      <c r="AQ1725">
        <v>4.49</v>
      </c>
      <c r="AT1725" s="1">
        <v>-1352.1591000000001</v>
      </c>
      <c r="AU1725">
        <v>9.76</v>
      </c>
      <c r="AV1725" s="1">
        <v>-1342.5830000000001</v>
      </c>
      <c r="AW1725">
        <v>-4.0599999999999996</v>
      </c>
    </row>
    <row r="1726" spans="2:49" x14ac:dyDescent="0.2">
      <c r="B1726" s="1">
        <v>-1385.6767</v>
      </c>
      <c r="C1726">
        <v>2.5499999999999998</v>
      </c>
      <c r="D1726">
        <v>2741.62</v>
      </c>
      <c r="AP1726" s="1">
        <v>-1381.4907000000001</v>
      </c>
      <c r="AQ1726">
        <v>4.42</v>
      </c>
      <c r="AT1726" s="1">
        <v>-1352.5962</v>
      </c>
      <c r="AU1726">
        <v>8.6300000000000008</v>
      </c>
      <c r="AV1726" s="1">
        <v>-1342.5277000000001</v>
      </c>
      <c r="AW1726">
        <v>-3.36</v>
      </c>
    </row>
    <row r="1727" spans="2:49" x14ac:dyDescent="0.2">
      <c r="B1727" s="1">
        <v>-1385.1739</v>
      </c>
      <c r="C1727">
        <v>6.87</v>
      </c>
      <c r="D1727">
        <v>2736.61</v>
      </c>
      <c r="AP1727" s="1">
        <v>-1381.3334</v>
      </c>
      <c r="AQ1727">
        <v>4.5199999999999996</v>
      </c>
      <c r="AT1727" s="1">
        <v>-1353.0287000000001</v>
      </c>
      <c r="AU1727">
        <v>7.59</v>
      </c>
      <c r="AV1727" s="1">
        <v>-1342.4438</v>
      </c>
      <c r="AW1727">
        <v>-2.57</v>
      </c>
    </row>
    <row r="1728" spans="2:49" x14ac:dyDescent="0.2">
      <c r="B1728" s="1">
        <v>-1384.7573</v>
      </c>
      <c r="C1728">
        <v>10.49</v>
      </c>
      <c r="D1728">
        <v>2732.19</v>
      </c>
      <c r="AP1728" s="1">
        <v>-1381.1369</v>
      </c>
      <c r="AQ1728">
        <v>4.8</v>
      </c>
      <c r="AT1728" s="1">
        <v>-1353.4263000000001</v>
      </c>
      <c r="AU1728">
        <v>6.6</v>
      </c>
      <c r="AV1728" s="1">
        <v>-1342.3176000000001</v>
      </c>
      <c r="AW1728">
        <v>-1.67</v>
      </c>
    </row>
    <row r="1729" spans="2:49" x14ac:dyDescent="0.2">
      <c r="B1729" s="1">
        <v>-1384.444</v>
      </c>
      <c r="C1729">
        <v>14.04</v>
      </c>
      <c r="D1729">
        <v>2727.92</v>
      </c>
      <c r="AP1729" s="1">
        <v>-1380.9050999999999</v>
      </c>
      <c r="AQ1729">
        <v>5.29</v>
      </c>
      <c r="AT1729" s="1">
        <v>-1353.7674</v>
      </c>
      <c r="AU1729">
        <v>5.76</v>
      </c>
      <c r="AV1729" s="1">
        <v>-1342.1378999999999</v>
      </c>
      <c r="AW1729">
        <v>-0.75</v>
      </c>
    </row>
    <row r="1730" spans="2:49" x14ac:dyDescent="0.2">
      <c r="B1730" s="1">
        <v>-1384.2547999999999</v>
      </c>
      <c r="C1730">
        <v>17.09</v>
      </c>
      <c r="D1730">
        <v>2723.69</v>
      </c>
      <c r="AP1730" s="1">
        <v>-1380.6427000000001</v>
      </c>
      <c r="AQ1730">
        <v>5.94</v>
      </c>
      <c r="AT1730" s="1">
        <v>-1354.0425</v>
      </c>
      <c r="AU1730">
        <v>5.05</v>
      </c>
      <c r="AV1730" s="1">
        <v>-1341.91</v>
      </c>
      <c r="AW1730">
        <v>0.22</v>
      </c>
    </row>
    <row r="1731" spans="2:49" x14ac:dyDescent="0.2">
      <c r="B1731" s="1">
        <v>-1384.1312</v>
      </c>
      <c r="C1731">
        <v>19.600000000000001</v>
      </c>
      <c r="D1731">
        <v>2719.77</v>
      </c>
      <c r="AP1731" s="1">
        <v>-1380.3590999999999</v>
      </c>
      <c r="AQ1731">
        <v>6.69</v>
      </c>
      <c r="AT1731" s="1">
        <v>-1354.2447</v>
      </c>
      <c r="AU1731">
        <v>4.4800000000000004</v>
      </c>
      <c r="AV1731" s="1">
        <v>-1341.6503</v>
      </c>
      <c r="AW1731">
        <v>1.18</v>
      </c>
    </row>
    <row r="1732" spans="2:49" x14ac:dyDescent="0.2">
      <c r="B1732" s="1">
        <v>-1384.1505</v>
      </c>
      <c r="C1732">
        <v>21.43</v>
      </c>
      <c r="D1732">
        <v>2716.72</v>
      </c>
      <c r="AP1732" s="1">
        <v>-1380.0661</v>
      </c>
      <c r="AQ1732">
        <v>7.47</v>
      </c>
      <c r="AT1732" s="1">
        <v>-1354.3712</v>
      </c>
      <c r="AU1732">
        <v>4.0999999999999996</v>
      </c>
      <c r="AV1732" s="1">
        <v>-1341.3904</v>
      </c>
      <c r="AW1732">
        <v>2.12</v>
      </c>
    </row>
    <row r="1733" spans="2:49" x14ac:dyDescent="0.2">
      <c r="B1733" s="1">
        <v>-1384.2254</v>
      </c>
      <c r="C1733">
        <v>22.63</v>
      </c>
      <c r="D1733">
        <v>2714.12</v>
      </c>
      <c r="AP1733" s="1">
        <v>-1379.7851000000001</v>
      </c>
      <c r="AQ1733">
        <v>8.26</v>
      </c>
      <c r="AT1733" s="1">
        <v>-1354.4257</v>
      </c>
      <c r="AU1733">
        <v>4.0199999999999996</v>
      </c>
      <c r="AV1733" s="1">
        <v>-1341.1677999999999</v>
      </c>
      <c r="AW1733">
        <v>2.87</v>
      </c>
    </row>
    <row r="1734" spans="2:49" x14ac:dyDescent="0.2">
      <c r="B1734" s="1">
        <v>-1384.3507</v>
      </c>
      <c r="C1734">
        <v>23.44</v>
      </c>
      <c r="D1734">
        <v>2712.24</v>
      </c>
      <c r="AP1734" s="1">
        <v>-1379.5350000000001</v>
      </c>
      <c r="AQ1734">
        <v>8.99</v>
      </c>
      <c r="AT1734" s="1">
        <v>-1354.4102</v>
      </c>
      <c r="AU1734">
        <v>4.1500000000000004</v>
      </c>
      <c r="AV1734" s="1">
        <v>-1341.0132000000001</v>
      </c>
      <c r="AW1734">
        <v>3.42</v>
      </c>
    </row>
    <row r="1735" spans="2:49" x14ac:dyDescent="0.2">
      <c r="B1735" s="1">
        <v>-1384.4943000000001</v>
      </c>
      <c r="C1735">
        <v>23.54</v>
      </c>
      <c r="D1735">
        <v>2711.14</v>
      </c>
      <c r="AP1735" s="1">
        <v>-1379.3326</v>
      </c>
      <c r="AQ1735">
        <v>9.59</v>
      </c>
      <c r="AT1735" s="1">
        <v>-1354.3264999999999</v>
      </c>
      <c r="AU1735">
        <v>4.4000000000000004</v>
      </c>
      <c r="AV1735" s="1">
        <v>-1340.9375</v>
      </c>
      <c r="AW1735">
        <v>3.71</v>
      </c>
    </row>
    <row r="1736" spans="2:49" x14ac:dyDescent="0.2">
      <c r="B1736" s="1">
        <v>-1384.6569999999999</v>
      </c>
      <c r="C1736">
        <v>23.09</v>
      </c>
      <c r="D1736">
        <v>2711.01</v>
      </c>
      <c r="AP1736" s="1">
        <v>-1379.1914999999999</v>
      </c>
      <c r="AQ1736">
        <v>10.06</v>
      </c>
      <c r="AT1736" s="1">
        <v>-1354.1832999999999</v>
      </c>
      <c r="AU1736">
        <v>4.8</v>
      </c>
      <c r="AV1736" s="1">
        <v>-1340.9322999999999</v>
      </c>
      <c r="AW1736">
        <v>3.79</v>
      </c>
    </row>
    <row r="1737" spans="2:49" x14ac:dyDescent="0.2">
      <c r="B1737" s="1">
        <v>-1384.8108999999999</v>
      </c>
      <c r="C1737">
        <v>22.13</v>
      </c>
      <c r="D1737">
        <v>2711.7</v>
      </c>
      <c r="AP1737" s="1">
        <v>-1379.1155000000001</v>
      </c>
      <c r="AQ1737">
        <v>10.39</v>
      </c>
      <c r="AT1737" s="1">
        <v>-1353.9966999999999</v>
      </c>
      <c r="AU1737">
        <v>5.26</v>
      </c>
      <c r="AV1737" s="1">
        <v>-1340.9739999999999</v>
      </c>
      <c r="AW1737">
        <v>3.66</v>
      </c>
    </row>
    <row r="1738" spans="2:49" x14ac:dyDescent="0.2">
      <c r="B1738" s="1">
        <v>-1384.9425000000001</v>
      </c>
      <c r="C1738">
        <v>20.68</v>
      </c>
      <c r="D1738">
        <v>2713.1</v>
      </c>
      <c r="AP1738" s="1">
        <v>-1379.0981999999999</v>
      </c>
      <c r="AQ1738">
        <v>10.61</v>
      </c>
      <c r="AT1738" s="1">
        <v>-1353.7987000000001</v>
      </c>
      <c r="AU1738">
        <v>5.68</v>
      </c>
      <c r="AV1738" s="1">
        <v>-1341.0377000000001</v>
      </c>
      <c r="AW1738">
        <v>3.36</v>
      </c>
    </row>
    <row r="1739" spans="2:49" x14ac:dyDescent="0.2">
      <c r="B1739" s="1">
        <v>-1385.0625</v>
      </c>
      <c r="C1739">
        <v>19.05</v>
      </c>
      <c r="D1739">
        <v>2714.94</v>
      </c>
      <c r="AP1739" s="1">
        <v>-1379.1276</v>
      </c>
      <c r="AQ1739">
        <v>10.7</v>
      </c>
      <c r="AT1739" s="1">
        <v>-1353.6280999999999</v>
      </c>
      <c r="AU1739">
        <v>6.02</v>
      </c>
      <c r="AV1739" s="1">
        <v>-1341.1084000000001</v>
      </c>
      <c r="AW1739">
        <v>3.01</v>
      </c>
    </row>
    <row r="1740" spans="2:49" x14ac:dyDescent="0.2">
      <c r="B1740" s="1">
        <v>-1385.2068999999999</v>
      </c>
      <c r="C1740">
        <v>16.77</v>
      </c>
      <c r="D1740">
        <v>2717.7</v>
      </c>
      <c r="AP1740" s="1">
        <v>-1379.1944000000001</v>
      </c>
      <c r="AQ1740">
        <v>10.67</v>
      </c>
      <c r="AT1740" s="1">
        <v>-1353.5250000000001</v>
      </c>
      <c r="AU1740">
        <v>6.1</v>
      </c>
      <c r="AV1740" s="1">
        <v>-1341.181</v>
      </c>
      <c r="AW1740">
        <v>2.54</v>
      </c>
    </row>
    <row r="1741" spans="2:49" x14ac:dyDescent="0.2">
      <c r="B1741" s="1">
        <v>-1385.3775000000001</v>
      </c>
      <c r="C1741">
        <v>14.05</v>
      </c>
      <c r="D1741">
        <v>2721.13</v>
      </c>
      <c r="AP1741" s="1">
        <v>-1379.2809999999999</v>
      </c>
      <c r="AQ1741">
        <v>10.49</v>
      </c>
      <c r="AT1741" s="1">
        <v>-1353.5152</v>
      </c>
      <c r="AU1741">
        <v>5.92</v>
      </c>
      <c r="AV1741" s="1">
        <v>-1341.2584999999999</v>
      </c>
      <c r="AW1741">
        <v>2.0299999999999998</v>
      </c>
    </row>
    <row r="1742" spans="2:49" x14ac:dyDescent="0.2">
      <c r="B1742" s="1">
        <v>-1385.5246999999999</v>
      </c>
      <c r="C1742">
        <v>11.27</v>
      </c>
      <c r="D1742">
        <v>2725.16</v>
      </c>
      <c r="AP1742" s="1">
        <v>-1379.3849</v>
      </c>
      <c r="AQ1742">
        <v>10.29</v>
      </c>
      <c r="AT1742" s="1">
        <v>-1353.6025999999999</v>
      </c>
      <c r="AU1742">
        <v>5.44</v>
      </c>
      <c r="AV1742" s="1">
        <v>-1341.3454999999999</v>
      </c>
      <c r="AW1742">
        <v>1.45</v>
      </c>
    </row>
    <row r="1743" spans="2:49" x14ac:dyDescent="0.2">
      <c r="B1743" s="1">
        <v>-1385.5889</v>
      </c>
      <c r="C1743">
        <v>7.81</v>
      </c>
      <c r="D1743">
        <v>2730.42</v>
      </c>
      <c r="AP1743" s="1">
        <v>-1379.4996000000001</v>
      </c>
      <c r="AQ1743">
        <v>9.92</v>
      </c>
      <c r="AT1743" s="1">
        <v>-1353.7697000000001</v>
      </c>
      <c r="AU1743">
        <v>4.68</v>
      </c>
      <c r="AV1743" s="1">
        <v>-1341.4413999999999</v>
      </c>
      <c r="AW1743">
        <v>0.88</v>
      </c>
    </row>
    <row r="1744" spans="2:49" x14ac:dyDescent="0.2">
      <c r="B1744" s="1">
        <v>-1385.6446000000001</v>
      </c>
      <c r="C1744">
        <v>4.6500000000000004</v>
      </c>
      <c r="D1744">
        <v>2736.11</v>
      </c>
      <c r="AP1744" s="1">
        <v>-1379.6231</v>
      </c>
      <c r="AQ1744">
        <v>9.52</v>
      </c>
      <c r="AT1744" s="1">
        <v>-1353.9872</v>
      </c>
      <c r="AU1744">
        <v>3.73</v>
      </c>
      <c r="AV1744" s="1">
        <v>-1341.5359000000001</v>
      </c>
      <c r="AW1744">
        <v>0.31</v>
      </c>
    </row>
    <row r="1745" spans="2:49" x14ac:dyDescent="0.2">
      <c r="B1745" s="1">
        <v>-1385.6999000000001</v>
      </c>
      <c r="C1745">
        <v>1.21</v>
      </c>
      <c r="D1745">
        <v>2741.57</v>
      </c>
      <c r="AP1745" s="1">
        <v>-1379.7525000000001</v>
      </c>
      <c r="AQ1745">
        <v>9.1300000000000008</v>
      </c>
      <c r="AT1745" s="1">
        <v>-1354.2266</v>
      </c>
      <c r="AU1745">
        <v>2.7</v>
      </c>
      <c r="AV1745" s="1">
        <v>-1341.616</v>
      </c>
      <c r="AW1745">
        <v>-0.22</v>
      </c>
    </row>
    <row r="1746" spans="2:49" x14ac:dyDescent="0.2">
      <c r="B1746" s="1">
        <v>-1385.7071000000001</v>
      </c>
      <c r="C1746">
        <v>-1.97</v>
      </c>
      <c r="D1746">
        <v>2746.77</v>
      </c>
      <c r="AP1746" s="1">
        <v>-1379.8748000000001</v>
      </c>
      <c r="AQ1746">
        <v>8.68</v>
      </c>
      <c r="AT1746" s="1">
        <v>-1354.4672</v>
      </c>
      <c r="AU1746">
        <v>1.57</v>
      </c>
      <c r="AV1746" s="1">
        <v>-1341.6670999999999</v>
      </c>
      <c r="AW1746">
        <v>-0.65</v>
      </c>
    </row>
    <row r="1747" spans="2:49" x14ac:dyDescent="0.2">
      <c r="B1747" s="1">
        <v>-1385.7336</v>
      </c>
      <c r="C1747">
        <v>-4.87</v>
      </c>
      <c r="D1747">
        <v>2751.76</v>
      </c>
      <c r="AP1747" s="1">
        <v>-1379.9871000000001</v>
      </c>
      <c r="AQ1747">
        <v>8.23</v>
      </c>
      <c r="AT1747" s="1">
        <v>-1354.7003</v>
      </c>
      <c r="AU1747">
        <v>0.45</v>
      </c>
      <c r="AV1747" s="1">
        <v>-1341.682</v>
      </c>
      <c r="AW1747">
        <v>-0.95</v>
      </c>
    </row>
    <row r="1748" spans="2:49" x14ac:dyDescent="0.2">
      <c r="B1748" s="1">
        <v>-1385.7706000000001</v>
      </c>
      <c r="C1748">
        <v>-7.79</v>
      </c>
      <c r="D1748">
        <v>2756.57</v>
      </c>
      <c r="AP1748" s="1">
        <v>-1380.0762</v>
      </c>
      <c r="AQ1748">
        <v>7.87</v>
      </c>
      <c r="AT1748" s="1">
        <v>-1354.9264000000001</v>
      </c>
      <c r="AU1748">
        <v>-0.67</v>
      </c>
      <c r="AV1748" s="1">
        <v>-1341.6570999999999</v>
      </c>
      <c r="AW1748">
        <v>-1.1399999999999999</v>
      </c>
    </row>
    <row r="1749" spans="2:49" x14ac:dyDescent="0.2">
      <c r="B1749" s="1">
        <v>-1385.8172</v>
      </c>
      <c r="C1749">
        <v>-10.68</v>
      </c>
      <c r="D1749">
        <v>2760.88</v>
      </c>
      <c r="AP1749" s="1">
        <v>-1380.1256000000001</v>
      </c>
      <c r="AQ1749">
        <v>7.49</v>
      </c>
      <c r="AT1749" s="1">
        <v>-1355.1491000000001</v>
      </c>
      <c r="AU1749">
        <v>-1.76</v>
      </c>
      <c r="AV1749" s="1">
        <v>-1341.6025</v>
      </c>
      <c r="AW1749">
        <v>-1.24</v>
      </c>
    </row>
    <row r="1750" spans="2:49" x14ac:dyDescent="0.2">
      <c r="B1750" s="1">
        <v>-1385.8563999999999</v>
      </c>
      <c r="C1750">
        <v>-13.04</v>
      </c>
      <c r="D1750">
        <v>2764.71</v>
      </c>
      <c r="AP1750" s="1">
        <v>-1380.1319000000001</v>
      </c>
      <c r="AQ1750">
        <v>7.22</v>
      </c>
      <c r="AT1750" s="1">
        <v>-1355.3679999999999</v>
      </c>
      <c r="AU1750">
        <v>-2.75</v>
      </c>
      <c r="AV1750" s="1">
        <v>-1341.5263</v>
      </c>
      <c r="AW1750">
        <v>-1.26</v>
      </c>
    </row>
    <row r="1751" spans="2:49" x14ac:dyDescent="0.2">
      <c r="B1751" s="1">
        <v>-1385.8870999999999</v>
      </c>
      <c r="C1751">
        <v>-15.17</v>
      </c>
      <c r="D1751">
        <v>2768.01</v>
      </c>
      <c r="AP1751" s="1">
        <v>-1380.0942</v>
      </c>
      <c r="AQ1751">
        <v>7.1</v>
      </c>
      <c r="AT1751" s="1">
        <v>-1355.5758000000001</v>
      </c>
      <c r="AU1751">
        <v>-3.68</v>
      </c>
      <c r="AV1751" s="1">
        <v>-1341.4308000000001</v>
      </c>
      <c r="AW1751">
        <v>-1.23</v>
      </c>
    </row>
    <row r="1752" spans="2:49" x14ac:dyDescent="0.2">
      <c r="B1752" s="1">
        <v>-1385.8702000000001</v>
      </c>
      <c r="C1752">
        <v>-16.79</v>
      </c>
      <c r="D1752">
        <v>2770.69</v>
      </c>
      <c r="AP1752" s="1">
        <v>-1380.0134</v>
      </c>
      <c r="AQ1752">
        <v>7.06</v>
      </c>
      <c r="AT1752" s="1">
        <v>-1355.7578000000001</v>
      </c>
      <c r="AU1752">
        <v>-4.47</v>
      </c>
      <c r="AV1752" s="1">
        <v>-1341.3176000000001</v>
      </c>
      <c r="AW1752">
        <v>-1.1000000000000001</v>
      </c>
    </row>
    <row r="1753" spans="2:49" x14ac:dyDescent="0.2">
      <c r="B1753" s="1">
        <v>-1385.7818</v>
      </c>
      <c r="C1753">
        <v>-18.23</v>
      </c>
      <c r="D1753">
        <v>2773.13</v>
      </c>
      <c r="AP1753" s="1">
        <v>-1379.8954000000001</v>
      </c>
      <c r="AQ1753">
        <v>7.12</v>
      </c>
      <c r="AT1753" s="1">
        <v>-1355.8996</v>
      </c>
      <c r="AU1753">
        <v>-5.1100000000000003</v>
      </c>
      <c r="AV1753" s="1">
        <v>-1341.1923999999999</v>
      </c>
      <c r="AW1753">
        <v>-1.1000000000000001</v>
      </c>
    </row>
    <row r="1754" spans="2:49" x14ac:dyDescent="0.2">
      <c r="B1754" s="1">
        <v>-1385.6478</v>
      </c>
      <c r="C1754">
        <v>-19.04</v>
      </c>
      <c r="D1754">
        <v>2774.59</v>
      </c>
      <c r="AP1754" s="1">
        <v>-1379.7454</v>
      </c>
      <c r="AQ1754">
        <v>7.27</v>
      </c>
      <c r="AT1754" s="1">
        <v>-1355.9919</v>
      </c>
      <c r="AU1754">
        <v>-5.61</v>
      </c>
      <c r="AV1754" s="1">
        <v>-1341.0807</v>
      </c>
      <c r="AW1754">
        <v>-1.1200000000000001</v>
      </c>
    </row>
    <row r="1755" spans="2:49" x14ac:dyDescent="0.2">
      <c r="B1755" s="1">
        <v>-1385.4751000000001</v>
      </c>
      <c r="C1755">
        <v>-19.239999999999998</v>
      </c>
      <c r="D1755">
        <v>2774.54</v>
      </c>
      <c r="AP1755" s="1">
        <v>-1379.5682999999999</v>
      </c>
      <c r="AQ1755">
        <v>7.52</v>
      </c>
      <c r="AT1755" s="1">
        <v>-1356.0341000000001</v>
      </c>
      <c r="AU1755">
        <v>-5.92</v>
      </c>
      <c r="AV1755" s="1">
        <v>-1341.0259000000001</v>
      </c>
      <c r="AW1755">
        <v>-1.31</v>
      </c>
    </row>
    <row r="1756" spans="2:49" x14ac:dyDescent="0.2">
      <c r="B1756" s="1">
        <v>-1385.2942</v>
      </c>
      <c r="C1756">
        <v>-18.43</v>
      </c>
      <c r="D1756">
        <v>2773.23</v>
      </c>
      <c r="AP1756" s="1">
        <v>-1379.3706</v>
      </c>
      <c r="AQ1756">
        <v>7.88</v>
      </c>
      <c r="AT1756" s="1">
        <v>-1356.0356999999999</v>
      </c>
      <c r="AU1756">
        <v>-6.12</v>
      </c>
      <c r="AV1756" s="1">
        <v>-1341.0700999999999</v>
      </c>
      <c r="AW1756">
        <v>-1.83</v>
      </c>
    </row>
    <row r="1757" spans="2:49" x14ac:dyDescent="0.2">
      <c r="B1757" s="1">
        <v>-1385.1031</v>
      </c>
      <c r="C1757">
        <v>-17.3</v>
      </c>
      <c r="D1757">
        <v>2771.61</v>
      </c>
      <c r="AP1757" s="1">
        <v>-1379.1595</v>
      </c>
      <c r="AQ1757">
        <v>8.2799999999999994</v>
      </c>
      <c r="AT1757" s="1">
        <v>-1356.0151000000001</v>
      </c>
      <c r="AU1757">
        <v>-6.19</v>
      </c>
      <c r="AV1757" s="1">
        <v>-1341.2391</v>
      </c>
      <c r="AW1757">
        <v>-2.67</v>
      </c>
    </row>
    <row r="1758" spans="2:49" x14ac:dyDescent="0.2">
      <c r="B1758" s="1">
        <v>-1384.8987</v>
      </c>
      <c r="C1758">
        <v>-16.170000000000002</v>
      </c>
      <c r="D1758">
        <v>2769.65</v>
      </c>
      <c r="AP1758" s="1">
        <v>-1378.9454000000001</v>
      </c>
      <c r="AQ1758">
        <v>8.8000000000000007</v>
      </c>
      <c r="AT1758" s="1">
        <v>-1355.9909</v>
      </c>
      <c r="AU1758">
        <v>-6.19</v>
      </c>
      <c r="AV1758" s="1">
        <v>-1341.5313000000001</v>
      </c>
      <c r="AW1758">
        <v>-3.82</v>
      </c>
    </row>
    <row r="1759" spans="2:49" x14ac:dyDescent="0.2">
      <c r="B1759" s="1">
        <v>-1384.7045000000001</v>
      </c>
      <c r="C1759">
        <v>-15</v>
      </c>
      <c r="D1759">
        <v>2767.61</v>
      </c>
      <c r="AP1759" s="1">
        <v>-1378.7367999999999</v>
      </c>
      <c r="AQ1759">
        <v>9.34</v>
      </c>
      <c r="AT1759" s="1">
        <v>-1355.9813999999999</v>
      </c>
      <c r="AU1759">
        <v>-6.12</v>
      </c>
      <c r="AV1759" s="1">
        <v>-1341.9132999999999</v>
      </c>
      <c r="AW1759">
        <v>-5.17</v>
      </c>
    </row>
    <row r="1760" spans="2:49" x14ac:dyDescent="0.2">
      <c r="B1760" s="1">
        <v>-1384.5237</v>
      </c>
      <c r="C1760">
        <v>-13.62</v>
      </c>
      <c r="D1760">
        <v>2764.84</v>
      </c>
      <c r="AP1760" s="1">
        <v>-1378.5462</v>
      </c>
      <c r="AQ1760">
        <v>9.86</v>
      </c>
      <c r="AT1760" s="1">
        <v>-1356.0020999999999</v>
      </c>
      <c r="AU1760">
        <v>-6.01</v>
      </c>
      <c r="AV1760" s="1">
        <v>-1342.3326</v>
      </c>
      <c r="AW1760">
        <v>-6.7</v>
      </c>
    </row>
    <row r="1761" spans="2:49" x14ac:dyDescent="0.2">
      <c r="B1761" s="1">
        <v>-1384.3728000000001</v>
      </c>
      <c r="C1761">
        <v>-12.05</v>
      </c>
      <c r="D1761">
        <v>2761.98</v>
      </c>
      <c r="AP1761" s="1">
        <v>-1378.3855000000001</v>
      </c>
      <c r="AQ1761">
        <v>10.34</v>
      </c>
      <c r="AT1761" s="1">
        <v>-1356.0595000000001</v>
      </c>
      <c r="AU1761">
        <v>-5.9</v>
      </c>
      <c r="AV1761" s="1">
        <v>-1342.7401</v>
      </c>
      <c r="AW1761">
        <v>-8.19</v>
      </c>
    </row>
    <row r="1762" spans="2:49" x14ac:dyDescent="0.2">
      <c r="B1762" s="1">
        <v>-1384.2511</v>
      </c>
      <c r="C1762">
        <v>-10.16</v>
      </c>
      <c r="D1762">
        <v>2758.73</v>
      </c>
      <c r="AP1762" s="1">
        <v>-1378.2689</v>
      </c>
      <c r="AQ1762">
        <v>10.76</v>
      </c>
      <c r="AT1762" s="1">
        <v>-1356.1534999999999</v>
      </c>
      <c r="AU1762">
        <v>-5.85</v>
      </c>
      <c r="AV1762" s="1">
        <v>-1343.1011000000001</v>
      </c>
      <c r="AW1762">
        <v>-9.5299999999999994</v>
      </c>
    </row>
    <row r="1763" spans="2:49" x14ac:dyDescent="0.2">
      <c r="B1763" s="1">
        <v>-1384.1929</v>
      </c>
      <c r="C1763">
        <v>-8.0299999999999994</v>
      </c>
      <c r="D1763">
        <v>2754.78</v>
      </c>
      <c r="AP1763" s="1">
        <v>-1378.204</v>
      </c>
      <c r="AQ1763">
        <v>11.1</v>
      </c>
      <c r="AT1763" s="1">
        <v>-1356.2772</v>
      </c>
      <c r="AU1763">
        <v>-5.75</v>
      </c>
      <c r="AV1763" s="1">
        <v>-1343.3966</v>
      </c>
      <c r="AW1763">
        <v>-10.66</v>
      </c>
    </row>
    <row r="1764" spans="2:49" x14ac:dyDescent="0.2">
      <c r="B1764" s="1">
        <v>-1384.1344999999999</v>
      </c>
      <c r="C1764">
        <v>-6.04</v>
      </c>
      <c r="D1764">
        <v>2750.62</v>
      </c>
      <c r="AP1764" s="1">
        <v>-1378.1943000000001</v>
      </c>
      <c r="AQ1764">
        <v>11.33</v>
      </c>
      <c r="AT1764" s="1">
        <v>-1356.4202</v>
      </c>
      <c r="AU1764">
        <v>-5.63</v>
      </c>
      <c r="AV1764" s="1">
        <v>-1343.6242999999999</v>
      </c>
      <c r="AW1764">
        <v>-11.69</v>
      </c>
    </row>
    <row r="1765" spans="2:49" x14ac:dyDescent="0.2">
      <c r="B1765" s="1">
        <v>-1384.0925</v>
      </c>
      <c r="C1765">
        <v>-3.22</v>
      </c>
      <c r="D1765">
        <v>2745.37</v>
      </c>
      <c r="AP1765" s="1">
        <v>-1378.2342000000001</v>
      </c>
      <c r="AQ1765">
        <v>11.5</v>
      </c>
      <c r="AT1765" s="1">
        <v>-1356.5672999999999</v>
      </c>
      <c r="AU1765">
        <v>-5.48</v>
      </c>
      <c r="AV1765" s="1">
        <v>-1343.7891999999999</v>
      </c>
      <c r="AW1765">
        <v>-12.38</v>
      </c>
    </row>
    <row r="1766" spans="2:49" x14ac:dyDescent="0.2">
      <c r="B1766" s="1">
        <v>-1384.0552</v>
      </c>
      <c r="C1766">
        <v>0.02</v>
      </c>
      <c r="D1766">
        <v>2739.99</v>
      </c>
      <c r="AP1766" s="1">
        <v>-1378.3098</v>
      </c>
      <c r="AQ1766">
        <v>11.67</v>
      </c>
      <c r="AT1766" s="1">
        <v>-1356.7049999999999</v>
      </c>
      <c r="AU1766">
        <v>-5.29</v>
      </c>
      <c r="AV1766" s="1">
        <v>-1343.9099000000001</v>
      </c>
      <c r="AW1766">
        <v>-12.88</v>
      </c>
    </row>
    <row r="1767" spans="2:49" x14ac:dyDescent="0.2">
      <c r="B1767" s="1">
        <v>-1383.9824000000001</v>
      </c>
      <c r="C1767">
        <v>2.59</v>
      </c>
      <c r="D1767">
        <v>2734.75</v>
      </c>
      <c r="AP1767" s="1">
        <v>-1378.4014</v>
      </c>
      <c r="AQ1767">
        <v>11.77</v>
      </c>
      <c r="AT1767" s="1">
        <v>-1356.8199</v>
      </c>
      <c r="AU1767">
        <v>-5.04</v>
      </c>
      <c r="AV1767" s="1">
        <v>-1343.9992</v>
      </c>
      <c r="AW1767">
        <v>-13.15</v>
      </c>
    </row>
    <row r="1768" spans="2:49" x14ac:dyDescent="0.2">
      <c r="B1768" s="1">
        <v>-1383.8887</v>
      </c>
      <c r="C1768">
        <v>5.5</v>
      </c>
      <c r="D1768">
        <v>2730.27</v>
      </c>
      <c r="AP1768" s="1">
        <v>-1378.4912999999999</v>
      </c>
      <c r="AQ1768">
        <v>11.9</v>
      </c>
      <c r="AT1768" s="1">
        <v>-1356.9036000000001</v>
      </c>
      <c r="AU1768">
        <v>-4.72</v>
      </c>
      <c r="AV1768" s="1">
        <v>-1344.0641000000001</v>
      </c>
      <c r="AW1768">
        <v>-13.17</v>
      </c>
    </row>
    <row r="1769" spans="2:49" x14ac:dyDescent="0.2">
      <c r="B1769" s="1">
        <v>-1383.7465</v>
      </c>
      <c r="C1769">
        <v>8.15</v>
      </c>
      <c r="D1769">
        <v>2726.02</v>
      </c>
      <c r="AP1769" s="1">
        <v>-1378.5662</v>
      </c>
      <c r="AQ1769">
        <v>12.01</v>
      </c>
      <c r="AT1769" s="1">
        <v>-1356.9487999999999</v>
      </c>
      <c r="AU1769">
        <v>-4.33</v>
      </c>
      <c r="AV1769" s="1">
        <v>-1344.1047000000001</v>
      </c>
      <c r="AW1769">
        <v>-13.07</v>
      </c>
    </row>
    <row r="1770" spans="2:49" x14ac:dyDescent="0.2">
      <c r="B1770" s="1">
        <v>-1383.6072999999999</v>
      </c>
      <c r="C1770">
        <v>10.65</v>
      </c>
      <c r="D1770">
        <v>2722.09</v>
      </c>
      <c r="AP1770" s="1">
        <v>-1378.6203</v>
      </c>
      <c r="AQ1770">
        <v>12.16</v>
      </c>
      <c r="AT1770" s="1">
        <v>-1356.9554000000001</v>
      </c>
      <c r="AU1770">
        <v>-3.89</v>
      </c>
      <c r="AV1770" s="1">
        <v>-1344.1185</v>
      </c>
      <c r="AW1770">
        <v>-12.78</v>
      </c>
    </row>
    <row r="1771" spans="2:49" x14ac:dyDescent="0.2">
      <c r="B1771" s="1">
        <v>-1383.4755</v>
      </c>
      <c r="C1771">
        <v>13.57</v>
      </c>
      <c r="D1771">
        <v>2718.21</v>
      </c>
      <c r="AP1771" s="1">
        <v>-1378.6543999999999</v>
      </c>
      <c r="AQ1771">
        <v>12.29</v>
      </c>
      <c r="AT1771" s="1">
        <v>-1356.9274</v>
      </c>
      <c r="AU1771">
        <v>-3.48</v>
      </c>
      <c r="AV1771" s="1">
        <v>-1344.1052999999999</v>
      </c>
      <c r="AW1771">
        <v>-12.26</v>
      </c>
    </row>
    <row r="1772" spans="2:49" x14ac:dyDescent="0.2">
      <c r="B1772" s="1">
        <v>-1383.3314</v>
      </c>
      <c r="C1772">
        <v>16.260000000000002</v>
      </c>
      <c r="D1772">
        <v>2714.78</v>
      </c>
      <c r="AP1772" s="1">
        <v>-1378.6773000000001</v>
      </c>
      <c r="AQ1772">
        <v>12.44</v>
      </c>
      <c r="AT1772" s="1">
        <v>-1356.8749</v>
      </c>
      <c r="AU1772">
        <v>-3.09</v>
      </c>
      <c r="AV1772" s="1">
        <v>-1344.0617999999999</v>
      </c>
      <c r="AW1772">
        <v>-11.63</v>
      </c>
    </row>
    <row r="1773" spans="2:49" x14ac:dyDescent="0.2">
      <c r="B1773" s="1">
        <v>-1383.2121999999999</v>
      </c>
      <c r="C1773">
        <v>18.579999999999998</v>
      </c>
      <c r="D1773">
        <v>2711.63</v>
      </c>
      <c r="AP1773" s="1">
        <v>-1378.6955</v>
      </c>
      <c r="AQ1773">
        <v>12.45</v>
      </c>
      <c r="AT1773" s="1">
        <v>-1356.8085000000001</v>
      </c>
      <c r="AU1773">
        <v>-2.78</v>
      </c>
      <c r="AV1773" s="1">
        <v>-1343.992</v>
      </c>
      <c r="AW1773">
        <v>-10.84</v>
      </c>
    </row>
    <row r="1774" spans="2:49" x14ac:dyDescent="0.2">
      <c r="B1774" s="1">
        <v>-1383.0981999999999</v>
      </c>
      <c r="C1774">
        <v>20.63</v>
      </c>
      <c r="D1774">
        <v>2709.03</v>
      </c>
      <c r="AP1774" s="1">
        <v>-1378.7150999999999</v>
      </c>
      <c r="AQ1774">
        <v>12.49</v>
      </c>
      <c r="AT1774" s="1">
        <v>-1356.7430999999999</v>
      </c>
      <c r="AU1774">
        <v>-2.5299999999999998</v>
      </c>
      <c r="AV1774" s="1">
        <v>-1343.9058</v>
      </c>
      <c r="AW1774">
        <v>-9.98</v>
      </c>
    </row>
    <row r="1775" spans="2:49" x14ac:dyDescent="0.2">
      <c r="B1775" s="1">
        <v>-1383.039</v>
      </c>
      <c r="C1775">
        <v>22.19</v>
      </c>
      <c r="D1775">
        <v>2707.09</v>
      </c>
      <c r="AP1775" s="1">
        <v>-1378.7392</v>
      </c>
      <c r="AQ1775">
        <v>12.38</v>
      </c>
      <c r="AT1775" s="1">
        <v>-1356.6887999999999</v>
      </c>
      <c r="AU1775">
        <v>-2.36</v>
      </c>
      <c r="AV1775" s="1">
        <v>-1343.8139000000001</v>
      </c>
      <c r="AW1775">
        <v>-9.1</v>
      </c>
    </row>
    <row r="1776" spans="2:49" x14ac:dyDescent="0.2">
      <c r="B1776" s="1">
        <v>-1382.9547</v>
      </c>
      <c r="C1776">
        <v>23.37</v>
      </c>
      <c r="D1776">
        <v>2706.04</v>
      </c>
      <c r="AP1776" s="1">
        <v>-1378.7668000000001</v>
      </c>
      <c r="AQ1776">
        <v>12.24</v>
      </c>
      <c r="AT1776" s="1">
        <v>-1356.6542999999999</v>
      </c>
      <c r="AU1776">
        <v>-2.37</v>
      </c>
      <c r="AV1776" s="1">
        <v>-1343.7334000000001</v>
      </c>
      <c r="AW1776">
        <v>-8.18</v>
      </c>
    </row>
    <row r="1777" spans="2:49" x14ac:dyDescent="0.2">
      <c r="B1777" s="1">
        <v>-1382.8952999999999</v>
      </c>
      <c r="C1777">
        <v>23.8</v>
      </c>
      <c r="D1777">
        <v>2705.73</v>
      </c>
      <c r="AP1777" s="1">
        <v>-1378.7918999999999</v>
      </c>
      <c r="AQ1777">
        <v>12.09</v>
      </c>
      <c r="AT1777" s="1">
        <v>-1356.6394</v>
      </c>
      <c r="AU1777">
        <v>-2.48</v>
      </c>
      <c r="AV1777" s="1">
        <v>-1343.6705999999999</v>
      </c>
      <c r="AW1777">
        <v>-7.39</v>
      </c>
    </row>
    <row r="1778" spans="2:49" x14ac:dyDescent="0.2">
      <c r="B1778" s="1">
        <v>-1382.8619000000001</v>
      </c>
      <c r="C1778">
        <v>24.04</v>
      </c>
      <c r="D1778">
        <v>2706</v>
      </c>
      <c r="AP1778" s="1">
        <v>-1378.8089</v>
      </c>
      <c r="AQ1778">
        <v>11.81</v>
      </c>
      <c r="AT1778" s="1">
        <v>-1356.6371999999999</v>
      </c>
      <c r="AU1778">
        <v>-2.65</v>
      </c>
      <c r="AV1778" s="1">
        <v>-1343.6293000000001</v>
      </c>
      <c r="AW1778">
        <v>-6.68</v>
      </c>
    </row>
    <row r="1779" spans="2:49" x14ac:dyDescent="0.2">
      <c r="B1779" s="1">
        <v>-1382.8457000000001</v>
      </c>
      <c r="C1779">
        <v>23.76</v>
      </c>
      <c r="D1779">
        <v>2706.96</v>
      </c>
      <c r="AP1779" s="1">
        <v>-1378.8095000000001</v>
      </c>
      <c r="AQ1779">
        <v>11.6</v>
      </c>
      <c r="AT1779" s="1">
        <v>-1356.6382000000001</v>
      </c>
      <c r="AU1779">
        <v>-2.9</v>
      </c>
      <c r="AV1779" s="1">
        <v>-1343.6062999999999</v>
      </c>
      <c r="AW1779">
        <v>-6.13</v>
      </c>
    </row>
    <row r="1780" spans="2:49" x14ac:dyDescent="0.2">
      <c r="B1780" s="1">
        <v>-1382.8195000000001</v>
      </c>
      <c r="C1780">
        <v>23.18</v>
      </c>
      <c r="D1780">
        <v>2708.86</v>
      </c>
      <c r="AP1780" s="1">
        <v>-1378.7872</v>
      </c>
      <c r="AQ1780">
        <v>11.41</v>
      </c>
      <c r="AT1780" s="1">
        <v>-1356.6311000000001</v>
      </c>
      <c r="AU1780">
        <v>-3.11</v>
      </c>
      <c r="AV1780" s="1">
        <v>-1343.5916</v>
      </c>
      <c r="AW1780">
        <v>-5.55</v>
      </c>
    </row>
    <row r="1781" spans="2:49" x14ac:dyDescent="0.2">
      <c r="B1781" s="1">
        <v>-1382.8036</v>
      </c>
      <c r="C1781">
        <v>21.72</v>
      </c>
      <c r="D1781">
        <v>2711.54</v>
      </c>
      <c r="AP1781" s="1">
        <v>-1378.7374</v>
      </c>
      <c r="AQ1781">
        <v>11.26</v>
      </c>
      <c r="AT1781" s="1">
        <v>-1356.6087</v>
      </c>
      <c r="AU1781">
        <v>-3.3</v>
      </c>
      <c r="AV1781" s="1">
        <v>-1343.5717</v>
      </c>
      <c r="AW1781">
        <v>-5.14</v>
      </c>
    </row>
    <row r="1782" spans="2:49" x14ac:dyDescent="0.2">
      <c r="B1782" s="1">
        <v>-1382.7615000000001</v>
      </c>
      <c r="C1782">
        <v>19.95</v>
      </c>
      <c r="D1782">
        <v>2714.76</v>
      </c>
      <c r="AP1782" s="1">
        <v>-1378.6619000000001</v>
      </c>
      <c r="AQ1782">
        <v>11.14</v>
      </c>
      <c r="AT1782" s="1">
        <v>-1356.5672</v>
      </c>
      <c r="AU1782">
        <v>-3.47</v>
      </c>
      <c r="AV1782" s="1">
        <v>-1343.5388</v>
      </c>
      <c r="AW1782">
        <v>-4.76</v>
      </c>
    </row>
    <row r="1783" spans="2:49" x14ac:dyDescent="0.2">
      <c r="B1783" s="1">
        <v>-1382.7292</v>
      </c>
      <c r="C1783">
        <v>18.09</v>
      </c>
      <c r="D1783">
        <v>2718.68</v>
      </c>
      <c r="AP1783" s="1">
        <v>-1378.5688</v>
      </c>
      <c r="AQ1783">
        <v>11.02</v>
      </c>
      <c r="AT1783" s="1">
        <v>-1356.5061000000001</v>
      </c>
      <c r="AU1783">
        <v>-3.55</v>
      </c>
      <c r="AV1783" s="1">
        <v>-1343.4930999999999</v>
      </c>
      <c r="AW1783">
        <v>-4.4400000000000004</v>
      </c>
    </row>
    <row r="1784" spans="2:49" x14ac:dyDescent="0.2">
      <c r="B1784" s="1">
        <v>-1382.7801999999999</v>
      </c>
      <c r="C1784">
        <v>14.83</v>
      </c>
      <c r="D1784">
        <v>2723.13</v>
      </c>
      <c r="AP1784" s="1">
        <v>-1378.4707000000001</v>
      </c>
      <c r="AQ1784">
        <v>10.95</v>
      </c>
      <c r="AT1784" s="1">
        <v>-1356.4305999999999</v>
      </c>
      <c r="AU1784">
        <v>-3.61</v>
      </c>
      <c r="AV1784" s="1">
        <v>-1343.4389000000001</v>
      </c>
      <c r="AW1784">
        <v>-4.21</v>
      </c>
    </row>
    <row r="1785" spans="2:49" x14ac:dyDescent="0.2">
      <c r="B1785" s="1">
        <v>-1382.8906999999999</v>
      </c>
      <c r="C1785">
        <v>12.15</v>
      </c>
      <c r="D1785">
        <v>2728.28</v>
      </c>
      <c r="AP1785" s="1">
        <v>-1378.3889999999999</v>
      </c>
      <c r="AQ1785">
        <v>10.81</v>
      </c>
      <c r="AT1785" s="1">
        <v>-1356.3498</v>
      </c>
      <c r="AU1785">
        <v>-3.65</v>
      </c>
      <c r="AV1785" s="1">
        <v>-1343.3875</v>
      </c>
      <c r="AW1785">
        <v>-4.04</v>
      </c>
    </row>
    <row r="1786" spans="2:49" x14ac:dyDescent="0.2">
      <c r="B1786" s="1">
        <v>-1383.0248999999999</v>
      </c>
      <c r="C1786">
        <v>8.7899999999999991</v>
      </c>
      <c r="D1786">
        <v>2734.34</v>
      </c>
      <c r="AP1786" s="1">
        <v>-1378.3448000000001</v>
      </c>
      <c r="AQ1786">
        <v>10.64</v>
      </c>
      <c r="AT1786" s="1">
        <v>-1356.2689</v>
      </c>
      <c r="AU1786">
        <v>-3.62</v>
      </c>
      <c r="AV1786" s="1">
        <v>-1343.357</v>
      </c>
      <c r="AW1786">
        <v>-3.99</v>
      </c>
    </row>
    <row r="1787" spans="2:49" x14ac:dyDescent="0.2">
      <c r="B1787" s="1">
        <v>-1383.181</v>
      </c>
      <c r="C1787">
        <v>5.57</v>
      </c>
      <c r="D1787">
        <v>2740.82</v>
      </c>
      <c r="AP1787" s="1">
        <v>-1378.3523</v>
      </c>
      <c r="AQ1787">
        <v>10.42</v>
      </c>
      <c r="AT1787" s="1">
        <v>-1356.1977999999999</v>
      </c>
      <c r="AU1787">
        <v>-3.66</v>
      </c>
      <c r="AV1787" s="1">
        <v>-1343.3593000000001</v>
      </c>
      <c r="AW1787">
        <v>-4.1900000000000004</v>
      </c>
    </row>
    <row r="1788" spans="2:49" x14ac:dyDescent="0.2">
      <c r="B1788" s="1">
        <v>-1383.3046999999999</v>
      </c>
      <c r="C1788">
        <v>2.41</v>
      </c>
      <c r="D1788">
        <v>2747.26</v>
      </c>
      <c r="AP1788" s="1">
        <v>-1378.4123</v>
      </c>
      <c r="AQ1788">
        <v>10.14</v>
      </c>
      <c r="AT1788" s="1">
        <v>-1356.1391000000001</v>
      </c>
      <c r="AU1788">
        <v>-3.61</v>
      </c>
      <c r="AV1788" s="1">
        <v>-1343.4014999999999</v>
      </c>
      <c r="AW1788">
        <v>-4.4800000000000004</v>
      </c>
    </row>
    <row r="1789" spans="2:49" x14ac:dyDescent="0.2">
      <c r="B1789" s="1">
        <v>-1383.4267</v>
      </c>
      <c r="C1789">
        <v>-0.79</v>
      </c>
      <c r="D1789">
        <v>2753.8</v>
      </c>
      <c r="AP1789" s="1">
        <v>-1378.5093999999999</v>
      </c>
      <c r="AQ1789">
        <v>9.81</v>
      </c>
      <c r="AT1789" s="1">
        <v>-1356.0980999999999</v>
      </c>
      <c r="AU1789">
        <v>-3.63</v>
      </c>
      <c r="AV1789" s="1">
        <v>-1343.4813999999999</v>
      </c>
      <c r="AW1789">
        <v>-4.93</v>
      </c>
    </row>
    <row r="1790" spans="2:49" x14ac:dyDescent="0.2">
      <c r="B1790" s="1">
        <v>-1383.5427</v>
      </c>
      <c r="C1790">
        <v>-3.81</v>
      </c>
      <c r="D1790">
        <v>2760.04</v>
      </c>
      <c r="AP1790" s="1">
        <v>-1378.6142</v>
      </c>
      <c r="AQ1790">
        <v>9.61</v>
      </c>
      <c r="AT1790" s="1">
        <v>-1356.0773999999999</v>
      </c>
      <c r="AU1790">
        <v>-3.67</v>
      </c>
      <c r="AV1790" s="1">
        <v>-1343.5884000000001</v>
      </c>
      <c r="AW1790">
        <v>-5.49</v>
      </c>
    </row>
    <row r="1791" spans="2:49" x14ac:dyDescent="0.2">
      <c r="B1791" s="1">
        <v>-1383.6521</v>
      </c>
      <c r="C1791">
        <v>-6.52</v>
      </c>
      <c r="D1791">
        <v>2766.19</v>
      </c>
      <c r="AP1791" s="1">
        <v>-1378.6949</v>
      </c>
      <c r="AQ1791">
        <v>9.6</v>
      </c>
      <c r="AT1791" s="1">
        <v>-1356.077</v>
      </c>
      <c r="AU1791">
        <v>-3.75</v>
      </c>
      <c r="AV1791" s="1">
        <v>-1343.7057</v>
      </c>
      <c r="AW1791">
        <v>-6.15</v>
      </c>
    </row>
    <row r="1792" spans="2:49" x14ac:dyDescent="0.2">
      <c r="B1792" s="1">
        <v>-1383.7209</v>
      </c>
      <c r="C1792">
        <v>-8.9600000000000009</v>
      </c>
      <c r="D1792">
        <v>2771.76</v>
      </c>
      <c r="AP1792" s="1">
        <v>-1378.7238</v>
      </c>
      <c r="AQ1792">
        <v>9.77</v>
      </c>
      <c r="AT1792" s="1">
        <v>-1356.0951</v>
      </c>
      <c r="AU1792">
        <v>-3.86</v>
      </c>
      <c r="AV1792" s="1">
        <v>-1343.8144</v>
      </c>
      <c r="AW1792">
        <v>-6.82</v>
      </c>
    </row>
    <row r="1793" spans="2:49" x14ac:dyDescent="0.2">
      <c r="B1793" s="1">
        <v>-1383.7530999999999</v>
      </c>
      <c r="C1793">
        <v>-10.73</v>
      </c>
      <c r="D1793">
        <v>2776.96</v>
      </c>
      <c r="AP1793" s="1">
        <v>-1378.6857</v>
      </c>
      <c r="AQ1793">
        <v>10.16</v>
      </c>
      <c r="AT1793" s="1">
        <v>-1356.1286</v>
      </c>
      <c r="AU1793">
        <v>-4.0599999999999996</v>
      </c>
      <c r="AV1793" s="1">
        <v>-1343.9018000000001</v>
      </c>
      <c r="AW1793">
        <v>-7.46</v>
      </c>
    </row>
    <row r="1794" spans="2:49" x14ac:dyDescent="0.2">
      <c r="B1794" s="1">
        <v>-1383.7315000000001</v>
      </c>
      <c r="C1794">
        <v>-12.03</v>
      </c>
      <c r="D1794">
        <v>2781.88</v>
      </c>
      <c r="AP1794" s="1">
        <v>-1378.5814</v>
      </c>
      <c r="AQ1794">
        <v>10.79</v>
      </c>
      <c r="AT1794" s="1">
        <v>-1356.1741</v>
      </c>
      <c r="AU1794">
        <v>-4.28</v>
      </c>
      <c r="AV1794" s="1">
        <v>-1343.9608000000001</v>
      </c>
      <c r="AW1794">
        <v>-8.0399999999999991</v>
      </c>
    </row>
    <row r="1795" spans="2:49" x14ac:dyDescent="0.2">
      <c r="B1795" s="1">
        <v>-1383.6459</v>
      </c>
      <c r="C1795">
        <v>-13.78</v>
      </c>
      <c r="D1795">
        <v>2786.98</v>
      </c>
      <c r="AP1795" s="1">
        <v>-1378.4273000000001</v>
      </c>
      <c r="AQ1795">
        <v>11.58</v>
      </c>
      <c r="AT1795" s="1">
        <v>-1356.2242000000001</v>
      </c>
      <c r="AU1795">
        <v>-4.59</v>
      </c>
      <c r="AV1795" s="1">
        <v>-1343.9917</v>
      </c>
      <c r="AW1795">
        <v>-8.51</v>
      </c>
    </row>
    <row r="1796" spans="2:49" x14ac:dyDescent="0.2">
      <c r="B1796" s="1">
        <v>-1383.5210999999999</v>
      </c>
      <c r="C1796">
        <v>-14.64</v>
      </c>
      <c r="D1796">
        <v>2791.75</v>
      </c>
      <c r="AP1796" s="1">
        <v>-1378.2534000000001</v>
      </c>
      <c r="AQ1796">
        <v>12.44</v>
      </c>
      <c r="AT1796" s="1">
        <v>-1356.2709</v>
      </c>
      <c r="AU1796">
        <v>-4.91</v>
      </c>
      <c r="AV1796" s="1">
        <v>-1343.9992</v>
      </c>
      <c r="AW1796">
        <v>-8.89</v>
      </c>
    </row>
    <row r="1797" spans="2:49" x14ac:dyDescent="0.2">
      <c r="B1797" s="1">
        <v>-1383.3936000000001</v>
      </c>
      <c r="C1797">
        <v>-15.67</v>
      </c>
      <c r="D1797">
        <v>2795.95</v>
      </c>
      <c r="AP1797" s="1">
        <v>-1378.0983000000001</v>
      </c>
      <c r="AQ1797">
        <v>13.27</v>
      </c>
      <c r="AT1797" s="1">
        <v>-1356.3079</v>
      </c>
      <c r="AU1797">
        <v>-5.2</v>
      </c>
      <c r="AV1797" s="1">
        <v>-1343.9916000000001</v>
      </c>
      <c r="AW1797">
        <v>-9.1999999999999993</v>
      </c>
    </row>
    <row r="1798" spans="2:49" x14ac:dyDescent="0.2">
      <c r="B1798" s="1">
        <v>-1383.2625</v>
      </c>
      <c r="C1798">
        <v>-15.83</v>
      </c>
      <c r="D1798">
        <v>2799.12</v>
      </c>
      <c r="AP1798" s="1">
        <v>-1378.0003999999999</v>
      </c>
      <c r="AQ1798">
        <v>13.98</v>
      </c>
      <c r="AT1798" s="1">
        <v>-1356.3257000000001</v>
      </c>
      <c r="AU1798">
        <v>-5.46</v>
      </c>
      <c r="AV1798" s="1">
        <v>-1343.9721999999999</v>
      </c>
      <c r="AW1798">
        <v>-9.4499999999999993</v>
      </c>
    </row>
    <row r="1799" spans="2:49" x14ac:dyDescent="0.2">
      <c r="B1799" s="1">
        <v>-1383.1142</v>
      </c>
      <c r="C1799">
        <v>-15.74</v>
      </c>
      <c r="D1799">
        <v>2801.22</v>
      </c>
      <c r="AP1799" s="1">
        <v>-1377.9935</v>
      </c>
      <c r="AQ1799">
        <v>14.48</v>
      </c>
      <c r="AT1799" s="1">
        <v>-1356.3083999999999</v>
      </c>
      <c r="AU1799">
        <v>-5.61</v>
      </c>
      <c r="AV1799" s="1">
        <v>-1343.9414999999999</v>
      </c>
      <c r="AW1799">
        <v>-9.5399999999999991</v>
      </c>
    </row>
    <row r="1800" spans="2:49" x14ac:dyDescent="0.2">
      <c r="B1800" s="1">
        <v>-1382.9517000000001</v>
      </c>
      <c r="C1800">
        <v>-15.23</v>
      </c>
      <c r="D1800">
        <v>2802.71</v>
      </c>
      <c r="AP1800" s="1">
        <v>-1378.0947000000001</v>
      </c>
      <c r="AQ1800">
        <v>14.7</v>
      </c>
      <c r="AT1800" s="1">
        <v>-1356.2455</v>
      </c>
      <c r="AU1800">
        <v>-5.55</v>
      </c>
      <c r="AV1800" s="1">
        <v>-1343.8986</v>
      </c>
      <c r="AW1800">
        <v>-9.48</v>
      </c>
    </row>
    <row r="1801" spans="2:49" x14ac:dyDescent="0.2">
      <c r="B1801" s="1">
        <v>-1382.8221000000001</v>
      </c>
      <c r="C1801">
        <v>-14.46</v>
      </c>
      <c r="D1801">
        <v>2803.95</v>
      </c>
      <c r="AP1801" s="1">
        <v>-1378.2998</v>
      </c>
      <c r="AQ1801">
        <v>14.7</v>
      </c>
      <c r="AT1801" s="1">
        <v>-1356.1285</v>
      </c>
      <c r="AU1801">
        <v>-5.42</v>
      </c>
      <c r="AV1801" s="1">
        <v>-1343.8364999999999</v>
      </c>
      <c r="AW1801">
        <v>-9.27</v>
      </c>
    </row>
    <row r="1802" spans="2:49" x14ac:dyDescent="0.2">
      <c r="B1802" s="1">
        <v>-1382.7092</v>
      </c>
      <c r="C1802">
        <v>-14.03</v>
      </c>
      <c r="D1802">
        <v>2804.6</v>
      </c>
      <c r="AP1802" s="1">
        <v>-1378.5844</v>
      </c>
      <c r="AQ1802">
        <v>14.43</v>
      </c>
      <c r="AT1802" s="1">
        <v>-1355.9512</v>
      </c>
      <c r="AU1802">
        <v>-5.09</v>
      </c>
      <c r="AV1802" s="1">
        <v>-1343.7509</v>
      </c>
      <c r="AW1802">
        <v>-8.85</v>
      </c>
    </row>
    <row r="1803" spans="2:49" x14ac:dyDescent="0.2">
      <c r="B1803" s="1">
        <v>-1382.6668</v>
      </c>
      <c r="C1803">
        <v>-13.33</v>
      </c>
      <c r="D1803">
        <v>2804.73</v>
      </c>
      <c r="AP1803" s="1">
        <v>-1378.9086</v>
      </c>
      <c r="AQ1803">
        <v>14.04</v>
      </c>
      <c r="AT1803" s="1">
        <v>-1355.7158999999999</v>
      </c>
      <c r="AU1803">
        <v>-4.57</v>
      </c>
      <c r="AV1803" s="1">
        <v>-1343.6410000000001</v>
      </c>
      <c r="AW1803">
        <v>-8.31</v>
      </c>
    </row>
    <row r="1804" spans="2:49" x14ac:dyDescent="0.2">
      <c r="B1804" s="1">
        <v>-1382.7005999999999</v>
      </c>
      <c r="C1804">
        <v>-12.62</v>
      </c>
      <c r="D1804">
        <v>2803.8</v>
      </c>
      <c r="AP1804" s="1">
        <v>-1379.2275</v>
      </c>
      <c r="AQ1804">
        <v>13.57</v>
      </c>
      <c r="AT1804" s="1">
        <v>-1355.432</v>
      </c>
      <c r="AU1804">
        <v>-3.81</v>
      </c>
      <c r="AV1804" s="1">
        <v>-1343.5044</v>
      </c>
      <c r="AW1804">
        <v>-7.6</v>
      </c>
    </row>
    <row r="1805" spans="2:49" x14ac:dyDescent="0.2">
      <c r="B1805" s="1">
        <v>-1382.8317999999999</v>
      </c>
      <c r="C1805">
        <v>-11.65</v>
      </c>
      <c r="D1805">
        <v>2802.57</v>
      </c>
      <c r="AP1805" s="1">
        <v>-1379.5014000000001</v>
      </c>
      <c r="AQ1805">
        <v>13.16</v>
      </c>
      <c r="AT1805" s="1">
        <v>-1355.1165000000001</v>
      </c>
      <c r="AU1805">
        <v>-2.95</v>
      </c>
      <c r="AV1805" s="1">
        <v>-1343.3506</v>
      </c>
      <c r="AW1805">
        <v>-6.77</v>
      </c>
    </row>
    <row r="1806" spans="2:49" x14ac:dyDescent="0.2">
      <c r="B1806" s="1">
        <v>-1383.0186000000001</v>
      </c>
      <c r="C1806">
        <v>-11.02</v>
      </c>
      <c r="D1806">
        <v>2800.58</v>
      </c>
      <c r="AP1806" s="1">
        <v>-1379.6987999999999</v>
      </c>
      <c r="AQ1806">
        <v>12.91</v>
      </c>
      <c r="AT1806" s="1">
        <v>-1354.7935</v>
      </c>
      <c r="AU1806">
        <v>-1.97</v>
      </c>
      <c r="AV1806" s="1">
        <v>-1343.1913</v>
      </c>
      <c r="AW1806">
        <v>-5.95</v>
      </c>
    </row>
    <row r="1807" spans="2:49" x14ac:dyDescent="0.2">
      <c r="B1807" s="1">
        <v>-1383.2492</v>
      </c>
      <c r="C1807">
        <v>-9.99</v>
      </c>
      <c r="D1807">
        <v>2798.16</v>
      </c>
      <c r="AP1807" s="1">
        <v>-1379.8019999999999</v>
      </c>
      <c r="AQ1807">
        <v>12.77</v>
      </c>
      <c r="AT1807" s="1">
        <v>-1354.4865</v>
      </c>
      <c r="AU1807">
        <v>-0.88</v>
      </c>
      <c r="AV1807" s="1">
        <v>-1343.039</v>
      </c>
      <c r="AW1807">
        <v>-5.16</v>
      </c>
    </row>
    <row r="1808" spans="2:49" x14ac:dyDescent="0.2">
      <c r="B1808" s="1">
        <v>-1383.5099</v>
      </c>
      <c r="C1808">
        <v>-9.19</v>
      </c>
      <c r="D1808">
        <v>2795.77</v>
      </c>
      <c r="AP1808" s="1">
        <v>-1379.8042</v>
      </c>
      <c r="AQ1808">
        <v>12.81</v>
      </c>
      <c r="AT1808" s="1">
        <v>-1354.213</v>
      </c>
      <c r="AU1808">
        <v>0.15</v>
      </c>
      <c r="AV1808" s="1">
        <v>-1342.9094</v>
      </c>
      <c r="AW1808">
        <v>-4.42</v>
      </c>
    </row>
    <row r="1809" spans="2:49" x14ac:dyDescent="0.2">
      <c r="B1809" s="1">
        <v>-1383.6987999999999</v>
      </c>
      <c r="C1809">
        <v>-8.08</v>
      </c>
      <c r="D1809">
        <v>2793.41</v>
      </c>
      <c r="AP1809" s="1">
        <v>-1379.7119</v>
      </c>
      <c r="AQ1809">
        <v>13</v>
      </c>
      <c r="AT1809" s="1">
        <v>-1353.9775999999999</v>
      </c>
      <c r="AU1809">
        <v>1.22</v>
      </c>
      <c r="AV1809" s="1">
        <v>-1342.8157000000001</v>
      </c>
      <c r="AW1809">
        <v>-3.74</v>
      </c>
    </row>
    <row r="1810" spans="2:49" x14ac:dyDescent="0.2">
      <c r="B1810" s="1">
        <v>-1383.8202000000001</v>
      </c>
      <c r="C1810">
        <v>-7.02</v>
      </c>
      <c r="D1810">
        <v>2791.09</v>
      </c>
      <c r="AP1810" s="1">
        <v>-1379.5415</v>
      </c>
      <c r="AQ1810">
        <v>13.41</v>
      </c>
      <c r="AT1810" s="1">
        <v>-1353.7711999999999</v>
      </c>
      <c r="AU1810">
        <v>2.2799999999999998</v>
      </c>
      <c r="AV1810" s="1">
        <v>-1342.7657999999999</v>
      </c>
      <c r="AW1810">
        <v>-3.26</v>
      </c>
    </row>
    <row r="1811" spans="2:49" x14ac:dyDescent="0.2">
      <c r="B1811" s="1">
        <v>-1383.8312000000001</v>
      </c>
      <c r="C1811">
        <v>-5.77</v>
      </c>
      <c r="D1811">
        <v>2788.26</v>
      </c>
      <c r="AP1811" s="1">
        <v>-1379.3145999999999</v>
      </c>
      <c r="AQ1811">
        <v>13.92</v>
      </c>
      <c r="AT1811" s="1">
        <v>-1353.5814</v>
      </c>
      <c r="AU1811">
        <v>3.41</v>
      </c>
      <c r="AV1811" s="1">
        <v>-1342.7647999999999</v>
      </c>
      <c r="AW1811">
        <v>-2.97</v>
      </c>
    </row>
    <row r="1812" spans="2:49" x14ac:dyDescent="0.2">
      <c r="B1812" s="1">
        <v>-1383.7184</v>
      </c>
      <c r="C1812">
        <v>-4.03</v>
      </c>
      <c r="D1812">
        <v>2785.1</v>
      </c>
      <c r="AP1812" s="1">
        <v>-1379.0569</v>
      </c>
      <c r="AQ1812">
        <v>14.38</v>
      </c>
      <c r="AT1812" s="1">
        <v>-1353.3985</v>
      </c>
      <c r="AU1812">
        <v>4.55</v>
      </c>
      <c r="AV1812" s="1">
        <v>-1342.8112000000001</v>
      </c>
      <c r="AW1812">
        <v>-2.81</v>
      </c>
    </row>
    <row r="1813" spans="2:49" x14ac:dyDescent="0.2">
      <c r="B1813" s="1">
        <v>-1383.4887000000001</v>
      </c>
      <c r="C1813">
        <v>-1.92</v>
      </c>
      <c r="D1813">
        <v>2781.42</v>
      </c>
      <c r="AP1813" s="1">
        <v>-1378.7936</v>
      </c>
      <c r="AQ1813">
        <v>14.96</v>
      </c>
      <c r="AT1813" s="1">
        <v>-1353.2207000000001</v>
      </c>
      <c r="AU1813">
        <v>5.65</v>
      </c>
      <c r="AV1813" s="1">
        <v>-1342.8922</v>
      </c>
      <c r="AW1813">
        <v>-2.79</v>
      </c>
    </row>
    <row r="1814" spans="2:49" x14ac:dyDescent="0.2">
      <c r="B1814" s="1">
        <v>-1383.1836000000001</v>
      </c>
      <c r="C1814">
        <v>0.48</v>
      </c>
      <c r="D1814">
        <v>2778.17</v>
      </c>
      <c r="AP1814" s="1">
        <v>-1378.5495000000001</v>
      </c>
      <c r="AQ1814">
        <v>15.42</v>
      </c>
      <c r="AT1814" s="1">
        <v>-1353.0581999999999</v>
      </c>
      <c r="AU1814">
        <v>6.74</v>
      </c>
      <c r="AV1814" s="1">
        <v>-1342.9902</v>
      </c>
      <c r="AW1814">
        <v>-2.88</v>
      </c>
    </row>
    <row r="1815" spans="2:49" x14ac:dyDescent="0.2">
      <c r="B1815" s="1">
        <v>-1382.837</v>
      </c>
      <c r="C1815">
        <v>2.86</v>
      </c>
      <c r="D1815">
        <v>2774.96</v>
      </c>
      <c r="AP1815" s="1">
        <v>-1378.3452</v>
      </c>
      <c r="AQ1815">
        <v>15.76</v>
      </c>
      <c r="AT1815" s="1">
        <v>-1352.9263000000001</v>
      </c>
      <c r="AU1815">
        <v>7.77</v>
      </c>
      <c r="AV1815" s="1">
        <v>-1343.0832</v>
      </c>
      <c r="AW1815">
        <v>-3.03</v>
      </c>
    </row>
    <row r="1816" spans="2:49" x14ac:dyDescent="0.2">
      <c r="B1816" s="1">
        <v>-1382.4446</v>
      </c>
      <c r="C1816">
        <v>5.38</v>
      </c>
      <c r="D1816">
        <v>2771.73</v>
      </c>
      <c r="AP1816" s="1">
        <v>-1378.1949</v>
      </c>
      <c r="AQ1816">
        <v>16.059999999999999</v>
      </c>
      <c r="AT1816" s="1">
        <v>-1352.8382999999999</v>
      </c>
      <c r="AU1816">
        <v>8.6199999999999992</v>
      </c>
      <c r="AV1816" s="1">
        <v>-1343.1543999999999</v>
      </c>
      <c r="AW1816">
        <v>-3.3</v>
      </c>
    </row>
    <row r="1817" spans="2:49" x14ac:dyDescent="0.2">
      <c r="B1817" s="1">
        <v>-1382.0764999999999</v>
      </c>
      <c r="C1817">
        <v>7.72</v>
      </c>
      <c r="D1817">
        <v>2768.7</v>
      </c>
      <c r="AP1817" s="1">
        <v>-1378.1098999999999</v>
      </c>
      <c r="AQ1817">
        <v>16.16</v>
      </c>
      <c r="AT1817" s="1">
        <v>-1352.7946999999999</v>
      </c>
      <c r="AU1817">
        <v>9.3800000000000008</v>
      </c>
      <c r="AV1817" s="1">
        <v>-1343.1976999999999</v>
      </c>
      <c r="AW1817">
        <v>-3.46</v>
      </c>
    </row>
    <row r="1818" spans="2:49" x14ac:dyDescent="0.2">
      <c r="B1818" s="1">
        <v>-1381.7728999999999</v>
      </c>
      <c r="C1818">
        <v>9.27</v>
      </c>
      <c r="D1818">
        <v>2766.23</v>
      </c>
      <c r="AP1818" s="1">
        <v>-1378.0939000000001</v>
      </c>
      <c r="AQ1818">
        <v>16.09</v>
      </c>
      <c r="AT1818" s="1">
        <v>-1352.7888</v>
      </c>
      <c r="AU1818">
        <v>9.9700000000000006</v>
      </c>
      <c r="AV1818" s="1">
        <v>-1343.2197000000001</v>
      </c>
      <c r="AW1818">
        <v>-3.65</v>
      </c>
    </row>
    <row r="1819" spans="2:49" x14ac:dyDescent="0.2">
      <c r="B1819" s="1">
        <v>-1381.4722999999999</v>
      </c>
      <c r="C1819">
        <v>10.62</v>
      </c>
      <c r="D1819">
        <v>2764.78</v>
      </c>
      <c r="AP1819" s="1">
        <v>-1378.1418000000001</v>
      </c>
      <c r="AQ1819">
        <v>15.92</v>
      </c>
      <c r="AT1819" s="1">
        <v>-1352.8046999999999</v>
      </c>
      <c r="AU1819">
        <v>10.37</v>
      </c>
      <c r="AV1819" s="1">
        <v>-1343.2326</v>
      </c>
      <c r="AW1819">
        <v>-3.78</v>
      </c>
    </row>
    <row r="1820" spans="2:49" x14ac:dyDescent="0.2">
      <c r="B1820" s="1">
        <v>-1381.213</v>
      </c>
      <c r="C1820">
        <v>11.23</v>
      </c>
      <c r="D1820">
        <v>2764.38</v>
      </c>
      <c r="AP1820" s="1">
        <v>-1378.2384999999999</v>
      </c>
      <c r="AQ1820">
        <v>15.62</v>
      </c>
      <c r="AT1820" s="1">
        <v>-1352.827</v>
      </c>
      <c r="AU1820">
        <v>10.81</v>
      </c>
      <c r="AV1820" s="1">
        <v>-1343.2501</v>
      </c>
      <c r="AW1820">
        <v>-3.99</v>
      </c>
    </row>
    <row r="1821" spans="2:49" x14ac:dyDescent="0.2">
      <c r="B1821" s="1">
        <v>-1381.0220999999999</v>
      </c>
      <c r="C1821">
        <v>11.5</v>
      </c>
      <c r="D1821">
        <v>2763.29</v>
      </c>
      <c r="AP1821" s="1">
        <v>-1378.3615</v>
      </c>
      <c r="AQ1821">
        <v>15.2</v>
      </c>
      <c r="AT1821" s="1">
        <v>-1352.8462</v>
      </c>
      <c r="AU1821">
        <v>11.2</v>
      </c>
      <c r="AV1821" s="1">
        <v>-1343.2807</v>
      </c>
      <c r="AW1821">
        <v>-4.17</v>
      </c>
    </row>
    <row r="1822" spans="2:49" x14ac:dyDescent="0.2">
      <c r="B1822" s="1">
        <v>-1380.8457000000001</v>
      </c>
      <c r="C1822">
        <v>11.99</v>
      </c>
      <c r="D1822">
        <v>2762.49</v>
      </c>
      <c r="AP1822" s="1">
        <v>-1378.4848999999999</v>
      </c>
      <c r="AQ1822">
        <v>14.85</v>
      </c>
      <c r="AT1822" s="1">
        <v>-1352.8598999999999</v>
      </c>
      <c r="AU1822">
        <v>11.44</v>
      </c>
      <c r="AV1822" s="1">
        <v>-1343.3262</v>
      </c>
      <c r="AW1822">
        <v>-4.3099999999999996</v>
      </c>
    </row>
    <row r="1823" spans="2:49" x14ac:dyDescent="0.2">
      <c r="B1823" s="1">
        <v>-1380.7653</v>
      </c>
      <c r="C1823">
        <v>12.11</v>
      </c>
      <c r="D1823">
        <v>2761.77</v>
      </c>
      <c r="AP1823" s="1">
        <v>-1378.5853</v>
      </c>
      <c r="AQ1823">
        <v>14.52</v>
      </c>
      <c r="AT1823" s="1">
        <v>-1352.8724999999999</v>
      </c>
      <c r="AU1823">
        <v>11.62</v>
      </c>
      <c r="AV1823" s="1">
        <v>-1343.3827000000001</v>
      </c>
      <c r="AW1823">
        <v>-4.47</v>
      </c>
    </row>
    <row r="1824" spans="2:49" x14ac:dyDescent="0.2">
      <c r="B1824" s="1">
        <v>-1380.7683</v>
      </c>
      <c r="C1824">
        <v>11.86</v>
      </c>
      <c r="D1824">
        <v>2761.71</v>
      </c>
      <c r="AP1824" s="1">
        <v>-1378.6442</v>
      </c>
      <c r="AQ1824">
        <v>14.25</v>
      </c>
      <c r="AT1824" s="1">
        <v>-1352.8889999999999</v>
      </c>
      <c r="AU1824">
        <v>11.61</v>
      </c>
      <c r="AV1824" s="1">
        <v>-1343.4431999999999</v>
      </c>
      <c r="AW1824">
        <v>-4.5999999999999996</v>
      </c>
    </row>
    <row r="1825" spans="2:49" x14ac:dyDescent="0.2">
      <c r="B1825" s="1">
        <v>-1380.9056</v>
      </c>
      <c r="C1825">
        <v>10.85</v>
      </c>
      <c r="D1825">
        <v>2761.79</v>
      </c>
      <c r="AP1825" s="1">
        <v>-1378.6564000000001</v>
      </c>
      <c r="AQ1825">
        <v>14.17</v>
      </c>
      <c r="AT1825" s="1">
        <v>-1352.9156</v>
      </c>
      <c r="AU1825">
        <v>11.55</v>
      </c>
      <c r="AV1825" s="1">
        <v>-1343.5005000000001</v>
      </c>
      <c r="AW1825">
        <v>-4.76</v>
      </c>
    </row>
    <row r="1826" spans="2:49" x14ac:dyDescent="0.2">
      <c r="B1826" s="1">
        <v>-1381.1660999999999</v>
      </c>
      <c r="C1826">
        <v>9.56</v>
      </c>
      <c r="D1826">
        <v>2762.06</v>
      </c>
      <c r="AP1826" s="1">
        <v>-1378.626</v>
      </c>
      <c r="AQ1826">
        <v>14.19</v>
      </c>
      <c r="AT1826" s="1">
        <v>-1352.9583</v>
      </c>
      <c r="AU1826">
        <v>11.43</v>
      </c>
      <c r="AV1826" s="1">
        <v>-1343.549</v>
      </c>
      <c r="AW1826">
        <v>-4.88</v>
      </c>
    </row>
    <row r="1827" spans="2:49" x14ac:dyDescent="0.2">
      <c r="B1827" s="1">
        <v>-1381.5001999999999</v>
      </c>
      <c r="C1827">
        <v>7.94</v>
      </c>
      <c r="D1827">
        <v>2762.71</v>
      </c>
      <c r="AP1827" s="1">
        <v>-1378.5615</v>
      </c>
      <c r="AQ1827">
        <v>14.37</v>
      </c>
      <c r="AT1827" s="1">
        <v>-1353.0192999999999</v>
      </c>
      <c r="AU1827">
        <v>11.13</v>
      </c>
      <c r="AV1827" s="1">
        <v>-1343.5875000000001</v>
      </c>
      <c r="AW1827">
        <v>-5</v>
      </c>
    </row>
    <row r="1828" spans="2:49" x14ac:dyDescent="0.2">
      <c r="B1828" s="1">
        <v>-1381.8452</v>
      </c>
      <c r="C1828">
        <v>6.04</v>
      </c>
      <c r="D1828">
        <v>2763.97</v>
      </c>
      <c r="AP1828" s="1">
        <v>-1378.4793999999999</v>
      </c>
      <c r="AQ1828">
        <v>14.65</v>
      </c>
      <c r="AT1828" s="1">
        <v>-1353.0934999999999</v>
      </c>
      <c r="AU1828">
        <v>10.81</v>
      </c>
      <c r="AV1828" s="1">
        <v>-1343.6171999999999</v>
      </c>
      <c r="AW1828">
        <v>-5.14</v>
      </c>
    </row>
    <row r="1829" spans="2:49" x14ac:dyDescent="0.2">
      <c r="B1829" s="1">
        <v>-1382.1658</v>
      </c>
      <c r="C1829">
        <v>3.67</v>
      </c>
      <c r="D1829">
        <v>2765.73</v>
      </c>
      <c r="AP1829" s="1">
        <v>-1378.3942999999999</v>
      </c>
      <c r="AQ1829">
        <v>14.97</v>
      </c>
      <c r="AT1829" s="1">
        <v>-1353.1712</v>
      </c>
      <c r="AU1829">
        <v>10.46</v>
      </c>
      <c r="AV1829" s="1">
        <v>-1343.6369</v>
      </c>
      <c r="AW1829">
        <v>-5.34</v>
      </c>
    </row>
    <row r="1830" spans="2:49" x14ac:dyDescent="0.2">
      <c r="B1830" s="1">
        <v>-1382.4267</v>
      </c>
      <c r="C1830">
        <v>1.41</v>
      </c>
      <c r="D1830">
        <v>2767.76</v>
      </c>
      <c r="AP1830" s="1">
        <v>-1378.3164999999999</v>
      </c>
      <c r="AQ1830">
        <v>15.29</v>
      </c>
      <c r="AT1830" s="1">
        <v>-1353.2351000000001</v>
      </c>
      <c r="AU1830">
        <v>10.09</v>
      </c>
      <c r="AV1830" s="1">
        <v>-1343.6554000000001</v>
      </c>
      <c r="AW1830">
        <v>-5.51</v>
      </c>
    </row>
    <row r="1831" spans="2:49" x14ac:dyDescent="0.2">
      <c r="B1831" s="1">
        <v>-1382.6033</v>
      </c>
      <c r="C1831">
        <v>-0.45</v>
      </c>
      <c r="D1831">
        <v>2769.68</v>
      </c>
      <c r="AP1831" s="1">
        <v>-1378.2481</v>
      </c>
      <c r="AQ1831">
        <v>15.66</v>
      </c>
      <c r="AT1831" s="1">
        <v>-1353.2806</v>
      </c>
      <c r="AU1831">
        <v>9.67</v>
      </c>
      <c r="AV1831" s="1">
        <v>-1343.6760999999999</v>
      </c>
      <c r="AW1831">
        <v>-5.71</v>
      </c>
    </row>
    <row r="1832" spans="2:49" x14ac:dyDescent="0.2">
      <c r="B1832" s="1">
        <v>-1382.7157999999999</v>
      </c>
      <c r="C1832">
        <v>-2.38</v>
      </c>
      <c r="D1832">
        <v>2771.62</v>
      </c>
      <c r="AP1832" s="1">
        <v>-1378.1832999999999</v>
      </c>
      <c r="AQ1832">
        <v>15.98</v>
      </c>
      <c r="AT1832" s="1">
        <v>-1353.2983999999999</v>
      </c>
      <c r="AU1832">
        <v>9.2799999999999994</v>
      </c>
      <c r="AV1832" s="1">
        <v>-1343.6958999999999</v>
      </c>
      <c r="AW1832">
        <v>-5.88</v>
      </c>
    </row>
    <row r="1833" spans="2:49" x14ac:dyDescent="0.2">
      <c r="B1833" s="1">
        <v>-1382.7372</v>
      </c>
      <c r="C1833">
        <v>-4.04</v>
      </c>
      <c r="D1833">
        <v>2773.95</v>
      </c>
      <c r="AP1833" s="1">
        <v>-1378.1208999999999</v>
      </c>
      <c r="AQ1833">
        <v>16.3</v>
      </c>
      <c r="AT1833" s="1">
        <v>-1353.2934</v>
      </c>
      <c r="AU1833">
        <v>8.92</v>
      </c>
      <c r="AV1833" s="1">
        <v>-1343.7074</v>
      </c>
      <c r="AW1833">
        <v>-6.06</v>
      </c>
    </row>
    <row r="1834" spans="2:49" x14ac:dyDescent="0.2">
      <c r="B1834" s="1">
        <v>-1382.7041999999999</v>
      </c>
      <c r="C1834">
        <v>-5.55</v>
      </c>
      <c r="D1834">
        <v>2776.12</v>
      </c>
      <c r="AP1834" s="1">
        <v>-1378.0537999999999</v>
      </c>
      <c r="AQ1834">
        <v>16.559999999999999</v>
      </c>
      <c r="AT1834" s="1">
        <v>-1353.278</v>
      </c>
      <c r="AU1834">
        <v>8.6</v>
      </c>
      <c r="AV1834" s="1">
        <v>-1343.7023999999999</v>
      </c>
      <c r="AW1834">
        <v>-6.18</v>
      </c>
    </row>
    <row r="1835" spans="2:49" x14ac:dyDescent="0.2">
      <c r="B1835" s="1">
        <v>-1382.5820000000001</v>
      </c>
      <c r="C1835">
        <v>-6.96</v>
      </c>
      <c r="D1835">
        <v>2778.24</v>
      </c>
      <c r="AP1835" s="1">
        <v>-1377.9831999999999</v>
      </c>
      <c r="AQ1835">
        <v>16.760000000000002</v>
      </c>
      <c r="AT1835" s="1">
        <v>-1353.2618</v>
      </c>
      <c r="AU1835">
        <v>8.2200000000000006</v>
      </c>
      <c r="AV1835" s="1">
        <v>-1343.6754000000001</v>
      </c>
      <c r="AW1835">
        <v>-6.19</v>
      </c>
    </row>
    <row r="1836" spans="2:49" x14ac:dyDescent="0.2">
      <c r="B1836" s="1">
        <v>-1382.3753999999999</v>
      </c>
      <c r="C1836">
        <v>-7.87</v>
      </c>
      <c r="D1836">
        <v>2780.79</v>
      </c>
      <c r="AP1836" s="1">
        <v>-1377.9112</v>
      </c>
      <c r="AQ1836">
        <v>16.850000000000001</v>
      </c>
      <c r="AT1836" s="1">
        <v>-1353.2526</v>
      </c>
      <c r="AU1836">
        <v>7.85</v>
      </c>
      <c r="AV1836" s="1">
        <v>-1343.6233999999999</v>
      </c>
      <c r="AW1836">
        <v>-6.14</v>
      </c>
    </row>
    <row r="1837" spans="2:49" x14ac:dyDescent="0.2">
      <c r="B1837" s="1">
        <v>-1382.1070999999999</v>
      </c>
      <c r="C1837">
        <v>-8.23</v>
      </c>
      <c r="D1837">
        <v>2782.03</v>
      </c>
      <c r="AP1837" s="1">
        <v>-1377.8441</v>
      </c>
      <c r="AQ1837">
        <v>16.95</v>
      </c>
      <c r="AT1837" s="1">
        <v>-1353.2592999999999</v>
      </c>
      <c r="AU1837">
        <v>7.31</v>
      </c>
      <c r="AV1837" s="1">
        <v>-1343.546</v>
      </c>
      <c r="AW1837">
        <v>-5.94</v>
      </c>
    </row>
    <row r="1838" spans="2:49" x14ac:dyDescent="0.2">
      <c r="B1838" s="1">
        <v>-1381.8123000000001</v>
      </c>
      <c r="C1838">
        <v>-7.96</v>
      </c>
      <c r="D1838">
        <v>2782.89</v>
      </c>
      <c r="AP1838" s="1">
        <v>-1377.7882999999999</v>
      </c>
      <c r="AQ1838">
        <v>16.78</v>
      </c>
      <c r="AT1838" s="1">
        <v>-1353.2808</v>
      </c>
      <c r="AU1838">
        <v>6.79</v>
      </c>
      <c r="AV1838" s="1">
        <v>-1343.4555</v>
      </c>
      <c r="AW1838">
        <v>-5.71</v>
      </c>
    </row>
    <row r="1839" spans="2:49" x14ac:dyDescent="0.2">
      <c r="B1839" s="1">
        <v>-1381.4558</v>
      </c>
      <c r="C1839">
        <v>-7.69</v>
      </c>
      <c r="D1839">
        <v>2783.82</v>
      </c>
      <c r="AP1839" s="1">
        <v>-1377.7528</v>
      </c>
      <c r="AQ1839">
        <v>16.62</v>
      </c>
      <c r="AT1839" s="1">
        <v>-1353.3145999999999</v>
      </c>
      <c r="AU1839">
        <v>6.2</v>
      </c>
      <c r="AV1839" s="1">
        <v>-1343.3590999999999</v>
      </c>
      <c r="AW1839">
        <v>-5.37</v>
      </c>
    </row>
    <row r="1840" spans="2:49" x14ac:dyDescent="0.2">
      <c r="B1840" s="1">
        <v>-1381.0833</v>
      </c>
      <c r="C1840">
        <v>-6.95</v>
      </c>
      <c r="D1840">
        <v>2784.17</v>
      </c>
      <c r="AP1840" s="1">
        <v>-1377.7467999999999</v>
      </c>
      <c r="AQ1840">
        <v>16.32</v>
      </c>
      <c r="AT1840" s="1">
        <v>-1353.3580999999999</v>
      </c>
      <c r="AU1840">
        <v>5.53</v>
      </c>
      <c r="AV1840" s="1">
        <v>-1343.2639999999999</v>
      </c>
      <c r="AW1840">
        <v>-4.99</v>
      </c>
    </row>
    <row r="1841" spans="2:49" x14ac:dyDescent="0.2">
      <c r="B1841" s="1">
        <v>-1380.7275</v>
      </c>
      <c r="C1841">
        <v>-6.16</v>
      </c>
      <c r="D1841">
        <v>2784.2</v>
      </c>
      <c r="AP1841" s="1">
        <v>-1377.7684999999999</v>
      </c>
      <c r="AQ1841">
        <v>15.93</v>
      </c>
      <c r="AT1841" s="1">
        <v>-1353.4048</v>
      </c>
      <c r="AU1841">
        <v>4.79</v>
      </c>
      <c r="AV1841" s="1">
        <v>-1343.1696999999999</v>
      </c>
      <c r="AW1841">
        <v>-4.41</v>
      </c>
    </row>
    <row r="1842" spans="2:49" x14ac:dyDescent="0.2">
      <c r="B1842" s="1">
        <v>-1380.4018000000001</v>
      </c>
      <c r="C1842">
        <v>-5.6</v>
      </c>
      <c r="D1842">
        <v>2784.41</v>
      </c>
      <c r="AP1842" s="1">
        <v>-1377.8224</v>
      </c>
      <c r="AQ1842">
        <v>15.45</v>
      </c>
      <c r="AT1842" s="1">
        <v>-1353.4484</v>
      </c>
      <c r="AU1842">
        <v>4.0599999999999996</v>
      </c>
      <c r="AV1842" s="1">
        <v>-1343.0666000000001</v>
      </c>
      <c r="AW1842">
        <v>-3.82</v>
      </c>
    </row>
    <row r="1843" spans="2:49" x14ac:dyDescent="0.2">
      <c r="B1843" s="1">
        <v>-1380.1497999999999</v>
      </c>
      <c r="C1843">
        <v>-5.21</v>
      </c>
      <c r="D1843">
        <v>2783.89</v>
      </c>
      <c r="AP1843" s="1">
        <v>-1377.9110000000001</v>
      </c>
      <c r="AQ1843">
        <v>14.87</v>
      </c>
      <c r="AT1843" s="1">
        <v>-1353.4866999999999</v>
      </c>
      <c r="AU1843">
        <v>3.26</v>
      </c>
      <c r="AV1843" s="1">
        <v>-1342.9485</v>
      </c>
      <c r="AW1843">
        <v>-3.14</v>
      </c>
    </row>
    <row r="1844" spans="2:49" x14ac:dyDescent="0.2">
      <c r="B1844" s="1">
        <v>-1379.998</v>
      </c>
      <c r="C1844">
        <v>-4.5</v>
      </c>
      <c r="D1844">
        <v>2783.2</v>
      </c>
      <c r="AP1844" s="1">
        <v>-1378.0272</v>
      </c>
      <c r="AQ1844">
        <v>14.29</v>
      </c>
      <c r="AT1844" s="1">
        <v>-1353.5151000000001</v>
      </c>
      <c r="AU1844">
        <v>2.52</v>
      </c>
      <c r="AV1844" s="1">
        <v>-1342.8125</v>
      </c>
      <c r="AW1844">
        <v>-2.34</v>
      </c>
    </row>
    <row r="1845" spans="2:49" x14ac:dyDescent="0.2">
      <c r="B1845" s="1">
        <v>-1379.9181000000001</v>
      </c>
      <c r="C1845">
        <v>-4.16</v>
      </c>
      <c r="D1845">
        <v>2782.24</v>
      </c>
      <c r="AP1845" s="1">
        <v>-1378.1670999999999</v>
      </c>
      <c r="AQ1845">
        <v>13.66</v>
      </c>
      <c r="AT1845" s="1">
        <v>-1353.5300999999999</v>
      </c>
      <c r="AU1845">
        <v>1.83</v>
      </c>
      <c r="AV1845" s="1">
        <v>-1342.6649</v>
      </c>
      <c r="AW1845">
        <v>-1.49</v>
      </c>
    </row>
    <row r="1846" spans="2:49" x14ac:dyDescent="0.2">
      <c r="B1846" s="1">
        <v>-1379.9354000000001</v>
      </c>
      <c r="C1846">
        <v>-4.03</v>
      </c>
      <c r="D1846">
        <v>2781.09</v>
      </c>
      <c r="AP1846" s="1">
        <v>-1378.3137999999999</v>
      </c>
      <c r="AQ1846">
        <v>13.07</v>
      </c>
      <c r="AT1846" s="1">
        <v>-1353.5365999999999</v>
      </c>
      <c r="AU1846">
        <v>1.1399999999999999</v>
      </c>
      <c r="AV1846" s="1">
        <v>-1342.5188000000001</v>
      </c>
      <c r="AW1846">
        <v>-0.69</v>
      </c>
    </row>
    <row r="1847" spans="2:49" x14ac:dyDescent="0.2">
      <c r="B1847" s="1">
        <v>-1380.038</v>
      </c>
      <c r="C1847">
        <v>-4.09</v>
      </c>
      <c r="D1847">
        <v>2779.76</v>
      </c>
      <c r="AP1847" s="1">
        <v>-1378.4409000000001</v>
      </c>
      <c r="AQ1847">
        <v>12.65</v>
      </c>
      <c r="AT1847" s="1">
        <v>-1353.5461</v>
      </c>
      <c r="AU1847">
        <v>0.52</v>
      </c>
      <c r="AV1847" s="1">
        <v>-1342.3941</v>
      </c>
      <c r="AW1847">
        <v>0.02</v>
      </c>
    </row>
    <row r="1848" spans="2:49" x14ac:dyDescent="0.2">
      <c r="B1848" s="1">
        <v>-1380.2031999999999</v>
      </c>
      <c r="C1848">
        <v>-4.01</v>
      </c>
      <c r="D1848">
        <v>2778.31</v>
      </c>
      <c r="AP1848" s="1">
        <v>-1378.5225</v>
      </c>
      <c r="AQ1848">
        <v>12.35</v>
      </c>
      <c r="AT1848" s="1">
        <v>-1353.5727999999999</v>
      </c>
      <c r="AU1848">
        <v>-0.08</v>
      </c>
      <c r="AV1848" s="1">
        <v>-1342.3077000000001</v>
      </c>
      <c r="AW1848">
        <v>0.54</v>
      </c>
    </row>
    <row r="1849" spans="2:49" x14ac:dyDescent="0.2">
      <c r="B1849" s="1">
        <v>-1380.4305999999999</v>
      </c>
      <c r="C1849">
        <v>-4.01</v>
      </c>
      <c r="D1849">
        <v>2776.45</v>
      </c>
      <c r="AP1849" s="1">
        <v>-1378.5398</v>
      </c>
      <c r="AQ1849">
        <v>12.25</v>
      </c>
      <c r="AT1849" s="1">
        <v>-1353.6312</v>
      </c>
      <c r="AU1849">
        <v>-0.71</v>
      </c>
      <c r="AV1849" s="1">
        <v>-1342.2775999999999</v>
      </c>
      <c r="AW1849">
        <v>0.87</v>
      </c>
    </row>
    <row r="1850" spans="2:49" x14ac:dyDescent="0.2">
      <c r="B1850" s="1">
        <v>-1380.6744000000001</v>
      </c>
      <c r="C1850">
        <v>-4.24</v>
      </c>
      <c r="D1850">
        <v>2774.8</v>
      </c>
      <c r="AP1850" s="1">
        <v>-1378.4871000000001</v>
      </c>
      <c r="AQ1850">
        <v>12.4</v>
      </c>
      <c r="AT1850" s="1">
        <v>-1353.7295999999999</v>
      </c>
      <c r="AU1850">
        <v>-1.33</v>
      </c>
      <c r="AV1850" s="1">
        <v>-1342.3153</v>
      </c>
      <c r="AW1850">
        <v>0.97</v>
      </c>
    </row>
    <row r="1851" spans="2:49" x14ac:dyDescent="0.2">
      <c r="B1851" s="1">
        <v>-1380.9286</v>
      </c>
      <c r="C1851">
        <v>-4.43</v>
      </c>
      <c r="D1851">
        <v>2773.1</v>
      </c>
      <c r="AP1851" s="1">
        <v>-1378.3735999999999</v>
      </c>
      <c r="AQ1851">
        <v>12.69</v>
      </c>
      <c r="AT1851" s="1">
        <v>-1353.8665000000001</v>
      </c>
      <c r="AU1851">
        <v>-1.95</v>
      </c>
      <c r="AV1851" s="1">
        <v>-1342.4286999999999</v>
      </c>
      <c r="AW1851">
        <v>0.84</v>
      </c>
    </row>
    <row r="1852" spans="2:49" x14ac:dyDescent="0.2">
      <c r="B1852" s="1">
        <v>-1381.1488999999999</v>
      </c>
      <c r="C1852">
        <v>-4.3899999999999997</v>
      </c>
      <c r="D1852">
        <v>2771.69</v>
      </c>
      <c r="AP1852" s="1">
        <v>-1378.2228</v>
      </c>
      <c r="AQ1852">
        <v>13.09</v>
      </c>
      <c r="AT1852" s="1">
        <v>-1354.0298</v>
      </c>
      <c r="AU1852">
        <v>-2.52</v>
      </c>
      <c r="AV1852" s="1">
        <v>-1342.6157000000001</v>
      </c>
      <c r="AW1852">
        <v>0.39</v>
      </c>
    </row>
    <row r="1853" spans="2:49" x14ac:dyDescent="0.2">
      <c r="B1853" s="1">
        <v>-1381.3679</v>
      </c>
      <c r="C1853">
        <v>-4.9000000000000004</v>
      </c>
      <c r="D1853">
        <v>2770.25</v>
      </c>
      <c r="AP1853" s="1">
        <v>-1378.0659000000001</v>
      </c>
      <c r="AQ1853">
        <v>13.62</v>
      </c>
      <c r="AT1853" s="1">
        <v>-1354.1986999999999</v>
      </c>
      <c r="AU1853">
        <v>-3.02</v>
      </c>
      <c r="AV1853" s="1">
        <v>-1342.8626999999999</v>
      </c>
      <c r="AW1853">
        <v>-0.26</v>
      </c>
    </row>
    <row r="1854" spans="2:49" x14ac:dyDescent="0.2">
      <c r="B1854" s="1">
        <v>-1381.5553</v>
      </c>
      <c r="C1854">
        <v>-4.8099999999999996</v>
      </c>
      <c r="D1854">
        <v>2768.32</v>
      </c>
      <c r="AP1854" s="1">
        <v>-1377.9333999999999</v>
      </c>
      <c r="AQ1854">
        <v>14.03</v>
      </c>
      <c r="AT1854" s="1">
        <v>-1354.3517999999999</v>
      </c>
      <c r="AU1854">
        <v>-3.44</v>
      </c>
      <c r="AV1854" s="1">
        <v>-1343.1429000000001</v>
      </c>
      <c r="AW1854">
        <v>-1.07</v>
      </c>
    </row>
    <row r="1855" spans="2:49" x14ac:dyDescent="0.2">
      <c r="B1855" s="1">
        <v>-1381.7539999999999</v>
      </c>
      <c r="C1855">
        <v>-4.03</v>
      </c>
      <c r="D1855">
        <v>2765.48</v>
      </c>
      <c r="AP1855" s="1">
        <v>-1377.8530000000001</v>
      </c>
      <c r="AQ1855">
        <v>14.36</v>
      </c>
      <c r="AT1855" s="1">
        <v>-1354.47</v>
      </c>
      <c r="AU1855">
        <v>-3.75</v>
      </c>
      <c r="AV1855" s="1">
        <v>-1343.4219000000001</v>
      </c>
      <c r="AW1855">
        <v>-1.95</v>
      </c>
    </row>
    <row r="1856" spans="2:49" x14ac:dyDescent="0.2">
      <c r="B1856" s="1">
        <v>-1381.9147</v>
      </c>
      <c r="C1856">
        <v>-2.67</v>
      </c>
      <c r="D1856">
        <v>2762.49</v>
      </c>
      <c r="AP1856" s="1">
        <v>-1377.8385000000001</v>
      </c>
      <c r="AQ1856">
        <v>14.53</v>
      </c>
      <c r="AT1856" s="1">
        <v>-1354.5402999999999</v>
      </c>
      <c r="AU1856">
        <v>-3.92</v>
      </c>
      <c r="AV1856" s="1">
        <v>-1343.6672000000001</v>
      </c>
      <c r="AW1856">
        <v>-2.9</v>
      </c>
    </row>
    <row r="1857" spans="2:49" x14ac:dyDescent="0.2">
      <c r="B1857" s="1">
        <v>-1382.1104</v>
      </c>
      <c r="C1857">
        <v>-1.97</v>
      </c>
      <c r="D1857">
        <v>2759.87</v>
      </c>
      <c r="AP1857" s="1">
        <v>-1377.8880999999999</v>
      </c>
      <c r="AQ1857">
        <v>14.61</v>
      </c>
      <c r="AT1857" s="1">
        <v>-1354.5574999999999</v>
      </c>
      <c r="AU1857">
        <v>-3.98</v>
      </c>
      <c r="AV1857" s="1">
        <v>-1343.8553999999999</v>
      </c>
      <c r="AW1857">
        <v>-3.78</v>
      </c>
    </row>
    <row r="1858" spans="2:49" x14ac:dyDescent="0.2">
      <c r="B1858" s="1">
        <v>-1382.3219999999999</v>
      </c>
      <c r="C1858">
        <v>-1.07</v>
      </c>
      <c r="D1858">
        <v>2757.47</v>
      </c>
      <c r="AP1858" s="1">
        <v>-1377.9953</v>
      </c>
      <c r="AQ1858">
        <v>14.51</v>
      </c>
      <c r="AT1858" s="1">
        <v>-1354.5296000000001</v>
      </c>
      <c r="AU1858">
        <v>-3.93</v>
      </c>
      <c r="AV1858" s="1">
        <v>-1343.9804999999999</v>
      </c>
      <c r="AW1858">
        <v>-4.62</v>
      </c>
    </row>
    <row r="1859" spans="2:49" x14ac:dyDescent="0.2">
      <c r="B1859" s="1">
        <v>-1382.5592999999999</v>
      </c>
      <c r="C1859">
        <v>-0.27</v>
      </c>
      <c r="D1859">
        <v>2755.08</v>
      </c>
      <c r="AP1859" s="1">
        <v>-1378.1466</v>
      </c>
      <c r="AQ1859">
        <v>14.31</v>
      </c>
      <c r="AT1859" s="1">
        <v>-1354.4735000000001</v>
      </c>
      <c r="AU1859">
        <v>-3.82</v>
      </c>
      <c r="AV1859" s="1">
        <v>-1344.05</v>
      </c>
      <c r="AW1859">
        <v>-5.42</v>
      </c>
    </row>
    <row r="1860" spans="2:49" x14ac:dyDescent="0.2">
      <c r="B1860" s="1">
        <v>-1382.7798</v>
      </c>
      <c r="C1860">
        <v>0.23</v>
      </c>
      <c r="D1860">
        <v>2752.83</v>
      </c>
      <c r="AP1860" s="1">
        <v>-1378.3304000000001</v>
      </c>
      <c r="AQ1860">
        <v>13.92</v>
      </c>
      <c r="AT1860" s="1">
        <v>-1354.4069</v>
      </c>
      <c r="AU1860">
        <v>-3.67</v>
      </c>
      <c r="AV1860" s="1">
        <v>-1344.0829000000001</v>
      </c>
      <c r="AW1860">
        <v>-6.12</v>
      </c>
    </row>
    <row r="1861" spans="2:49" x14ac:dyDescent="0.2">
      <c r="B1861" s="1">
        <v>-1383.0071</v>
      </c>
      <c r="C1861">
        <v>0.54</v>
      </c>
      <c r="D1861">
        <v>2751.02</v>
      </c>
      <c r="AP1861" s="1">
        <v>-1378.5301999999999</v>
      </c>
      <c r="AQ1861">
        <v>13.44</v>
      </c>
      <c r="AT1861" s="1">
        <v>-1354.3489</v>
      </c>
      <c r="AU1861">
        <v>-3.46</v>
      </c>
      <c r="AV1861" s="1">
        <v>-1344.097</v>
      </c>
      <c r="AW1861">
        <v>-6.77</v>
      </c>
    </row>
    <row r="1862" spans="2:49" x14ac:dyDescent="0.2">
      <c r="B1862" s="1">
        <v>-1383.2034000000001</v>
      </c>
      <c r="C1862">
        <v>1.1200000000000001</v>
      </c>
      <c r="D1862">
        <v>2749.32</v>
      </c>
      <c r="AP1862" s="1">
        <v>-1378.7301</v>
      </c>
      <c r="AQ1862">
        <v>12.87</v>
      </c>
      <c r="AT1862" s="1">
        <v>-1354.3152</v>
      </c>
      <c r="AU1862">
        <v>-3.3</v>
      </c>
      <c r="AV1862" s="1">
        <v>-1344.1043999999999</v>
      </c>
      <c r="AW1862">
        <v>-7.34</v>
      </c>
    </row>
    <row r="1863" spans="2:49" x14ac:dyDescent="0.2">
      <c r="B1863" s="1">
        <v>-1383.3316</v>
      </c>
      <c r="C1863">
        <v>1.62</v>
      </c>
      <c r="D1863">
        <v>2748.12</v>
      </c>
      <c r="AP1863" s="1">
        <v>-1378.9132</v>
      </c>
      <c r="AQ1863">
        <v>12.27</v>
      </c>
      <c r="AT1863" s="1">
        <v>-1354.3145999999999</v>
      </c>
      <c r="AU1863">
        <v>-3.04</v>
      </c>
      <c r="AV1863" s="1">
        <v>-1344.1071999999999</v>
      </c>
      <c r="AW1863">
        <v>-7.79</v>
      </c>
    </row>
    <row r="1864" spans="2:49" x14ac:dyDescent="0.2">
      <c r="B1864" s="1">
        <v>-1383.3695</v>
      </c>
      <c r="C1864">
        <v>2.4500000000000002</v>
      </c>
      <c r="D1864">
        <v>2746.84</v>
      </c>
      <c r="AP1864" s="1">
        <v>-1379.0603000000001</v>
      </c>
      <c r="AQ1864">
        <v>11.71</v>
      </c>
      <c r="AT1864" s="1">
        <v>-1354.3395</v>
      </c>
      <c r="AU1864">
        <v>-2.78</v>
      </c>
      <c r="AV1864" s="1">
        <v>-1344.1021000000001</v>
      </c>
      <c r="AW1864">
        <v>-8.17</v>
      </c>
    </row>
    <row r="1865" spans="2:49" x14ac:dyDescent="0.2">
      <c r="B1865" s="1">
        <v>-1383.3859</v>
      </c>
      <c r="C1865">
        <v>3.25</v>
      </c>
      <c r="D1865">
        <v>2745.97</v>
      </c>
      <c r="AP1865" s="1">
        <v>-1379.1578</v>
      </c>
      <c r="AQ1865">
        <v>11.17</v>
      </c>
      <c r="AT1865" s="1">
        <v>-1354.3829000000001</v>
      </c>
      <c r="AU1865">
        <v>-2.52</v>
      </c>
      <c r="AV1865" s="1">
        <v>-1344.0844</v>
      </c>
      <c r="AW1865">
        <v>-8.4700000000000006</v>
      </c>
    </row>
    <row r="1866" spans="2:49" x14ac:dyDescent="0.2">
      <c r="B1866" s="1">
        <v>-1383.4102</v>
      </c>
      <c r="C1866">
        <v>4.0599999999999996</v>
      </c>
      <c r="D1866">
        <v>2745.38</v>
      </c>
      <c r="AP1866" s="1">
        <v>-1379.1953000000001</v>
      </c>
      <c r="AQ1866">
        <v>10.76</v>
      </c>
      <c r="AT1866" s="1">
        <v>-1354.4229</v>
      </c>
      <c r="AU1866">
        <v>-2.12</v>
      </c>
      <c r="AV1866" s="1">
        <v>-1344.0519999999999</v>
      </c>
      <c r="AW1866">
        <v>-8.61</v>
      </c>
    </row>
    <row r="1867" spans="2:49" x14ac:dyDescent="0.2">
      <c r="B1867" s="1">
        <v>-1383.3910000000001</v>
      </c>
      <c r="C1867">
        <v>4.68</v>
      </c>
      <c r="D1867">
        <v>2745.13</v>
      </c>
      <c r="AP1867" s="1">
        <v>-1379.1695</v>
      </c>
      <c r="AQ1867">
        <v>10.47</v>
      </c>
      <c r="AT1867" s="1">
        <v>-1354.4402</v>
      </c>
      <c r="AU1867">
        <v>-1.53</v>
      </c>
      <c r="AV1867" s="1">
        <v>-1344.0136</v>
      </c>
      <c r="AW1867">
        <v>-8.61</v>
      </c>
    </row>
    <row r="1868" spans="2:49" x14ac:dyDescent="0.2">
      <c r="B1868" s="1">
        <v>-1383.2862</v>
      </c>
      <c r="C1868">
        <v>5.35</v>
      </c>
      <c r="D1868">
        <v>2745.2</v>
      </c>
      <c r="AP1868" s="1">
        <v>-1379.0844</v>
      </c>
      <c r="AQ1868">
        <v>10.36</v>
      </c>
      <c r="AT1868" s="1">
        <v>-1354.4151999999999</v>
      </c>
      <c r="AU1868">
        <v>-0.79</v>
      </c>
      <c r="AV1868" s="1">
        <v>-1343.9838999999999</v>
      </c>
      <c r="AW1868">
        <v>-8.6199999999999992</v>
      </c>
    </row>
    <row r="1869" spans="2:49" x14ac:dyDescent="0.2">
      <c r="B1869" s="1">
        <v>-1383.0984000000001</v>
      </c>
      <c r="C1869">
        <v>6.2</v>
      </c>
      <c r="D1869">
        <v>2744.95</v>
      </c>
      <c r="AP1869" s="1">
        <v>-1378.9521</v>
      </c>
      <c r="AQ1869">
        <v>10.31</v>
      </c>
      <c r="AT1869" s="1">
        <v>-1354.3342</v>
      </c>
      <c r="AU1869">
        <v>0.15</v>
      </c>
      <c r="AV1869" s="1">
        <v>-1343.9791</v>
      </c>
      <c r="AW1869">
        <v>-8.52</v>
      </c>
    </row>
    <row r="1870" spans="2:49" x14ac:dyDescent="0.2">
      <c r="B1870" s="1">
        <v>-1382.8741</v>
      </c>
      <c r="C1870">
        <v>6.85</v>
      </c>
      <c r="D1870">
        <v>2744.47</v>
      </c>
      <c r="AP1870" s="1">
        <v>-1378.7885000000001</v>
      </c>
      <c r="AQ1870">
        <v>10.41</v>
      </c>
      <c r="AT1870" s="1">
        <v>-1354.2004999999999</v>
      </c>
      <c r="AU1870">
        <v>1.28</v>
      </c>
      <c r="AV1870" s="1">
        <v>-1344.0102999999999</v>
      </c>
      <c r="AW1870">
        <v>-8.43</v>
      </c>
    </row>
    <row r="1871" spans="2:49" x14ac:dyDescent="0.2">
      <c r="B1871" s="1">
        <v>-1382.6395</v>
      </c>
      <c r="C1871">
        <v>8.06</v>
      </c>
      <c r="D1871">
        <v>2744.53</v>
      </c>
      <c r="AP1871" s="1">
        <v>-1378.6115</v>
      </c>
      <c r="AQ1871">
        <v>10.62</v>
      </c>
      <c r="AT1871" s="1">
        <v>-1354.0301999999999</v>
      </c>
      <c r="AU1871">
        <v>2.5</v>
      </c>
      <c r="AV1871" s="1">
        <v>-1344.0722000000001</v>
      </c>
      <c r="AW1871">
        <v>-8.33</v>
      </c>
    </row>
    <row r="1872" spans="2:49" x14ac:dyDescent="0.2">
      <c r="B1872" s="1">
        <v>-1382.4592</v>
      </c>
      <c r="C1872">
        <v>8.5399999999999991</v>
      </c>
      <c r="D1872">
        <v>2744.47</v>
      </c>
      <c r="AP1872" s="1">
        <v>-1378.4374</v>
      </c>
      <c r="AQ1872">
        <v>10.94</v>
      </c>
      <c r="AT1872" s="1">
        <v>-1353.8447000000001</v>
      </c>
      <c r="AU1872">
        <v>3.81</v>
      </c>
      <c r="AV1872" s="1">
        <v>-1344.1429000000001</v>
      </c>
      <c r="AW1872">
        <v>-8.16</v>
      </c>
    </row>
    <row r="1873" spans="2:49" x14ac:dyDescent="0.2">
      <c r="B1873" s="1">
        <v>-1382.3411000000001</v>
      </c>
      <c r="C1873">
        <v>9.2200000000000006</v>
      </c>
      <c r="D1873">
        <v>2744.4</v>
      </c>
      <c r="AP1873" s="1">
        <v>-1378.278</v>
      </c>
      <c r="AQ1873">
        <v>11.38</v>
      </c>
      <c r="AT1873" s="1">
        <v>-1353.6759</v>
      </c>
      <c r="AU1873">
        <v>4.95</v>
      </c>
      <c r="AV1873" s="1">
        <v>-1344.1907000000001</v>
      </c>
      <c r="AW1873">
        <v>-7.93</v>
      </c>
    </row>
    <row r="1874" spans="2:49" x14ac:dyDescent="0.2">
      <c r="B1874" s="1">
        <v>-1382.2473</v>
      </c>
      <c r="C1874">
        <v>9.32</v>
      </c>
      <c r="D1874">
        <v>2744.33</v>
      </c>
      <c r="AP1874" s="1">
        <v>-1378.1379999999999</v>
      </c>
      <c r="AQ1874">
        <v>11.95</v>
      </c>
      <c r="AT1874" s="1">
        <v>-1353.5393999999999</v>
      </c>
      <c r="AU1874">
        <v>6.01</v>
      </c>
      <c r="AV1874" s="1">
        <v>-1344.1904999999999</v>
      </c>
      <c r="AW1874">
        <v>-7.57</v>
      </c>
    </row>
    <row r="1875" spans="2:49" x14ac:dyDescent="0.2">
      <c r="B1875" s="1">
        <v>-1382.1768</v>
      </c>
      <c r="C1875">
        <v>9.4600000000000009</v>
      </c>
      <c r="D1875">
        <v>2744.87</v>
      </c>
      <c r="AP1875" s="1">
        <v>-1378.0173</v>
      </c>
      <c r="AQ1875">
        <v>12.61</v>
      </c>
      <c r="AT1875" s="1">
        <v>-1353.4427000000001</v>
      </c>
      <c r="AU1875">
        <v>6.78</v>
      </c>
      <c r="AV1875" s="1">
        <v>-1344.1314</v>
      </c>
      <c r="AW1875">
        <v>-7.08</v>
      </c>
    </row>
    <row r="1876" spans="2:49" x14ac:dyDescent="0.2">
      <c r="B1876" s="1">
        <v>-1382.1528000000001</v>
      </c>
      <c r="C1876">
        <v>8.85</v>
      </c>
      <c r="D1876">
        <v>2745.55</v>
      </c>
      <c r="AP1876" s="1">
        <v>-1377.9128000000001</v>
      </c>
      <c r="AQ1876">
        <v>13.39</v>
      </c>
      <c r="AT1876" s="1">
        <v>-1353.3733999999999</v>
      </c>
      <c r="AU1876">
        <v>7.52</v>
      </c>
      <c r="AV1876" s="1">
        <v>-1344.0181</v>
      </c>
      <c r="AW1876">
        <v>-6.46</v>
      </c>
    </row>
    <row r="1877" spans="2:49" x14ac:dyDescent="0.2">
      <c r="B1877" s="1">
        <v>-1382.1115</v>
      </c>
      <c r="C1877">
        <v>8.16</v>
      </c>
      <c r="D1877">
        <v>2746.81</v>
      </c>
      <c r="AP1877" s="1">
        <v>-1377.8207</v>
      </c>
      <c r="AQ1877">
        <v>14.3</v>
      </c>
      <c r="AT1877" s="1">
        <v>-1353.3117</v>
      </c>
      <c r="AU1877">
        <v>8.08</v>
      </c>
      <c r="AV1877" s="1">
        <v>-1343.8671999999999</v>
      </c>
      <c r="AW1877">
        <v>-5.76</v>
      </c>
    </row>
    <row r="1878" spans="2:49" x14ac:dyDescent="0.2">
      <c r="B1878" s="1">
        <v>-1382.0335</v>
      </c>
      <c r="C1878">
        <v>7.62</v>
      </c>
      <c r="D1878">
        <v>2747.83</v>
      </c>
      <c r="AP1878" s="1">
        <v>-1377.7393</v>
      </c>
      <c r="AQ1878">
        <v>15.32</v>
      </c>
      <c r="AT1878" s="1">
        <v>-1353.2348</v>
      </c>
      <c r="AU1878">
        <v>8.44</v>
      </c>
      <c r="AV1878" s="1">
        <v>-1343.7028</v>
      </c>
      <c r="AW1878">
        <v>-5.07</v>
      </c>
    </row>
    <row r="1879" spans="2:49" x14ac:dyDescent="0.2">
      <c r="B1879" s="1">
        <v>-1381.9123</v>
      </c>
      <c r="C1879">
        <v>6.79</v>
      </c>
      <c r="D1879">
        <v>2748.96</v>
      </c>
      <c r="AP1879" s="1">
        <v>-1377.6711</v>
      </c>
      <c r="AQ1879">
        <v>16.36</v>
      </c>
      <c r="AT1879" s="1">
        <v>-1353.1329000000001</v>
      </c>
      <c r="AU1879">
        <v>8.65</v>
      </c>
      <c r="AV1879" s="1">
        <v>-1343.5492999999999</v>
      </c>
      <c r="AW1879">
        <v>-4.51</v>
      </c>
    </row>
    <row r="1880" spans="2:49" x14ac:dyDescent="0.2">
      <c r="B1880" s="1">
        <v>-1381.7731000000001</v>
      </c>
      <c r="C1880">
        <v>6.01</v>
      </c>
      <c r="D1880">
        <v>2750.12</v>
      </c>
      <c r="AP1880" s="1">
        <v>-1377.6238000000001</v>
      </c>
      <c r="AQ1880">
        <v>17.46</v>
      </c>
      <c r="AT1880" s="1">
        <v>-1353.0085999999999</v>
      </c>
      <c r="AU1880">
        <v>8.6999999999999993</v>
      </c>
      <c r="AV1880" s="1">
        <v>-1343.4364</v>
      </c>
      <c r="AW1880">
        <v>-4.0599999999999996</v>
      </c>
    </row>
    <row r="1881" spans="2:49" x14ac:dyDescent="0.2">
      <c r="B1881" s="1">
        <v>-1381.5781999999999</v>
      </c>
      <c r="C1881">
        <v>5.57</v>
      </c>
      <c r="D1881">
        <v>2751.05</v>
      </c>
      <c r="AP1881" s="1">
        <v>-1377.6056000000001</v>
      </c>
      <c r="AQ1881">
        <v>18.510000000000002</v>
      </c>
      <c r="AT1881" s="1">
        <v>-1352.8755000000001</v>
      </c>
      <c r="AU1881">
        <v>8.59</v>
      </c>
      <c r="AV1881" s="1">
        <v>-1343.3936000000001</v>
      </c>
      <c r="AW1881">
        <v>-3.78</v>
      </c>
    </row>
    <row r="1882" spans="2:49" x14ac:dyDescent="0.2">
      <c r="B1882" s="1">
        <v>-1381.3577</v>
      </c>
      <c r="C1882">
        <v>5.1100000000000003</v>
      </c>
      <c r="D1882">
        <v>2752.23</v>
      </c>
      <c r="AP1882" s="1">
        <v>-1377.6238000000001</v>
      </c>
      <c r="AQ1882">
        <v>19.5</v>
      </c>
      <c r="AT1882" s="1">
        <v>-1352.7528</v>
      </c>
      <c r="AU1882">
        <v>8.3000000000000007</v>
      </c>
      <c r="AV1882" s="1">
        <v>-1343.4372000000001</v>
      </c>
      <c r="AW1882">
        <v>-3.81</v>
      </c>
    </row>
    <row r="1883" spans="2:49" x14ac:dyDescent="0.2">
      <c r="B1883" s="1">
        <v>-1381.1206999999999</v>
      </c>
      <c r="C1883">
        <v>4.87</v>
      </c>
      <c r="D1883">
        <v>2753.06</v>
      </c>
      <c r="AP1883" s="1">
        <v>-1377.6808000000001</v>
      </c>
      <c r="AQ1883">
        <v>20.38</v>
      </c>
      <c r="AT1883" s="1">
        <v>-1352.655</v>
      </c>
      <c r="AU1883">
        <v>7.78</v>
      </c>
      <c r="AV1883" s="1">
        <v>-1343.5686000000001</v>
      </c>
      <c r="AW1883">
        <v>-4.05</v>
      </c>
    </row>
    <row r="1884" spans="2:49" x14ac:dyDescent="0.2">
      <c r="B1884" s="1">
        <v>-1380.8791000000001</v>
      </c>
      <c r="C1884">
        <v>4.5</v>
      </c>
      <c r="D1884">
        <v>2754.42</v>
      </c>
      <c r="AP1884" s="1">
        <v>-1377.7709</v>
      </c>
      <c r="AQ1884">
        <v>21.14</v>
      </c>
      <c r="AT1884" s="1">
        <v>-1352.5904</v>
      </c>
      <c r="AU1884">
        <v>7.05</v>
      </c>
      <c r="AV1884" s="1">
        <v>-1343.7701999999999</v>
      </c>
      <c r="AW1884">
        <v>-4.46</v>
      </c>
    </row>
    <row r="1885" spans="2:49" x14ac:dyDescent="0.2">
      <c r="B1885" s="1">
        <v>-1380.6557</v>
      </c>
      <c r="C1885">
        <v>3.76</v>
      </c>
      <c r="D1885">
        <v>2755.87</v>
      </c>
      <c r="AP1885" s="1">
        <v>-1377.8782000000001</v>
      </c>
      <c r="AQ1885">
        <v>21.75</v>
      </c>
      <c r="AT1885" s="1">
        <v>-1352.5596</v>
      </c>
      <c r="AU1885">
        <v>6.09</v>
      </c>
      <c r="AV1885" s="1">
        <v>-1344.0092</v>
      </c>
      <c r="AW1885">
        <v>-5.0599999999999996</v>
      </c>
    </row>
    <row r="1886" spans="2:49" x14ac:dyDescent="0.2">
      <c r="B1886" s="1">
        <v>-1380.5007000000001</v>
      </c>
      <c r="C1886">
        <v>2.95</v>
      </c>
      <c r="D1886">
        <v>2757.8</v>
      </c>
      <c r="AP1886" s="1">
        <v>-1377.9802</v>
      </c>
      <c r="AQ1886">
        <v>22.29</v>
      </c>
      <c r="AT1886" s="1">
        <v>-1352.5599</v>
      </c>
      <c r="AU1886">
        <v>4.97</v>
      </c>
      <c r="AV1886" s="1">
        <v>-1344.2416000000001</v>
      </c>
      <c r="AW1886">
        <v>-5.68</v>
      </c>
    </row>
    <row r="1887" spans="2:49" x14ac:dyDescent="0.2">
      <c r="B1887" s="1">
        <v>-1380.3753999999999</v>
      </c>
      <c r="C1887">
        <v>2.21</v>
      </c>
      <c r="D1887">
        <v>2759.34</v>
      </c>
      <c r="AP1887" s="1">
        <v>-1378.0534</v>
      </c>
      <c r="AQ1887">
        <v>22.71</v>
      </c>
      <c r="AT1887" s="1">
        <v>-1352.5829000000001</v>
      </c>
      <c r="AU1887">
        <v>3.74</v>
      </c>
      <c r="AV1887" s="1">
        <v>-1344.4295</v>
      </c>
      <c r="AW1887">
        <v>-6.25</v>
      </c>
    </row>
    <row r="1888" spans="2:49" x14ac:dyDescent="0.2">
      <c r="B1888" s="1">
        <v>-1380.2437</v>
      </c>
      <c r="C1888">
        <v>1.36</v>
      </c>
      <c r="D1888">
        <v>2760.68</v>
      </c>
      <c r="AP1888" s="1">
        <v>-1378.0834</v>
      </c>
      <c r="AQ1888">
        <v>23.05</v>
      </c>
      <c r="AT1888" s="1">
        <v>-1352.6229000000001</v>
      </c>
      <c r="AU1888">
        <v>2.42</v>
      </c>
      <c r="AV1888" s="1">
        <v>-1344.5503000000001</v>
      </c>
      <c r="AW1888">
        <v>-6.66</v>
      </c>
    </row>
    <row r="1889" spans="2:49" x14ac:dyDescent="0.2">
      <c r="B1889" s="1">
        <v>-1380.1494</v>
      </c>
      <c r="C1889">
        <v>0.55000000000000004</v>
      </c>
      <c r="D1889">
        <v>2762.67</v>
      </c>
      <c r="AP1889" s="1">
        <v>-1378.0679</v>
      </c>
      <c r="AQ1889">
        <v>23.33</v>
      </c>
      <c r="AT1889" s="1">
        <v>-1352.6735000000001</v>
      </c>
      <c r="AU1889">
        <v>1.05</v>
      </c>
      <c r="AV1889" s="1">
        <v>-1344.5997</v>
      </c>
      <c r="AW1889">
        <v>-6.93</v>
      </c>
    </row>
    <row r="1890" spans="2:49" x14ac:dyDescent="0.2">
      <c r="B1890" s="1">
        <v>-1380.1157000000001</v>
      </c>
      <c r="C1890">
        <v>-0.73</v>
      </c>
      <c r="D1890">
        <v>2764.39</v>
      </c>
      <c r="AP1890" s="1">
        <v>-1378.0202999999999</v>
      </c>
      <c r="AQ1890">
        <v>23.49</v>
      </c>
      <c r="AT1890" s="1">
        <v>-1352.7318</v>
      </c>
      <c r="AU1890">
        <v>-0.28000000000000003</v>
      </c>
      <c r="AV1890" s="1">
        <v>-1344.5890999999999</v>
      </c>
      <c r="AW1890">
        <v>-7.12</v>
      </c>
    </row>
    <row r="1891" spans="2:49" x14ac:dyDescent="0.2">
      <c r="B1891" s="1">
        <v>-1380.1231</v>
      </c>
      <c r="C1891">
        <v>-1.81</v>
      </c>
      <c r="D1891">
        <v>2765.4</v>
      </c>
      <c r="AP1891" s="1">
        <v>-1377.9648999999999</v>
      </c>
      <c r="AQ1891">
        <v>23.47</v>
      </c>
      <c r="AT1891" s="1">
        <v>-1352.7920999999999</v>
      </c>
      <c r="AU1891">
        <v>-1.56</v>
      </c>
      <c r="AV1891" s="1">
        <v>-1344.538</v>
      </c>
      <c r="AW1891">
        <v>-7.19</v>
      </c>
    </row>
    <row r="1892" spans="2:49" x14ac:dyDescent="0.2">
      <c r="B1892" s="1">
        <v>-1380.0989</v>
      </c>
      <c r="C1892">
        <v>-2.34</v>
      </c>
      <c r="D1892">
        <v>2766.12</v>
      </c>
      <c r="AP1892" s="1">
        <v>-1377.9303</v>
      </c>
      <c r="AQ1892">
        <v>23.26</v>
      </c>
      <c r="AT1892" s="1">
        <v>-1352.847</v>
      </c>
      <c r="AU1892">
        <v>-2.75</v>
      </c>
      <c r="AV1892" s="1">
        <v>-1344.4701</v>
      </c>
      <c r="AW1892">
        <v>-7.19</v>
      </c>
    </row>
    <row r="1893" spans="2:49" x14ac:dyDescent="0.2">
      <c r="B1893" s="1">
        <v>-1380.0925</v>
      </c>
      <c r="C1893">
        <v>-2.91</v>
      </c>
      <c r="D1893">
        <v>2765.78</v>
      </c>
      <c r="AP1893" s="1">
        <v>-1377.9401</v>
      </c>
      <c r="AQ1893">
        <v>22.79</v>
      </c>
      <c r="AT1893" s="1">
        <v>-1352.8894</v>
      </c>
      <c r="AU1893">
        <v>-3.81</v>
      </c>
      <c r="AV1893" s="1">
        <v>-1344.4025999999999</v>
      </c>
      <c r="AW1893">
        <v>-7.16</v>
      </c>
    </row>
    <row r="1894" spans="2:49" x14ac:dyDescent="0.2">
      <c r="B1894" s="1">
        <v>-1380.0544</v>
      </c>
      <c r="C1894">
        <v>-3</v>
      </c>
      <c r="D1894">
        <v>2766.01</v>
      </c>
      <c r="AP1894" s="1">
        <v>-1378.0074999999999</v>
      </c>
      <c r="AQ1894">
        <v>22.14</v>
      </c>
      <c r="AT1894" s="1">
        <v>-1352.9157</v>
      </c>
      <c r="AU1894">
        <v>-4.72</v>
      </c>
      <c r="AV1894" s="1">
        <v>-1344.3449000000001</v>
      </c>
      <c r="AW1894">
        <v>-7.17</v>
      </c>
    </row>
    <row r="1895" spans="2:49" x14ac:dyDescent="0.2">
      <c r="B1895" s="1">
        <v>-1380.0329999999999</v>
      </c>
      <c r="C1895">
        <v>-3.86</v>
      </c>
      <c r="D1895">
        <v>2766.61</v>
      </c>
      <c r="AP1895" s="1">
        <v>-1378.1346000000001</v>
      </c>
      <c r="AQ1895">
        <v>21.26</v>
      </c>
      <c r="AT1895" s="1">
        <v>-1352.9248</v>
      </c>
      <c r="AU1895">
        <v>-5.45</v>
      </c>
      <c r="AV1895" s="1">
        <v>-1344.3019999999999</v>
      </c>
      <c r="AW1895">
        <v>-7.12</v>
      </c>
    </row>
    <row r="1896" spans="2:49" x14ac:dyDescent="0.2">
      <c r="B1896" s="1">
        <v>-1379.9854</v>
      </c>
      <c r="C1896">
        <v>-4.45</v>
      </c>
      <c r="D1896">
        <v>2767.07</v>
      </c>
      <c r="AP1896" s="1">
        <v>-1378.3042</v>
      </c>
      <c r="AQ1896">
        <v>20.260000000000002</v>
      </c>
      <c r="AT1896" s="1">
        <v>-1352.9235000000001</v>
      </c>
      <c r="AU1896">
        <v>-5.96</v>
      </c>
      <c r="AV1896" s="1">
        <v>-1344.2704000000001</v>
      </c>
      <c r="AW1896">
        <v>-7.03</v>
      </c>
    </row>
    <row r="1897" spans="2:49" x14ac:dyDescent="0.2">
      <c r="B1897" s="1">
        <v>-1379.9314999999999</v>
      </c>
      <c r="C1897">
        <v>-4.7300000000000004</v>
      </c>
      <c r="D1897">
        <v>2767.11</v>
      </c>
      <c r="AP1897" s="1">
        <v>-1378.4902</v>
      </c>
      <c r="AQ1897">
        <v>19.16</v>
      </c>
      <c r="AT1897" s="1">
        <v>-1352.9168</v>
      </c>
      <c r="AU1897">
        <v>-6.29</v>
      </c>
      <c r="AV1897" s="1">
        <v>-1344.2415000000001</v>
      </c>
      <c r="AW1897">
        <v>-6.91</v>
      </c>
    </row>
    <row r="1898" spans="2:49" x14ac:dyDescent="0.2">
      <c r="B1898" s="1">
        <v>-1379.87</v>
      </c>
      <c r="C1898">
        <v>-4.92</v>
      </c>
      <c r="D1898">
        <v>2767.31</v>
      </c>
      <c r="AP1898" s="1">
        <v>-1378.6614</v>
      </c>
      <c r="AQ1898">
        <v>18.11</v>
      </c>
      <c r="AT1898" s="1">
        <v>-1352.9093</v>
      </c>
      <c r="AU1898">
        <v>-6.43</v>
      </c>
      <c r="AV1898" s="1">
        <v>-1344.2071000000001</v>
      </c>
      <c r="AW1898">
        <v>-6.77</v>
      </c>
    </row>
    <row r="1899" spans="2:49" x14ac:dyDescent="0.2">
      <c r="B1899" s="1">
        <v>-1379.819</v>
      </c>
      <c r="C1899">
        <v>-5.17</v>
      </c>
      <c r="D1899">
        <v>2767.78</v>
      </c>
      <c r="AP1899" s="1">
        <v>-1378.7864999999999</v>
      </c>
      <c r="AQ1899">
        <v>17.190000000000001</v>
      </c>
      <c r="AT1899" s="1">
        <v>-1352.8979999999999</v>
      </c>
      <c r="AU1899">
        <v>-6.4</v>
      </c>
      <c r="AV1899" s="1">
        <v>-1344.1621</v>
      </c>
      <c r="AW1899">
        <v>-6.64</v>
      </c>
    </row>
    <row r="1900" spans="2:49" x14ac:dyDescent="0.2">
      <c r="B1900" s="1">
        <v>-1379.837</v>
      </c>
      <c r="C1900">
        <v>-5.52</v>
      </c>
      <c r="D1900">
        <v>2767.62</v>
      </c>
      <c r="AP1900" s="1">
        <v>-1378.846</v>
      </c>
      <c r="AQ1900">
        <v>16.47</v>
      </c>
      <c r="AT1900" s="1">
        <v>-1352.8766000000001</v>
      </c>
      <c r="AU1900">
        <v>-6.14</v>
      </c>
      <c r="AV1900" s="1">
        <v>-1344.1113</v>
      </c>
      <c r="AW1900">
        <v>-6.42</v>
      </c>
    </row>
    <row r="1901" spans="2:49" x14ac:dyDescent="0.2">
      <c r="B1901" s="1">
        <v>-1379.9002</v>
      </c>
      <c r="C1901">
        <v>-5.35</v>
      </c>
      <c r="D1901">
        <v>2767.49</v>
      </c>
      <c r="AP1901" s="1">
        <v>-1378.8338000000001</v>
      </c>
      <c r="AQ1901">
        <v>15.91</v>
      </c>
      <c r="AT1901" s="1">
        <v>-1352.8406</v>
      </c>
      <c r="AU1901">
        <v>-5.7</v>
      </c>
      <c r="AV1901" s="1">
        <v>-1344.0587</v>
      </c>
      <c r="AW1901">
        <v>-6.2</v>
      </c>
    </row>
    <row r="1902" spans="2:49" x14ac:dyDescent="0.2">
      <c r="B1902" s="1">
        <v>-1379.9983</v>
      </c>
      <c r="C1902">
        <v>-5.59</v>
      </c>
      <c r="D1902">
        <v>2768</v>
      </c>
      <c r="AP1902" s="1">
        <v>-1378.7538999999999</v>
      </c>
      <c r="AQ1902">
        <v>15.47</v>
      </c>
      <c r="AT1902" s="1">
        <v>-1352.7972</v>
      </c>
      <c r="AU1902">
        <v>-5.14</v>
      </c>
      <c r="AV1902" s="1">
        <v>-1344.0174999999999</v>
      </c>
      <c r="AW1902">
        <v>-6.01</v>
      </c>
    </row>
    <row r="1903" spans="2:49" x14ac:dyDescent="0.2">
      <c r="B1903" s="1">
        <v>-1380.1249</v>
      </c>
      <c r="C1903">
        <v>-6.15</v>
      </c>
      <c r="D1903">
        <v>2768.27</v>
      </c>
      <c r="AP1903" s="1">
        <v>-1378.6251999999999</v>
      </c>
      <c r="AQ1903">
        <v>15.21</v>
      </c>
      <c r="AT1903" s="1">
        <v>-1352.7702999999999</v>
      </c>
      <c r="AU1903">
        <v>-4.46</v>
      </c>
      <c r="AV1903" s="1">
        <v>-1344.0005000000001</v>
      </c>
      <c r="AW1903">
        <v>-5.76</v>
      </c>
    </row>
    <row r="1904" spans="2:49" x14ac:dyDescent="0.2">
      <c r="B1904" s="1">
        <v>-1380.2849000000001</v>
      </c>
      <c r="C1904">
        <v>-6.33</v>
      </c>
      <c r="D1904">
        <v>2767.71</v>
      </c>
      <c r="AP1904" s="1">
        <v>-1378.4668999999999</v>
      </c>
      <c r="AQ1904">
        <v>14.96</v>
      </c>
      <c r="AT1904" s="1">
        <v>-1352.7954999999999</v>
      </c>
      <c r="AU1904">
        <v>-3.81</v>
      </c>
      <c r="AV1904" s="1">
        <v>-1344.0159000000001</v>
      </c>
      <c r="AW1904">
        <v>-5.57</v>
      </c>
    </row>
    <row r="1905" spans="2:49" x14ac:dyDescent="0.2">
      <c r="B1905" s="1">
        <v>-1380.4648</v>
      </c>
      <c r="C1905">
        <v>-5.78</v>
      </c>
      <c r="D1905">
        <v>2766.58</v>
      </c>
      <c r="AP1905" s="1">
        <v>-1378.3022000000001</v>
      </c>
      <c r="AQ1905">
        <v>14.71</v>
      </c>
      <c r="AT1905" s="1">
        <v>-1352.9032</v>
      </c>
      <c r="AU1905">
        <v>-3.18</v>
      </c>
      <c r="AV1905" s="1">
        <v>-1344.0678</v>
      </c>
      <c r="AW1905">
        <v>-5.44</v>
      </c>
    </row>
    <row r="1906" spans="2:49" x14ac:dyDescent="0.2">
      <c r="B1906" s="1">
        <v>-1380.6654000000001</v>
      </c>
      <c r="C1906">
        <v>-5.39</v>
      </c>
      <c r="D1906">
        <v>2765.26</v>
      </c>
      <c r="AP1906" s="1">
        <v>-1378.1525999999999</v>
      </c>
      <c r="AQ1906">
        <v>14.53</v>
      </c>
      <c r="AT1906" s="1">
        <v>-1353.0998</v>
      </c>
      <c r="AU1906">
        <v>-2.65</v>
      </c>
      <c r="AV1906" s="1">
        <v>-1344.1487999999999</v>
      </c>
      <c r="AW1906">
        <v>-5.35</v>
      </c>
    </row>
    <row r="1907" spans="2:49" x14ac:dyDescent="0.2">
      <c r="B1907" s="1">
        <v>-1380.8612000000001</v>
      </c>
      <c r="C1907">
        <v>-5.35</v>
      </c>
      <c r="D1907">
        <v>2764.01</v>
      </c>
      <c r="AP1907" s="1">
        <v>-1378.0310999999999</v>
      </c>
      <c r="AQ1907">
        <v>14.25</v>
      </c>
      <c r="AT1907" s="1">
        <v>-1353.3569</v>
      </c>
      <c r="AU1907">
        <v>-2.16</v>
      </c>
      <c r="AV1907" s="1">
        <v>-1344.2394999999999</v>
      </c>
      <c r="AW1907">
        <v>-5.19</v>
      </c>
    </row>
    <row r="1908" spans="2:49" x14ac:dyDescent="0.2">
      <c r="B1908" s="1">
        <v>-1381.0608999999999</v>
      </c>
      <c r="C1908">
        <v>-5.05</v>
      </c>
      <c r="D1908">
        <v>2762.49</v>
      </c>
      <c r="AP1908" s="1">
        <v>-1377.9482</v>
      </c>
      <c r="AQ1908">
        <v>13.87</v>
      </c>
      <c r="AT1908" s="1">
        <v>-1353.6279</v>
      </c>
      <c r="AU1908">
        <v>-1.61</v>
      </c>
      <c r="AV1908" s="1">
        <v>-1344.3148000000001</v>
      </c>
      <c r="AW1908">
        <v>-4.92</v>
      </c>
    </row>
    <row r="1909" spans="2:49" x14ac:dyDescent="0.2">
      <c r="B1909" s="1">
        <v>-1381.2077999999999</v>
      </c>
      <c r="C1909">
        <v>-4.28</v>
      </c>
      <c r="D1909">
        <v>2760.52</v>
      </c>
      <c r="AP1909" s="1">
        <v>-1377.9085</v>
      </c>
      <c r="AQ1909">
        <v>13.34</v>
      </c>
      <c r="AT1909" s="1">
        <v>-1353.8621000000001</v>
      </c>
      <c r="AU1909">
        <v>-0.92</v>
      </c>
      <c r="AV1909" s="1">
        <v>-1344.3515</v>
      </c>
      <c r="AW1909">
        <v>-4.5599999999999996</v>
      </c>
    </row>
    <row r="1910" spans="2:49" x14ac:dyDescent="0.2">
      <c r="B1910" s="1">
        <v>-1381.3303000000001</v>
      </c>
      <c r="C1910">
        <v>-3.08</v>
      </c>
      <c r="D1910">
        <v>2758.57</v>
      </c>
      <c r="AP1910" s="1">
        <v>-1377.9102</v>
      </c>
      <c r="AQ1910">
        <v>12.74</v>
      </c>
      <c r="AT1910" s="1">
        <v>-1354.0264999999999</v>
      </c>
      <c r="AU1910">
        <v>-0.17</v>
      </c>
      <c r="AV1910" s="1">
        <v>-1344.3340000000001</v>
      </c>
      <c r="AW1910">
        <v>-4.08</v>
      </c>
    </row>
    <row r="1911" spans="2:49" x14ac:dyDescent="0.2">
      <c r="B1911" s="1">
        <v>-1381.4133999999999</v>
      </c>
      <c r="C1911">
        <v>-1.66</v>
      </c>
      <c r="D1911">
        <v>2756.42</v>
      </c>
      <c r="AP1911" s="1">
        <v>-1377.9463000000001</v>
      </c>
      <c r="AQ1911">
        <v>12.06</v>
      </c>
      <c r="AT1911" s="1">
        <v>-1354.1096</v>
      </c>
      <c r="AU1911">
        <v>0.78</v>
      </c>
      <c r="AV1911" s="1">
        <v>-1344.2536</v>
      </c>
      <c r="AW1911">
        <v>-3.41</v>
      </c>
    </row>
    <row r="1912" spans="2:49" x14ac:dyDescent="0.2">
      <c r="B1912" s="1">
        <v>-1381.4218000000001</v>
      </c>
      <c r="C1912">
        <v>0.01</v>
      </c>
      <c r="D1912">
        <v>2754.83</v>
      </c>
      <c r="AP1912" s="1">
        <v>-1378.0007000000001</v>
      </c>
      <c r="AQ1912">
        <v>11.41</v>
      </c>
      <c r="AT1912" s="1">
        <v>-1354.1179</v>
      </c>
      <c r="AU1912">
        <v>1.77</v>
      </c>
      <c r="AV1912" s="1">
        <v>-1344.1114</v>
      </c>
      <c r="AW1912">
        <v>-2.64</v>
      </c>
    </row>
    <row r="1913" spans="2:49" x14ac:dyDescent="0.2">
      <c r="B1913" s="1">
        <v>-1381.4304999999999</v>
      </c>
      <c r="C1913">
        <v>1.43</v>
      </c>
      <c r="D1913">
        <v>2753.34</v>
      </c>
      <c r="AP1913" s="1">
        <v>-1378.0551</v>
      </c>
      <c r="AQ1913">
        <v>10.73</v>
      </c>
      <c r="AT1913" s="1">
        <v>-1354.0817999999999</v>
      </c>
      <c r="AU1913">
        <v>2.79</v>
      </c>
      <c r="AV1913" s="1">
        <v>-1343.9204</v>
      </c>
      <c r="AW1913">
        <v>-1.8</v>
      </c>
    </row>
    <row r="1914" spans="2:49" x14ac:dyDescent="0.2">
      <c r="B1914" s="1">
        <v>-1381.4278999999999</v>
      </c>
      <c r="C1914">
        <v>2.56</v>
      </c>
      <c r="D1914">
        <v>2751.99</v>
      </c>
      <c r="AP1914" s="1">
        <v>-1378.0926999999999</v>
      </c>
      <c r="AQ1914">
        <v>10.16</v>
      </c>
      <c r="AT1914" s="1">
        <v>-1354.0410999999999</v>
      </c>
      <c r="AU1914">
        <v>3.65</v>
      </c>
      <c r="AV1914" s="1">
        <v>-1343.6993</v>
      </c>
      <c r="AW1914">
        <v>-0.89</v>
      </c>
    </row>
    <row r="1915" spans="2:49" x14ac:dyDescent="0.2">
      <c r="B1915" s="1">
        <v>-1381.4186</v>
      </c>
      <c r="C1915">
        <v>4.16</v>
      </c>
      <c r="D1915">
        <v>2750.83</v>
      </c>
      <c r="AP1915" s="1">
        <v>-1378.1017999999999</v>
      </c>
      <c r="AQ1915">
        <v>9.7100000000000009</v>
      </c>
      <c r="AT1915" s="1">
        <v>-1354.0432000000001</v>
      </c>
      <c r="AU1915">
        <v>4.3099999999999996</v>
      </c>
      <c r="AV1915" s="1">
        <v>-1343.47</v>
      </c>
      <c r="AW1915">
        <v>-0.01</v>
      </c>
    </row>
    <row r="1916" spans="2:49" x14ac:dyDescent="0.2">
      <c r="B1916" s="1">
        <v>-1381.4149</v>
      </c>
      <c r="C1916">
        <v>5.32</v>
      </c>
      <c r="D1916">
        <v>2749.83</v>
      </c>
      <c r="AP1916" s="1">
        <v>-1378.0771999999999</v>
      </c>
      <c r="AQ1916">
        <v>9.43</v>
      </c>
      <c r="AT1916" s="1">
        <v>-1354.1174000000001</v>
      </c>
      <c r="AU1916">
        <v>4.6399999999999997</v>
      </c>
      <c r="AV1916" s="1">
        <v>-1343.2539999999999</v>
      </c>
      <c r="AW1916">
        <v>0.83</v>
      </c>
    </row>
    <row r="1917" spans="2:49" x14ac:dyDescent="0.2">
      <c r="B1917" s="1">
        <v>-1381.4302</v>
      </c>
      <c r="C1917">
        <v>6.63</v>
      </c>
      <c r="D1917">
        <v>2748.71</v>
      </c>
      <c r="AP1917" s="1">
        <v>-1378.0166999999999</v>
      </c>
      <c r="AQ1917">
        <v>9.2799999999999994</v>
      </c>
      <c r="AT1917" s="1">
        <v>-1354.2619</v>
      </c>
      <c r="AU1917">
        <v>4.74</v>
      </c>
      <c r="AV1917" s="1">
        <v>-1343.0744</v>
      </c>
      <c r="AW1917">
        <v>1.42</v>
      </c>
    </row>
    <row r="1918" spans="2:49" x14ac:dyDescent="0.2">
      <c r="B1918" s="1">
        <v>-1381.4799</v>
      </c>
      <c r="C1918">
        <v>7.9</v>
      </c>
      <c r="D1918">
        <v>2747.42</v>
      </c>
      <c r="AP1918" s="1">
        <v>-1377.9257</v>
      </c>
      <c r="AQ1918">
        <v>9.2899999999999991</v>
      </c>
      <c r="AT1918" s="1">
        <v>-1354.453</v>
      </c>
      <c r="AU1918">
        <v>4.62</v>
      </c>
      <c r="AV1918" s="1">
        <v>-1342.9498000000001</v>
      </c>
      <c r="AW1918">
        <v>1.85</v>
      </c>
    </row>
    <row r="1919" spans="2:49" x14ac:dyDescent="0.2">
      <c r="B1919" s="1">
        <v>-1381.5803000000001</v>
      </c>
      <c r="C1919">
        <v>9.07</v>
      </c>
      <c r="D1919">
        <v>2746.58</v>
      </c>
      <c r="AP1919" s="1">
        <v>-1377.8139000000001</v>
      </c>
      <c r="AQ1919">
        <v>9.42</v>
      </c>
      <c r="AT1919" s="1">
        <v>-1354.6514999999999</v>
      </c>
      <c r="AU1919">
        <v>4.4800000000000004</v>
      </c>
      <c r="AV1919" s="1">
        <v>-1342.8912</v>
      </c>
      <c r="AW1919">
        <v>2.14</v>
      </c>
    </row>
    <row r="1920" spans="2:49" x14ac:dyDescent="0.2">
      <c r="B1920" s="1">
        <v>-1381.7055</v>
      </c>
      <c r="C1920">
        <v>9.6300000000000008</v>
      </c>
      <c r="D1920">
        <v>2745.89</v>
      </c>
      <c r="AP1920" s="1">
        <v>-1377.6938</v>
      </c>
      <c r="AQ1920">
        <v>9.65</v>
      </c>
      <c r="AT1920" s="1">
        <v>-1354.8208999999999</v>
      </c>
      <c r="AU1920">
        <v>4.3600000000000003</v>
      </c>
      <c r="AV1920" s="1">
        <v>-1342.8963000000001</v>
      </c>
      <c r="AW1920">
        <v>2.1800000000000002</v>
      </c>
    </row>
    <row r="1921" spans="2:49" x14ac:dyDescent="0.2">
      <c r="B1921" s="1">
        <v>-1381.8638000000001</v>
      </c>
      <c r="C1921">
        <v>10.06</v>
      </c>
      <c r="D1921">
        <v>2745.23</v>
      </c>
      <c r="AP1921" s="1">
        <v>-1377.5843</v>
      </c>
      <c r="AQ1921">
        <v>9.92</v>
      </c>
      <c r="AT1921" s="1">
        <v>-1354.9395999999999</v>
      </c>
      <c r="AU1921">
        <v>4.33</v>
      </c>
      <c r="AV1921" s="1">
        <v>-1342.9545000000001</v>
      </c>
      <c r="AW1921">
        <v>1.97</v>
      </c>
    </row>
    <row r="1922" spans="2:49" x14ac:dyDescent="0.2">
      <c r="B1922" s="1">
        <v>-1382.0145</v>
      </c>
      <c r="C1922">
        <v>10.39</v>
      </c>
      <c r="D1922">
        <v>2744.74</v>
      </c>
      <c r="AP1922" s="1">
        <v>-1377.5072</v>
      </c>
      <c r="AQ1922">
        <v>10.220000000000001</v>
      </c>
      <c r="AT1922" s="1">
        <v>-1355.0038</v>
      </c>
      <c r="AU1922">
        <v>4.3499999999999996</v>
      </c>
      <c r="AV1922" s="1">
        <v>-1343.0458000000001</v>
      </c>
      <c r="AW1922">
        <v>1.6</v>
      </c>
    </row>
    <row r="1923" spans="2:49" x14ac:dyDescent="0.2">
      <c r="B1923" s="1">
        <v>-1382.1657</v>
      </c>
      <c r="C1923">
        <v>10.44</v>
      </c>
      <c r="D1923">
        <v>2744.51</v>
      </c>
      <c r="AP1923" s="1">
        <v>-1377.4843000000001</v>
      </c>
      <c r="AQ1923">
        <v>10.47</v>
      </c>
      <c r="AT1923" s="1">
        <v>-1355.0225</v>
      </c>
      <c r="AU1923">
        <v>4.42</v>
      </c>
      <c r="AV1923" s="1">
        <v>-1343.1504</v>
      </c>
      <c r="AW1923">
        <v>1.05</v>
      </c>
    </row>
    <row r="1924" spans="2:49" x14ac:dyDescent="0.2">
      <c r="B1924" s="1">
        <v>-1382.3457000000001</v>
      </c>
      <c r="C1924">
        <v>9.92</v>
      </c>
      <c r="D1924">
        <v>2744.57</v>
      </c>
      <c r="AP1924" s="1">
        <v>-1377.5282999999999</v>
      </c>
      <c r="AQ1924">
        <v>10.58</v>
      </c>
      <c r="AT1924" s="1">
        <v>-1355.009</v>
      </c>
      <c r="AU1924">
        <v>4.6900000000000004</v>
      </c>
      <c r="AV1924" s="1">
        <v>-1343.2470000000001</v>
      </c>
      <c r="AW1924">
        <v>0.56999999999999995</v>
      </c>
    </row>
    <row r="1925" spans="2:49" x14ac:dyDescent="0.2">
      <c r="B1925" s="1">
        <v>-1382.5155999999999</v>
      </c>
      <c r="C1925">
        <v>9.14</v>
      </c>
      <c r="D1925">
        <v>2745.22</v>
      </c>
      <c r="AP1925" s="1">
        <v>-1377.6405999999999</v>
      </c>
      <c r="AQ1925">
        <v>10.67</v>
      </c>
      <c r="AT1925" s="1">
        <v>-1354.9767999999999</v>
      </c>
      <c r="AU1925">
        <v>4.95</v>
      </c>
      <c r="AV1925" s="1">
        <v>-1343.3154999999999</v>
      </c>
      <c r="AW1925">
        <v>-0.02</v>
      </c>
    </row>
    <row r="1926" spans="2:49" x14ac:dyDescent="0.2">
      <c r="B1926" s="1">
        <v>-1382.6990000000001</v>
      </c>
      <c r="C1926">
        <v>7.91</v>
      </c>
      <c r="D1926">
        <v>2746.33</v>
      </c>
      <c r="AP1926" s="1">
        <v>-1377.808</v>
      </c>
      <c r="AQ1926">
        <v>10.64</v>
      </c>
      <c r="AT1926" s="1">
        <v>-1354.9401</v>
      </c>
      <c r="AU1926">
        <v>5.3</v>
      </c>
      <c r="AV1926" s="1">
        <v>-1343.3380999999999</v>
      </c>
      <c r="AW1926">
        <v>-0.49</v>
      </c>
    </row>
    <row r="1927" spans="2:49" x14ac:dyDescent="0.2">
      <c r="B1927" s="1">
        <v>-1382.8797</v>
      </c>
      <c r="C1927">
        <v>6.49</v>
      </c>
      <c r="D1927">
        <v>2747.67</v>
      </c>
      <c r="AP1927" s="1">
        <v>-1378.0056999999999</v>
      </c>
      <c r="AQ1927">
        <v>10.6</v>
      </c>
      <c r="AT1927" s="1">
        <v>-1354.9101000000001</v>
      </c>
      <c r="AU1927">
        <v>5.68</v>
      </c>
      <c r="AV1927" s="1">
        <v>-1343.3110999999999</v>
      </c>
      <c r="AW1927">
        <v>-0.94</v>
      </c>
    </row>
    <row r="1928" spans="2:49" x14ac:dyDescent="0.2">
      <c r="B1928" s="1">
        <v>-1383.0637999999999</v>
      </c>
      <c r="C1928">
        <v>4.8</v>
      </c>
      <c r="D1928">
        <v>2749.23</v>
      </c>
      <c r="AP1928" s="1">
        <v>-1378.2017000000001</v>
      </c>
      <c r="AQ1928">
        <v>10.61</v>
      </c>
      <c r="AT1928" s="1">
        <v>-1354.8958</v>
      </c>
      <c r="AU1928">
        <v>6</v>
      </c>
      <c r="AV1928" s="1">
        <v>-1343.2333000000001</v>
      </c>
      <c r="AW1928">
        <v>-1.28</v>
      </c>
    </row>
    <row r="1929" spans="2:49" x14ac:dyDescent="0.2">
      <c r="B1929" s="1">
        <v>-1383.2136</v>
      </c>
      <c r="C1929">
        <v>2.93</v>
      </c>
      <c r="D1929">
        <v>2751.35</v>
      </c>
      <c r="AP1929" s="1">
        <v>-1378.3644999999999</v>
      </c>
      <c r="AQ1929">
        <v>10.7</v>
      </c>
      <c r="AT1929" s="1">
        <v>-1354.9057</v>
      </c>
      <c r="AU1929">
        <v>6.33</v>
      </c>
      <c r="AV1929" s="1">
        <v>-1343.1079</v>
      </c>
      <c r="AW1929">
        <v>-1.63</v>
      </c>
    </row>
    <row r="1930" spans="2:49" x14ac:dyDescent="0.2">
      <c r="B1930" s="1">
        <v>-1383.2954</v>
      </c>
      <c r="C1930">
        <v>1.26</v>
      </c>
      <c r="D1930">
        <v>2753.71</v>
      </c>
      <c r="AP1930" s="1">
        <v>-1378.4729</v>
      </c>
      <c r="AQ1930">
        <v>10.96</v>
      </c>
      <c r="AT1930" s="1">
        <v>-1354.9441999999999</v>
      </c>
      <c r="AU1930">
        <v>6.62</v>
      </c>
      <c r="AV1930" s="1">
        <v>-1342.9447</v>
      </c>
      <c r="AW1930">
        <v>-1.93</v>
      </c>
    </row>
    <row r="1931" spans="2:49" x14ac:dyDescent="0.2">
      <c r="B1931" s="1">
        <v>-1383.3317</v>
      </c>
      <c r="C1931">
        <v>-0.68</v>
      </c>
      <c r="D1931">
        <v>2756.39</v>
      </c>
      <c r="AP1931" s="1">
        <v>-1378.5135</v>
      </c>
      <c r="AQ1931">
        <v>11.41</v>
      </c>
      <c r="AT1931" s="1">
        <v>-1355.0092999999999</v>
      </c>
      <c r="AU1931">
        <v>6.87</v>
      </c>
      <c r="AV1931" s="1">
        <v>-1342.7632000000001</v>
      </c>
      <c r="AW1931">
        <v>-2.19</v>
      </c>
    </row>
    <row r="1932" spans="2:49" x14ac:dyDescent="0.2">
      <c r="B1932" s="1">
        <v>-1383.2745</v>
      </c>
      <c r="C1932">
        <v>-2.37</v>
      </c>
      <c r="D1932">
        <v>2758.84</v>
      </c>
      <c r="AP1932" s="1">
        <v>-1378.4799</v>
      </c>
      <c r="AQ1932">
        <v>11.99</v>
      </c>
      <c r="AT1932" s="1">
        <v>-1355.0922</v>
      </c>
      <c r="AU1932">
        <v>7.09</v>
      </c>
      <c r="AV1932" s="1">
        <v>-1342.5763999999999</v>
      </c>
      <c r="AW1932">
        <v>-2.44</v>
      </c>
    </row>
    <row r="1933" spans="2:49" x14ac:dyDescent="0.2">
      <c r="B1933" s="1">
        <v>-1383.1791000000001</v>
      </c>
      <c r="C1933">
        <v>-3.57</v>
      </c>
      <c r="D1933">
        <v>2760.83</v>
      </c>
      <c r="AP1933" s="1">
        <v>-1378.3755000000001</v>
      </c>
      <c r="AQ1933">
        <v>12.73</v>
      </c>
      <c r="AT1933" s="1">
        <v>-1355.1801</v>
      </c>
      <c r="AU1933">
        <v>7.26</v>
      </c>
      <c r="AV1933" s="1">
        <v>-1342.4014</v>
      </c>
      <c r="AW1933">
        <v>-2.7</v>
      </c>
    </row>
    <row r="1934" spans="2:49" x14ac:dyDescent="0.2">
      <c r="B1934" s="1">
        <v>-1383.0444</v>
      </c>
      <c r="C1934">
        <v>-4.66</v>
      </c>
      <c r="D1934">
        <v>2762.67</v>
      </c>
      <c r="AP1934" s="1">
        <v>-1378.2057</v>
      </c>
      <c r="AQ1934">
        <v>13.51</v>
      </c>
      <c r="AT1934" s="1">
        <v>-1355.2602999999999</v>
      </c>
      <c r="AU1934">
        <v>7.42</v>
      </c>
      <c r="AV1934" s="1">
        <v>-1342.2556</v>
      </c>
      <c r="AW1934">
        <v>-2.98</v>
      </c>
    </row>
    <row r="1935" spans="2:49" x14ac:dyDescent="0.2">
      <c r="B1935" s="1">
        <v>-1382.8644999999999</v>
      </c>
      <c r="C1935">
        <v>-5.85</v>
      </c>
      <c r="D1935">
        <v>2764.76</v>
      </c>
      <c r="AP1935" s="1">
        <v>-1377.9830999999999</v>
      </c>
      <c r="AQ1935">
        <v>14.41</v>
      </c>
      <c r="AT1935" s="1">
        <v>-1355.3219999999999</v>
      </c>
      <c r="AU1935">
        <v>7.56</v>
      </c>
      <c r="AV1935" s="1">
        <v>-1342.1416999999999</v>
      </c>
      <c r="AW1935">
        <v>-3.29</v>
      </c>
    </row>
    <row r="1936" spans="2:49" x14ac:dyDescent="0.2">
      <c r="B1936" s="1">
        <v>-1382.6683</v>
      </c>
      <c r="C1936">
        <v>-7.09</v>
      </c>
      <c r="D1936">
        <v>2767.32</v>
      </c>
      <c r="AP1936" s="1">
        <v>-1377.7228</v>
      </c>
      <c r="AQ1936">
        <v>15.3</v>
      </c>
      <c r="AT1936" s="1">
        <v>-1355.3606</v>
      </c>
      <c r="AU1936">
        <v>7.65</v>
      </c>
      <c r="AV1936" s="1">
        <v>-1342.0609999999999</v>
      </c>
      <c r="AW1936">
        <v>-3.64</v>
      </c>
    </row>
    <row r="1937" spans="2:49" x14ac:dyDescent="0.2">
      <c r="B1937" s="1">
        <v>-1382.4921999999999</v>
      </c>
      <c r="C1937">
        <v>-8.18</v>
      </c>
      <c r="D1937">
        <v>2769.23</v>
      </c>
      <c r="AP1937" s="1">
        <v>-1377.4492</v>
      </c>
      <c r="AQ1937">
        <v>16.13</v>
      </c>
      <c r="AT1937" s="1">
        <v>-1355.374</v>
      </c>
      <c r="AU1937">
        <v>7.7</v>
      </c>
      <c r="AV1937" s="1">
        <v>-1342.0102999999999</v>
      </c>
      <c r="AW1937">
        <v>-3.94</v>
      </c>
    </row>
    <row r="1938" spans="2:49" x14ac:dyDescent="0.2">
      <c r="B1938" s="1">
        <v>-1382.3579999999999</v>
      </c>
      <c r="C1938">
        <v>-8.91</v>
      </c>
      <c r="D1938">
        <v>2770.64</v>
      </c>
      <c r="AP1938" s="1">
        <v>-1377.193</v>
      </c>
      <c r="AQ1938">
        <v>16.75</v>
      </c>
      <c r="AT1938" s="1">
        <v>-1355.3703</v>
      </c>
      <c r="AU1938">
        <v>7.73</v>
      </c>
      <c r="AV1938" s="1">
        <v>-1341.9844000000001</v>
      </c>
      <c r="AW1938">
        <v>-4.18</v>
      </c>
    </row>
    <row r="1939" spans="2:49" x14ac:dyDescent="0.2">
      <c r="B1939" s="1">
        <v>-1382.2692</v>
      </c>
      <c r="C1939">
        <v>-9.25</v>
      </c>
      <c r="D1939">
        <v>2771.41</v>
      </c>
      <c r="AP1939" s="1">
        <v>-1376.9831999999999</v>
      </c>
      <c r="AQ1939">
        <v>17.14</v>
      </c>
      <c r="AT1939" s="1">
        <v>-1355.3544999999999</v>
      </c>
      <c r="AU1939">
        <v>7.69</v>
      </c>
      <c r="AV1939" s="1">
        <v>-1341.9779000000001</v>
      </c>
      <c r="AW1939">
        <v>-4.33</v>
      </c>
    </row>
    <row r="1940" spans="2:49" x14ac:dyDescent="0.2">
      <c r="B1940" s="1">
        <v>-1382.2853</v>
      </c>
      <c r="C1940">
        <v>-9.67</v>
      </c>
      <c r="D1940">
        <v>2772.03</v>
      </c>
      <c r="AP1940" s="1">
        <v>-1376.8441</v>
      </c>
      <c r="AQ1940">
        <v>17.3</v>
      </c>
      <c r="AT1940" s="1">
        <v>-1355.3300999999999</v>
      </c>
      <c r="AU1940">
        <v>7.56</v>
      </c>
      <c r="AV1940" s="1">
        <v>-1341.9836</v>
      </c>
      <c r="AW1940">
        <v>-4.4800000000000004</v>
      </c>
    </row>
    <row r="1941" spans="2:49" x14ac:dyDescent="0.2">
      <c r="B1941" s="1">
        <v>-1382.3628000000001</v>
      </c>
      <c r="C1941">
        <v>-10.18</v>
      </c>
      <c r="D1941">
        <v>2772.53</v>
      </c>
      <c r="AP1941" s="1">
        <v>-1376.7863</v>
      </c>
      <c r="AQ1941">
        <v>17.12</v>
      </c>
      <c r="AT1941" s="1">
        <v>-1355.3039000000001</v>
      </c>
      <c r="AU1941">
        <v>7.35</v>
      </c>
      <c r="AV1941" s="1">
        <v>-1342.0008</v>
      </c>
      <c r="AW1941">
        <v>-4.63</v>
      </c>
    </row>
    <row r="1942" spans="2:49" x14ac:dyDescent="0.2">
      <c r="B1942" s="1">
        <v>-1382.415</v>
      </c>
      <c r="C1942">
        <v>-10.63</v>
      </c>
      <c r="D1942">
        <v>2772.79</v>
      </c>
      <c r="AP1942" s="1">
        <v>-1376.806</v>
      </c>
      <c r="AQ1942">
        <v>16.690000000000001</v>
      </c>
      <c r="AT1942" s="1">
        <v>-1355.2750000000001</v>
      </c>
      <c r="AU1942">
        <v>7.11</v>
      </c>
      <c r="AV1942" s="1">
        <v>-1342.0327</v>
      </c>
      <c r="AW1942">
        <v>-4.71</v>
      </c>
    </row>
    <row r="1943" spans="2:49" x14ac:dyDescent="0.2">
      <c r="B1943" s="1">
        <v>-1382.5229999999999</v>
      </c>
      <c r="C1943">
        <v>-10.93</v>
      </c>
      <c r="D1943">
        <v>2772.81</v>
      </c>
      <c r="AP1943" s="1">
        <v>-1376.883</v>
      </c>
      <c r="AQ1943">
        <v>16.04</v>
      </c>
      <c r="AT1943" s="1">
        <v>-1355.2389000000001</v>
      </c>
      <c r="AU1943">
        <v>6.75</v>
      </c>
      <c r="AV1943" s="1">
        <v>-1342.0807</v>
      </c>
      <c r="AW1943">
        <v>-4.74</v>
      </c>
    </row>
    <row r="1944" spans="2:49" x14ac:dyDescent="0.2">
      <c r="B1944" s="1">
        <v>-1382.654</v>
      </c>
      <c r="C1944">
        <v>-10.95</v>
      </c>
      <c r="D1944">
        <v>2771.36</v>
      </c>
      <c r="AP1944" s="1">
        <v>-1376.9953</v>
      </c>
      <c r="AQ1944">
        <v>15.3</v>
      </c>
      <c r="AT1944" s="1">
        <v>-1355.1950999999999</v>
      </c>
      <c r="AU1944">
        <v>6.48</v>
      </c>
      <c r="AV1944" s="1">
        <v>-1342.1443999999999</v>
      </c>
      <c r="AW1944">
        <v>-4.7699999999999996</v>
      </c>
    </row>
    <row r="1945" spans="2:49" x14ac:dyDescent="0.2">
      <c r="B1945" s="1">
        <v>-1382.7437</v>
      </c>
      <c r="C1945">
        <v>-10</v>
      </c>
      <c r="D1945">
        <v>2770.24</v>
      </c>
      <c r="AP1945" s="1">
        <v>-1377.1207999999999</v>
      </c>
      <c r="AQ1945">
        <v>14.46</v>
      </c>
      <c r="AT1945" s="1">
        <v>-1355.1405999999999</v>
      </c>
      <c r="AU1945">
        <v>6.24</v>
      </c>
      <c r="AV1945" s="1">
        <v>-1342.2201</v>
      </c>
      <c r="AW1945">
        <v>-4.8600000000000003</v>
      </c>
    </row>
    <row r="1946" spans="2:49" x14ac:dyDescent="0.2">
      <c r="B1946" s="1">
        <v>-1382.7817</v>
      </c>
      <c r="C1946">
        <v>-9.2200000000000006</v>
      </c>
      <c r="D1946">
        <v>2768.49</v>
      </c>
      <c r="AP1946" s="1">
        <v>-1377.2448999999999</v>
      </c>
      <c r="AQ1946">
        <v>13.65</v>
      </c>
      <c r="AT1946" s="1">
        <v>-1355.0762999999999</v>
      </c>
      <c r="AU1946">
        <v>5.96</v>
      </c>
      <c r="AV1946" s="1">
        <v>-1342.3027</v>
      </c>
      <c r="AW1946">
        <v>-4.91</v>
      </c>
    </row>
    <row r="1947" spans="2:49" x14ac:dyDescent="0.2">
      <c r="B1947" s="1">
        <v>-1382.7570000000001</v>
      </c>
      <c r="C1947">
        <v>-7.96</v>
      </c>
      <c r="D1947">
        <v>2766.93</v>
      </c>
      <c r="AP1947" s="1">
        <v>-1377.3598</v>
      </c>
      <c r="AQ1947">
        <v>12.84</v>
      </c>
      <c r="AT1947" s="1">
        <v>-1355.0072</v>
      </c>
      <c r="AU1947">
        <v>5.8</v>
      </c>
      <c r="AV1947" s="1">
        <v>-1342.3833</v>
      </c>
      <c r="AW1947">
        <v>-4.9400000000000004</v>
      </c>
    </row>
    <row r="1948" spans="2:49" x14ac:dyDescent="0.2">
      <c r="B1948" s="1">
        <v>-1382.6981000000001</v>
      </c>
      <c r="C1948">
        <v>-6.64</v>
      </c>
      <c r="D1948">
        <v>2765.19</v>
      </c>
      <c r="AP1948" s="1">
        <v>-1377.4693</v>
      </c>
      <c r="AQ1948">
        <v>12.09</v>
      </c>
      <c r="AT1948" s="1">
        <v>-1354.9364</v>
      </c>
      <c r="AU1948">
        <v>5.56</v>
      </c>
      <c r="AV1948" s="1">
        <v>-1342.4508000000001</v>
      </c>
      <c r="AW1948">
        <v>-4.96</v>
      </c>
    </row>
    <row r="1949" spans="2:49" x14ac:dyDescent="0.2">
      <c r="B1949" s="1">
        <v>-1382.6563000000001</v>
      </c>
      <c r="C1949">
        <v>-5.51</v>
      </c>
      <c r="D1949">
        <v>2763.29</v>
      </c>
      <c r="AP1949" s="1">
        <v>-1377.5776000000001</v>
      </c>
      <c r="AQ1949">
        <v>11.44</v>
      </c>
      <c r="AT1949" s="1">
        <v>-1354.8671999999999</v>
      </c>
      <c r="AU1949">
        <v>5.44</v>
      </c>
      <c r="AV1949" s="1">
        <v>-1342.4942000000001</v>
      </c>
      <c r="AW1949">
        <v>-4.9000000000000004</v>
      </c>
    </row>
    <row r="1950" spans="2:49" x14ac:dyDescent="0.2">
      <c r="B1950" s="1">
        <v>-1382.5987</v>
      </c>
      <c r="C1950">
        <v>-3.99</v>
      </c>
      <c r="D1950">
        <v>2760.92</v>
      </c>
      <c r="AP1950" s="1">
        <v>-1377.6877999999999</v>
      </c>
      <c r="AQ1950">
        <v>10.91</v>
      </c>
      <c r="AT1950" s="1">
        <v>-1354.8015</v>
      </c>
      <c r="AU1950">
        <v>5.31</v>
      </c>
      <c r="AV1950" s="1">
        <v>-1342.5069000000001</v>
      </c>
      <c r="AW1950">
        <v>-4.82</v>
      </c>
    </row>
    <row r="1951" spans="2:49" x14ac:dyDescent="0.2">
      <c r="B1951" s="1">
        <v>-1382.5707</v>
      </c>
      <c r="C1951">
        <v>-2.37</v>
      </c>
      <c r="D1951">
        <v>2758.73</v>
      </c>
      <c r="AP1951" s="1">
        <v>-1377.8036999999999</v>
      </c>
      <c r="AQ1951">
        <v>10.46</v>
      </c>
      <c r="AT1951" s="1">
        <v>-1354.7430999999999</v>
      </c>
      <c r="AU1951">
        <v>5.15</v>
      </c>
      <c r="AV1951" s="1">
        <v>-1342.4874</v>
      </c>
      <c r="AW1951">
        <v>-4.7</v>
      </c>
    </row>
    <row r="1952" spans="2:49" x14ac:dyDescent="0.2">
      <c r="B1952" s="1">
        <v>-1382.5504000000001</v>
      </c>
      <c r="C1952">
        <v>-0.69</v>
      </c>
      <c r="D1952">
        <v>2756.03</v>
      </c>
      <c r="AP1952" s="1">
        <v>-1377.9249</v>
      </c>
      <c r="AQ1952">
        <v>10.029999999999999</v>
      </c>
      <c r="AT1952" s="1">
        <v>-1354.6929</v>
      </c>
      <c r="AU1952">
        <v>4.92</v>
      </c>
      <c r="AV1952" s="1">
        <v>-1342.4395999999999</v>
      </c>
      <c r="AW1952">
        <v>-4.5</v>
      </c>
    </row>
    <row r="1953" spans="2:49" x14ac:dyDescent="0.2">
      <c r="B1953" s="1">
        <v>-1382.5300999999999</v>
      </c>
      <c r="C1953">
        <v>0.67</v>
      </c>
      <c r="D1953">
        <v>2753.81</v>
      </c>
      <c r="AP1953" s="1">
        <v>-1378.05</v>
      </c>
      <c r="AQ1953">
        <v>9.6</v>
      </c>
      <c r="AT1953" s="1">
        <v>-1354.6527000000001</v>
      </c>
      <c r="AU1953">
        <v>4.7300000000000004</v>
      </c>
      <c r="AV1953" s="1">
        <v>-1342.3723</v>
      </c>
      <c r="AW1953">
        <v>-4.33</v>
      </c>
    </row>
    <row r="1954" spans="2:49" x14ac:dyDescent="0.2">
      <c r="B1954" s="1">
        <v>-1382.5027</v>
      </c>
      <c r="C1954">
        <v>2.15</v>
      </c>
      <c r="D1954">
        <v>2751.34</v>
      </c>
      <c r="AP1954" s="1">
        <v>-1378.1803</v>
      </c>
      <c r="AQ1954">
        <v>9.24</v>
      </c>
      <c r="AT1954" s="1">
        <v>-1354.6304</v>
      </c>
      <c r="AU1954">
        <v>4.43</v>
      </c>
      <c r="AV1954" s="1">
        <v>-1342.2979</v>
      </c>
      <c r="AW1954">
        <v>-4.13</v>
      </c>
    </row>
    <row r="1955" spans="2:49" x14ac:dyDescent="0.2">
      <c r="B1955" s="1">
        <v>-1382.4224999999999</v>
      </c>
      <c r="C1955">
        <v>4.07</v>
      </c>
      <c r="D1955">
        <v>2749.26</v>
      </c>
      <c r="AP1955" s="1">
        <v>-1378.3225</v>
      </c>
      <c r="AQ1955">
        <v>8.85</v>
      </c>
      <c r="AT1955" s="1">
        <v>-1354.6324999999999</v>
      </c>
      <c r="AU1955">
        <v>4.04</v>
      </c>
      <c r="AV1955" s="1">
        <v>-1342.229</v>
      </c>
      <c r="AW1955">
        <v>-3.94</v>
      </c>
    </row>
    <row r="1956" spans="2:49" x14ac:dyDescent="0.2">
      <c r="B1956" s="1">
        <v>-1382.2893999999999</v>
      </c>
      <c r="C1956">
        <v>5.3</v>
      </c>
      <c r="D1956">
        <v>2747.42</v>
      </c>
      <c r="AP1956" s="1">
        <v>-1378.4830999999999</v>
      </c>
      <c r="AQ1956">
        <v>8.43</v>
      </c>
      <c r="AT1956" s="1">
        <v>-1354.6594</v>
      </c>
      <c r="AU1956">
        <v>3.61</v>
      </c>
      <c r="AV1956" s="1">
        <v>-1342.1784</v>
      </c>
      <c r="AW1956">
        <v>-3.86</v>
      </c>
    </row>
    <row r="1957" spans="2:49" x14ac:dyDescent="0.2">
      <c r="B1957" s="1">
        <v>-1382.1880000000001</v>
      </c>
      <c r="C1957">
        <v>6.45</v>
      </c>
      <c r="D1957">
        <v>2745.72</v>
      </c>
      <c r="AP1957" s="1">
        <v>-1378.6661999999999</v>
      </c>
      <c r="AQ1957">
        <v>8.0299999999999994</v>
      </c>
      <c r="AT1957" s="1">
        <v>-1354.7044000000001</v>
      </c>
      <c r="AU1957">
        <v>3.12</v>
      </c>
      <c r="AV1957" s="1">
        <v>-1342.1563000000001</v>
      </c>
      <c r="AW1957">
        <v>-3.84</v>
      </c>
    </row>
    <row r="1958" spans="2:49" x14ac:dyDescent="0.2">
      <c r="B1958" s="1">
        <v>-1382.0627999999999</v>
      </c>
      <c r="C1958">
        <v>7.33</v>
      </c>
      <c r="D1958">
        <v>2744.25</v>
      </c>
      <c r="AP1958" s="1">
        <v>-1378.8705</v>
      </c>
      <c r="AQ1958">
        <v>7.58</v>
      </c>
      <c r="AT1958" s="1">
        <v>-1354.7571</v>
      </c>
      <c r="AU1958">
        <v>2.61</v>
      </c>
      <c r="AV1958" s="1">
        <v>-1342.1669999999999</v>
      </c>
      <c r="AW1958">
        <v>-3.86</v>
      </c>
    </row>
    <row r="1959" spans="2:49" x14ac:dyDescent="0.2">
      <c r="B1959" s="1">
        <v>-1381.9222</v>
      </c>
      <c r="C1959">
        <v>8.3800000000000008</v>
      </c>
      <c r="D1959">
        <v>2742.93</v>
      </c>
      <c r="AP1959" s="1">
        <v>-1379.0859</v>
      </c>
      <c r="AQ1959">
        <v>7.13</v>
      </c>
      <c r="AT1959" s="1">
        <v>-1354.8026</v>
      </c>
      <c r="AU1959">
        <v>2.12</v>
      </c>
      <c r="AV1959" s="1">
        <v>-1342.2085999999999</v>
      </c>
      <c r="AW1959">
        <v>-3.92</v>
      </c>
    </row>
    <row r="1960" spans="2:49" x14ac:dyDescent="0.2">
      <c r="B1960" s="1">
        <v>-1381.7936</v>
      </c>
      <c r="C1960">
        <v>9.17</v>
      </c>
      <c r="D1960">
        <v>2742.03</v>
      </c>
      <c r="AP1960" s="1">
        <v>-1379.2904000000001</v>
      </c>
      <c r="AQ1960">
        <v>6.75</v>
      </c>
      <c r="AT1960" s="1">
        <v>-1354.8251</v>
      </c>
      <c r="AU1960">
        <v>1.65</v>
      </c>
      <c r="AV1960" s="1">
        <v>-1342.2737</v>
      </c>
      <c r="AW1960">
        <v>-4.0599999999999996</v>
      </c>
    </row>
    <row r="1961" spans="2:49" x14ac:dyDescent="0.2">
      <c r="B1961" s="1">
        <v>-1381.7230999999999</v>
      </c>
      <c r="C1961">
        <v>9.61</v>
      </c>
      <c r="D1961">
        <v>2741.15</v>
      </c>
      <c r="AP1961" s="1">
        <v>-1379.4607000000001</v>
      </c>
      <c r="AQ1961">
        <v>6.49</v>
      </c>
      <c r="AT1961" s="1">
        <v>-1354.8143</v>
      </c>
      <c r="AU1961">
        <v>1.29</v>
      </c>
      <c r="AV1961" s="1">
        <v>-1342.3517999999999</v>
      </c>
      <c r="AW1961">
        <v>-4.29</v>
      </c>
    </row>
    <row r="1962" spans="2:49" x14ac:dyDescent="0.2">
      <c r="B1962" s="1">
        <v>-1381.6639</v>
      </c>
      <c r="C1962">
        <v>10.08</v>
      </c>
      <c r="D1962">
        <v>2740.76</v>
      </c>
      <c r="AP1962" s="1">
        <v>-1379.5743</v>
      </c>
      <c r="AQ1962">
        <v>6.35</v>
      </c>
      <c r="AT1962" s="1">
        <v>-1354.7654</v>
      </c>
      <c r="AU1962">
        <v>1</v>
      </c>
      <c r="AV1962" s="1">
        <v>-1342.4326000000001</v>
      </c>
      <c r="AW1962">
        <v>-4.51</v>
      </c>
    </row>
    <row r="1963" spans="2:49" x14ac:dyDescent="0.2">
      <c r="B1963" s="1">
        <v>-1381.6470999999999</v>
      </c>
      <c r="C1963">
        <v>9.61</v>
      </c>
      <c r="D1963">
        <v>2741.8</v>
      </c>
      <c r="AP1963" s="1">
        <v>-1379.6166000000001</v>
      </c>
      <c r="AQ1963">
        <v>6.39</v>
      </c>
      <c r="AT1963" s="1">
        <v>-1354.6837</v>
      </c>
      <c r="AU1963">
        <v>0.78</v>
      </c>
      <c r="AV1963" s="1">
        <v>-1342.5055</v>
      </c>
      <c r="AW1963">
        <v>-4.68</v>
      </c>
    </row>
    <row r="1964" spans="2:49" x14ac:dyDescent="0.2">
      <c r="B1964" s="1">
        <v>-1381.6564000000001</v>
      </c>
      <c r="C1964">
        <v>8.9</v>
      </c>
      <c r="D1964">
        <v>2742.68</v>
      </c>
      <c r="AP1964" s="1">
        <v>-1379.5849000000001</v>
      </c>
      <c r="AQ1964">
        <v>6.58</v>
      </c>
      <c r="AT1964" s="1">
        <v>-1354.5796</v>
      </c>
      <c r="AU1964">
        <v>0.57999999999999996</v>
      </c>
      <c r="AV1964" s="1">
        <v>-1342.5643</v>
      </c>
      <c r="AW1964">
        <v>-4.8499999999999996</v>
      </c>
    </row>
    <row r="1965" spans="2:49" x14ac:dyDescent="0.2">
      <c r="B1965" s="1">
        <v>-1381.7070000000001</v>
      </c>
      <c r="C1965">
        <v>8.07</v>
      </c>
      <c r="D1965">
        <v>2743.88</v>
      </c>
      <c r="AP1965" s="1">
        <v>-1379.4874</v>
      </c>
      <c r="AQ1965">
        <v>6.95</v>
      </c>
      <c r="AT1965" s="1">
        <v>-1354.4688000000001</v>
      </c>
      <c r="AU1965">
        <v>0.5</v>
      </c>
      <c r="AV1965" s="1">
        <v>-1342.6103000000001</v>
      </c>
      <c r="AW1965">
        <v>-5.07</v>
      </c>
    </row>
    <row r="1966" spans="2:49" x14ac:dyDescent="0.2">
      <c r="B1966" s="1">
        <v>-1381.7997</v>
      </c>
      <c r="C1966">
        <v>7.29</v>
      </c>
      <c r="D1966">
        <v>2745.18</v>
      </c>
      <c r="AP1966" s="1">
        <v>-1379.3381999999999</v>
      </c>
      <c r="AQ1966">
        <v>7.45</v>
      </c>
      <c r="AT1966" s="1">
        <v>-1354.3674000000001</v>
      </c>
      <c r="AU1966">
        <v>0.41</v>
      </c>
      <c r="AV1966" s="1">
        <v>-1342.6498999999999</v>
      </c>
      <c r="AW1966">
        <v>-5.23</v>
      </c>
    </row>
    <row r="1967" spans="2:49" x14ac:dyDescent="0.2">
      <c r="B1967" s="1">
        <v>-1381.9054000000001</v>
      </c>
      <c r="C1967">
        <v>6.25</v>
      </c>
      <c r="D1967">
        <v>2747.06</v>
      </c>
      <c r="AP1967" s="1">
        <v>-1379.1569</v>
      </c>
      <c r="AQ1967">
        <v>8.02</v>
      </c>
      <c r="AT1967" s="1">
        <v>-1354.2878000000001</v>
      </c>
      <c r="AU1967">
        <v>0.36</v>
      </c>
      <c r="AV1967" s="1">
        <v>-1342.6922999999999</v>
      </c>
      <c r="AW1967">
        <v>-5.43</v>
      </c>
    </row>
    <row r="1968" spans="2:49" x14ac:dyDescent="0.2">
      <c r="B1968" s="1">
        <v>-1382.0724</v>
      </c>
      <c r="C1968">
        <v>4.91</v>
      </c>
      <c r="D1968">
        <v>2749.25</v>
      </c>
      <c r="AP1968" s="1">
        <v>-1378.9583</v>
      </c>
      <c r="AQ1968">
        <v>8.69</v>
      </c>
      <c r="AT1968" s="1">
        <v>-1354.2371000000001</v>
      </c>
      <c r="AU1968">
        <v>0.27</v>
      </c>
      <c r="AV1968" s="1">
        <v>-1342.7503999999999</v>
      </c>
      <c r="AW1968">
        <v>-5.56</v>
      </c>
    </row>
    <row r="1969" spans="2:49" x14ac:dyDescent="0.2">
      <c r="B1969" s="1">
        <v>-1382.2608</v>
      </c>
      <c r="C1969">
        <v>4.28</v>
      </c>
      <c r="D1969">
        <v>2750.71</v>
      </c>
      <c r="AP1969" s="1">
        <v>-1378.7560000000001</v>
      </c>
      <c r="AQ1969">
        <v>9.3800000000000008</v>
      </c>
      <c r="AT1969" s="1">
        <v>-1354.2125000000001</v>
      </c>
      <c r="AU1969">
        <v>0.22</v>
      </c>
      <c r="AV1969" s="1">
        <v>-1342.8267000000001</v>
      </c>
      <c r="AW1969">
        <v>-5.7</v>
      </c>
    </row>
    <row r="1970" spans="2:49" x14ac:dyDescent="0.2">
      <c r="B1970" s="1">
        <v>-1382.4362000000001</v>
      </c>
      <c r="C1970">
        <v>3.57</v>
      </c>
      <c r="D1970">
        <v>2752.07</v>
      </c>
      <c r="AP1970" s="1">
        <v>-1378.56</v>
      </c>
      <c r="AQ1970">
        <v>10.08</v>
      </c>
      <c r="AT1970" s="1">
        <v>-1354.2085</v>
      </c>
      <c r="AU1970">
        <v>0.21</v>
      </c>
      <c r="AV1970" s="1">
        <v>-1342.9185</v>
      </c>
      <c r="AW1970">
        <v>-5.76</v>
      </c>
    </row>
    <row r="1971" spans="2:49" x14ac:dyDescent="0.2">
      <c r="B1971" s="1">
        <v>-1382.5441000000001</v>
      </c>
      <c r="C1971">
        <v>3.13</v>
      </c>
      <c r="D1971">
        <v>2753.55</v>
      </c>
      <c r="AP1971" s="1">
        <v>-1378.3796</v>
      </c>
      <c r="AQ1971">
        <v>10.71</v>
      </c>
      <c r="AT1971" s="1">
        <v>-1354.2193</v>
      </c>
      <c r="AU1971">
        <v>0.24</v>
      </c>
      <c r="AV1971" s="1">
        <v>-1343.0137999999999</v>
      </c>
      <c r="AW1971">
        <v>-5.8</v>
      </c>
    </row>
    <row r="1972" spans="2:49" x14ac:dyDescent="0.2">
      <c r="B1972" s="1">
        <v>-1382.6228000000001</v>
      </c>
      <c r="C1972">
        <v>2.82</v>
      </c>
      <c r="D1972">
        <v>2755.05</v>
      </c>
      <c r="AP1972" s="1">
        <v>-1378.2236</v>
      </c>
      <c r="AQ1972">
        <v>11.28</v>
      </c>
      <c r="AT1972" s="1">
        <v>-1354.2393</v>
      </c>
      <c r="AU1972">
        <v>0.31</v>
      </c>
      <c r="AV1972" s="1">
        <v>-1343.0925</v>
      </c>
      <c r="AW1972">
        <v>-5.7</v>
      </c>
    </row>
    <row r="1973" spans="2:49" x14ac:dyDescent="0.2">
      <c r="B1973" s="1">
        <v>-1382.7081000000001</v>
      </c>
      <c r="C1973">
        <v>2.71</v>
      </c>
      <c r="D1973">
        <v>2756.46</v>
      </c>
      <c r="AP1973" s="1">
        <v>-1378.1021000000001</v>
      </c>
      <c r="AQ1973">
        <v>11.87</v>
      </c>
      <c r="AT1973" s="1">
        <v>-1354.2677000000001</v>
      </c>
      <c r="AU1973">
        <v>0.43</v>
      </c>
      <c r="AV1973" s="1">
        <v>-1343.1295</v>
      </c>
      <c r="AW1973">
        <v>-5.53</v>
      </c>
    </row>
    <row r="1974" spans="2:49" x14ac:dyDescent="0.2">
      <c r="B1974" s="1">
        <v>-1382.7735</v>
      </c>
      <c r="C1974">
        <v>2.12</v>
      </c>
      <c r="D1974">
        <v>2758.24</v>
      </c>
      <c r="AP1974" s="1">
        <v>-1378.0250000000001</v>
      </c>
      <c r="AQ1974">
        <v>12.36</v>
      </c>
      <c r="AT1974" s="1">
        <v>-1354.3082999999999</v>
      </c>
      <c r="AU1974">
        <v>0.59</v>
      </c>
      <c r="AV1974" s="1">
        <v>-1343.0985000000001</v>
      </c>
      <c r="AW1974">
        <v>-5.09</v>
      </c>
    </row>
    <row r="1975" spans="2:49" x14ac:dyDescent="0.2">
      <c r="B1975" s="1">
        <v>-1382.8389</v>
      </c>
      <c r="C1975">
        <v>1.79</v>
      </c>
      <c r="D1975">
        <v>2759.58</v>
      </c>
      <c r="AP1975" s="1">
        <v>-1378.0003999999999</v>
      </c>
      <c r="AQ1975">
        <v>12.68</v>
      </c>
      <c r="AT1975" s="1">
        <v>-1354.3678</v>
      </c>
      <c r="AU1975">
        <v>0.86</v>
      </c>
      <c r="AV1975" s="1">
        <v>-1342.9815000000001</v>
      </c>
      <c r="AW1975">
        <v>-4.4800000000000004</v>
      </c>
    </row>
    <row r="1976" spans="2:49" x14ac:dyDescent="0.2">
      <c r="B1976" s="1">
        <v>-1382.9002</v>
      </c>
      <c r="C1976">
        <v>1.41</v>
      </c>
      <c r="D1976">
        <v>2761.22</v>
      </c>
      <c r="AP1976" s="1">
        <v>-1378.0342000000001</v>
      </c>
      <c r="AQ1976">
        <v>12.86</v>
      </c>
      <c r="AT1976" s="1">
        <v>-1354.451</v>
      </c>
      <c r="AU1976">
        <v>1.0900000000000001</v>
      </c>
      <c r="AV1976" s="1">
        <v>-1342.7706000000001</v>
      </c>
      <c r="AW1976">
        <v>-3.78</v>
      </c>
    </row>
    <row r="1977" spans="2:49" x14ac:dyDescent="0.2">
      <c r="B1977" s="1">
        <v>-1382.9975999999999</v>
      </c>
      <c r="C1977">
        <v>0.83</v>
      </c>
      <c r="D1977">
        <v>2762.9</v>
      </c>
      <c r="AP1977" s="1">
        <v>-1378.1261</v>
      </c>
      <c r="AQ1977">
        <v>12.91</v>
      </c>
      <c r="AT1977" s="1">
        <v>-1354.5573999999999</v>
      </c>
      <c r="AU1977">
        <v>1.35</v>
      </c>
      <c r="AV1977" s="1">
        <v>-1342.4921999999999</v>
      </c>
      <c r="AW1977">
        <v>-2.97</v>
      </c>
    </row>
    <row r="1978" spans="2:49" x14ac:dyDescent="0.2">
      <c r="B1978" s="1">
        <v>-1383.0803000000001</v>
      </c>
      <c r="C1978">
        <v>0.16</v>
      </c>
      <c r="D1978">
        <v>2764.63</v>
      </c>
      <c r="AP1978" s="1">
        <v>-1378.2708</v>
      </c>
      <c r="AQ1978">
        <v>12.82</v>
      </c>
      <c r="AT1978" s="1">
        <v>-1354.6853000000001</v>
      </c>
      <c r="AU1978">
        <v>1.59</v>
      </c>
      <c r="AV1978" s="1">
        <v>-1342.1977999999999</v>
      </c>
      <c r="AW1978">
        <v>-2.16</v>
      </c>
    </row>
    <row r="1979" spans="2:49" x14ac:dyDescent="0.2">
      <c r="B1979" s="1">
        <v>-1383.221</v>
      </c>
      <c r="C1979">
        <v>-0.36</v>
      </c>
      <c r="D1979">
        <v>2766.08</v>
      </c>
      <c r="AP1979" s="1">
        <v>-1378.4580000000001</v>
      </c>
      <c r="AQ1979">
        <v>12.67</v>
      </c>
      <c r="AT1979" s="1">
        <v>-1354.8252</v>
      </c>
      <c r="AU1979">
        <v>1.89</v>
      </c>
      <c r="AV1979" s="1">
        <v>-1341.9402</v>
      </c>
      <c r="AW1979">
        <v>-1.36</v>
      </c>
    </row>
    <row r="1980" spans="2:49" x14ac:dyDescent="0.2">
      <c r="B1980" s="1">
        <v>-1383.3655000000001</v>
      </c>
      <c r="C1980">
        <v>-0.81</v>
      </c>
      <c r="D1980">
        <v>2767.89</v>
      </c>
      <c r="AP1980" s="1">
        <v>-1378.6742999999999</v>
      </c>
      <c r="AQ1980">
        <v>12.48</v>
      </c>
      <c r="AT1980" s="1">
        <v>-1354.9665</v>
      </c>
      <c r="AU1980">
        <v>2.17</v>
      </c>
      <c r="AV1980" s="1">
        <v>-1341.7509</v>
      </c>
      <c r="AW1980">
        <v>-0.81</v>
      </c>
    </row>
    <row r="1981" spans="2:49" x14ac:dyDescent="0.2">
      <c r="B1981" s="1">
        <v>-1383.5447999999999</v>
      </c>
      <c r="C1981">
        <v>-1.76</v>
      </c>
      <c r="D1981">
        <v>2770.16</v>
      </c>
      <c r="AP1981" s="1">
        <v>-1378.9091000000001</v>
      </c>
      <c r="AQ1981">
        <v>12.27</v>
      </c>
      <c r="AT1981" s="1">
        <v>-1355.0944</v>
      </c>
      <c r="AU1981">
        <v>2.4700000000000002</v>
      </c>
      <c r="AV1981" s="1">
        <v>-1341.6287</v>
      </c>
      <c r="AW1981">
        <v>-0.39</v>
      </c>
    </row>
    <row r="1982" spans="2:49" x14ac:dyDescent="0.2">
      <c r="B1982" s="1">
        <v>-1383.7184999999999</v>
      </c>
      <c r="C1982">
        <v>-2.86</v>
      </c>
      <c r="D1982">
        <v>2772.26</v>
      </c>
      <c r="AP1982" s="1">
        <v>-1379.1524999999999</v>
      </c>
      <c r="AQ1982">
        <v>12.04</v>
      </c>
      <c r="AT1982" s="1">
        <v>-1355.1966</v>
      </c>
      <c r="AU1982">
        <v>2.77</v>
      </c>
      <c r="AV1982" s="1">
        <v>-1341.5492999999999</v>
      </c>
      <c r="AW1982">
        <v>-7.0000000000000007E-2</v>
      </c>
    </row>
    <row r="1983" spans="2:49" x14ac:dyDescent="0.2">
      <c r="B1983" s="1">
        <v>-1383.8441</v>
      </c>
      <c r="C1983">
        <v>-3.8</v>
      </c>
      <c r="D1983">
        <v>2774.54</v>
      </c>
      <c r="AP1983" s="1">
        <v>-1379.3973000000001</v>
      </c>
      <c r="AQ1983">
        <v>11.85</v>
      </c>
      <c r="AT1983" s="1">
        <v>-1355.2598</v>
      </c>
      <c r="AU1983">
        <v>3.16</v>
      </c>
      <c r="AV1983" s="1">
        <v>-1341.4897000000001</v>
      </c>
      <c r="AW1983">
        <v>0.18</v>
      </c>
    </row>
    <row r="1984" spans="2:49" x14ac:dyDescent="0.2">
      <c r="B1984" s="1">
        <v>-1383.9740999999999</v>
      </c>
      <c r="C1984">
        <v>-4.99</v>
      </c>
      <c r="D1984">
        <v>2776.88</v>
      </c>
      <c r="AP1984" s="1">
        <v>-1379.6385</v>
      </c>
      <c r="AQ1984">
        <v>11.72</v>
      </c>
      <c r="AT1984" s="1">
        <v>-1355.2753</v>
      </c>
      <c r="AU1984">
        <v>3.53</v>
      </c>
      <c r="AV1984" s="1">
        <v>-1341.4465</v>
      </c>
      <c r="AW1984">
        <v>0.37</v>
      </c>
    </row>
    <row r="1985" spans="2:49" x14ac:dyDescent="0.2">
      <c r="B1985" s="1">
        <v>-1384.0299</v>
      </c>
      <c r="C1985">
        <v>-6.02</v>
      </c>
      <c r="D1985">
        <v>2779.28</v>
      </c>
      <c r="AP1985" s="1">
        <v>-1379.8723</v>
      </c>
      <c r="AQ1985">
        <v>11.64</v>
      </c>
      <c r="AT1985" s="1">
        <v>-1355.2393999999999</v>
      </c>
      <c r="AU1985">
        <v>3.95</v>
      </c>
      <c r="AV1985" s="1">
        <v>-1341.4268</v>
      </c>
      <c r="AW1985">
        <v>0.53</v>
      </c>
    </row>
    <row r="1986" spans="2:49" x14ac:dyDescent="0.2">
      <c r="B1986" s="1">
        <v>-1383.9929999999999</v>
      </c>
      <c r="C1986">
        <v>-6.22</v>
      </c>
      <c r="D1986">
        <v>2780.73</v>
      </c>
      <c r="AP1986" s="1">
        <v>-1380.0929000000001</v>
      </c>
      <c r="AQ1986">
        <v>11.63</v>
      </c>
      <c r="AT1986" s="1">
        <v>-1355.1542999999999</v>
      </c>
      <c r="AU1986">
        <v>4.41</v>
      </c>
      <c r="AV1986" s="1">
        <v>-1341.4404999999999</v>
      </c>
      <c r="AW1986">
        <v>0.49</v>
      </c>
    </row>
    <row r="1987" spans="2:49" x14ac:dyDescent="0.2">
      <c r="B1987" s="1">
        <v>-1383.8767</v>
      </c>
      <c r="C1987">
        <v>-6</v>
      </c>
      <c r="D1987">
        <v>2781.49</v>
      </c>
      <c r="AP1987" s="1">
        <v>-1380.2931000000001</v>
      </c>
      <c r="AQ1987">
        <v>11.69</v>
      </c>
      <c r="AT1987" s="1">
        <v>-1355.0282999999999</v>
      </c>
      <c r="AU1987">
        <v>4.79</v>
      </c>
      <c r="AV1987" s="1">
        <v>-1341.4874</v>
      </c>
      <c r="AW1987">
        <v>0.41</v>
      </c>
    </row>
    <row r="1988" spans="2:49" x14ac:dyDescent="0.2">
      <c r="B1988" s="1">
        <v>-1383.6531</v>
      </c>
      <c r="C1988">
        <v>-5.42</v>
      </c>
      <c r="D1988">
        <v>2782.45</v>
      </c>
      <c r="AP1988" s="1">
        <v>-1380.4652000000001</v>
      </c>
      <c r="AQ1988">
        <v>11.85</v>
      </c>
      <c r="AT1988" s="1">
        <v>-1354.8765000000001</v>
      </c>
      <c r="AU1988">
        <v>5.0999999999999996</v>
      </c>
      <c r="AV1988" s="1">
        <v>-1341.5563</v>
      </c>
      <c r="AW1988">
        <v>0.18</v>
      </c>
    </row>
    <row r="1989" spans="2:49" x14ac:dyDescent="0.2">
      <c r="B1989" s="1">
        <v>-1383.365</v>
      </c>
      <c r="C1989">
        <v>-4.95</v>
      </c>
      <c r="D1989">
        <v>2783.07</v>
      </c>
      <c r="AP1989" s="1">
        <v>-1380.6047000000001</v>
      </c>
      <c r="AQ1989">
        <v>12.08</v>
      </c>
      <c r="AT1989" s="1">
        <v>-1354.7165</v>
      </c>
      <c r="AU1989">
        <v>5.36</v>
      </c>
      <c r="AV1989" s="1">
        <v>-1341.6302000000001</v>
      </c>
      <c r="AW1989">
        <v>-0.1</v>
      </c>
    </row>
    <row r="1990" spans="2:49" x14ac:dyDescent="0.2">
      <c r="B1990" s="1">
        <v>-1382.9851000000001</v>
      </c>
      <c r="C1990">
        <v>-4.1900000000000004</v>
      </c>
      <c r="D1990">
        <v>2783.66</v>
      </c>
      <c r="AP1990" s="1">
        <v>-1380.7086999999999</v>
      </c>
      <c r="AQ1990">
        <v>12.43</v>
      </c>
      <c r="AT1990" s="1">
        <v>-1354.5648000000001</v>
      </c>
      <c r="AU1990">
        <v>5.48</v>
      </c>
      <c r="AV1990" s="1">
        <v>-1341.6949</v>
      </c>
      <c r="AW1990">
        <v>-0.35</v>
      </c>
    </row>
    <row r="1991" spans="2:49" x14ac:dyDescent="0.2">
      <c r="B1991" s="1">
        <v>-1382.5663</v>
      </c>
      <c r="C1991">
        <v>-3.64</v>
      </c>
      <c r="D1991">
        <v>2784.19</v>
      </c>
      <c r="AP1991" s="1">
        <v>-1380.7796000000001</v>
      </c>
      <c r="AQ1991">
        <v>12.88</v>
      </c>
      <c r="AT1991" s="1">
        <v>-1354.4358999999999</v>
      </c>
      <c r="AU1991">
        <v>5.45</v>
      </c>
      <c r="AV1991" s="1">
        <v>-1341.7435</v>
      </c>
      <c r="AW1991">
        <v>-0.6</v>
      </c>
    </row>
    <row r="1992" spans="2:49" x14ac:dyDescent="0.2">
      <c r="B1992" s="1">
        <v>-1382.1274000000001</v>
      </c>
      <c r="C1992">
        <v>-2.7</v>
      </c>
      <c r="D1992">
        <v>2784.96</v>
      </c>
      <c r="AP1992" s="1">
        <v>-1380.8253</v>
      </c>
      <c r="AQ1992">
        <v>13.36</v>
      </c>
      <c r="AT1992" s="1">
        <v>-1354.3386</v>
      </c>
      <c r="AU1992">
        <v>5.25</v>
      </c>
      <c r="AV1992" s="1">
        <v>-1341.7761</v>
      </c>
      <c r="AW1992">
        <v>-0.94</v>
      </c>
    </row>
    <row r="1993" spans="2:49" x14ac:dyDescent="0.2">
      <c r="B1993" s="1">
        <v>-1381.7082</v>
      </c>
      <c r="C1993">
        <v>-1.97</v>
      </c>
      <c r="D1993">
        <v>2785.79</v>
      </c>
      <c r="AP1993" s="1">
        <v>-1380.8575000000001</v>
      </c>
      <c r="AQ1993">
        <v>13.88</v>
      </c>
      <c r="AT1993" s="1">
        <v>-1354.2733000000001</v>
      </c>
      <c r="AU1993">
        <v>4.87</v>
      </c>
      <c r="AV1993" s="1">
        <v>-1341.8097</v>
      </c>
      <c r="AW1993">
        <v>-1.31</v>
      </c>
    </row>
    <row r="1994" spans="2:49" x14ac:dyDescent="0.2">
      <c r="B1994" s="1">
        <v>-1381.3235</v>
      </c>
      <c r="C1994">
        <v>-1.35</v>
      </c>
      <c r="D1994">
        <v>2786.36</v>
      </c>
      <c r="AP1994" s="1">
        <v>-1380.89</v>
      </c>
      <c r="AQ1994">
        <v>14.38</v>
      </c>
      <c r="AT1994" s="1">
        <v>-1354.2383</v>
      </c>
      <c r="AU1994">
        <v>4.38</v>
      </c>
      <c r="AV1994" s="1">
        <v>-1341.8659</v>
      </c>
      <c r="AW1994">
        <v>-1.71</v>
      </c>
    </row>
    <row r="1995" spans="2:49" x14ac:dyDescent="0.2">
      <c r="B1995" s="1">
        <v>-1381.0115000000001</v>
      </c>
      <c r="C1995">
        <v>-0.94</v>
      </c>
      <c r="D1995">
        <v>2786.79</v>
      </c>
      <c r="AP1995" s="1">
        <v>-1380.9350999999999</v>
      </c>
      <c r="AQ1995">
        <v>14.8</v>
      </c>
      <c r="AT1995" s="1">
        <v>-1354.2292</v>
      </c>
      <c r="AU1995">
        <v>3.77</v>
      </c>
      <c r="AV1995" s="1">
        <v>-1341.9563000000001</v>
      </c>
      <c r="AW1995">
        <v>-2.2400000000000002</v>
      </c>
    </row>
    <row r="1996" spans="2:49" x14ac:dyDescent="0.2">
      <c r="B1996" s="1">
        <v>-1380.7746999999999</v>
      </c>
      <c r="C1996">
        <v>-0.7</v>
      </c>
      <c r="D1996">
        <v>2787.05</v>
      </c>
      <c r="AP1996" s="1">
        <v>-1380.9992</v>
      </c>
      <c r="AQ1996">
        <v>15.11</v>
      </c>
      <c r="AT1996" s="1">
        <v>-1354.2424000000001</v>
      </c>
      <c r="AU1996">
        <v>3.07</v>
      </c>
      <c r="AV1996" s="1">
        <v>-1342.09</v>
      </c>
      <c r="AW1996">
        <v>-2.69</v>
      </c>
    </row>
    <row r="1997" spans="2:49" x14ac:dyDescent="0.2">
      <c r="B1997" s="1">
        <v>-1380.6352999999999</v>
      </c>
      <c r="C1997">
        <v>-0.72</v>
      </c>
      <c r="D1997">
        <v>2787.11</v>
      </c>
      <c r="AP1997" s="1">
        <v>-1381.0843</v>
      </c>
      <c r="AQ1997">
        <v>15.36</v>
      </c>
      <c r="AT1997" s="1">
        <v>-1354.2751000000001</v>
      </c>
      <c r="AU1997">
        <v>2.2999999999999998</v>
      </c>
      <c r="AV1997" s="1">
        <v>-1342.2574999999999</v>
      </c>
      <c r="AW1997">
        <v>-3.18</v>
      </c>
    </row>
    <row r="1998" spans="2:49" x14ac:dyDescent="0.2">
      <c r="B1998" s="1">
        <v>-1380.5881999999999</v>
      </c>
      <c r="C1998">
        <v>-0.91</v>
      </c>
      <c r="D1998">
        <v>2787.56</v>
      </c>
      <c r="AP1998" s="1">
        <v>-1381.1845000000001</v>
      </c>
      <c r="AQ1998">
        <v>15.46</v>
      </c>
      <c r="AT1998" s="1">
        <v>-1354.3257000000001</v>
      </c>
      <c r="AU1998">
        <v>1.48</v>
      </c>
      <c r="AV1998" s="1">
        <v>-1342.4291000000001</v>
      </c>
      <c r="AW1998">
        <v>-3.61</v>
      </c>
    </row>
    <row r="1999" spans="2:49" x14ac:dyDescent="0.2">
      <c r="B1999" s="1">
        <v>-1380.6712</v>
      </c>
      <c r="C1999">
        <v>-2.08</v>
      </c>
      <c r="D1999">
        <v>2788.72</v>
      </c>
      <c r="AP1999" s="1">
        <v>-1381.2917</v>
      </c>
      <c r="AQ1999">
        <v>15.47</v>
      </c>
      <c r="AT1999" s="1">
        <v>-1354.3904</v>
      </c>
      <c r="AU1999">
        <v>0.69</v>
      </c>
      <c r="AV1999" s="1">
        <v>-1342.57</v>
      </c>
      <c r="AW1999">
        <v>-3.87</v>
      </c>
    </row>
    <row r="2000" spans="2:49" x14ac:dyDescent="0.2">
      <c r="B2000" s="1">
        <v>-1380.7637999999999</v>
      </c>
      <c r="C2000">
        <v>-3.51</v>
      </c>
      <c r="D2000">
        <v>2789.94</v>
      </c>
      <c r="AP2000" s="1">
        <v>-1381.3967</v>
      </c>
      <c r="AQ2000">
        <v>15.39</v>
      </c>
      <c r="AT2000" s="1">
        <v>-1354.4617000000001</v>
      </c>
      <c r="AU2000">
        <v>-0.11</v>
      </c>
      <c r="AV2000" s="1">
        <v>-1342.6515999999999</v>
      </c>
      <c r="AW2000">
        <v>-3.94</v>
      </c>
    </row>
    <row r="2001" spans="2:49" x14ac:dyDescent="0.2">
      <c r="B2001" s="1">
        <v>-1380.9076</v>
      </c>
      <c r="C2001">
        <v>-5</v>
      </c>
      <c r="D2001">
        <v>2791.37</v>
      </c>
      <c r="AP2001" s="1">
        <v>-1381.4918</v>
      </c>
      <c r="AQ2001">
        <v>15.19</v>
      </c>
      <c r="AT2001" s="1">
        <v>-1354.5316</v>
      </c>
      <c r="AU2001">
        <v>-0.86</v>
      </c>
      <c r="AV2001" s="1">
        <v>-1342.6614999999999</v>
      </c>
      <c r="AW2001">
        <v>-3.82</v>
      </c>
    </row>
    <row r="2002" spans="2:49" x14ac:dyDescent="0.2">
      <c r="B2002" s="1">
        <v>-1381.1062999999999</v>
      </c>
      <c r="C2002">
        <v>-6.75</v>
      </c>
      <c r="D2002">
        <v>2792.66</v>
      </c>
      <c r="AP2002" s="1">
        <v>-1381.5731000000001</v>
      </c>
      <c r="AQ2002">
        <v>14.95</v>
      </c>
      <c r="AT2002" s="1">
        <v>-1354.5878</v>
      </c>
      <c r="AU2002">
        <v>-1.49</v>
      </c>
      <c r="AV2002" s="1">
        <v>-1342.6102000000001</v>
      </c>
      <c r="AW2002">
        <v>-3.54</v>
      </c>
    </row>
    <row r="2003" spans="2:49" x14ac:dyDescent="0.2">
      <c r="B2003" s="1">
        <v>-1381.3312000000001</v>
      </c>
      <c r="C2003">
        <v>-8.2200000000000006</v>
      </c>
      <c r="D2003">
        <v>2793.58</v>
      </c>
      <c r="AP2003" s="1">
        <v>-1381.6388999999999</v>
      </c>
      <c r="AQ2003">
        <v>14.65</v>
      </c>
      <c r="AT2003" s="1">
        <v>-1354.6184000000001</v>
      </c>
      <c r="AU2003">
        <v>-2.02</v>
      </c>
      <c r="AV2003" s="1">
        <v>-1342.5282999999999</v>
      </c>
      <c r="AW2003">
        <v>-3.13</v>
      </c>
    </row>
    <row r="2004" spans="2:49" x14ac:dyDescent="0.2">
      <c r="B2004" s="1">
        <v>-1381.5800999999999</v>
      </c>
      <c r="C2004">
        <v>-9.57</v>
      </c>
      <c r="D2004">
        <v>2794.32</v>
      </c>
      <c r="AP2004" s="1">
        <v>-1381.6917000000001</v>
      </c>
      <c r="AQ2004">
        <v>14.29</v>
      </c>
      <c r="AT2004" s="1">
        <v>-1354.6125999999999</v>
      </c>
      <c r="AU2004">
        <v>-2.44</v>
      </c>
      <c r="AV2004" s="1">
        <v>-1342.4573</v>
      </c>
      <c r="AW2004">
        <v>-2.82</v>
      </c>
    </row>
    <row r="2005" spans="2:49" x14ac:dyDescent="0.2">
      <c r="B2005" s="1">
        <v>-1381.7965999999999</v>
      </c>
      <c r="C2005">
        <v>-11.13</v>
      </c>
      <c r="D2005">
        <v>2795.32</v>
      </c>
      <c r="AP2005" s="1">
        <v>-1381.7338</v>
      </c>
      <c r="AQ2005">
        <v>13.88</v>
      </c>
      <c r="AT2005" s="1">
        <v>-1354.5635</v>
      </c>
      <c r="AU2005">
        <v>-2.75</v>
      </c>
      <c r="AV2005" s="1">
        <v>-1342.4371000000001</v>
      </c>
      <c r="AW2005">
        <v>-2.66</v>
      </c>
    </row>
    <row r="2006" spans="2:49" x14ac:dyDescent="0.2">
      <c r="B2006" s="1">
        <v>-1381.9521</v>
      </c>
      <c r="C2006">
        <v>-12.45</v>
      </c>
      <c r="D2006">
        <v>2795.82</v>
      </c>
      <c r="AP2006" s="1">
        <v>-1381.7682</v>
      </c>
      <c r="AQ2006">
        <v>13.44</v>
      </c>
      <c r="AT2006" s="1">
        <v>-1354.4726000000001</v>
      </c>
      <c r="AU2006">
        <v>-2.88</v>
      </c>
      <c r="AV2006" s="1">
        <v>-1342.4930999999999</v>
      </c>
      <c r="AW2006">
        <v>-2.6</v>
      </c>
    </row>
    <row r="2007" spans="2:49" x14ac:dyDescent="0.2">
      <c r="B2007" s="1">
        <v>-1382.1034999999999</v>
      </c>
      <c r="C2007">
        <v>-13.63</v>
      </c>
      <c r="D2007">
        <v>2795.85</v>
      </c>
      <c r="AP2007" s="1">
        <v>-1381.7949000000001</v>
      </c>
      <c r="AQ2007">
        <v>12.99</v>
      </c>
      <c r="AT2007" s="1">
        <v>-1354.3475000000001</v>
      </c>
      <c r="AU2007">
        <v>-2.85</v>
      </c>
      <c r="AV2007" s="1">
        <v>-1342.6329000000001</v>
      </c>
      <c r="AW2007">
        <v>-2.81</v>
      </c>
    </row>
    <row r="2008" spans="2:49" x14ac:dyDescent="0.2">
      <c r="B2008" s="1">
        <v>-1382.2005999999999</v>
      </c>
      <c r="C2008">
        <v>-14.04</v>
      </c>
      <c r="D2008">
        <v>2795.57</v>
      </c>
      <c r="AP2008" s="1">
        <v>-1381.8136</v>
      </c>
      <c r="AQ2008">
        <v>12.45</v>
      </c>
      <c r="AT2008" s="1">
        <v>-1354.2004999999999</v>
      </c>
      <c r="AU2008">
        <v>-2.8</v>
      </c>
      <c r="AV2008" s="1">
        <v>-1342.8388</v>
      </c>
      <c r="AW2008">
        <v>-3.14</v>
      </c>
    </row>
    <row r="2009" spans="2:49" x14ac:dyDescent="0.2">
      <c r="B2009" s="1">
        <v>-1382.2139</v>
      </c>
      <c r="C2009">
        <v>-14.2</v>
      </c>
      <c r="D2009">
        <v>2794.26</v>
      </c>
      <c r="AP2009" s="1">
        <v>-1381.8212000000001</v>
      </c>
      <c r="AQ2009">
        <v>11.93</v>
      </c>
      <c r="AT2009" s="1">
        <v>-1354.047</v>
      </c>
      <c r="AU2009">
        <v>-2.64</v>
      </c>
      <c r="AV2009" s="1">
        <v>-1343.0847000000001</v>
      </c>
      <c r="AW2009">
        <v>-3.59</v>
      </c>
    </row>
    <row r="2010" spans="2:49" x14ac:dyDescent="0.2">
      <c r="B2010" s="1">
        <v>-1382.1578999999999</v>
      </c>
      <c r="C2010">
        <v>-13.25</v>
      </c>
      <c r="D2010">
        <v>2792.62</v>
      </c>
      <c r="AP2010" s="1">
        <v>-1381.8141000000001</v>
      </c>
      <c r="AQ2010">
        <v>11.4</v>
      </c>
      <c r="AT2010" s="1">
        <v>-1353.8981000000001</v>
      </c>
      <c r="AU2010">
        <v>-2.4700000000000002</v>
      </c>
      <c r="AV2010" s="1">
        <v>-1343.3388</v>
      </c>
      <c r="AW2010">
        <v>-4.1100000000000003</v>
      </c>
    </row>
    <row r="2011" spans="2:49" x14ac:dyDescent="0.2">
      <c r="B2011" s="1">
        <v>-1382.0219999999999</v>
      </c>
      <c r="C2011">
        <v>-12.14</v>
      </c>
      <c r="D2011">
        <v>2790.7</v>
      </c>
      <c r="AP2011" s="1">
        <v>-1381.7896000000001</v>
      </c>
      <c r="AQ2011">
        <v>10.93</v>
      </c>
      <c r="AT2011" s="1">
        <v>-1353.7638999999999</v>
      </c>
      <c r="AU2011">
        <v>-2.31</v>
      </c>
      <c r="AV2011" s="1">
        <v>-1343.5710999999999</v>
      </c>
      <c r="AW2011">
        <v>-4.51</v>
      </c>
    </row>
    <row r="2012" spans="2:49" x14ac:dyDescent="0.2">
      <c r="B2012" s="1">
        <v>-1381.8408999999999</v>
      </c>
      <c r="C2012">
        <v>-10.8</v>
      </c>
      <c r="D2012">
        <v>2788</v>
      </c>
      <c r="AP2012" s="1">
        <v>-1381.7449999999999</v>
      </c>
      <c r="AQ2012">
        <v>10.52</v>
      </c>
      <c r="AT2012" s="1">
        <v>-1353.6491000000001</v>
      </c>
      <c r="AU2012">
        <v>-2.16</v>
      </c>
      <c r="AV2012" s="1">
        <v>-1343.7575999999999</v>
      </c>
      <c r="AW2012">
        <v>-4.84</v>
      </c>
    </row>
    <row r="2013" spans="2:49" x14ac:dyDescent="0.2">
      <c r="B2013" s="1">
        <v>-1381.6349</v>
      </c>
      <c r="C2013">
        <v>-8.98</v>
      </c>
      <c r="D2013">
        <v>2785.12</v>
      </c>
      <c r="AP2013" s="1">
        <v>-1381.68</v>
      </c>
      <c r="AQ2013">
        <v>10.11</v>
      </c>
      <c r="AT2013" s="1">
        <v>-1353.557</v>
      </c>
      <c r="AU2013">
        <v>-2.0499999999999998</v>
      </c>
      <c r="AV2013" s="1">
        <v>-1343.8814</v>
      </c>
      <c r="AW2013">
        <v>-5</v>
      </c>
    </row>
    <row r="2014" spans="2:49" x14ac:dyDescent="0.2">
      <c r="B2014" s="1">
        <v>-1381.4113</v>
      </c>
      <c r="C2014">
        <v>-7.04</v>
      </c>
      <c r="D2014">
        <v>2782.15</v>
      </c>
      <c r="AP2014" s="1">
        <v>-1381.5921000000001</v>
      </c>
      <c r="AQ2014">
        <v>9.74</v>
      </c>
      <c r="AT2014" s="1">
        <v>-1353.4897000000001</v>
      </c>
      <c r="AU2014">
        <v>-1.93</v>
      </c>
      <c r="AV2014" s="1">
        <v>-1343.932</v>
      </c>
      <c r="AW2014">
        <v>-4.99</v>
      </c>
    </row>
    <row r="2015" spans="2:49" x14ac:dyDescent="0.2">
      <c r="B2015" s="1">
        <v>-1381.2420999999999</v>
      </c>
      <c r="C2015">
        <v>-5.48</v>
      </c>
      <c r="D2015">
        <v>2778.96</v>
      </c>
      <c r="AP2015" s="1">
        <v>-1381.479</v>
      </c>
      <c r="AQ2015">
        <v>9.4600000000000009</v>
      </c>
      <c r="AT2015" s="1">
        <v>-1353.4505999999999</v>
      </c>
      <c r="AU2015">
        <v>-1.79</v>
      </c>
      <c r="AV2015" s="1">
        <v>-1343.9068</v>
      </c>
      <c r="AW2015">
        <v>-4.79</v>
      </c>
    </row>
    <row r="2016" spans="2:49" x14ac:dyDescent="0.2">
      <c r="B2016" s="1">
        <v>-1381.1015</v>
      </c>
      <c r="C2016">
        <v>-3.67</v>
      </c>
      <c r="D2016">
        <v>2775.86</v>
      </c>
      <c r="AP2016" s="1">
        <v>-1381.3407</v>
      </c>
      <c r="AQ2016">
        <v>9.2200000000000006</v>
      </c>
      <c r="AT2016" s="1">
        <v>-1353.4422</v>
      </c>
      <c r="AU2016">
        <v>-1.64</v>
      </c>
      <c r="AV2016" s="1">
        <v>-1343.8136</v>
      </c>
      <c r="AW2016">
        <v>-4.45</v>
      </c>
    </row>
    <row r="2017" spans="1:50" x14ac:dyDescent="0.2">
      <c r="B2017" s="1">
        <v>-1381.0136</v>
      </c>
      <c r="C2017">
        <v>-1.93</v>
      </c>
      <c r="D2017">
        <v>2772.51</v>
      </c>
      <c r="AP2017" s="1">
        <v>-1381.18</v>
      </c>
      <c r="AQ2017">
        <v>9.0500000000000007</v>
      </c>
      <c r="AT2017" s="1">
        <v>-1353.4590000000001</v>
      </c>
      <c r="AU2017">
        <v>-1.6</v>
      </c>
      <c r="AV2017" s="1">
        <v>-1343.6664000000001</v>
      </c>
      <c r="AW2017">
        <v>-3.95</v>
      </c>
    </row>
    <row r="2019" spans="1:50" x14ac:dyDescent="0.2">
      <c r="A2019" t="s">
        <v>11</v>
      </c>
      <c r="B2019" s="1">
        <f>AVERAGE(B1518:B2017)</f>
        <v>-1383.2656806000009</v>
      </c>
      <c r="C2019" s="1">
        <f>AVERAGE(C1518:C2017)</f>
        <v>-0.63712000000000035</v>
      </c>
      <c r="D2019" s="1">
        <f>AVERAGE(D1518:D2017)</f>
        <v>2759.6004199999993</v>
      </c>
      <c r="AP2019" s="1">
        <f>AVERAGE(AP1518:AP2017)</f>
        <v>-1379.3023944000008</v>
      </c>
      <c r="AQ2019" s="1">
        <f>AVERAGE(AQ1518:AQ2017)</f>
        <v>12.198479999999995</v>
      </c>
      <c r="AT2019" s="1">
        <f>AVERAGE(AT1518:AT2017)</f>
        <v>-1354.6159946000009</v>
      </c>
      <c r="AU2019" s="1">
        <f>AVERAGE(AU1518:AU2017)</f>
        <v>1.4994400000000003</v>
      </c>
      <c r="AV2019" s="1">
        <f>AVERAGE(AV1518:AV2017)</f>
        <v>-1343.2702872</v>
      </c>
      <c r="AW2019" s="1">
        <f>AVERAGE(AW1518:AW2017)</f>
        <v>-4.6239800000000058</v>
      </c>
      <c r="AX2019" s="1"/>
    </row>
    <row r="2021" spans="1:50" x14ac:dyDescent="0.2">
      <c r="AT2021">
        <v>-1355.5549035999993</v>
      </c>
      <c r="AU2021">
        <v>0.60442000000000007</v>
      </c>
      <c r="AV2021">
        <v>-1344.1406706000009</v>
      </c>
      <c r="AW2021">
        <v>-5.4828799999999962</v>
      </c>
    </row>
    <row r="2022" spans="1:50" x14ac:dyDescent="0.2">
      <c r="AT2022">
        <v>-1355.2350998000004</v>
      </c>
      <c r="AU2022">
        <v>1.1288000000000009</v>
      </c>
      <c r="AV2022">
        <v>-1342.1079954000015</v>
      </c>
      <c r="AW2022">
        <v>-4.3891800000000023</v>
      </c>
    </row>
    <row r="2023" spans="1:50" x14ac:dyDescent="0.2">
      <c r="AT2023">
        <v>-1354.6159946000009</v>
      </c>
      <c r="AU2023">
        <v>1.4994400000000003</v>
      </c>
      <c r="AV2023">
        <v>-1343.2702872</v>
      </c>
      <c r="AW2023">
        <v>-4.6239800000000058</v>
      </c>
    </row>
    <row r="2025" spans="1:50" x14ac:dyDescent="0.2">
      <c r="AT2025">
        <f>AVERAGE(AT2021:AT2023)</f>
        <v>-1355.1353326666667</v>
      </c>
      <c r="AU2025">
        <f>AVERAGE(AU2021:AU2023)</f>
        <v>1.0775533333333338</v>
      </c>
      <c r="AV2025">
        <f>AVERAGE(AV2021:AV2023)</f>
        <v>-1343.1729844000008</v>
      </c>
      <c r="AW2025">
        <f>AVERAGE(AW2021:AW2023)</f>
        <v>-4.832013333333335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9AF1-6444-2F47-BA80-5C5CFCFEF3E8}">
  <dimension ref="A2:Y1020"/>
  <sheetViews>
    <sheetView workbookViewId="0">
      <selection activeCell="J35" sqref="J35"/>
    </sheetView>
  </sheetViews>
  <sheetFormatPr baseColWidth="10" defaultRowHeight="16" x14ac:dyDescent="0.2"/>
  <sheetData>
    <row r="2" spans="2:18" x14ac:dyDescent="0.2">
      <c r="E2" t="s">
        <v>9</v>
      </c>
      <c r="F2" t="s">
        <v>10</v>
      </c>
      <c r="G2" t="s">
        <v>3</v>
      </c>
      <c r="H2" t="s">
        <v>8</v>
      </c>
      <c r="J2" s="3"/>
    </row>
    <row r="3" spans="2:18" x14ac:dyDescent="0.2">
      <c r="E3">
        <f>(F3*4)^3</f>
        <v>2720.5471360000006</v>
      </c>
      <c r="F3">
        <v>3.49</v>
      </c>
      <c r="G3">
        <v>-1382.7599905333334</v>
      </c>
      <c r="H3">
        <v>15.651400000000001</v>
      </c>
    </row>
    <row r="4" spans="2:18" x14ac:dyDescent="0.2">
      <c r="E4">
        <f t="shared" ref="E4:E6" si="0">(F4*4)^3</f>
        <v>2744</v>
      </c>
      <c r="F4">
        <v>3.5</v>
      </c>
      <c r="G4">
        <v>-1383.1013293999999</v>
      </c>
      <c r="H4">
        <v>5.4068399999999999</v>
      </c>
    </row>
    <row r="5" spans="2:18" x14ac:dyDescent="0.2">
      <c r="E5">
        <f t="shared" si="0"/>
        <v>2767.5872639999993</v>
      </c>
      <c r="F5">
        <v>3.51</v>
      </c>
    </row>
    <row r="6" spans="2:18" x14ac:dyDescent="0.2">
      <c r="E6">
        <f t="shared" si="0"/>
        <v>2791.3093119999999</v>
      </c>
      <c r="F6">
        <v>3.52</v>
      </c>
    </row>
    <row r="7" spans="2:18" x14ac:dyDescent="0.2">
      <c r="K7" t="s">
        <v>25</v>
      </c>
      <c r="L7">
        <f>L9-127/128*K9</f>
        <v>0</v>
      </c>
      <c r="M7">
        <f>M9-129/128*K9</f>
        <v>0</v>
      </c>
    </row>
    <row r="8" spans="2:18" x14ac:dyDescent="0.2">
      <c r="K8" t="s">
        <v>67</v>
      </c>
      <c r="L8" t="s">
        <v>102</v>
      </c>
      <c r="M8" t="s">
        <v>103</v>
      </c>
    </row>
    <row r="9" spans="2:18" x14ac:dyDescent="0.2">
      <c r="E9" t="s">
        <v>183</v>
      </c>
      <c r="G9" t="s">
        <v>184</v>
      </c>
      <c r="H9">
        <f>-F9*(2*(0.0007225)*F9-4.336)</f>
        <v>0</v>
      </c>
      <c r="I9" t="s">
        <v>185</v>
      </c>
      <c r="J9" t="s">
        <v>3</v>
      </c>
    </row>
    <row r="10" spans="2:18" x14ac:dyDescent="0.2">
      <c r="E10" t="s">
        <v>10</v>
      </c>
      <c r="F10">
        <f>(F9^(1/3))/4</f>
        <v>0</v>
      </c>
      <c r="H10">
        <f>H9/10</f>
        <v>0</v>
      </c>
      <c r="I10" t="s">
        <v>186</v>
      </c>
      <c r="J10" t="s">
        <v>154</v>
      </c>
    </row>
    <row r="11" spans="2:18" x14ac:dyDescent="0.2">
      <c r="F11">
        <f>H10</f>
        <v>0</v>
      </c>
      <c r="J11" t="s">
        <v>155</v>
      </c>
    </row>
    <row r="12" spans="2:18" x14ac:dyDescent="0.2">
      <c r="L12">
        <f>SUM(K11:L11)</f>
        <v>0</v>
      </c>
      <c r="M12">
        <f>SUM(K11,M11)</f>
        <v>0</v>
      </c>
    </row>
    <row r="16" spans="2:18" x14ac:dyDescent="0.2">
      <c r="B16">
        <v>3.49</v>
      </c>
      <c r="D16">
        <v>3.5</v>
      </c>
      <c r="F16">
        <v>3.51</v>
      </c>
      <c r="H16">
        <v>3.52</v>
      </c>
      <c r="J16">
        <v>3.5070000000000001</v>
      </c>
      <c r="R16" t="s">
        <v>156</v>
      </c>
    </row>
    <row r="17" spans="1:25" x14ac:dyDescent="0.2">
      <c r="B17" t="s">
        <v>3</v>
      </c>
      <c r="C17" t="s">
        <v>8</v>
      </c>
      <c r="D17" t="s">
        <v>3</v>
      </c>
      <c r="E17" t="s">
        <v>8</v>
      </c>
      <c r="F17" t="s">
        <v>3</v>
      </c>
      <c r="G17" t="s">
        <v>8</v>
      </c>
      <c r="H17" t="s">
        <v>3</v>
      </c>
      <c r="I17" t="s">
        <v>8</v>
      </c>
      <c r="J17" t="s">
        <v>3</v>
      </c>
      <c r="K17" t="s">
        <v>8</v>
      </c>
      <c r="R17" t="s">
        <v>157</v>
      </c>
    </row>
    <row r="18" spans="1:25" x14ac:dyDescent="0.2">
      <c r="R18" s="3" t="s">
        <v>67</v>
      </c>
      <c r="S18" s="3"/>
      <c r="T18" t="s">
        <v>80</v>
      </c>
      <c r="U18" t="s">
        <v>81</v>
      </c>
      <c r="V18" s="3" t="s">
        <v>102</v>
      </c>
      <c r="W18" t="s">
        <v>72</v>
      </c>
      <c r="X18" s="3" t="s">
        <v>103</v>
      </c>
      <c r="Y18" t="s">
        <v>71</v>
      </c>
    </row>
    <row r="19" spans="1:25" x14ac:dyDescent="0.2">
      <c r="B19">
        <v>-1382.349455</v>
      </c>
      <c r="C19">
        <v>16.5243</v>
      </c>
      <c r="P19" s="1"/>
      <c r="S19" t="s">
        <v>168</v>
      </c>
      <c r="T19">
        <v>0</v>
      </c>
      <c r="W19">
        <v>0</v>
      </c>
      <c r="Y19">
        <v>0</v>
      </c>
    </row>
    <row r="20" spans="1:25" x14ac:dyDescent="0.2">
      <c r="B20">
        <v>-1382.8612942</v>
      </c>
      <c r="C20">
        <v>15.384819999999999</v>
      </c>
      <c r="P20" s="1"/>
      <c r="T20">
        <f>T19+(5*2000*10^-15)</f>
        <v>1.0000000000000001E-11</v>
      </c>
      <c r="U20">
        <v>1</v>
      </c>
      <c r="W20">
        <f>V20-$R$43+W19</f>
        <v>0</v>
      </c>
      <c r="Y20">
        <f>X20-$R$43+Y19</f>
        <v>0</v>
      </c>
    </row>
    <row r="21" spans="1:25" x14ac:dyDescent="0.2">
      <c r="B21">
        <v>-1383.0692223999999</v>
      </c>
      <c r="C21">
        <v>15.04508</v>
      </c>
      <c r="P21" s="1"/>
      <c r="T21">
        <f t="shared" ref="T21:T39" si="1">T20+(5*2000*10^-15)</f>
        <v>2.0000000000000002E-11</v>
      </c>
      <c r="U21">
        <v>2</v>
      </c>
      <c r="W21">
        <f t="shared" ref="W21:W39" si="2">V21-$R$43+W20</f>
        <v>0</v>
      </c>
      <c r="Y21">
        <f t="shared" ref="Y21:Y39" si="3">X21-$R$43+Y20</f>
        <v>0</v>
      </c>
    </row>
    <row r="22" spans="1:25" x14ac:dyDescent="0.2">
      <c r="P22" s="1"/>
      <c r="T22">
        <f t="shared" si="1"/>
        <v>3E-11</v>
      </c>
      <c r="U22">
        <v>3</v>
      </c>
      <c r="W22">
        <f t="shared" si="2"/>
        <v>0</v>
      </c>
      <c r="Y22">
        <f t="shared" si="3"/>
        <v>0</v>
      </c>
    </row>
    <row r="23" spans="1:25" x14ac:dyDescent="0.2">
      <c r="P23" s="1"/>
      <c r="T23">
        <f t="shared" si="1"/>
        <v>4.0000000000000004E-11</v>
      </c>
      <c r="U23">
        <v>4</v>
      </c>
      <c r="W23">
        <f t="shared" si="2"/>
        <v>0</v>
      </c>
      <c r="Y23">
        <f t="shared" si="3"/>
        <v>0</v>
      </c>
    </row>
    <row r="24" spans="1:25" x14ac:dyDescent="0.2">
      <c r="P24" s="1"/>
      <c r="T24">
        <f t="shared" si="1"/>
        <v>5.0000000000000008E-11</v>
      </c>
      <c r="U24">
        <v>5</v>
      </c>
      <c r="W24">
        <f t="shared" si="2"/>
        <v>0</v>
      </c>
      <c r="Y24">
        <f t="shared" si="3"/>
        <v>0</v>
      </c>
    </row>
    <row r="25" spans="1:25" x14ac:dyDescent="0.2">
      <c r="P25" s="1"/>
      <c r="T25">
        <f t="shared" si="1"/>
        <v>6.0000000000000013E-11</v>
      </c>
      <c r="U25">
        <v>6</v>
      </c>
      <c r="W25">
        <f t="shared" si="2"/>
        <v>0</v>
      </c>
      <c r="Y25">
        <f t="shared" si="3"/>
        <v>0</v>
      </c>
    </row>
    <row r="26" spans="1:25" x14ac:dyDescent="0.2">
      <c r="P26" s="1"/>
      <c r="T26">
        <f t="shared" si="1"/>
        <v>7.0000000000000017E-11</v>
      </c>
      <c r="U26">
        <v>7</v>
      </c>
      <c r="W26">
        <f t="shared" si="2"/>
        <v>0</v>
      </c>
      <c r="Y26">
        <f t="shared" si="3"/>
        <v>0</v>
      </c>
    </row>
    <row r="27" spans="1:25" x14ac:dyDescent="0.2">
      <c r="P27" s="1"/>
      <c r="T27">
        <f t="shared" si="1"/>
        <v>8.0000000000000021E-11</v>
      </c>
      <c r="U27">
        <v>8</v>
      </c>
      <c r="W27">
        <f t="shared" si="2"/>
        <v>0</v>
      </c>
      <c r="Y27">
        <f t="shared" si="3"/>
        <v>0</v>
      </c>
    </row>
    <row r="28" spans="1:25" x14ac:dyDescent="0.2">
      <c r="P28" s="1"/>
      <c r="T28">
        <f t="shared" si="1"/>
        <v>9.0000000000000025E-11</v>
      </c>
      <c r="U28">
        <v>9</v>
      </c>
      <c r="W28">
        <f t="shared" si="2"/>
        <v>0</v>
      </c>
      <c r="Y28">
        <f t="shared" si="3"/>
        <v>0</v>
      </c>
    </row>
    <row r="29" spans="1:25" x14ac:dyDescent="0.2">
      <c r="P29" s="1"/>
      <c r="T29">
        <f t="shared" si="1"/>
        <v>1.0000000000000003E-10</v>
      </c>
      <c r="U29">
        <v>10</v>
      </c>
      <c r="W29">
        <f t="shared" si="2"/>
        <v>0</v>
      </c>
      <c r="Y29">
        <f t="shared" si="3"/>
        <v>0</v>
      </c>
    </row>
    <row r="30" spans="1:25" x14ac:dyDescent="0.2">
      <c r="A30" t="s">
        <v>7</v>
      </c>
      <c r="B30">
        <f>AVERAGE(B19:B28)</f>
        <v>-1382.7599905333334</v>
      </c>
      <c r="C30">
        <f>AVERAGE(C19:C28)</f>
        <v>15.651400000000001</v>
      </c>
      <c r="D30" t="e">
        <f t="shared" ref="D30:K30" si="4">AVERAGE(D19:D28)</f>
        <v>#DIV/0!</v>
      </c>
      <c r="E30" t="e">
        <f t="shared" si="4"/>
        <v>#DIV/0!</v>
      </c>
      <c r="F30" t="e">
        <f t="shared" si="4"/>
        <v>#DIV/0!</v>
      </c>
      <c r="G30" t="e">
        <f t="shared" si="4"/>
        <v>#DIV/0!</v>
      </c>
      <c r="H30" t="e">
        <f t="shared" si="4"/>
        <v>#DIV/0!</v>
      </c>
      <c r="I30" t="e">
        <f t="shared" si="4"/>
        <v>#DIV/0!</v>
      </c>
      <c r="J30" t="e">
        <f t="shared" si="4"/>
        <v>#DIV/0!</v>
      </c>
      <c r="K30" t="e">
        <f t="shared" si="4"/>
        <v>#DIV/0!</v>
      </c>
      <c r="P30" s="1"/>
      <c r="T30">
        <f t="shared" si="1"/>
        <v>1.1000000000000003E-10</v>
      </c>
      <c r="U30">
        <v>11</v>
      </c>
      <c r="W30">
        <f t="shared" si="2"/>
        <v>0</v>
      </c>
      <c r="Y30">
        <f t="shared" si="3"/>
        <v>0</v>
      </c>
    </row>
    <row r="31" spans="1:25" x14ac:dyDescent="0.2">
      <c r="A31" t="s">
        <v>154</v>
      </c>
      <c r="B31">
        <f>STDEV(B19:B28)</f>
        <v>0.3704228694151312</v>
      </c>
      <c r="D31" t="e">
        <f>STDEV(D19:D28)</f>
        <v>#DIV/0!</v>
      </c>
      <c r="F31" t="e">
        <f>STDEV(F19:F28)</f>
        <v>#DIV/0!</v>
      </c>
      <c r="H31" t="e">
        <f>STDEV(H19:H28)</f>
        <v>#DIV/0!</v>
      </c>
      <c r="J31" t="e">
        <f>STDEV(J19:J28)</f>
        <v>#DIV/0!</v>
      </c>
      <c r="P31" s="1"/>
      <c r="T31">
        <f t="shared" si="1"/>
        <v>1.2000000000000003E-10</v>
      </c>
      <c r="U31">
        <v>12</v>
      </c>
      <c r="W31">
        <f t="shared" si="2"/>
        <v>0</v>
      </c>
      <c r="Y31">
        <f t="shared" si="3"/>
        <v>0</v>
      </c>
    </row>
    <row r="32" spans="1:25" x14ac:dyDescent="0.2">
      <c r="A32" t="s">
        <v>155</v>
      </c>
      <c r="B32">
        <f>B31/SQRT(COUNT(B19:B28))</f>
        <v>0.21386374337081959</v>
      </c>
      <c r="D32" t="e">
        <f>D31/SQRT(COUNT(D19:D28))</f>
        <v>#DIV/0!</v>
      </c>
      <c r="F32" t="e">
        <f>F31/SQRT(COUNT(F19:F28))</f>
        <v>#DIV/0!</v>
      </c>
      <c r="H32" t="e">
        <f>H31/SQRT(COUNT(H19:H28))</f>
        <v>#DIV/0!</v>
      </c>
      <c r="J32" t="e">
        <f>J31/SQRT(COUNT(J19:J28))</f>
        <v>#DIV/0!</v>
      </c>
      <c r="P32" s="1"/>
      <c r="T32">
        <f t="shared" si="1"/>
        <v>1.3000000000000002E-10</v>
      </c>
      <c r="U32">
        <v>13</v>
      </c>
      <c r="W32">
        <f t="shared" si="2"/>
        <v>0</v>
      </c>
      <c r="Y32">
        <f t="shared" si="3"/>
        <v>0</v>
      </c>
    </row>
    <row r="33" spans="2:25" x14ac:dyDescent="0.2">
      <c r="P33" s="1"/>
      <c r="T33">
        <f t="shared" si="1"/>
        <v>1.4000000000000001E-10</v>
      </c>
      <c r="U33">
        <v>14</v>
      </c>
      <c r="W33">
        <f t="shared" si="2"/>
        <v>0</v>
      </c>
      <c r="Y33">
        <f t="shared" si="3"/>
        <v>0</v>
      </c>
    </row>
    <row r="34" spans="2:25" x14ac:dyDescent="0.2">
      <c r="B34">
        <v>3.49</v>
      </c>
      <c r="D34">
        <v>3.5</v>
      </c>
      <c r="F34">
        <v>3.51</v>
      </c>
      <c r="H34">
        <v>3.52</v>
      </c>
      <c r="J34">
        <v>3.5070000000000001</v>
      </c>
      <c r="P34" s="1"/>
      <c r="T34">
        <f t="shared" si="1"/>
        <v>1.5E-10</v>
      </c>
      <c r="U34">
        <v>15</v>
      </c>
      <c r="W34">
        <f t="shared" si="2"/>
        <v>0</v>
      </c>
      <c r="Y34">
        <f t="shared" si="3"/>
        <v>0</v>
      </c>
    </row>
    <row r="35" spans="2:25" x14ac:dyDescent="0.2">
      <c r="P35" s="1"/>
      <c r="T35">
        <f t="shared" si="1"/>
        <v>1.5999999999999999E-10</v>
      </c>
      <c r="U35">
        <v>16</v>
      </c>
      <c r="W35">
        <f t="shared" si="2"/>
        <v>0</v>
      </c>
      <c r="Y35">
        <f t="shared" si="3"/>
        <v>0</v>
      </c>
    </row>
    <row r="36" spans="2:25" x14ac:dyDescent="0.2">
      <c r="P36" s="1"/>
      <c r="T36">
        <f t="shared" si="1"/>
        <v>1.6999999999999998E-10</v>
      </c>
      <c r="U36">
        <v>17</v>
      </c>
      <c r="W36">
        <f t="shared" si="2"/>
        <v>0</v>
      </c>
      <c r="Y36">
        <f t="shared" si="3"/>
        <v>0</v>
      </c>
    </row>
    <row r="37" spans="2:25" x14ac:dyDescent="0.2">
      <c r="P37" s="1"/>
      <c r="T37">
        <f t="shared" si="1"/>
        <v>1.7999999999999997E-10</v>
      </c>
      <c r="U37">
        <v>18</v>
      </c>
      <c r="W37">
        <f t="shared" si="2"/>
        <v>0</v>
      </c>
      <c r="Y37">
        <f t="shared" si="3"/>
        <v>0</v>
      </c>
    </row>
    <row r="38" spans="2:25" x14ac:dyDescent="0.2">
      <c r="P38" s="1"/>
      <c r="T38">
        <f t="shared" si="1"/>
        <v>1.8999999999999996E-10</v>
      </c>
      <c r="U38">
        <v>19</v>
      </c>
      <c r="W38">
        <f t="shared" si="2"/>
        <v>0</v>
      </c>
      <c r="Y38">
        <f t="shared" si="3"/>
        <v>0</v>
      </c>
    </row>
    <row r="39" spans="2:25" x14ac:dyDescent="0.2">
      <c r="P39" s="1"/>
      <c r="T39">
        <f t="shared" si="1"/>
        <v>1.9999999999999996E-10</v>
      </c>
      <c r="U39">
        <v>20</v>
      </c>
      <c r="W39">
        <f t="shared" si="2"/>
        <v>0</v>
      </c>
      <c r="Y39">
        <f t="shared" si="3"/>
        <v>0</v>
      </c>
    </row>
    <row r="40" spans="2:25" x14ac:dyDescent="0.2">
      <c r="P40" s="1"/>
      <c r="Q40" t="s">
        <v>7</v>
      </c>
      <c r="R40" t="e">
        <f>AVERAGE(R19:R38)</f>
        <v>#DIV/0!</v>
      </c>
    </row>
    <row r="41" spans="2:25" x14ac:dyDescent="0.2">
      <c r="P41" s="1"/>
      <c r="Q41" t="s">
        <v>154</v>
      </c>
      <c r="R41" t="e">
        <f>STDEV(R19:R38)</f>
        <v>#DIV/0!</v>
      </c>
      <c r="V41" t="e">
        <f>AVERAGE(V20:V39)</f>
        <v>#DIV/0!</v>
      </c>
      <c r="X41" t="e">
        <f>AVERAGE(X20:X39)</f>
        <v>#DIV/0!</v>
      </c>
    </row>
    <row r="42" spans="2:25" x14ac:dyDescent="0.2">
      <c r="P42" s="1"/>
      <c r="U42" t="s">
        <v>179</v>
      </c>
      <c r="V42" t="e">
        <f>V41-$V$37</f>
        <v>#DIV/0!</v>
      </c>
      <c r="X42" t="e">
        <f>X41-$V$37</f>
        <v>#DIV/0!</v>
      </c>
    </row>
    <row r="43" spans="2:25" x14ac:dyDescent="0.2">
      <c r="P43" s="1"/>
      <c r="Q43" t="s">
        <v>82</v>
      </c>
      <c r="U43" t="s">
        <v>167</v>
      </c>
      <c r="V43">
        <f>(T39-T38)</f>
        <v>9.9999999999999913E-12</v>
      </c>
      <c r="X43">
        <f>(T39-T38)</f>
        <v>9.9999999999999913E-12</v>
      </c>
    </row>
    <row r="44" spans="2:25" x14ac:dyDescent="0.2">
      <c r="P44" s="1"/>
      <c r="V44" t="e">
        <f>V42/V43</f>
        <v>#DIV/0!</v>
      </c>
      <c r="X44" t="e">
        <f>X42/X43</f>
        <v>#DIV/0!</v>
      </c>
    </row>
    <row r="45" spans="2:25" x14ac:dyDescent="0.2">
      <c r="P45" s="1"/>
      <c r="V45" s="1" t="e">
        <f>V44*(10^-20)/6</f>
        <v>#DIV/0!</v>
      </c>
      <c r="X45" s="1" t="e">
        <f>X44*(10^-20)/6</f>
        <v>#DIV/0!</v>
      </c>
    </row>
    <row r="46" spans="2:25" x14ac:dyDescent="0.2">
      <c r="P46" s="1"/>
      <c r="R46" s="1"/>
    </row>
    <row r="47" spans="2:25" x14ac:dyDescent="0.2">
      <c r="P47" s="1"/>
      <c r="R47" s="1"/>
    </row>
    <row r="48" spans="2:25" x14ac:dyDescent="0.2">
      <c r="P48" s="1"/>
      <c r="R48" s="1"/>
    </row>
    <row r="49" spans="16:18" x14ac:dyDescent="0.2">
      <c r="P49" s="1"/>
      <c r="R49" s="1"/>
    </row>
    <row r="50" spans="16:18" x14ac:dyDescent="0.2">
      <c r="P50" s="1"/>
      <c r="R50" s="1"/>
    </row>
    <row r="51" spans="16:18" x14ac:dyDescent="0.2">
      <c r="P51" s="1"/>
      <c r="R51" s="1"/>
    </row>
    <row r="52" spans="16:18" x14ac:dyDescent="0.2">
      <c r="P52" s="1"/>
      <c r="R52" s="1"/>
    </row>
    <row r="53" spans="16:18" x14ac:dyDescent="0.2">
      <c r="P53" s="1"/>
      <c r="R53" s="1"/>
    </row>
    <row r="54" spans="16:18" x14ac:dyDescent="0.2">
      <c r="P54" s="1"/>
      <c r="R54" s="1"/>
    </row>
    <row r="55" spans="16:18" x14ac:dyDescent="0.2">
      <c r="P55" s="1"/>
      <c r="R55" s="1"/>
    </row>
    <row r="56" spans="16:18" x14ac:dyDescent="0.2">
      <c r="P56" s="1"/>
      <c r="R56" s="1"/>
    </row>
    <row r="57" spans="16:18" x14ac:dyDescent="0.2">
      <c r="P57" s="1"/>
      <c r="R57" s="1"/>
    </row>
    <row r="58" spans="16:18" x14ac:dyDescent="0.2">
      <c r="P58" s="1"/>
      <c r="R58" s="1"/>
    </row>
    <row r="59" spans="16:18" x14ac:dyDescent="0.2">
      <c r="P59" s="1"/>
      <c r="R59" s="1"/>
    </row>
    <row r="60" spans="16:18" x14ac:dyDescent="0.2">
      <c r="P60" s="1"/>
      <c r="R60" s="1"/>
    </row>
    <row r="61" spans="16:18" x14ac:dyDescent="0.2">
      <c r="P61" s="1"/>
      <c r="R61" s="1"/>
    </row>
    <row r="62" spans="16:18" x14ac:dyDescent="0.2">
      <c r="P62" s="1"/>
      <c r="R62" s="1"/>
    </row>
    <row r="63" spans="16:18" x14ac:dyDescent="0.2">
      <c r="P63" s="1"/>
      <c r="R63" s="1"/>
    </row>
    <row r="64" spans="16:18" x14ac:dyDescent="0.2">
      <c r="P64" s="1"/>
      <c r="R64" s="1"/>
    </row>
    <row r="65" spans="16:18" x14ac:dyDescent="0.2">
      <c r="P65" s="1"/>
      <c r="R65" s="1"/>
    </row>
    <row r="66" spans="16:18" x14ac:dyDescent="0.2">
      <c r="P66" s="1"/>
      <c r="R66" s="1"/>
    </row>
    <row r="67" spans="16:18" x14ac:dyDescent="0.2">
      <c r="P67" s="1"/>
      <c r="R67" s="1"/>
    </row>
    <row r="68" spans="16:18" x14ac:dyDescent="0.2">
      <c r="P68" s="1"/>
      <c r="R68" s="1"/>
    </row>
    <row r="69" spans="16:18" x14ac:dyDescent="0.2">
      <c r="P69" s="1"/>
      <c r="R69" s="1"/>
    </row>
    <row r="70" spans="16:18" x14ac:dyDescent="0.2">
      <c r="P70" s="1"/>
      <c r="R70" s="1"/>
    </row>
    <row r="71" spans="16:18" x14ac:dyDescent="0.2">
      <c r="P71" s="1"/>
      <c r="R71" s="1"/>
    </row>
    <row r="72" spans="16:18" x14ac:dyDescent="0.2">
      <c r="P72" s="1"/>
      <c r="R72" s="1"/>
    </row>
    <row r="73" spans="16:18" x14ac:dyDescent="0.2">
      <c r="P73" s="1"/>
      <c r="R73" s="1"/>
    </row>
    <row r="74" spans="16:18" x14ac:dyDescent="0.2">
      <c r="P74" s="1"/>
      <c r="R74" s="1"/>
    </row>
    <row r="75" spans="16:18" x14ac:dyDescent="0.2">
      <c r="P75" s="1"/>
      <c r="R75" s="1"/>
    </row>
    <row r="76" spans="16:18" x14ac:dyDescent="0.2">
      <c r="P76" s="1"/>
      <c r="R76" s="1"/>
    </row>
    <row r="77" spans="16:18" x14ac:dyDescent="0.2">
      <c r="P77" s="1"/>
      <c r="R77" s="1"/>
    </row>
    <row r="78" spans="16:18" x14ac:dyDescent="0.2">
      <c r="P78" s="1"/>
      <c r="R78" s="1"/>
    </row>
    <row r="79" spans="16:18" x14ac:dyDescent="0.2">
      <c r="P79" s="1"/>
      <c r="R79" s="1"/>
    </row>
    <row r="80" spans="16:18" x14ac:dyDescent="0.2">
      <c r="P80" s="1"/>
      <c r="R80" s="1"/>
    </row>
    <row r="81" spans="16:18" x14ac:dyDescent="0.2">
      <c r="P81" s="1"/>
      <c r="R81" s="1"/>
    </row>
    <row r="82" spans="16:18" x14ac:dyDescent="0.2">
      <c r="P82" s="1"/>
      <c r="R82" s="1"/>
    </row>
    <row r="83" spans="16:18" x14ac:dyDescent="0.2">
      <c r="P83" s="1"/>
      <c r="R83" s="1"/>
    </row>
    <row r="84" spans="16:18" x14ac:dyDescent="0.2">
      <c r="P84" s="1"/>
      <c r="R84" s="1"/>
    </row>
    <row r="85" spans="16:18" x14ac:dyDescent="0.2">
      <c r="P85" s="1"/>
      <c r="R85" s="1"/>
    </row>
    <row r="86" spans="16:18" x14ac:dyDescent="0.2">
      <c r="P86" s="1"/>
      <c r="R86" s="1"/>
    </row>
    <row r="87" spans="16:18" x14ac:dyDescent="0.2">
      <c r="P87" s="1"/>
      <c r="R87" s="1"/>
    </row>
    <row r="88" spans="16:18" x14ac:dyDescent="0.2">
      <c r="P88" s="1"/>
      <c r="R88" s="1"/>
    </row>
    <row r="89" spans="16:18" x14ac:dyDescent="0.2">
      <c r="P89" s="1"/>
      <c r="R89" s="1"/>
    </row>
    <row r="90" spans="16:18" x14ac:dyDescent="0.2">
      <c r="P90" s="1"/>
      <c r="R90" s="1"/>
    </row>
    <row r="91" spans="16:18" x14ac:dyDescent="0.2">
      <c r="P91" s="1"/>
      <c r="R91" s="1"/>
    </row>
    <row r="92" spans="16:18" x14ac:dyDescent="0.2">
      <c r="P92" s="1"/>
      <c r="R92" s="1"/>
    </row>
    <row r="93" spans="16:18" x14ac:dyDescent="0.2">
      <c r="P93" s="1"/>
      <c r="R93" s="1"/>
    </row>
    <row r="94" spans="16:18" x14ac:dyDescent="0.2">
      <c r="P94" s="1"/>
      <c r="R94" s="1"/>
    </row>
    <row r="95" spans="16:18" x14ac:dyDescent="0.2">
      <c r="P95" s="1"/>
      <c r="R95" s="1"/>
    </row>
    <row r="96" spans="16:18" x14ac:dyDescent="0.2">
      <c r="P96" s="1"/>
      <c r="R96" s="1"/>
    </row>
    <row r="97" spans="16:18" x14ac:dyDescent="0.2">
      <c r="P97" s="1"/>
      <c r="R97" s="1"/>
    </row>
    <row r="98" spans="16:18" x14ac:dyDescent="0.2">
      <c r="P98" s="1"/>
      <c r="R98" s="1"/>
    </row>
    <row r="99" spans="16:18" x14ac:dyDescent="0.2">
      <c r="P99" s="1"/>
      <c r="R99" s="1"/>
    </row>
    <row r="100" spans="16:18" x14ac:dyDescent="0.2">
      <c r="P100" s="1"/>
      <c r="R100" s="1"/>
    </row>
    <row r="101" spans="16:18" x14ac:dyDescent="0.2">
      <c r="P101" s="1"/>
      <c r="R101" s="1"/>
    </row>
    <row r="102" spans="16:18" x14ac:dyDescent="0.2">
      <c r="P102" s="1"/>
      <c r="R102" s="1"/>
    </row>
    <row r="103" spans="16:18" x14ac:dyDescent="0.2">
      <c r="P103" s="1"/>
      <c r="R103" s="1"/>
    </row>
    <row r="104" spans="16:18" x14ac:dyDescent="0.2">
      <c r="P104" s="1"/>
      <c r="R104" s="1"/>
    </row>
    <row r="105" spans="16:18" x14ac:dyDescent="0.2">
      <c r="P105" s="1"/>
      <c r="R105" s="1"/>
    </row>
    <row r="106" spans="16:18" x14ac:dyDescent="0.2">
      <c r="P106" s="1"/>
      <c r="R106" s="1"/>
    </row>
    <row r="107" spans="16:18" x14ac:dyDescent="0.2">
      <c r="P107" s="1"/>
      <c r="R107" s="1"/>
    </row>
    <row r="108" spans="16:18" x14ac:dyDescent="0.2">
      <c r="P108" s="1"/>
      <c r="R108" s="1"/>
    </row>
    <row r="109" spans="16:18" x14ac:dyDescent="0.2">
      <c r="P109" s="1"/>
      <c r="R109" s="1"/>
    </row>
    <row r="110" spans="16:18" x14ac:dyDescent="0.2">
      <c r="P110" s="1"/>
      <c r="R110" s="1"/>
    </row>
    <row r="111" spans="16:18" x14ac:dyDescent="0.2">
      <c r="P111" s="1"/>
      <c r="R111" s="1"/>
    </row>
    <row r="112" spans="16:18" x14ac:dyDescent="0.2">
      <c r="P112" s="1"/>
      <c r="R112" s="1"/>
    </row>
    <row r="113" spans="16:18" x14ac:dyDescent="0.2">
      <c r="P113" s="1"/>
      <c r="R113" s="1"/>
    </row>
    <row r="114" spans="16:18" x14ac:dyDescent="0.2">
      <c r="P114" s="1"/>
      <c r="R114" s="1"/>
    </row>
    <row r="115" spans="16:18" x14ac:dyDescent="0.2">
      <c r="P115" s="1"/>
      <c r="R115" s="1"/>
    </row>
    <row r="116" spans="16:18" x14ac:dyDescent="0.2">
      <c r="P116" s="1"/>
      <c r="R116" s="1"/>
    </row>
    <row r="117" spans="16:18" x14ac:dyDescent="0.2">
      <c r="P117" s="1"/>
      <c r="R117" s="1"/>
    </row>
    <row r="118" spans="16:18" x14ac:dyDescent="0.2">
      <c r="P118" s="1"/>
      <c r="R118" s="1"/>
    </row>
    <row r="119" spans="16:18" x14ac:dyDescent="0.2">
      <c r="P119" s="1"/>
      <c r="R119" s="1"/>
    </row>
    <row r="120" spans="16:18" x14ac:dyDescent="0.2">
      <c r="P120" s="1"/>
      <c r="R120" s="1"/>
    </row>
    <row r="121" spans="16:18" x14ac:dyDescent="0.2">
      <c r="P121" s="1"/>
      <c r="R121" s="1"/>
    </row>
    <row r="122" spans="16:18" x14ac:dyDescent="0.2">
      <c r="P122" s="1"/>
      <c r="R122" s="1"/>
    </row>
    <row r="123" spans="16:18" x14ac:dyDescent="0.2">
      <c r="P123" s="1"/>
      <c r="R123" s="1"/>
    </row>
    <row r="124" spans="16:18" x14ac:dyDescent="0.2">
      <c r="P124" s="1"/>
      <c r="R124" s="1"/>
    </row>
    <row r="125" spans="16:18" x14ac:dyDescent="0.2">
      <c r="P125" s="1"/>
      <c r="R125" s="1"/>
    </row>
    <row r="126" spans="16:18" x14ac:dyDescent="0.2">
      <c r="P126" s="1"/>
      <c r="R126" s="1"/>
    </row>
    <row r="127" spans="16:18" x14ac:dyDescent="0.2">
      <c r="P127" s="1"/>
      <c r="R127" s="1"/>
    </row>
    <row r="128" spans="16:18" x14ac:dyDescent="0.2">
      <c r="P128" s="1"/>
      <c r="R128" s="1"/>
    </row>
    <row r="129" spans="16:18" x14ac:dyDescent="0.2">
      <c r="P129" s="1"/>
      <c r="R129" s="1"/>
    </row>
    <row r="130" spans="16:18" x14ac:dyDescent="0.2">
      <c r="P130" s="1"/>
      <c r="R130" s="1"/>
    </row>
    <row r="131" spans="16:18" x14ac:dyDescent="0.2">
      <c r="P131" s="1"/>
      <c r="R131" s="1"/>
    </row>
    <row r="132" spans="16:18" x14ac:dyDescent="0.2">
      <c r="P132" s="1"/>
      <c r="R132" s="1"/>
    </row>
    <row r="133" spans="16:18" x14ac:dyDescent="0.2">
      <c r="P133" s="1"/>
      <c r="R133" s="1"/>
    </row>
    <row r="134" spans="16:18" x14ac:dyDescent="0.2">
      <c r="P134" s="1"/>
      <c r="R134" s="1"/>
    </row>
    <row r="135" spans="16:18" x14ac:dyDescent="0.2">
      <c r="P135" s="1"/>
      <c r="R135" s="1"/>
    </row>
    <row r="136" spans="16:18" x14ac:dyDescent="0.2">
      <c r="P136" s="1"/>
      <c r="R136" s="1"/>
    </row>
    <row r="137" spans="16:18" x14ac:dyDescent="0.2">
      <c r="P137" s="1"/>
      <c r="R137" s="1"/>
    </row>
    <row r="138" spans="16:18" x14ac:dyDescent="0.2">
      <c r="P138" s="1"/>
      <c r="R138" s="1"/>
    </row>
    <row r="139" spans="16:18" x14ac:dyDescent="0.2">
      <c r="P139" s="1"/>
      <c r="R139" s="1"/>
    </row>
    <row r="140" spans="16:18" x14ac:dyDescent="0.2">
      <c r="P140" s="1"/>
      <c r="R140" s="1"/>
    </row>
    <row r="141" spans="16:18" x14ac:dyDescent="0.2">
      <c r="P141" s="1"/>
      <c r="R141" s="1"/>
    </row>
    <row r="142" spans="16:18" x14ac:dyDescent="0.2">
      <c r="P142" s="1"/>
      <c r="R142" s="1"/>
    </row>
    <row r="143" spans="16:18" x14ac:dyDescent="0.2">
      <c r="P143" s="1"/>
      <c r="R143" s="1"/>
    </row>
    <row r="144" spans="16:18" x14ac:dyDescent="0.2">
      <c r="P144" s="1"/>
      <c r="R144" s="1"/>
    </row>
    <row r="145" spans="16:18" x14ac:dyDescent="0.2">
      <c r="P145" s="1"/>
      <c r="R145" s="1"/>
    </row>
    <row r="146" spans="16:18" x14ac:dyDescent="0.2">
      <c r="P146" s="1"/>
      <c r="R146" s="1"/>
    </row>
    <row r="147" spans="16:18" x14ac:dyDescent="0.2">
      <c r="P147" s="1"/>
      <c r="R147" s="1"/>
    </row>
    <row r="148" spans="16:18" x14ac:dyDescent="0.2">
      <c r="P148" s="1"/>
      <c r="R148" s="1"/>
    </row>
    <row r="149" spans="16:18" x14ac:dyDescent="0.2">
      <c r="P149" s="1"/>
      <c r="R149" s="1"/>
    </row>
    <row r="150" spans="16:18" x14ac:dyDescent="0.2">
      <c r="P150" s="1"/>
      <c r="R150" s="1"/>
    </row>
    <row r="151" spans="16:18" x14ac:dyDescent="0.2">
      <c r="P151" s="1"/>
      <c r="R151" s="1"/>
    </row>
    <row r="152" spans="16:18" x14ac:dyDescent="0.2">
      <c r="P152" s="1"/>
      <c r="R152" s="1"/>
    </row>
    <row r="153" spans="16:18" x14ac:dyDescent="0.2">
      <c r="P153" s="1"/>
      <c r="R153" s="1"/>
    </row>
    <row r="154" spans="16:18" x14ac:dyDescent="0.2">
      <c r="P154" s="1"/>
      <c r="R154" s="1"/>
    </row>
    <row r="155" spans="16:18" x14ac:dyDescent="0.2">
      <c r="P155" s="1"/>
      <c r="R155" s="1"/>
    </row>
    <row r="156" spans="16:18" x14ac:dyDescent="0.2">
      <c r="P156" s="1"/>
      <c r="R156" s="1"/>
    </row>
    <row r="157" spans="16:18" x14ac:dyDescent="0.2">
      <c r="P157" s="1"/>
      <c r="R157" s="1"/>
    </row>
    <row r="158" spans="16:18" x14ac:dyDescent="0.2">
      <c r="P158" s="1"/>
      <c r="R158" s="1"/>
    </row>
    <row r="159" spans="16:18" x14ac:dyDescent="0.2">
      <c r="P159" s="1"/>
      <c r="R159" s="1"/>
    </row>
    <row r="160" spans="16:18" x14ac:dyDescent="0.2">
      <c r="P160" s="1"/>
      <c r="R160" s="1"/>
    </row>
    <row r="161" spans="16:18" x14ac:dyDescent="0.2">
      <c r="P161" s="1"/>
      <c r="R161" s="1"/>
    </row>
    <row r="162" spans="16:18" x14ac:dyDescent="0.2">
      <c r="P162" s="1"/>
      <c r="R162" s="1"/>
    </row>
    <row r="163" spans="16:18" x14ac:dyDescent="0.2">
      <c r="P163" s="1"/>
      <c r="R163" s="1"/>
    </row>
    <row r="164" spans="16:18" x14ac:dyDescent="0.2">
      <c r="P164" s="1"/>
      <c r="R164" s="1"/>
    </row>
    <row r="165" spans="16:18" x14ac:dyDescent="0.2">
      <c r="P165" s="1"/>
      <c r="R165" s="1"/>
    </row>
    <row r="166" spans="16:18" x14ac:dyDescent="0.2">
      <c r="P166" s="1"/>
      <c r="R166" s="1"/>
    </row>
    <row r="167" spans="16:18" x14ac:dyDescent="0.2">
      <c r="P167" s="1"/>
      <c r="R167" s="1"/>
    </row>
    <row r="168" spans="16:18" x14ac:dyDescent="0.2">
      <c r="P168" s="1"/>
      <c r="R168" s="1"/>
    </row>
    <row r="169" spans="16:18" x14ac:dyDescent="0.2">
      <c r="P169" s="1"/>
      <c r="R169" s="1"/>
    </row>
    <row r="170" spans="16:18" x14ac:dyDescent="0.2">
      <c r="P170" s="1"/>
      <c r="R170" s="1"/>
    </row>
    <row r="171" spans="16:18" x14ac:dyDescent="0.2">
      <c r="P171" s="1"/>
      <c r="R171" s="1"/>
    </row>
    <row r="172" spans="16:18" x14ac:dyDescent="0.2">
      <c r="P172" s="1"/>
      <c r="R172" s="1"/>
    </row>
    <row r="173" spans="16:18" x14ac:dyDescent="0.2">
      <c r="P173" s="1"/>
      <c r="R173" s="1"/>
    </row>
    <row r="174" spans="16:18" x14ac:dyDescent="0.2">
      <c r="P174" s="1"/>
      <c r="R174" s="1"/>
    </row>
    <row r="175" spans="16:18" x14ac:dyDescent="0.2">
      <c r="P175" s="1"/>
      <c r="R175" s="1"/>
    </row>
    <row r="176" spans="16:18" x14ac:dyDescent="0.2">
      <c r="P176" s="1"/>
      <c r="R176" s="1"/>
    </row>
    <row r="177" spans="16:18" x14ac:dyDescent="0.2">
      <c r="P177" s="1"/>
      <c r="R177" s="1"/>
    </row>
    <row r="178" spans="16:18" x14ac:dyDescent="0.2">
      <c r="P178" s="1"/>
      <c r="R178" s="1"/>
    </row>
    <row r="179" spans="16:18" x14ac:dyDescent="0.2">
      <c r="P179" s="1"/>
      <c r="R179" s="1"/>
    </row>
    <row r="180" spans="16:18" x14ac:dyDescent="0.2">
      <c r="P180" s="1"/>
      <c r="R180" s="1"/>
    </row>
    <row r="181" spans="16:18" x14ac:dyDescent="0.2">
      <c r="P181" s="1"/>
      <c r="R181" s="1"/>
    </row>
    <row r="182" spans="16:18" x14ac:dyDescent="0.2">
      <c r="P182" s="1"/>
      <c r="R182" s="1"/>
    </row>
    <row r="183" spans="16:18" x14ac:dyDescent="0.2">
      <c r="P183" s="1"/>
      <c r="R183" s="1"/>
    </row>
    <row r="184" spans="16:18" x14ac:dyDescent="0.2">
      <c r="P184" s="1"/>
      <c r="R184" s="1"/>
    </row>
    <row r="185" spans="16:18" x14ac:dyDescent="0.2">
      <c r="P185" s="1"/>
      <c r="R185" s="1"/>
    </row>
    <row r="186" spans="16:18" x14ac:dyDescent="0.2">
      <c r="P186" s="1"/>
      <c r="R186" s="1"/>
    </row>
    <row r="187" spans="16:18" x14ac:dyDescent="0.2">
      <c r="P187" s="1"/>
      <c r="R187" s="1"/>
    </row>
    <row r="188" spans="16:18" x14ac:dyDescent="0.2">
      <c r="P188" s="1"/>
      <c r="R188" s="1"/>
    </row>
    <row r="189" spans="16:18" x14ac:dyDescent="0.2">
      <c r="P189" s="1"/>
      <c r="R189" s="1"/>
    </row>
    <row r="190" spans="16:18" x14ac:dyDescent="0.2">
      <c r="P190" s="1"/>
      <c r="R190" s="1"/>
    </row>
    <row r="191" spans="16:18" x14ac:dyDescent="0.2">
      <c r="P191" s="1"/>
      <c r="R191" s="1"/>
    </row>
    <row r="192" spans="16:18" x14ac:dyDescent="0.2">
      <c r="P192" s="1"/>
      <c r="R192" s="1"/>
    </row>
    <row r="193" spans="16:18" x14ac:dyDescent="0.2">
      <c r="P193" s="1"/>
      <c r="R193" s="1"/>
    </row>
    <row r="194" spans="16:18" x14ac:dyDescent="0.2">
      <c r="P194" s="1"/>
      <c r="R194" s="1"/>
    </row>
    <row r="195" spans="16:18" x14ac:dyDescent="0.2">
      <c r="P195" s="1"/>
      <c r="R195" s="1"/>
    </row>
    <row r="196" spans="16:18" x14ac:dyDescent="0.2">
      <c r="P196" s="1"/>
      <c r="R196" s="1"/>
    </row>
    <row r="197" spans="16:18" x14ac:dyDescent="0.2">
      <c r="P197" s="1"/>
      <c r="R197" s="1"/>
    </row>
    <row r="198" spans="16:18" x14ac:dyDescent="0.2">
      <c r="P198" s="1"/>
      <c r="R198" s="1"/>
    </row>
    <row r="199" spans="16:18" x14ac:dyDescent="0.2">
      <c r="P199" s="1"/>
      <c r="R199" s="1"/>
    </row>
    <row r="200" spans="16:18" x14ac:dyDescent="0.2">
      <c r="P200" s="1"/>
      <c r="R200" s="1"/>
    </row>
    <row r="201" spans="16:18" x14ac:dyDescent="0.2">
      <c r="P201" s="1"/>
      <c r="R201" s="1"/>
    </row>
    <row r="202" spans="16:18" x14ac:dyDescent="0.2">
      <c r="P202" s="1"/>
      <c r="R202" s="1"/>
    </row>
    <row r="203" spans="16:18" x14ac:dyDescent="0.2">
      <c r="P203" s="1"/>
      <c r="R203" s="1"/>
    </row>
    <row r="204" spans="16:18" x14ac:dyDescent="0.2">
      <c r="P204" s="1"/>
      <c r="R204" s="1"/>
    </row>
    <row r="205" spans="16:18" x14ac:dyDescent="0.2">
      <c r="P205" s="1"/>
      <c r="R205" s="1"/>
    </row>
    <row r="206" spans="16:18" x14ac:dyDescent="0.2">
      <c r="P206" s="1"/>
      <c r="R206" s="1"/>
    </row>
    <row r="207" spans="16:18" x14ac:dyDescent="0.2">
      <c r="P207" s="1"/>
      <c r="R207" s="1"/>
    </row>
    <row r="208" spans="16:18" x14ac:dyDescent="0.2">
      <c r="P208" s="1"/>
      <c r="R208" s="1"/>
    </row>
    <row r="209" spans="16:18" x14ac:dyDescent="0.2">
      <c r="P209" s="1"/>
      <c r="R209" s="1"/>
    </row>
    <row r="210" spans="16:18" x14ac:dyDescent="0.2">
      <c r="P210" s="1"/>
      <c r="R210" s="1"/>
    </row>
    <row r="211" spans="16:18" x14ac:dyDescent="0.2">
      <c r="P211" s="1"/>
      <c r="R211" s="1"/>
    </row>
    <row r="212" spans="16:18" x14ac:dyDescent="0.2">
      <c r="P212" s="1"/>
      <c r="R212" s="1"/>
    </row>
    <row r="213" spans="16:18" x14ac:dyDescent="0.2">
      <c r="P213" s="1"/>
      <c r="R213" s="1"/>
    </row>
    <row r="214" spans="16:18" x14ac:dyDescent="0.2">
      <c r="P214" s="1"/>
      <c r="R214" s="1"/>
    </row>
    <row r="215" spans="16:18" x14ac:dyDescent="0.2">
      <c r="P215" s="1"/>
      <c r="R215" s="1"/>
    </row>
    <row r="216" spans="16:18" x14ac:dyDescent="0.2">
      <c r="P216" s="1"/>
      <c r="R216" s="1"/>
    </row>
    <row r="217" spans="16:18" x14ac:dyDescent="0.2">
      <c r="P217" s="1"/>
      <c r="R217" s="1"/>
    </row>
    <row r="218" spans="16:18" x14ac:dyDescent="0.2">
      <c r="P218" s="1"/>
      <c r="R218" s="1"/>
    </row>
    <row r="219" spans="16:18" x14ac:dyDescent="0.2">
      <c r="P219" s="1"/>
      <c r="R219" s="1"/>
    </row>
    <row r="220" spans="16:18" x14ac:dyDescent="0.2">
      <c r="P220" s="1"/>
      <c r="R220" s="1"/>
    </row>
    <row r="221" spans="16:18" x14ac:dyDescent="0.2">
      <c r="P221" s="1"/>
      <c r="R221" s="1"/>
    </row>
    <row r="222" spans="16:18" x14ac:dyDescent="0.2">
      <c r="P222" s="1"/>
      <c r="R222" s="1"/>
    </row>
    <row r="223" spans="16:18" x14ac:dyDescent="0.2">
      <c r="P223" s="1"/>
      <c r="R223" s="1"/>
    </row>
    <row r="224" spans="16:18" x14ac:dyDescent="0.2">
      <c r="P224" s="1"/>
      <c r="R224" s="1"/>
    </row>
    <row r="225" spans="16:18" x14ac:dyDescent="0.2">
      <c r="P225" s="1"/>
      <c r="R225" s="1"/>
    </row>
    <row r="226" spans="16:18" x14ac:dyDescent="0.2">
      <c r="P226" s="1"/>
      <c r="R226" s="1"/>
    </row>
    <row r="227" spans="16:18" x14ac:dyDescent="0.2">
      <c r="P227" s="1"/>
      <c r="R227" s="1"/>
    </row>
    <row r="228" spans="16:18" x14ac:dyDescent="0.2">
      <c r="P228" s="1"/>
      <c r="R228" s="1"/>
    </row>
    <row r="229" spans="16:18" x14ac:dyDescent="0.2">
      <c r="P229" s="1"/>
      <c r="R229" s="1"/>
    </row>
    <row r="230" spans="16:18" x14ac:dyDescent="0.2">
      <c r="P230" s="1"/>
      <c r="R230" s="1"/>
    </row>
    <row r="231" spans="16:18" x14ac:dyDescent="0.2">
      <c r="P231" s="1"/>
      <c r="R231" s="1"/>
    </row>
    <row r="232" spans="16:18" x14ac:dyDescent="0.2">
      <c r="P232" s="1"/>
      <c r="R232" s="1"/>
    </row>
    <row r="233" spans="16:18" x14ac:dyDescent="0.2">
      <c r="P233" s="1"/>
      <c r="R233" s="1"/>
    </row>
    <row r="234" spans="16:18" x14ac:dyDescent="0.2">
      <c r="P234" s="1"/>
      <c r="R234" s="1"/>
    </row>
    <row r="235" spans="16:18" x14ac:dyDescent="0.2">
      <c r="P235" s="1"/>
      <c r="R235" s="1"/>
    </row>
    <row r="236" spans="16:18" x14ac:dyDescent="0.2">
      <c r="P236" s="1"/>
      <c r="R236" s="1"/>
    </row>
    <row r="237" spans="16:18" x14ac:dyDescent="0.2">
      <c r="P237" s="1"/>
      <c r="R237" s="1"/>
    </row>
    <row r="238" spans="16:18" x14ac:dyDescent="0.2">
      <c r="P238" s="1"/>
      <c r="R238" s="1"/>
    </row>
    <row r="239" spans="16:18" x14ac:dyDescent="0.2">
      <c r="P239" s="1"/>
      <c r="R239" s="1"/>
    </row>
    <row r="240" spans="16:18" x14ac:dyDescent="0.2">
      <c r="P240" s="1"/>
      <c r="R240" s="1"/>
    </row>
    <row r="241" spans="16:18" x14ac:dyDescent="0.2">
      <c r="P241" s="1"/>
      <c r="R241" s="1"/>
    </row>
    <row r="242" spans="16:18" x14ac:dyDescent="0.2">
      <c r="P242" s="1"/>
      <c r="R242" s="1"/>
    </row>
    <row r="243" spans="16:18" x14ac:dyDescent="0.2">
      <c r="P243" s="1"/>
      <c r="R243" s="1"/>
    </row>
    <row r="244" spans="16:18" x14ac:dyDescent="0.2">
      <c r="P244" s="1"/>
      <c r="R244" s="1"/>
    </row>
    <row r="245" spans="16:18" x14ac:dyDescent="0.2">
      <c r="P245" s="1"/>
      <c r="R245" s="1"/>
    </row>
    <row r="246" spans="16:18" x14ac:dyDescent="0.2">
      <c r="P246" s="1"/>
      <c r="R246" s="1"/>
    </row>
    <row r="247" spans="16:18" x14ac:dyDescent="0.2">
      <c r="P247" s="1"/>
      <c r="R247" s="1"/>
    </row>
    <row r="248" spans="16:18" x14ac:dyDescent="0.2">
      <c r="P248" s="1"/>
      <c r="R248" s="1"/>
    </row>
    <row r="249" spans="16:18" x14ac:dyDescent="0.2">
      <c r="P249" s="1"/>
      <c r="R249" s="1"/>
    </row>
    <row r="250" spans="16:18" x14ac:dyDescent="0.2">
      <c r="P250" s="1"/>
      <c r="R250" s="1"/>
    </row>
    <row r="251" spans="16:18" x14ac:dyDescent="0.2">
      <c r="P251" s="1"/>
      <c r="R251" s="1"/>
    </row>
    <row r="252" spans="16:18" x14ac:dyDescent="0.2">
      <c r="P252" s="1"/>
      <c r="R252" s="1"/>
    </row>
    <row r="253" spans="16:18" x14ac:dyDescent="0.2">
      <c r="P253" s="1"/>
      <c r="R253" s="1"/>
    </row>
    <row r="254" spans="16:18" x14ac:dyDescent="0.2">
      <c r="P254" s="1"/>
      <c r="R254" s="1"/>
    </row>
    <row r="255" spans="16:18" x14ac:dyDescent="0.2">
      <c r="P255" s="1"/>
      <c r="R255" s="1"/>
    </row>
    <row r="256" spans="16:18" x14ac:dyDescent="0.2">
      <c r="P256" s="1"/>
      <c r="R256" s="1"/>
    </row>
    <row r="257" spans="16:18" x14ac:dyDescent="0.2">
      <c r="P257" s="1"/>
      <c r="R257" s="1"/>
    </row>
    <row r="258" spans="16:18" x14ac:dyDescent="0.2">
      <c r="P258" s="1"/>
      <c r="R258" s="1"/>
    </row>
    <row r="259" spans="16:18" x14ac:dyDescent="0.2">
      <c r="P259" s="1"/>
      <c r="R259" s="1"/>
    </row>
    <row r="260" spans="16:18" x14ac:dyDescent="0.2">
      <c r="P260" s="1"/>
      <c r="R260" s="1"/>
    </row>
    <row r="261" spans="16:18" x14ac:dyDescent="0.2">
      <c r="P261" s="1"/>
      <c r="R261" s="1"/>
    </row>
    <row r="262" spans="16:18" x14ac:dyDescent="0.2">
      <c r="P262" s="1"/>
      <c r="R262" s="1"/>
    </row>
    <row r="263" spans="16:18" x14ac:dyDescent="0.2">
      <c r="P263" s="1"/>
      <c r="R263" s="1"/>
    </row>
    <row r="264" spans="16:18" x14ac:dyDescent="0.2">
      <c r="P264" s="1"/>
      <c r="R264" s="1"/>
    </row>
    <row r="265" spans="16:18" x14ac:dyDescent="0.2">
      <c r="P265" s="1"/>
      <c r="R265" s="1"/>
    </row>
    <row r="266" spans="16:18" x14ac:dyDescent="0.2">
      <c r="P266" s="1"/>
      <c r="R266" s="1"/>
    </row>
    <row r="267" spans="16:18" x14ac:dyDescent="0.2">
      <c r="P267" s="1"/>
      <c r="R267" s="1"/>
    </row>
    <row r="268" spans="16:18" x14ac:dyDescent="0.2">
      <c r="P268" s="1"/>
      <c r="R268" s="1"/>
    </row>
    <row r="269" spans="16:18" x14ac:dyDescent="0.2">
      <c r="P269" s="1"/>
      <c r="R269" s="1"/>
    </row>
    <row r="270" spans="16:18" x14ac:dyDescent="0.2">
      <c r="P270" s="1"/>
      <c r="R270" s="1"/>
    </row>
    <row r="271" spans="16:18" x14ac:dyDescent="0.2">
      <c r="P271" s="1"/>
      <c r="R271" s="1"/>
    </row>
    <row r="272" spans="16:18" x14ac:dyDescent="0.2">
      <c r="P272" s="1"/>
      <c r="R272" s="1"/>
    </row>
    <row r="273" spans="16:18" x14ac:dyDescent="0.2">
      <c r="P273" s="1"/>
      <c r="R273" s="1"/>
    </row>
    <row r="274" spans="16:18" x14ac:dyDescent="0.2">
      <c r="P274" s="1"/>
      <c r="R274" s="1"/>
    </row>
    <row r="275" spans="16:18" x14ac:dyDescent="0.2">
      <c r="P275" s="1"/>
      <c r="R275" s="1"/>
    </row>
    <row r="276" spans="16:18" x14ac:dyDescent="0.2">
      <c r="P276" s="1"/>
      <c r="R276" s="1"/>
    </row>
    <row r="277" spans="16:18" x14ac:dyDescent="0.2">
      <c r="P277" s="1"/>
      <c r="R277" s="1"/>
    </row>
    <row r="278" spans="16:18" x14ac:dyDescent="0.2">
      <c r="P278" s="1"/>
      <c r="R278" s="1"/>
    </row>
    <row r="279" spans="16:18" x14ac:dyDescent="0.2">
      <c r="P279" s="1"/>
      <c r="R279" s="1"/>
    </row>
    <row r="280" spans="16:18" x14ac:dyDescent="0.2">
      <c r="P280" s="1"/>
      <c r="R280" s="1"/>
    </row>
    <row r="281" spans="16:18" x14ac:dyDescent="0.2">
      <c r="P281" s="1"/>
      <c r="R281" s="1"/>
    </row>
    <row r="282" spans="16:18" x14ac:dyDescent="0.2">
      <c r="P282" s="1"/>
      <c r="R282" s="1"/>
    </row>
    <row r="283" spans="16:18" x14ac:dyDescent="0.2">
      <c r="P283" s="1"/>
      <c r="R283" s="1"/>
    </row>
    <row r="284" spans="16:18" x14ac:dyDescent="0.2">
      <c r="P284" s="1"/>
      <c r="R284" s="1"/>
    </row>
    <row r="285" spans="16:18" x14ac:dyDescent="0.2">
      <c r="P285" s="1"/>
      <c r="R285" s="1"/>
    </row>
    <row r="286" spans="16:18" x14ac:dyDescent="0.2">
      <c r="P286" s="1"/>
      <c r="R286" s="1"/>
    </row>
    <row r="287" spans="16:18" x14ac:dyDescent="0.2">
      <c r="P287" s="1"/>
      <c r="R287" s="1"/>
    </row>
    <row r="288" spans="16:18" x14ac:dyDescent="0.2">
      <c r="P288" s="1"/>
      <c r="R288" s="1"/>
    </row>
    <row r="289" spans="16:18" x14ac:dyDescent="0.2">
      <c r="P289" s="1"/>
      <c r="R289" s="1"/>
    </row>
    <row r="290" spans="16:18" x14ac:dyDescent="0.2">
      <c r="P290" s="1"/>
      <c r="R290" s="1"/>
    </row>
    <row r="291" spans="16:18" x14ac:dyDescent="0.2">
      <c r="P291" s="1"/>
      <c r="R291" s="1"/>
    </row>
    <row r="292" spans="16:18" x14ac:dyDescent="0.2">
      <c r="P292" s="1"/>
      <c r="R292" s="1"/>
    </row>
    <row r="293" spans="16:18" x14ac:dyDescent="0.2">
      <c r="P293" s="1"/>
      <c r="R293" s="1"/>
    </row>
    <row r="294" spans="16:18" x14ac:dyDescent="0.2">
      <c r="P294" s="1"/>
      <c r="R294" s="1"/>
    </row>
    <row r="295" spans="16:18" x14ac:dyDescent="0.2">
      <c r="P295" s="1"/>
      <c r="R295" s="1"/>
    </row>
    <row r="296" spans="16:18" x14ac:dyDescent="0.2">
      <c r="P296" s="1"/>
      <c r="R296" s="1"/>
    </row>
    <row r="297" spans="16:18" x14ac:dyDescent="0.2">
      <c r="P297" s="1"/>
      <c r="R297" s="1"/>
    </row>
    <row r="298" spans="16:18" x14ac:dyDescent="0.2">
      <c r="P298" s="1"/>
      <c r="R298" s="1"/>
    </row>
    <row r="299" spans="16:18" x14ac:dyDescent="0.2">
      <c r="P299" s="1"/>
      <c r="R299" s="1"/>
    </row>
    <row r="300" spans="16:18" x14ac:dyDescent="0.2">
      <c r="P300" s="1"/>
      <c r="R300" s="1"/>
    </row>
    <row r="301" spans="16:18" x14ac:dyDescent="0.2">
      <c r="P301" s="1"/>
      <c r="R301" s="1"/>
    </row>
    <row r="302" spans="16:18" x14ac:dyDescent="0.2">
      <c r="P302" s="1"/>
      <c r="R302" s="1"/>
    </row>
    <row r="303" spans="16:18" x14ac:dyDescent="0.2">
      <c r="P303" s="1"/>
      <c r="R303" s="1"/>
    </row>
    <row r="304" spans="16:18" x14ac:dyDescent="0.2">
      <c r="P304" s="1"/>
      <c r="R304" s="1"/>
    </row>
    <row r="305" spans="16:18" x14ac:dyDescent="0.2">
      <c r="P305" s="1"/>
      <c r="R305" s="1"/>
    </row>
    <row r="306" spans="16:18" x14ac:dyDescent="0.2">
      <c r="P306" s="1"/>
      <c r="R306" s="1"/>
    </row>
    <row r="307" spans="16:18" x14ac:dyDescent="0.2">
      <c r="P307" s="1"/>
      <c r="R307" s="1"/>
    </row>
    <row r="308" spans="16:18" x14ac:dyDescent="0.2">
      <c r="P308" s="1"/>
      <c r="R308" s="1"/>
    </row>
    <row r="309" spans="16:18" x14ac:dyDescent="0.2">
      <c r="P309" s="1"/>
      <c r="R309" s="1"/>
    </row>
    <row r="310" spans="16:18" x14ac:dyDescent="0.2">
      <c r="P310" s="1"/>
      <c r="R310" s="1"/>
    </row>
    <row r="311" spans="16:18" x14ac:dyDescent="0.2">
      <c r="P311" s="1"/>
      <c r="R311" s="1"/>
    </row>
    <row r="312" spans="16:18" x14ac:dyDescent="0.2">
      <c r="P312" s="1"/>
      <c r="R312" s="1"/>
    </row>
    <row r="313" spans="16:18" x14ac:dyDescent="0.2">
      <c r="P313" s="1"/>
      <c r="R313" s="1"/>
    </row>
    <row r="314" spans="16:18" x14ac:dyDescent="0.2">
      <c r="P314" s="1"/>
      <c r="R314" s="1"/>
    </row>
    <row r="315" spans="16:18" x14ac:dyDescent="0.2">
      <c r="P315" s="1"/>
      <c r="R315" s="1"/>
    </row>
    <row r="316" spans="16:18" x14ac:dyDescent="0.2">
      <c r="P316" s="1"/>
      <c r="R316" s="1"/>
    </row>
    <row r="317" spans="16:18" x14ac:dyDescent="0.2">
      <c r="P317" s="1"/>
      <c r="R317" s="1"/>
    </row>
    <row r="318" spans="16:18" x14ac:dyDescent="0.2">
      <c r="P318" s="1"/>
      <c r="R318" s="1"/>
    </row>
    <row r="319" spans="16:18" x14ac:dyDescent="0.2">
      <c r="P319" s="1"/>
      <c r="R319" s="1"/>
    </row>
    <row r="320" spans="16:18" x14ac:dyDescent="0.2">
      <c r="P320" s="1"/>
      <c r="R320" s="1"/>
    </row>
    <row r="321" spans="16:18" x14ac:dyDescent="0.2">
      <c r="P321" s="1"/>
      <c r="R321" s="1"/>
    </row>
    <row r="322" spans="16:18" x14ac:dyDescent="0.2">
      <c r="P322" s="1"/>
      <c r="R322" s="1"/>
    </row>
    <row r="323" spans="16:18" x14ac:dyDescent="0.2">
      <c r="P323" s="1"/>
      <c r="R323" s="1"/>
    </row>
    <row r="324" spans="16:18" x14ac:dyDescent="0.2">
      <c r="P324" s="1"/>
      <c r="R324" s="1"/>
    </row>
    <row r="325" spans="16:18" x14ac:dyDescent="0.2">
      <c r="P325" s="1"/>
      <c r="R325" s="1"/>
    </row>
    <row r="326" spans="16:18" x14ac:dyDescent="0.2">
      <c r="P326" s="1"/>
      <c r="R326" s="1"/>
    </row>
    <row r="327" spans="16:18" x14ac:dyDescent="0.2">
      <c r="P327" s="1"/>
      <c r="R327" s="1"/>
    </row>
    <row r="328" spans="16:18" x14ac:dyDescent="0.2">
      <c r="P328" s="1"/>
      <c r="R328" s="1"/>
    </row>
    <row r="329" spans="16:18" x14ac:dyDescent="0.2">
      <c r="P329" s="1"/>
      <c r="R329" s="1"/>
    </row>
    <row r="330" spans="16:18" x14ac:dyDescent="0.2">
      <c r="P330" s="1"/>
      <c r="R330" s="1"/>
    </row>
    <row r="331" spans="16:18" x14ac:dyDescent="0.2">
      <c r="P331" s="1"/>
      <c r="R331" s="1"/>
    </row>
    <row r="332" spans="16:18" x14ac:dyDescent="0.2">
      <c r="P332" s="1"/>
      <c r="R332" s="1"/>
    </row>
    <row r="333" spans="16:18" x14ac:dyDescent="0.2">
      <c r="P333" s="1"/>
      <c r="R333" s="1"/>
    </row>
    <row r="334" spans="16:18" x14ac:dyDescent="0.2">
      <c r="P334" s="1"/>
      <c r="R334" s="1"/>
    </row>
    <row r="335" spans="16:18" x14ac:dyDescent="0.2">
      <c r="P335" s="1"/>
      <c r="R335" s="1"/>
    </row>
    <row r="336" spans="16:18" x14ac:dyDescent="0.2">
      <c r="P336" s="1"/>
      <c r="R336" s="1"/>
    </row>
    <row r="337" spans="16:18" x14ac:dyDescent="0.2">
      <c r="P337" s="1"/>
      <c r="R337" s="1"/>
    </row>
    <row r="338" spans="16:18" x14ac:dyDescent="0.2">
      <c r="P338" s="1"/>
      <c r="R338" s="1"/>
    </row>
    <row r="339" spans="16:18" x14ac:dyDescent="0.2">
      <c r="P339" s="1"/>
      <c r="R339" s="1"/>
    </row>
    <row r="340" spans="16:18" x14ac:dyDescent="0.2">
      <c r="P340" s="1"/>
      <c r="R340" s="1"/>
    </row>
    <row r="341" spans="16:18" x14ac:dyDescent="0.2">
      <c r="P341" s="1"/>
      <c r="R341" s="1"/>
    </row>
    <row r="342" spans="16:18" x14ac:dyDescent="0.2">
      <c r="P342" s="1"/>
      <c r="R342" s="1"/>
    </row>
    <row r="343" spans="16:18" x14ac:dyDescent="0.2">
      <c r="P343" s="1"/>
      <c r="R343" s="1"/>
    </row>
    <row r="344" spans="16:18" x14ac:dyDescent="0.2">
      <c r="P344" s="1"/>
      <c r="R344" s="1"/>
    </row>
    <row r="345" spans="16:18" x14ac:dyDescent="0.2">
      <c r="P345" s="1"/>
      <c r="R345" s="1"/>
    </row>
    <row r="346" spans="16:18" x14ac:dyDescent="0.2">
      <c r="P346" s="1"/>
      <c r="R346" s="1"/>
    </row>
    <row r="347" spans="16:18" x14ac:dyDescent="0.2">
      <c r="P347" s="1"/>
      <c r="R347" s="1"/>
    </row>
    <row r="348" spans="16:18" x14ac:dyDescent="0.2">
      <c r="P348" s="1"/>
      <c r="R348" s="1"/>
    </row>
    <row r="349" spans="16:18" x14ac:dyDescent="0.2">
      <c r="P349" s="1"/>
      <c r="R349" s="1"/>
    </row>
    <row r="350" spans="16:18" x14ac:dyDescent="0.2">
      <c r="P350" s="1"/>
      <c r="R350" s="1"/>
    </row>
    <row r="351" spans="16:18" x14ac:dyDescent="0.2">
      <c r="P351" s="1"/>
      <c r="R351" s="1"/>
    </row>
    <row r="352" spans="16:18" x14ac:dyDescent="0.2">
      <c r="P352" s="1"/>
      <c r="R352" s="1"/>
    </row>
    <row r="353" spans="16:18" x14ac:dyDescent="0.2">
      <c r="P353" s="1"/>
      <c r="R353" s="1"/>
    </row>
    <row r="354" spans="16:18" x14ac:dyDescent="0.2">
      <c r="P354" s="1"/>
      <c r="R354" s="1"/>
    </row>
    <row r="355" spans="16:18" x14ac:dyDescent="0.2">
      <c r="P355" s="1"/>
      <c r="R355" s="1"/>
    </row>
    <row r="356" spans="16:18" x14ac:dyDescent="0.2">
      <c r="P356" s="1"/>
      <c r="R356" s="1"/>
    </row>
    <row r="357" spans="16:18" x14ac:dyDescent="0.2">
      <c r="P357" s="1"/>
      <c r="R357" s="1"/>
    </row>
    <row r="358" spans="16:18" x14ac:dyDescent="0.2">
      <c r="P358" s="1"/>
      <c r="R358" s="1"/>
    </row>
    <row r="359" spans="16:18" x14ac:dyDescent="0.2">
      <c r="P359" s="1"/>
      <c r="R359" s="1"/>
    </row>
    <row r="360" spans="16:18" x14ac:dyDescent="0.2">
      <c r="P360" s="1"/>
      <c r="R360" s="1"/>
    </row>
    <row r="361" spans="16:18" x14ac:dyDescent="0.2">
      <c r="P361" s="1"/>
      <c r="R361" s="1"/>
    </row>
    <row r="362" spans="16:18" x14ac:dyDescent="0.2">
      <c r="P362" s="1"/>
      <c r="R362" s="1"/>
    </row>
    <row r="363" spans="16:18" x14ac:dyDescent="0.2">
      <c r="P363" s="1"/>
      <c r="R363" s="1"/>
    </row>
    <row r="364" spans="16:18" x14ac:dyDescent="0.2">
      <c r="P364" s="1"/>
      <c r="R364" s="1"/>
    </row>
    <row r="365" spans="16:18" x14ac:dyDescent="0.2">
      <c r="P365" s="1"/>
      <c r="R365" s="1"/>
    </row>
    <row r="366" spans="16:18" x14ac:dyDescent="0.2">
      <c r="P366" s="1"/>
      <c r="R366" s="1"/>
    </row>
    <row r="367" spans="16:18" x14ac:dyDescent="0.2">
      <c r="P367" s="1"/>
      <c r="R367" s="1"/>
    </row>
    <row r="368" spans="16:18" x14ac:dyDescent="0.2">
      <c r="P368" s="1"/>
      <c r="R368" s="1"/>
    </row>
    <row r="369" spans="16:18" x14ac:dyDescent="0.2">
      <c r="P369" s="1"/>
      <c r="R369" s="1"/>
    </row>
    <row r="370" spans="16:18" x14ac:dyDescent="0.2">
      <c r="P370" s="1"/>
      <c r="R370" s="1"/>
    </row>
    <row r="371" spans="16:18" x14ac:dyDescent="0.2">
      <c r="P371" s="1"/>
      <c r="R371" s="1"/>
    </row>
    <row r="372" spans="16:18" x14ac:dyDescent="0.2">
      <c r="P372" s="1"/>
      <c r="R372" s="1"/>
    </row>
    <row r="373" spans="16:18" x14ac:dyDescent="0.2">
      <c r="P373" s="1"/>
      <c r="R373" s="1"/>
    </row>
    <row r="374" spans="16:18" x14ac:dyDescent="0.2">
      <c r="P374" s="1"/>
      <c r="R374" s="1"/>
    </row>
    <row r="375" spans="16:18" x14ac:dyDescent="0.2">
      <c r="P375" s="1"/>
      <c r="R375" s="1"/>
    </row>
    <row r="376" spans="16:18" x14ac:dyDescent="0.2">
      <c r="P376" s="1"/>
      <c r="R376" s="1"/>
    </row>
    <row r="377" spans="16:18" x14ac:dyDescent="0.2">
      <c r="P377" s="1"/>
      <c r="R377" s="1"/>
    </row>
    <row r="378" spans="16:18" x14ac:dyDescent="0.2">
      <c r="P378" s="1"/>
      <c r="R378" s="1"/>
    </row>
    <row r="379" spans="16:18" x14ac:dyDescent="0.2">
      <c r="P379" s="1"/>
      <c r="R379" s="1"/>
    </row>
    <row r="380" spans="16:18" x14ac:dyDescent="0.2">
      <c r="P380" s="1"/>
      <c r="R380" s="1"/>
    </row>
    <row r="381" spans="16:18" x14ac:dyDescent="0.2">
      <c r="P381" s="1"/>
      <c r="R381" s="1"/>
    </row>
    <row r="382" spans="16:18" x14ac:dyDescent="0.2">
      <c r="P382" s="1"/>
      <c r="R382" s="1"/>
    </row>
    <row r="383" spans="16:18" x14ac:dyDescent="0.2">
      <c r="P383" s="1"/>
      <c r="R383" s="1"/>
    </row>
    <row r="384" spans="16:18" x14ac:dyDescent="0.2">
      <c r="P384" s="1"/>
      <c r="R384" s="1"/>
    </row>
    <row r="385" spans="16:18" x14ac:dyDescent="0.2">
      <c r="P385" s="1"/>
      <c r="R385" s="1"/>
    </row>
    <row r="386" spans="16:18" x14ac:dyDescent="0.2">
      <c r="P386" s="1"/>
      <c r="R386" s="1"/>
    </row>
    <row r="387" spans="16:18" x14ac:dyDescent="0.2">
      <c r="P387" s="1"/>
      <c r="R387" s="1"/>
    </row>
    <row r="388" spans="16:18" x14ac:dyDescent="0.2">
      <c r="P388" s="1"/>
      <c r="R388" s="1"/>
    </row>
    <row r="389" spans="16:18" x14ac:dyDescent="0.2">
      <c r="P389" s="1"/>
      <c r="R389" s="1"/>
    </row>
    <row r="390" spans="16:18" x14ac:dyDescent="0.2">
      <c r="P390" s="1"/>
      <c r="R390" s="1"/>
    </row>
    <row r="391" spans="16:18" x14ac:dyDescent="0.2">
      <c r="P391" s="1"/>
      <c r="R391" s="1"/>
    </row>
    <row r="392" spans="16:18" x14ac:dyDescent="0.2">
      <c r="P392" s="1"/>
      <c r="R392" s="1"/>
    </row>
    <row r="393" spans="16:18" x14ac:dyDescent="0.2">
      <c r="P393" s="1"/>
      <c r="R393" s="1"/>
    </row>
    <row r="394" spans="16:18" x14ac:dyDescent="0.2">
      <c r="P394" s="1"/>
      <c r="R394" s="1"/>
    </row>
    <row r="395" spans="16:18" x14ac:dyDescent="0.2">
      <c r="P395" s="1"/>
      <c r="R395" s="1"/>
    </row>
    <row r="396" spans="16:18" x14ac:dyDescent="0.2">
      <c r="P396" s="1"/>
      <c r="R396" s="1"/>
    </row>
    <row r="397" spans="16:18" x14ac:dyDescent="0.2">
      <c r="P397" s="1"/>
      <c r="R397" s="1"/>
    </row>
    <row r="398" spans="16:18" x14ac:dyDescent="0.2">
      <c r="P398" s="1"/>
      <c r="R398" s="1"/>
    </row>
    <row r="399" spans="16:18" x14ac:dyDescent="0.2">
      <c r="P399" s="1"/>
      <c r="R399" s="1"/>
    </row>
    <row r="400" spans="16:18" x14ac:dyDescent="0.2">
      <c r="P400" s="1"/>
      <c r="R400" s="1"/>
    </row>
    <row r="401" spans="16:18" x14ac:dyDescent="0.2">
      <c r="P401" s="1"/>
      <c r="R401" s="1"/>
    </row>
    <row r="402" spans="16:18" x14ac:dyDescent="0.2">
      <c r="P402" s="1"/>
      <c r="R402" s="1"/>
    </row>
    <row r="403" spans="16:18" x14ac:dyDescent="0.2">
      <c r="P403" s="1"/>
      <c r="R403" s="1"/>
    </row>
    <row r="404" spans="16:18" x14ac:dyDescent="0.2">
      <c r="P404" s="1"/>
      <c r="R404" s="1"/>
    </row>
    <row r="405" spans="16:18" x14ac:dyDescent="0.2">
      <c r="P405" s="1"/>
      <c r="R405" s="1"/>
    </row>
    <row r="406" spans="16:18" x14ac:dyDescent="0.2">
      <c r="P406" s="1"/>
      <c r="R406" s="1"/>
    </row>
    <row r="407" spans="16:18" x14ac:dyDescent="0.2">
      <c r="P407" s="1"/>
      <c r="R407" s="1"/>
    </row>
    <row r="408" spans="16:18" x14ac:dyDescent="0.2">
      <c r="P408" s="1"/>
      <c r="R408" s="1"/>
    </row>
    <row r="409" spans="16:18" x14ac:dyDescent="0.2">
      <c r="P409" s="1"/>
      <c r="R409" s="1"/>
    </row>
    <row r="410" spans="16:18" x14ac:dyDescent="0.2">
      <c r="P410" s="1"/>
      <c r="R410" s="1"/>
    </row>
    <row r="411" spans="16:18" x14ac:dyDescent="0.2">
      <c r="P411" s="1"/>
      <c r="R411" s="1"/>
    </row>
    <row r="412" spans="16:18" x14ac:dyDescent="0.2">
      <c r="P412" s="1"/>
      <c r="R412" s="1"/>
    </row>
    <row r="413" spans="16:18" x14ac:dyDescent="0.2">
      <c r="P413" s="1"/>
      <c r="R413" s="1"/>
    </row>
    <row r="414" spans="16:18" x14ac:dyDescent="0.2">
      <c r="P414" s="1"/>
      <c r="R414" s="1"/>
    </row>
    <row r="415" spans="16:18" x14ac:dyDescent="0.2">
      <c r="P415" s="1"/>
      <c r="R415" s="1"/>
    </row>
    <row r="416" spans="16:18" x14ac:dyDescent="0.2">
      <c r="P416" s="1"/>
      <c r="R416" s="1"/>
    </row>
    <row r="417" spans="16:18" x14ac:dyDescent="0.2">
      <c r="P417" s="1"/>
      <c r="R417" s="1"/>
    </row>
    <row r="418" spans="16:18" x14ac:dyDescent="0.2">
      <c r="P418" s="1"/>
      <c r="R418" s="1"/>
    </row>
    <row r="419" spans="16:18" x14ac:dyDescent="0.2">
      <c r="P419" s="1"/>
      <c r="R419" s="1"/>
    </row>
    <row r="420" spans="16:18" x14ac:dyDescent="0.2">
      <c r="P420" s="1"/>
      <c r="R420" s="1"/>
    </row>
    <row r="421" spans="16:18" x14ac:dyDescent="0.2">
      <c r="P421" s="1"/>
      <c r="R421" s="1"/>
    </row>
    <row r="422" spans="16:18" x14ac:dyDescent="0.2">
      <c r="P422" s="1"/>
      <c r="R422" s="1"/>
    </row>
    <row r="423" spans="16:18" x14ac:dyDescent="0.2">
      <c r="P423" s="1"/>
      <c r="R423" s="1"/>
    </row>
    <row r="424" spans="16:18" x14ac:dyDescent="0.2">
      <c r="P424" s="1"/>
      <c r="R424" s="1"/>
    </row>
    <row r="425" spans="16:18" x14ac:dyDescent="0.2">
      <c r="P425" s="1"/>
      <c r="R425" s="1"/>
    </row>
    <row r="426" spans="16:18" x14ac:dyDescent="0.2">
      <c r="P426" s="1"/>
      <c r="R426" s="1"/>
    </row>
    <row r="427" spans="16:18" x14ac:dyDescent="0.2">
      <c r="P427" s="1"/>
      <c r="R427" s="1"/>
    </row>
    <row r="428" spans="16:18" x14ac:dyDescent="0.2">
      <c r="P428" s="1"/>
      <c r="R428" s="1"/>
    </row>
    <row r="429" spans="16:18" x14ac:dyDescent="0.2">
      <c r="P429" s="1"/>
      <c r="R429" s="1"/>
    </row>
    <row r="430" spans="16:18" x14ac:dyDescent="0.2">
      <c r="P430" s="1"/>
      <c r="R430" s="1"/>
    </row>
    <row r="431" spans="16:18" x14ac:dyDescent="0.2">
      <c r="P431" s="1"/>
      <c r="R431" s="1"/>
    </row>
    <row r="432" spans="16:18" x14ac:dyDescent="0.2">
      <c r="P432" s="1"/>
      <c r="R432" s="1"/>
    </row>
    <row r="433" spans="16:18" x14ac:dyDescent="0.2">
      <c r="P433" s="1"/>
      <c r="R433" s="1"/>
    </row>
    <row r="434" spans="16:18" x14ac:dyDescent="0.2">
      <c r="P434" s="1"/>
      <c r="R434" s="1"/>
    </row>
    <row r="435" spans="16:18" x14ac:dyDescent="0.2">
      <c r="P435" s="1"/>
      <c r="R435" s="1"/>
    </row>
    <row r="436" spans="16:18" x14ac:dyDescent="0.2">
      <c r="P436" s="1"/>
      <c r="R436" s="1"/>
    </row>
    <row r="437" spans="16:18" x14ac:dyDescent="0.2">
      <c r="P437" s="1"/>
      <c r="R437" s="1"/>
    </row>
    <row r="438" spans="16:18" x14ac:dyDescent="0.2">
      <c r="P438" s="1"/>
      <c r="R438" s="1"/>
    </row>
    <row r="439" spans="16:18" x14ac:dyDescent="0.2">
      <c r="P439" s="1"/>
      <c r="R439" s="1"/>
    </row>
    <row r="440" spans="16:18" x14ac:dyDescent="0.2">
      <c r="P440" s="1"/>
      <c r="R440" s="1"/>
    </row>
    <row r="441" spans="16:18" x14ac:dyDescent="0.2">
      <c r="P441" s="1"/>
      <c r="R441" s="1"/>
    </row>
    <row r="442" spans="16:18" x14ac:dyDescent="0.2">
      <c r="P442" s="1"/>
      <c r="R442" s="1"/>
    </row>
    <row r="443" spans="16:18" x14ac:dyDescent="0.2">
      <c r="P443" s="1"/>
      <c r="R443" s="1"/>
    </row>
    <row r="444" spans="16:18" x14ac:dyDescent="0.2">
      <c r="P444" s="1"/>
      <c r="R444" s="1"/>
    </row>
    <row r="445" spans="16:18" x14ac:dyDescent="0.2">
      <c r="P445" s="1"/>
      <c r="R445" s="1"/>
    </row>
    <row r="446" spans="16:18" x14ac:dyDescent="0.2">
      <c r="P446" s="1"/>
      <c r="R446" s="1"/>
    </row>
    <row r="447" spans="16:18" x14ac:dyDescent="0.2">
      <c r="P447" s="1"/>
      <c r="R447" s="1"/>
    </row>
    <row r="448" spans="16:18" x14ac:dyDescent="0.2">
      <c r="P448" s="1"/>
      <c r="R448" s="1"/>
    </row>
    <row r="449" spans="16:18" x14ac:dyDescent="0.2">
      <c r="P449" s="1"/>
      <c r="R449" s="1"/>
    </row>
    <row r="450" spans="16:18" x14ac:dyDescent="0.2">
      <c r="P450" s="1"/>
      <c r="R450" s="1"/>
    </row>
    <row r="451" spans="16:18" x14ac:dyDescent="0.2">
      <c r="P451" s="1"/>
      <c r="R451" s="1"/>
    </row>
    <row r="452" spans="16:18" x14ac:dyDescent="0.2">
      <c r="P452" s="1"/>
      <c r="R452" s="1"/>
    </row>
    <row r="453" spans="16:18" x14ac:dyDescent="0.2">
      <c r="P453" s="1"/>
      <c r="R453" s="1"/>
    </row>
    <row r="454" spans="16:18" x14ac:dyDescent="0.2">
      <c r="P454" s="1"/>
      <c r="R454" s="1"/>
    </row>
    <row r="455" spans="16:18" x14ac:dyDescent="0.2">
      <c r="P455" s="1"/>
      <c r="R455" s="1"/>
    </row>
    <row r="456" spans="16:18" x14ac:dyDescent="0.2">
      <c r="P456" s="1"/>
      <c r="R456" s="1"/>
    </row>
    <row r="457" spans="16:18" x14ac:dyDescent="0.2">
      <c r="P457" s="1"/>
      <c r="R457" s="1"/>
    </row>
    <row r="458" spans="16:18" x14ac:dyDescent="0.2">
      <c r="P458" s="1"/>
      <c r="R458" s="1"/>
    </row>
    <row r="459" spans="16:18" x14ac:dyDescent="0.2">
      <c r="P459" s="1"/>
      <c r="R459" s="1"/>
    </row>
    <row r="460" spans="16:18" x14ac:dyDescent="0.2">
      <c r="P460" s="1"/>
      <c r="R460" s="1"/>
    </row>
    <row r="461" spans="16:18" x14ac:dyDescent="0.2">
      <c r="P461" s="1"/>
      <c r="R461" s="1"/>
    </row>
    <row r="462" spans="16:18" x14ac:dyDescent="0.2">
      <c r="P462" s="1"/>
      <c r="R462" s="1"/>
    </row>
    <row r="463" spans="16:18" x14ac:dyDescent="0.2">
      <c r="P463" s="1"/>
      <c r="R463" s="1"/>
    </row>
    <row r="464" spans="16:18" x14ac:dyDescent="0.2">
      <c r="P464" s="1"/>
      <c r="R464" s="1"/>
    </row>
    <row r="465" spans="16:18" x14ac:dyDescent="0.2">
      <c r="P465" s="1"/>
      <c r="R465" s="1"/>
    </row>
    <row r="466" spans="16:18" x14ac:dyDescent="0.2">
      <c r="P466" s="1"/>
      <c r="R466" s="1"/>
    </row>
    <row r="467" spans="16:18" x14ac:dyDescent="0.2">
      <c r="P467" s="1"/>
      <c r="R467" s="1"/>
    </row>
    <row r="468" spans="16:18" x14ac:dyDescent="0.2">
      <c r="P468" s="1"/>
      <c r="R468" s="1"/>
    </row>
    <row r="469" spans="16:18" x14ac:dyDescent="0.2">
      <c r="P469" s="1"/>
      <c r="R469" s="1"/>
    </row>
    <row r="470" spans="16:18" x14ac:dyDescent="0.2">
      <c r="P470" s="1"/>
      <c r="R470" s="1"/>
    </row>
    <row r="471" spans="16:18" x14ac:dyDescent="0.2">
      <c r="P471" s="1"/>
      <c r="R471" s="1"/>
    </row>
    <row r="472" spans="16:18" x14ac:dyDescent="0.2">
      <c r="P472" s="1"/>
      <c r="R472" s="1"/>
    </row>
    <row r="473" spans="16:18" x14ac:dyDescent="0.2">
      <c r="P473" s="1"/>
      <c r="R473" s="1"/>
    </row>
    <row r="474" spans="16:18" x14ac:dyDescent="0.2">
      <c r="P474" s="1"/>
      <c r="R474" s="1"/>
    </row>
    <row r="475" spans="16:18" x14ac:dyDescent="0.2">
      <c r="P475" s="1"/>
      <c r="R475" s="1"/>
    </row>
    <row r="476" spans="16:18" x14ac:dyDescent="0.2">
      <c r="P476" s="1"/>
      <c r="R476" s="1"/>
    </row>
    <row r="477" spans="16:18" x14ac:dyDescent="0.2">
      <c r="P477" s="1"/>
      <c r="R477" s="1"/>
    </row>
    <row r="478" spans="16:18" x14ac:dyDescent="0.2">
      <c r="P478" s="1"/>
      <c r="R478" s="1"/>
    </row>
    <row r="479" spans="16:18" x14ac:dyDescent="0.2">
      <c r="P479" s="1"/>
      <c r="R479" s="1"/>
    </row>
    <row r="480" spans="16:18" x14ac:dyDescent="0.2">
      <c r="P480" s="1"/>
      <c r="R480" s="1"/>
    </row>
    <row r="481" spans="16:18" x14ac:dyDescent="0.2">
      <c r="P481" s="1"/>
      <c r="R481" s="1"/>
    </row>
    <row r="482" spans="16:18" x14ac:dyDescent="0.2">
      <c r="P482" s="1"/>
      <c r="R482" s="1"/>
    </row>
    <row r="483" spans="16:18" x14ac:dyDescent="0.2">
      <c r="P483" s="1"/>
      <c r="R483" s="1"/>
    </row>
    <row r="484" spans="16:18" x14ac:dyDescent="0.2">
      <c r="P484" s="1"/>
      <c r="R484" s="1"/>
    </row>
    <row r="485" spans="16:18" x14ac:dyDescent="0.2">
      <c r="P485" s="1"/>
      <c r="R485" s="1"/>
    </row>
    <row r="486" spans="16:18" x14ac:dyDescent="0.2">
      <c r="P486" s="1"/>
      <c r="R486" s="1"/>
    </row>
    <row r="487" spans="16:18" x14ac:dyDescent="0.2">
      <c r="P487" s="1"/>
      <c r="R487" s="1"/>
    </row>
    <row r="488" spans="16:18" x14ac:dyDescent="0.2">
      <c r="P488" s="1"/>
      <c r="R488" s="1"/>
    </row>
    <row r="489" spans="16:18" x14ac:dyDescent="0.2">
      <c r="P489" s="1"/>
      <c r="R489" s="1"/>
    </row>
    <row r="490" spans="16:18" x14ac:dyDescent="0.2">
      <c r="P490" s="1"/>
      <c r="R490" s="1"/>
    </row>
    <row r="491" spans="16:18" x14ac:dyDescent="0.2">
      <c r="P491" s="1"/>
      <c r="R491" s="1"/>
    </row>
    <row r="492" spans="16:18" x14ac:dyDescent="0.2">
      <c r="P492" s="1"/>
      <c r="R492" s="1"/>
    </row>
    <row r="493" spans="16:18" x14ac:dyDescent="0.2">
      <c r="P493" s="1"/>
      <c r="R493" s="1"/>
    </row>
    <row r="494" spans="16:18" x14ac:dyDescent="0.2">
      <c r="P494" s="1"/>
      <c r="R494" s="1"/>
    </row>
    <row r="495" spans="16:18" x14ac:dyDescent="0.2">
      <c r="P495" s="1"/>
      <c r="R495" s="1"/>
    </row>
    <row r="496" spans="16:18" x14ac:dyDescent="0.2">
      <c r="P496" s="1"/>
      <c r="R496" s="1"/>
    </row>
    <row r="497" spans="16:18" x14ac:dyDescent="0.2">
      <c r="P497" s="1"/>
      <c r="R497" s="1"/>
    </row>
    <row r="498" spans="16:18" x14ac:dyDescent="0.2">
      <c r="P498" s="1"/>
      <c r="R498" s="1"/>
    </row>
    <row r="499" spans="16:18" x14ac:dyDescent="0.2">
      <c r="P499" s="1"/>
      <c r="R499" s="1"/>
    </row>
    <row r="500" spans="16:18" x14ac:dyDescent="0.2">
      <c r="P500" s="1"/>
      <c r="R500" s="1"/>
    </row>
    <row r="501" spans="16:18" x14ac:dyDescent="0.2">
      <c r="P501" s="1"/>
      <c r="R501" s="1"/>
    </row>
    <row r="502" spans="16:18" x14ac:dyDescent="0.2">
      <c r="P502" s="1"/>
      <c r="R502" s="1"/>
    </row>
    <row r="503" spans="16:18" x14ac:dyDescent="0.2">
      <c r="P503" s="1"/>
      <c r="R503" s="1"/>
    </row>
    <row r="504" spans="16:18" x14ac:dyDescent="0.2">
      <c r="P504" s="1"/>
      <c r="R504" s="1"/>
    </row>
    <row r="505" spans="16:18" x14ac:dyDescent="0.2">
      <c r="P505" s="1"/>
      <c r="R505" s="1"/>
    </row>
    <row r="506" spans="16:18" x14ac:dyDescent="0.2">
      <c r="P506" s="1"/>
      <c r="R506" s="1"/>
    </row>
    <row r="507" spans="16:18" x14ac:dyDescent="0.2">
      <c r="P507" s="1"/>
      <c r="R507" s="1"/>
    </row>
    <row r="508" spans="16:18" x14ac:dyDescent="0.2">
      <c r="P508" s="1"/>
      <c r="R508" s="1"/>
    </row>
    <row r="509" spans="16:18" x14ac:dyDescent="0.2">
      <c r="P509" s="1"/>
      <c r="R509" s="1"/>
    </row>
    <row r="510" spans="16:18" x14ac:dyDescent="0.2">
      <c r="P510" s="1"/>
      <c r="R510" s="1"/>
    </row>
    <row r="511" spans="16:18" x14ac:dyDescent="0.2">
      <c r="P511" s="1"/>
      <c r="R511" s="1"/>
    </row>
    <row r="512" spans="16:18" x14ac:dyDescent="0.2">
      <c r="P512" s="1"/>
      <c r="R512" s="1"/>
    </row>
    <row r="513" spans="16:18" x14ac:dyDescent="0.2">
      <c r="P513" s="1"/>
      <c r="R513" s="1"/>
    </row>
    <row r="514" spans="16:18" x14ac:dyDescent="0.2">
      <c r="P514" s="1"/>
      <c r="R514" s="1"/>
    </row>
    <row r="515" spans="16:18" x14ac:dyDescent="0.2">
      <c r="P515" s="1"/>
      <c r="R515" s="1"/>
    </row>
    <row r="516" spans="16:18" x14ac:dyDescent="0.2">
      <c r="P516" s="1"/>
      <c r="R516" s="1"/>
    </row>
    <row r="517" spans="16:18" x14ac:dyDescent="0.2">
      <c r="P517" s="1"/>
      <c r="R517" s="1"/>
    </row>
    <row r="518" spans="16:18" x14ac:dyDescent="0.2">
      <c r="P518" s="1"/>
      <c r="R518" s="1"/>
    </row>
    <row r="519" spans="16:18" x14ac:dyDescent="0.2">
      <c r="P519" s="1"/>
      <c r="R519" s="1"/>
    </row>
    <row r="520" spans="16:18" x14ac:dyDescent="0.2">
      <c r="P520" s="1"/>
      <c r="R520" s="1"/>
    </row>
    <row r="521" spans="16:18" x14ac:dyDescent="0.2">
      <c r="P521" s="1"/>
      <c r="R521" s="1"/>
    </row>
    <row r="522" spans="16:18" x14ac:dyDescent="0.2">
      <c r="P522" s="1"/>
      <c r="R522" s="1"/>
    </row>
    <row r="523" spans="16:18" x14ac:dyDescent="0.2">
      <c r="P523" s="1"/>
      <c r="R523" s="1"/>
    </row>
    <row r="524" spans="16:18" x14ac:dyDescent="0.2">
      <c r="P524" s="1"/>
      <c r="R524" s="1"/>
    </row>
    <row r="525" spans="16:18" x14ac:dyDescent="0.2">
      <c r="P525" s="1"/>
      <c r="R525" s="1"/>
    </row>
    <row r="526" spans="16:18" x14ac:dyDescent="0.2">
      <c r="P526" s="1"/>
      <c r="R526" s="1"/>
    </row>
    <row r="527" spans="16:18" x14ac:dyDescent="0.2">
      <c r="P527" s="1"/>
      <c r="R527" s="1"/>
    </row>
    <row r="528" spans="16:18" x14ac:dyDescent="0.2">
      <c r="P528" s="1"/>
      <c r="R528" s="1"/>
    </row>
    <row r="529" spans="16:18" x14ac:dyDescent="0.2">
      <c r="P529" s="1"/>
      <c r="R529" s="1"/>
    </row>
    <row r="530" spans="16:18" x14ac:dyDescent="0.2">
      <c r="P530" s="1"/>
      <c r="R530" s="1"/>
    </row>
    <row r="531" spans="16:18" x14ac:dyDescent="0.2">
      <c r="P531" s="1"/>
      <c r="R531" s="1"/>
    </row>
    <row r="532" spans="16:18" x14ac:dyDescent="0.2">
      <c r="P532" s="1"/>
      <c r="R532" s="1"/>
    </row>
    <row r="533" spans="16:18" x14ac:dyDescent="0.2">
      <c r="P533" s="1"/>
      <c r="R533" s="1"/>
    </row>
    <row r="534" spans="16:18" x14ac:dyDescent="0.2">
      <c r="P534" s="1"/>
      <c r="R534" s="1"/>
    </row>
    <row r="535" spans="16:18" x14ac:dyDescent="0.2">
      <c r="P535" s="1"/>
      <c r="R535" s="1"/>
    </row>
    <row r="536" spans="16:18" x14ac:dyDescent="0.2">
      <c r="P536" s="1"/>
      <c r="R536" s="1"/>
    </row>
    <row r="537" spans="16:18" x14ac:dyDescent="0.2">
      <c r="P537" s="1"/>
      <c r="R537" s="1"/>
    </row>
    <row r="538" spans="16:18" x14ac:dyDescent="0.2">
      <c r="P538" s="1"/>
      <c r="R538" s="1"/>
    </row>
    <row r="539" spans="16:18" x14ac:dyDescent="0.2">
      <c r="P539" s="1"/>
      <c r="R539" s="1"/>
    </row>
    <row r="540" spans="16:18" x14ac:dyDescent="0.2">
      <c r="P540" s="1"/>
      <c r="R540" s="1"/>
    </row>
    <row r="541" spans="16:18" x14ac:dyDescent="0.2">
      <c r="P541" s="1"/>
      <c r="R541" s="1"/>
    </row>
    <row r="542" spans="16:18" x14ac:dyDescent="0.2">
      <c r="P542" s="1"/>
      <c r="R542" s="1"/>
    </row>
    <row r="543" spans="16:18" x14ac:dyDescent="0.2">
      <c r="P543" s="1"/>
      <c r="R543" s="1"/>
    </row>
    <row r="544" spans="16:18" x14ac:dyDescent="0.2">
      <c r="P544" s="1"/>
      <c r="R544" s="1"/>
    </row>
    <row r="545" spans="16:18" x14ac:dyDescent="0.2">
      <c r="P545" s="1"/>
      <c r="R545" s="1"/>
    </row>
    <row r="546" spans="16:18" x14ac:dyDescent="0.2">
      <c r="P546" s="1"/>
      <c r="R546" s="1"/>
    </row>
    <row r="547" spans="16:18" x14ac:dyDescent="0.2">
      <c r="P547" s="1"/>
      <c r="R547" s="1"/>
    </row>
    <row r="548" spans="16:18" x14ac:dyDescent="0.2">
      <c r="P548" s="1"/>
      <c r="R548" s="1"/>
    </row>
    <row r="549" spans="16:18" x14ac:dyDescent="0.2">
      <c r="P549" s="1"/>
      <c r="R549" s="1"/>
    </row>
    <row r="550" spans="16:18" x14ac:dyDescent="0.2">
      <c r="P550" s="1"/>
      <c r="R550" s="1"/>
    </row>
    <row r="551" spans="16:18" x14ac:dyDescent="0.2">
      <c r="P551" s="1"/>
      <c r="R551" s="1"/>
    </row>
    <row r="552" spans="16:18" x14ac:dyDescent="0.2">
      <c r="P552" s="1"/>
      <c r="R552" s="1"/>
    </row>
    <row r="553" spans="16:18" x14ac:dyDescent="0.2">
      <c r="P553" s="1"/>
      <c r="R553" s="1"/>
    </row>
    <row r="554" spans="16:18" x14ac:dyDescent="0.2">
      <c r="P554" s="1"/>
      <c r="R554" s="1"/>
    </row>
    <row r="555" spans="16:18" x14ac:dyDescent="0.2">
      <c r="P555" s="1"/>
      <c r="R555" s="1"/>
    </row>
    <row r="556" spans="16:18" x14ac:dyDescent="0.2">
      <c r="P556" s="1"/>
      <c r="R556" s="1"/>
    </row>
    <row r="557" spans="16:18" x14ac:dyDescent="0.2">
      <c r="P557" s="1"/>
      <c r="R557" s="1"/>
    </row>
    <row r="558" spans="16:18" x14ac:dyDescent="0.2">
      <c r="P558" s="1"/>
      <c r="R558" s="1"/>
    </row>
    <row r="559" spans="16:18" x14ac:dyDescent="0.2">
      <c r="P559" s="1"/>
      <c r="R559" s="1"/>
    </row>
    <row r="560" spans="16:18" x14ac:dyDescent="0.2">
      <c r="P560" s="1"/>
      <c r="R560" s="1"/>
    </row>
    <row r="561" spans="16:18" x14ac:dyDescent="0.2">
      <c r="P561" s="1"/>
      <c r="R561" s="1"/>
    </row>
    <row r="562" spans="16:18" x14ac:dyDescent="0.2">
      <c r="P562" s="1"/>
      <c r="R562" s="1"/>
    </row>
    <row r="563" spans="16:18" x14ac:dyDescent="0.2">
      <c r="P563" s="1"/>
      <c r="R563" s="1"/>
    </row>
    <row r="564" spans="16:18" x14ac:dyDescent="0.2">
      <c r="P564" s="1"/>
      <c r="R564" s="1"/>
    </row>
    <row r="565" spans="16:18" x14ac:dyDescent="0.2">
      <c r="P565" s="1"/>
      <c r="R565" s="1"/>
    </row>
    <row r="566" spans="16:18" x14ac:dyDescent="0.2">
      <c r="P566" s="1"/>
      <c r="R566" s="1"/>
    </row>
    <row r="567" spans="16:18" x14ac:dyDescent="0.2">
      <c r="P567" s="1"/>
      <c r="R567" s="1"/>
    </row>
    <row r="568" spans="16:18" x14ac:dyDescent="0.2">
      <c r="P568" s="1"/>
      <c r="R568" s="1"/>
    </row>
    <row r="569" spans="16:18" x14ac:dyDescent="0.2">
      <c r="P569" s="1"/>
      <c r="R569" s="1"/>
    </row>
    <row r="570" spans="16:18" x14ac:dyDescent="0.2">
      <c r="P570" s="1"/>
      <c r="R570" s="1"/>
    </row>
    <row r="571" spans="16:18" x14ac:dyDescent="0.2">
      <c r="P571" s="1"/>
      <c r="R571" s="1"/>
    </row>
    <row r="572" spans="16:18" x14ac:dyDescent="0.2">
      <c r="P572" s="1"/>
      <c r="R572" s="1"/>
    </row>
    <row r="573" spans="16:18" x14ac:dyDescent="0.2">
      <c r="P573" s="1"/>
      <c r="R573" s="1"/>
    </row>
    <row r="574" spans="16:18" x14ac:dyDescent="0.2">
      <c r="P574" s="1"/>
      <c r="R574" s="1"/>
    </row>
    <row r="575" spans="16:18" x14ac:dyDescent="0.2">
      <c r="P575" s="1"/>
      <c r="R575" s="1"/>
    </row>
    <row r="576" spans="16:18" x14ac:dyDescent="0.2">
      <c r="P576" s="1"/>
      <c r="R576" s="1"/>
    </row>
    <row r="577" spans="16:18" x14ac:dyDescent="0.2">
      <c r="P577" s="1"/>
      <c r="R577" s="1"/>
    </row>
    <row r="578" spans="16:18" x14ac:dyDescent="0.2">
      <c r="P578" s="1"/>
      <c r="R578" s="1"/>
    </row>
    <row r="579" spans="16:18" x14ac:dyDescent="0.2">
      <c r="P579" s="1"/>
      <c r="R579" s="1"/>
    </row>
    <row r="580" spans="16:18" x14ac:dyDescent="0.2">
      <c r="P580" s="1"/>
      <c r="R580" s="1"/>
    </row>
    <row r="581" spans="16:18" x14ac:dyDescent="0.2">
      <c r="P581" s="1"/>
      <c r="R581" s="1"/>
    </row>
    <row r="582" spans="16:18" x14ac:dyDescent="0.2">
      <c r="P582" s="1"/>
      <c r="R582" s="1"/>
    </row>
    <row r="583" spans="16:18" x14ac:dyDescent="0.2">
      <c r="P583" s="1"/>
      <c r="R583" s="1"/>
    </row>
    <row r="584" spans="16:18" x14ac:dyDescent="0.2">
      <c r="P584" s="1"/>
      <c r="R584" s="1"/>
    </row>
    <row r="585" spans="16:18" x14ac:dyDescent="0.2">
      <c r="P585" s="1"/>
      <c r="R585" s="1"/>
    </row>
    <row r="586" spans="16:18" x14ac:dyDescent="0.2">
      <c r="P586" s="1"/>
      <c r="R586" s="1"/>
    </row>
    <row r="587" spans="16:18" x14ac:dyDescent="0.2">
      <c r="P587" s="1"/>
      <c r="R587" s="1"/>
    </row>
    <row r="588" spans="16:18" x14ac:dyDescent="0.2">
      <c r="P588" s="1"/>
      <c r="R588" s="1"/>
    </row>
    <row r="589" spans="16:18" x14ac:dyDescent="0.2">
      <c r="P589" s="1"/>
      <c r="R589" s="1"/>
    </row>
    <row r="590" spans="16:18" x14ac:dyDescent="0.2">
      <c r="P590" s="1"/>
      <c r="R590" s="1"/>
    </row>
    <row r="591" spans="16:18" x14ac:dyDescent="0.2">
      <c r="P591" s="1"/>
      <c r="R591" s="1"/>
    </row>
    <row r="592" spans="16:18" x14ac:dyDescent="0.2">
      <c r="P592" s="1"/>
      <c r="R592" s="1"/>
    </row>
    <row r="593" spans="16:18" x14ac:dyDescent="0.2">
      <c r="P593" s="1"/>
      <c r="R593" s="1"/>
    </row>
    <row r="594" spans="16:18" x14ac:dyDescent="0.2">
      <c r="P594" s="1"/>
      <c r="R594" s="1"/>
    </row>
    <row r="595" spans="16:18" x14ac:dyDescent="0.2">
      <c r="P595" s="1"/>
      <c r="R595" s="1"/>
    </row>
    <row r="596" spans="16:18" x14ac:dyDescent="0.2">
      <c r="P596" s="1"/>
      <c r="R596" s="1"/>
    </row>
    <row r="597" spans="16:18" x14ac:dyDescent="0.2">
      <c r="P597" s="1"/>
      <c r="R597" s="1"/>
    </row>
    <row r="598" spans="16:18" x14ac:dyDescent="0.2">
      <c r="P598" s="1"/>
      <c r="R598" s="1"/>
    </row>
    <row r="599" spans="16:18" x14ac:dyDescent="0.2">
      <c r="P599" s="1"/>
      <c r="R599" s="1"/>
    </row>
    <row r="600" spans="16:18" x14ac:dyDescent="0.2">
      <c r="P600" s="1"/>
      <c r="R600" s="1"/>
    </row>
    <row r="601" spans="16:18" x14ac:dyDescent="0.2">
      <c r="P601" s="1"/>
      <c r="R601" s="1"/>
    </row>
    <row r="602" spans="16:18" x14ac:dyDescent="0.2">
      <c r="P602" s="1"/>
      <c r="R602" s="1"/>
    </row>
    <row r="603" spans="16:18" x14ac:dyDescent="0.2">
      <c r="P603" s="1"/>
      <c r="R603" s="1"/>
    </row>
    <row r="604" spans="16:18" x14ac:dyDescent="0.2">
      <c r="P604" s="1"/>
      <c r="R604" s="1"/>
    </row>
    <row r="605" spans="16:18" x14ac:dyDescent="0.2">
      <c r="P605" s="1"/>
      <c r="R605" s="1"/>
    </row>
    <row r="606" spans="16:18" x14ac:dyDescent="0.2">
      <c r="P606" s="1"/>
      <c r="R606" s="1"/>
    </row>
    <row r="607" spans="16:18" x14ac:dyDescent="0.2">
      <c r="P607" s="1"/>
      <c r="R607" s="1"/>
    </row>
    <row r="608" spans="16:18" x14ac:dyDescent="0.2">
      <c r="P608" s="1"/>
      <c r="R608" s="1"/>
    </row>
    <row r="609" spans="16:18" x14ac:dyDescent="0.2">
      <c r="P609" s="1"/>
      <c r="R609" s="1"/>
    </row>
    <row r="610" spans="16:18" x14ac:dyDescent="0.2">
      <c r="P610" s="1"/>
      <c r="R610" s="1"/>
    </row>
    <row r="611" spans="16:18" x14ac:dyDescent="0.2">
      <c r="P611" s="1"/>
      <c r="R611" s="1"/>
    </row>
    <row r="612" spans="16:18" x14ac:dyDescent="0.2">
      <c r="P612" s="1"/>
      <c r="R612" s="1"/>
    </row>
    <row r="613" spans="16:18" x14ac:dyDescent="0.2">
      <c r="P613" s="1"/>
      <c r="R613" s="1"/>
    </row>
    <row r="614" spans="16:18" x14ac:dyDescent="0.2">
      <c r="P614" s="1"/>
      <c r="R614" s="1"/>
    </row>
    <row r="615" spans="16:18" x14ac:dyDescent="0.2">
      <c r="P615" s="1"/>
      <c r="R615" s="1"/>
    </row>
    <row r="616" spans="16:18" x14ac:dyDescent="0.2">
      <c r="P616" s="1"/>
      <c r="R616" s="1"/>
    </row>
    <row r="617" spans="16:18" x14ac:dyDescent="0.2">
      <c r="P617" s="1"/>
      <c r="R617" s="1"/>
    </row>
    <row r="618" spans="16:18" x14ac:dyDescent="0.2">
      <c r="P618" s="1"/>
      <c r="R618" s="1"/>
    </row>
    <row r="619" spans="16:18" x14ac:dyDescent="0.2">
      <c r="P619" s="1"/>
      <c r="R619" s="1"/>
    </row>
    <row r="620" spans="16:18" x14ac:dyDescent="0.2">
      <c r="P620" s="1"/>
      <c r="R620" s="1"/>
    </row>
    <row r="621" spans="16:18" x14ac:dyDescent="0.2">
      <c r="P621" s="1"/>
      <c r="R621" s="1"/>
    </row>
    <row r="622" spans="16:18" x14ac:dyDescent="0.2">
      <c r="P622" s="1"/>
      <c r="R622" s="1"/>
    </row>
    <row r="623" spans="16:18" x14ac:dyDescent="0.2">
      <c r="P623" s="1"/>
      <c r="R623" s="1"/>
    </row>
    <row r="624" spans="16:18" x14ac:dyDescent="0.2">
      <c r="P624" s="1"/>
      <c r="R624" s="1"/>
    </row>
    <row r="625" spans="16:18" x14ac:dyDescent="0.2">
      <c r="P625" s="1"/>
      <c r="R625" s="1"/>
    </row>
    <row r="626" spans="16:18" x14ac:dyDescent="0.2">
      <c r="P626" s="1"/>
      <c r="R626" s="1"/>
    </row>
    <row r="627" spans="16:18" x14ac:dyDescent="0.2">
      <c r="P627" s="1"/>
      <c r="R627" s="1"/>
    </row>
    <row r="628" spans="16:18" x14ac:dyDescent="0.2">
      <c r="P628" s="1"/>
      <c r="R628" s="1"/>
    </row>
    <row r="629" spans="16:18" x14ac:dyDescent="0.2">
      <c r="P629" s="1"/>
      <c r="R629" s="1"/>
    </row>
    <row r="630" spans="16:18" x14ac:dyDescent="0.2">
      <c r="P630" s="1"/>
      <c r="R630" s="1"/>
    </row>
    <row r="631" spans="16:18" x14ac:dyDescent="0.2">
      <c r="P631" s="1"/>
      <c r="R631" s="1"/>
    </row>
    <row r="632" spans="16:18" x14ac:dyDescent="0.2">
      <c r="P632" s="1"/>
      <c r="R632" s="1"/>
    </row>
    <row r="633" spans="16:18" x14ac:dyDescent="0.2">
      <c r="P633" s="1"/>
      <c r="R633" s="1"/>
    </row>
    <row r="634" spans="16:18" x14ac:dyDescent="0.2">
      <c r="P634" s="1"/>
      <c r="R634" s="1"/>
    </row>
    <row r="635" spans="16:18" x14ac:dyDescent="0.2">
      <c r="P635" s="1"/>
      <c r="R635" s="1"/>
    </row>
    <row r="636" spans="16:18" x14ac:dyDescent="0.2">
      <c r="P636" s="1"/>
      <c r="R636" s="1"/>
    </row>
    <row r="637" spans="16:18" x14ac:dyDescent="0.2">
      <c r="P637" s="1"/>
      <c r="R637" s="1"/>
    </row>
    <row r="638" spans="16:18" x14ac:dyDescent="0.2">
      <c r="P638" s="1"/>
      <c r="R638" s="1"/>
    </row>
    <row r="639" spans="16:18" x14ac:dyDescent="0.2">
      <c r="P639" s="1"/>
      <c r="R639" s="1"/>
    </row>
    <row r="640" spans="16:18" x14ac:dyDescent="0.2">
      <c r="P640" s="1"/>
      <c r="R640" s="1"/>
    </row>
    <row r="641" spans="16:18" x14ac:dyDescent="0.2">
      <c r="P641" s="1"/>
      <c r="R641" s="1"/>
    </row>
    <row r="642" spans="16:18" x14ac:dyDescent="0.2">
      <c r="P642" s="1"/>
      <c r="R642" s="1"/>
    </row>
    <row r="643" spans="16:18" x14ac:dyDescent="0.2">
      <c r="P643" s="1"/>
      <c r="R643" s="1"/>
    </row>
    <row r="644" spans="16:18" x14ac:dyDescent="0.2">
      <c r="P644" s="1"/>
      <c r="R644" s="1"/>
    </row>
    <row r="645" spans="16:18" x14ac:dyDescent="0.2">
      <c r="P645" s="1"/>
      <c r="R645" s="1"/>
    </row>
    <row r="646" spans="16:18" x14ac:dyDescent="0.2">
      <c r="P646" s="1"/>
      <c r="R646" s="1"/>
    </row>
    <row r="647" spans="16:18" x14ac:dyDescent="0.2">
      <c r="P647" s="1"/>
      <c r="R647" s="1"/>
    </row>
    <row r="648" spans="16:18" x14ac:dyDescent="0.2">
      <c r="P648" s="1"/>
      <c r="R648" s="1"/>
    </row>
    <row r="649" spans="16:18" x14ac:dyDescent="0.2">
      <c r="P649" s="1"/>
      <c r="R649" s="1"/>
    </row>
    <row r="650" spans="16:18" x14ac:dyDescent="0.2">
      <c r="P650" s="1"/>
      <c r="R650" s="1"/>
    </row>
    <row r="651" spans="16:18" x14ac:dyDescent="0.2">
      <c r="P651" s="1"/>
      <c r="R651" s="1"/>
    </row>
    <row r="652" spans="16:18" x14ac:dyDescent="0.2">
      <c r="P652" s="1"/>
      <c r="R652" s="1"/>
    </row>
    <row r="653" spans="16:18" x14ac:dyDescent="0.2">
      <c r="P653" s="1"/>
      <c r="R653" s="1"/>
    </row>
    <row r="654" spans="16:18" x14ac:dyDescent="0.2">
      <c r="P654" s="1"/>
      <c r="R654" s="1"/>
    </row>
    <row r="655" spans="16:18" x14ac:dyDescent="0.2">
      <c r="P655" s="1"/>
      <c r="R655" s="1"/>
    </row>
    <row r="656" spans="16:18" x14ac:dyDescent="0.2">
      <c r="P656" s="1"/>
      <c r="R656" s="1"/>
    </row>
    <row r="657" spans="16:18" x14ac:dyDescent="0.2">
      <c r="P657" s="1"/>
      <c r="R657" s="1"/>
    </row>
    <row r="658" spans="16:18" x14ac:dyDescent="0.2">
      <c r="P658" s="1"/>
      <c r="R658" s="1"/>
    </row>
    <row r="659" spans="16:18" x14ac:dyDescent="0.2">
      <c r="P659" s="1"/>
      <c r="R659" s="1"/>
    </row>
    <row r="660" spans="16:18" x14ac:dyDescent="0.2">
      <c r="P660" s="1"/>
      <c r="R660" s="1"/>
    </row>
    <row r="661" spans="16:18" x14ac:dyDescent="0.2">
      <c r="P661" s="1"/>
      <c r="R661" s="1"/>
    </row>
    <row r="662" spans="16:18" x14ac:dyDescent="0.2">
      <c r="P662" s="1"/>
      <c r="R662" s="1"/>
    </row>
    <row r="663" spans="16:18" x14ac:dyDescent="0.2">
      <c r="P663" s="1"/>
      <c r="R663" s="1"/>
    </row>
    <row r="664" spans="16:18" x14ac:dyDescent="0.2">
      <c r="P664" s="1"/>
      <c r="R664" s="1"/>
    </row>
    <row r="665" spans="16:18" x14ac:dyDescent="0.2">
      <c r="P665" s="1"/>
      <c r="R665" s="1"/>
    </row>
    <row r="666" spans="16:18" x14ac:dyDescent="0.2">
      <c r="P666" s="1"/>
      <c r="R666" s="1"/>
    </row>
    <row r="667" spans="16:18" x14ac:dyDescent="0.2">
      <c r="P667" s="1"/>
      <c r="R667" s="1"/>
    </row>
    <row r="668" spans="16:18" x14ac:dyDescent="0.2">
      <c r="P668" s="1"/>
      <c r="R668" s="1"/>
    </row>
    <row r="669" spans="16:18" x14ac:dyDescent="0.2">
      <c r="P669" s="1"/>
      <c r="R669" s="1"/>
    </row>
    <row r="670" spans="16:18" x14ac:dyDescent="0.2">
      <c r="P670" s="1"/>
      <c r="R670" s="1"/>
    </row>
    <row r="671" spans="16:18" x14ac:dyDescent="0.2">
      <c r="P671" s="1"/>
      <c r="R671" s="1"/>
    </row>
    <row r="672" spans="16:18" x14ac:dyDescent="0.2">
      <c r="P672" s="1"/>
      <c r="R672" s="1"/>
    </row>
    <row r="673" spans="16:18" x14ac:dyDescent="0.2">
      <c r="P673" s="1"/>
      <c r="R673" s="1"/>
    </row>
    <row r="674" spans="16:18" x14ac:dyDescent="0.2">
      <c r="P674" s="1"/>
      <c r="R674" s="1"/>
    </row>
    <row r="675" spans="16:18" x14ac:dyDescent="0.2">
      <c r="P675" s="1"/>
      <c r="R675" s="1"/>
    </row>
    <row r="676" spans="16:18" x14ac:dyDescent="0.2">
      <c r="P676" s="1"/>
      <c r="R676" s="1"/>
    </row>
    <row r="677" spans="16:18" x14ac:dyDescent="0.2">
      <c r="P677" s="1"/>
      <c r="R677" s="1"/>
    </row>
    <row r="678" spans="16:18" x14ac:dyDescent="0.2">
      <c r="P678" s="1"/>
      <c r="R678" s="1"/>
    </row>
    <row r="679" spans="16:18" x14ac:dyDescent="0.2">
      <c r="P679" s="1"/>
      <c r="R679" s="1"/>
    </row>
    <row r="680" spans="16:18" x14ac:dyDescent="0.2">
      <c r="P680" s="1"/>
      <c r="R680" s="1"/>
    </row>
    <row r="681" spans="16:18" x14ac:dyDescent="0.2">
      <c r="P681" s="1"/>
      <c r="R681" s="1"/>
    </row>
    <row r="682" spans="16:18" x14ac:dyDescent="0.2">
      <c r="P682" s="1"/>
      <c r="R682" s="1"/>
    </row>
    <row r="683" spans="16:18" x14ac:dyDescent="0.2">
      <c r="P683" s="1"/>
      <c r="R683" s="1"/>
    </row>
    <row r="684" spans="16:18" x14ac:dyDescent="0.2">
      <c r="P684" s="1"/>
      <c r="R684" s="1"/>
    </row>
    <row r="685" spans="16:18" x14ac:dyDescent="0.2">
      <c r="P685" s="1"/>
      <c r="R685" s="1"/>
    </row>
    <row r="686" spans="16:18" x14ac:dyDescent="0.2">
      <c r="P686" s="1"/>
      <c r="R686" s="1"/>
    </row>
    <row r="687" spans="16:18" x14ac:dyDescent="0.2">
      <c r="P687" s="1"/>
      <c r="R687" s="1"/>
    </row>
    <row r="688" spans="16:18" x14ac:dyDescent="0.2">
      <c r="P688" s="1"/>
      <c r="R688" s="1"/>
    </row>
    <row r="689" spans="16:18" x14ac:dyDescent="0.2">
      <c r="P689" s="1"/>
      <c r="R689" s="1"/>
    </row>
    <row r="690" spans="16:18" x14ac:dyDescent="0.2">
      <c r="P690" s="1"/>
      <c r="R690" s="1"/>
    </row>
    <row r="691" spans="16:18" x14ac:dyDescent="0.2">
      <c r="P691" s="1"/>
      <c r="R691" s="1"/>
    </row>
    <row r="692" spans="16:18" x14ac:dyDescent="0.2">
      <c r="P692" s="1"/>
      <c r="R692" s="1"/>
    </row>
    <row r="693" spans="16:18" x14ac:dyDescent="0.2">
      <c r="P693" s="1"/>
      <c r="R693" s="1"/>
    </row>
    <row r="694" spans="16:18" x14ac:dyDescent="0.2">
      <c r="P694" s="1"/>
      <c r="R694" s="1"/>
    </row>
    <row r="695" spans="16:18" x14ac:dyDescent="0.2">
      <c r="P695" s="1"/>
      <c r="R695" s="1"/>
    </row>
    <row r="696" spans="16:18" x14ac:dyDescent="0.2">
      <c r="P696" s="1"/>
      <c r="R696" s="1"/>
    </row>
    <row r="697" spans="16:18" x14ac:dyDescent="0.2">
      <c r="P697" s="1"/>
      <c r="R697" s="1"/>
    </row>
    <row r="698" spans="16:18" x14ac:dyDescent="0.2">
      <c r="P698" s="1"/>
      <c r="R698" s="1"/>
    </row>
    <row r="699" spans="16:18" x14ac:dyDescent="0.2">
      <c r="P699" s="1"/>
      <c r="R699" s="1"/>
    </row>
    <row r="700" spans="16:18" x14ac:dyDescent="0.2">
      <c r="P700" s="1"/>
      <c r="R700" s="1"/>
    </row>
    <row r="701" spans="16:18" x14ac:dyDescent="0.2">
      <c r="P701" s="1"/>
      <c r="R701" s="1"/>
    </row>
    <row r="702" spans="16:18" x14ac:dyDescent="0.2">
      <c r="P702" s="1"/>
      <c r="R702" s="1"/>
    </row>
    <row r="703" spans="16:18" x14ac:dyDescent="0.2">
      <c r="P703" s="1"/>
      <c r="R703" s="1"/>
    </row>
    <row r="704" spans="16:18" x14ac:dyDescent="0.2">
      <c r="P704" s="1"/>
      <c r="R704" s="1"/>
    </row>
    <row r="705" spans="16:18" x14ac:dyDescent="0.2">
      <c r="P705" s="1"/>
      <c r="R705" s="1"/>
    </row>
    <row r="706" spans="16:18" x14ac:dyDescent="0.2">
      <c r="P706" s="1"/>
      <c r="R706" s="1"/>
    </row>
    <row r="707" spans="16:18" x14ac:dyDescent="0.2">
      <c r="P707" s="1"/>
      <c r="R707" s="1"/>
    </row>
    <row r="708" spans="16:18" x14ac:dyDescent="0.2">
      <c r="P708" s="1"/>
      <c r="R708" s="1"/>
    </row>
    <row r="709" spans="16:18" x14ac:dyDescent="0.2">
      <c r="P709" s="1"/>
      <c r="R709" s="1"/>
    </row>
    <row r="710" spans="16:18" x14ac:dyDescent="0.2">
      <c r="P710" s="1"/>
      <c r="R710" s="1"/>
    </row>
    <row r="711" spans="16:18" x14ac:dyDescent="0.2">
      <c r="P711" s="1"/>
      <c r="R711" s="1"/>
    </row>
    <row r="712" spans="16:18" x14ac:dyDescent="0.2">
      <c r="P712" s="1"/>
      <c r="R712" s="1"/>
    </row>
    <row r="713" spans="16:18" x14ac:dyDescent="0.2">
      <c r="P713" s="1"/>
      <c r="R713" s="1"/>
    </row>
    <row r="714" spans="16:18" x14ac:dyDescent="0.2">
      <c r="P714" s="1"/>
      <c r="R714" s="1"/>
    </row>
    <row r="715" spans="16:18" x14ac:dyDescent="0.2">
      <c r="P715" s="1"/>
      <c r="R715" s="1"/>
    </row>
    <row r="716" spans="16:18" x14ac:dyDescent="0.2">
      <c r="P716" s="1"/>
      <c r="R716" s="1"/>
    </row>
    <row r="717" spans="16:18" x14ac:dyDescent="0.2">
      <c r="P717" s="1"/>
      <c r="R717" s="1"/>
    </row>
    <row r="718" spans="16:18" x14ac:dyDescent="0.2">
      <c r="P718" s="1"/>
      <c r="R718" s="1"/>
    </row>
    <row r="719" spans="16:18" x14ac:dyDescent="0.2">
      <c r="P719" s="1"/>
      <c r="R719" s="1"/>
    </row>
    <row r="720" spans="16:18" x14ac:dyDescent="0.2">
      <c r="P720" s="1"/>
      <c r="R720" s="1"/>
    </row>
    <row r="721" spans="16:18" x14ac:dyDescent="0.2">
      <c r="P721" s="1"/>
      <c r="R721" s="1"/>
    </row>
    <row r="722" spans="16:18" x14ac:dyDescent="0.2">
      <c r="P722" s="1"/>
      <c r="R722" s="1"/>
    </row>
    <row r="723" spans="16:18" x14ac:dyDescent="0.2">
      <c r="P723" s="1"/>
      <c r="R723" s="1"/>
    </row>
    <row r="724" spans="16:18" x14ac:dyDescent="0.2">
      <c r="P724" s="1"/>
      <c r="R724" s="1"/>
    </row>
    <row r="725" spans="16:18" x14ac:dyDescent="0.2">
      <c r="P725" s="1"/>
      <c r="R725" s="1"/>
    </row>
    <row r="726" spans="16:18" x14ac:dyDescent="0.2">
      <c r="P726" s="1"/>
      <c r="R726" s="1"/>
    </row>
    <row r="727" spans="16:18" x14ac:dyDescent="0.2">
      <c r="P727" s="1"/>
      <c r="R727" s="1"/>
    </row>
    <row r="728" spans="16:18" x14ac:dyDescent="0.2">
      <c r="P728" s="1"/>
      <c r="R728" s="1"/>
    </row>
    <row r="729" spans="16:18" x14ac:dyDescent="0.2">
      <c r="P729" s="1"/>
      <c r="R729" s="1"/>
    </row>
    <row r="730" spans="16:18" x14ac:dyDescent="0.2">
      <c r="P730" s="1"/>
      <c r="R730" s="1"/>
    </row>
    <row r="731" spans="16:18" x14ac:dyDescent="0.2">
      <c r="P731" s="1"/>
      <c r="R731" s="1"/>
    </row>
    <row r="732" spans="16:18" x14ac:dyDescent="0.2">
      <c r="P732" s="1"/>
      <c r="R732" s="1"/>
    </row>
    <row r="733" spans="16:18" x14ac:dyDescent="0.2">
      <c r="P733" s="1"/>
      <c r="R733" s="1"/>
    </row>
    <row r="734" spans="16:18" x14ac:dyDescent="0.2">
      <c r="P734" s="1"/>
      <c r="R734" s="1"/>
    </row>
    <row r="735" spans="16:18" x14ac:dyDescent="0.2">
      <c r="P735" s="1"/>
      <c r="R735" s="1"/>
    </row>
    <row r="736" spans="16:18" x14ac:dyDescent="0.2">
      <c r="P736" s="1"/>
      <c r="R736" s="1"/>
    </row>
    <row r="737" spans="16:18" x14ac:dyDescent="0.2">
      <c r="P737" s="1"/>
      <c r="R737" s="1"/>
    </row>
    <row r="738" spans="16:18" x14ac:dyDescent="0.2">
      <c r="P738" s="1"/>
      <c r="R738" s="1"/>
    </row>
    <row r="739" spans="16:18" x14ac:dyDescent="0.2">
      <c r="P739" s="1"/>
      <c r="R739" s="1"/>
    </row>
    <row r="740" spans="16:18" x14ac:dyDescent="0.2">
      <c r="P740" s="1"/>
      <c r="R740" s="1"/>
    </row>
    <row r="741" spans="16:18" x14ac:dyDescent="0.2">
      <c r="P741" s="1"/>
      <c r="R741" s="1"/>
    </row>
    <row r="742" spans="16:18" x14ac:dyDescent="0.2">
      <c r="P742" s="1"/>
      <c r="R742" s="1"/>
    </row>
    <row r="743" spans="16:18" x14ac:dyDescent="0.2">
      <c r="P743" s="1"/>
      <c r="R743" s="1"/>
    </row>
    <row r="744" spans="16:18" x14ac:dyDescent="0.2">
      <c r="P744" s="1"/>
      <c r="R744" s="1"/>
    </row>
    <row r="745" spans="16:18" x14ac:dyDescent="0.2">
      <c r="P745" s="1"/>
      <c r="R745" s="1"/>
    </row>
    <row r="746" spans="16:18" x14ac:dyDescent="0.2">
      <c r="P746" s="1"/>
      <c r="R746" s="1"/>
    </row>
    <row r="747" spans="16:18" x14ac:dyDescent="0.2">
      <c r="P747" s="1"/>
      <c r="R747" s="1"/>
    </row>
    <row r="748" spans="16:18" x14ac:dyDescent="0.2">
      <c r="P748" s="1"/>
      <c r="R748" s="1"/>
    </row>
    <row r="749" spans="16:18" x14ac:dyDescent="0.2">
      <c r="P749" s="1"/>
      <c r="R749" s="1"/>
    </row>
    <row r="750" spans="16:18" x14ac:dyDescent="0.2">
      <c r="P750" s="1"/>
      <c r="R750" s="1"/>
    </row>
    <row r="751" spans="16:18" x14ac:dyDescent="0.2">
      <c r="P751" s="1"/>
      <c r="R751" s="1"/>
    </row>
    <row r="752" spans="16:18" x14ac:dyDescent="0.2">
      <c r="P752" s="1"/>
      <c r="R752" s="1"/>
    </row>
    <row r="753" spans="16:18" x14ac:dyDescent="0.2">
      <c r="P753" s="1"/>
      <c r="R753" s="1"/>
    </row>
    <row r="754" spans="16:18" x14ac:dyDescent="0.2">
      <c r="P754" s="1"/>
      <c r="R754" s="1"/>
    </row>
    <row r="755" spans="16:18" x14ac:dyDescent="0.2">
      <c r="P755" s="1"/>
      <c r="R755" s="1"/>
    </row>
    <row r="756" spans="16:18" x14ac:dyDescent="0.2">
      <c r="P756" s="1"/>
      <c r="R756" s="1"/>
    </row>
    <row r="757" spans="16:18" x14ac:dyDescent="0.2">
      <c r="P757" s="1"/>
      <c r="R757" s="1"/>
    </row>
    <row r="758" spans="16:18" x14ac:dyDescent="0.2">
      <c r="P758" s="1"/>
      <c r="R758" s="1"/>
    </row>
    <row r="759" spans="16:18" x14ac:dyDescent="0.2">
      <c r="P759" s="1"/>
      <c r="R759" s="1"/>
    </row>
    <row r="760" spans="16:18" x14ac:dyDescent="0.2">
      <c r="P760" s="1"/>
      <c r="R760" s="1"/>
    </row>
    <row r="761" spans="16:18" x14ac:dyDescent="0.2">
      <c r="P761" s="1"/>
      <c r="R761" s="1"/>
    </row>
    <row r="762" spans="16:18" x14ac:dyDescent="0.2">
      <c r="P762" s="1"/>
      <c r="R762" s="1"/>
    </row>
    <row r="763" spans="16:18" x14ac:dyDescent="0.2">
      <c r="P763" s="1"/>
      <c r="R763" s="1"/>
    </row>
    <row r="764" spans="16:18" x14ac:dyDescent="0.2">
      <c r="P764" s="1"/>
      <c r="R764" s="1"/>
    </row>
    <row r="765" spans="16:18" x14ac:dyDescent="0.2">
      <c r="P765" s="1"/>
      <c r="R765" s="1"/>
    </row>
    <row r="766" spans="16:18" x14ac:dyDescent="0.2">
      <c r="P766" s="1"/>
      <c r="R766" s="1"/>
    </row>
    <row r="767" spans="16:18" x14ac:dyDescent="0.2">
      <c r="P767" s="1"/>
      <c r="R767" s="1"/>
    </row>
    <row r="768" spans="16:18" x14ac:dyDescent="0.2">
      <c r="P768" s="1"/>
      <c r="R768" s="1"/>
    </row>
    <row r="769" spans="16:18" x14ac:dyDescent="0.2">
      <c r="P769" s="1"/>
      <c r="R769" s="1"/>
    </row>
    <row r="770" spans="16:18" x14ac:dyDescent="0.2">
      <c r="P770" s="1"/>
      <c r="R770" s="1"/>
    </row>
    <row r="771" spans="16:18" x14ac:dyDescent="0.2">
      <c r="P771" s="1"/>
      <c r="R771" s="1"/>
    </row>
    <row r="772" spans="16:18" x14ac:dyDescent="0.2">
      <c r="P772" s="1"/>
      <c r="R772" s="1"/>
    </row>
    <row r="773" spans="16:18" x14ac:dyDescent="0.2">
      <c r="P773" s="1"/>
      <c r="R773" s="1"/>
    </row>
    <row r="774" spans="16:18" x14ac:dyDescent="0.2">
      <c r="P774" s="1"/>
      <c r="R774" s="1"/>
    </row>
    <row r="775" spans="16:18" x14ac:dyDescent="0.2">
      <c r="P775" s="1"/>
      <c r="R775" s="1"/>
    </row>
    <row r="776" spans="16:18" x14ac:dyDescent="0.2">
      <c r="P776" s="1"/>
      <c r="R776" s="1"/>
    </row>
    <row r="777" spans="16:18" x14ac:dyDescent="0.2">
      <c r="P777" s="1"/>
      <c r="R777" s="1"/>
    </row>
    <row r="778" spans="16:18" x14ac:dyDescent="0.2">
      <c r="P778" s="1"/>
      <c r="R778" s="1"/>
    </row>
    <row r="779" spans="16:18" x14ac:dyDescent="0.2">
      <c r="P779" s="1"/>
      <c r="R779" s="1"/>
    </row>
    <row r="780" spans="16:18" x14ac:dyDescent="0.2">
      <c r="P780" s="1"/>
      <c r="R780" s="1"/>
    </row>
    <row r="781" spans="16:18" x14ac:dyDescent="0.2">
      <c r="P781" s="1"/>
      <c r="R781" s="1"/>
    </row>
    <row r="782" spans="16:18" x14ac:dyDescent="0.2">
      <c r="P782" s="1"/>
      <c r="R782" s="1"/>
    </row>
    <row r="783" spans="16:18" x14ac:dyDescent="0.2">
      <c r="P783" s="1"/>
      <c r="R783" s="1"/>
    </row>
    <row r="784" spans="16:18" x14ac:dyDescent="0.2">
      <c r="P784" s="1"/>
      <c r="R784" s="1"/>
    </row>
    <row r="785" spans="16:18" x14ac:dyDescent="0.2">
      <c r="P785" s="1"/>
      <c r="R785" s="1"/>
    </row>
    <row r="786" spans="16:18" x14ac:dyDescent="0.2">
      <c r="P786" s="1"/>
      <c r="R786" s="1"/>
    </row>
    <row r="787" spans="16:18" x14ac:dyDescent="0.2">
      <c r="P787" s="1"/>
      <c r="R787" s="1"/>
    </row>
    <row r="788" spans="16:18" x14ac:dyDescent="0.2">
      <c r="P788" s="1"/>
      <c r="R788" s="1"/>
    </row>
    <row r="789" spans="16:18" x14ac:dyDescent="0.2">
      <c r="P789" s="1"/>
      <c r="R789" s="1"/>
    </row>
    <row r="790" spans="16:18" x14ac:dyDescent="0.2">
      <c r="P790" s="1"/>
      <c r="R790" s="1"/>
    </row>
    <row r="791" spans="16:18" x14ac:dyDescent="0.2">
      <c r="P791" s="1"/>
      <c r="R791" s="1"/>
    </row>
    <row r="792" spans="16:18" x14ac:dyDescent="0.2">
      <c r="P792" s="1"/>
      <c r="R792" s="1"/>
    </row>
    <row r="793" spans="16:18" x14ac:dyDescent="0.2">
      <c r="P793" s="1"/>
      <c r="R793" s="1"/>
    </row>
    <row r="794" spans="16:18" x14ac:dyDescent="0.2">
      <c r="P794" s="1"/>
      <c r="R794" s="1"/>
    </row>
    <row r="795" spans="16:18" x14ac:dyDescent="0.2">
      <c r="P795" s="1"/>
      <c r="R795" s="1"/>
    </row>
    <row r="796" spans="16:18" x14ac:dyDescent="0.2">
      <c r="P796" s="1"/>
      <c r="R796" s="1"/>
    </row>
    <row r="797" spans="16:18" x14ac:dyDescent="0.2">
      <c r="P797" s="1"/>
      <c r="R797" s="1"/>
    </row>
    <row r="798" spans="16:18" x14ac:dyDescent="0.2">
      <c r="P798" s="1"/>
      <c r="R798" s="1"/>
    </row>
    <row r="799" spans="16:18" x14ac:dyDescent="0.2">
      <c r="P799" s="1"/>
      <c r="R799" s="1"/>
    </row>
    <row r="800" spans="16:18" x14ac:dyDescent="0.2">
      <c r="P800" s="1"/>
      <c r="R800" s="1"/>
    </row>
    <row r="801" spans="16:18" x14ac:dyDescent="0.2">
      <c r="P801" s="1"/>
      <c r="R801" s="1"/>
    </row>
    <row r="802" spans="16:18" x14ac:dyDescent="0.2">
      <c r="P802" s="1"/>
      <c r="R802" s="1"/>
    </row>
    <row r="803" spans="16:18" x14ac:dyDescent="0.2">
      <c r="P803" s="1"/>
      <c r="R803" s="1"/>
    </row>
    <row r="804" spans="16:18" x14ac:dyDescent="0.2">
      <c r="P804" s="1"/>
      <c r="R804" s="1"/>
    </row>
    <row r="805" spans="16:18" x14ac:dyDescent="0.2">
      <c r="P805" s="1"/>
      <c r="R805" s="1"/>
    </row>
    <row r="806" spans="16:18" x14ac:dyDescent="0.2">
      <c r="P806" s="1"/>
      <c r="R806" s="1"/>
    </row>
    <row r="807" spans="16:18" x14ac:dyDescent="0.2">
      <c r="P807" s="1"/>
      <c r="R807" s="1"/>
    </row>
    <row r="808" spans="16:18" x14ac:dyDescent="0.2">
      <c r="P808" s="1"/>
      <c r="R808" s="1"/>
    </row>
    <row r="809" spans="16:18" x14ac:dyDescent="0.2">
      <c r="P809" s="1"/>
      <c r="R809" s="1"/>
    </row>
    <row r="810" spans="16:18" x14ac:dyDescent="0.2">
      <c r="P810" s="1"/>
      <c r="R810" s="1"/>
    </row>
    <row r="811" spans="16:18" x14ac:dyDescent="0.2">
      <c r="P811" s="1"/>
      <c r="R811" s="1"/>
    </row>
    <row r="812" spans="16:18" x14ac:dyDescent="0.2">
      <c r="P812" s="1"/>
      <c r="R812" s="1"/>
    </row>
    <row r="813" spans="16:18" x14ac:dyDescent="0.2">
      <c r="P813" s="1"/>
      <c r="R813" s="1"/>
    </row>
    <row r="814" spans="16:18" x14ac:dyDescent="0.2">
      <c r="P814" s="1"/>
      <c r="R814" s="1"/>
    </row>
    <row r="815" spans="16:18" x14ac:dyDescent="0.2">
      <c r="P815" s="1"/>
      <c r="R815" s="1"/>
    </row>
    <row r="816" spans="16:18" x14ac:dyDescent="0.2">
      <c r="P816" s="1"/>
      <c r="R816" s="1"/>
    </row>
    <row r="817" spans="16:18" x14ac:dyDescent="0.2">
      <c r="P817" s="1"/>
      <c r="R817" s="1"/>
    </row>
    <row r="818" spans="16:18" x14ac:dyDescent="0.2">
      <c r="P818" s="1"/>
      <c r="R818" s="1"/>
    </row>
    <row r="819" spans="16:18" x14ac:dyDescent="0.2">
      <c r="P819" s="1"/>
      <c r="R819" s="1"/>
    </row>
    <row r="820" spans="16:18" x14ac:dyDescent="0.2">
      <c r="P820" s="1"/>
      <c r="R820" s="1"/>
    </row>
    <row r="821" spans="16:18" x14ac:dyDescent="0.2">
      <c r="P821" s="1"/>
      <c r="R821" s="1"/>
    </row>
    <row r="822" spans="16:18" x14ac:dyDescent="0.2">
      <c r="P822" s="1"/>
      <c r="R822" s="1"/>
    </row>
    <row r="823" spans="16:18" x14ac:dyDescent="0.2">
      <c r="P823" s="1"/>
      <c r="R823" s="1"/>
    </row>
    <row r="824" spans="16:18" x14ac:dyDescent="0.2">
      <c r="P824" s="1"/>
      <c r="R824" s="1"/>
    </row>
    <row r="825" spans="16:18" x14ac:dyDescent="0.2">
      <c r="P825" s="1"/>
      <c r="R825" s="1"/>
    </row>
    <row r="826" spans="16:18" x14ac:dyDescent="0.2">
      <c r="P826" s="1"/>
      <c r="R826" s="1"/>
    </row>
    <row r="827" spans="16:18" x14ac:dyDescent="0.2">
      <c r="P827" s="1"/>
      <c r="R827" s="1"/>
    </row>
    <row r="828" spans="16:18" x14ac:dyDescent="0.2">
      <c r="P828" s="1"/>
      <c r="R828" s="1"/>
    </row>
    <row r="829" spans="16:18" x14ac:dyDescent="0.2">
      <c r="P829" s="1"/>
      <c r="R829" s="1"/>
    </row>
    <row r="830" spans="16:18" x14ac:dyDescent="0.2">
      <c r="P830" s="1"/>
      <c r="R830" s="1"/>
    </row>
    <row r="831" spans="16:18" x14ac:dyDescent="0.2">
      <c r="P831" s="1"/>
      <c r="R831" s="1"/>
    </row>
    <row r="832" spans="16:18" x14ac:dyDescent="0.2">
      <c r="P832" s="1"/>
      <c r="R832" s="1"/>
    </row>
    <row r="833" spans="16:18" x14ac:dyDescent="0.2">
      <c r="P833" s="1"/>
      <c r="R833" s="1"/>
    </row>
    <row r="834" spans="16:18" x14ac:dyDescent="0.2">
      <c r="P834" s="1"/>
      <c r="R834" s="1"/>
    </row>
    <row r="835" spans="16:18" x14ac:dyDescent="0.2">
      <c r="P835" s="1"/>
      <c r="R835" s="1"/>
    </row>
    <row r="836" spans="16:18" x14ac:dyDescent="0.2">
      <c r="P836" s="1"/>
      <c r="R836" s="1"/>
    </row>
    <row r="837" spans="16:18" x14ac:dyDescent="0.2">
      <c r="P837" s="1"/>
      <c r="R837" s="1"/>
    </row>
    <row r="838" spans="16:18" x14ac:dyDescent="0.2">
      <c r="P838" s="1"/>
      <c r="R838" s="1"/>
    </row>
    <row r="839" spans="16:18" x14ac:dyDescent="0.2">
      <c r="P839" s="1"/>
      <c r="R839" s="1"/>
    </row>
    <row r="840" spans="16:18" x14ac:dyDescent="0.2">
      <c r="P840" s="1"/>
      <c r="R840" s="1"/>
    </row>
    <row r="841" spans="16:18" x14ac:dyDescent="0.2">
      <c r="P841" s="1"/>
      <c r="R841" s="1"/>
    </row>
    <row r="842" spans="16:18" x14ac:dyDescent="0.2">
      <c r="P842" s="1"/>
      <c r="R842" s="1"/>
    </row>
    <row r="843" spans="16:18" x14ac:dyDescent="0.2">
      <c r="P843" s="1"/>
      <c r="R843" s="1"/>
    </row>
    <row r="844" spans="16:18" x14ac:dyDescent="0.2">
      <c r="P844" s="1"/>
      <c r="R844" s="1"/>
    </row>
    <row r="845" spans="16:18" x14ac:dyDescent="0.2">
      <c r="P845" s="1"/>
      <c r="R845" s="1"/>
    </row>
    <row r="846" spans="16:18" x14ac:dyDescent="0.2">
      <c r="P846" s="1"/>
      <c r="R846" s="1"/>
    </row>
    <row r="847" spans="16:18" x14ac:dyDescent="0.2">
      <c r="P847" s="1"/>
      <c r="R847" s="1"/>
    </row>
    <row r="848" spans="16:18" x14ac:dyDescent="0.2">
      <c r="P848" s="1"/>
      <c r="R848" s="1"/>
    </row>
    <row r="849" spans="16:18" x14ac:dyDescent="0.2">
      <c r="P849" s="1"/>
      <c r="R849" s="1"/>
    </row>
    <row r="850" spans="16:18" x14ac:dyDescent="0.2">
      <c r="P850" s="1"/>
      <c r="R850" s="1"/>
    </row>
    <row r="851" spans="16:18" x14ac:dyDescent="0.2">
      <c r="P851" s="1"/>
      <c r="R851" s="1"/>
    </row>
    <row r="852" spans="16:18" x14ac:dyDescent="0.2">
      <c r="P852" s="1"/>
      <c r="R852" s="1"/>
    </row>
    <row r="853" spans="16:18" x14ac:dyDescent="0.2">
      <c r="P853" s="1"/>
      <c r="R853" s="1"/>
    </row>
    <row r="854" spans="16:18" x14ac:dyDescent="0.2">
      <c r="P854" s="1"/>
      <c r="R854" s="1"/>
    </row>
    <row r="855" spans="16:18" x14ac:dyDescent="0.2">
      <c r="P855" s="1"/>
      <c r="R855" s="1"/>
    </row>
    <row r="856" spans="16:18" x14ac:dyDescent="0.2">
      <c r="P856" s="1"/>
      <c r="R856" s="1"/>
    </row>
    <row r="857" spans="16:18" x14ac:dyDescent="0.2">
      <c r="P857" s="1"/>
      <c r="R857" s="1"/>
    </row>
    <row r="858" spans="16:18" x14ac:dyDescent="0.2">
      <c r="P858" s="1"/>
      <c r="R858" s="1"/>
    </row>
    <row r="859" spans="16:18" x14ac:dyDescent="0.2">
      <c r="P859" s="1"/>
      <c r="R859" s="1"/>
    </row>
    <row r="860" spans="16:18" x14ac:dyDescent="0.2">
      <c r="P860" s="1"/>
      <c r="R860" s="1"/>
    </row>
    <row r="861" spans="16:18" x14ac:dyDescent="0.2">
      <c r="P861" s="1"/>
      <c r="R861" s="1"/>
    </row>
    <row r="862" spans="16:18" x14ac:dyDescent="0.2">
      <c r="P862" s="1"/>
      <c r="R862" s="1"/>
    </row>
    <row r="863" spans="16:18" x14ac:dyDescent="0.2">
      <c r="P863" s="1"/>
      <c r="R863" s="1"/>
    </row>
    <row r="864" spans="16:18" x14ac:dyDescent="0.2">
      <c r="P864" s="1"/>
      <c r="R864" s="1"/>
    </row>
    <row r="865" spans="16:18" x14ac:dyDescent="0.2">
      <c r="P865" s="1"/>
      <c r="R865" s="1"/>
    </row>
    <row r="866" spans="16:18" x14ac:dyDescent="0.2">
      <c r="P866" s="1"/>
      <c r="R866" s="1"/>
    </row>
    <row r="867" spans="16:18" x14ac:dyDescent="0.2">
      <c r="P867" s="1"/>
      <c r="R867" s="1"/>
    </row>
    <row r="868" spans="16:18" x14ac:dyDescent="0.2">
      <c r="P868" s="1"/>
      <c r="R868" s="1"/>
    </row>
    <row r="869" spans="16:18" x14ac:dyDescent="0.2">
      <c r="P869" s="1"/>
      <c r="R869" s="1"/>
    </row>
    <row r="870" spans="16:18" x14ac:dyDescent="0.2">
      <c r="P870" s="1"/>
      <c r="R870" s="1"/>
    </row>
    <row r="871" spans="16:18" x14ac:dyDescent="0.2">
      <c r="P871" s="1"/>
      <c r="R871" s="1"/>
    </row>
    <row r="872" spans="16:18" x14ac:dyDescent="0.2">
      <c r="P872" s="1"/>
      <c r="R872" s="1"/>
    </row>
    <row r="873" spans="16:18" x14ac:dyDescent="0.2">
      <c r="P873" s="1"/>
      <c r="R873" s="1"/>
    </row>
    <row r="874" spans="16:18" x14ac:dyDescent="0.2">
      <c r="P874" s="1"/>
      <c r="R874" s="1"/>
    </row>
    <row r="875" spans="16:18" x14ac:dyDescent="0.2">
      <c r="P875" s="1"/>
      <c r="R875" s="1"/>
    </row>
    <row r="876" spans="16:18" x14ac:dyDescent="0.2">
      <c r="P876" s="1"/>
      <c r="R876" s="1"/>
    </row>
    <row r="877" spans="16:18" x14ac:dyDescent="0.2">
      <c r="P877" s="1"/>
      <c r="R877" s="1"/>
    </row>
    <row r="878" spans="16:18" x14ac:dyDescent="0.2">
      <c r="P878" s="1"/>
      <c r="R878" s="1"/>
    </row>
    <row r="879" spans="16:18" x14ac:dyDescent="0.2">
      <c r="P879" s="1"/>
      <c r="R879" s="1"/>
    </row>
    <row r="880" spans="16:18" x14ac:dyDescent="0.2">
      <c r="P880" s="1"/>
      <c r="R880" s="1"/>
    </row>
    <row r="881" spans="16:18" x14ac:dyDescent="0.2">
      <c r="P881" s="1"/>
      <c r="R881" s="1"/>
    </row>
    <row r="882" spans="16:18" x14ac:dyDescent="0.2">
      <c r="P882" s="1"/>
      <c r="R882" s="1"/>
    </row>
    <row r="883" spans="16:18" x14ac:dyDescent="0.2">
      <c r="P883" s="1"/>
      <c r="R883" s="1"/>
    </row>
    <row r="884" spans="16:18" x14ac:dyDescent="0.2">
      <c r="P884" s="1"/>
      <c r="R884" s="1"/>
    </row>
    <row r="885" spans="16:18" x14ac:dyDescent="0.2">
      <c r="P885" s="1"/>
      <c r="R885" s="1"/>
    </row>
    <row r="886" spans="16:18" x14ac:dyDescent="0.2">
      <c r="P886" s="1"/>
      <c r="R886" s="1"/>
    </row>
    <row r="887" spans="16:18" x14ac:dyDescent="0.2">
      <c r="P887" s="1"/>
      <c r="R887" s="1"/>
    </row>
    <row r="888" spans="16:18" x14ac:dyDescent="0.2">
      <c r="P888" s="1"/>
      <c r="R888" s="1"/>
    </row>
    <row r="889" spans="16:18" x14ac:dyDescent="0.2">
      <c r="P889" s="1"/>
      <c r="R889" s="1"/>
    </row>
    <row r="890" spans="16:18" x14ac:dyDescent="0.2">
      <c r="P890" s="1"/>
      <c r="R890" s="1"/>
    </row>
    <row r="891" spans="16:18" x14ac:dyDescent="0.2">
      <c r="P891" s="1"/>
      <c r="R891" s="1"/>
    </row>
    <row r="892" spans="16:18" x14ac:dyDescent="0.2">
      <c r="P892" s="1"/>
      <c r="R892" s="1"/>
    </row>
    <row r="893" spans="16:18" x14ac:dyDescent="0.2">
      <c r="P893" s="1"/>
      <c r="R893" s="1"/>
    </row>
    <row r="894" spans="16:18" x14ac:dyDescent="0.2">
      <c r="P894" s="1"/>
      <c r="R894" s="1"/>
    </row>
    <row r="895" spans="16:18" x14ac:dyDescent="0.2">
      <c r="P895" s="1"/>
      <c r="R895" s="1"/>
    </row>
    <row r="896" spans="16:18" x14ac:dyDescent="0.2">
      <c r="P896" s="1"/>
      <c r="R896" s="1"/>
    </row>
    <row r="897" spans="16:18" x14ac:dyDescent="0.2">
      <c r="P897" s="1"/>
      <c r="R897" s="1"/>
    </row>
    <row r="898" spans="16:18" x14ac:dyDescent="0.2">
      <c r="P898" s="1"/>
      <c r="R898" s="1"/>
    </row>
    <row r="899" spans="16:18" x14ac:dyDescent="0.2">
      <c r="P899" s="1"/>
      <c r="R899" s="1"/>
    </row>
    <row r="900" spans="16:18" x14ac:dyDescent="0.2">
      <c r="P900" s="1"/>
      <c r="R900" s="1"/>
    </row>
    <row r="901" spans="16:18" x14ac:dyDescent="0.2">
      <c r="P901" s="1"/>
      <c r="R901" s="1"/>
    </row>
    <row r="902" spans="16:18" x14ac:dyDescent="0.2">
      <c r="P902" s="1"/>
      <c r="R902" s="1"/>
    </row>
    <row r="903" spans="16:18" x14ac:dyDescent="0.2">
      <c r="P903" s="1"/>
      <c r="R903" s="1"/>
    </row>
    <row r="904" spans="16:18" x14ac:dyDescent="0.2">
      <c r="P904" s="1"/>
      <c r="R904" s="1"/>
    </row>
    <row r="905" spans="16:18" x14ac:dyDescent="0.2">
      <c r="P905" s="1"/>
      <c r="R905" s="1"/>
    </row>
    <row r="906" spans="16:18" x14ac:dyDescent="0.2">
      <c r="P906" s="1"/>
      <c r="R906" s="1"/>
    </row>
    <row r="907" spans="16:18" x14ac:dyDescent="0.2">
      <c r="P907" s="1"/>
      <c r="R907" s="1"/>
    </row>
    <row r="908" spans="16:18" x14ac:dyDescent="0.2">
      <c r="P908" s="1"/>
      <c r="R908" s="1"/>
    </row>
    <row r="909" spans="16:18" x14ac:dyDescent="0.2">
      <c r="P909" s="1"/>
      <c r="R909" s="1"/>
    </row>
    <row r="910" spans="16:18" x14ac:dyDescent="0.2">
      <c r="P910" s="1"/>
      <c r="R910" s="1"/>
    </row>
    <row r="911" spans="16:18" x14ac:dyDescent="0.2">
      <c r="P911" s="1"/>
      <c r="R911" s="1"/>
    </row>
    <row r="912" spans="16:18" x14ac:dyDescent="0.2">
      <c r="P912" s="1"/>
      <c r="R912" s="1"/>
    </row>
    <row r="913" spans="16:18" x14ac:dyDescent="0.2">
      <c r="P913" s="1"/>
      <c r="R913" s="1"/>
    </row>
    <row r="914" spans="16:18" x14ac:dyDescent="0.2">
      <c r="P914" s="1"/>
      <c r="R914" s="1"/>
    </row>
    <row r="915" spans="16:18" x14ac:dyDescent="0.2">
      <c r="P915" s="1"/>
      <c r="R915" s="1"/>
    </row>
    <row r="916" spans="16:18" x14ac:dyDescent="0.2">
      <c r="P916" s="1"/>
      <c r="R916" s="1"/>
    </row>
    <row r="917" spans="16:18" x14ac:dyDescent="0.2">
      <c r="P917" s="1"/>
      <c r="R917" s="1"/>
    </row>
    <row r="918" spans="16:18" x14ac:dyDescent="0.2">
      <c r="P918" s="1"/>
      <c r="R918" s="1"/>
    </row>
    <row r="919" spans="16:18" x14ac:dyDescent="0.2">
      <c r="P919" s="1"/>
      <c r="R919" s="1"/>
    </row>
    <row r="920" spans="16:18" x14ac:dyDescent="0.2">
      <c r="P920" s="1"/>
      <c r="R920" s="1"/>
    </row>
    <row r="921" spans="16:18" x14ac:dyDescent="0.2">
      <c r="P921" s="1"/>
      <c r="R921" s="1"/>
    </row>
    <row r="922" spans="16:18" x14ac:dyDescent="0.2">
      <c r="P922" s="1"/>
      <c r="R922" s="1"/>
    </row>
    <row r="923" spans="16:18" x14ac:dyDescent="0.2">
      <c r="P923" s="1"/>
      <c r="R923" s="1"/>
    </row>
    <row r="924" spans="16:18" x14ac:dyDescent="0.2">
      <c r="P924" s="1"/>
      <c r="R924" s="1"/>
    </row>
    <row r="925" spans="16:18" x14ac:dyDescent="0.2">
      <c r="P925" s="1"/>
      <c r="R925" s="1"/>
    </row>
    <row r="926" spans="16:18" x14ac:dyDescent="0.2">
      <c r="P926" s="1"/>
      <c r="R926" s="1"/>
    </row>
    <row r="927" spans="16:18" x14ac:dyDescent="0.2">
      <c r="P927" s="1"/>
      <c r="R927" s="1"/>
    </row>
    <row r="928" spans="16:18" x14ac:dyDescent="0.2">
      <c r="P928" s="1"/>
      <c r="R928" s="1"/>
    </row>
    <row r="929" spans="16:18" x14ac:dyDescent="0.2">
      <c r="P929" s="1"/>
      <c r="R929" s="1"/>
    </row>
    <row r="930" spans="16:18" x14ac:dyDescent="0.2">
      <c r="P930" s="1"/>
      <c r="R930" s="1"/>
    </row>
    <row r="931" spans="16:18" x14ac:dyDescent="0.2">
      <c r="P931" s="1"/>
      <c r="R931" s="1"/>
    </row>
    <row r="932" spans="16:18" x14ac:dyDescent="0.2">
      <c r="P932" s="1"/>
      <c r="R932" s="1"/>
    </row>
    <row r="933" spans="16:18" x14ac:dyDescent="0.2">
      <c r="P933" s="1"/>
      <c r="R933" s="1"/>
    </row>
    <row r="934" spans="16:18" x14ac:dyDescent="0.2">
      <c r="P934" s="1"/>
      <c r="R934" s="1"/>
    </row>
    <row r="935" spans="16:18" x14ac:dyDescent="0.2">
      <c r="P935" s="1"/>
      <c r="R935" s="1"/>
    </row>
    <row r="936" spans="16:18" x14ac:dyDescent="0.2">
      <c r="P936" s="1"/>
      <c r="R936" s="1"/>
    </row>
    <row r="937" spans="16:18" x14ac:dyDescent="0.2">
      <c r="P937" s="1"/>
      <c r="R937" s="1"/>
    </row>
    <row r="938" spans="16:18" x14ac:dyDescent="0.2">
      <c r="P938" s="1"/>
      <c r="R938" s="1"/>
    </row>
    <row r="939" spans="16:18" x14ac:dyDescent="0.2">
      <c r="P939" s="1"/>
      <c r="R939" s="1"/>
    </row>
    <row r="940" spans="16:18" x14ac:dyDescent="0.2">
      <c r="P940" s="1"/>
      <c r="R940" s="1"/>
    </row>
    <row r="941" spans="16:18" x14ac:dyDescent="0.2">
      <c r="P941" s="1"/>
      <c r="R941" s="1"/>
    </row>
    <row r="942" spans="16:18" x14ac:dyDescent="0.2">
      <c r="P942" s="1"/>
      <c r="R942" s="1"/>
    </row>
    <row r="943" spans="16:18" x14ac:dyDescent="0.2">
      <c r="P943" s="1"/>
      <c r="R943" s="1"/>
    </row>
    <row r="944" spans="16:18" x14ac:dyDescent="0.2">
      <c r="P944" s="1"/>
      <c r="R944" s="1"/>
    </row>
    <row r="945" spans="16:18" x14ac:dyDescent="0.2">
      <c r="P945" s="1"/>
      <c r="R945" s="1"/>
    </row>
    <row r="946" spans="16:18" x14ac:dyDescent="0.2">
      <c r="P946" s="1"/>
      <c r="R946" s="1"/>
    </row>
    <row r="947" spans="16:18" x14ac:dyDescent="0.2">
      <c r="P947" s="1"/>
      <c r="R947" s="1"/>
    </row>
    <row r="948" spans="16:18" x14ac:dyDescent="0.2">
      <c r="P948" s="1"/>
      <c r="R948" s="1"/>
    </row>
    <row r="949" spans="16:18" x14ac:dyDescent="0.2">
      <c r="P949" s="1"/>
      <c r="R949" s="1"/>
    </row>
    <row r="950" spans="16:18" x14ac:dyDescent="0.2">
      <c r="P950" s="1"/>
      <c r="R950" s="1"/>
    </row>
    <row r="951" spans="16:18" x14ac:dyDescent="0.2">
      <c r="P951" s="1"/>
      <c r="R951" s="1"/>
    </row>
    <row r="952" spans="16:18" x14ac:dyDescent="0.2">
      <c r="P952" s="1"/>
      <c r="R952" s="1"/>
    </row>
    <row r="953" spans="16:18" x14ac:dyDescent="0.2">
      <c r="P953" s="1"/>
      <c r="R953" s="1"/>
    </row>
    <row r="954" spans="16:18" x14ac:dyDescent="0.2">
      <c r="P954" s="1"/>
      <c r="R954" s="1"/>
    </row>
    <row r="955" spans="16:18" x14ac:dyDescent="0.2">
      <c r="P955" s="1"/>
      <c r="R955" s="1"/>
    </row>
    <row r="956" spans="16:18" x14ac:dyDescent="0.2">
      <c r="P956" s="1"/>
      <c r="R956" s="1"/>
    </row>
    <row r="957" spans="16:18" x14ac:dyDescent="0.2">
      <c r="P957" s="1"/>
      <c r="R957" s="1"/>
    </row>
    <row r="958" spans="16:18" x14ac:dyDescent="0.2">
      <c r="P958" s="1"/>
      <c r="R958" s="1"/>
    </row>
    <row r="959" spans="16:18" x14ac:dyDescent="0.2">
      <c r="P959" s="1"/>
      <c r="R959" s="1"/>
    </row>
    <row r="960" spans="16:18" x14ac:dyDescent="0.2">
      <c r="P960" s="1"/>
      <c r="R960" s="1"/>
    </row>
    <row r="961" spans="16:18" x14ac:dyDescent="0.2">
      <c r="P961" s="1"/>
      <c r="R961" s="1"/>
    </row>
    <row r="962" spans="16:18" x14ac:dyDescent="0.2">
      <c r="P962" s="1"/>
      <c r="R962" s="1"/>
    </row>
    <row r="963" spans="16:18" x14ac:dyDescent="0.2">
      <c r="P963" s="1"/>
      <c r="R963" s="1"/>
    </row>
    <row r="964" spans="16:18" x14ac:dyDescent="0.2">
      <c r="P964" s="1"/>
      <c r="R964" s="1"/>
    </row>
    <row r="965" spans="16:18" x14ac:dyDescent="0.2">
      <c r="P965" s="1"/>
      <c r="R965" s="1"/>
    </row>
    <row r="966" spans="16:18" x14ac:dyDescent="0.2">
      <c r="P966" s="1"/>
      <c r="R966" s="1"/>
    </row>
    <row r="967" spans="16:18" x14ac:dyDescent="0.2">
      <c r="P967" s="1"/>
      <c r="R967" s="1"/>
    </row>
    <row r="968" spans="16:18" x14ac:dyDescent="0.2">
      <c r="P968" s="1"/>
      <c r="R968" s="1"/>
    </row>
    <row r="969" spans="16:18" x14ac:dyDescent="0.2">
      <c r="P969" s="1"/>
      <c r="R969" s="1"/>
    </row>
    <row r="970" spans="16:18" x14ac:dyDescent="0.2">
      <c r="P970" s="1"/>
      <c r="R970" s="1"/>
    </row>
    <row r="971" spans="16:18" x14ac:dyDescent="0.2">
      <c r="P971" s="1"/>
      <c r="R971" s="1"/>
    </row>
    <row r="972" spans="16:18" x14ac:dyDescent="0.2">
      <c r="P972" s="1"/>
      <c r="R972" s="1"/>
    </row>
    <row r="973" spans="16:18" x14ac:dyDescent="0.2">
      <c r="P973" s="1"/>
      <c r="R973" s="1"/>
    </row>
    <row r="974" spans="16:18" x14ac:dyDescent="0.2">
      <c r="P974" s="1"/>
      <c r="R974" s="1"/>
    </row>
    <row r="975" spans="16:18" x14ac:dyDescent="0.2">
      <c r="P975" s="1"/>
      <c r="R975" s="1"/>
    </row>
    <row r="976" spans="16:18" x14ac:dyDescent="0.2">
      <c r="P976" s="1"/>
      <c r="R976" s="1"/>
    </row>
    <row r="977" spans="16:18" x14ac:dyDescent="0.2">
      <c r="P977" s="1"/>
      <c r="R977" s="1"/>
    </row>
    <row r="978" spans="16:18" x14ac:dyDescent="0.2">
      <c r="P978" s="1"/>
      <c r="R978" s="1"/>
    </row>
    <row r="979" spans="16:18" x14ac:dyDescent="0.2">
      <c r="P979" s="1"/>
      <c r="R979" s="1"/>
    </row>
    <row r="980" spans="16:18" x14ac:dyDescent="0.2">
      <c r="P980" s="1"/>
      <c r="R980" s="1"/>
    </row>
    <row r="981" spans="16:18" x14ac:dyDescent="0.2">
      <c r="P981" s="1"/>
      <c r="R981" s="1"/>
    </row>
    <row r="982" spans="16:18" x14ac:dyDescent="0.2">
      <c r="P982" s="1"/>
      <c r="R982" s="1"/>
    </row>
    <row r="983" spans="16:18" x14ac:dyDescent="0.2">
      <c r="P983" s="1"/>
      <c r="R983" s="1"/>
    </row>
    <row r="984" spans="16:18" x14ac:dyDescent="0.2">
      <c r="P984" s="1"/>
      <c r="R984" s="1"/>
    </row>
    <row r="985" spans="16:18" x14ac:dyDescent="0.2">
      <c r="P985" s="1"/>
      <c r="R985" s="1"/>
    </row>
    <row r="986" spans="16:18" x14ac:dyDescent="0.2">
      <c r="P986" s="1"/>
      <c r="R986" s="1"/>
    </row>
    <row r="987" spans="16:18" x14ac:dyDescent="0.2">
      <c r="P987" s="1"/>
      <c r="R987" s="1"/>
    </row>
    <row r="988" spans="16:18" x14ac:dyDescent="0.2">
      <c r="P988" s="1"/>
      <c r="R988" s="1"/>
    </row>
    <row r="989" spans="16:18" x14ac:dyDescent="0.2">
      <c r="P989" s="1"/>
      <c r="R989" s="1"/>
    </row>
    <row r="990" spans="16:18" x14ac:dyDescent="0.2">
      <c r="P990" s="1"/>
      <c r="R990" s="1"/>
    </row>
    <row r="991" spans="16:18" x14ac:dyDescent="0.2">
      <c r="P991" s="1"/>
      <c r="R991" s="1"/>
    </row>
    <row r="992" spans="16:18" x14ac:dyDescent="0.2">
      <c r="P992" s="1"/>
      <c r="R992" s="1"/>
    </row>
    <row r="993" spans="16:18" x14ac:dyDescent="0.2">
      <c r="P993" s="1"/>
      <c r="R993" s="1"/>
    </row>
    <row r="994" spans="16:18" x14ac:dyDescent="0.2">
      <c r="P994" s="1"/>
      <c r="R994" s="1"/>
    </row>
    <row r="995" spans="16:18" x14ac:dyDescent="0.2">
      <c r="P995" s="1"/>
      <c r="R995" s="1"/>
    </row>
    <row r="996" spans="16:18" x14ac:dyDescent="0.2">
      <c r="P996" s="1"/>
      <c r="R996" s="1"/>
    </row>
    <row r="997" spans="16:18" x14ac:dyDescent="0.2">
      <c r="P997" s="1"/>
      <c r="R997" s="1"/>
    </row>
    <row r="998" spans="16:18" x14ac:dyDescent="0.2">
      <c r="P998" s="1"/>
      <c r="R998" s="1"/>
    </row>
    <row r="999" spans="16:18" x14ac:dyDescent="0.2">
      <c r="P999" s="1"/>
      <c r="R999" s="1"/>
    </row>
    <row r="1000" spans="16:18" x14ac:dyDescent="0.2">
      <c r="P1000" s="1"/>
      <c r="R1000" s="1"/>
    </row>
    <row r="1001" spans="16:18" x14ac:dyDescent="0.2">
      <c r="P1001" s="1"/>
      <c r="R1001" s="1"/>
    </row>
    <row r="1002" spans="16:18" x14ac:dyDescent="0.2">
      <c r="P1002" s="1"/>
      <c r="R1002" s="1"/>
    </row>
    <row r="1003" spans="16:18" x14ac:dyDescent="0.2">
      <c r="P1003" s="1"/>
      <c r="R1003" s="1"/>
    </row>
    <row r="1004" spans="16:18" x14ac:dyDescent="0.2">
      <c r="P1004" s="1"/>
      <c r="R1004" s="1"/>
    </row>
    <row r="1005" spans="16:18" x14ac:dyDescent="0.2">
      <c r="P1005" s="1"/>
      <c r="R1005" s="1"/>
    </row>
    <row r="1006" spans="16:18" x14ac:dyDescent="0.2">
      <c r="P1006" s="1"/>
      <c r="R1006" s="1"/>
    </row>
    <row r="1007" spans="16:18" x14ac:dyDescent="0.2">
      <c r="P1007" s="1"/>
      <c r="R1007" s="1"/>
    </row>
    <row r="1008" spans="16:18" x14ac:dyDescent="0.2">
      <c r="P1008" s="1"/>
      <c r="R1008" s="1"/>
    </row>
    <row r="1009" spans="15:19" x14ac:dyDescent="0.2">
      <c r="P1009" s="1"/>
      <c r="R1009" s="1"/>
    </row>
    <row r="1010" spans="15:19" x14ac:dyDescent="0.2">
      <c r="P1010" s="1"/>
      <c r="R1010" s="1"/>
    </row>
    <row r="1011" spans="15:19" x14ac:dyDescent="0.2">
      <c r="P1011" s="1"/>
      <c r="R1011" s="1"/>
    </row>
    <row r="1012" spans="15:19" x14ac:dyDescent="0.2">
      <c r="P1012" s="1"/>
      <c r="R1012" s="1"/>
    </row>
    <row r="1013" spans="15:19" x14ac:dyDescent="0.2">
      <c r="P1013" s="1"/>
      <c r="R1013" s="1"/>
    </row>
    <row r="1014" spans="15:19" x14ac:dyDescent="0.2">
      <c r="P1014" s="1"/>
      <c r="R1014" s="1"/>
    </row>
    <row r="1015" spans="15:19" x14ac:dyDescent="0.2">
      <c r="P1015" s="1"/>
      <c r="R1015" s="1"/>
    </row>
    <row r="1016" spans="15:19" x14ac:dyDescent="0.2">
      <c r="P1016" s="1"/>
      <c r="R1016" s="1"/>
    </row>
    <row r="1017" spans="15:19" x14ac:dyDescent="0.2">
      <c r="P1017" s="1"/>
      <c r="R1017" s="1"/>
    </row>
    <row r="1018" spans="15:19" x14ac:dyDescent="0.2">
      <c r="P1018" s="1"/>
      <c r="R1018" s="1"/>
    </row>
    <row r="1020" spans="15:19" x14ac:dyDescent="0.2">
      <c r="O1020" s="1"/>
      <c r="P1020" s="1"/>
      <c r="Q1020" s="1"/>
      <c r="R1020" s="1"/>
      <c r="S1020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1138F-7A61-9A4D-A0DC-92F1F9160ACF}">
  <dimension ref="A2:BC1038"/>
  <sheetViews>
    <sheetView topLeftCell="AL82" workbookViewId="0">
      <selection activeCell="AY109" activeCellId="1" sqref="AW109 AY109"/>
    </sheetView>
  </sheetViews>
  <sheetFormatPr baseColWidth="10" defaultRowHeight="16" x14ac:dyDescent="0.2"/>
  <cols>
    <col min="49" max="49" width="12.1640625" bestFit="1" customWidth="1"/>
    <col min="51" max="51" width="12.1640625" bestFit="1" customWidth="1"/>
  </cols>
  <sheetData>
    <row r="2" spans="6:25" x14ac:dyDescent="0.2">
      <c r="F2" t="s">
        <v>9</v>
      </c>
      <c r="H2" t="s">
        <v>3</v>
      </c>
      <c r="I2" t="s">
        <v>8</v>
      </c>
      <c r="N2" t="s">
        <v>102</v>
      </c>
      <c r="O2" t="s">
        <v>103</v>
      </c>
      <c r="Q2" t="s">
        <v>102</v>
      </c>
      <c r="R2" t="s">
        <v>3</v>
      </c>
      <c r="S2" t="s">
        <v>8</v>
      </c>
      <c r="T2" t="s">
        <v>25</v>
      </c>
      <c r="V2" t="s">
        <v>103</v>
      </c>
      <c r="W2" t="s">
        <v>3</v>
      </c>
      <c r="X2" t="s">
        <v>8</v>
      </c>
      <c r="Y2" t="s">
        <v>25</v>
      </c>
    </row>
    <row r="3" spans="6:25" x14ac:dyDescent="0.2">
      <c r="F3">
        <f>(G3*4)^3</f>
        <v>2753.4187560959999</v>
      </c>
      <c r="G3">
        <v>3.504</v>
      </c>
      <c r="H3">
        <v>-1381.9027174999997</v>
      </c>
      <c r="I3">
        <v>4.1274600000000001</v>
      </c>
      <c r="M3" t="s">
        <v>3</v>
      </c>
      <c r="N3">
        <f>N8</f>
        <v>-1369.0422433200001</v>
      </c>
      <c r="O3">
        <f>O8</f>
        <v>-1391.6477139999997</v>
      </c>
      <c r="Q3">
        <v>3.51</v>
      </c>
      <c r="R3">
        <v>-1369.4131435333336</v>
      </c>
      <c r="S3">
        <v>-7.1388399999999992</v>
      </c>
      <c r="T3">
        <f>R3-127*J$7</f>
        <v>1.1698131021348672</v>
      </c>
      <c r="V3">
        <v>3.51</v>
      </c>
      <c r="W3">
        <v>-1391.6809540000002</v>
      </c>
      <c r="X3">
        <v>8.9572000000000003</v>
      </c>
      <c r="Y3">
        <f>W3-129*J$7</f>
        <v>0.48598620453094554</v>
      </c>
    </row>
    <row r="4" spans="6:25" x14ac:dyDescent="0.2">
      <c r="F4">
        <f t="shared" ref="F4:F10" si="0">(G4*4)^3</f>
        <v>2755.7768079999996</v>
      </c>
      <c r="G4">
        <v>3.5049999999999999</v>
      </c>
      <c r="H4">
        <v>-1381.1510092999988</v>
      </c>
      <c r="I4">
        <v>4.1332399999999998</v>
      </c>
      <c r="M4" t="s">
        <v>25</v>
      </c>
      <c r="N4">
        <f>N3-127*J7</f>
        <v>1.5407133154683379</v>
      </c>
      <c r="O4">
        <f>O3-129*J7</f>
        <v>0.51922620453137824</v>
      </c>
      <c r="Q4">
        <v>3.5089999999999999</v>
      </c>
      <c r="R4">
        <v>-1368.818909133334</v>
      </c>
      <c r="S4">
        <v>-5.9909133333333351</v>
      </c>
      <c r="T4">
        <f>R4-127*J$7</f>
        <v>1.7640475021344173</v>
      </c>
      <c r="V4">
        <v>3.5110000000000001</v>
      </c>
      <c r="W4">
        <v>-1391.5167560666662</v>
      </c>
      <c r="X4">
        <v>7.2898533333333297</v>
      </c>
      <c r="Y4">
        <f>W4-129*J$7</f>
        <v>0.65018413786492602</v>
      </c>
    </row>
    <row r="5" spans="6:25" x14ac:dyDescent="0.2">
      <c r="F5">
        <f t="shared" si="0"/>
        <v>2758.1362058239993</v>
      </c>
      <c r="G5">
        <v>3.5059999999999998</v>
      </c>
      <c r="H5">
        <v>-1381.3792672000004</v>
      </c>
      <c r="I5">
        <v>3.304590000000001</v>
      </c>
      <c r="Q5">
        <v>3.5059999999999998</v>
      </c>
      <c r="R5">
        <v>-1369.1875066666671</v>
      </c>
      <c r="S5">
        <v>-2.6191733333333329</v>
      </c>
      <c r="T5">
        <f>R5-127*J$7</f>
        <v>1.3954499688013584</v>
      </c>
      <c r="V5">
        <v>3.5150000000000001</v>
      </c>
      <c r="W5">
        <v>-1391.5704572666666</v>
      </c>
      <c r="X5">
        <v>4.0526799999999987</v>
      </c>
      <c r="Y5">
        <f>W5-129*J$7</f>
        <v>0.59648293786449358</v>
      </c>
    </row>
    <row r="6" spans="6:25" x14ac:dyDescent="0.2">
      <c r="F6">
        <f t="shared" si="0"/>
        <v>2762.8590407679999</v>
      </c>
      <c r="G6">
        <v>3.508</v>
      </c>
      <c r="H6">
        <v>-1381.2017945333337</v>
      </c>
      <c r="I6">
        <v>1.7459466666666652</v>
      </c>
    </row>
    <row r="7" spans="6:25" x14ac:dyDescent="0.2">
      <c r="F7">
        <f t="shared" si="0"/>
        <v>2767.5872639999993</v>
      </c>
      <c r="G7" s="3">
        <v>3.51</v>
      </c>
      <c r="H7">
        <v>-1381.3749484199998</v>
      </c>
      <c r="I7">
        <v>-0.77652999999999961</v>
      </c>
      <c r="J7" s="3">
        <f>H7/128</f>
        <v>-10.791991784531248</v>
      </c>
      <c r="M7" t="s">
        <v>67</v>
      </c>
      <c r="N7" t="s">
        <v>102</v>
      </c>
      <c r="O7" t="s">
        <v>103</v>
      </c>
    </row>
    <row r="8" spans="6:25" x14ac:dyDescent="0.2">
      <c r="F8">
        <f t="shared" si="0"/>
        <v>2769.9533971840001</v>
      </c>
      <c r="G8">
        <v>3.5110000000000001</v>
      </c>
      <c r="H8">
        <v>-1381.0214506666671</v>
      </c>
      <c r="I8">
        <v>-0.88380666666666696</v>
      </c>
      <c r="M8">
        <v>-1381.3749484199998</v>
      </c>
      <c r="N8">
        <v>-1369.0422433200001</v>
      </c>
      <c r="O8">
        <v>-1391.6477139999997</v>
      </c>
    </row>
    <row r="9" spans="6:25" x14ac:dyDescent="0.2">
      <c r="F9">
        <f t="shared" si="0"/>
        <v>2720.5471360000006</v>
      </c>
      <c r="G9">
        <v>3.49</v>
      </c>
      <c r="H9">
        <v>-1382.6567391999999</v>
      </c>
      <c r="I9">
        <v>16.603253333333331</v>
      </c>
      <c r="L9" t="s">
        <v>154</v>
      </c>
      <c r="M9">
        <v>0.53837947229770078</v>
      </c>
      <c r="N9">
        <v>0.54912103899621434</v>
      </c>
      <c r="O9">
        <v>0.42702677120357635</v>
      </c>
    </row>
    <row r="10" spans="6:25" x14ac:dyDescent="0.2">
      <c r="F10">
        <f t="shared" si="0"/>
        <v>2791.3093119999999</v>
      </c>
      <c r="G10">
        <v>3.52</v>
      </c>
      <c r="H10">
        <v>-1380.5327798666667</v>
      </c>
      <c r="I10">
        <v>-8.6018266666666641</v>
      </c>
      <c r="L10" t="s">
        <v>155</v>
      </c>
      <c r="M10">
        <v>0.17025053779402599</v>
      </c>
      <c r="N10">
        <v>0.17364731943461781</v>
      </c>
      <c r="O10">
        <v>0.13503772188709032</v>
      </c>
    </row>
    <row r="11" spans="6:25" x14ac:dyDescent="0.2">
      <c r="N11">
        <f>N10+M10</f>
        <v>0.3438978572286438</v>
      </c>
      <c r="O11">
        <f>O10+M10</f>
        <v>0.30528825968111628</v>
      </c>
    </row>
    <row r="12" spans="6:25" x14ac:dyDescent="0.2">
      <c r="F12" t="s">
        <v>183</v>
      </c>
      <c r="G12">
        <v>2767.5872639999993</v>
      </c>
      <c r="H12" t="s">
        <v>184</v>
      </c>
      <c r="I12">
        <f>-G12*(2*(0.0001275)*G12-1.058)</f>
        <v>974.92481302897397</v>
      </c>
      <c r="J12" t="s">
        <v>185</v>
      </c>
    </row>
    <row r="13" spans="6:25" x14ac:dyDescent="0.2">
      <c r="F13" t="s">
        <v>10</v>
      </c>
      <c r="G13">
        <f>(G12^(1/3))/3</f>
        <v>4.6799999999999988</v>
      </c>
      <c r="I13">
        <f>I12/10</f>
        <v>97.492481302897403</v>
      </c>
      <c r="J13" t="s">
        <v>186</v>
      </c>
    </row>
    <row r="14" spans="6:25" x14ac:dyDescent="0.2">
      <c r="G14">
        <f>I13</f>
        <v>97.492481302897403</v>
      </c>
    </row>
    <row r="17" spans="2:55" x14ac:dyDescent="0.2">
      <c r="B17">
        <v>3.49</v>
      </c>
      <c r="D17">
        <v>3.52</v>
      </c>
      <c r="F17">
        <v>3.504</v>
      </c>
      <c r="H17">
        <v>3.5049999999999999</v>
      </c>
      <c r="J17">
        <v>3.5059999999999998</v>
      </c>
      <c r="L17">
        <v>3.508</v>
      </c>
      <c r="N17">
        <v>3.51</v>
      </c>
      <c r="P17">
        <v>3.5110000000000001</v>
      </c>
      <c r="R17" t="s">
        <v>106</v>
      </c>
      <c r="T17" t="s">
        <v>107</v>
      </c>
      <c r="V17" t="s">
        <v>126</v>
      </c>
      <c r="X17" t="s">
        <v>127</v>
      </c>
      <c r="Z17" t="s">
        <v>150</v>
      </c>
      <c r="AB17" t="s">
        <v>151</v>
      </c>
    </row>
    <row r="18" spans="2:55" x14ac:dyDescent="0.2">
      <c r="B18" t="s">
        <v>3</v>
      </c>
      <c r="C18" t="s">
        <v>8</v>
      </c>
      <c r="D18" t="s">
        <v>3</v>
      </c>
      <c r="E18" t="s">
        <v>8</v>
      </c>
      <c r="F18" t="s">
        <v>3</v>
      </c>
      <c r="G18" t="s">
        <v>8</v>
      </c>
      <c r="H18" t="s">
        <v>3</v>
      </c>
      <c r="I18" t="s">
        <v>8</v>
      </c>
      <c r="J18" t="s">
        <v>3</v>
      </c>
      <c r="K18" t="s">
        <v>8</v>
      </c>
      <c r="L18" t="s">
        <v>3</v>
      </c>
      <c r="M18" t="s">
        <v>8</v>
      </c>
      <c r="N18" t="s">
        <v>3</v>
      </c>
      <c r="O18" t="s">
        <v>8</v>
      </c>
      <c r="P18" t="s">
        <v>3</v>
      </c>
      <c r="Q18" t="s">
        <v>8</v>
      </c>
      <c r="R18" t="s">
        <v>3</v>
      </c>
      <c r="S18" t="s">
        <v>8</v>
      </c>
      <c r="T18" t="s">
        <v>3</v>
      </c>
      <c r="U18" t="s">
        <v>8</v>
      </c>
      <c r="V18" t="s">
        <v>3</v>
      </c>
      <c r="W18" t="s">
        <v>8</v>
      </c>
      <c r="X18" t="s">
        <v>3</v>
      </c>
      <c r="Y18" t="s">
        <v>8</v>
      </c>
      <c r="Z18" t="s">
        <v>3</v>
      </c>
      <c r="AA18" t="s">
        <v>8</v>
      </c>
      <c r="AB18" t="s">
        <v>3</v>
      </c>
      <c r="AC18" t="s">
        <v>8</v>
      </c>
      <c r="AI18" t="s">
        <v>72</v>
      </c>
      <c r="AJ18" t="s">
        <v>86</v>
      </c>
      <c r="AL18" t="s">
        <v>71</v>
      </c>
      <c r="AM18" t="s">
        <v>84</v>
      </c>
    </row>
    <row r="19" spans="2:55" x14ac:dyDescent="0.2">
      <c r="AE19" t="s">
        <v>80</v>
      </c>
      <c r="AG19" t="s">
        <v>67</v>
      </c>
      <c r="AH19" t="s">
        <v>35</v>
      </c>
      <c r="AI19">
        <v>0</v>
      </c>
      <c r="AJ19">
        <v>0</v>
      </c>
      <c r="AK19" t="s">
        <v>61</v>
      </c>
      <c r="AL19">
        <v>0</v>
      </c>
      <c r="AM19">
        <v>0</v>
      </c>
      <c r="AN19" t="s">
        <v>73</v>
      </c>
      <c r="AO19" t="s">
        <v>74</v>
      </c>
      <c r="AQ19" t="s">
        <v>113</v>
      </c>
      <c r="AR19" t="s">
        <v>114</v>
      </c>
      <c r="AT19" t="s">
        <v>67</v>
      </c>
      <c r="AU19" t="s">
        <v>80</v>
      </c>
      <c r="AW19" t="s">
        <v>35</v>
      </c>
      <c r="AX19" t="s">
        <v>86</v>
      </c>
      <c r="AY19" t="s">
        <v>61</v>
      </c>
      <c r="AZ19" t="s">
        <v>84</v>
      </c>
      <c r="BB19" t="s">
        <v>113</v>
      </c>
      <c r="BC19" t="s">
        <v>114</v>
      </c>
    </row>
    <row r="20" spans="2:55" x14ac:dyDescent="0.2">
      <c r="C20" t="s">
        <v>189</v>
      </c>
      <c r="E20" t="s">
        <v>189</v>
      </c>
      <c r="F20" s="1">
        <v>-1383.4254000000001</v>
      </c>
      <c r="G20">
        <v>-7.68</v>
      </c>
      <c r="H20" s="1">
        <v>-1383.4434000000001</v>
      </c>
      <c r="I20">
        <v>-8.48</v>
      </c>
      <c r="J20" s="1">
        <v>-1383.4194</v>
      </c>
      <c r="K20">
        <v>-9.6</v>
      </c>
      <c r="L20" s="1">
        <v>-1383.3665000000001</v>
      </c>
      <c r="M20">
        <v>-11.85</v>
      </c>
      <c r="N20" s="1">
        <v>-1383.3612000000001</v>
      </c>
      <c r="O20">
        <v>-14.45</v>
      </c>
      <c r="P20" s="1">
        <v>-1383.8778</v>
      </c>
      <c r="Q20">
        <v>-9.02</v>
      </c>
      <c r="R20" s="1">
        <v>-1371.2129</v>
      </c>
      <c r="S20">
        <v>-10.87</v>
      </c>
      <c r="T20" s="1">
        <v>-1315.6107999999999</v>
      </c>
      <c r="U20">
        <v>97.23</v>
      </c>
      <c r="V20" s="1">
        <v>-1315.7402</v>
      </c>
      <c r="W20">
        <v>95.43</v>
      </c>
      <c r="X20" s="1">
        <v>-1371.1865</v>
      </c>
      <c r="Y20">
        <v>-10.85</v>
      </c>
      <c r="Z20" s="1">
        <v>-1316.297</v>
      </c>
      <c r="AA20">
        <v>89.32</v>
      </c>
      <c r="AB20" s="1">
        <v>-1371.2550000000001</v>
      </c>
      <c r="AC20">
        <v>-7.15</v>
      </c>
      <c r="AE20">
        <f>AF20*5*2000*10^-15</f>
        <v>1.0000000000000001E-11</v>
      </c>
      <c r="AF20">
        <v>1</v>
      </c>
      <c r="AG20">
        <v>8.9673170729828104</v>
      </c>
      <c r="AH20">
        <v>10.5066171581791</v>
      </c>
      <c r="AJ20">
        <f>AH20-$AG$35+AJ19</f>
        <v>1.4818171581790995</v>
      </c>
      <c r="AK20">
        <v>12.047384038773099</v>
      </c>
      <c r="AM20">
        <f>AK20-$AG$35+AM19</f>
        <v>3.0225840387730987</v>
      </c>
      <c r="AN20">
        <f>AJ20/6/AF20/1000/(5*10^-15)*(10^-20)</f>
        <v>4.9393905272636647E-10</v>
      </c>
      <c r="AO20">
        <f>AM20/6/AF20/1000/(5*10^-15)*(10^-20)</f>
        <v>1.0075280129243659E-9</v>
      </c>
      <c r="AQ20" s="1">
        <v>273000000000</v>
      </c>
      <c r="AR20" s="1">
        <v>506000000000</v>
      </c>
      <c r="AS20" t="s">
        <v>168</v>
      </c>
      <c r="AU20">
        <v>0</v>
      </c>
      <c r="AV20">
        <v>0</v>
      </c>
      <c r="AX20">
        <v>0</v>
      </c>
      <c r="AZ20">
        <v>0</v>
      </c>
      <c r="BB20" s="1">
        <v>274900000000</v>
      </c>
      <c r="BC20" s="1">
        <v>96570000000</v>
      </c>
    </row>
    <row r="21" spans="2:55" x14ac:dyDescent="0.2">
      <c r="F21" s="1">
        <v>-1383.6849</v>
      </c>
      <c r="G21">
        <v>-8.4600000000000009</v>
      </c>
      <c r="H21" s="1">
        <v>-1383.6994</v>
      </c>
      <c r="I21">
        <v>-9.56</v>
      </c>
      <c r="J21" s="1">
        <v>-1383.6732</v>
      </c>
      <c r="K21">
        <v>-10.68</v>
      </c>
      <c r="L21" s="1">
        <v>-1383.6157000000001</v>
      </c>
      <c r="M21">
        <v>-12.72</v>
      </c>
      <c r="N21" s="1">
        <v>-1383.6039000000001</v>
      </c>
      <c r="O21">
        <v>-14.65</v>
      </c>
      <c r="P21" s="1">
        <v>-1383.8320000000001</v>
      </c>
      <c r="Q21">
        <v>-7.76</v>
      </c>
      <c r="R21" s="1">
        <v>-1371.1666</v>
      </c>
      <c r="S21">
        <v>-8.91</v>
      </c>
      <c r="T21" s="1">
        <v>-1354.0239999999999</v>
      </c>
      <c r="U21">
        <v>73.92</v>
      </c>
      <c r="V21" s="1">
        <v>-1352.6768999999999</v>
      </c>
      <c r="W21">
        <v>74.319999999999993</v>
      </c>
      <c r="X21" s="1">
        <v>-1371.0768</v>
      </c>
      <c r="Y21">
        <v>-8.3000000000000007</v>
      </c>
      <c r="Z21" s="1">
        <v>-1352.8128999999999</v>
      </c>
      <c r="AA21">
        <v>69.39</v>
      </c>
      <c r="AB21" s="1">
        <v>-1371.3434</v>
      </c>
      <c r="AC21">
        <v>-5.84</v>
      </c>
      <c r="AE21">
        <f t="shared" ref="AE21:AE49" si="1">AF21*5*2000*10^-15</f>
        <v>2.0000000000000002E-11</v>
      </c>
      <c r="AF21">
        <v>2</v>
      </c>
      <c r="AG21">
        <v>8.4066403412751107</v>
      </c>
      <c r="AH21">
        <v>11.814760724748201</v>
      </c>
      <c r="AJ21">
        <f t="shared" ref="AJ21:AJ49" si="2">AH21-$AG$35+AJ20</f>
        <v>4.2717778829272994</v>
      </c>
      <c r="AK21">
        <v>12.975012104317001</v>
      </c>
      <c r="AM21">
        <f>AK21-$AG$35+AM20</f>
        <v>6.9727961430900987</v>
      </c>
      <c r="AN21">
        <f t="shared" ref="AN21" si="3">AJ21/6/AF21/1000/(5*10^-15)*(10^-20)</f>
        <v>7.1196298048788294E-10</v>
      </c>
      <c r="AO21">
        <f t="shared" ref="AO21" si="4">AM21/6/AF21/1000/(5*10^-15)*(10^-20)</f>
        <v>1.1621326905150163E-9</v>
      </c>
      <c r="AQ21" s="1">
        <f>AQ20*(10^-20)</f>
        <v>2.7299999999999999E-9</v>
      </c>
      <c r="AR21" s="1">
        <f>AR20*(10^-20)</f>
        <v>5.0599999999999995E-9</v>
      </c>
      <c r="AT21">
        <v>1.7662583539968899</v>
      </c>
      <c r="AU21">
        <f>AV21*5*2000*10^-15</f>
        <v>1.0000000000000001E-11</v>
      </c>
      <c r="AV21">
        <v>1</v>
      </c>
      <c r="AW21">
        <v>0.85188021510148104</v>
      </c>
      <c r="AX21">
        <f t="shared" ref="AX21:AX40" si="5">AW21-$AT$45+AX20</f>
        <v>-1.024819784898519</v>
      </c>
      <c r="AY21">
        <v>4.9761257683579698</v>
      </c>
      <c r="AZ21">
        <f t="shared" ref="AZ21:AZ40" si="6">AY21-$AT$45+AZ20</f>
        <v>3.0994257683579698</v>
      </c>
      <c r="BB21" s="1">
        <f>BB20*(10^-20)</f>
        <v>2.7489999999999999E-9</v>
      </c>
      <c r="BC21" s="1">
        <f>BC20*(10^-20)</f>
        <v>9.6569999999999988E-10</v>
      </c>
    </row>
    <row r="22" spans="2:55" x14ac:dyDescent="0.2">
      <c r="F22" s="1">
        <v>-1383.9247</v>
      </c>
      <c r="G22">
        <v>-9.32</v>
      </c>
      <c r="H22" s="1">
        <v>-1383.9359999999999</v>
      </c>
      <c r="I22">
        <v>-10.42</v>
      </c>
      <c r="J22" s="1">
        <v>-1383.9069</v>
      </c>
      <c r="K22">
        <v>-11.54</v>
      </c>
      <c r="L22" s="1">
        <v>-1383.8438000000001</v>
      </c>
      <c r="M22">
        <v>-13.65</v>
      </c>
      <c r="N22" s="1">
        <v>-1383.8264999999999</v>
      </c>
      <c r="O22">
        <v>-15.49</v>
      </c>
      <c r="P22" s="1">
        <v>-1383.7791</v>
      </c>
      <c r="Q22">
        <v>-7.65</v>
      </c>
      <c r="R22" s="1">
        <v>-1371.1429000000001</v>
      </c>
      <c r="S22">
        <v>-7.79</v>
      </c>
      <c r="T22" s="1">
        <v>-1371.2833000000001</v>
      </c>
      <c r="U22">
        <v>61.33</v>
      </c>
      <c r="V22" s="1">
        <v>-1370.5799</v>
      </c>
      <c r="W22">
        <v>62.37</v>
      </c>
      <c r="X22" s="1">
        <v>-1370.9465</v>
      </c>
      <c r="Y22">
        <v>-7.64</v>
      </c>
      <c r="Z22" s="1">
        <v>-1369.5191</v>
      </c>
      <c r="AA22">
        <v>58.12</v>
      </c>
      <c r="AB22" s="1">
        <v>-1371.4223999999999</v>
      </c>
      <c r="AC22">
        <v>-6.09</v>
      </c>
      <c r="AE22">
        <f t="shared" si="1"/>
        <v>3E-11</v>
      </c>
      <c r="AF22">
        <v>3</v>
      </c>
      <c r="AG22">
        <v>7.9037195467854602</v>
      </c>
      <c r="AH22">
        <v>11.301954992548501</v>
      </c>
      <c r="AJ22">
        <f t="shared" si="2"/>
        <v>6.5489328754757992</v>
      </c>
      <c r="AK22">
        <v>15.220194267054101</v>
      </c>
      <c r="AM22">
        <f t="shared" ref="AM22:AM49" si="7">AK22-$AG$35+AM21</f>
        <v>13.168190410144199</v>
      </c>
      <c r="AP22" t="s">
        <v>115</v>
      </c>
      <c r="AQ22" s="1">
        <f>AQ21/6</f>
        <v>4.5499999999999998E-10</v>
      </c>
      <c r="AR22" s="1">
        <f>AR21/6</f>
        <v>8.4333333333333321E-10</v>
      </c>
      <c r="AT22">
        <v>1.42795474829659</v>
      </c>
      <c r="AU22">
        <f t="shared" ref="AU22:AU40" si="8">AV22*5*2000*10^-15</f>
        <v>2.0000000000000002E-11</v>
      </c>
      <c r="AV22">
        <v>2</v>
      </c>
      <c r="AW22">
        <v>2.0849916452489299</v>
      </c>
      <c r="AX22">
        <f t="shared" si="5"/>
        <v>-0.81652813964958915</v>
      </c>
      <c r="AY22">
        <v>3.3738187811935201</v>
      </c>
      <c r="AZ22">
        <f t="shared" si="6"/>
        <v>4.5965445495514903</v>
      </c>
      <c r="BA22" t="s">
        <v>115</v>
      </c>
      <c r="BB22" s="1">
        <f>BB21/6</f>
        <v>4.5816666666666664E-10</v>
      </c>
      <c r="BC22" s="1">
        <f>BC21/6</f>
        <v>1.6094999999999997E-10</v>
      </c>
    </row>
    <row r="23" spans="2:55" x14ac:dyDescent="0.2">
      <c r="F23" s="1">
        <v>-1384.1283000000001</v>
      </c>
      <c r="G23">
        <v>-10.34</v>
      </c>
      <c r="H23" s="1">
        <v>-1384.1361999999999</v>
      </c>
      <c r="I23">
        <v>-11.46</v>
      </c>
      <c r="J23" s="1">
        <v>-1384.1041</v>
      </c>
      <c r="K23">
        <v>-12.59</v>
      </c>
      <c r="L23" s="1">
        <v>-1384.0351000000001</v>
      </c>
      <c r="M23">
        <v>-14.71</v>
      </c>
      <c r="N23" s="1">
        <v>-1384.0117</v>
      </c>
      <c r="O23">
        <v>-16.66</v>
      </c>
      <c r="P23" s="1">
        <v>-1383.7164</v>
      </c>
      <c r="Q23">
        <v>-7.38</v>
      </c>
      <c r="R23" s="1">
        <v>-1371.1189999999999</v>
      </c>
      <c r="S23">
        <v>-6.81</v>
      </c>
      <c r="T23" s="1">
        <v>-1380.396</v>
      </c>
      <c r="U23">
        <v>47.99</v>
      </c>
      <c r="V23" s="1">
        <v>-1380.4527</v>
      </c>
      <c r="W23">
        <v>48.95</v>
      </c>
      <c r="X23" s="1">
        <v>-1370.8235</v>
      </c>
      <c r="Y23">
        <v>-7.51</v>
      </c>
      <c r="Z23" s="1">
        <v>-1379.0784000000001</v>
      </c>
      <c r="AA23">
        <v>44.68</v>
      </c>
      <c r="AB23" s="1">
        <v>-1371.4963</v>
      </c>
      <c r="AC23">
        <v>-6.79</v>
      </c>
      <c r="AE23">
        <f t="shared" si="1"/>
        <v>4.0000000000000004E-11</v>
      </c>
      <c r="AF23">
        <v>4</v>
      </c>
      <c r="AG23">
        <v>8.1000063873796293</v>
      </c>
      <c r="AH23">
        <v>15.660970988573</v>
      </c>
      <c r="AJ23">
        <f t="shared" si="2"/>
        <v>13.185103864048799</v>
      </c>
      <c r="AK23">
        <v>11.557042385921701</v>
      </c>
      <c r="AM23">
        <f t="shared" si="7"/>
        <v>15.700432796065899</v>
      </c>
      <c r="AT23">
        <v>1.72610067630971</v>
      </c>
      <c r="AU23">
        <f t="shared" si="8"/>
        <v>3E-11</v>
      </c>
      <c r="AV23">
        <v>3</v>
      </c>
      <c r="AW23">
        <v>1.87612295373459</v>
      </c>
      <c r="AX23">
        <f t="shared" si="5"/>
        <v>-0.81710518591499914</v>
      </c>
      <c r="AY23">
        <v>3.10125600777002</v>
      </c>
      <c r="AZ23">
        <f t="shared" si="6"/>
        <v>5.8211005573215102</v>
      </c>
    </row>
    <row r="24" spans="2:55" x14ac:dyDescent="0.2">
      <c r="F24" s="1">
        <v>-1384.2834</v>
      </c>
      <c r="G24">
        <v>-11.24</v>
      </c>
      <c r="H24" s="1">
        <v>-1384.2882</v>
      </c>
      <c r="I24">
        <v>-12.26</v>
      </c>
      <c r="J24" s="1">
        <v>-1384.2533000000001</v>
      </c>
      <c r="K24">
        <v>-13.36</v>
      </c>
      <c r="L24" s="1">
        <v>-1384.1783</v>
      </c>
      <c r="M24">
        <v>-15.58</v>
      </c>
      <c r="N24" s="1">
        <v>-1384.1488999999999</v>
      </c>
      <c r="O24">
        <v>-17.73</v>
      </c>
      <c r="P24" s="1">
        <v>-1383.6482000000001</v>
      </c>
      <c r="Q24">
        <v>-7.7</v>
      </c>
      <c r="R24" s="1">
        <v>-1371.0834</v>
      </c>
      <c r="S24">
        <v>-6.35</v>
      </c>
      <c r="T24" s="1">
        <v>-1387.5501999999999</v>
      </c>
      <c r="U24">
        <v>35.54</v>
      </c>
      <c r="V24" s="1">
        <v>-1388.1107999999999</v>
      </c>
      <c r="W24">
        <v>36.85</v>
      </c>
      <c r="X24" s="1">
        <v>-1370.7527</v>
      </c>
      <c r="Y24">
        <v>-7.88</v>
      </c>
      <c r="Z24" s="1">
        <v>-1386.9268999999999</v>
      </c>
      <c r="AA24">
        <v>31.66</v>
      </c>
      <c r="AB24" s="1">
        <v>-1371.5844</v>
      </c>
      <c r="AC24">
        <v>-7.54</v>
      </c>
      <c r="AE24">
        <f t="shared" si="1"/>
        <v>5.0000000000000002E-11</v>
      </c>
      <c r="AF24">
        <v>5</v>
      </c>
      <c r="AG24">
        <v>8.7604651249776992</v>
      </c>
      <c r="AH24">
        <v>11.261414209531999</v>
      </c>
      <c r="AJ24">
        <f t="shared" si="2"/>
        <v>15.421718073580797</v>
      </c>
      <c r="AK24">
        <v>12.864963971508001</v>
      </c>
      <c r="AM24">
        <f t="shared" si="7"/>
        <v>19.540596767573899</v>
      </c>
      <c r="AT24">
        <v>1.09675307918938</v>
      </c>
      <c r="AU24">
        <f t="shared" si="8"/>
        <v>4.0000000000000004E-11</v>
      </c>
      <c r="AV24">
        <v>4</v>
      </c>
      <c r="AW24">
        <v>3.80503692111244</v>
      </c>
      <c r="AX24">
        <f t="shared" si="5"/>
        <v>1.1112317351974408</v>
      </c>
      <c r="AY24">
        <v>3.8472702945583701</v>
      </c>
      <c r="AZ24">
        <f t="shared" si="6"/>
        <v>7.7916708518798803</v>
      </c>
    </row>
    <row r="25" spans="2:55" x14ac:dyDescent="0.2">
      <c r="F25" s="1">
        <v>-1384.3770999999999</v>
      </c>
      <c r="G25">
        <v>-11.61</v>
      </c>
      <c r="H25" s="1">
        <v>-1384.3791000000001</v>
      </c>
      <c r="I25">
        <v>-12.66</v>
      </c>
      <c r="J25" s="1">
        <v>-1384.3416999999999</v>
      </c>
      <c r="K25">
        <v>-13.75</v>
      </c>
      <c r="L25" s="1">
        <v>-1384.2617</v>
      </c>
      <c r="M25">
        <v>-15.8</v>
      </c>
      <c r="N25" s="1">
        <v>-1384.2274</v>
      </c>
      <c r="O25">
        <v>-17.920000000000002</v>
      </c>
      <c r="P25" s="1">
        <v>-1383.5718999999999</v>
      </c>
      <c r="Q25">
        <v>-7</v>
      </c>
      <c r="R25" s="1">
        <v>-1371.0257999999999</v>
      </c>
      <c r="S25">
        <v>-5.12</v>
      </c>
      <c r="T25" s="1">
        <v>-1390.0989999999999</v>
      </c>
      <c r="U25">
        <v>27.57</v>
      </c>
      <c r="V25" s="1">
        <v>-1390.7879</v>
      </c>
      <c r="W25">
        <v>29.12</v>
      </c>
      <c r="X25" s="1">
        <v>-1370.7691</v>
      </c>
      <c r="Y25">
        <v>-7.63</v>
      </c>
      <c r="Z25" s="1">
        <v>-1390.1682000000001</v>
      </c>
      <c r="AA25">
        <v>22.7</v>
      </c>
      <c r="AB25" s="1">
        <v>-1371.7002</v>
      </c>
      <c r="AC25">
        <v>-8.14</v>
      </c>
      <c r="AE25">
        <f t="shared" si="1"/>
        <v>6E-11</v>
      </c>
      <c r="AF25">
        <v>6</v>
      </c>
      <c r="AG25">
        <v>8.8435333274235308</v>
      </c>
      <c r="AH25">
        <v>12.366907856715001</v>
      </c>
      <c r="AJ25">
        <f t="shared" si="2"/>
        <v>18.763825930295795</v>
      </c>
      <c r="AK25">
        <v>17.5892378585039</v>
      </c>
      <c r="AM25">
        <f t="shared" si="7"/>
        <v>28.105034626077796</v>
      </c>
      <c r="AT25">
        <v>1.5253034551923901</v>
      </c>
      <c r="AU25">
        <f t="shared" si="8"/>
        <v>5.0000000000000002E-11</v>
      </c>
      <c r="AV25">
        <v>5</v>
      </c>
      <c r="AW25">
        <v>2.9451486502127202</v>
      </c>
      <c r="AX25">
        <f t="shared" si="5"/>
        <v>2.179680385410161</v>
      </c>
      <c r="AY25">
        <v>3.9371100403027799</v>
      </c>
      <c r="AZ25">
        <f t="shared" si="6"/>
        <v>9.8520808921826593</v>
      </c>
      <c r="BB25" t="s">
        <v>102</v>
      </c>
      <c r="BC25" t="s">
        <v>103</v>
      </c>
    </row>
    <row r="26" spans="2:55" x14ac:dyDescent="0.2">
      <c r="F26" s="1">
        <v>-1384.4016999999999</v>
      </c>
      <c r="G26">
        <v>-11.61</v>
      </c>
      <c r="H26" s="1">
        <v>-1384.4014999999999</v>
      </c>
      <c r="I26">
        <v>-12.64</v>
      </c>
      <c r="J26" s="1">
        <v>-1384.3620000000001</v>
      </c>
      <c r="K26">
        <v>-13.72</v>
      </c>
      <c r="L26" s="1">
        <v>-1384.2773</v>
      </c>
      <c r="M26">
        <v>-15.86</v>
      </c>
      <c r="N26" s="1">
        <v>-1384.2383</v>
      </c>
      <c r="O26">
        <v>-18.13</v>
      </c>
      <c r="P26" s="1">
        <v>-1383.4799</v>
      </c>
      <c r="Q26">
        <v>-6.82</v>
      </c>
      <c r="R26" s="1">
        <v>-1370.9413</v>
      </c>
      <c r="S26">
        <v>-4.1100000000000003</v>
      </c>
      <c r="T26" s="1">
        <v>-1390.0871</v>
      </c>
      <c r="U26">
        <v>22.73</v>
      </c>
      <c r="V26" s="1">
        <v>-1390.9788000000001</v>
      </c>
      <c r="W26">
        <v>24.61</v>
      </c>
      <c r="X26" s="1">
        <v>-1370.8842999999999</v>
      </c>
      <c r="Y26">
        <v>-7.97</v>
      </c>
      <c r="Z26" s="1">
        <v>-1391.1826000000001</v>
      </c>
      <c r="AA26">
        <v>16.66</v>
      </c>
      <c r="AB26" s="1">
        <v>-1371.8453</v>
      </c>
      <c r="AC26">
        <v>-8.91</v>
      </c>
      <c r="AE26">
        <f t="shared" si="1"/>
        <v>7.0000000000000004E-11</v>
      </c>
      <c r="AF26">
        <v>7</v>
      </c>
      <c r="AG26">
        <v>9.9906284540811896</v>
      </c>
      <c r="AH26">
        <v>15.728684366028</v>
      </c>
      <c r="AJ26">
        <f t="shared" si="2"/>
        <v>25.467710296323794</v>
      </c>
      <c r="AK26">
        <v>10.423186688268901</v>
      </c>
      <c r="AM26">
        <f t="shared" si="7"/>
        <v>29.503421314346696</v>
      </c>
      <c r="AT26">
        <v>1.6668471510978999</v>
      </c>
      <c r="AU26">
        <f t="shared" si="8"/>
        <v>6E-11</v>
      </c>
      <c r="AV26">
        <v>6</v>
      </c>
      <c r="AW26">
        <v>2.4594966596039201</v>
      </c>
      <c r="AX26">
        <f t="shared" si="5"/>
        <v>2.762477045014081</v>
      </c>
      <c r="AY26">
        <v>3.7363181167347901</v>
      </c>
      <c r="AZ26">
        <f t="shared" si="6"/>
        <v>11.711699008917449</v>
      </c>
      <c r="BA26">
        <v>1</v>
      </c>
      <c r="BB26" s="1">
        <v>44700000000</v>
      </c>
      <c r="BC26" s="1">
        <v>177000000000</v>
      </c>
    </row>
    <row r="27" spans="2:55" x14ac:dyDescent="0.2">
      <c r="F27" s="1">
        <v>-1384.3545999999999</v>
      </c>
      <c r="G27">
        <v>-11.33</v>
      </c>
      <c r="H27" s="1">
        <v>-1384.3524</v>
      </c>
      <c r="I27">
        <v>-12.36</v>
      </c>
      <c r="J27" s="1">
        <v>-1384.3112000000001</v>
      </c>
      <c r="K27">
        <v>-13.43</v>
      </c>
      <c r="L27" s="1">
        <v>-1384.2229</v>
      </c>
      <c r="M27">
        <v>-15.46</v>
      </c>
      <c r="N27" s="1">
        <v>-1384.1805999999999</v>
      </c>
      <c r="O27">
        <v>-17.59</v>
      </c>
      <c r="P27" s="1">
        <v>-1383.3679999999999</v>
      </c>
      <c r="Q27">
        <v>-6.35</v>
      </c>
      <c r="R27" s="1">
        <v>-1370.8371</v>
      </c>
      <c r="S27">
        <v>-2.72</v>
      </c>
      <c r="T27" s="1">
        <v>-1389.0352</v>
      </c>
      <c r="U27">
        <v>20.2</v>
      </c>
      <c r="V27" s="1">
        <v>-1390.1781000000001</v>
      </c>
      <c r="W27">
        <v>22.24</v>
      </c>
      <c r="X27" s="1">
        <v>-1371.0885000000001</v>
      </c>
      <c r="Y27">
        <v>-8.42</v>
      </c>
      <c r="Z27" s="1">
        <v>-1391.2619</v>
      </c>
      <c r="AA27">
        <v>12.52</v>
      </c>
      <c r="AB27" s="1">
        <v>-1372.0130999999999</v>
      </c>
      <c r="AC27">
        <v>-9.33</v>
      </c>
      <c r="AE27">
        <f t="shared" si="1"/>
        <v>8.0000000000000008E-11</v>
      </c>
      <c r="AF27">
        <v>8</v>
      </c>
      <c r="AG27">
        <v>8.5332409044287605</v>
      </c>
      <c r="AH27">
        <v>12.7146274627547</v>
      </c>
      <c r="AJ27">
        <f t="shared" si="2"/>
        <v>29.157537759078494</v>
      </c>
      <c r="AK27">
        <v>15.553053110525999</v>
      </c>
      <c r="AM27">
        <f t="shared" si="7"/>
        <v>36.031674424872691</v>
      </c>
      <c r="AT27">
        <v>2.2910370246040399</v>
      </c>
      <c r="AU27">
        <f t="shared" si="8"/>
        <v>7.0000000000000004E-11</v>
      </c>
      <c r="AV27">
        <v>7</v>
      </c>
      <c r="AW27">
        <v>2.6142080491241</v>
      </c>
      <c r="AX27">
        <f t="shared" si="5"/>
        <v>3.4999850941381809</v>
      </c>
      <c r="AY27">
        <v>1.9565171972773101</v>
      </c>
      <c r="AZ27">
        <f t="shared" si="6"/>
        <v>11.791516206194759</v>
      </c>
      <c r="BA27">
        <v>2</v>
      </c>
      <c r="BB27" s="1">
        <v>250000000000</v>
      </c>
      <c r="BC27" s="1">
        <v>80780000000</v>
      </c>
    </row>
    <row r="28" spans="2:55" x14ac:dyDescent="0.2">
      <c r="F28" s="1">
        <v>-1384.2427</v>
      </c>
      <c r="G28">
        <v>-10.8</v>
      </c>
      <c r="H28" s="1">
        <v>-1384.239</v>
      </c>
      <c r="I28">
        <v>-11.84</v>
      </c>
      <c r="J28" s="1">
        <v>-1384.1965</v>
      </c>
      <c r="K28">
        <v>-12.88</v>
      </c>
      <c r="L28" s="1">
        <v>-1384.1045999999999</v>
      </c>
      <c r="M28">
        <v>-14.92</v>
      </c>
      <c r="N28" s="1">
        <v>-1384.0592999999999</v>
      </c>
      <c r="O28">
        <v>-17.14</v>
      </c>
      <c r="P28" s="1">
        <v>-1383.2411999999999</v>
      </c>
      <c r="Q28">
        <v>-5.78</v>
      </c>
      <c r="R28" s="1">
        <v>-1370.7322999999999</v>
      </c>
      <c r="S28">
        <v>-1.96</v>
      </c>
      <c r="T28" s="1">
        <v>-1387.6234999999999</v>
      </c>
      <c r="U28">
        <v>19.149999999999999</v>
      </c>
      <c r="V28" s="1">
        <v>-1389.008</v>
      </c>
      <c r="W28">
        <v>21.25</v>
      </c>
      <c r="X28" s="1">
        <v>-1371.355</v>
      </c>
      <c r="Y28">
        <v>-9.02</v>
      </c>
      <c r="Z28" s="1">
        <v>-1390.7158999999999</v>
      </c>
      <c r="AA28">
        <v>10.35</v>
      </c>
      <c r="AB28" s="1">
        <v>-1372.1881000000001</v>
      </c>
      <c r="AC28">
        <v>-9.76</v>
      </c>
      <c r="AE28">
        <f t="shared" si="1"/>
        <v>9.0000000000000012E-11</v>
      </c>
      <c r="AF28">
        <v>9</v>
      </c>
      <c r="AG28">
        <v>11.676333109907199</v>
      </c>
      <c r="AH28">
        <v>12.242059459054699</v>
      </c>
      <c r="AJ28">
        <f t="shared" si="2"/>
        <v>32.374797218133196</v>
      </c>
      <c r="AK28">
        <v>11.303631875442401</v>
      </c>
      <c r="AM28">
        <f t="shared" si="7"/>
        <v>38.31050630031509</v>
      </c>
      <c r="AT28">
        <v>1.2478221110894501</v>
      </c>
      <c r="AU28">
        <f t="shared" si="8"/>
        <v>8.0000000000000008E-11</v>
      </c>
      <c r="AV28">
        <v>8</v>
      </c>
      <c r="AW28">
        <v>2.44393717753587</v>
      </c>
      <c r="AX28">
        <f t="shared" si="5"/>
        <v>4.0672222716740514</v>
      </c>
      <c r="AY28">
        <v>3.0958791416285298</v>
      </c>
      <c r="AZ28">
        <f t="shared" si="6"/>
        <v>13.010695347823289</v>
      </c>
      <c r="BA28">
        <v>3</v>
      </c>
      <c r="BB28" s="1">
        <v>88700000000</v>
      </c>
      <c r="BC28" s="1">
        <v>32360000000</v>
      </c>
    </row>
    <row r="29" spans="2:55" x14ac:dyDescent="0.2">
      <c r="F29" s="1">
        <v>-1384.0797</v>
      </c>
      <c r="G29">
        <v>-10.039999999999999</v>
      </c>
      <c r="H29" s="1">
        <v>-1384.0745999999999</v>
      </c>
      <c r="I29">
        <v>-11.02</v>
      </c>
      <c r="J29" s="1">
        <v>-1384.0309</v>
      </c>
      <c r="K29">
        <v>-12.04</v>
      </c>
      <c r="L29" s="1">
        <v>-1383.9359999999999</v>
      </c>
      <c r="M29">
        <v>-14.05</v>
      </c>
      <c r="N29" s="1">
        <v>-1383.8880999999999</v>
      </c>
      <c r="O29">
        <v>-16.21</v>
      </c>
      <c r="P29" s="1">
        <v>-1383.1156000000001</v>
      </c>
      <c r="Q29">
        <v>-5.23</v>
      </c>
      <c r="R29" s="1">
        <v>-1370.663</v>
      </c>
      <c r="S29">
        <v>-1.06</v>
      </c>
      <c r="T29" s="1">
        <v>-1386.3108999999999</v>
      </c>
      <c r="U29">
        <v>18.53</v>
      </c>
      <c r="V29" s="1">
        <v>-1387.8005000000001</v>
      </c>
      <c r="W29">
        <v>20.82</v>
      </c>
      <c r="X29" s="1">
        <v>-1371.6505</v>
      </c>
      <c r="Y29">
        <v>-9.59</v>
      </c>
      <c r="Z29" s="1">
        <v>-1389.6516999999999</v>
      </c>
      <c r="AA29">
        <v>9.52</v>
      </c>
      <c r="AB29" s="1">
        <v>-1372.3552999999999</v>
      </c>
      <c r="AC29">
        <v>-10.199999999999999</v>
      </c>
      <c r="AE29">
        <f t="shared" si="1"/>
        <v>1E-10</v>
      </c>
      <c r="AF29">
        <v>10</v>
      </c>
      <c r="AG29">
        <v>8.3653484245780998</v>
      </c>
      <c r="AH29">
        <v>15.336497412660099</v>
      </c>
      <c r="AJ29">
        <f t="shared" si="2"/>
        <v>38.686494630793291</v>
      </c>
      <c r="AK29">
        <v>11.555265691350201</v>
      </c>
      <c r="AM29">
        <f t="shared" si="7"/>
        <v>40.840971991665292</v>
      </c>
      <c r="AT29">
        <v>2.5762615311370798</v>
      </c>
      <c r="AU29">
        <f t="shared" si="8"/>
        <v>9.0000000000000012E-11</v>
      </c>
      <c r="AV29">
        <v>9</v>
      </c>
      <c r="AW29">
        <v>3.3019796564049502</v>
      </c>
      <c r="AX29">
        <f t="shared" si="5"/>
        <v>5.4925019280790011</v>
      </c>
      <c r="AY29">
        <v>2.78534014410487</v>
      </c>
      <c r="AZ29">
        <f t="shared" si="6"/>
        <v>13.919335491928159</v>
      </c>
      <c r="BA29">
        <v>4</v>
      </c>
      <c r="BB29" s="1">
        <v>32950000000</v>
      </c>
      <c r="BC29" s="1">
        <v>92570000000</v>
      </c>
    </row>
    <row r="30" spans="2:55" x14ac:dyDescent="0.2">
      <c r="F30" s="1">
        <v>-1383.8849</v>
      </c>
      <c r="G30">
        <v>-8.8699999999999992</v>
      </c>
      <c r="H30" s="1">
        <v>-1383.8782000000001</v>
      </c>
      <c r="I30">
        <v>-9.89</v>
      </c>
      <c r="J30" s="1">
        <v>-1383.8333</v>
      </c>
      <c r="K30">
        <v>-10.91</v>
      </c>
      <c r="L30" s="1">
        <v>-1383.7349999999999</v>
      </c>
      <c r="M30">
        <v>-12.97</v>
      </c>
      <c r="N30" s="1">
        <v>-1383.6842999999999</v>
      </c>
      <c r="O30">
        <v>-15.08</v>
      </c>
      <c r="P30" s="1">
        <v>-1383.0148999999999</v>
      </c>
      <c r="Q30">
        <v>-4.8099999999999996</v>
      </c>
      <c r="R30" s="1">
        <v>-1370.6697999999999</v>
      </c>
      <c r="S30">
        <v>-0.75</v>
      </c>
      <c r="T30" s="1">
        <v>-1385.7186999999999</v>
      </c>
      <c r="U30">
        <v>16.97</v>
      </c>
      <c r="V30" s="1">
        <v>-1386.9423999999999</v>
      </c>
      <c r="W30">
        <v>20.03</v>
      </c>
      <c r="X30" s="1">
        <v>-1371.9404999999999</v>
      </c>
      <c r="Y30">
        <v>-10.15</v>
      </c>
      <c r="Z30" s="1">
        <v>-1388.4292</v>
      </c>
      <c r="AA30">
        <v>9.25</v>
      </c>
      <c r="AB30" s="1">
        <v>-1372.5036</v>
      </c>
      <c r="AC30">
        <v>-10.48</v>
      </c>
      <c r="AE30">
        <f t="shared" si="1"/>
        <v>1.1000000000000001E-10</v>
      </c>
      <c r="AF30">
        <v>11</v>
      </c>
      <c r="AH30">
        <v>9.6671316872895403</v>
      </c>
      <c r="AJ30">
        <f t="shared" si="2"/>
        <v>39.328826318082832</v>
      </c>
      <c r="AK30">
        <v>15.9501418617991</v>
      </c>
      <c r="AM30">
        <f t="shared" si="7"/>
        <v>47.766313853464389</v>
      </c>
      <c r="AT30">
        <v>1.96773460241382</v>
      </c>
      <c r="AU30">
        <f t="shared" si="8"/>
        <v>1E-10</v>
      </c>
      <c r="AV30">
        <v>10</v>
      </c>
      <c r="AW30">
        <v>2.1280788229538201</v>
      </c>
      <c r="AX30">
        <f t="shared" si="5"/>
        <v>5.7438807510328207</v>
      </c>
      <c r="AY30">
        <v>4.8186668014481997</v>
      </c>
      <c r="AZ30">
        <f t="shared" si="6"/>
        <v>16.861302293376358</v>
      </c>
      <c r="BA30" t="s">
        <v>7</v>
      </c>
      <c r="BB30" s="1">
        <f>AVERAGE(BB26:BB29)</f>
        <v>104087500000</v>
      </c>
      <c r="BC30" s="1">
        <f>AVERAGE(BC26:BC29)</f>
        <v>95677500000</v>
      </c>
    </row>
    <row r="31" spans="2:55" x14ac:dyDescent="0.2">
      <c r="F31" s="1">
        <v>-1383.6781000000001</v>
      </c>
      <c r="G31">
        <v>-7.78</v>
      </c>
      <c r="H31" s="1">
        <v>-1383.6696999999999</v>
      </c>
      <c r="I31">
        <v>-8.7899999999999991</v>
      </c>
      <c r="J31" s="1">
        <v>-1383.6233</v>
      </c>
      <c r="K31">
        <v>-9.75</v>
      </c>
      <c r="L31" s="1">
        <v>-1383.5214000000001</v>
      </c>
      <c r="M31">
        <v>-11.71</v>
      </c>
      <c r="N31" s="1">
        <v>-1383.4675</v>
      </c>
      <c r="O31">
        <v>-13.76</v>
      </c>
      <c r="P31" s="1">
        <v>-1382.9601</v>
      </c>
      <c r="Q31">
        <v>-4.59</v>
      </c>
      <c r="R31" s="1">
        <v>-1370.7876000000001</v>
      </c>
      <c r="S31">
        <v>-0.67</v>
      </c>
      <c r="T31" s="1">
        <v>-1386.4247</v>
      </c>
      <c r="U31">
        <v>13.78</v>
      </c>
      <c r="V31" s="1">
        <v>-1386.9880000000001</v>
      </c>
      <c r="W31">
        <v>17.87</v>
      </c>
      <c r="X31" s="1">
        <v>-1372.1956</v>
      </c>
      <c r="Y31">
        <v>-10.75</v>
      </c>
      <c r="Z31" s="1">
        <v>-1387.7356</v>
      </c>
      <c r="AA31">
        <v>8.2799999999999994</v>
      </c>
      <c r="AB31" s="1">
        <v>-1372.6277</v>
      </c>
      <c r="AC31">
        <v>-10.73</v>
      </c>
      <c r="AE31">
        <f t="shared" si="1"/>
        <v>1.2E-10</v>
      </c>
      <c r="AF31">
        <v>12</v>
      </c>
      <c r="AG31">
        <f>AVERAGE(AG20:AG29)</f>
        <v>8.9547232693819492</v>
      </c>
      <c r="AH31">
        <v>10.68082791272</v>
      </c>
      <c r="AJ31">
        <f t="shared" si="2"/>
        <v>40.984854230802831</v>
      </c>
      <c r="AK31">
        <v>15.248434137853501</v>
      </c>
      <c r="AM31">
        <f t="shared" si="7"/>
        <v>53.989947991317891</v>
      </c>
      <c r="AT31">
        <v>2.0560075997440901</v>
      </c>
      <c r="AU31">
        <f t="shared" si="8"/>
        <v>1.1000000000000001E-10</v>
      </c>
      <c r="AV31">
        <v>11</v>
      </c>
      <c r="AW31">
        <v>2.7109430605940901</v>
      </c>
      <c r="AX31">
        <f t="shared" si="5"/>
        <v>6.5781238116269112</v>
      </c>
      <c r="AY31">
        <v>3.0313645841521</v>
      </c>
      <c r="AZ31">
        <f t="shared" si="6"/>
        <v>18.015966877528459</v>
      </c>
      <c r="BA31" t="s">
        <v>166</v>
      </c>
      <c r="BB31" s="1">
        <f>BB30*(10^-20)/6</f>
        <v>1.7347916666666666E-10</v>
      </c>
      <c r="BC31" s="1">
        <f>BC30*(10^-20)/6</f>
        <v>1.5946249999999998E-10</v>
      </c>
    </row>
    <row r="32" spans="2:55" x14ac:dyDescent="0.2">
      <c r="F32" s="1">
        <v>-1383.4781</v>
      </c>
      <c r="G32">
        <v>-6.51</v>
      </c>
      <c r="H32" s="1">
        <v>-1383.4674</v>
      </c>
      <c r="I32">
        <v>-7.43</v>
      </c>
      <c r="J32" s="1">
        <v>-1383.4193</v>
      </c>
      <c r="K32">
        <v>-8.44</v>
      </c>
      <c r="L32" s="1">
        <v>-1383.3133</v>
      </c>
      <c r="M32">
        <v>-10.42</v>
      </c>
      <c r="N32" s="1">
        <v>-1383.2556999999999</v>
      </c>
      <c r="O32">
        <v>-12.34</v>
      </c>
      <c r="P32" s="1">
        <v>-1382.9612999999999</v>
      </c>
      <c r="Q32">
        <v>-4.4800000000000004</v>
      </c>
      <c r="R32" s="1">
        <v>-1371.0279</v>
      </c>
      <c r="S32">
        <v>-1.17</v>
      </c>
      <c r="T32" s="1">
        <v>-1388.1566</v>
      </c>
      <c r="U32">
        <v>9.25</v>
      </c>
      <c r="V32" s="1">
        <v>-1388.2483</v>
      </c>
      <c r="W32">
        <v>13.99</v>
      </c>
      <c r="X32" s="1">
        <v>-1372.3946000000001</v>
      </c>
      <c r="Y32">
        <v>-10.94</v>
      </c>
      <c r="Z32" s="1">
        <v>-1388.1723</v>
      </c>
      <c r="AA32">
        <v>5.75</v>
      </c>
      <c r="AB32" s="1">
        <v>-1372.729</v>
      </c>
      <c r="AC32">
        <v>-10.97</v>
      </c>
      <c r="AE32">
        <f t="shared" si="1"/>
        <v>1.3000000000000002E-10</v>
      </c>
      <c r="AF32">
        <v>13</v>
      </c>
      <c r="AH32">
        <v>10.4126759300592</v>
      </c>
      <c r="AJ32">
        <f t="shared" si="2"/>
        <v>42.372730160862034</v>
      </c>
      <c r="AK32">
        <v>12.694524015267501</v>
      </c>
      <c r="AM32">
        <f t="shared" si="7"/>
        <v>57.659672006585389</v>
      </c>
      <c r="AT32">
        <v>1.83351853983813</v>
      </c>
      <c r="AU32">
        <f t="shared" si="8"/>
        <v>1.2E-10</v>
      </c>
      <c r="AV32">
        <v>12</v>
      </c>
      <c r="AW32">
        <v>1.6435382566707999</v>
      </c>
      <c r="AX32">
        <f t="shared" si="5"/>
        <v>6.3449620682977113</v>
      </c>
      <c r="AY32">
        <v>3.5737436400890701</v>
      </c>
      <c r="AZ32">
        <f t="shared" si="6"/>
        <v>19.71301051761753</v>
      </c>
    </row>
    <row r="33" spans="6:55" x14ac:dyDescent="0.2">
      <c r="F33" s="1">
        <v>-1383.2979</v>
      </c>
      <c r="G33">
        <v>-5.15</v>
      </c>
      <c r="H33" s="1">
        <v>-1383.2849000000001</v>
      </c>
      <c r="I33">
        <v>-6.12</v>
      </c>
      <c r="J33" s="1">
        <v>-1383.2348999999999</v>
      </c>
      <c r="K33">
        <v>-7.08</v>
      </c>
      <c r="L33" s="1">
        <v>-1383.1242999999999</v>
      </c>
      <c r="M33">
        <v>-9.01</v>
      </c>
      <c r="N33" s="1">
        <v>-1383.0626</v>
      </c>
      <c r="O33">
        <v>-10.95</v>
      </c>
      <c r="P33" s="1">
        <v>-1383.0093999999999</v>
      </c>
      <c r="Q33">
        <v>-4.5199999999999996</v>
      </c>
      <c r="R33" s="1">
        <v>-1371.3747000000001</v>
      </c>
      <c r="S33">
        <v>-2.0699999999999998</v>
      </c>
      <c r="T33" s="1">
        <v>-1390.0422000000001</v>
      </c>
      <c r="U33">
        <v>4.5999999999999996</v>
      </c>
      <c r="V33" s="1">
        <v>-1390.3317999999999</v>
      </c>
      <c r="W33">
        <v>8.86</v>
      </c>
      <c r="X33" s="1">
        <v>-1372.5246999999999</v>
      </c>
      <c r="Y33">
        <v>-11.17</v>
      </c>
      <c r="Z33" s="1">
        <v>-1389.6876999999999</v>
      </c>
      <c r="AA33">
        <v>1.71</v>
      </c>
      <c r="AB33" s="1">
        <v>-1372.8104000000001</v>
      </c>
      <c r="AC33">
        <v>-10.91</v>
      </c>
      <c r="AE33">
        <f t="shared" si="1"/>
        <v>1.4000000000000001E-10</v>
      </c>
      <c r="AF33">
        <v>14</v>
      </c>
      <c r="AH33">
        <v>15.9963577195892</v>
      </c>
      <c r="AJ33">
        <f t="shared" si="2"/>
        <v>49.344287880451233</v>
      </c>
      <c r="AK33">
        <v>12.5362497510359</v>
      </c>
      <c r="AM33">
        <f t="shared" si="7"/>
        <v>61.171121757621286</v>
      </c>
      <c r="AT33">
        <v>1.8326172327973</v>
      </c>
      <c r="AU33">
        <f t="shared" si="8"/>
        <v>1.3000000000000002E-10</v>
      </c>
      <c r="AV33">
        <v>13</v>
      </c>
      <c r="AW33">
        <v>2.8262636525322899</v>
      </c>
      <c r="AX33">
        <f t="shared" si="5"/>
        <v>7.2945257208300012</v>
      </c>
      <c r="AY33">
        <v>3.3208929480163598</v>
      </c>
      <c r="AZ33">
        <f t="shared" si="6"/>
        <v>21.157203465633891</v>
      </c>
      <c r="BA33" t="s">
        <v>177</v>
      </c>
    </row>
    <row r="34" spans="6:55" x14ac:dyDescent="0.2">
      <c r="F34" s="1">
        <v>-1383.1447000000001</v>
      </c>
      <c r="G34">
        <v>-3.78</v>
      </c>
      <c r="H34" s="1">
        <v>-1383.1288999999999</v>
      </c>
      <c r="I34">
        <v>-4.7300000000000004</v>
      </c>
      <c r="J34" s="1">
        <v>-1383.0769</v>
      </c>
      <c r="K34">
        <v>-5.71</v>
      </c>
      <c r="L34" s="1">
        <v>-1382.9612999999999</v>
      </c>
      <c r="M34">
        <v>-7.61</v>
      </c>
      <c r="N34" s="1">
        <v>-1382.8954000000001</v>
      </c>
      <c r="O34">
        <v>-9.48</v>
      </c>
      <c r="P34" s="1">
        <v>-1383.0803000000001</v>
      </c>
      <c r="Q34">
        <v>-4.7300000000000004</v>
      </c>
      <c r="R34" s="1">
        <v>-1371.7901999999999</v>
      </c>
      <c r="S34">
        <v>-3.28</v>
      </c>
      <c r="T34" s="1">
        <v>-1391.5732</v>
      </c>
      <c r="U34">
        <v>0.45</v>
      </c>
      <c r="V34" s="1">
        <v>-1392.4867999999999</v>
      </c>
      <c r="W34">
        <v>3.69</v>
      </c>
      <c r="X34" s="1">
        <v>-1372.5811000000001</v>
      </c>
      <c r="Y34">
        <v>-11.1</v>
      </c>
      <c r="Z34" s="1">
        <v>-1391.6672000000001</v>
      </c>
      <c r="AA34">
        <v>-2.88</v>
      </c>
      <c r="AB34" s="1">
        <v>-1372.8746000000001</v>
      </c>
      <c r="AC34">
        <v>-11.14</v>
      </c>
      <c r="AE34">
        <f t="shared" si="1"/>
        <v>1.5E-10</v>
      </c>
      <c r="AF34">
        <v>15</v>
      </c>
      <c r="AG34" t="s">
        <v>82</v>
      </c>
      <c r="AH34">
        <v>11.842458836545401</v>
      </c>
      <c r="AJ34">
        <f t="shared" si="2"/>
        <v>52.161946716996631</v>
      </c>
      <c r="AK34">
        <v>14.873967852774699</v>
      </c>
      <c r="AM34">
        <f t="shared" si="7"/>
        <v>67.020289610395992</v>
      </c>
      <c r="AT34">
        <v>1.8522306560908499</v>
      </c>
      <c r="AU34">
        <f t="shared" si="8"/>
        <v>1.4000000000000001E-10</v>
      </c>
      <c r="AV34">
        <v>14</v>
      </c>
      <c r="AW34">
        <v>1.0641660697780599</v>
      </c>
      <c r="AX34">
        <f t="shared" si="5"/>
        <v>6.4819917906080615</v>
      </c>
      <c r="AY34">
        <v>4.5531561367866402</v>
      </c>
      <c r="AZ34">
        <f t="shared" si="6"/>
        <v>23.833659602420532</v>
      </c>
      <c r="BB34" t="s">
        <v>102</v>
      </c>
      <c r="BC34" t="s">
        <v>103</v>
      </c>
    </row>
    <row r="35" spans="6:55" x14ac:dyDescent="0.2">
      <c r="F35" s="1">
        <v>-1383.0151000000001</v>
      </c>
      <c r="G35">
        <v>-2.4700000000000002</v>
      </c>
      <c r="H35" s="1">
        <v>-1382.9965999999999</v>
      </c>
      <c r="I35">
        <v>-3.39</v>
      </c>
      <c r="J35" s="1">
        <v>-1382.9423999999999</v>
      </c>
      <c r="K35">
        <v>-4.34</v>
      </c>
      <c r="L35" s="1">
        <v>-1382.8224</v>
      </c>
      <c r="M35">
        <v>-6.19</v>
      </c>
      <c r="N35" s="1">
        <v>-1382.7524000000001</v>
      </c>
      <c r="O35">
        <v>-8.02</v>
      </c>
      <c r="P35" s="1">
        <v>-1383.1407999999999</v>
      </c>
      <c r="Q35">
        <v>-4.95</v>
      </c>
      <c r="R35" s="1">
        <v>-1372.2301</v>
      </c>
      <c r="S35">
        <v>-4.7699999999999996</v>
      </c>
      <c r="T35" s="1">
        <v>-1392.7144000000001</v>
      </c>
      <c r="U35">
        <v>-3.09</v>
      </c>
      <c r="V35" s="1">
        <v>-1394.2154</v>
      </c>
      <c r="W35">
        <v>-0.92</v>
      </c>
      <c r="X35" s="1">
        <v>-1372.5689</v>
      </c>
      <c r="Y35">
        <v>-10.94</v>
      </c>
      <c r="Z35" s="1">
        <v>-1393.5177000000001</v>
      </c>
      <c r="AA35">
        <v>-7.26</v>
      </c>
      <c r="AB35" s="1">
        <v>-1372.9203</v>
      </c>
      <c r="AC35">
        <v>-11.39</v>
      </c>
      <c r="AE35">
        <f t="shared" si="1"/>
        <v>1.6000000000000002E-10</v>
      </c>
      <c r="AF35">
        <v>16</v>
      </c>
      <c r="AG35">
        <v>9.0248000000000008</v>
      </c>
      <c r="AH35">
        <v>10.7493832842983</v>
      </c>
      <c r="AJ35">
        <f t="shared" si="2"/>
        <v>53.886530001294929</v>
      </c>
      <c r="AK35">
        <v>14.041879742301701</v>
      </c>
      <c r="AM35">
        <f t="shared" si="7"/>
        <v>72.037369352697695</v>
      </c>
      <c r="AT35">
        <v>1.8329061872215699</v>
      </c>
      <c r="AU35">
        <f t="shared" si="8"/>
        <v>1.5E-10</v>
      </c>
      <c r="AV35">
        <v>15</v>
      </c>
      <c r="AW35">
        <v>1.9336028199374999</v>
      </c>
      <c r="AX35">
        <f t="shared" si="5"/>
        <v>6.5388946105455616</v>
      </c>
      <c r="AY35">
        <v>4.4535963303219201</v>
      </c>
      <c r="AZ35">
        <f t="shared" si="6"/>
        <v>26.410555932742451</v>
      </c>
      <c r="BA35">
        <v>1</v>
      </c>
      <c r="BB35" s="1">
        <v>8297000000</v>
      </c>
      <c r="BC35" s="1">
        <v>210900000000</v>
      </c>
    </row>
    <row r="36" spans="6:55" x14ac:dyDescent="0.2">
      <c r="F36" s="1">
        <v>-1382.8993</v>
      </c>
      <c r="G36">
        <v>-1.02</v>
      </c>
      <c r="H36" s="1">
        <v>-1382.8783000000001</v>
      </c>
      <c r="I36">
        <v>-1.92</v>
      </c>
      <c r="J36" s="1">
        <v>-1382.8221000000001</v>
      </c>
      <c r="K36">
        <v>-2.87</v>
      </c>
      <c r="L36" s="1">
        <v>-1382.6984</v>
      </c>
      <c r="M36">
        <v>-4.74</v>
      </c>
      <c r="N36" s="1">
        <v>-1382.6244999999999</v>
      </c>
      <c r="O36">
        <v>-6.51</v>
      </c>
      <c r="P36" s="1">
        <v>-1383.1596999999999</v>
      </c>
      <c r="Q36">
        <v>-5.09</v>
      </c>
      <c r="R36" s="1">
        <v>-1372.655</v>
      </c>
      <c r="S36">
        <v>-6.35</v>
      </c>
      <c r="T36" s="1">
        <v>-1393.5735999999999</v>
      </c>
      <c r="U36">
        <v>-6.04</v>
      </c>
      <c r="V36" s="1">
        <v>-1395.4097999999999</v>
      </c>
      <c r="W36">
        <v>-4.63</v>
      </c>
      <c r="X36" s="1">
        <v>-1372.4974</v>
      </c>
      <c r="Y36">
        <v>-10.57</v>
      </c>
      <c r="Z36" s="1">
        <v>-1394.9777999999999</v>
      </c>
      <c r="AA36">
        <v>-11.13</v>
      </c>
      <c r="AB36" s="1">
        <v>-1372.9434000000001</v>
      </c>
      <c r="AC36">
        <v>-11.47</v>
      </c>
      <c r="AE36">
        <f t="shared" si="1"/>
        <v>1.7000000000000001E-10</v>
      </c>
      <c r="AF36">
        <v>17</v>
      </c>
      <c r="AH36">
        <v>12.9292391820858</v>
      </c>
      <c r="AJ36">
        <f t="shared" si="2"/>
        <v>57.790969183380724</v>
      </c>
      <c r="AK36">
        <v>12.011959191027</v>
      </c>
      <c r="AM36">
        <f t="shared" si="7"/>
        <v>75.024528543724699</v>
      </c>
      <c r="AT36">
        <v>1.8538464516547299</v>
      </c>
      <c r="AU36">
        <f t="shared" si="8"/>
        <v>1.6000000000000002E-10</v>
      </c>
      <c r="AV36">
        <v>16</v>
      </c>
      <c r="AW36">
        <v>1.33596737434553</v>
      </c>
      <c r="AX36">
        <f t="shared" si="5"/>
        <v>5.9981619848910919</v>
      </c>
      <c r="AY36">
        <v>5.0414489453049498</v>
      </c>
      <c r="AZ36">
        <f t="shared" si="6"/>
        <v>29.575304878047401</v>
      </c>
      <c r="BA36">
        <v>2</v>
      </c>
      <c r="BB36" s="1">
        <v>227200000000</v>
      </c>
      <c r="BC36" s="1">
        <v>75040000000</v>
      </c>
    </row>
    <row r="37" spans="6:55" x14ac:dyDescent="0.2">
      <c r="F37" s="1">
        <v>-1382.7828</v>
      </c>
      <c r="G37">
        <v>0.39</v>
      </c>
      <c r="H37" s="1">
        <v>-1382.7599</v>
      </c>
      <c r="I37">
        <v>-0.5</v>
      </c>
      <c r="J37" s="1">
        <v>-1382.7016000000001</v>
      </c>
      <c r="K37">
        <v>-1.45</v>
      </c>
      <c r="L37" s="1">
        <v>-1382.5749000000001</v>
      </c>
      <c r="M37">
        <v>-3.24</v>
      </c>
      <c r="N37" s="1">
        <v>-1382.498</v>
      </c>
      <c r="O37">
        <v>-5.04</v>
      </c>
      <c r="P37" s="1">
        <v>-1383.1133</v>
      </c>
      <c r="Q37">
        <v>-5.2</v>
      </c>
      <c r="R37" s="1">
        <v>-1373.0373999999999</v>
      </c>
      <c r="S37">
        <v>-7.96</v>
      </c>
      <c r="T37" s="1">
        <v>-1394.2507000000001</v>
      </c>
      <c r="U37">
        <v>-8.49</v>
      </c>
      <c r="V37" s="1">
        <v>-1396.1758</v>
      </c>
      <c r="W37">
        <v>-7.51</v>
      </c>
      <c r="X37" s="1">
        <v>-1372.3791000000001</v>
      </c>
      <c r="Y37">
        <v>-10.06</v>
      </c>
      <c r="Z37" s="1">
        <v>-1396.0454999999999</v>
      </c>
      <c r="AA37">
        <v>-14.24</v>
      </c>
      <c r="AB37" s="1">
        <v>-1372.9368999999999</v>
      </c>
      <c r="AC37">
        <v>-11.49</v>
      </c>
      <c r="AE37">
        <f t="shared" si="1"/>
        <v>1.8000000000000002E-10</v>
      </c>
      <c r="AF37">
        <v>18</v>
      </c>
      <c r="AH37">
        <v>13.902865842444299</v>
      </c>
      <c r="AJ37">
        <f t="shared" si="2"/>
        <v>62.669035025825025</v>
      </c>
      <c r="AK37">
        <v>14.263027586277</v>
      </c>
      <c r="AM37">
        <f t="shared" si="7"/>
        <v>80.262756130001691</v>
      </c>
      <c r="AT37">
        <v>1.85107227680958</v>
      </c>
      <c r="AU37">
        <f t="shared" si="8"/>
        <v>1.7000000000000001E-10</v>
      </c>
      <c r="AV37">
        <v>17</v>
      </c>
      <c r="AW37">
        <v>2.8205309268018501</v>
      </c>
      <c r="AX37">
        <f t="shared" si="5"/>
        <v>6.9419929116929424</v>
      </c>
      <c r="AY37">
        <v>3.2537137227408701</v>
      </c>
      <c r="AZ37">
        <f t="shared" si="6"/>
        <v>30.952318600788271</v>
      </c>
      <c r="BA37">
        <v>3</v>
      </c>
      <c r="BB37" s="1">
        <v>97450000000</v>
      </c>
      <c r="BC37" s="1">
        <v>31590000000</v>
      </c>
    </row>
    <row r="38" spans="6:55" x14ac:dyDescent="0.2">
      <c r="F38" s="1">
        <v>-1382.6504</v>
      </c>
      <c r="G38">
        <v>1.86</v>
      </c>
      <c r="H38" s="1">
        <v>-1382.626</v>
      </c>
      <c r="I38">
        <v>0.97</v>
      </c>
      <c r="J38" s="1">
        <v>-1382.5663</v>
      </c>
      <c r="K38">
        <v>7.0000000000000007E-2</v>
      </c>
      <c r="L38" s="1">
        <v>-1382.4373000000001</v>
      </c>
      <c r="M38">
        <v>-1.76</v>
      </c>
      <c r="N38" s="1">
        <v>-1382.3578</v>
      </c>
      <c r="O38">
        <v>-3.46</v>
      </c>
      <c r="P38" s="1">
        <v>-1382.9934000000001</v>
      </c>
      <c r="Q38">
        <v>-5.22</v>
      </c>
      <c r="R38" s="1">
        <v>-1373.3602000000001</v>
      </c>
      <c r="S38">
        <v>-9.35</v>
      </c>
      <c r="T38" s="1">
        <v>-1394.8271999999999</v>
      </c>
      <c r="U38">
        <v>-10.47</v>
      </c>
      <c r="V38" s="1">
        <v>-1396.6748</v>
      </c>
      <c r="W38">
        <v>-9.75</v>
      </c>
      <c r="X38" s="1">
        <v>-1372.2237</v>
      </c>
      <c r="Y38">
        <v>-9.57</v>
      </c>
      <c r="Z38" s="1">
        <v>-1396.8251</v>
      </c>
      <c r="AA38">
        <v>-16.73</v>
      </c>
      <c r="AB38" s="1">
        <v>-1372.8936000000001</v>
      </c>
      <c r="AC38">
        <v>-11.5</v>
      </c>
      <c r="AE38">
        <f t="shared" si="1"/>
        <v>1.9000000000000002E-10</v>
      </c>
      <c r="AF38">
        <v>19</v>
      </c>
      <c r="AH38">
        <v>12.1136398823094</v>
      </c>
      <c r="AJ38">
        <f t="shared" si="2"/>
        <v>65.757874908134426</v>
      </c>
      <c r="AK38">
        <v>11.3716374778719</v>
      </c>
      <c r="AM38">
        <f t="shared" si="7"/>
        <v>82.609593607873592</v>
      </c>
      <c r="AT38">
        <v>1.8363722049878</v>
      </c>
      <c r="AU38">
        <f t="shared" si="8"/>
        <v>1.8000000000000002E-10</v>
      </c>
      <c r="AV38">
        <v>18</v>
      </c>
      <c r="AW38">
        <v>2.5725555477600799</v>
      </c>
      <c r="AX38">
        <f t="shared" si="5"/>
        <v>7.6378484594530223</v>
      </c>
      <c r="AY38">
        <v>3.02041143813089</v>
      </c>
      <c r="AZ38">
        <f t="shared" si="6"/>
        <v>32.09603003891916</v>
      </c>
      <c r="BA38">
        <v>4</v>
      </c>
      <c r="BB38" s="1">
        <v>46310000000</v>
      </c>
      <c r="BC38" s="1">
        <v>112000000000</v>
      </c>
    </row>
    <row r="39" spans="6:55" x14ac:dyDescent="0.2">
      <c r="F39" s="1">
        <v>-1382.4885999999999</v>
      </c>
      <c r="G39">
        <v>3.33</v>
      </c>
      <c r="H39" s="1">
        <v>-1382.4630999999999</v>
      </c>
      <c r="I39">
        <v>2.4500000000000002</v>
      </c>
      <c r="J39" s="1">
        <v>-1382.4019000000001</v>
      </c>
      <c r="K39">
        <v>1.54</v>
      </c>
      <c r="L39" s="1">
        <v>-1382.2715000000001</v>
      </c>
      <c r="M39">
        <v>-0.23</v>
      </c>
      <c r="N39" s="1">
        <v>-1382.1904999999999</v>
      </c>
      <c r="O39">
        <v>-1.94</v>
      </c>
      <c r="P39" s="1">
        <v>-1382.8068000000001</v>
      </c>
      <c r="Q39">
        <v>-5.17</v>
      </c>
      <c r="R39" s="1">
        <v>-1373.6148000000001</v>
      </c>
      <c r="S39">
        <v>-10.59</v>
      </c>
      <c r="T39" s="1">
        <v>-1395.3693000000001</v>
      </c>
      <c r="U39">
        <v>-12.22</v>
      </c>
      <c r="V39" s="1">
        <v>-1397.0528999999999</v>
      </c>
      <c r="W39">
        <v>-11.31</v>
      </c>
      <c r="X39" s="1">
        <v>-1372.0382</v>
      </c>
      <c r="Y39">
        <v>-8.91</v>
      </c>
      <c r="Z39" s="1">
        <v>-1397.4328</v>
      </c>
      <c r="AA39">
        <v>-18.7</v>
      </c>
      <c r="AB39" s="1">
        <v>-1372.8101999999999</v>
      </c>
      <c r="AC39">
        <v>-11.44</v>
      </c>
      <c r="AE39">
        <f t="shared" si="1"/>
        <v>2.0000000000000001E-10</v>
      </c>
      <c r="AF39">
        <v>20</v>
      </c>
      <c r="AH39">
        <v>10.845784456732201</v>
      </c>
      <c r="AJ39">
        <f t="shared" si="2"/>
        <v>67.578859364866631</v>
      </c>
      <c r="AK39">
        <v>14.2399647862298</v>
      </c>
      <c r="AM39">
        <f t="shared" si="7"/>
        <v>87.824758394103384</v>
      </c>
      <c r="AT39">
        <v>1.83280539458282</v>
      </c>
      <c r="AU39">
        <f t="shared" si="8"/>
        <v>1.9000000000000002E-10</v>
      </c>
      <c r="AV39">
        <v>19</v>
      </c>
      <c r="AW39">
        <v>1.30862648171663</v>
      </c>
      <c r="AX39">
        <f t="shared" si="5"/>
        <v>7.0697749411696522</v>
      </c>
      <c r="AY39">
        <v>5.2936834066124998</v>
      </c>
      <c r="AZ39">
        <f t="shared" si="6"/>
        <v>35.513013445531662</v>
      </c>
      <c r="BA39" t="s">
        <v>7</v>
      </c>
      <c r="BB39" s="1">
        <f>AVERAGE(BB35:BB38)</f>
        <v>94814250000</v>
      </c>
      <c r="BC39" s="1">
        <f>AVERAGE(BC35:BC38)</f>
        <v>107382500000</v>
      </c>
    </row>
    <row r="40" spans="6:55" x14ac:dyDescent="0.2">
      <c r="F40" s="1">
        <v>-1382.2883999999999</v>
      </c>
      <c r="G40">
        <v>4.82</v>
      </c>
      <c r="H40" s="1">
        <v>-1382.2620999999999</v>
      </c>
      <c r="I40">
        <v>3.94</v>
      </c>
      <c r="J40" s="1">
        <v>-1382.1998000000001</v>
      </c>
      <c r="K40">
        <v>3.03</v>
      </c>
      <c r="L40" s="1">
        <v>-1382.0684000000001</v>
      </c>
      <c r="M40">
        <v>1.27</v>
      </c>
      <c r="N40" s="1">
        <v>-1381.9863</v>
      </c>
      <c r="O40">
        <v>-0.46</v>
      </c>
      <c r="P40" s="1">
        <v>-1382.5754999999999</v>
      </c>
      <c r="Q40">
        <v>-4.96</v>
      </c>
      <c r="R40" s="1">
        <v>-1373.7978000000001</v>
      </c>
      <c r="S40">
        <v>-11.59</v>
      </c>
      <c r="T40" s="1">
        <v>-1395.9304</v>
      </c>
      <c r="U40">
        <v>-13.85</v>
      </c>
      <c r="V40" s="1">
        <v>-1397.4161999999999</v>
      </c>
      <c r="W40">
        <v>-12.71</v>
      </c>
      <c r="X40" s="1">
        <v>-1371.826</v>
      </c>
      <c r="Y40">
        <v>-8.41</v>
      </c>
      <c r="Z40" s="1">
        <v>-1397.9595999999999</v>
      </c>
      <c r="AA40">
        <v>-20.37</v>
      </c>
      <c r="AB40" s="1">
        <v>-1372.6881000000001</v>
      </c>
      <c r="AC40">
        <v>-11.3</v>
      </c>
      <c r="AE40">
        <f t="shared" si="1"/>
        <v>2.1000000000000002E-10</v>
      </c>
      <c r="AF40">
        <v>21</v>
      </c>
      <c r="AH40">
        <v>12.811239600001</v>
      </c>
      <c r="AJ40">
        <f t="shared" si="2"/>
        <v>71.365298964867634</v>
      </c>
      <c r="AK40">
        <v>12.8913576211825</v>
      </c>
      <c r="AM40">
        <f t="shared" si="7"/>
        <v>91.691316015285878</v>
      </c>
      <c r="AT40">
        <v>1.7070246691522299</v>
      </c>
      <c r="AU40">
        <f t="shared" si="8"/>
        <v>2.0000000000000001E-10</v>
      </c>
      <c r="AV40">
        <v>20</v>
      </c>
      <c r="AW40">
        <v>1.4448928634960201</v>
      </c>
      <c r="AX40">
        <f t="shared" si="5"/>
        <v>6.6379678046656725</v>
      </c>
      <c r="AY40">
        <v>3.1319404651267502</v>
      </c>
      <c r="AZ40">
        <f t="shared" si="6"/>
        <v>36.768253910658416</v>
      </c>
      <c r="BA40" t="s">
        <v>166</v>
      </c>
      <c r="BB40" s="1">
        <f>BB39*(10^-20)/6</f>
        <v>1.5802374999999999E-10</v>
      </c>
      <c r="BC40" s="1">
        <f>BC39*(10^-20)/6</f>
        <v>1.789708333333333E-10</v>
      </c>
    </row>
    <row r="41" spans="6:55" x14ac:dyDescent="0.2">
      <c r="F41" s="1">
        <v>-1382.0473999999999</v>
      </c>
      <c r="G41">
        <v>6.24</v>
      </c>
      <c r="H41" s="1">
        <v>-1382.0201</v>
      </c>
      <c r="I41">
        <v>5.4</v>
      </c>
      <c r="J41" s="1">
        <v>-1381.9565</v>
      </c>
      <c r="K41">
        <v>4.5199999999999996</v>
      </c>
      <c r="L41" s="1">
        <v>-1381.8242</v>
      </c>
      <c r="M41">
        <v>2.74</v>
      </c>
      <c r="N41" s="1">
        <v>-1381.7415000000001</v>
      </c>
      <c r="O41">
        <v>1.07</v>
      </c>
      <c r="P41" s="1">
        <v>-1382.3289</v>
      </c>
      <c r="Q41">
        <v>-4.75</v>
      </c>
      <c r="R41" s="1">
        <v>-1373.9083000000001</v>
      </c>
      <c r="S41">
        <v>-12.38</v>
      </c>
      <c r="T41" s="1">
        <v>-1396.5581</v>
      </c>
      <c r="U41">
        <v>-15.49</v>
      </c>
      <c r="V41" s="1">
        <v>-1397.8405</v>
      </c>
      <c r="W41">
        <v>-14.11</v>
      </c>
      <c r="X41" s="1">
        <v>-1371.5930000000001</v>
      </c>
      <c r="Y41">
        <v>-7.8</v>
      </c>
      <c r="Z41" s="1">
        <v>-1398.4675</v>
      </c>
      <c r="AA41">
        <v>-21.84</v>
      </c>
      <c r="AB41" s="1">
        <v>-1372.5350000000001</v>
      </c>
      <c r="AC41">
        <v>-11.08</v>
      </c>
      <c r="AE41">
        <f t="shared" si="1"/>
        <v>2.2000000000000002E-10</v>
      </c>
      <c r="AF41">
        <v>22</v>
      </c>
      <c r="AH41">
        <v>11.1283664838269</v>
      </c>
      <c r="AJ41">
        <f t="shared" si="2"/>
        <v>73.46886544869453</v>
      </c>
      <c r="AK41">
        <v>14.9411454469688</v>
      </c>
      <c r="AM41">
        <f t="shared" si="7"/>
        <v>97.607661462254683</v>
      </c>
      <c r="AS41" t="s">
        <v>160</v>
      </c>
      <c r="AU41">
        <v>0</v>
      </c>
      <c r="AV41">
        <v>0</v>
      </c>
      <c r="AX41">
        <v>0</v>
      </c>
      <c r="AZ41">
        <v>0</v>
      </c>
    </row>
    <row r="42" spans="6:55" x14ac:dyDescent="0.2">
      <c r="F42" s="1">
        <v>-1381.7735</v>
      </c>
      <c r="G42">
        <v>7.57</v>
      </c>
      <c r="H42" s="1">
        <v>-1381.7451000000001</v>
      </c>
      <c r="I42">
        <v>6.71</v>
      </c>
      <c r="J42" s="1">
        <v>-1381.68</v>
      </c>
      <c r="K42">
        <v>5.88</v>
      </c>
      <c r="L42" s="1">
        <v>-1381.546</v>
      </c>
      <c r="M42">
        <v>4.1500000000000004</v>
      </c>
      <c r="N42" s="1">
        <v>-1381.462</v>
      </c>
      <c r="O42">
        <v>2.4300000000000002</v>
      </c>
      <c r="P42" s="1">
        <v>-1382.0917999999999</v>
      </c>
      <c r="Q42">
        <v>-4.5199999999999996</v>
      </c>
      <c r="R42" s="1">
        <v>-1373.9458</v>
      </c>
      <c r="S42">
        <v>-12.77</v>
      </c>
      <c r="T42" s="1">
        <v>-1397.2898</v>
      </c>
      <c r="U42">
        <v>-17.350000000000001</v>
      </c>
      <c r="V42" s="1">
        <v>-1398.384</v>
      </c>
      <c r="W42">
        <v>-15.64</v>
      </c>
      <c r="X42" s="1">
        <v>-1371.3488</v>
      </c>
      <c r="Y42">
        <v>-7.35</v>
      </c>
      <c r="Z42" s="1">
        <v>-1398.9987000000001</v>
      </c>
      <c r="AA42">
        <v>-23.24</v>
      </c>
      <c r="AB42" s="1">
        <v>-1372.3620000000001</v>
      </c>
      <c r="AC42">
        <v>-10.73</v>
      </c>
      <c r="AE42">
        <f t="shared" si="1"/>
        <v>2.3000000000000001E-10</v>
      </c>
      <c r="AF42">
        <v>23</v>
      </c>
      <c r="AH42">
        <v>11.620960192875099</v>
      </c>
      <c r="AJ42">
        <f t="shared" si="2"/>
        <v>76.065025641569633</v>
      </c>
      <c r="AK42">
        <v>11.326911854219301</v>
      </c>
      <c r="AM42">
        <f t="shared" si="7"/>
        <v>99.909773316473988</v>
      </c>
      <c r="AT42">
        <f>AVERAGE(AT21:AT40)</f>
        <v>1.7890236973103177</v>
      </c>
      <c r="AU42">
        <f>AV42*5*2000*10^-15</f>
        <v>1.0000000000000001E-11</v>
      </c>
      <c r="AV42">
        <v>1</v>
      </c>
      <c r="AW42">
        <v>4.0076282329005899</v>
      </c>
      <c r="AX42">
        <f t="shared" ref="AX42:AX61" si="9">AW42-$AT$45+AX41</f>
        <v>2.1309282329005899</v>
      </c>
      <c r="AY42">
        <v>2.70188842363563</v>
      </c>
      <c r="AZ42">
        <f t="shared" ref="AZ42:AZ61" si="10">AY42-$AT$45+AZ41</f>
        <v>0.82518842363562994</v>
      </c>
      <c r="BB42" s="1">
        <v>1.7022116170075404E-10</v>
      </c>
      <c r="BC42" s="1">
        <v>1.6505504099262126E-10</v>
      </c>
    </row>
    <row r="43" spans="6:55" x14ac:dyDescent="0.2">
      <c r="F43" s="1">
        <v>-1381.4853000000001</v>
      </c>
      <c r="G43">
        <v>8.7100000000000009</v>
      </c>
      <c r="H43" s="1">
        <v>-1381.4549999999999</v>
      </c>
      <c r="I43">
        <v>7.87</v>
      </c>
      <c r="J43" s="1">
        <v>-1381.3878</v>
      </c>
      <c r="K43">
        <v>7.08</v>
      </c>
      <c r="L43" s="1">
        <v>-1381.2506000000001</v>
      </c>
      <c r="M43">
        <v>5.35</v>
      </c>
      <c r="N43" s="1">
        <v>-1381.1639</v>
      </c>
      <c r="O43">
        <v>3.7</v>
      </c>
      <c r="P43" s="1">
        <v>-1381.8756000000001</v>
      </c>
      <c r="Q43">
        <v>-4.2699999999999996</v>
      </c>
      <c r="R43" s="1">
        <v>-1373.9126000000001</v>
      </c>
      <c r="S43">
        <v>-13.03</v>
      </c>
      <c r="T43" s="1">
        <v>-1398.1356000000001</v>
      </c>
      <c r="U43">
        <v>-19.39</v>
      </c>
      <c r="V43" s="1">
        <v>-1399.0818999999999</v>
      </c>
      <c r="W43">
        <v>-17.34</v>
      </c>
      <c r="X43" s="1">
        <v>-1371.1094000000001</v>
      </c>
      <c r="Y43">
        <v>-7</v>
      </c>
      <c r="Z43" s="1">
        <v>-1399.5847000000001</v>
      </c>
      <c r="AA43">
        <v>-24.57</v>
      </c>
      <c r="AB43" s="1">
        <v>-1372.1818000000001</v>
      </c>
      <c r="AC43">
        <v>-10.36</v>
      </c>
      <c r="AE43">
        <f t="shared" si="1"/>
        <v>2.4E-10</v>
      </c>
      <c r="AF43">
        <v>24</v>
      </c>
      <c r="AH43">
        <v>12.2058347901436</v>
      </c>
      <c r="AJ43">
        <f t="shared" si="2"/>
        <v>79.246060431713232</v>
      </c>
      <c r="AK43">
        <v>14.5166851186834</v>
      </c>
      <c r="AM43">
        <f t="shared" si="7"/>
        <v>105.40165843515739</v>
      </c>
      <c r="AU43">
        <f t="shared" ref="AU43:AU82" si="11">AV43*5*2000*10^-15</f>
        <v>2.0000000000000002E-11</v>
      </c>
      <c r="AV43">
        <v>2</v>
      </c>
      <c r="AW43">
        <v>3.0045835440287201</v>
      </c>
      <c r="AX43">
        <f t="shared" si="9"/>
        <v>3.2588117769293099</v>
      </c>
      <c r="AY43">
        <v>2.4529033499516402</v>
      </c>
      <c r="AZ43">
        <f t="shared" si="10"/>
        <v>1.4013917735872701</v>
      </c>
    </row>
    <row r="44" spans="6:55" x14ac:dyDescent="0.2">
      <c r="F44" s="1">
        <v>-1381.2125000000001</v>
      </c>
      <c r="G44">
        <v>9.66</v>
      </c>
      <c r="H44" s="1">
        <v>-1381.1792</v>
      </c>
      <c r="I44">
        <v>8.83</v>
      </c>
      <c r="J44" s="1">
        <v>-1381.1088999999999</v>
      </c>
      <c r="K44">
        <v>7.98</v>
      </c>
      <c r="L44" s="1">
        <v>-1380.9658999999999</v>
      </c>
      <c r="M44">
        <v>6.32</v>
      </c>
      <c r="N44" s="1">
        <v>-1380.8746000000001</v>
      </c>
      <c r="O44">
        <v>4.7</v>
      </c>
      <c r="P44" s="1">
        <v>-1381.6755000000001</v>
      </c>
      <c r="Q44">
        <v>-3.94</v>
      </c>
      <c r="R44" s="1">
        <v>-1373.8126</v>
      </c>
      <c r="S44">
        <v>-13.01</v>
      </c>
      <c r="T44" s="1">
        <v>-1399.0654</v>
      </c>
      <c r="U44">
        <v>-21.55</v>
      </c>
      <c r="V44" s="1">
        <v>-1399.9266</v>
      </c>
      <c r="W44">
        <v>-19.34</v>
      </c>
      <c r="X44" s="1">
        <v>-1370.8909000000001</v>
      </c>
      <c r="Y44">
        <v>-6.8</v>
      </c>
      <c r="Z44" s="1">
        <v>-1400.242</v>
      </c>
      <c r="AA44">
        <v>-25.97</v>
      </c>
      <c r="AB44" s="1">
        <v>-1372.0054</v>
      </c>
      <c r="AC44">
        <v>-9.8699999999999992</v>
      </c>
      <c r="AE44">
        <f t="shared" si="1"/>
        <v>2.5000000000000002E-10</v>
      </c>
      <c r="AF44">
        <v>25</v>
      </c>
      <c r="AH44">
        <v>12.876750098050699</v>
      </c>
      <c r="AJ44">
        <f t="shared" si="2"/>
        <v>83.098010529763926</v>
      </c>
      <c r="AK44">
        <v>19.593171394282301</v>
      </c>
      <c r="AM44">
        <f t="shared" si="7"/>
        <v>115.97002982943968</v>
      </c>
      <c r="AT44" t="s">
        <v>85</v>
      </c>
      <c r="AU44">
        <f t="shared" si="11"/>
        <v>3E-11</v>
      </c>
      <c r="AV44">
        <v>3</v>
      </c>
      <c r="AW44">
        <v>3.0446639393044501</v>
      </c>
      <c r="AX44">
        <f t="shared" si="9"/>
        <v>4.4267757162337595</v>
      </c>
      <c r="AY44">
        <v>2.8583222301466602</v>
      </c>
      <c r="AZ44">
        <f t="shared" si="10"/>
        <v>2.3830140037339302</v>
      </c>
    </row>
    <row r="45" spans="6:55" x14ac:dyDescent="0.2">
      <c r="F45" s="1">
        <v>-1380.9919</v>
      </c>
      <c r="G45">
        <v>10.27</v>
      </c>
      <c r="H45" s="1">
        <v>-1380.9545000000001</v>
      </c>
      <c r="I45">
        <v>9.5</v>
      </c>
      <c r="J45" s="1">
        <v>-1380.8803</v>
      </c>
      <c r="K45">
        <v>8.64</v>
      </c>
      <c r="L45" s="1">
        <v>-1380.7288000000001</v>
      </c>
      <c r="M45">
        <v>7.03</v>
      </c>
      <c r="N45" s="1">
        <v>-1380.6298999999999</v>
      </c>
      <c r="O45">
        <v>5.4</v>
      </c>
      <c r="P45" s="1">
        <v>-1381.4777999999999</v>
      </c>
      <c r="Q45">
        <v>-3.56</v>
      </c>
      <c r="R45" s="1">
        <v>-1373.6545000000001</v>
      </c>
      <c r="S45">
        <v>-12.7</v>
      </c>
      <c r="T45" s="1">
        <v>-1400.0189</v>
      </c>
      <c r="U45">
        <v>-23.61</v>
      </c>
      <c r="V45" s="1">
        <v>-1400.8619000000001</v>
      </c>
      <c r="W45">
        <v>-21.42</v>
      </c>
      <c r="X45" s="1">
        <v>-1370.7062000000001</v>
      </c>
      <c r="Y45">
        <v>-6.79</v>
      </c>
      <c r="Z45" s="1">
        <v>-1400.9661000000001</v>
      </c>
      <c r="AA45">
        <v>-27.38</v>
      </c>
      <c r="AB45" s="1">
        <v>-1371.8398999999999</v>
      </c>
      <c r="AC45">
        <v>-9.33</v>
      </c>
      <c r="AE45">
        <f t="shared" si="1"/>
        <v>2.6000000000000003E-10</v>
      </c>
      <c r="AF45">
        <v>26</v>
      </c>
      <c r="AH45">
        <v>11.4987478659496</v>
      </c>
      <c r="AJ45">
        <f t="shared" si="2"/>
        <v>85.571958395713523</v>
      </c>
      <c r="AK45">
        <v>16.4554703027014</v>
      </c>
      <c r="AM45">
        <f t="shared" si="7"/>
        <v>123.40070013214108</v>
      </c>
      <c r="AT45">
        <v>1.8767</v>
      </c>
      <c r="AU45">
        <f t="shared" si="11"/>
        <v>4.0000000000000004E-11</v>
      </c>
      <c r="AV45">
        <v>4</v>
      </c>
      <c r="AW45">
        <v>4.39898176730527</v>
      </c>
      <c r="AX45">
        <f t="shared" si="9"/>
        <v>6.9490574835390291</v>
      </c>
      <c r="AY45">
        <v>3.37385201561026</v>
      </c>
      <c r="AZ45">
        <f t="shared" si="10"/>
        <v>3.8801660193441903</v>
      </c>
    </row>
    <row r="46" spans="6:55" x14ac:dyDescent="0.2">
      <c r="F46" s="1">
        <v>-1380.8583000000001</v>
      </c>
      <c r="G46">
        <v>10.47</v>
      </c>
      <c r="H46" s="1">
        <v>-1380.8158000000001</v>
      </c>
      <c r="I46">
        <v>9.69</v>
      </c>
      <c r="J46" s="1">
        <v>-1380.7367999999999</v>
      </c>
      <c r="K46">
        <v>8.9</v>
      </c>
      <c r="L46" s="1">
        <v>-1380.5744999999999</v>
      </c>
      <c r="M46">
        <v>7.27</v>
      </c>
      <c r="N46" s="1">
        <v>-1380.4657</v>
      </c>
      <c r="O46">
        <v>5.67</v>
      </c>
      <c r="P46" s="1">
        <v>-1381.2691</v>
      </c>
      <c r="Q46">
        <v>-3.06</v>
      </c>
      <c r="R46" s="1">
        <v>-1373.4494999999999</v>
      </c>
      <c r="S46">
        <v>-12.06</v>
      </c>
      <c r="T46" s="1">
        <v>-1400.9318000000001</v>
      </c>
      <c r="U46">
        <v>-25.58</v>
      </c>
      <c r="V46" s="1">
        <v>-1401.809</v>
      </c>
      <c r="W46">
        <v>-23.53</v>
      </c>
      <c r="X46" s="1">
        <v>-1370.5621000000001</v>
      </c>
      <c r="Y46">
        <v>-6.87</v>
      </c>
      <c r="Z46" s="1">
        <v>-1401.7266999999999</v>
      </c>
      <c r="AA46">
        <v>-28.83</v>
      </c>
      <c r="AB46" s="1">
        <v>-1371.6886999999999</v>
      </c>
      <c r="AC46">
        <v>-8.75</v>
      </c>
      <c r="AE46">
        <f t="shared" si="1"/>
        <v>2.7E-10</v>
      </c>
      <c r="AF46">
        <v>27</v>
      </c>
      <c r="AH46">
        <v>10.2219590784101</v>
      </c>
      <c r="AJ46">
        <f t="shared" si="2"/>
        <v>86.769117474123618</v>
      </c>
      <c r="AK46">
        <v>13.5209365816862</v>
      </c>
      <c r="AM46">
        <f t="shared" si="7"/>
        <v>127.89683671382728</v>
      </c>
      <c r="AU46">
        <f t="shared" si="11"/>
        <v>5.0000000000000002E-11</v>
      </c>
      <c r="AV46">
        <v>5</v>
      </c>
      <c r="AW46">
        <v>4.9419197842931197</v>
      </c>
      <c r="AX46">
        <f t="shared" si="9"/>
        <v>10.014277267832149</v>
      </c>
      <c r="AY46">
        <v>1.9194634721172801</v>
      </c>
      <c r="AZ46">
        <f t="shared" si="10"/>
        <v>3.9229294914614705</v>
      </c>
    </row>
    <row r="47" spans="6:55" x14ac:dyDescent="0.2">
      <c r="F47" s="1">
        <v>-1380.8317</v>
      </c>
      <c r="G47">
        <v>10.28</v>
      </c>
      <c r="H47" s="1">
        <v>-1380.7844</v>
      </c>
      <c r="I47">
        <v>9.49</v>
      </c>
      <c r="J47" s="1">
        <v>-1380.7001</v>
      </c>
      <c r="K47">
        <v>8.7200000000000006</v>
      </c>
      <c r="L47" s="1">
        <v>-1380.5265999999999</v>
      </c>
      <c r="M47">
        <v>7.14</v>
      </c>
      <c r="N47" s="1">
        <v>-1380.4070999999999</v>
      </c>
      <c r="O47">
        <v>5.62</v>
      </c>
      <c r="P47" s="1">
        <v>-1381.0451</v>
      </c>
      <c r="Q47">
        <v>-2.46</v>
      </c>
      <c r="R47" s="1">
        <v>-1373.2111</v>
      </c>
      <c r="S47">
        <v>-11.45</v>
      </c>
      <c r="T47" s="1">
        <v>-1401.76</v>
      </c>
      <c r="U47">
        <v>-27.48</v>
      </c>
      <c r="V47" s="1">
        <v>-1402.6976999999999</v>
      </c>
      <c r="W47">
        <v>-25.41</v>
      </c>
      <c r="X47" s="1">
        <v>-1370.4573</v>
      </c>
      <c r="Y47">
        <v>-7.12</v>
      </c>
      <c r="Z47" s="1">
        <v>-1402.4779000000001</v>
      </c>
      <c r="AA47">
        <v>-30.11</v>
      </c>
      <c r="AB47" s="1">
        <v>-1371.5534</v>
      </c>
      <c r="AC47">
        <v>-8.1</v>
      </c>
      <c r="AE47">
        <f t="shared" si="1"/>
        <v>2.8000000000000002E-10</v>
      </c>
      <c r="AF47">
        <v>28</v>
      </c>
      <c r="AH47">
        <v>11.315211791466</v>
      </c>
      <c r="AJ47">
        <f t="shared" si="2"/>
        <v>89.059529265589617</v>
      </c>
      <c r="AK47">
        <v>12.074534159986101</v>
      </c>
      <c r="AM47">
        <f t="shared" si="7"/>
        <v>130.94657087381339</v>
      </c>
      <c r="AU47">
        <f t="shared" si="11"/>
        <v>6E-11</v>
      </c>
      <c r="AV47">
        <v>6</v>
      </c>
      <c r="AW47">
        <v>3.87609513642332</v>
      </c>
      <c r="AX47">
        <f t="shared" si="9"/>
        <v>12.01367240425547</v>
      </c>
      <c r="AY47">
        <v>3.152359931721</v>
      </c>
      <c r="AZ47">
        <f t="shared" si="10"/>
        <v>5.1985894231824705</v>
      </c>
    </row>
    <row r="48" spans="6:55" x14ac:dyDescent="0.2">
      <c r="F48" s="1">
        <v>-1380.9065000000001</v>
      </c>
      <c r="G48">
        <v>9.68</v>
      </c>
      <c r="H48" s="1">
        <v>-1380.855</v>
      </c>
      <c r="I48">
        <v>8.93</v>
      </c>
      <c r="J48" s="1">
        <v>-1380.7664</v>
      </c>
      <c r="K48">
        <v>8.17</v>
      </c>
      <c r="L48" s="1">
        <v>-1380.5833</v>
      </c>
      <c r="M48">
        <v>6.66</v>
      </c>
      <c r="N48" s="1">
        <v>-1380.4544000000001</v>
      </c>
      <c r="O48">
        <v>5.18</v>
      </c>
      <c r="P48" s="1">
        <v>-1380.8144</v>
      </c>
      <c r="Q48">
        <v>-1.83</v>
      </c>
      <c r="R48" s="1">
        <v>-1372.9532999999999</v>
      </c>
      <c r="S48">
        <v>-10.65</v>
      </c>
      <c r="T48" s="1">
        <v>-1402.4835</v>
      </c>
      <c r="U48">
        <v>-28.91</v>
      </c>
      <c r="V48" s="1">
        <v>-1403.4854</v>
      </c>
      <c r="W48">
        <v>-27.2</v>
      </c>
      <c r="X48" s="1">
        <v>-1370.3844999999999</v>
      </c>
      <c r="Y48">
        <v>-7.47</v>
      </c>
      <c r="Z48" s="1">
        <v>-1403.1738</v>
      </c>
      <c r="AA48">
        <v>-31.29</v>
      </c>
      <c r="AB48" s="1">
        <v>-1371.4340999999999</v>
      </c>
      <c r="AC48">
        <v>-7.38</v>
      </c>
      <c r="AE48">
        <f t="shared" si="1"/>
        <v>2.9000000000000003E-10</v>
      </c>
      <c r="AF48">
        <v>29</v>
      </c>
      <c r="AH48">
        <v>9.0475678368705008</v>
      </c>
      <c r="AJ48">
        <f t="shared" si="2"/>
        <v>89.082297102460117</v>
      </c>
      <c r="AK48">
        <v>15.177103245090001</v>
      </c>
      <c r="AM48">
        <f t="shared" si="7"/>
        <v>137.09887411890338</v>
      </c>
      <c r="AU48">
        <f t="shared" si="11"/>
        <v>7.0000000000000004E-11</v>
      </c>
      <c r="AV48">
        <v>7</v>
      </c>
      <c r="AW48">
        <v>4.7808680417541796</v>
      </c>
      <c r="AX48">
        <f t="shared" si="9"/>
        <v>14.917840446009649</v>
      </c>
      <c r="AY48">
        <v>2.4666098039329198</v>
      </c>
      <c r="AZ48">
        <f t="shared" si="10"/>
        <v>5.7884992271153903</v>
      </c>
    </row>
    <row r="49" spans="6:52" x14ac:dyDescent="0.2">
      <c r="F49" s="1">
        <v>-1381.0491999999999</v>
      </c>
      <c r="G49">
        <v>8.86</v>
      </c>
      <c r="H49" s="1">
        <v>-1380.9954</v>
      </c>
      <c r="I49">
        <v>8.15</v>
      </c>
      <c r="J49" s="1">
        <v>-1380.9041999999999</v>
      </c>
      <c r="K49">
        <v>7.38</v>
      </c>
      <c r="L49" s="1">
        <v>-1380.7153000000001</v>
      </c>
      <c r="M49">
        <v>5.85</v>
      </c>
      <c r="N49" s="1">
        <v>-1380.5799</v>
      </c>
      <c r="O49">
        <v>4.4000000000000004</v>
      </c>
      <c r="P49" s="1">
        <v>-1380.5926999999999</v>
      </c>
      <c r="Q49">
        <v>-1.19</v>
      </c>
      <c r="R49" s="1">
        <v>-1372.6895</v>
      </c>
      <c r="S49">
        <v>-9.73</v>
      </c>
      <c r="T49" s="1">
        <v>-1403.1007</v>
      </c>
      <c r="U49">
        <v>-29.91</v>
      </c>
      <c r="V49" s="1">
        <v>-1404.1541999999999</v>
      </c>
      <c r="W49">
        <v>-28.4</v>
      </c>
      <c r="X49" s="1">
        <v>-1370.3331000000001</v>
      </c>
      <c r="Y49">
        <v>-7.84</v>
      </c>
      <c r="Z49" s="1">
        <v>-1403.7822000000001</v>
      </c>
      <c r="AA49">
        <v>-32.1</v>
      </c>
      <c r="AB49" s="1">
        <v>-1371.3313000000001</v>
      </c>
      <c r="AC49">
        <v>-6.66</v>
      </c>
      <c r="AE49">
        <f t="shared" si="1"/>
        <v>3E-10</v>
      </c>
      <c r="AF49">
        <v>30</v>
      </c>
      <c r="AH49">
        <v>11.6854136590783</v>
      </c>
      <c r="AJ49">
        <f t="shared" si="2"/>
        <v>91.742910761538411</v>
      </c>
      <c r="AK49">
        <v>10.966293548643799</v>
      </c>
      <c r="AM49">
        <f t="shared" si="7"/>
        <v>139.04036766754717</v>
      </c>
      <c r="AU49">
        <f t="shared" si="11"/>
        <v>8.0000000000000008E-11</v>
      </c>
      <c r="AV49">
        <v>8</v>
      </c>
      <c r="AW49">
        <v>5.70073665896627</v>
      </c>
      <c r="AX49">
        <f t="shared" si="9"/>
        <v>18.74187710497592</v>
      </c>
      <c r="AY49">
        <v>1.66302501950305</v>
      </c>
      <c r="AZ49">
        <f t="shared" si="10"/>
        <v>5.5748242466184408</v>
      </c>
    </row>
    <row r="50" spans="6:52" x14ac:dyDescent="0.2">
      <c r="F50" s="1">
        <v>-1381.2095999999999</v>
      </c>
      <c r="G50">
        <v>7.91</v>
      </c>
      <c r="H50" s="1">
        <v>-1381.1559</v>
      </c>
      <c r="I50">
        <v>7.19</v>
      </c>
      <c r="J50" s="1">
        <v>-1381.0641000000001</v>
      </c>
      <c r="K50">
        <v>6.4</v>
      </c>
      <c r="L50" s="1">
        <v>-1380.8739</v>
      </c>
      <c r="M50">
        <v>4.88</v>
      </c>
      <c r="N50" s="1">
        <v>-1380.7362000000001</v>
      </c>
      <c r="O50">
        <v>3.49</v>
      </c>
      <c r="P50" s="1">
        <v>-1380.3982000000001</v>
      </c>
      <c r="Q50">
        <v>-0.52</v>
      </c>
      <c r="R50" s="1">
        <v>-1372.4305999999999</v>
      </c>
      <c r="S50">
        <v>-8.84</v>
      </c>
      <c r="T50" s="1">
        <v>-1403.6186</v>
      </c>
      <c r="U50">
        <v>-30.67</v>
      </c>
      <c r="V50" s="1">
        <v>-1404.7038</v>
      </c>
      <c r="W50">
        <v>-29.26</v>
      </c>
      <c r="X50" s="1">
        <v>-1370.2932000000001</v>
      </c>
      <c r="Y50">
        <v>-8.19</v>
      </c>
      <c r="Z50" s="1">
        <v>-1404.2862</v>
      </c>
      <c r="AA50">
        <v>-32.57</v>
      </c>
      <c r="AB50" s="1">
        <v>-1371.2458999999999</v>
      </c>
      <c r="AC50">
        <v>-5.85</v>
      </c>
      <c r="AU50">
        <f t="shared" si="11"/>
        <v>9.0000000000000012E-11</v>
      </c>
      <c r="AV50">
        <v>9</v>
      </c>
      <c r="AW50">
        <v>3.16384663531792</v>
      </c>
      <c r="AX50">
        <f t="shared" si="9"/>
        <v>20.029023740293841</v>
      </c>
      <c r="AY50">
        <v>2.2035352689447598</v>
      </c>
      <c r="AZ50">
        <f t="shared" si="10"/>
        <v>5.9016595155632006</v>
      </c>
    </row>
    <row r="51" spans="6:52" x14ac:dyDescent="0.2">
      <c r="F51" s="1">
        <v>-1381.3381999999999</v>
      </c>
      <c r="G51">
        <v>7.02</v>
      </c>
      <c r="H51" s="1">
        <v>-1381.2864</v>
      </c>
      <c r="I51">
        <v>6.3</v>
      </c>
      <c r="J51" s="1">
        <v>-1381.1959999999999</v>
      </c>
      <c r="K51">
        <v>5.46</v>
      </c>
      <c r="L51" s="1">
        <v>-1381.0084999999999</v>
      </c>
      <c r="M51">
        <v>3.99</v>
      </c>
      <c r="N51" s="1">
        <v>-1380.8726999999999</v>
      </c>
      <c r="O51">
        <v>2.54</v>
      </c>
      <c r="P51" s="1">
        <v>-1380.2462</v>
      </c>
      <c r="Q51">
        <v>0.09</v>
      </c>
      <c r="R51" s="1">
        <v>-1372.1837</v>
      </c>
      <c r="S51">
        <v>-7.99</v>
      </c>
      <c r="T51" s="1">
        <v>-1404.0452</v>
      </c>
      <c r="U51">
        <v>-31.07</v>
      </c>
      <c r="V51" s="1">
        <v>-1405.1386</v>
      </c>
      <c r="W51">
        <v>-29.76</v>
      </c>
      <c r="X51" s="1">
        <v>-1370.2573</v>
      </c>
      <c r="Y51">
        <v>-8.51</v>
      </c>
      <c r="Z51" s="1">
        <v>-1404.6826000000001</v>
      </c>
      <c r="AA51">
        <v>-32.74</v>
      </c>
      <c r="AB51" s="1">
        <v>-1371.1762000000001</v>
      </c>
      <c r="AC51">
        <v>-5.04</v>
      </c>
      <c r="AU51">
        <f t="shared" si="11"/>
        <v>1E-10</v>
      </c>
      <c r="AV51">
        <v>10</v>
      </c>
      <c r="AW51">
        <v>3.00975885207562</v>
      </c>
      <c r="AX51">
        <f t="shared" si="9"/>
        <v>21.162082592369462</v>
      </c>
      <c r="AY51">
        <v>3.4781231542639701</v>
      </c>
      <c r="AZ51">
        <f t="shared" si="10"/>
        <v>7.5030826698271706</v>
      </c>
    </row>
    <row r="52" spans="6:52" x14ac:dyDescent="0.2">
      <c r="F52" s="1">
        <v>-1381.3979999999999</v>
      </c>
      <c r="G52">
        <v>6.11</v>
      </c>
      <c r="H52" s="1">
        <v>-1381.35</v>
      </c>
      <c r="I52">
        <v>5.37</v>
      </c>
      <c r="J52" s="1">
        <v>-1381.2623000000001</v>
      </c>
      <c r="K52">
        <v>4.6100000000000003</v>
      </c>
      <c r="L52" s="1">
        <v>-1381.0805</v>
      </c>
      <c r="M52">
        <v>3.09</v>
      </c>
      <c r="N52" s="1">
        <v>-1380.9495999999999</v>
      </c>
      <c r="O52">
        <v>1.64</v>
      </c>
      <c r="P52" s="1">
        <v>-1380.1454000000001</v>
      </c>
      <c r="Q52">
        <v>0.54</v>
      </c>
      <c r="R52" s="1">
        <v>-1371.9528</v>
      </c>
      <c r="S52">
        <v>-7.1</v>
      </c>
      <c r="T52" s="1">
        <v>-1404.3865000000001</v>
      </c>
      <c r="U52">
        <v>-31.08</v>
      </c>
      <c r="V52" s="1">
        <v>-1405.4640999999999</v>
      </c>
      <c r="W52">
        <v>-29.77</v>
      </c>
      <c r="X52" s="1">
        <v>-1370.2213999999999</v>
      </c>
      <c r="Y52">
        <v>-8.7100000000000009</v>
      </c>
      <c r="Z52" s="1">
        <v>-1404.9742000000001</v>
      </c>
      <c r="AA52">
        <v>-32.450000000000003</v>
      </c>
      <c r="AB52" s="1">
        <v>-1371.1174000000001</v>
      </c>
      <c r="AC52">
        <v>-4.22</v>
      </c>
      <c r="AU52">
        <f t="shared" si="11"/>
        <v>1.1000000000000001E-10</v>
      </c>
      <c r="AV52">
        <v>11</v>
      </c>
      <c r="AW52">
        <v>4.931242821773</v>
      </c>
      <c r="AX52">
        <f t="shared" si="9"/>
        <v>24.216625414142463</v>
      </c>
      <c r="AY52">
        <v>3.4214990558884999</v>
      </c>
      <c r="AZ52">
        <f t="shared" si="10"/>
        <v>9.047881725715671</v>
      </c>
    </row>
    <row r="53" spans="6:52" x14ac:dyDescent="0.2">
      <c r="F53" s="1">
        <v>-1381.3711000000001</v>
      </c>
      <c r="G53">
        <v>5.5</v>
      </c>
      <c r="H53" s="1">
        <v>-1381.3273999999999</v>
      </c>
      <c r="I53">
        <v>4.71</v>
      </c>
      <c r="J53" s="1">
        <v>-1381.2435</v>
      </c>
      <c r="K53">
        <v>3.95</v>
      </c>
      <c r="L53" s="1">
        <v>-1381.0695000000001</v>
      </c>
      <c r="M53">
        <v>2.37</v>
      </c>
      <c r="N53" s="1">
        <v>-1380.9455</v>
      </c>
      <c r="O53">
        <v>0.9</v>
      </c>
      <c r="P53" s="1">
        <v>-1380.0959</v>
      </c>
      <c r="Q53">
        <v>0.88</v>
      </c>
      <c r="R53" s="1">
        <v>-1371.7409</v>
      </c>
      <c r="S53">
        <v>-6.27</v>
      </c>
      <c r="T53" s="1">
        <v>-1404.6433</v>
      </c>
      <c r="U53">
        <v>-30.69</v>
      </c>
      <c r="V53" s="1">
        <v>-1405.6838</v>
      </c>
      <c r="W53">
        <v>-29.52</v>
      </c>
      <c r="X53" s="1">
        <v>-1370.1839</v>
      </c>
      <c r="Y53">
        <v>-8.82</v>
      </c>
      <c r="Z53" s="1">
        <v>-1405.1650999999999</v>
      </c>
      <c r="AA53">
        <v>-31.86</v>
      </c>
      <c r="AB53" s="1">
        <v>-1371.0624</v>
      </c>
      <c r="AC53">
        <v>-3.44</v>
      </c>
      <c r="AU53">
        <f t="shared" si="11"/>
        <v>1.2E-10</v>
      </c>
      <c r="AV53">
        <v>12</v>
      </c>
      <c r="AW53">
        <v>4.3654462413976196</v>
      </c>
      <c r="AX53">
        <f t="shared" si="9"/>
        <v>26.705371655540084</v>
      </c>
      <c r="AY53">
        <v>4.0251737069243996</v>
      </c>
      <c r="AZ53">
        <f t="shared" si="10"/>
        <v>11.19635543264007</v>
      </c>
    </row>
    <row r="54" spans="6:52" x14ac:dyDescent="0.2">
      <c r="F54" s="1">
        <v>-1381.2553</v>
      </c>
      <c r="G54">
        <v>4.99</v>
      </c>
      <c r="H54" s="1">
        <v>-1381.2166</v>
      </c>
      <c r="I54">
        <v>4.18</v>
      </c>
      <c r="J54" s="1">
        <v>-1381.1368</v>
      </c>
      <c r="K54">
        <v>3.42</v>
      </c>
      <c r="L54" s="1">
        <v>-1380.9713999999999</v>
      </c>
      <c r="M54">
        <v>1.88</v>
      </c>
      <c r="N54" s="1">
        <v>-1380.8553999999999</v>
      </c>
      <c r="O54">
        <v>0.41</v>
      </c>
      <c r="P54" s="1">
        <v>-1380.0922</v>
      </c>
      <c r="Q54">
        <v>1.27</v>
      </c>
      <c r="R54" s="1">
        <v>-1371.5492999999999</v>
      </c>
      <c r="S54">
        <v>-5.56</v>
      </c>
      <c r="T54" s="1">
        <v>-1404.8132000000001</v>
      </c>
      <c r="U54">
        <v>-29.86</v>
      </c>
      <c r="V54" s="1">
        <v>-1405.7983999999999</v>
      </c>
      <c r="W54">
        <v>-28.75</v>
      </c>
      <c r="X54" s="1">
        <v>-1370.1425999999999</v>
      </c>
      <c r="Y54">
        <v>-8.84</v>
      </c>
      <c r="Z54" s="1">
        <v>-1405.2575999999999</v>
      </c>
      <c r="AA54">
        <v>-30.95</v>
      </c>
      <c r="AB54" s="1">
        <v>-1371.0042000000001</v>
      </c>
      <c r="AC54">
        <v>-2.56</v>
      </c>
      <c r="AU54">
        <f t="shared" si="11"/>
        <v>1.3000000000000002E-10</v>
      </c>
      <c r="AV54">
        <v>13</v>
      </c>
      <c r="AW54">
        <v>6.1757264228998601</v>
      </c>
      <c r="AX54">
        <f t="shared" si="9"/>
        <v>31.004398078439944</v>
      </c>
      <c r="AY54">
        <v>1.8824759290283399</v>
      </c>
      <c r="AZ54">
        <f t="shared" si="10"/>
        <v>11.20213136166841</v>
      </c>
    </row>
    <row r="55" spans="6:52" x14ac:dyDescent="0.2">
      <c r="F55" s="1">
        <v>-1381.0615</v>
      </c>
      <c r="G55">
        <v>4.72</v>
      </c>
      <c r="H55" s="1">
        <v>-1381.0275999999999</v>
      </c>
      <c r="I55">
        <v>3.95</v>
      </c>
      <c r="J55" s="1">
        <v>-1380.9518</v>
      </c>
      <c r="K55">
        <v>3.16</v>
      </c>
      <c r="L55" s="1">
        <v>-1380.7953</v>
      </c>
      <c r="M55">
        <v>1.53</v>
      </c>
      <c r="N55" s="1">
        <v>-1380.6872000000001</v>
      </c>
      <c r="O55">
        <v>0.01</v>
      </c>
      <c r="P55" s="1">
        <v>-1380.1265000000001</v>
      </c>
      <c r="Q55">
        <v>1.46</v>
      </c>
      <c r="R55" s="1">
        <v>-1371.3792000000001</v>
      </c>
      <c r="S55">
        <v>-5.0199999999999996</v>
      </c>
      <c r="T55" s="1">
        <v>-1404.8921</v>
      </c>
      <c r="U55">
        <v>-28.81</v>
      </c>
      <c r="V55" s="1">
        <v>-1405.807</v>
      </c>
      <c r="W55">
        <v>-27.79</v>
      </c>
      <c r="X55" s="1">
        <v>-1370.0941</v>
      </c>
      <c r="Y55">
        <v>-8.6300000000000008</v>
      </c>
      <c r="Z55" s="1">
        <v>-1405.2494999999999</v>
      </c>
      <c r="AA55">
        <v>-29.62</v>
      </c>
      <c r="AB55" s="1">
        <v>-1370.9381000000001</v>
      </c>
      <c r="AC55">
        <v>-1.71</v>
      </c>
      <c r="AU55">
        <f t="shared" si="11"/>
        <v>1.4000000000000001E-10</v>
      </c>
      <c r="AV55">
        <v>14</v>
      </c>
      <c r="AW55">
        <v>3.4501362957782602</v>
      </c>
      <c r="AX55">
        <f t="shared" si="9"/>
        <v>32.577834374218206</v>
      </c>
      <c r="AY55">
        <v>2.5029571095254801</v>
      </c>
      <c r="AZ55">
        <f t="shared" si="10"/>
        <v>11.82838847119389</v>
      </c>
    </row>
    <row r="56" spans="6:52" x14ac:dyDescent="0.2">
      <c r="F56" s="1">
        <v>-1380.8081</v>
      </c>
      <c r="G56">
        <v>4.58</v>
      </c>
      <c r="H56" s="1">
        <v>-1380.7784999999999</v>
      </c>
      <c r="I56">
        <v>3.82</v>
      </c>
      <c r="J56" s="1">
        <v>-1380.7061000000001</v>
      </c>
      <c r="K56">
        <v>2.94</v>
      </c>
      <c r="L56" s="1">
        <v>-1380.5574999999999</v>
      </c>
      <c r="M56">
        <v>1.36</v>
      </c>
      <c r="N56" s="1">
        <v>-1380.4562000000001</v>
      </c>
      <c r="O56">
        <v>-0.18</v>
      </c>
      <c r="P56" s="1">
        <v>-1380.1922</v>
      </c>
      <c r="Q56">
        <v>1.6</v>
      </c>
      <c r="R56" s="1">
        <v>-1371.2320999999999</v>
      </c>
      <c r="S56">
        <v>-4.46</v>
      </c>
      <c r="T56" s="1">
        <v>-1404.8748000000001</v>
      </c>
      <c r="U56">
        <v>-27.42</v>
      </c>
      <c r="V56" s="1">
        <v>-1405.7066</v>
      </c>
      <c r="W56">
        <v>-26.29</v>
      </c>
      <c r="X56" s="1">
        <v>-1370.0309</v>
      </c>
      <c r="Y56">
        <v>-8.27</v>
      </c>
      <c r="Z56" s="1">
        <v>-1405.1348</v>
      </c>
      <c r="AA56">
        <v>-27.84</v>
      </c>
      <c r="AB56" s="1">
        <v>-1370.8632</v>
      </c>
      <c r="AC56">
        <v>-0.86</v>
      </c>
      <c r="AU56">
        <f t="shared" si="11"/>
        <v>1.5E-10</v>
      </c>
      <c r="AV56">
        <v>15</v>
      </c>
      <c r="AW56">
        <v>4.4420511571275902</v>
      </c>
      <c r="AX56">
        <f t="shared" si="9"/>
        <v>35.143185531345793</v>
      </c>
      <c r="AY56">
        <v>2.1233276210557301</v>
      </c>
      <c r="AZ56">
        <f t="shared" si="10"/>
        <v>12.075016092249619</v>
      </c>
    </row>
    <row r="57" spans="6:52" x14ac:dyDescent="0.2">
      <c r="F57" s="1">
        <v>-1380.5195000000001</v>
      </c>
      <c r="G57">
        <v>4.55</v>
      </c>
      <c r="H57" s="1">
        <v>-1380.4929</v>
      </c>
      <c r="I57">
        <v>3.68</v>
      </c>
      <c r="J57" s="1">
        <v>-1380.4232999999999</v>
      </c>
      <c r="K57">
        <v>2.9</v>
      </c>
      <c r="L57" s="1">
        <v>-1380.2808</v>
      </c>
      <c r="M57">
        <v>1.3</v>
      </c>
      <c r="N57" s="1">
        <v>-1380.1847</v>
      </c>
      <c r="O57">
        <v>-0.34</v>
      </c>
      <c r="P57" s="1">
        <v>-1380.2864999999999</v>
      </c>
      <c r="Q57">
        <v>1.6</v>
      </c>
      <c r="R57" s="1">
        <v>-1371.1096</v>
      </c>
      <c r="S57">
        <v>-4.04</v>
      </c>
      <c r="T57" s="1">
        <v>-1404.7539999999999</v>
      </c>
      <c r="U57">
        <v>-25.42</v>
      </c>
      <c r="V57" s="1">
        <v>-1405.4926</v>
      </c>
      <c r="W57">
        <v>-24.5</v>
      </c>
      <c r="X57" s="1">
        <v>-1369.944</v>
      </c>
      <c r="Y57">
        <v>-7.7</v>
      </c>
      <c r="Z57" s="1">
        <v>-1404.9048</v>
      </c>
      <c r="AA57">
        <v>-25.83</v>
      </c>
      <c r="AB57" s="1">
        <v>-1370.7815000000001</v>
      </c>
      <c r="AC57">
        <v>-0.08</v>
      </c>
      <c r="AU57">
        <f t="shared" si="11"/>
        <v>1.6000000000000002E-10</v>
      </c>
      <c r="AV57">
        <v>16</v>
      </c>
      <c r="AW57">
        <v>4.41523139945817</v>
      </c>
      <c r="AX57">
        <f t="shared" si="9"/>
        <v>37.681716930803965</v>
      </c>
      <c r="AY57">
        <v>2.4340040668879102</v>
      </c>
      <c r="AZ57">
        <f t="shared" si="10"/>
        <v>12.63232015913753</v>
      </c>
    </row>
    <row r="58" spans="6:52" x14ac:dyDescent="0.2">
      <c r="F58" s="1">
        <v>-1380.221</v>
      </c>
      <c r="G58">
        <v>4.5</v>
      </c>
      <c r="H58" s="1">
        <v>-1380.1958</v>
      </c>
      <c r="I58">
        <v>3.7</v>
      </c>
      <c r="J58" s="1">
        <v>-1380.1276</v>
      </c>
      <c r="K58">
        <v>2.92</v>
      </c>
      <c r="L58" s="1">
        <v>-1379.9893</v>
      </c>
      <c r="M58">
        <v>1.27</v>
      </c>
      <c r="N58" s="1">
        <v>-1379.8960999999999</v>
      </c>
      <c r="O58">
        <v>-0.36</v>
      </c>
      <c r="P58" s="1">
        <v>-1380.4084</v>
      </c>
      <c r="Q58">
        <v>1.5</v>
      </c>
      <c r="R58" s="1">
        <v>-1371.0118</v>
      </c>
      <c r="S58">
        <v>-3.84</v>
      </c>
      <c r="T58" s="1">
        <v>-1404.5220999999999</v>
      </c>
      <c r="U58">
        <v>-22.91</v>
      </c>
      <c r="V58" s="1">
        <v>-1405.1603</v>
      </c>
      <c r="W58">
        <v>-22.2</v>
      </c>
      <c r="X58" s="1">
        <v>-1369.8262</v>
      </c>
      <c r="Y58">
        <v>-6.93</v>
      </c>
      <c r="Z58" s="1">
        <v>-1404.5522000000001</v>
      </c>
      <c r="AA58">
        <v>-23.41</v>
      </c>
      <c r="AB58" s="1">
        <v>-1370.6967999999999</v>
      </c>
      <c r="AC58">
        <v>0.63</v>
      </c>
      <c r="AU58">
        <f t="shared" si="11"/>
        <v>1.7000000000000001E-10</v>
      </c>
      <c r="AV58">
        <v>17</v>
      </c>
      <c r="AW58">
        <v>4.3736152799090098</v>
      </c>
      <c r="AX58">
        <f t="shared" si="9"/>
        <v>40.178632210712976</v>
      </c>
      <c r="AY58">
        <v>2.1238787245481401</v>
      </c>
      <c r="AZ58">
        <f t="shared" si="10"/>
        <v>12.87949888368567</v>
      </c>
    </row>
    <row r="59" spans="6:52" x14ac:dyDescent="0.2">
      <c r="F59" s="1">
        <v>-1379.9359999999999</v>
      </c>
      <c r="G59">
        <v>4.5199999999999996</v>
      </c>
      <c r="H59" s="1">
        <v>-1379.9105</v>
      </c>
      <c r="I59">
        <v>3.73</v>
      </c>
      <c r="J59" s="1">
        <v>-1379.8426999999999</v>
      </c>
      <c r="K59">
        <v>2.91</v>
      </c>
      <c r="L59" s="1">
        <v>-1379.7055</v>
      </c>
      <c r="M59">
        <v>1.2</v>
      </c>
      <c r="N59" s="1">
        <v>-1379.6131</v>
      </c>
      <c r="O59">
        <v>-0.38</v>
      </c>
      <c r="P59" s="1">
        <v>-1380.558</v>
      </c>
      <c r="Q59">
        <v>1.36</v>
      </c>
      <c r="R59" s="1">
        <v>-1370.9389000000001</v>
      </c>
      <c r="S59">
        <v>-4.3600000000000003</v>
      </c>
      <c r="T59" s="1">
        <v>-1404.1683</v>
      </c>
      <c r="U59">
        <v>-20.350000000000001</v>
      </c>
      <c r="V59" s="1">
        <v>-1404.7025000000001</v>
      </c>
      <c r="W59">
        <v>-19.7</v>
      </c>
      <c r="X59" s="1">
        <v>-1369.6769999999999</v>
      </c>
      <c r="Y59">
        <v>-5.97</v>
      </c>
      <c r="Z59" s="1">
        <v>-1404.0724</v>
      </c>
      <c r="AA59">
        <v>-20.420000000000002</v>
      </c>
      <c r="AB59" s="1">
        <v>-1370.6134999999999</v>
      </c>
      <c r="AC59">
        <v>1.31</v>
      </c>
      <c r="AU59">
        <f t="shared" si="11"/>
        <v>1.8000000000000002E-10</v>
      </c>
      <c r="AV59">
        <v>18</v>
      </c>
      <c r="AW59">
        <v>3.33730676120451</v>
      </c>
      <c r="AX59">
        <f t="shared" si="9"/>
        <v>41.639238971917486</v>
      </c>
      <c r="AY59">
        <v>3.9927931820440601</v>
      </c>
      <c r="AZ59">
        <f t="shared" si="10"/>
        <v>14.995592065729731</v>
      </c>
    </row>
    <row r="60" spans="6:52" x14ac:dyDescent="0.2">
      <c r="F60" s="1">
        <v>-1379.6840999999999</v>
      </c>
      <c r="G60">
        <v>4.49</v>
      </c>
      <c r="H60" s="1">
        <v>-1379.6566</v>
      </c>
      <c r="I60">
        <v>3.66</v>
      </c>
      <c r="J60" s="1">
        <v>-1379.5876000000001</v>
      </c>
      <c r="K60">
        <v>2.8</v>
      </c>
      <c r="L60" s="1">
        <v>-1379.4487999999999</v>
      </c>
      <c r="M60">
        <v>1.19</v>
      </c>
      <c r="N60" s="1">
        <v>-1379.355</v>
      </c>
      <c r="O60">
        <v>-0.41</v>
      </c>
      <c r="P60" s="1">
        <v>-1380.7318</v>
      </c>
      <c r="Q60">
        <v>1.1000000000000001</v>
      </c>
      <c r="R60" s="1">
        <v>-1370.8894</v>
      </c>
      <c r="S60">
        <v>-5.67</v>
      </c>
      <c r="T60" s="1">
        <v>-1403.6784</v>
      </c>
      <c r="U60">
        <v>-17.32</v>
      </c>
      <c r="V60" s="1">
        <v>-1404.1087</v>
      </c>
      <c r="W60">
        <v>-16.89</v>
      </c>
      <c r="X60" s="1">
        <v>-1369.5074</v>
      </c>
      <c r="Y60">
        <v>-5.03</v>
      </c>
      <c r="Z60" s="1">
        <v>-1403.4671000000001</v>
      </c>
      <c r="AA60">
        <v>-17.260000000000002</v>
      </c>
      <c r="AB60" s="1">
        <v>-1370.5378000000001</v>
      </c>
      <c r="AC60">
        <v>1.81</v>
      </c>
      <c r="AU60">
        <f t="shared" si="11"/>
        <v>1.9000000000000002E-10</v>
      </c>
      <c r="AV60">
        <v>19</v>
      </c>
      <c r="AW60">
        <v>7.9619033817717799</v>
      </c>
      <c r="AX60">
        <f t="shared" si="9"/>
        <v>47.72444235368927</v>
      </c>
      <c r="AY60">
        <v>2.2509764874566498</v>
      </c>
      <c r="AZ60">
        <f t="shared" si="10"/>
        <v>15.369868553186381</v>
      </c>
    </row>
    <row r="61" spans="6:52" x14ac:dyDescent="0.2">
      <c r="F61" s="1">
        <v>-1379.4802</v>
      </c>
      <c r="G61">
        <v>4.38</v>
      </c>
      <c r="H61" s="1">
        <v>-1379.4485</v>
      </c>
      <c r="I61">
        <v>3.55</v>
      </c>
      <c r="J61" s="1">
        <v>-1379.3769</v>
      </c>
      <c r="K61">
        <v>2.79</v>
      </c>
      <c r="L61" s="1">
        <v>-1379.2335</v>
      </c>
      <c r="M61">
        <v>1.1499999999999999</v>
      </c>
      <c r="N61" s="1">
        <v>-1379.1356000000001</v>
      </c>
      <c r="O61">
        <v>-0.49</v>
      </c>
      <c r="P61" s="1">
        <v>-1380.9208000000001</v>
      </c>
      <c r="Q61">
        <v>0.77</v>
      </c>
      <c r="R61" s="1">
        <v>-1370.8601000000001</v>
      </c>
      <c r="S61">
        <v>-6.49</v>
      </c>
      <c r="T61" s="1">
        <v>-1403.0359000000001</v>
      </c>
      <c r="U61">
        <v>-13.48</v>
      </c>
      <c r="V61" s="1">
        <v>-1403.3642</v>
      </c>
      <c r="W61">
        <v>-13.51</v>
      </c>
      <c r="X61" s="1">
        <v>-1369.3412000000001</v>
      </c>
      <c r="Y61">
        <v>-4.08</v>
      </c>
      <c r="Z61" s="1">
        <v>-1402.7429999999999</v>
      </c>
      <c r="AA61">
        <v>-14.03</v>
      </c>
      <c r="AB61" s="1">
        <v>-1370.4763</v>
      </c>
      <c r="AC61">
        <v>2.19</v>
      </c>
      <c r="AU61">
        <f t="shared" si="11"/>
        <v>2.0000000000000001E-10</v>
      </c>
      <c r="AV61">
        <v>20</v>
      </c>
      <c r="AW61">
        <v>3.8411076337694299</v>
      </c>
      <c r="AX61">
        <f t="shared" si="9"/>
        <v>49.688849987458703</v>
      </c>
      <c r="AY61">
        <v>2.3496574676456201</v>
      </c>
      <c r="AZ61">
        <f t="shared" si="10"/>
        <v>15.842826020832</v>
      </c>
    </row>
    <row r="62" spans="6:52" x14ac:dyDescent="0.2">
      <c r="F62" s="1">
        <v>-1379.3339000000001</v>
      </c>
      <c r="G62">
        <v>4.21</v>
      </c>
      <c r="H62" s="1">
        <v>-1379.2964999999999</v>
      </c>
      <c r="I62">
        <v>3.48</v>
      </c>
      <c r="J62" s="1">
        <v>-1379.2207000000001</v>
      </c>
      <c r="K62">
        <v>2.62</v>
      </c>
      <c r="L62" s="1">
        <v>-1379.0699</v>
      </c>
      <c r="M62">
        <v>0.98</v>
      </c>
      <c r="N62" s="1">
        <v>-1378.9656</v>
      </c>
      <c r="O62">
        <v>-0.57999999999999996</v>
      </c>
      <c r="P62" s="1">
        <v>-1381.1137000000001</v>
      </c>
      <c r="Q62">
        <v>0.42</v>
      </c>
      <c r="R62" s="1">
        <v>-1370.8471999999999</v>
      </c>
      <c r="S62">
        <v>-5.24</v>
      </c>
      <c r="T62" s="1">
        <v>-1402.2252000000001</v>
      </c>
      <c r="U62">
        <v>-9.5500000000000007</v>
      </c>
      <c r="V62" s="1">
        <v>-1402.4517000000001</v>
      </c>
      <c r="W62">
        <v>-9.8699999999999992</v>
      </c>
      <c r="X62" s="1">
        <v>-1369.2099000000001</v>
      </c>
      <c r="Y62">
        <v>-3.28</v>
      </c>
      <c r="Z62" s="1">
        <v>-1401.9101000000001</v>
      </c>
      <c r="AA62">
        <v>-10.27</v>
      </c>
      <c r="AB62" s="1">
        <v>-1370.4333999999999</v>
      </c>
      <c r="AC62">
        <v>2.42</v>
      </c>
      <c r="AS62" t="s">
        <v>161</v>
      </c>
      <c r="AU62">
        <v>0</v>
      </c>
      <c r="AX62">
        <v>0</v>
      </c>
      <c r="AZ62">
        <v>0</v>
      </c>
    </row>
    <row r="63" spans="6:52" x14ac:dyDescent="0.2">
      <c r="F63" s="1">
        <v>-1379.2493999999999</v>
      </c>
      <c r="G63">
        <v>4.03</v>
      </c>
      <c r="H63" s="1">
        <v>-1379.2047</v>
      </c>
      <c r="I63">
        <v>3.31</v>
      </c>
      <c r="J63" s="1">
        <v>-1379.1235999999999</v>
      </c>
      <c r="K63">
        <v>2.4300000000000002</v>
      </c>
      <c r="L63" s="1">
        <v>-1378.9638</v>
      </c>
      <c r="M63">
        <v>0.8</v>
      </c>
      <c r="N63" s="1">
        <v>-1378.8507</v>
      </c>
      <c r="O63">
        <v>-0.74</v>
      </c>
      <c r="P63" s="1">
        <v>-1381.2962</v>
      </c>
      <c r="Q63">
        <v>0.05</v>
      </c>
      <c r="R63" s="1">
        <v>-1370.8467000000001</v>
      </c>
      <c r="S63">
        <v>-4.21</v>
      </c>
      <c r="T63" s="1">
        <v>-1401.2363</v>
      </c>
      <c r="U63">
        <v>-5.26</v>
      </c>
      <c r="V63" s="1">
        <v>-1401.3536999999999</v>
      </c>
      <c r="W63">
        <v>-5.95</v>
      </c>
      <c r="X63" s="1">
        <v>-1369.1425999999999</v>
      </c>
      <c r="Y63">
        <v>-2.69</v>
      </c>
      <c r="Z63" s="1">
        <v>-1400.9768999999999</v>
      </c>
      <c r="AA63">
        <v>-6.33</v>
      </c>
      <c r="AB63" s="1">
        <v>-1370.4095</v>
      </c>
      <c r="AC63">
        <v>2.52</v>
      </c>
      <c r="AU63">
        <f>AV63*5*2000*10^-15</f>
        <v>1.0000000000000001E-11</v>
      </c>
      <c r="AV63">
        <v>1</v>
      </c>
      <c r="AW63">
        <v>4.70662615889092</v>
      </c>
      <c r="AX63">
        <f t="shared" ref="AX63:AX82" si="12">AW63-$AT$45+AX62</f>
        <v>2.8299261588909199</v>
      </c>
      <c r="AY63">
        <v>2.0883096230781901</v>
      </c>
      <c r="AZ63">
        <f t="shared" ref="AZ63:AZ81" si="13">AY63-$AT$45+AZ62</f>
        <v>0.21160962307819009</v>
      </c>
    </row>
    <row r="64" spans="6:52" x14ac:dyDescent="0.2">
      <c r="F64" s="1">
        <v>-1379.2245</v>
      </c>
      <c r="G64">
        <v>3.81</v>
      </c>
      <c r="H64" s="1">
        <v>-1379.1726000000001</v>
      </c>
      <c r="I64">
        <v>3.02</v>
      </c>
      <c r="J64" s="1">
        <v>-1379.0852</v>
      </c>
      <c r="K64">
        <v>2.2000000000000002</v>
      </c>
      <c r="L64" s="1">
        <v>-1378.9149</v>
      </c>
      <c r="M64">
        <v>0.61</v>
      </c>
      <c r="N64" s="1">
        <v>-1378.7915</v>
      </c>
      <c r="O64">
        <v>-0.95</v>
      </c>
      <c r="P64" s="1">
        <v>-1381.4556</v>
      </c>
      <c r="Q64">
        <v>-0.3</v>
      </c>
      <c r="R64" s="1">
        <v>-1370.8526999999999</v>
      </c>
      <c r="S64">
        <v>-7.28</v>
      </c>
      <c r="T64" s="1">
        <v>-1400.066</v>
      </c>
      <c r="U64">
        <v>-0.48</v>
      </c>
      <c r="V64" s="1">
        <v>-1400.0605</v>
      </c>
      <c r="W64">
        <v>-1.68</v>
      </c>
      <c r="X64" s="1">
        <v>-1369.154</v>
      </c>
      <c r="Y64">
        <v>-2.37</v>
      </c>
      <c r="Z64" s="1">
        <v>-1399.9456</v>
      </c>
      <c r="AA64">
        <v>-2.42</v>
      </c>
      <c r="AB64" s="1">
        <v>-1370.4002</v>
      </c>
      <c r="AC64">
        <v>2.5499999999999998</v>
      </c>
      <c r="AU64">
        <f t="shared" si="11"/>
        <v>2.0000000000000002E-11</v>
      </c>
      <c r="AV64">
        <v>2</v>
      </c>
      <c r="AW64">
        <v>3.6038529640643899</v>
      </c>
      <c r="AX64">
        <f t="shared" si="12"/>
        <v>4.5570791229553098</v>
      </c>
      <c r="AY64">
        <v>2.3749580393913798</v>
      </c>
      <c r="AZ64">
        <f t="shared" si="13"/>
        <v>0.70986766246956989</v>
      </c>
    </row>
    <row r="65" spans="6:52" x14ac:dyDescent="0.2">
      <c r="F65" s="1">
        <v>-1379.2503999999999</v>
      </c>
      <c r="G65">
        <v>3.55</v>
      </c>
      <c r="H65" s="1">
        <v>-1379.1917000000001</v>
      </c>
      <c r="I65">
        <v>2.79</v>
      </c>
      <c r="J65" s="1">
        <v>-1379.0984000000001</v>
      </c>
      <c r="K65">
        <v>2.0099999999999998</v>
      </c>
      <c r="L65" s="1">
        <v>-1378.9183</v>
      </c>
      <c r="M65">
        <v>0.37</v>
      </c>
      <c r="N65" s="1">
        <v>-1378.7844</v>
      </c>
      <c r="O65">
        <v>-1.17</v>
      </c>
      <c r="P65" s="1">
        <v>-1381.5834</v>
      </c>
      <c r="Q65">
        <v>-0.61</v>
      </c>
      <c r="R65" s="1">
        <v>-1370.8579999999999</v>
      </c>
      <c r="S65">
        <v>-8.41</v>
      </c>
      <c r="T65" s="1">
        <v>-1398.7181</v>
      </c>
      <c r="U65">
        <v>4.32</v>
      </c>
      <c r="V65" s="1">
        <v>-1398.586</v>
      </c>
      <c r="W65">
        <v>2.8</v>
      </c>
      <c r="X65" s="1">
        <v>-1369.2392</v>
      </c>
      <c r="Y65">
        <v>-2.33</v>
      </c>
      <c r="Z65" s="1">
        <v>-1398.8128999999999</v>
      </c>
      <c r="AA65">
        <v>1.72</v>
      </c>
      <c r="AB65" s="1">
        <v>-1370.3996</v>
      </c>
      <c r="AC65">
        <v>2.4300000000000002</v>
      </c>
      <c r="AU65">
        <f t="shared" si="11"/>
        <v>3E-11</v>
      </c>
      <c r="AV65">
        <v>3</v>
      </c>
      <c r="AW65">
        <v>4.1141183705175104</v>
      </c>
      <c r="AX65">
        <f t="shared" si="12"/>
        <v>6.7944974934728197</v>
      </c>
      <c r="AY65">
        <v>2.3749580393913798</v>
      </c>
      <c r="AZ65">
        <f t="shared" si="13"/>
        <v>1.2081257018609497</v>
      </c>
    </row>
    <row r="66" spans="6:52" x14ac:dyDescent="0.2">
      <c r="F66" s="1">
        <v>-1379.3095000000001</v>
      </c>
      <c r="G66">
        <v>3.32</v>
      </c>
      <c r="H66" s="1">
        <v>-1379.2462</v>
      </c>
      <c r="I66">
        <v>2.52</v>
      </c>
      <c r="J66" s="1">
        <v>-1379.1483000000001</v>
      </c>
      <c r="K66">
        <v>1.75</v>
      </c>
      <c r="L66" s="1">
        <v>-1378.9607000000001</v>
      </c>
      <c r="M66">
        <v>0.09</v>
      </c>
      <c r="N66" s="1">
        <v>-1378.818</v>
      </c>
      <c r="O66">
        <v>-1.43</v>
      </c>
      <c r="P66" s="1">
        <v>-1381.6744000000001</v>
      </c>
      <c r="Q66">
        <v>-0.84</v>
      </c>
      <c r="R66" s="1">
        <v>-1370.85</v>
      </c>
      <c r="S66">
        <v>-8.85</v>
      </c>
      <c r="T66" s="1">
        <v>-1397.2032999999999</v>
      </c>
      <c r="U66">
        <v>9.15</v>
      </c>
      <c r="V66" s="1">
        <v>-1396.99</v>
      </c>
      <c r="W66">
        <v>7.05</v>
      </c>
      <c r="X66" s="1">
        <v>-1369.3759</v>
      </c>
      <c r="Y66">
        <v>-2.5</v>
      </c>
      <c r="Z66" s="1">
        <v>-1397.5817999999999</v>
      </c>
      <c r="AA66">
        <v>5.83</v>
      </c>
      <c r="AB66" s="1">
        <v>-1370.4027000000001</v>
      </c>
      <c r="AC66">
        <v>2.2999999999999998</v>
      </c>
      <c r="AU66">
        <f t="shared" si="11"/>
        <v>4.0000000000000004E-11</v>
      </c>
      <c r="AV66">
        <v>4</v>
      </c>
      <c r="AW66">
        <v>2.6670405112965798</v>
      </c>
      <c r="AX66">
        <f t="shared" si="12"/>
        <v>7.5848380047693995</v>
      </c>
      <c r="AY66">
        <v>2.1735527726480099</v>
      </c>
      <c r="AZ66">
        <f t="shared" si="13"/>
        <v>1.5049784745089596</v>
      </c>
    </row>
    <row r="67" spans="6:52" x14ac:dyDescent="0.2">
      <c r="F67" s="1">
        <v>-1379.3784000000001</v>
      </c>
      <c r="G67">
        <v>3.21</v>
      </c>
      <c r="H67" s="1">
        <v>-1379.3134</v>
      </c>
      <c r="I67">
        <v>2.35</v>
      </c>
      <c r="J67" s="1">
        <v>-1379.2127</v>
      </c>
      <c r="K67">
        <v>1.56</v>
      </c>
      <c r="L67" s="1">
        <v>-1379.0217</v>
      </c>
      <c r="M67">
        <v>-0.06</v>
      </c>
      <c r="N67" s="1">
        <v>-1378.874</v>
      </c>
      <c r="O67">
        <v>-1.65</v>
      </c>
      <c r="P67" s="1">
        <v>-1381.7258999999999</v>
      </c>
      <c r="Q67">
        <v>-1</v>
      </c>
      <c r="R67" s="1">
        <v>-1370.8101999999999</v>
      </c>
      <c r="S67">
        <v>-9.48</v>
      </c>
      <c r="T67" s="1">
        <v>-1395.5536</v>
      </c>
      <c r="U67">
        <v>14.05</v>
      </c>
      <c r="V67" s="1">
        <v>-1395.3912</v>
      </c>
      <c r="W67">
        <v>11.17</v>
      </c>
      <c r="X67" s="1">
        <v>-1369.5308</v>
      </c>
      <c r="Y67">
        <v>-2.89</v>
      </c>
      <c r="Z67" s="1">
        <v>-1396.2879</v>
      </c>
      <c r="AA67">
        <v>9.68</v>
      </c>
      <c r="AB67" s="1">
        <v>-1370.4050999999999</v>
      </c>
      <c r="AC67">
        <v>2.12</v>
      </c>
      <c r="AU67">
        <f t="shared" si="11"/>
        <v>5.0000000000000002E-11</v>
      </c>
      <c r="AV67">
        <v>5</v>
      </c>
      <c r="AW67">
        <v>2.19786063209619</v>
      </c>
      <c r="AX67">
        <f t="shared" si="12"/>
        <v>7.9059986368655899</v>
      </c>
      <c r="AY67">
        <v>2.2165738212508699</v>
      </c>
      <c r="AZ67">
        <f t="shared" si="13"/>
        <v>1.8448522957598295</v>
      </c>
    </row>
    <row r="68" spans="6:52" x14ac:dyDescent="0.2">
      <c r="F68" s="1">
        <v>-1379.4314999999999</v>
      </c>
      <c r="G68">
        <v>3.12</v>
      </c>
      <c r="H68" s="1">
        <v>-1379.3675000000001</v>
      </c>
      <c r="I68">
        <v>2.34</v>
      </c>
      <c r="J68" s="1">
        <v>-1379.2665999999999</v>
      </c>
      <c r="K68">
        <v>1.57</v>
      </c>
      <c r="L68" s="1">
        <v>-1379.0769</v>
      </c>
      <c r="M68">
        <v>-0.16</v>
      </c>
      <c r="N68" s="1">
        <v>-1378.9285</v>
      </c>
      <c r="O68">
        <v>-1.77</v>
      </c>
      <c r="P68" s="1">
        <v>-1381.7348</v>
      </c>
      <c r="Q68">
        <v>-1.06</v>
      </c>
      <c r="R68" s="1">
        <v>-1370.7198000000001</v>
      </c>
      <c r="S68">
        <v>-9.67</v>
      </c>
      <c r="T68" s="1">
        <v>-1393.8559</v>
      </c>
      <c r="U68">
        <v>18.690000000000001</v>
      </c>
      <c r="V68" s="1">
        <v>-1393.9394</v>
      </c>
      <c r="W68">
        <v>14.64</v>
      </c>
      <c r="X68" s="1">
        <v>-1369.6705999999999</v>
      </c>
      <c r="Y68">
        <v>-3.38</v>
      </c>
      <c r="Z68" s="1">
        <v>-1395.0153</v>
      </c>
      <c r="AA68">
        <v>13.33</v>
      </c>
      <c r="AB68" s="1">
        <v>-1370.4031</v>
      </c>
      <c r="AC68">
        <v>1.94</v>
      </c>
      <c r="AU68">
        <f t="shared" si="11"/>
        <v>6E-11</v>
      </c>
      <c r="AV68">
        <v>6</v>
      </c>
      <c r="AW68">
        <v>2.3982386112042899</v>
      </c>
      <c r="AX68">
        <f t="shared" si="12"/>
        <v>8.4275372480698802</v>
      </c>
      <c r="AY68">
        <v>2.0770071450479999</v>
      </c>
      <c r="AZ68">
        <f t="shared" si="13"/>
        <v>2.0451594408078293</v>
      </c>
    </row>
    <row r="69" spans="6:52" x14ac:dyDescent="0.2">
      <c r="F69" s="1">
        <v>-1379.4448</v>
      </c>
      <c r="G69">
        <v>3.25</v>
      </c>
      <c r="H69" s="1">
        <v>-1379.3847000000001</v>
      </c>
      <c r="I69">
        <v>2.4700000000000002</v>
      </c>
      <c r="J69" s="1">
        <v>-1379.2855999999999</v>
      </c>
      <c r="K69">
        <v>1.61</v>
      </c>
      <c r="L69" s="1">
        <v>-1379.1015</v>
      </c>
      <c r="M69">
        <v>-0.09</v>
      </c>
      <c r="N69" s="1">
        <v>-1378.9568999999999</v>
      </c>
      <c r="O69">
        <v>-1.72</v>
      </c>
      <c r="P69" s="1">
        <v>-1381.6965</v>
      </c>
      <c r="Q69">
        <v>-0.9</v>
      </c>
      <c r="R69" s="1">
        <v>-1370.5624</v>
      </c>
      <c r="S69">
        <v>-9.66</v>
      </c>
      <c r="T69" s="1">
        <v>-1392.2906</v>
      </c>
      <c r="U69">
        <v>22.62</v>
      </c>
      <c r="V69" s="1">
        <v>-1392.7380000000001</v>
      </c>
      <c r="W69">
        <v>17.45</v>
      </c>
      <c r="X69" s="1">
        <v>-1369.7684999999999</v>
      </c>
      <c r="Y69">
        <v>-3.91</v>
      </c>
      <c r="Z69" s="1">
        <v>-1393.8688999999999</v>
      </c>
      <c r="AA69">
        <v>16.399999999999999</v>
      </c>
      <c r="AB69" s="1">
        <v>-1370.3936000000001</v>
      </c>
      <c r="AC69">
        <v>1.74</v>
      </c>
      <c r="AU69">
        <f t="shared" si="11"/>
        <v>7.0000000000000004E-11</v>
      </c>
      <c r="AV69">
        <v>7</v>
      </c>
      <c r="AW69">
        <v>2.5705978281031201</v>
      </c>
      <c r="AX69">
        <f t="shared" si="12"/>
        <v>9.1214350761730003</v>
      </c>
      <c r="AY69">
        <v>2.3749580393913798</v>
      </c>
      <c r="AZ69">
        <f t="shared" si="13"/>
        <v>2.5434174801992091</v>
      </c>
    </row>
    <row r="70" spans="6:52" x14ac:dyDescent="0.2">
      <c r="F70" s="1">
        <v>-1379.4004</v>
      </c>
      <c r="G70">
        <v>3.59</v>
      </c>
      <c r="H70" s="1">
        <v>-1379.3458000000001</v>
      </c>
      <c r="I70">
        <v>2.81</v>
      </c>
      <c r="J70" s="1">
        <v>-1379.2505000000001</v>
      </c>
      <c r="K70">
        <v>1.88</v>
      </c>
      <c r="L70" s="1">
        <v>-1379.0753</v>
      </c>
      <c r="M70">
        <v>0.18</v>
      </c>
      <c r="N70" s="1">
        <v>-1378.9378999999999</v>
      </c>
      <c r="O70">
        <v>-1.5</v>
      </c>
      <c r="P70" s="1">
        <v>-1381.6061</v>
      </c>
      <c r="Q70">
        <v>-0.65</v>
      </c>
      <c r="R70" s="1">
        <v>-1370.3303000000001</v>
      </c>
      <c r="S70">
        <v>-9.31</v>
      </c>
      <c r="T70" s="1">
        <v>-1391.09</v>
      </c>
      <c r="U70">
        <v>25.57</v>
      </c>
      <c r="V70" s="1">
        <v>-1391.7850000000001</v>
      </c>
      <c r="W70">
        <v>19.47</v>
      </c>
      <c r="X70" s="1">
        <v>-1369.8083999999999</v>
      </c>
      <c r="Y70">
        <v>-4.47</v>
      </c>
      <c r="Z70" s="1">
        <v>-1392.9081000000001</v>
      </c>
      <c r="AA70">
        <v>18.989999999999998</v>
      </c>
      <c r="AB70" s="1">
        <v>-1370.3737000000001</v>
      </c>
      <c r="AC70">
        <v>1.58</v>
      </c>
      <c r="AU70">
        <f t="shared" si="11"/>
        <v>8.0000000000000008E-11</v>
      </c>
      <c r="AV70">
        <v>8</v>
      </c>
      <c r="AW70">
        <v>1.7602489779535799</v>
      </c>
      <c r="AX70">
        <f t="shared" si="12"/>
        <v>9.0049840541265809</v>
      </c>
      <c r="AY70">
        <v>2.2844835465960398</v>
      </c>
      <c r="AZ70">
        <f t="shared" si="13"/>
        <v>2.9512010267952489</v>
      </c>
    </row>
    <row r="71" spans="6:52" x14ac:dyDescent="0.2">
      <c r="F71" s="1">
        <v>-1379.2873999999999</v>
      </c>
      <c r="G71">
        <v>4.16</v>
      </c>
      <c r="H71" s="1">
        <v>-1379.2389000000001</v>
      </c>
      <c r="I71">
        <v>3.23</v>
      </c>
      <c r="J71" s="1">
        <v>-1379.1487</v>
      </c>
      <c r="K71">
        <v>2.4</v>
      </c>
      <c r="L71" s="1">
        <v>-1378.9840999999999</v>
      </c>
      <c r="M71">
        <v>0.61</v>
      </c>
      <c r="N71" s="1">
        <v>-1378.8561</v>
      </c>
      <c r="O71">
        <v>-1.1000000000000001</v>
      </c>
      <c r="P71" s="1">
        <v>-1381.4590000000001</v>
      </c>
      <c r="Q71">
        <v>-0.28999999999999998</v>
      </c>
      <c r="R71" s="1">
        <v>-1370.0246999999999</v>
      </c>
      <c r="S71">
        <v>-8.64</v>
      </c>
      <c r="T71" s="1">
        <v>-1390.3766000000001</v>
      </c>
      <c r="U71">
        <v>27.47</v>
      </c>
      <c r="V71" s="1">
        <v>-1390.9911</v>
      </c>
      <c r="W71">
        <v>21.15</v>
      </c>
      <c r="X71" s="1">
        <v>-1369.7852</v>
      </c>
      <c r="Y71">
        <v>-4.99</v>
      </c>
      <c r="Z71" s="1">
        <v>-1392.106</v>
      </c>
      <c r="AA71">
        <v>21.09</v>
      </c>
      <c r="AB71" s="1">
        <v>-1370.3425</v>
      </c>
      <c r="AC71">
        <v>1.35</v>
      </c>
      <c r="AU71">
        <f t="shared" si="11"/>
        <v>9.0000000000000012E-11</v>
      </c>
      <c r="AV71">
        <v>9</v>
      </c>
      <c r="AW71">
        <v>2.1218129916856401</v>
      </c>
      <c r="AX71">
        <f t="shared" si="12"/>
        <v>9.2500970458122218</v>
      </c>
      <c r="AY71">
        <v>2.2844835465960398</v>
      </c>
      <c r="AZ71">
        <f t="shared" si="13"/>
        <v>3.3589845733912886</v>
      </c>
    </row>
    <row r="72" spans="6:52" x14ac:dyDescent="0.2">
      <c r="F72" s="1">
        <v>-1379.1044999999999</v>
      </c>
      <c r="G72">
        <v>4.91</v>
      </c>
      <c r="H72" s="1">
        <v>-1379.0622000000001</v>
      </c>
      <c r="I72">
        <v>4.05</v>
      </c>
      <c r="J72" s="1">
        <v>-1378.9767999999999</v>
      </c>
      <c r="K72">
        <v>3.12</v>
      </c>
      <c r="L72" s="1">
        <v>-1378.8233</v>
      </c>
      <c r="M72">
        <v>1.3</v>
      </c>
      <c r="N72" s="1">
        <v>-1378.7052000000001</v>
      </c>
      <c r="O72">
        <v>-0.48</v>
      </c>
      <c r="P72" s="1">
        <v>-1381.2536</v>
      </c>
      <c r="Q72">
        <v>0.23</v>
      </c>
      <c r="R72" s="1">
        <v>-1369.6560999999999</v>
      </c>
      <c r="S72">
        <v>-7.62</v>
      </c>
      <c r="T72" s="1">
        <v>-1390.0418999999999</v>
      </c>
      <c r="U72">
        <v>28.57</v>
      </c>
      <c r="V72" s="1">
        <v>-1390.2534000000001</v>
      </c>
      <c r="W72">
        <v>22.51</v>
      </c>
      <c r="X72" s="1">
        <v>-1369.703</v>
      </c>
      <c r="Y72">
        <v>-5.48</v>
      </c>
      <c r="Z72" s="1">
        <v>-1391.3755000000001</v>
      </c>
      <c r="AA72">
        <v>22.9</v>
      </c>
      <c r="AB72" s="1">
        <v>-1370.3019999999999</v>
      </c>
      <c r="AC72">
        <v>1.24</v>
      </c>
      <c r="AU72">
        <f t="shared" si="11"/>
        <v>1E-10</v>
      </c>
      <c r="AV72">
        <v>10</v>
      </c>
      <c r="AW72">
        <v>2.72228798383312</v>
      </c>
      <c r="AX72">
        <f t="shared" si="12"/>
        <v>10.095685029645342</v>
      </c>
      <c r="AY72">
        <v>2.0334862784054799</v>
      </c>
      <c r="AZ72">
        <f t="shared" si="13"/>
        <v>3.5157708517967685</v>
      </c>
    </row>
    <row r="73" spans="6:52" x14ac:dyDescent="0.2">
      <c r="F73" s="1">
        <v>-1378.8619000000001</v>
      </c>
      <c r="G73">
        <v>5.82</v>
      </c>
      <c r="H73" s="1">
        <v>-1378.8242</v>
      </c>
      <c r="I73">
        <v>4.92</v>
      </c>
      <c r="J73" s="1">
        <v>-1378.7429999999999</v>
      </c>
      <c r="K73">
        <v>3.98</v>
      </c>
      <c r="L73" s="1">
        <v>-1378.5986</v>
      </c>
      <c r="M73">
        <v>2.16</v>
      </c>
      <c r="N73" s="1">
        <v>-1378.4893</v>
      </c>
      <c r="O73">
        <v>0.34</v>
      </c>
      <c r="P73" s="1">
        <v>-1380.991</v>
      </c>
      <c r="Q73">
        <v>0.9</v>
      </c>
      <c r="R73" s="1">
        <v>-1369.2424000000001</v>
      </c>
      <c r="S73">
        <v>-6.44</v>
      </c>
      <c r="T73" s="1">
        <v>-1389.8505</v>
      </c>
      <c r="U73">
        <v>29.1</v>
      </c>
      <c r="V73" s="1">
        <v>-1389.5145</v>
      </c>
      <c r="W73">
        <v>23.68</v>
      </c>
      <c r="X73" s="1">
        <v>-1369.5687</v>
      </c>
      <c r="Y73">
        <v>-5.76</v>
      </c>
      <c r="Z73" s="1">
        <v>-1390.6328000000001</v>
      </c>
      <c r="AA73">
        <v>24.51</v>
      </c>
      <c r="AB73" s="1">
        <v>-1370.261</v>
      </c>
      <c r="AC73">
        <v>1.03</v>
      </c>
      <c r="AU73">
        <f t="shared" si="11"/>
        <v>1.1000000000000001E-10</v>
      </c>
      <c r="AV73">
        <v>11</v>
      </c>
      <c r="AW73">
        <v>3.0964170468946102</v>
      </c>
      <c r="AX73">
        <f t="shared" si="12"/>
        <v>11.315402076539952</v>
      </c>
      <c r="AY73">
        <v>1.96591182878792</v>
      </c>
      <c r="AZ73">
        <f t="shared" si="13"/>
        <v>3.6049826805846887</v>
      </c>
    </row>
    <row r="74" spans="6:52" x14ac:dyDescent="0.2">
      <c r="F74" s="1">
        <v>-1378.5784000000001</v>
      </c>
      <c r="G74">
        <v>6.86</v>
      </c>
      <c r="H74" s="1">
        <v>-1378.5438999999999</v>
      </c>
      <c r="I74">
        <v>5.86</v>
      </c>
      <c r="J74" s="1">
        <v>-1378.4650999999999</v>
      </c>
      <c r="K74">
        <v>4.99</v>
      </c>
      <c r="L74" s="1">
        <v>-1378.3267000000001</v>
      </c>
      <c r="M74">
        <v>3.09</v>
      </c>
      <c r="N74" s="1">
        <v>-1378.2236</v>
      </c>
      <c r="O74">
        <v>1.25</v>
      </c>
      <c r="P74" s="1">
        <v>-1380.6759</v>
      </c>
      <c r="Q74">
        <v>1.63</v>
      </c>
      <c r="R74" s="1">
        <v>-1368.8101999999999</v>
      </c>
      <c r="S74">
        <v>-5</v>
      </c>
      <c r="T74" s="1">
        <v>-1389.6324</v>
      </c>
      <c r="U74">
        <v>29.49</v>
      </c>
      <c r="V74" s="1">
        <v>-1388.777</v>
      </c>
      <c r="W74">
        <v>24.65</v>
      </c>
      <c r="X74" s="1">
        <v>-1369.3910000000001</v>
      </c>
      <c r="Y74">
        <v>-5.99</v>
      </c>
      <c r="Z74" s="1">
        <v>-1389.8307</v>
      </c>
      <c r="AA74">
        <v>26.09</v>
      </c>
      <c r="AB74" s="1">
        <v>-1370.23</v>
      </c>
      <c r="AC74">
        <v>0.79</v>
      </c>
      <c r="AU74">
        <f t="shared" si="11"/>
        <v>1.2E-10</v>
      </c>
      <c r="AV74">
        <v>12</v>
      </c>
      <c r="AW74">
        <v>4.3335900743673896</v>
      </c>
      <c r="AX74">
        <f t="shared" si="12"/>
        <v>13.772292150907342</v>
      </c>
      <c r="AY74">
        <v>2.1233122242482998</v>
      </c>
      <c r="AZ74">
        <f t="shared" si="13"/>
        <v>3.8515949048329885</v>
      </c>
    </row>
    <row r="75" spans="6:52" x14ac:dyDescent="0.2">
      <c r="F75" s="1">
        <v>-1378.2797</v>
      </c>
      <c r="G75">
        <v>7.91</v>
      </c>
      <c r="H75" s="1">
        <v>-1378.2465</v>
      </c>
      <c r="I75">
        <v>6.97</v>
      </c>
      <c r="J75" s="1">
        <v>-1378.1686</v>
      </c>
      <c r="K75">
        <v>6.03</v>
      </c>
      <c r="L75" s="1">
        <v>-1378.0319999999999</v>
      </c>
      <c r="M75">
        <v>4.1100000000000003</v>
      </c>
      <c r="N75" s="1">
        <v>-1377.9313</v>
      </c>
      <c r="O75">
        <v>2.2200000000000002</v>
      </c>
      <c r="P75" s="1">
        <v>-1380.3181999999999</v>
      </c>
      <c r="Q75">
        <v>2.34</v>
      </c>
      <c r="R75" s="1">
        <v>-1368.3928000000001</v>
      </c>
      <c r="S75">
        <v>-3.57</v>
      </c>
      <c r="T75" s="1">
        <v>-1389.3602000000001</v>
      </c>
      <c r="U75">
        <v>29.68</v>
      </c>
      <c r="V75" s="1">
        <v>-1388.0849000000001</v>
      </c>
      <c r="W75">
        <v>25.42</v>
      </c>
      <c r="X75" s="1">
        <v>-1369.1799000000001</v>
      </c>
      <c r="Y75">
        <v>-6.12</v>
      </c>
      <c r="Z75" s="1">
        <v>-1388.9648</v>
      </c>
      <c r="AA75">
        <v>27.6</v>
      </c>
      <c r="AB75" s="1">
        <v>-1370.2184999999999</v>
      </c>
      <c r="AC75">
        <v>0.47</v>
      </c>
      <c r="AU75">
        <f t="shared" si="11"/>
        <v>1.3000000000000002E-10</v>
      </c>
      <c r="AV75">
        <v>13</v>
      </c>
      <c r="AW75">
        <v>2.0133872784573499</v>
      </c>
      <c r="AX75">
        <f t="shared" si="12"/>
        <v>13.908979429364692</v>
      </c>
      <c r="AY75">
        <v>2.2165738212508699</v>
      </c>
      <c r="AZ75">
        <f t="shared" si="13"/>
        <v>4.1914687260838583</v>
      </c>
    </row>
    <row r="76" spans="6:52" x14ac:dyDescent="0.2">
      <c r="F76" s="1">
        <v>-1377.9917</v>
      </c>
      <c r="G76">
        <v>8.89</v>
      </c>
      <c r="H76" s="1">
        <v>-1377.9583</v>
      </c>
      <c r="I76">
        <v>7.99</v>
      </c>
      <c r="J76" s="1">
        <v>-1377.8795</v>
      </c>
      <c r="K76">
        <v>7</v>
      </c>
      <c r="L76" s="1">
        <v>-1377.7411</v>
      </c>
      <c r="M76">
        <v>5.15</v>
      </c>
      <c r="N76" s="1">
        <v>-1377.6392000000001</v>
      </c>
      <c r="O76">
        <v>3.22</v>
      </c>
      <c r="P76" s="1">
        <v>-1379.9344000000001</v>
      </c>
      <c r="Q76">
        <v>3.06</v>
      </c>
      <c r="R76" s="1">
        <v>-1368.0234</v>
      </c>
      <c r="S76">
        <v>-2.3199999999999998</v>
      </c>
      <c r="T76" s="1">
        <v>-1389.1111000000001</v>
      </c>
      <c r="U76">
        <v>29.61</v>
      </c>
      <c r="V76" s="1">
        <v>-1387.4936</v>
      </c>
      <c r="W76">
        <v>25.98</v>
      </c>
      <c r="X76" s="1">
        <v>-1368.9502</v>
      </c>
      <c r="Y76">
        <v>-6.06</v>
      </c>
      <c r="Z76" s="1">
        <v>-1388.0694000000001</v>
      </c>
      <c r="AA76">
        <v>28.96</v>
      </c>
      <c r="AB76" s="1">
        <v>-1370.2316000000001</v>
      </c>
      <c r="AC76">
        <v>7.0000000000000007E-2</v>
      </c>
      <c r="AU76">
        <f t="shared" si="11"/>
        <v>1.4000000000000001E-10</v>
      </c>
      <c r="AV76">
        <v>14</v>
      </c>
      <c r="AW76">
        <v>1.9341159617761601</v>
      </c>
      <c r="AX76">
        <f t="shared" si="12"/>
        <v>13.966395391140852</v>
      </c>
      <c r="AY76">
        <v>2.0883096230781901</v>
      </c>
      <c r="AZ76">
        <f t="shared" si="13"/>
        <v>4.4030783491620484</v>
      </c>
    </row>
    <row r="77" spans="6:52" x14ac:dyDescent="0.2">
      <c r="F77" s="1">
        <v>-1377.7354</v>
      </c>
      <c r="G77">
        <v>9.8699999999999992</v>
      </c>
      <c r="H77" s="1">
        <v>-1377.7009</v>
      </c>
      <c r="I77">
        <v>8.85</v>
      </c>
      <c r="J77" s="1">
        <v>-1377.6203</v>
      </c>
      <c r="K77">
        <v>7.98</v>
      </c>
      <c r="L77" s="1">
        <v>-1377.4773</v>
      </c>
      <c r="M77">
        <v>6.06</v>
      </c>
      <c r="N77" s="1">
        <v>-1377.3716999999999</v>
      </c>
      <c r="O77">
        <v>4.18</v>
      </c>
      <c r="P77" s="1">
        <v>-1379.5486000000001</v>
      </c>
      <c r="Q77">
        <v>3.74</v>
      </c>
      <c r="R77" s="1">
        <v>-1367.7252000000001</v>
      </c>
      <c r="S77">
        <v>-1.1100000000000001</v>
      </c>
      <c r="T77" s="1">
        <v>-1388.9935</v>
      </c>
      <c r="U77">
        <v>29.12</v>
      </c>
      <c r="V77" s="1">
        <v>-1387.0446999999999</v>
      </c>
      <c r="W77">
        <v>26.1</v>
      </c>
      <c r="X77" s="1">
        <v>-1368.7243000000001</v>
      </c>
      <c r="Y77">
        <v>-6.07</v>
      </c>
      <c r="Z77" s="1">
        <v>-1387.2090000000001</v>
      </c>
      <c r="AA77">
        <v>30.13</v>
      </c>
      <c r="AB77" s="1">
        <v>-1370.2683</v>
      </c>
      <c r="AC77">
        <v>-0.37</v>
      </c>
      <c r="AU77">
        <f t="shared" si="11"/>
        <v>1.5E-10</v>
      </c>
      <c r="AV77">
        <v>15</v>
      </c>
      <c r="AW77">
        <v>3.3140421342767499</v>
      </c>
      <c r="AX77">
        <f t="shared" si="12"/>
        <v>15.403737525417601</v>
      </c>
      <c r="AY77">
        <v>2.3749580393913798</v>
      </c>
      <c r="AZ77">
        <f t="shared" si="13"/>
        <v>4.9013363885534282</v>
      </c>
    </row>
    <row r="78" spans="6:52" x14ac:dyDescent="0.2">
      <c r="F78" s="1">
        <v>-1377.5231000000001</v>
      </c>
      <c r="G78">
        <v>10.6</v>
      </c>
      <c r="H78" s="1">
        <v>-1377.4869000000001</v>
      </c>
      <c r="I78">
        <v>9.67</v>
      </c>
      <c r="J78" s="1">
        <v>-1377.4047</v>
      </c>
      <c r="K78">
        <v>8.7799999999999994</v>
      </c>
      <c r="L78" s="1">
        <v>-1377.2557999999999</v>
      </c>
      <c r="M78">
        <v>6.85</v>
      </c>
      <c r="N78" s="1">
        <v>-1377.1451999999999</v>
      </c>
      <c r="O78">
        <v>5.01</v>
      </c>
      <c r="P78" s="1">
        <v>-1379.1962000000001</v>
      </c>
      <c r="Q78">
        <v>4.2300000000000004</v>
      </c>
      <c r="R78" s="1">
        <v>-1367.5045</v>
      </c>
      <c r="S78">
        <v>-0.04</v>
      </c>
      <c r="T78" s="1">
        <v>-1389.0833</v>
      </c>
      <c r="U78">
        <v>28.08</v>
      </c>
      <c r="V78" s="1">
        <v>-1386.7575999999999</v>
      </c>
      <c r="W78">
        <v>25.99</v>
      </c>
      <c r="X78" s="1">
        <v>-1368.5313000000001</v>
      </c>
      <c r="Y78">
        <v>-6.04</v>
      </c>
      <c r="Z78" s="1">
        <v>-1386.4650999999999</v>
      </c>
      <c r="AA78">
        <v>30.93</v>
      </c>
      <c r="AB78" s="1">
        <v>-1370.3245999999999</v>
      </c>
      <c r="AC78">
        <v>-0.82</v>
      </c>
      <c r="AU78">
        <f t="shared" si="11"/>
        <v>1.6000000000000002E-10</v>
      </c>
      <c r="AV78">
        <v>16</v>
      </c>
      <c r="AW78">
        <v>3.8461325413017602</v>
      </c>
      <c r="AX78">
        <f t="shared" si="12"/>
        <v>17.373170066719361</v>
      </c>
      <c r="AY78">
        <v>2.1735527726480099</v>
      </c>
      <c r="AZ78">
        <f t="shared" si="13"/>
        <v>5.1981891612014381</v>
      </c>
    </row>
    <row r="79" spans="6:52" x14ac:dyDescent="0.2">
      <c r="F79" s="1">
        <v>-1377.3579</v>
      </c>
      <c r="G79">
        <v>11.25</v>
      </c>
      <c r="H79" s="1">
        <v>-1377.3205</v>
      </c>
      <c r="I79">
        <v>10.33</v>
      </c>
      <c r="J79" s="1">
        <v>-1377.2373</v>
      </c>
      <c r="K79">
        <v>9.35</v>
      </c>
      <c r="L79" s="1">
        <v>-1377.0825</v>
      </c>
      <c r="M79">
        <v>7.54</v>
      </c>
      <c r="N79" s="1">
        <v>-1376.9673</v>
      </c>
      <c r="O79">
        <v>5.72</v>
      </c>
      <c r="P79" s="1">
        <v>-1378.9166</v>
      </c>
      <c r="Q79">
        <v>4.34</v>
      </c>
      <c r="R79" s="1">
        <v>-1367.3505</v>
      </c>
      <c r="S79">
        <v>0.74</v>
      </c>
      <c r="T79" s="1">
        <v>-1389.3905</v>
      </c>
      <c r="U79">
        <v>26.57</v>
      </c>
      <c r="V79" s="1">
        <v>-1386.6213</v>
      </c>
      <c r="W79">
        <v>25.59</v>
      </c>
      <c r="X79" s="1">
        <v>-1368.4019000000001</v>
      </c>
      <c r="Y79">
        <v>-6.09</v>
      </c>
      <c r="Z79" s="1">
        <v>-1385.9212</v>
      </c>
      <c r="AA79">
        <v>31.24</v>
      </c>
      <c r="AB79" s="1">
        <v>-1370.3968</v>
      </c>
      <c r="AC79">
        <v>-1.37</v>
      </c>
      <c r="AU79">
        <f t="shared" si="11"/>
        <v>1.7000000000000001E-10</v>
      </c>
      <c r="AV79">
        <v>17</v>
      </c>
      <c r="AW79">
        <v>2.8611168769792998</v>
      </c>
      <c r="AX79">
        <f t="shared" si="12"/>
        <v>18.35758694369866</v>
      </c>
      <c r="AY79">
        <v>2.3028997787387602</v>
      </c>
      <c r="AZ79">
        <f t="shared" si="13"/>
        <v>5.6243889399401983</v>
      </c>
    </row>
    <row r="80" spans="6:52" x14ac:dyDescent="0.2">
      <c r="F80" s="1">
        <v>-1377.2357</v>
      </c>
      <c r="G80">
        <v>11.72</v>
      </c>
      <c r="H80" s="1">
        <v>-1377.1975</v>
      </c>
      <c r="I80">
        <v>10.78</v>
      </c>
      <c r="J80" s="1">
        <v>-1377.1141</v>
      </c>
      <c r="K80">
        <v>9.85</v>
      </c>
      <c r="L80" s="1">
        <v>-1376.9545000000001</v>
      </c>
      <c r="M80">
        <v>8.0399999999999991</v>
      </c>
      <c r="N80" s="1">
        <v>-1376.8357000000001</v>
      </c>
      <c r="O80">
        <v>6.25</v>
      </c>
      <c r="P80" s="1">
        <v>-1378.7458999999999</v>
      </c>
      <c r="Q80">
        <v>4.09</v>
      </c>
      <c r="R80" s="1">
        <v>-1367.2436</v>
      </c>
      <c r="S80">
        <v>1.34</v>
      </c>
      <c r="T80" s="1">
        <v>-1389.8580999999999</v>
      </c>
      <c r="U80">
        <v>24.71</v>
      </c>
      <c r="V80" s="1">
        <v>-1386.6048000000001</v>
      </c>
      <c r="W80">
        <v>25.02</v>
      </c>
      <c r="X80" s="1">
        <v>-1368.3610000000001</v>
      </c>
      <c r="Y80">
        <v>-6.31</v>
      </c>
      <c r="Z80" s="1">
        <v>-1385.6438000000001</v>
      </c>
      <c r="AA80">
        <v>30.73</v>
      </c>
      <c r="AB80" s="1">
        <v>-1370.4847</v>
      </c>
      <c r="AC80">
        <v>-1.95</v>
      </c>
      <c r="AU80">
        <f t="shared" si="11"/>
        <v>1.8000000000000002E-10</v>
      </c>
      <c r="AV80">
        <v>18</v>
      </c>
      <c r="AW80">
        <v>1.4779963046133999</v>
      </c>
      <c r="AX80">
        <f t="shared" si="12"/>
        <v>17.958883248312059</v>
      </c>
      <c r="AY80">
        <v>2.3398429135606902</v>
      </c>
      <c r="AZ80">
        <f t="shared" si="13"/>
        <v>6.087531853500888</v>
      </c>
    </row>
    <row r="81" spans="6:52" x14ac:dyDescent="0.2">
      <c r="F81" s="1">
        <v>-1377.1475</v>
      </c>
      <c r="G81">
        <v>12.03</v>
      </c>
      <c r="H81" s="1">
        <v>-1377.1090999999999</v>
      </c>
      <c r="I81">
        <v>11.07</v>
      </c>
      <c r="J81" s="1">
        <v>-1377.0261</v>
      </c>
      <c r="K81">
        <v>10.199999999999999</v>
      </c>
      <c r="L81" s="1">
        <v>-1376.8632</v>
      </c>
      <c r="M81">
        <v>8.39</v>
      </c>
      <c r="N81" s="1">
        <v>-1376.742</v>
      </c>
      <c r="O81">
        <v>6.64</v>
      </c>
      <c r="P81" s="1">
        <v>-1378.7059999999999</v>
      </c>
      <c r="Q81">
        <v>3.46</v>
      </c>
      <c r="R81" s="1">
        <v>-1367.165</v>
      </c>
      <c r="S81">
        <v>1.72</v>
      </c>
      <c r="T81" s="1">
        <v>-1390.3951999999999</v>
      </c>
      <c r="U81">
        <v>22.7</v>
      </c>
      <c r="V81" s="1">
        <v>-1386.6678999999999</v>
      </c>
      <c r="W81">
        <v>24.37</v>
      </c>
      <c r="X81" s="1">
        <v>-1368.4191000000001</v>
      </c>
      <c r="Y81">
        <v>-6.68</v>
      </c>
      <c r="Z81" s="1">
        <v>-1385.6663000000001</v>
      </c>
      <c r="AA81">
        <v>29.61</v>
      </c>
      <c r="AB81" s="1">
        <v>-1370.5907999999999</v>
      </c>
      <c r="AC81">
        <v>-2.52</v>
      </c>
      <c r="AU81">
        <f t="shared" si="11"/>
        <v>1.9000000000000002E-10</v>
      </c>
      <c r="AV81">
        <v>19</v>
      </c>
      <c r="AW81">
        <v>3.7454142151651699</v>
      </c>
      <c r="AX81">
        <f t="shared" si="12"/>
        <v>19.827597463477229</v>
      </c>
      <c r="AY81">
        <v>2.1477375509411201</v>
      </c>
      <c r="AZ81">
        <f t="shared" si="13"/>
        <v>6.358569404442008</v>
      </c>
    </row>
    <row r="82" spans="6:52" x14ac:dyDescent="0.2">
      <c r="F82" s="1">
        <v>-1377.0843</v>
      </c>
      <c r="G82">
        <v>12.21</v>
      </c>
      <c r="H82" s="1">
        <v>-1377.0454</v>
      </c>
      <c r="I82">
        <v>11.32</v>
      </c>
      <c r="J82" s="1">
        <v>-1376.9628</v>
      </c>
      <c r="K82">
        <v>10.42</v>
      </c>
      <c r="L82" s="1">
        <v>-1376.7979</v>
      </c>
      <c r="M82">
        <v>8.66</v>
      </c>
      <c r="N82" s="1">
        <v>-1376.6749</v>
      </c>
      <c r="O82">
        <v>6.98</v>
      </c>
      <c r="P82" s="1">
        <v>-1378.7950000000001</v>
      </c>
      <c r="Q82">
        <v>2.41</v>
      </c>
      <c r="R82" s="1">
        <v>-1367.1006</v>
      </c>
      <c r="S82">
        <v>1.95</v>
      </c>
      <c r="T82" s="1">
        <v>-1390.9128000000001</v>
      </c>
      <c r="U82">
        <v>20.75</v>
      </c>
      <c r="V82" s="1">
        <v>-1386.7781</v>
      </c>
      <c r="W82">
        <v>23.77</v>
      </c>
      <c r="X82" s="1">
        <v>-1368.5708999999999</v>
      </c>
      <c r="Y82">
        <v>-7.16</v>
      </c>
      <c r="Z82" s="1">
        <v>-1385.9795999999999</v>
      </c>
      <c r="AA82">
        <v>27.74</v>
      </c>
      <c r="AB82" s="1">
        <v>-1370.7192</v>
      </c>
      <c r="AC82">
        <v>-3.09</v>
      </c>
      <c r="AU82">
        <f t="shared" si="11"/>
        <v>2.0000000000000001E-10</v>
      </c>
      <c r="AV82">
        <v>20</v>
      </c>
      <c r="AW82">
        <v>1.8019831698306901</v>
      </c>
      <c r="AX82">
        <f t="shared" si="12"/>
        <v>19.752880633307917</v>
      </c>
    </row>
    <row r="83" spans="6:52" x14ac:dyDescent="0.2">
      <c r="F83" s="1">
        <v>-1377.0381</v>
      </c>
      <c r="G83">
        <v>12.36</v>
      </c>
      <c r="H83" s="1">
        <v>-1376.9987000000001</v>
      </c>
      <c r="I83">
        <v>11.47</v>
      </c>
      <c r="J83" s="1">
        <v>-1376.9154000000001</v>
      </c>
      <c r="K83">
        <v>10.57</v>
      </c>
      <c r="L83" s="1">
        <v>-1376.7491</v>
      </c>
      <c r="M83">
        <v>8.84</v>
      </c>
      <c r="N83" s="1">
        <v>-1376.6243999999999</v>
      </c>
      <c r="O83">
        <v>7.13</v>
      </c>
      <c r="P83" s="1">
        <v>-1378.9898000000001</v>
      </c>
      <c r="Q83">
        <v>1.01</v>
      </c>
      <c r="R83" s="1">
        <v>-1367.0452</v>
      </c>
      <c r="S83">
        <v>1.94</v>
      </c>
      <c r="T83" s="1">
        <v>-1391.3502000000001</v>
      </c>
      <c r="U83">
        <v>19.11</v>
      </c>
      <c r="V83" s="1">
        <v>-1386.9191000000001</v>
      </c>
      <c r="W83">
        <v>23.2</v>
      </c>
      <c r="X83" s="1">
        <v>-1368.7954999999999</v>
      </c>
      <c r="Y83">
        <v>-7.74</v>
      </c>
      <c r="Z83" s="1">
        <v>-1386.5314000000001</v>
      </c>
      <c r="AA83">
        <v>25.42</v>
      </c>
      <c r="AB83" s="1">
        <v>-1370.8715999999999</v>
      </c>
      <c r="AC83">
        <v>-3.76</v>
      </c>
      <c r="AS83" t="s">
        <v>166</v>
      </c>
      <c r="AU83">
        <v>0</v>
      </c>
      <c r="AX83">
        <v>0</v>
      </c>
      <c r="AZ83">
        <v>0</v>
      </c>
    </row>
    <row r="84" spans="6:52" x14ac:dyDescent="0.2">
      <c r="F84" s="1">
        <v>-1377.0053</v>
      </c>
      <c r="G84">
        <v>12.33</v>
      </c>
      <c r="H84" s="1">
        <v>-1376.9645</v>
      </c>
      <c r="I84">
        <v>11.41</v>
      </c>
      <c r="J84" s="1">
        <v>-1376.8792000000001</v>
      </c>
      <c r="K84">
        <v>10.6</v>
      </c>
      <c r="L84" s="1">
        <v>-1376.7112</v>
      </c>
      <c r="M84">
        <v>8.8699999999999992</v>
      </c>
      <c r="N84" s="1">
        <v>-1376.5833</v>
      </c>
      <c r="O84">
        <v>7.21</v>
      </c>
      <c r="P84" s="1">
        <v>-1379.2533000000001</v>
      </c>
      <c r="Q84">
        <v>-0.66</v>
      </c>
      <c r="R84" s="1">
        <v>-1366.9993999999999</v>
      </c>
      <c r="S84">
        <v>1.86</v>
      </c>
      <c r="T84" s="1">
        <v>-1391.6795999999999</v>
      </c>
      <c r="U84">
        <v>17.75</v>
      </c>
      <c r="V84" s="1">
        <v>-1387.0912000000001</v>
      </c>
      <c r="W84">
        <v>22.63</v>
      </c>
      <c r="X84" s="1">
        <v>-1369.0645999999999</v>
      </c>
      <c r="Y84">
        <v>-8.41</v>
      </c>
      <c r="Z84" s="1">
        <v>-1387.239</v>
      </c>
      <c r="AA84">
        <v>22.75</v>
      </c>
      <c r="AB84" s="1">
        <v>-1371.0463</v>
      </c>
      <c r="AC84">
        <v>-4.45</v>
      </c>
      <c r="AU84">
        <f>AV84*5*2000*10^-15</f>
        <v>1.0000000000000001E-11</v>
      </c>
      <c r="AV84">
        <v>1</v>
      </c>
      <c r="AW84">
        <v>1.39144099493742</v>
      </c>
      <c r="AX84">
        <f>AW84-$AT$45+AX83</f>
        <v>-0.48525900506258002</v>
      </c>
      <c r="AY84">
        <v>2.2647207900165598</v>
      </c>
      <c r="AZ84">
        <f>AY84-$AT$45+AZ83</f>
        <v>0.38802079001655976</v>
      </c>
    </row>
    <row r="85" spans="6:52" x14ac:dyDescent="0.2">
      <c r="F85" s="1">
        <v>-1376.9849999999999</v>
      </c>
      <c r="G85">
        <v>12.26</v>
      </c>
      <c r="H85" s="1">
        <v>-1376.9422</v>
      </c>
      <c r="I85">
        <v>11.4</v>
      </c>
      <c r="J85" s="1">
        <v>-1376.8533</v>
      </c>
      <c r="K85">
        <v>10.54</v>
      </c>
      <c r="L85" s="1">
        <v>-1376.6826000000001</v>
      </c>
      <c r="M85">
        <v>8.85</v>
      </c>
      <c r="N85" s="1">
        <v>-1376.5495000000001</v>
      </c>
      <c r="O85">
        <v>7.2</v>
      </c>
      <c r="P85" s="1">
        <v>-1379.5468000000001</v>
      </c>
      <c r="Q85">
        <v>-2.4</v>
      </c>
      <c r="R85" s="1">
        <v>-1366.9684</v>
      </c>
      <c r="S85">
        <v>1.67</v>
      </c>
      <c r="T85" s="1">
        <v>-1391.8979999999999</v>
      </c>
      <c r="U85">
        <v>16.84</v>
      </c>
      <c r="V85" s="1">
        <v>-1387.3059000000001</v>
      </c>
      <c r="W85">
        <v>22.11</v>
      </c>
      <c r="X85" s="1">
        <v>-1369.3504</v>
      </c>
      <c r="Y85">
        <v>-9.06</v>
      </c>
      <c r="Z85" s="1">
        <v>-1388.0083999999999</v>
      </c>
      <c r="AA85">
        <v>19.91</v>
      </c>
      <c r="AB85" s="1">
        <v>-1371.2372</v>
      </c>
      <c r="AC85">
        <v>-5.0199999999999996</v>
      </c>
      <c r="AU85">
        <f t="shared" ref="AU85:AU103" si="14">AV85*5*2000*10^-15</f>
        <v>2.0000000000000002E-11</v>
      </c>
      <c r="AV85">
        <v>2</v>
      </c>
      <c r="AW85">
        <v>2.0847601676851899</v>
      </c>
      <c r="AX85">
        <f t="shared" ref="AX85:AX103" si="15">AW85-$AT$45+AX84</f>
        <v>-0.27719883737739015</v>
      </c>
      <c r="AY85">
        <v>2.9883200923590998</v>
      </c>
      <c r="AZ85">
        <f t="shared" ref="AZ85:AZ103" si="16">AY85-$AT$45+AZ84</f>
        <v>1.4996408823756595</v>
      </c>
    </row>
    <row r="86" spans="6:52" x14ac:dyDescent="0.2">
      <c r="F86" s="1">
        <v>-1376.9758999999999</v>
      </c>
      <c r="G86">
        <v>12.15</v>
      </c>
      <c r="H86" s="1">
        <v>-1376.9313999999999</v>
      </c>
      <c r="I86">
        <v>11.29</v>
      </c>
      <c r="J86" s="1">
        <v>-1376.8382999999999</v>
      </c>
      <c r="K86">
        <v>10.45</v>
      </c>
      <c r="L86" s="1">
        <v>-1376.6647</v>
      </c>
      <c r="M86">
        <v>8.81</v>
      </c>
      <c r="N86" s="1">
        <v>-1376.5255999999999</v>
      </c>
      <c r="O86">
        <v>7.2</v>
      </c>
      <c r="P86" s="1">
        <v>-1379.8373999999999</v>
      </c>
      <c r="Q86">
        <v>-4.13</v>
      </c>
      <c r="R86" s="1">
        <v>-1366.9603</v>
      </c>
      <c r="S86">
        <v>1.31</v>
      </c>
      <c r="T86" s="1">
        <v>-1392.0174</v>
      </c>
      <c r="U86">
        <v>16.28</v>
      </c>
      <c r="V86" s="1">
        <v>-1387.5690999999999</v>
      </c>
      <c r="W86">
        <v>21.56</v>
      </c>
      <c r="X86" s="1">
        <v>-1369.6307999999999</v>
      </c>
      <c r="Y86">
        <v>-9.64</v>
      </c>
      <c r="Z86" s="1">
        <v>-1388.7568000000001</v>
      </c>
      <c r="AA86">
        <v>17.100000000000001</v>
      </c>
      <c r="AB86" s="1">
        <v>-1371.4338</v>
      </c>
      <c r="AC86">
        <v>-5.57</v>
      </c>
      <c r="AU86">
        <f t="shared" si="14"/>
        <v>3E-11</v>
      </c>
      <c r="AV86">
        <v>3</v>
      </c>
      <c r="AW86">
        <v>1.5707094759048701</v>
      </c>
      <c r="AX86">
        <f t="shared" si="15"/>
        <v>-0.5831893614725201</v>
      </c>
      <c r="AY86">
        <v>3.6971837489813</v>
      </c>
      <c r="AZ86">
        <f t="shared" si="16"/>
        <v>3.3201246313569595</v>
      </c>
    </row>
    <row r="87" spans="6:52" x14ac:dyDescent="0.2">
      <c r="F87" s="1">
        <v>-1376.9772</v>
      </c>
      <c r="G87">
        <v>11.98</v>
      </c>
      <c r="H87" s="1">
        <v>-1376.9314999999999</v>
      </c>
      <c r="I87">
        <v>11.17</v>
      </c>
      <c r="J87" s="1">
        <v>-1376.8351</v>
      </c>
      <c r="K87">
        <v>10.38</v>
      </c>
      <c r="L87" s="1">
        <v>-1376.6582000000001</v>
      </c>
      <c r="M87">
        <v>8.7200000000000006</v>
      </c>
      <c r="N87" s="1">
        <v>-1376.5134</v>
      </c>
      <c r="O87">
        <v>7.1</v>
      </c>
      <c r="P87" s="1">
        <v>-1380.1006</v>
      </c>
      <c r="Q87">
        <v>-5.83</v>
      </c>
      <c r="R87" s="1">
        <v>-1366.9824000000001</v>
      </c>
      <c r="S87">
        <v>0.62</v>
      </c>
      <c r="T87" s="1">
        <v>-1392.0558000000001</v>
      </c>
      <c r="U87">
        <v>15.95</v>
      </c>
      <c r="V87" s="1">
        <v>-1387.8732</v>
      </c>
      <c r="W87">
        <v>21.06</v>
      </c>
      <c r="X87" s="1">
        <v>-1369.8923</v>
      </c>
      <c r="Y87">
        <v>-10.17</v>
      </c>
      <c r="Z87" s="1">
        <v>-1389.4260999999999</v>
      </c>
      <c r="AA87">
        <v>14.44</v>
      </c>
      <c r="AB87" s="1">
        <v>-1371.6215999999999</v>
      </c>
      <c r="AC87">
        <v>-6.12</v>
      </c>
      <c r="AU87">
        <f t="shared" si="14"/>
        <v>4.0000000000000004E-11</v>
      </c>
      <c r="AV87">
        <v>4</v>
      </c>
      <c r="AW87">
        <v>1.56428271281845</v>
      </c>
      <c r="AX87">
        <f t="shared" si="15"/>
        <v>-0.89560664865407014</v>
      </c>
      <c r="AY87">
        <v>4.4672429396957796</v>
      </c>
      <c r="AZ87">
        <f t="shared" si="16"/>
        <v>5.9106675710527394</v>
      </c>
    </row>
    <row r="88" spans="6:52" x14ac:dyDescent="0.2">
      <c r="F88" s="1">
        <v>-1376.9862000000001</v>
      </c>
      <c r="G88">
        <v>11.91</v>
      </c>
      <c r="H88" s="1">
        <v>-1376.9405999999999</v>
      </c>
      <c r="I88">
        <v>11.05</v>
      </c>
      <c r="J88" s="1">
        <v>-1376.8422</v>
      </c>
      <c r="K88">
        <v>10.29</v>
      </c>
      <c r="L88" s="1">
        <v>-1376.6632999999999</v>
      </c>
      <c r="M88">
        <v>8.64</v>
      </c>
      <c r="N88" s="1">
        <v>-1376.5151000000001</v>
      </c>
      <c r="O88">
        <v>7.04</v>
      </c>
      <c r="P88" s="1">
        <v>-1380.3202000000001</v>
      </c>
      <c r="Q88">
        <v>-7.22</v>
      </c>
      <c r="R88" s="1">
        <v>-1367.0389</v>
      </c>
      <c r="S88">
        <v>-0.26</v>
      </c>
      <c r="T88" s="1">
        <v>-1392.0350000000001</v>
      </c>
      <c r="U88">
        <v>15.89</v>
      </c>
      <c r="V88" s="1">
        <v>-1388.2004999999999</v>
      </c>
      <c r="W88">
        <v>20.49</v>
      </c>
      <c r="X88" s="1">
        <v>-1370.1283000000001</v>
      </c>
      <c r="Y88">
        <v>-10.5</v>
      </c>
      <c r="Z88" s="1">
        <v>-1389.9862000000001</v>
      </c>
      <c r="AA88">
        <v>12.1</v>
      </c>
      <c r="AB88" s="1">
        <v>-1371.7845</v>
      </c>
      <c r="AC88">
        <v>-6.53</v>
      </c>
      <c r="AU88">
        <f t="shared" si="14"/>
        <v>5.0000000000000002E-11</v>
      </c>
      <c r="AV88">
        <v>5</v>
      </c>
      <c r="AW88" s="1">
        <v>1.51452883579664</v>
      </c>
      <c r="AX88">
        <f t="shared" si="15"/>
        <v>-1.2577778128574302</v>
      </c>
      <c r="AY88" s="1">
        <v>2.9819079048164001</v>
      </c>
      <c r="AZ88">
        <f t="shared" si="16"/>
        <v>7.0158754758691391</v>
      </c>
    </row>
    <row r="89" spans="6:52" x14ac:dyDescent="0.2">
      <c r="F89" s="1">
        <v>-1376.9993999999999</v>
      </c>
      <c r="G89">
        <v>11.82</v>
      </c>
      <c r="H89" s="1">
        <v>-1376.9554000000001</v>
      </c>
      <c r="I89">
        <v>11.01</v>
      </c>
      <c r="J89" s="1">
        <v>-1376.8570999999999</v>
      </c>
      <c r="K89">
        <v>10.210000000000001</v>
      </c>
      <c r="L89" s="1">
        <v>-1376.6777999999999</v>
      </c>
      <c r="M89">
        <v>8.59</v>
      </c>
      <c r="N89" s="1">
        <v>-1376.5289</v>
      </c>
      <c r="O89">
        <v>7</v>
      </c>
      <c r="P89" s="1">
        <v>-1380.4858999999999</v>
      </c>
      <c r="Q89">
        <v>-8.32</v>
      </c>
      <c r="R89" s="1">
        <v>-1367.1298999999999</v>
      </c>
      <c r="S89">
        <v>-0.47</v>
      </c>
      <c r="T89" s="1">
        <v>-1391.9780000000001</v>
      </c>
      <c r="U89">
        <v>15.96</v>
      </c>
      <c r="V89" s="1">
        <v>-1388.5354</v>
      </c>
      <c r="W89">
        <v>19.920000000000002</v>
      </c>
      <c r="X89" s="1">
        <v>-1370.3349000000001</v>
      </c>
      <c r="Y89">
        <v>-10.74</v>
      </c>
      <c r="Z89" s="1">
        <v>-1390.432</v>
      </c>
      <c r="AA89">
        <v>10.029999999999999</v>
      </c>
      <c r="AB89" s="1">
        <v>-1371.9072000000001</v>
      </c>
      <c r="AC89">
        <v>-6.82</v>
      </c>
      <c r="AU89">
        <f t="shared" si="14"/>
        <v>6E-11</v>
      </c>
      <c r="AV89">
        <v>6</v>
      </c>
      <c r="AW89">
        <v>1.4542407016858201</v>
      </c>
      <c r="AX89">
        <f t="shared" si="15"/>
        <v>-1.6802371111716101</v>
      </c>
      <c r="AY89">
        <v>2.6054215443758602</v>
      </c>
      <c r="AZ89">
        <f t="shared" si="16"/>
        <v>7.7445970202449992</v>
      </c>
    </row>
    <row r="90" spans="6:52" x14ac:dyDescent="0.2">
      <c r="F90" s="1">
        <v>-1377.0137999999999</v>
      </c>
      <c r="G90">
        <v>11.8</v>
      </c>
      <c r="H90" s="1">
        <v>-1376.9722999999999</v>
      </c>
      <c r="I90">
        <v>11.01</v>
      </c>
      <c r="J90" s="1">
        <v>-1376.8756000000001</v>
      </c>
      <c r="K90">
        <v>10.19</v>
      </c>
      <c r="L90" s="1">
        <v>-1376.6974</v>
      </c>
      <c r="M90">
        <v>8.56</v>
      </c>
      <c r="N90" s="1">
        <v>-1376.5512000000001</v>
      </c>
      <c r="O90">
        <v>6.98</v>
      </c>
      <c r="P90" s="1">
        <v>-1380.5917999999999</v>
      </c>
      <c r="Q90">
        <v>-9.16</v>
      </c>
      <c r="R90" s="1">
        <v>-1367.2506000000001</v>
      </c>
      <c r="S90">
        <v>-0.56999999999999995</v>
      </c>
      <c r="T90" s="1">
        <v>-1391.9086</v>
      </c>
      <c r="U90">
        <v>16.16</v>
      </c>
      <c r="V90" s="1">
        <v>-1388.8771999999999</v>
      </c>
      <c r="W90">
        <v>19.329999999999998</v>
      </c>
      <c r="X90" s="1">
        <v>-1370.509</v>
      </c>
      <c r="Y90">
        <v>-10.78</v>
      </c>
      <c r="Z90" s="1">
        <v>-1390.7742000000001</v>
      </c>
      <c r="AA90">
        <v>8.19</v>
      </c>
      <c r="AB90" s="1">
        <v>-1371.9784999999999</v>
      </c>
      <c r="AC90">
        <v>-6.97</v>
      </c>
      <c r="AU90">
        <f t="shared" si="14"/>
        <v>7.0000000000000004E-11</v>
      </c>
      <c r="AV90">
        <v>7</v>
      </c>
      <c r="AW90">
        <v>2.99444714235177</v>
      </c>
      <c r="AX90">
        <f t="shared" si="15"/>
        <v>-0.56248996881984015</v>
      </c>
      <c r="AY90">
        <v>1.60927410684813</v>
      </c>
      <c r="AZ90">
        <f t="shared" si="16"/>
        <v>7.4771711270931291</v>
      </c>
    </row>
    <row r="91" spans="6:52" x14ac:dyDescent="0.2">
      <c r="F91" s="1">
        <v>-1377.0264</v>
      </c>
      <c r="G91">
        <v>11.83</v>
      </c>
      <c r="H91" s="1">
        <v>-1376.9876999999999</v>
      </c>
      <c r="I91">
        <v>11</v>
      </c>
      <c r="J91" s="1">
        <v>-1376.8942999999999</v>
      </c>
      <c r="K91">
        <v>10.19</v>
      </c>
      <c r="L91" s="1">
        <v>-1376.7182</v>
      </c>
      <c r="M91">
        <v>8.61</v>
      </c>
      <c r="N91" s="1">
        <v>-1376.5771999999999</v>
      </c>
      <c r="O91">
        <v>6.98</v>
      </c>
      <c r="P91" s="1">
        <v>-1380.6366</v>
      </c>
      <c r="Q91">
        <v>-9.5500000000000007</v>
      </c>
      <c r="R91" s="1">
        <v>-1367.3937000000001</v>
      </c>
      <c r="S91">
        <v>-1.64</v>
      </c>
      <c r="T91" s="1">
        <v>-1391.847</v>
      </c>
      <c r="U91">
        <v>16.23</v>
      </c>
      <c r="V91" s="1">
        <v>-1389.2417</v>
      </c>
      <c r="W91">
        <v>18.64</v>
      </c>
      <c r="X91" s="1">
        <v>-1370.6461999999999</v>
      </c>
      <c r="Y91">
        <v>-10.68</v>
      </c>
      <c r="Z91" s="1">
        <v>-1391.0291</v>
      </c>
      <c r="AA91">
        <v>6.7</v>
      </c>
      <c r="AB91" s="1">
        <v>-1371.9938999999999</v>
      </c>
      <c r="AC91">
        <v>-6.99</v>
      </c>
      <c r="AU91">
        <f t="shared" si="14"/>
        <v>8.0000000000000008E-11</v>
      </c>
      <c r="AV91">
        <v>8</v>
      </c>
      <c r="AW91">
        <v>2.3027717149565499</v>
      </c>
      <c r="AX91">
        <f t="shared" si="15"/>
        <v>-0.13641825386329032</v>
      </c>
      <c r="AY91">
        <v>2.1648997750929602</v>
      </c>
      <c r="AZ91">
        <f t="shared" si="16"/>
        <v>7.7653709021860893</v>
      </c>
    </row>
    <row r="92" spans="6:52" x14ac:dyDescent="0.2">
      <c r="F92" s="1">
        <v>-1377.0335</v>
      </c>
      <c r="G92">
        <v>11.91</v>
      </c>
      <c r="H92" s="1">
        <v>-1376.9975999999999</v>
      </c>
      <c r="I92">
        <v>11.08</v>
      </c>
      <c r="J92" s="1">
        <v>-1376.9083000000001</v>
      </c>
      <c r="K92">
        <v>10.28</v>
      </c>
      <c r="L92" s="1">
        <v>-1376.7360000000001</v>
      </c>
      <c r="M92">
        <v>8.6300000000000008</v>
      </c>
      <c r="N92" s="1">
        <v>-1376.6021000000001</v>
      </c>
      <c r="O92">
        <v>7.06</v>
      </c>
      <c r="P92" s="1">
        <v>-1380.6225999999999</v>
      </c>
      <c r="Q92">
        <v>-9.6199999999999992</v>
      </c>
      <c r="R92" s="1">
        <v>-1367.55</v>
      </c>
      <c r="S92">
        <v>-2.4500000000000002</v>
      </c>
      <c r="T92" s="1">
        <v>-1391.8073999999999</v>
      </c>
      <c r="U92">
        <v>16.239999999999998</v>
      </c>
      <c r="V92" s="1">
        <v>-1389.6496999999999</v>
      </c>
      <c r="W92">
        <v>17.739999999999998</v>
      </c>
      <c r="X92" s="1">
        <v>-1370.7401</v>
      </c>
      <c r="Y92">
        <v>-10.42</v>
      </c>
      <c r="Z92" s="1">
        <v>-1391.2117000000001</v>
      </c>
      <c r="AA92">
        <v>5.35</v>
      </c>
      <c r="AB92" s="1">
        <v>-1371.9573</v>
      </c>
      <c r="AC92">
        <v>-6.85</v>
      </c>
      <c r="AU92">
        <f t="shared" si="14"/>
        <v>9.0000000000000012E-11</v>
      </c>
      <c r="AV92">
        <v>9</v>
      </c>
      <c r="AW92">
        <v>3.5200549185848402</v>
      </c>
      <c r="AX92">
        <f t="shared" si="15"/>
        <v>1.5069366647215499</v>
      </c>
      <c r="AY92">
        <v>2.6997254098018799</v>
      </c>
      <c r="AZ92">
        <f t="shared" si="16"/>
        <v>8.5883963119879692</v>
      </c>
    </row>
    <row r="93" spans="6:52" x14ac:dyDescent="0.2">
      <c r="F93" s="1">
        <v>-1377.0323000000001</v>
      </c>
      <c r="G93">
        <v>12.08</v>
      </c>
      <c r="H93" s="1">
        <v>-1376.9992999999999</v>
      </c>
      <c r="I93">
        <v>11.24</v>
      </c>
      <c r="J93" s="1">
        <v>-1376.9145000000001</v>
      </c>
      <c r="K93">
        <v>10.41</v>
      </c>
      <c r="L93" s="1">
        <v>-1376.7467999999999</v>
      </c>
      <c r="M93">
        <v>8.7899999999999991</v>
      </c>
      <c r="N93" s="1">
        <v>-1376.6212</v>
      </c>
      <c r="O93">
        <v>7.18</v>
      </c>
      <c r="P93" s="1">
        <v>-1380.5562</v>
      </c>
      <c r="Q93">
        <v>-9.3699999999999992</v>
      </c>
      <c r="R93" s="1">
        <v>-1367.7084</v>
      </c>
      <c r="S93">
        <v>-2.48</v>
      </c>
      <c r="T93" s="1">
        <v>-1391.7950000000001</v>
      </c>
      <c r="U93">
        <v>16.22</v>
      </c>
      <c r="V93" s="1">
        <v>-1390.1108999999999</v>
      </c>
      <c r="W93">
        <v>16.64</v>
      </c>
      <c r="X93" s="1">
        <v>-1370.7836</v>
      </c>
      <c r="Y93">
        <v>-10.029999999999999</v>
      </c>
      <c r="Z93" s="1">
        <v>-1391.3304000000001</v>
      </c>
      <c r="AA93">
        <v>4.32</v>
      </c>
      <c r="AB93" s="1">
        <v>-1371.8823</v>
      </c>
      <c r="AC93">
        <v>-6.62</v>
      </c>
      <c r="AU93">
        <f t="shared" si="14"/>
        <v>1E-10</v>
      </c>
      <c r="AV93">
        <v>10</v>
      </c>
      <c r="AW93">
        <v>2.2131772448337999</v>
      </c>
      <c r="AX93">
        <f t="shared" si="15"/>
        <v>1.8434139095553497</v>
      </c>
      <c r="AY93">
        <v>2.08783338394236</v>
      </c>
      <c r="AZ93">
        <f t="shared" si="16"/>
        <v>8.7995296959303282</v>
      </c>
    </row>
    <row r="94" spans="6:52" x14ac:dyDescent="0.2">
      <c r="F94" s="1">
        <v>-1377.0201999999999</v>
      </c>
      <c r="G94">
        <v>12.28</v>
      </c>
      <c r="H94" s="1">
        <v>-1376.99</v>
      </c>
      <c r="I94">
        <v>11.45</v>
      </c>
      <c r="J94" s="1">
        <v>-1376.9096999999999</v>
      </c>
      <c r="K94">
        <v>10.61</v>
      </c>
      <c r="L94" s="1">
        <v>-1376.7483999999999</v>
      </c>
      <c r="M94">
        <v>8.9700000000000006</v>
      </c>
      <c r="N94" s="1">
        <v>-1376.6314</v>
      </c>
      <c r="O94">
        <v>7.31</v>
      </c>
      <c r="P94" s="1">
        <v>-1380.4464</v>
      </c>
      <c r="Q94">
        <v>-8.81</v>
      </c>
      <c r="R94" s="1">
        <v>-1367.8577</v>
      </c>
      <c r="S94">
        <v>-2.76</v>
      </c>
      <c r="T94" s="1">
        <v>-1391.8104000000001</v>
      </c>
      <c r="U94">
        <v>16.100000000000001</v>
      </c>
      <c r="V94" s="1">
        <v>-1390.6116999999999</v>
      </c>
      <c r="W94">
        <v>15.47</v>
      </c>
      <c r="X94" s="1">
        <v>-1370.7705000000001</v>
      </c>
      <c r="Y94">
        <v>-9.44</v>
      </c>
      <c r="Z94" s="1">
        <v>-1391.3882000000001</v>
      </c>
      <c r="AA94">
        <v>3.54</v>
      </c>
      <c r="AB94" s="1">
        <v>-1371.7858000000001</v>
      </c>
      <c r="AC94">
        <v>-6.37</v>
      </c>
      <c r="AU94">
        <f t="shared" si="14"/>
        <v>1.1000000000000001E-10</v>
      </c>
      <c r="AV94">
        <v>11</v>
      </c>
      <c r="AW94">
        <v>1.8494730356928999</v>
      </c>
      <c r="AX94">
        <f t="shared" si="15"/>
        <v>1.8161869452482495</v>
      </c>
      <c r="AY94">
        <v>2.2683924951769798</v>
      </c>
      <c r="AZ94">
        <f t="shared" si="16"/>
        <v>9.1912221911073075</v>
      </c>
    </row>
    <row r="95" spans="6:52" x14ac:dyDescent="0.2">
      <c r="F95" s="1">
        <v>-1376.9956999999999</v>
      </c>
      <c r="G95">
        <v>12.54</v>
      </c>
      <c r="H95" s="1">
        <v>-1376.9679000000001</v>
      </c>
      <c r="I95">
        <v>11.73</v>
      </c>
      <c r="J95" s="1">
        <v>-1376.8924999999999</v>
      </c>
      <c r="K95">
        <v>10.89</v>
      </c>
      <c r="L95" s="1">
        <v>-1376.7389000000001</v>
      </c>
      <c r="M95">
        <v>9.1999999999999993</v>
      </c>
      <c r="N95" s="1">
        <v>-1376.6310000000001</v>
      </c>
      <c r="O95">
        <v>7.53</v>
      </c>
      <c r="P95" s="1">
        <v>-1380.3008</v>
      </c>
      <c r="Q95">
        <v>-7.97</v>
      </c>
      <c r="R95" s="1">
        <v>-1367.9862000000001</v>
      </c>
      <c r="S95">
        <v>-2.95</v>
      </c>
      <c r="T95" s="1">
        <v>-1391.8508999999999</v>
      </c>
      <c r="U95">
        <v>15.73</v>
      </c>
      <c r="V95" s="1">
        <v>-1391.1166000000001</v>
      </c>
      <c r="W95">
        <v>14.28</v>
      </c>
      <c r="X95" s="1">
        <v>-1370.6953000000001</v>
      </c>
      <c r="Y95">
        <v>-8.7100000000000009</v>
      </c>
      <c r="Z95" s="1">
        <v>-1391.386</v>
      </c>
      <c r="AA95">
        <v>3.1</v>
      </c>
      <c r="AB95" s="1">
        <v>-1371.6831999999999</v>
      </c>
      <c r="AC95">
        <v>-6.07</v>
      </c>
      <c r="AU95">
        <f t="shared" si="14"/>
        <v>1.2E-10</v>
      </c>
      <c r="AV95">
        <v>12</v>
      </c>
      <c r="AW95">
        <v>1.72375576428207</v>
      </c>
      <c r="AX95">
        <f t="shared" si="15"/>
        <v>1.6632427095303195</v>
      </c>
      <c r="AY95">
        <v>2.5177645379245899</v>
      </c>
      <c r="AZ95">
        <f t="shared" si="16"/>
        <v>9.8322867290318978</v>
      </c>
    </row>
    <row r="96" spans="6:52" x14ac:dyDescent="0.2">
      <c r="F96" s="1">
        <v>-1376.9583</v>
      </c>
      <c r="G96">
        <v>12.86</v>
      </c>
      <c r="H96" s="1">
        <v>-1376.9324999999999</v>
      </c>
      <c r="I96">
        <v>12.04</v>
      </c>
      <c r="J96" s="1">
        <v>-1376.8617999999999</v>
      </c>
      <c r="K96">
        <v>11.17</v>
      </c>
      <c r="L96" s="1">
        <v>-1376.7170000000001</v>
      </c>
      <c r="M96">
        <v>9.49</v>
      </c>
      <c r="N96" s="1">
        <v>-1376.6187</v>
      </c>
      <c r="O96">
        <v>7.8</v>
      </c>
      <c r="P96" s="1">
        <v>-1380.1249</v>
      </c>
      <c r="Q96">
        <v>-6.97</v>
      </c>
      <c r="R96" s="1">
        <v>-1368.0830000000001</v>
      </c>
      <c r="S96">
        <v>-2.85</v>
      </c>
      <c r="T96" s="1">
        <v>-1391.9143999999999</v>
      </c>
      <c r="U96">
        <v>15.22</v>
      </c>
      <c r="V96" s="1">
        <v>-1391.5775000000001</v>
      </c>
      <c r="W96">
        <v>13.16</v>
      </c>
      <c r="X96" s="1">
        <v>-1370.5543</v>
      </c>
      <c r="Y96">
        <v>-7.81</v>
      </c>
      <c r="Z96" s="1">
        <v>-1391.3267000000001</v>
      </c>
      <c r="AA96">
        <v>2.79</v>
      </c>
      <c r="AB96" s="1">
        <v>-1371.5803000000001</v>
      </c>
      <c r="AC96">
        <v>-5.74</v>
      </c>
      <c r="AU96">
        <f t="shared" si="14"/>
        <v>1.3000000000000002E-10</v>
      </c>
      <c r="AV96">
        <v>13</v>
      </c>
      <c r="AW96">
        <v>1.23619134037889</v>
      </c>
      <c r="AX96">
        <f t="shared" si="15"/>
        <v>1.0227340499092095</v>
      </c>
      <c r="AY96">
        <v>4.6936660842922704</v>
      </c>
      <c r="AZ96">
        <f t="shared" si="16"/>
        <v>12.649252813324168</v>
      </c>
    </row>
    <row r="97" spans="6:52" x14ac:dyDescent="0.2">
      <c r="F97" s="1">
        <v>-1376.9085</v>
      </c>
      <c r="G97">
        <v>13.23</v>
      </c>
      <c r="H97" s="1">
        <v>-1376.8847000000001</v>
      </c>
      <c r="I97">
        <v>12.4</v>
      </c>
      <c r="J97" s="1">
        <v>-1376.818</v>
      </c>
      <c r="K97">
        <v>11.54</v>
      </c>
      <c r="L97" s="1">
        <v>-1376.6827000000001</v>
      </c>
      <c r="M97">
        <v>9.85</v>
      </c>
      <c r="N97" s="1">
        <v>-1376.5936999999999</v>
      </c>
      <c r="O97">
        <v>8.1300000000000008</v>
      </c>
      <c r="P97" s="1">
        <v>-1379.9206999999999</v>
      </c>
      <c r="Q97">
        <v>-5.82</v>
      </c>
      <c r="R97" s="1">
        <v>-1368.1395</v>
      </c>
      <c r="S97">
        <v>-2.59</v>
      </c>
      <c r="T97" s="1">
        <v>-1391.9988000000001</v>
      </c>
      <c r="U97">
        <v>14.57</v>
      </c>
      <c r="V97" s="1">
        <v>-1391.9478999999999</v>
      </c>
      <c r="W97">
        <v>12.19</v>
      </c>
      <c r="X97" s="1">
        <v>-1370.348</v>
      </c>
      <c r="Y97">
        <v>-6.8</v>
      </c>
      <c r="Z97" s="1">
        <v>-1391.2148999999999</v>
      </c>
      <c r="AA97">
        <v>2.73</v>
      </c>
      <c r="AB97" s="1">
        <v>-1371.4722999999999</v>
      </c>
      <c r="AC97">
        <v>-5.36</v>
      </c>
      <c r="AU97">
        <f t="shared" si="14"/>
        <v>1.4000000000000001E-10</v>
      </c>
      <c r="AV97">
        <v>14</v>
      </c>
      <c r="AW97">
        <v>2.0837367379679601</v>
      </c>
      <c r="AX97">
        <f t="shared" si="15"/>
        <v>1.2297707878771695</v>
      </c>
      <c r="AY97">
        <v>2.3669946436859299</v>
      </c>
      <c r="AZ97">
        <f t="shared" si="16"/>
        <v>13.139547457010098</v>
      </c>
    </row>
    <row r="98" spans="6:52" x14ac:dyDescent="0.2">
      <c r="F98" s="1">
        <v>-1376.8489</v>
      </c>
      <c r="G98">
        <v>13.62</v>
      </c>
      <c r="H98" s="1">
        <v>-1376.8261</v>
      </c>
      <c r="I98">
        <v>12.8</v>
      </c>
      <c r="J98" s="1">
        <v>-1376.7626</v>
      </c>
      <c r="K98">
        <v>11.94</v>
      </c>
      <c r="L98" s="1">
        <v>-1376.636</v>
      </c>
      <c r="M98">
        <v>10.19</v>
      </c>
      <c r="N98" s="1">
        <v>-1376.5565999999999</v>
      </c>
      <c r="O98">
        <v>8.4499999999999993</v>
      </c>
      <c r="P98" s="1">
        <v>-1379.6893</v>
      </c>
      <c r="Q98">
        <v>-4.59</v>
      </c>
      <c r="R98" s="1">
        <v>-1368.1515999999999</v>
      </c>
      <c r="S98">
        <v>-2.17</v>
      </c>
      <c r="T98" s="1">
        <v>-1392.1025</v>
      </c>
      <c r="U98">
        <v>13.8</v>
      </c>
      <c r="V98" s="1">
        <v>-1392.1939</v>
      </c>
      <c r="W98">
        <v>11.42</v>
      </c>
      <c r="X98" s="1">
        <v>-1370.0833</v>
      </c>
      <c r="Y98">
        <v>-5.71</v>
      </c>
      <c r="Z98" s="1">
        <v>-1391.0594000000001</v>
      </c>
      <c r="AA98">
        <v>2.91</v>
      </c>
      <c r="AB98" s="1">
        <v>-1371.3490999999999</v>
      </c>
      <c r="AC98">
        <v>-4.96</v>
      </c>
      <c r="AU98">
        <f t="shared" si="14"/>
        <v>1.5E-10</v>
      </c>
      <c r="AV98">
        <v>15</v>
      </c>
      <c r="AW98">
        <v>3.1749444570891399</v>
      </c>
      <c r="AX98">
        <f t="shared" si="15"/>
        <v>2.5280152449663094</v>
      </c>
      <c r="AY98">
        <v>2.1869301868331901</v>
      </c>
      <c r="AZ98">
        <f t="shared" si="16"/>
        <v>13.449777643843287</v>
      </c>
    </row>
    <row r="99" spans="6:52" x14ac:dyDescent="0.2">
      <c r="F99" s="1">
        <v>-1376.7850000000001</v>
      </c>
      <c r="G99">
        <v>14.03</v>
      </c>
      <c r="H99" s="1">
        <v>-1376.7614000000001</v>
      </c>
      <c r="I99">
        <v>13.21</v>
      </c>
      <c r="J99" s="1">
        <v>-1376.6994</v>
      </c>
      <c r="K99">
        <v>12.29</v>
      </c>
      <c r="L99" s="1">
        <v>-1376.5790999999999</v>
      </c>
      <c r="M99">
        <v>10.57</v>
      </c>
      <c r="N99" s="1">
        <v>-1376.5082</v>
      </c>
      <c r="O99">
        <v>8.81</v>
      </c>
      <c r="P99" s="1">
        <v>-1379.4315999999999</v>
      </c>
      <c r="Q99">
        <v>-3.32</v>
      </c>
      <c r="R99" s="1">
        <v>-1368.1210000000001</v>
      </c>
      <c r="S99">
        <v>-1.6</v>
      </c>
      <c r="T99" s="1">
        <v>-1392.2237</v>
      </c>
      <c r="U99">
        <v>12.93</v>
      </c>
      <c r="V99" s="1">
        <v>-1392.3005000000001</v>
      </c>
      <c r="W99">
        <v>10.95</v>
      </c>
      <c r="X99" s="1">
        <v>-1369.7744</v>
      </c>
      <c r="Y99">
        <v>-4.59</v>
      </c>
      <c r="Z99" s="1">
        <v>-1390.8705</v>
      </c>
      <c r="AA99">
        <v>3.21</v>
      </c>
      <c r="AB99" s="1">
        <v>-1371.203</v>
      </c>
      <c r="AC99">
        <v>-4.45</v>
      </c>
      <c r="AU99">
        <f t="shared" si="14"/>
        <v>1.6000000000000002E-10</v>
      </c>
      <c r="AV99">
        <v>16</v>
      </c>
      <c r="AW99">
        <v>4.4117645155873904</v>
      </c>
      <c r="AX99">
        <f t="shared" si="15"/>
        <v>5.0630797605537001</v>
      </c>
      <c r="AY99">
        <v>4.5748137733952303</v>
      </c>
      <c r="AZ99">
        <f t="shared" si="16"/>
        <v>16.147891417238519</v>
      </c>
    </row>
    <row r="100" spans="6:52" x14ac:dyDescent="0.2">
      <c r="F100" s="1">
        <v>-1376.7256</v>
      </c>
      <c r="G100">
        <v>14.42</v>
      </c>
      <c r="H100" s="1">
        <v>-1376.6985999999999</v>
      </c>
      <c r="I100">
        <v>13.62</v>
      </c>
      <c r="J100" s="1">
        <v>-1376.6353999999999</v>
      </c>
      <c r="K100">
        <v>12.69</v>
      </c>
      <c r="L100" s="1">
        <v>-1376.5165</v>
      </c>
      <c r="M100">
        <v>10.97</v>
      </c>
      <c r="N100" s="1">
        <v>-1376.4507000000001</v>
      </c>
      <c r="O100">
        <v>9.2100000000000009</v>
      </c>
      <c r="P100" s="1">
        <v>-1379.1523</v>
      </c>
      <c r="Q100">
        <v>-2.1</v>
      </c>
      <c r="R100" s="1">
        <v>-1368.0569</v>
      </c>
      <c r="S100">
        <v>-0.92</v>
      </c>
      <c r="T100" s="1">
        <v>-1392.3593000000001</v>
      </c>
      <c r="U100">
        <v>11.94</v>
      </c>
      <c r="V100" s="1">
        <v>-1392.2718</v>
      </c>
      <c r="W100">
        <v>10.74</v>
      </c>
      <c r="X100" s="1">
        <v>-1369.441</v>
      </c>
      <c r="Y100">
        <v>-3.53</v>
      </c>
      <c r="Z100" s="1">
        <v>-1390.6613</v>
      </c>
      <c r="AA100">
        <v>3.63</v>
      </c>
      <c r="AB100" s="1">
        <v>-1371.0346</v>
      </c>
      <c r="AC100">
        <v>-3.86</v>
      </c>
      <c r="AU100">
        <f t="shared" si="14"/>
        <v>1.7000000000000001E-10</v>
      </c>
      <c r="AV100">
        <v>17</v>
      </c>
      <c r="AW100">
        <v>0.82675773723130297</v>
      </c>
      <c r="AX100">
        <f t="shared" si="15"/>
        <v>4.0131374977850029</v>
      </c>
      <c r="AY100">
        <v>3.1215249164614298</v>
      </c>
      <c r="AZ100">
        <f t="shared" si="16"/>
        <v>17.392716333699948</v>
      </c>
    </row>
    <row r="101" spans="6:52" x14ac:dyDescent="0.2">
      <c r="F101" s="1">
        <v>-1376.6829</v>
      </c>
      <c r="G101">
        <v>14.78</v>
      </c>
      <c r="H101" s="1">
        <v>-1376.6494</v>
      </c>
      <c r="I101">
        <v>13.99</v>
      </c>
      <c r="J101" s="1">
        <v>-1376.5816</v>
      </c>
      <c r="K101">
        <v>13.11</v>
      </c>
      <c r="L101" s="1">
        <v>-1376.4576</v>
      </c>
      <c r="M101">
        <v>11.38</v>
      </c>
      <c r="N101" s="1">
        <v>-1376.3911000000001</v>
      </c>
      <c r="O101">
        <v>9.56</v>
      </c>
      <c r="P101" s="1">
        <v>-1378.8620000000001</v>
      </c>
      <c r="Q101">
        <v>-0.82</v>
      </c>
      <c r="R101" s="1">
        <v>-1367.9751000000001</v>
      </c>
      <c r="S101">
        <v>-0.26</v>
      </c>
      <c r="T101" s="1">
        <v>-1392.5046</v>
      </c>
      <c r="U101">
        <v>10.92</v>
      </c>
      <c r="V101" s="1">
        <v>-1392.1325999999999</v>
      </c>
      <c r="W101">
        <v>10.76</v>
      </c>
      <c r="X101" s="1">
        <v>-1369.1065000000001</v>
      </c>
      <c r="Y101">
        <v>-2.52</v>
      </c>
      <c r="Z101" s="1">
        <v>-1390.4467999999999</v>
      </c>
      <c r="AA101">
        <v>4.1900000000000004</v>
      </c>
      <c r="AB101" s="1">
        <v>-1370.8529000000001</v>
      </c>
      <c r="AC101">
        <v>-3.28</v>
      </c>
      <c r="AU101">
        <f t="shared" si="14"/>
        <v>1.8000000000000002E-10</v>
      </c>
      <c r="AV101">
        <v>18</v>
      </c>
      <c r="AW101">
        <v>2.8063535308046701</v>
      </c>
      <c r="AX101">
        <f t="shared" si="15"/>
        <v>4.9427910285896726</v>
      </c>
      <c r="AY101">
        <v>1.55469031711135</v>
      </c>
      <c r="AZ101">
        <f t="shared" si="16"/>
        <v>17.070706650811296</v>
      </c>
    </row>
    <row r="102" spans="6:52" x14ac:dyDescent="0.2">
      <c r="F102" s="1">
        <v>-1376.6723</v>
      </c>
      <c r="G102">
        <v>15.05</v>
      </c>
      <c r="H102" s="1">
        <v>-1376.6288999999999</v>
      </c>
      <c r="I102">
        <v>14.22</v>
      </c>
      <c r="J102" s="1">
        <v>-1376.5527999999999</v>
      </c>
      <c r="K102">
        <v>13.4</v>
      </c>
      <c r="L102" s="1">
        <v>-1376.4156</v>
      </c>
      <c r="M102">
        <v>11.69</v>
      </c>
      <c r="N102" s="1">
        <v>-1376.3413</v>
      </c>
      <c r="O102">
        <v>9.86</v>
      </c>
      <c r="P102" s="1">
        <v>-1378.5769</v>
      </c>
      <c r="Q102">
        <v>0.32</v>
      </c>
      <c r="R102" s="1">
        <v>-1367.8934999999999</v>
      </c>
      <c r="S102">
        <v>0.37</v>
      </c>
      <c r="T102" s="1">
        <v>-1392.6519000000001</v>
      </c>
      <c r="U102">
        <v>9.9700000000000006</v>
      </c>
      <c r="V102" s="1">
        <v>-1391.9213</v>
      </c>
      <c r="W102">
        <v>10.94</v>
      </c>
      <c r="X102" s="1">
        <v>-1368.7941000000001</v>
      </c>
      <c r="Y102">
        <v>-1.68</v>
      </c>
      <c r="Z102" s="1">
        <v>-1390.2439999999999</v>
      </c>
      <c r="AA102">
        <v>4.72</v>
      </c>
      <c r="AB102" s="1">
        <v>-1370.6702</v>
      </c>
      <c r="AC102">
        <v>-2.64</v>
      </c>
      <c r="AU102">
        <f t="shared" si="14"/>
        <v>1.9000000000000002E-10</v>
      </c>
      <c r="AV102">
        <v>19</v>
      </c>
      <c r="AW102">
        <v>1.8425980510687101</v>
      </c>
      <c r="AX102">
        <f t="shared" si="15"/>
        <v>4.9086890796583829</v>
      </c>
      <c r="AY102">
        <v>3.1530271405888302</v>
      </c>
      <c r="AZ102">
        <f t="shared" si="16"/>
        <v>18.347033791400126</v>
      </c>
    </row>
    <row r="103" spans="6:52" x14ac:dyDescent="0.2">
      <c r="F103" s="1">
        <v>-1376.7102</v>
      </c>
      <c r="G103">
        <v>15.18</v>
      </c>
      <c r="H103" s="1">
        <v>-1376.6542999999999</v>
      </c>
      <c r="I103">
        <v>14.36</v>
      </c>
      <c r="J103" s="1">
        <v>-1376.5668000000001</v>
      </c>
      <c r="K103">
        <v>13.54</v>
      </c>
      <c r="L103" s="1">
        <v>-1376.4079999999999</v>
      </c>
      <c r="M103">
        <v>11.85</v>
      </c>
      <c r="N103" s="1">
        <v>-1376.3168000000001</v>
      </c>
      <c r="O103">
        <v>10.16</v>
      </c>
      <c r="P103" s="1">
        <v>-1378.3188</v>
      </c>
      <c r="Q103">
        <v>1.22</v>
      </c>
      <c r="R103" s="1">
        <v>-1367.8316</v>
      </c>
      <c r="S103">
        <v>0.94</v>
      </c>
      <c r="T103" s="1">
        <v>-1392.7920999999999</v>
      </c>
      <c r="U103">
        <v>9.06</v>
      </c>
      <c r="V103" s="1">
        <v>-1391.683</v>
      </c>
      <c r="W103">
        <v>11.09</v>
      </c>
      <c r="X103" s="1">
        <v>-1368.5231000000001</v>
      </c>
      <c r="Y103">
        <v>-1.01</v>
      </c>
      <c r="Z103" s="1">
        <v>-1390.0693000000001</v>
      </c>
      <c r="AA103">
        <v>5.18</v>
      </c>
      <c r="AB103" s="1">
        <v>-1370.4965999999999</v>
      </c>
      <c r="AC103">
        <v>-1.98</v>
      </c>
      <c r="AU103">
        <f t="shared" si="14"/>
        <v>2.0000000000000001E-10</v>
      </c>
      <c r="AV103">
        <v>20</v>
      </c>
      <c r="AW103">
        <v>2.5944701112712201</v>
      </c>
      <c r="AX103">
        <f t="shared" si="15"/>
        <v>5.6264591909296033</v>
      </c>
      <c r="AY103">
        <v>2.7961063031698998</v>
      </c>
      <c r="AZ103">
        <f t="shared" si="16"/>
        <v>19.266440094570026</v>
      </c>
    </row>
    <row r="104" spans="6:52" x14ac:dyDescent="0.2">
      <c r="F104" s="1">
        <v>-1376.8110999999999</v>
      </c>
      <c r="G104">
        <v>15.07</v>
      </c>
      <c r="H104" s="1">
        <v>-1376.7417</v>
      </c>
      <c r="I104">
        <v>14.41</v>
      </c>
      <c r="J104" s="1">
        <v>-1376.6405</v>
      </c>
      <c r="K104">
        <v>13.53</v>
      </c>
      <c r="L104" s="1">
        <v>-1376.4535000000001</v>
      </c>
      <c r="M104">
        <v>11.93</v>
      </c>
      <c r="N104" s="1">
        <v>-1376.3363999999999</v>
      </c>
      <c r="O104">
        <v>10.29</v>
      </c>
      <c r="P104" s="1">
        <v>-1378.1074000000001</v>
      </c>
      <c r="Q104">
        <v>1.94</v>
      </c>
      <c r="R104" s="1">
        <v>-1367.8054999999999</v>
      </c>
      <c r="S104">
        <v>1.35</v>
      </c>
      <c r="T104" s="1">
        <v>-1392.9166</v>
      </c>
      <c r="U104">
        <v>8.2899999999999991</v>
      </c>
      <c r="V104" s="1">
        <v>-1391.4607000000001</v>
      </c>
      <c r="W104">
        <v>11.28</v>
      </c>
      <c r="X104" s="1">
        <v>-1368.3072999999999</v>
      </c>
      <c r="Y104">
        <v>-0.6</v>
      </c>
      <c r="Z104" s="1">
        <v>-1389.9369999999999</v>
      </c>
      <c r="AA104">
        <v>5.65</v>
      </c>
      <c r="AB104" s="1">
        <v>-1370.3353</v>
      </c>
      <c r="AC104">
        <v>-1.36</v>
      </c>
    </row>
    <row r="105" spans="6:52" x14ac:dyDescent="0.2">
      <c r="F105" s="1">
        <v>-1376.9820999999999</v>
      </c>
      <c r="G105">
        <v>14.9</v>
      </c>
      <c r="H105" s="1">
        <v>-1376.9005999999999</v>
      </c>
      <c r="I105">
        <v>14.2</v>
      </c>
      <c r="J105" s="1">
        <v>-1376.7858000000001</v>
      </c>
      <c r="K105">
        <v>13.38</v>
      </c>
      <c r="L105" s="1">
        <v>-1376.567</v>
      </c>
      <c r="M105">
        <v>11.85</v>
      </c>
      <c r="N105" s="1">
        <v>-1376.4182000000001</v>
      </c>
      <c r="O105">
        <v>10.199999999999999</v>
      </c>
      <c r="P105" s="1">
        <v>-1377.9572000000001</v>
      </c>
      <c r="Q105">
        <v>2.4500000000000002</v>
      </c>
      <c r="R105" s="1">
        <v>-1367.8262</v>
      </c>
      <c r="S105">
        <v>1.59</v>
      </c>
      <c r="T105" s="1">
        <v>-1393.0199</v>
      </c>
      <c r="U105">
        <v>7.62</v>
      </c>
      <c r="V105" s="1">
        <v>-1391.2859000000001</v>
      </c>
      <c r="W105">
        <v>11.38</v>
      </c>
      <c r="X105" s="1">
        <v>-1368.1546000000001</v>
      </c>
      <c r="Y105">
        <v>-0.43</v>
      </c>
      <c r="Z105" s="1">
        <v>-1389.8551</v>
      </c>
      <c r="AA105">
        <v>6.02</v>
      </c>
      <c r="AB105" s="1">
        <v>-1370.1821</v>
      </c>
      <c r="AC105">
        <v>-0.72</v>
      </c>
      <c r="AV105" t="s">
        <v>178</v>
      </c>
      <c r="AW105">
        <f>AVERAGE(AW21:AW103)</f>
        <v>2.8980269702045236</v>
      </c>
      <c r="AY105">
        <f>AVERAGE(AY21:AY103)</f>
        <v>2.8670302459557266</v>
      </c>
    </row>
    <row r="106" spans="6:52" x14ac:dyDescent="0.2">
      <c r="F106" s="1">
        <v>-1377.22</v>
      </c>
      <c r="G106">
        <v>14.51</v>
      </c>
      <c r="H106" s="1">
        <v>-1377.1304</v>
      </c>
      <c r="I106">
        <v>13.76</v>
      </c>
      <c r="J106" s="1">
        <v>-1377.0038</v>
      </c>
      <c r="K106">
        <v>13.06</v>
      </c>
      <c r="L106" s="1">
        <v>-1376.7556</v>
      </c>
      <c r="M106">
        <v>11.55</v>
      </c>
      <c r="N106" s="1">
        <v>-1376.5734</v>
      </c>
      <c r="O106">
        <v>9.99</v>
      </c>
      <c r="P106" s="1">
        <v>-1377.8739</v>
      </c>
      <c r="Q106">
        <v>2.66</v>
      </c>
      <c r="R106" s="1">
        <v>-1367.8977</v>
      </c>
      <c r="S106">
        <v>1.61</v>
      </c>
      <c r="T106" s="1">
        <v>-1393.0992000000001</v>
      </c>
      <c r="U106">
        <v>7.11</v>
      </c>
      <c r="V106" s="1">
        <v>-1391.1739</v>
      </c>
      <c r="W106">
        <v>11.39</v>
      </c>
      <c r="X106" s="1">
        <v>-1368.0664999999999</v>
      </c>
      <c r="Y106">
        <v>-0.49</v>
      </c>
      <c r="Z106" s="1">
        <v>-1389.827</v>
      </c>
      <c r="AA106">
        <v>6.33</v>
      </c>
      <c r="AB106" s="1">
        <v>-1370.0269000000001</v>
      </c>
      <c r="AC106">
        <v>-0.04</v>
      </c>
      <c r="AV106" t="s">
        <v>179</v>
      </c>
      <c r="AW106">
        <f>AW105-AT45</f>
        <v>1.0213269702045236</v>
      </c>
      <c r="AY106">
        <f>AY105-AT45</f>
        <v>0.99033024595572661</v>
      </c>
    </row>
    <row r="107" spans="6:52" x14ac:dyDescent="0.2">
      <c r="F107" s="1">
        <v>-1377.5081</v>
      </c>
      <c r="G107">
        <v>14</v>
      </c>
      <c r="H107" s="1">
        <v>-1377.4155000000001</v>
      </c>
      <c r="I107">
        <v>13.31</v>
      </c>
      <c r="J107" s="1">
        <v>-1377.2819999999999</v>
      </c>
      <c r="K107">
        <v>12.55</v>
      </c>
      <c r="L107" s="1">
        <v>-1377.0120999999999</v>
      </c>
      <c r="M107">
        <v>11.07</v>
      </c>
      <c r="N107" s="1">
        <v>-1376.8010999999999</v>
      </c>
      <c r="O107">
        <v>9.61</v>
      </c>
      <c r="P107" s="1">
        <v>-1377.8527999999999</v>
      </c>
      <c r="Q107">
        <v>2.68</v>
      </c>
      <c r="R107" s="1">
        <v>-1368.0155999999999</v>
      </c>
      <c r="S107">
        <v>1.33</v>
      </c>
      <c r="T107" s="1">
        <v>-1393.1529</v>
      </c>
      <c r="U107">
        <v>6.8</v>
      </c>
      <c r="V107" s="1">
        <v>-1391.1246000000001</v>
      </c>
      <c r="W107">
        <v>11.32</v>
      </c>
      <c r="X107" s="1">
        <v>-1368.0386000000001</v>
      </c>
      <c r="Y107">
        <v>-0.79</v>
      </c>
      <c r="Z107" s="1">
        <v>-1389.8524</v>
      </c>
      <c r="AA107">
        <v>6.54</v>
      </c>
      <c r="AB107" s="1">
        <v>-1369.8586</v>
      </c>
      <c r="AC107">
        <v>0.64</v>
      </c>
      <c r="AV107" t="s">
        <v>167</v>
      </c>
      <c r="AW107">
        <f>(AU103-AU102)</f>
        <v>9.9999999999999913E-12</v>
      </c>
      <c r="AY107">
        <f>(AU103-AU102)</f>
        <v>9.9999999999999913E-12</v>
      </c>
    </row>
    <row r="108" spans="6:52" x14ac:dyDescent="0.2">
      <c r="F108" s="1">
        <v>-1377.8173999999999</v>
      </c>
      <c r="G108">
        <v>13.43</v>
      </c>
      <c r="H108" s="1">
        <v>-1377.7272</v>
      </c>
      <c r="I108">
        <v>12.72</v>
      </c>
      <c r="J108" s="1">
        <v>-1377.5927999999999</v>
      </c>
      <c r="K108">
        <v>11.96</v>
      </c>
      <c r="L108" s="1">
        <v>-1377.3136</v>
      </c>
      <c r="M108">
        <v>10.49</v>
      </c>
      <c r="N108" s="1">
        <v>-1377.0842</v>
      </c>
      <c r="O108">
        <v>9.09</v>
      </c>
      <c r="P108" s="1">
        <v>-1377.8815</v>
      </c>
      <c r="Q108">
        <v>2.5</v>
      </c>
      <c r="R108" s="1">
        <v>-1368.1696999999999</v>
      </c>
      <c r="S108">
        <v>0.88</v>
      </c>
      <c r="T108" s="1">
        <v>-1393.1801</v>
      </c>
      <c r="U108">
        <v>6.65</v>
      </c>
      <c r="V108" s="1">
        <v>-1391.1244999999999</v>
      </c>
      <c r="W108">
        <v>11.19</v>
      </c>
      <c r="X108" s="1">
        <v>-1368.0589</v>
      </c>
      <c r="Y108">
        <v>-1.22</v>
      </c>
      <c r="Z108" s="1">
        <v>-1389.9282000000001</v>
      </c>
      <c r="AA108">
        <v>6.69</v>
      </c>
      <c r="AB108" s="1">
        <v>-1369.6688999999999</v>
      </c>
      <c r="AC108">
        <v>1.32</v>
      </c>
      <c r="AW108">
        <f>AW106/AW107</f>
        <v>102132697020.45244</v>
      </c>
      <c r="AY108">
        <f>AY106/AY107</f>
        <v>99033024595.572754</v>
      </c>
    </row>
    <row r="109" spans="6:52" x14ac:dyDescent="0.2">
      <c r="F109" s="1">
        <v>-1378.1116999999999</v>
      </c>
      <c r="G109">
        <v>12.88</v>
      </c>
      <c r="H109" s="1">
        <v>-1378.0288</v>
      </c>
      <c r="I109">
        <v>12.2</v>
      </c>
      <c r="J109" s="1">
        <v>-1377.8996</v>
      </c>
      <c r="K109">
        <v>11.43</v>
      </c>
      <c r="L109" s="1">
        <v>-1377.6251999999999</v>
      </c>
      <c r="M109">
        <v>9.91</v>
      </c>
      <c r="N109" s="1">
        <v>-1377.3914</v>
      </c>
      <c r="O109">
        <v>8.49</v>
      </c>
      <c r="P109" s="1">
        <v>-1377.9435000000001</v>
      </c>
      <c r="Q109">
        <v>2.21</v>
      </c>
      <c r="R109" s="1">
        <v>-1368.3474000000001</v>
      </c>
      <c r="S109">
        <v>0.28000000000000003</v>
      </c>
      <c r="T109" s="1">
        <v>-1393.1813</v>
      </c>
      <c r="U109">
        <v>6.7</v>
      </c>
      <c r="V109" s="1">
        <v>-1391.154</v>
      </c>
      <c r="W109">
        <v>10.97</v>
      </c>
      <c r="X109" s="1">
        <v>-1368.1054999999999</v>
      </c>
      <c r="Y109">
        <v>-1.73</v>
      </c>
      <c r="Z109" s="1">
        <v>-1390.049</v>
      </c>
      <c r="AA109">
        <v>6.7</v>
      </c>
      <c r="AB109" s="1">
        <v>-1369.4559999999999</v>
      </c>
      <c r="AC109">
        <v>2.02</v>
      </c>
      <c r="AW109" s="1">
        <f>AW108*(10^-20)/6</f>
        <v>1.7022116170075404E-10</v>
      </c>
      <c r="AY109" s="1">
        <f>AY108*(10^-20)/6</f>
        <v>1.6505504099262126E-10</v>
      </c>
    </row>
    <row r="110" spans="6:52" x14ac:dyDescent="0.2">
      <c r="F110" s="1">
        <v>-1378.3585</v>
      </c>
      <c r="G110">
        <v>12.37</v>
      </c>
      <c r="H110" s="1">
        <v>-1378.2847999999999</v>
      </c>
      <c r="I110">
        <v>11.66</v>
      </c>
      <c r="J110" s="1">
        <v>-1378.1648</v>
      </c>
      <c r="K110">
        <v>10.87</v>
      </c>
      <c r="L110" s="1">
        <v>-1377.9067</v>
      </c>
      <c r="M110">
        <v>9.35</v>
      </c>
      <c r="N110" s="1">
        <v>-1377.682</v>
      </c>
      <c r="O110">
        <v>7.91</v>
      </c>
      <c r="P110" s="1">
        <v>-1378.0234</v>
      </c>
      <c r="Q110">
        <v>1.82</v>
      </c>
      <c r="R110" s="1">
        <v>-1368.5354</v>
      </c>
      <c r="S110">
        <v>-0.43</v>
      </c>
      <c r="T110" s="1">
        <v>-1393.1597999999999</v>
      </c>
      <c r="U110">
        <v>6.92</v>
      </c>
      <c r="V110" s="1">
        <v>-1391.1904999999999</v>
      </c>
      <c r="W110">
        <v>10.79</v>
      </c>
      <c r="X110" s="1">
        <v>-1368.1478</v>
      </c>
      <c r="Y110">
        <v>-2.19</v>
      </c>
      <c r="Z110" s="1">
        <v>-1390.2074</v>
      </c>
      <c r="AA110">
        <v>6.66</v>
      </c>
      <c r="AB110" s="1">
        <v>-1369.2249999999999</v>
      </c>
      <c r="AC110">
        <v>2.74</v>
      </c>
    </row>
    <row r="111" spans="6:52" x14ac:dyDescent="0.2">
      <c r="F111" s="1">
        <v>-1378.5373999999999</v>
      </c>
      <c r="G111">
        <v>12.03</v>
      </c>
      <c r="H111" s="1">
        <v>-1378.4721</v>
      </c>
      <c r="I111">
        <v>11.4</v>
      </c>
      <c r="J111" s="1">
        <v>-1378.3622</v>
      </c>
      <c r="K111">
        <v>10.5</v>
      </c>
      <c r="L111" s="1">
        <v>-1378.1265000000001</v>
      </c>
      <c r="M111">
        <v>8.98</v>
      </c>
      <c r="N111" s="1">
        <v>-1377.9190000000001</v>
      </c>
      <c r="O111">
        <v>7.5</v>
      </c>
      <c r="P111" s="1">
        <v>-1378.1095</v>
      </c>
      <c r="Q111">
        <v>1.45</v>
      </c>
      <c r="R111" s="1">
        <v>-1368.7246</v>
      </c>
      <c r="S111">
        <v>-1.28</v>
      </c>
      <c r="T111" s="1">
        <v>-1393.1237000000001</v>
      </c>
      <c r="U111">
        <v>7.18</v>
      </c>
      <c r="V111" s="1">
        <v>-1391.2161000000001</v>
      </c>
      <c r="W111">
        <v>10.72</v>
      </c>
      <c r="X111" s="1">
        <v>-1368.1515999999999</v>
      </c>
      <c r="Y111">
        <v>-2.58</v>
      </c>
      <c r="Z111" s="1">
        <v>-1390.3927000000001</v>
      </c>
      <c r="AA111">
        <v>6.61</v>
      </c>
      <c r="AB111" s="1">
        <v>-1368.9848</v>
      </c>
      <c r="AC111">
        <v>3.38</v>
      </c>
    </row>
    <row r="112" spans="6:52" x14ac:dyDescent="0.2">
      <c r="F112" s="1">
        <v>-1378.645</v>
      </c>
      <c r="G112">
        <v>11.77</v>
      </c>
      <c r="H112" s="1">
        <v>-1378.5844</v>
      </c>
      <c r="I112">
        <v>11.08</v>
      </c>
      <c r="J112" s="1">
        <v>-1378.4828</v>
      </c>
      <c r="K112">
        <v>10.27</v>
      </c>
      <c r="L112" s="1">
        <v>-1378.2677000000001</v>
      </c>
      <c r="M112">
        <v>8.67</v>
      </c>
      <c r="N112" s="1">
        <v>-1378.0797</v>
      </c>
      <c r="O112">
        <v>7.14</v>
      </c>
      <c r="P112" s="1">
        <v>-1378.1967999999999</v>
      </c>
      <c r="Q112">
        <v>1.02</v>
      </c>
      <c r="R112" s="1">
        <v>-1368.9104</v>
      </c>
      <c r="S112">
        <v>-2.2799999999999998</v>
      </c>
      <c r="T112" s="1">
        <v>-1393.0843</v>
      </c>
      <c r="U112">
        <v>7.62</v>
      </c>
      <c r="V112" s="1">
        <v>-1391.2213999999999</v>
      </c>
      <c r="W112">
        <v>10.68</v>
      </c>
      <c r="X112" s="1">
        <v>-1368.0869</v>
      </c>
      <c r="Y112">
        <v>-2.79</v>
      </c>
      <c r="Z112" s="1">
        <v>-1390.5934999999999</v>
      </c>
      <c r="AA112">
        <v>6.5</v>
      </c>
      <c r="AB112" s="1">
        <v>-1368.7464</v>
      </c>
      <c r="AC112">
        <v>3.93</v>
      </c>
    </row>
    <row r="113" spans="6:29" x14ac:dyDescent="0.2">
      <c r="F113" s="1">
        <v>-1378.6952000000001</v>
      </c>
      <c r="G113">
        <v>11.61</v>
      </c>
      <c r="H113" s="1">
        <v>-1378.6351</v>
      </c>
      <c r="I113">
        <v>10.91</v>
      </c>
      <c r="J113" s="1">
        <v>-1378.5371</v>
      </c>
      <c r="K113">
        <v>10.08</v>
      </c>
      <c r="L113" s="1">
        <v>-1378.3352</v>
      </c>
      <c r="M113">
        <v>8.52</v>
      </c>
      <c r="N113" s="1">
        <v>-1378.1611</v>
      </c>
      <c r="O113">
        <v>6.91</v>
      </c>
      <c r="P113" s="1">
        <v>-1378.2863</v>
      </c>
      <c r="Q113">
        <v>0.61</v>
      </c>
      <c r="R113" s="1">
        <v>-1369.0904</v>
      </c>
      <c r="S113">
        <v>-3.37</v>
      </c>
      <c r="T113" s="1">
        <v>-1393.0500999999999</v>
      </c>
      <c r="U113">
        <v>8.07</v>
      </c>
      <c r="V113" s="1">
        <v>-1391.2065</v>
      </c>
      <c r="W113">
        <v>10.63</v>
      </c>
      <c r="X113" s="1">
        <v>-1367.9372000000001</v>
      </c>
      <c r="Y113">
        <v>-2.74</v>
      </c>
      <c r="Z113" s="1">
        <v>-1390.7965999999999</v>
      </c>
      <c r="AA113">
        <v>6.4</v>
      </c>
      <c r="AB113" s="1">
        <v>-1368.5205000000001</v>
      </c>
      <c r="AC113">
        <v>4.37</v>
      </c>
    </row>
    <row r="114" spans="6:29" x14ac:dyDescent="0.2">
      <c r="F114" s="1">
        <v>-1378.7152000000001</v>
      </c>
      <c r="G114">
        <v>11.47</v>
      </c>
      <c r="H114" s="1">
        <v>-1378.6507999999999</v>
      </c>
      <c r="I114">
        <v>10.73</v>
      </c>
      <c r="J114" s="1">
        <v>-1378.5509</v>
      </c>
      <c r="K114">
        <v>9.9600000000000009</v>
      </c>
      <c r="L114" s="1">
        <v>-1378.3522</v>
      </c>
      <c r="M114">
        <v>8.36</v>
      </c>
      <c r="N114" s="1">
        <v>-1378.1819</v>
      </c>
      <c r="O114">
        <v>6.83</v>
      </c>
      <c r="P114" s="1">
        <v>-1378.3852999999999</v>
      </c>
      <c r="Q114">
        <v>0.18</v>
      </c>
      <c r="R114" s="1">
        <v>-1369.2623000000001</v>
      </c>
      <c r="S114">
        <v>-4.3099999999999996</v>
      </c>
      <c r="T114" s="1">
        <v>-1393.0227</v>
      </c>
      <c r="U114">
        <v>8.52</v>
      </c>
      <c r="V114" s="1">
        <v>-1391.1812</v>
      </c>
      <c r="W114">
        <v>10.66</v>
      </c>
      <c r="X114" s="1">
        <v>-1367.7071000000001</v>
      </c>
      <c r="Y114">
        <v>-2.54</v>
      </c>
      <c r="Z114" s="1">
        <v>-1390.9905000000001</v>
      </c>
      <c r="AA114">
        <v>6.35</v>
      </c>
      <c r="AB114" s="1">
        <v>-1368.3168000000001</v>
      </c>
      <c r="AC114">
        <v>4.6500000000000004</v>
      </c>
    </row>
    <row r="115" spans="6:29" x14ac:dyDescent="0.2">
      <c r="F115" s="1">
        <v>-1378.7370000000001</v>
      </c>
      <c r="G115">
        <v>11.23</v>
      </c>
      <c r="H115" s="1">
        <v>-1378.6652999999999</v>
      </c>
      <c r="I115">
        <v>10.55</v>
      </c>
      <c r="J115" s="1">
        <v>-1378.5581999999999</v>
      </c>
      <c r="K115">
        <v>9.83</v>
      </c>
      <c r="L115" s="1">
        <v>-1378.3521000000001</v>
      </c>
      <c r="M115">
        <v>8.24</v>
      </c>
      <c r="N115" s="1">
        <v>-1378.1749</v>
      </c>
      <c r="O115">
        <v>6.69</v>
      </c>
      <c r="P115" s="1">
        <v>-1378.5054</v>
      </c>
      <c r="Q115">
        <v>-0.23</v>
      </c>
      <c r="R115" s="1">
        <v>-1369.4204999999999</v>
      </c>
      <c r="S115">
        <v>-5.22</v>
      </c>
      <c r="T115" s="1">
        <v>-1392.9960000000001</v>
      </c>
      <c r="U115">
        <v>9.01</v>
      </c>
      <c r="V115" s="1">
        <v>-1391.1623</v>
      </c>
      <c r="W115">
        <v>10.67</v>
      </c>
      <c r="X115" s="1">
        <v>-1367.4247</v>
      </c>
      <c r="Y115">
        <v>-2.23</v>
      </c>
      <c r="Z115" s="1">
        <v>-1391.1665</v>
      </c>
      <c r="AA115">
        <v>6.36</v>
      </c>
      <c r="AB115" s="1">
        <v>-1368.1424</v>
      </c>
      <c r="AC115">
        <v>4.78</v>
      </c>
    </row>
    <row r="116" spans="6:29" x14ac:dyDescent="0.2">
      <c r="F116" s="1">
        <v>-1378.7899</v>
      </c>
      <c r="G116">
        <v>10.95</v>
      </c>
      <c r="H116" s="1">
        <v>-1378.7090000000001</v>
      </c>
      <c r="I116">
        <v>10.28</v>
      </c>
      <c r="J116" s="1">
        <v>-1378.5914</v>
      </c>
      <c r="K116">
        <v>9.5299999999999994</v>
      </c>
      <c r="L116" s="1">
        <v>-1378.3695</v>
      </c>
      <c r="M116">
        <v>8</v>
      </c>
      <c r="N116" s="1">
        <v>-1378.1756</v>
      </c>
      <c r="O116">
        <v>6.51</v>
      </c>
      <c r="P116" s="1">
        <v>-1378.6587</v>
      </c>
      <c r="Q116">
        <v>-0.65</v>
      </c>
      <c r="R116" s="1">
        <v>-1369.5561</v>
      </c>
      <c r="S116">
        <v>-6.52</v>
      </c>
      <c r="T116" s="1">
        <v>-1392.9607000000001</v>
      </c>
      <c r="U116">
        <v>9.51</v>
      </c>
      <c r="V116" s="1">
        <v>-1391.1706999999999</v>
      </c>
      <c r="W116">
        <v>10.67</v>
      </c>
      <c r="X116" s="1">
        <v>-1367.1346000000001</v>
      </c>
      <c r="Y116">
        <v>-1.79</v>
      </c>
      <c r="Z116" s="1">
        <v>-1391.3208999999999</v>
      </c>
      <c r="AA116">
        <v>6.38</v>
      </c>
      <c r="AB116" s="1">
        <v>-1368.0023000000001</v>
      </c>
      <c r="AC116">
        <v>4.75</v>
      </c>
    </row>
    <row r="117" spans="6:29" x14ac:dyDescent="0.2">
      <c r="F117" s="1">
        <v>-1378.8929000000001</v>
      </c>
      <c r="G117">
        <v>10.5</v>
      </c>
      <c r="H117" s="1">
        <v>-1378.8036999999999</v>
      </c>
      <c r="I117">
        <v>9.8800000000000008</v>
      </c>
      <c r="J117" s="1">
        <v>-1378.6745000000001</v>
      </c>
      <c r="K117">
        <v>9.1300000000000008</v>
      </c>
      <c r="L117" s="1">
        <v>-1378.4313</v>
      </c>
      <c r="M117">
        <v>7.68</v>
      </c>
      <c r="N117" s="1">
        <v>-1378.2156</v>
      </c>
      <c r="O117">
        <v>6.25</v>
      </c>
      <c r="P117" s="1">
        <v>-1378.8520000000001</v>
      </c>
      <c r="Q117">
        <v>-1.02</v>
      </c>
      <c r="R117" s="1">
        <v>-1369.6599000000001</v>
      </c>
      <c r="S117">
        <v>-7.5</v>
      </c>
      <c r="T117" s="1">
        <v>-1392.9101000000001</v>
      </c>
      <c r="U117">
        <v>10.14</v>
      </c>
      <c r="V117" s="1">
        <v>-1391.2275999999999</v>
      </c>
      <c r="W117">
        <v>10.47</v>
      </c>
      <c r="X117" s="1">
        <v>-1366.8894</v>
      </c>
      <c r="Y117">
        <v>-1.49</v>
      </c>
      <c r="Z117" s="1">
        <v>-1391.4529</v>
      </c>
      <c r="AA117">
        <v>6.39</v>
      </c>
      <c r="AB117" s="1">
        <v>-1367.8968</v>
      </c>
      <c r="AC117">
        <v>4.54</v>
      </c>
    </row>
    <row r="118" spans="6:29" x14ac:dyDescent="0.2">
      <c r="F118" s="1">
        <v>-1379.0525</v>
      </c>
      <c r="G118">
        <v>9.94</v>
      </c>
      <c r="H118" s="1">
        <v>-1378.9574</v>
      </c>
      <c r="I118">
        <v>9.2799999999999994</v>
      </c>
      <c r="J118" s="1">
        <v>-1378.8173999999999</v>
      </c>
      <c r="K118">
        <v>8.6199999999999992</v>
      </c>
      <c r="L118" s="1">
        <v>-1378.5518999999999</v>
      </c>
      <c r="M118">
        <v>7.2</v>
      </c>
      <c r="N118" s="1">
        <v>-1378.3136999999999</v>
      </c>
      <c r="O118">
        <v>5.81</v>
      </c>
      <c r="P118" s="1">
        <v>-1379.0844999999999</v>
      </c>
      <c r="Q118">
        <v>-1.42</v>
      </c>
      <c r="R118" s="1">
        <v>-1369.7258999999999</v>
      </c>
      <c r="S118">
        <v>-8.25</v>
      </c>
      <c r="T118" s="1">
        <v>-1392.8438000000001</v>
      </c>
      <c r="U118">
        <v>10.87</v>
      </c>
      <c r="V118" s="1">
        <v>-1391.3493000000001</v>
      </c>
      <c r="W118">
        <v>10.11</v>
      </c>
      <c r="X118" s="1">
        <v>-1366.7366999999999</v>
      </c>
      <c r="Y118">
        <v>-1.32</v>
      </c>
      <c r="Z118" s="1">
        <v>-1391.5614</v>
      </c>
      <c r="AA118">
        <v>6.47</v>
      </c>
      <c r="AB118" s="1">
        <v>-1367.8226</v>
      </c>
      <c r="AC118">
        <v>4.17</v>
      </c>
    </row>
    <row r="119" spans="6:29" x14ac:dyDescent="0.2">
      <c r="F119" s="1">
        <v>-1379.2660000000001</v>
      </c>
      <c r="G119">
        <v>9.2100000000000009</v>
      </c>
      <c r="H119" s="1">
        <v>-1379.1673000000001</v>
      </c>
      <c r="I119">
        <v>8.61</v>
      </c>
      <c r="J119" s="1">
        <v>-1379.0183999999999</v>
      </c>
      <c r="K119">
        <v>7.92</v>
      </c>
      <c r="L119" s="1">
        <v>-1378.7325000000001</v>
      </c>
      <c r="M119">
        <v>6.54</v>
      </c>
      <c r="N119" s="1">
        <v>-1378.4749999999999</v>
      </c>
      <c r="O119">
        <v>5.26</v>
      </c>
      <c r="P119" s="1">
        <v>-1379.3451</v>
      </c>
      <c r="Q119">
        <v>-1.78</v>
      </c>
      <c r="R119" s="1">
        <v>-1369.7557999999999</v>
      </c>
      <c r="S119">
        <v>-8.8699999999999992</v>
      </c>
      <c r="T119" s="1">
        <v>-1392.7678000000001</v>
      </c>
      <c r="U119">
        <v>11.37</v>
      </c>
      <c r="V119" s="1">
        <v>-1391.5424</v>
      </c>
      <c r="W119">
        <v>9.6300000000000008</v>
      </c>
      <c r="X119" s="1">
        <v>-1366.7080000000001</v>
      </c>
      <c r="Y119">
        <v>-1.31</v>
      </c>
      <c r="Z119" s="1">
        <v>-1391.6405999999999</v>
      </c>
      <c r="AA119">
        <v>6.52</v>
      </c>
      <c r="AB119" s="1">
        <v>-1367.7741000000001</v>
      </c>
      <c r="AC119">
        <v>3.6</v>
      </c>
    </row>
    <row r="120" spans="6:29" x14ac:dyDescent="0.2">
      <c r="F120" s="1">
        <v>-1379.5238999999999</v>
      </c>
      <c r="G120">
        <v>8.44</v>
      </c>
      <c r="H120" s="1">
        <v>-1379.4245000000001</v>
      </c>
      <c r="I120">
        <v>7.79</v>
      </c>
      <c r="J120" s="1">
        <v>-1379.269</v>
      </c>
      <c r="K120">
        <v>7.1</v>
      </c>
      <c r="L120" s="1">
        <v>-1378.9659999999999</v>
      </c>
      <c r="M120">
        <v>5.81</v>
      </c>
      <c r="N120" s="1">
        <v>-1378.6944000000001</v>
      </c>
      <c r="O120">
        <v>4.55</v>
      </c>
      <c r="P120" s="1">
        <v>-1379.6159</v>
      </c>
      <c r="Q120">
        <v>-2.04</v>
      </c>
      <c r="R120" s="1">
        <v>-1369.7583999999999</v>
      </c>
      <c r="S120">
        <v>-9.44</v>
      </c>
      <c r="T120" s="1">
        <v>-1392.6922</v>
      </c>
      <c r="U120">
        <v>11.99</v>
      </c>
      <c r="V120" s="1">
        <v>-1391.8015</v>
      </c>
      <c r="W120">
        <v>9.02</v>
      </c>
      <c r="X120" s="1">
        <v>-1366.8125</v>
      </c>
      <c r="Y120">
        <v>-1.52</v>
      </c>
      <c r="Z120" s="1">
        <v>-1391.6818000000001</v>
      </c>
      <c r="AA120">
        <v>6.58</v>
      </c>
      <c r="AB120" s="1">
        <v>-1367.7428</v>
      </c>
      <c r="AC120">
        <v>2.9</v>
      </c>
    </row>
    <row r="121" spans="6:29" x14ac:dyDescent="0.2">
      <c r="F121" s="1">
        <v>-1379.8158000000001</v>
      </c>
      <c r="G121">
        <v>7.56</v>
      </c>
      <c r="H121" s="1">
        <v>-1379.7173</v>
      </c>
      <c r="I121">
        <v>6.88</v>
      </c>
      <c r="J121" s="1">
        <v>-1379.5581999999999</v>
      </c>
      <c r="K121">
        <v>6.29</v>
      </c>
      <c r="L121" s="1">
        <v>-1379.2414000000001</v>
      </c>
      <c r="M121">
        <v>4.9400000000000004</v>
      </c>
      <c r="N121" s="1">
        <v>-1378.9619</v>
      </c>
      <c r="O121">
        <v>3.74</v>
      </c>
      <c r="P121" s="1">
        <v>-1379.8764000000001</v>
      </c>
      <c r="Q121">
        <v>-2.14</v>
      </c>
      <c r="R121" s="1">
        <v>-1369.7505000000001</v>
      </c>
      <c r="S121">
        <v>-9.9700000000000006</v>
      </c>
      <c r="T121" s="1">
        <v>-1392.6294</v>
      </c>
      <c r="U121">
        <v>12.52</v>
      </c>
      <c r="V121" s="1">
        <v>-1392.1098</v>
      </c>
      <c r="W121">
        <v>8.34</v>
      </c>
      <c r="X121" s="1">
        <v>-1367.0345</v>
      </c>
      <c r="Y121">
        <v>-1.78</v>
      </c>
      <c r="Z121" s="1">
        <v>-1391.6826000000001</v>
      </c>
      <c r="AA121">
        <v>6.65</v>
      </c>
      <c r="AB121" s="1">
        <v>-1367.7194</v>
      </c>
      <c r="AC121">
        <v>2.1</v>
      </c>
    </row>
    <row r="122" spans="6:29" x14ac:dyDescent="0.2">
      <c r="F122" s="1">
        <v>-1380.1302000000001</v>
      </c>
      <c r="G122">
        <v>6.61</v>
      </c>
      <c r="H122" s="1">
        <v>-1380.0346</v>
      </c>
      <c r="I122">
        <v>5.93</v>
      </c>
      <c r="J122" s="1">
        <v>-1379.8743999999999</v>
      </c>
      <c r="K122">
        <v>5.29</v>
      </c>
      <c r="L122" s="1">
        <v>-1379.5477000000001</v>
      </c>
      <c r="M122">
        <v>4.04</v>
      </c>
      <c r="N122" s="1">
        <v>-1379.2656999999999</v>
      </c>
      <c r="O122">
        <v>2.85</v>
      </c>
      <c r="P122" s="1">
        <v>-1380.1097</v>
      </c>
      <c r="Q122">
        <v>-2.12</v>
      </c>
      <c r="R122" s="1">
        <v>-1369.7499</v>
      </c>
      <c r="S122">
        <v>-10.52</v>
      </c>
      <c r="T122" s="1">
        <v>-1392.5900999999999</v>
      </c>
      <c r="U122">
        <v>12.99</v>
      </c>
      <c r="V122" s="1">
        <v>-1392.4455</v>
      </c>
      <c r="W122">
        <v>7.59</v>
      </c>
      <c r="X122" s="1">
        <v>-1367.3379</v>
      </c>
      <c r="Y122">
        <v>-2.2599999999999998</v>
      </c>
      <c r="Z122" s="1">
        <v>-1391.6611</v>
      </c>
      <c r="AA122">
        <v>6.67</v>
      </c>
      <c r="AB122" s="1">
        <v>-1367.6965</v>
      </c>
      <c r="AC122">
        <v>1.28</v>
      </c>
    </row>
    <row r="123" spans="6:29" x14ac:dyDescent="0.2">
      <c r="F123" s="1">
        <v>-1380.4570000000001</v>
      </c>
      <c r="G123">
        <v>5.64</v>
      </c>
      <c r="H123" s="1">
        <v>-1380.3656000000001</v>
      </c>
      <c r="I123">
        <v>4.96</v>
      </c>
      <c r="J123" s="1">
        <v>-1380.2067</v>
      </c>
      <c r="K123">
        <v>4.3</v>
      </c>
      <c r="L123" s="1">
        <v>-1379.8747000000001</v>
      </c>
      <c r="M123">
        <v>3.06</v>
      </c>
      <c r="N123" s="1">
        <v>-1379.5951</v>
      </c>
      <c r="O123">
        <v>1.86</v>
      </c>
      <c r="P123" s="1">
        <v>-1380.3055999999999</v>
      </c>
      <c r="Q123">
        <v>-1.88</v>
      </c>
      <c r="R123" s="1">
        <v>-1369.7698</v>
      </c>
      <c r="S123">
        <v>-11.16</v>
      </c>
      <c r="T123" s="1">
        <v>-1392.5836999999999</v>
      </c>
      <c r="U123">
        <v>13.34</v>
      </c>
      <c r="V123" s="1">
        <v>-1392.7834</v>
      </c>
      <c r="W123">
        <v>6.83</v>
      </c>
      <c r="X123" s="1">
        <v>-1367.673</v>
      </c>
      <c r="Y123">
        <v>-2.65</v>
      </c>
      <c r="Z123" s="1">
        <v>-1391.6623999999999</v>
      </c>
      <c r="AA123">
        <v>6.44</v>
      </c>
      <c r="AB123" s="1">
        <v>-1367.6693</v>
      </c>
      <c r="AC123">
        <v>0.39</v>
      </c>
    </row>
    <row r="124" spans="6:29" x14ac:dyDescent="0.2">
      <c r="F124" s="1">
        <v>-1380.7859000000001</v>
      </c>
      <c r="G124">
        <v>4.6900000000000004</v>
      </c>
      <c r="H124" s="1">
        <v>-1380.6995999999999</v>
      </c>
      <c r="I124">
        <v>3.98</v>
      </c>
      <c r="J124" s="1">
        <v>-1380.5445</v>
      </c>
      <c r="K124">
        <v>3.41</v>
      </c>
      <c r="L124" s="1">
        <v>-1380.2121999999999</v>
      </c>
      <c r="M124">
        <v>2.13</v>
      </c>
      <c r="N124" s="1">
        <v>-1379.9399000000001</v>
      </c>
      <c r="O124">
        <v>0.88</v>
      </c>
      <c r="P124" s="1">
        <v>-1380.46</v>
      </c>
      <c r="Q124">
        <v>-1.51</v>
      </c>
      <c r="R124" s="1">
        <v>-1369.8127999999999</v>
      </c>
      <c r="S124">
        <v>-11.77</v>
      </c>
      <c r="T124" s="1">
        <v>-1392.6169</v>
      </c>
      <c r="U124">
        <v>13.58</v>
      </c>
      <c r="V124" s="1">
        <v>-1393.0998999999999</v>
      </c>
      <c r="W124">
        <v>6.13</v>
      </c>
      <c r="X124" s="1">
        <v>-1367.9873</v>
      </c>
      <c r="Y124">
        <v>-2.92</v>
      </c>
      <c r="Z124" s="1">
        <v>-1391.7407000000001</v>
      </c>
      <c r="AA124">
        <v>6.04</v>
      </c>
      <c r="AB124" s="1">
        <v>-1367.6369</v>
      </c>
      <c r="AC124">
        <v>-0.54</v>
      </c>
    </row>
    <row r="125" spans="6:29" x14ac:dyDescent="0.2">
      <c r="F125" s="1">
        <v>-1381.1043999999999</v>
      </c>
      <c r="G125">
        <v>3.8</v>
      </c>
      <c r="H125" s="1">
        <v>-1381.0243</v>
      </c>
      <c r="I125">
        <v>3.11</v>
      </c>
      <c r="J125" s="1">
        <v>-1380.8751999999999</v>
      </c>
      <c r="K125">
        <v>2.44</v>
      </c>
      <c r="L125" s="1">
        <v>-1380.5473</v>
      </c>
      <c r="M125">
        <v>1.24</v>
      </c>
      <c r="N125" s="1">
        <v>-1380.2869000000001</v>
      </c>
      <c r="O125">
        <v>-0.03</v>
      </c>
      <c r="P125" s="1">
        <v>-1380.5745999999999</v>
      </c>
      <c r="Q125">
        <v>-1.01</v>
      </c>
      <c r="R125" s="1">
        <v>-1369.8732</v>
      </c>
      <c r="S125">
        <v>-12.46</v>
      </c>
      <c r="T125" s="1">
        <v>-1392.6937</v>
      </c>
      <c r="U125">
        <v>13.73</v>
      </c>
      <c r="V125" s="1">
        <v>-1393.374</v>
      </c>
      <c r="W125">
        <v>5.55</v>
      </c>
      <c r="X125" s="1">
        <v>-1368.2372</v>
      </c>
      <c r="Y125">
        <v>-3.03</v>
      </c>
      <c r="Z125" s="1">
        <v>-1391.9267</v>
      </c>
      <c r="AA125">
        <v>5.32</v>
      </c>
      <c r="AB125" s="1">
        <v>-1367.6015</v>
      </c>
      <c r="AC125">
        <v>-1.43</v>
      </c>
    </row>
    <row r="126" spans="6:29" x14ac:dyDescent="0.2">
      <c r="F126" s="1">
        <v>-1381.4004</v>
      </c>
      <c r="G126">
        <v>3</v>
      </c>
      <c r="H126" s="1">
        <v>-1381.3262</v>
      </c>
      <c r="I126">
        <v>2.2799999999999998</v>
      </c>
      <c r="J126" s="1">
        <v>-1381.1844000000001</v>
      </c>
      <c r="K126">
        <v>1.61</v>
      </c>
      <c r="L126" s="1">
        <v>-1380.8653999999999</v>
      </c>
      <c r="M126">
        <v>0.48</v>
      </c>
      <c r="N126" s="1">
        <v>-1380.6207999999999</v>
      </c>
      <c r="O126">
        <v>-0.86</v>
      </c>
      <c r="P126" s="1">
        <v>-1380.6556</v>
      </c>
      <c r="Q126">
        <v>-0.41</v>
      </c>
      <c r="R126" s="1">
        <v>-1369.9412</v>
      </c>
      <c r="S126">
        <v>-13.1</v>
      </c>
      <c r="T126" s="1">
        <v>-1392.8124</v>
      </c>
      <c r="U126">
        <v>13.69</v>
      </c>
      <c r="V126" s="1">
        <v>-1393.5889</v>
      </c>
      <c r="W126">
        <v>5.1100000000000003</v>
      </c>
      <c r="X126" s="1">
        <v>-1368.3949</v>
      </c>
      <c r="Y126">
        <v>-2.94</v>
      </c>
      <c r="Z126" s="1">
        <v>-1392.2038</v>
      </c>
      <c r="AA126">
        <v>4.41</v>
      </c>
      <c r="AB126" s="1">
        <v>-1367.5675000000001</v>
      </c>
      <c r="AC126">
        <v>-2.3199999999999998</v>
      </c>
    </row>
    <row r="127" spans="6:29" x14ac:dyDescent="0.2">
      <c r="F127" s="1">
        <v>-1381.6613</v>
      </c>
      <c r="G127">
        <v>2.25</v>
      </c>
      <c r="H127" s="1">
        <v>-1381.5923</v>
      </c>
      <c r="I127">
        <v>1.58</v>
      </c>
      <c r="J127" s="1">
        <v>-1381.4583</v>
      </c>
      <c r="K127">
        <v>0.91</v>
      </c>
      <c r="L127" s="1">
        <v>-1381.1512</v>
      </c>
      <c r="M127">
        <v>-0.27</v>
      </c>
      <c r="N127" s="1">
        <v>-1380.9249</v>
      </c>
      <c r="O127">
        <v>-1.61</v>
      </c>
      <c r="P127" s="1">
        <v>-1380.7125000000001</v>
      </c>
      <c r="Q127">
        <v>0.33</v>
      </c>
      <c r="R127" s="1">
        <v>-1370.0091</v>
      </c>
      <c r="S127">
        <v>-13.78</v>
      </c>
      <c r="T127" s="1">
        <v>-1392.9655</v>
      </c>
      <c r="U127">
        <v>13.49</v>
      </c>
      <c r="V127" s="1">
        <v>-1393.7336</v>
      </c>
      <c r="W127">
        <v>4.78</v>
      </c>
      <c r="X127" s="1">
        <v>-1368.4507000000001</v>
      </c>
      <c r="Y127">
        <v>-2.66</v>
      </c>
      <c r="Z127" s="1">
        <v>-1392.5186000000001</v>
      </c>
      <c r="AA127">
        <v>3.38</v>
      </c>
      <c r="AB127" s="1">
        <v>-1367.5369000000001</v>
      </c>
      <c r="AC127">
        <v>-3.16</v>
      </c>
    </row>
    <row r="128" spans="6:29" x14ac:dyDescent="0.2">
      <c r="F128" s="1">
        <v>-1381.8774000000001</v>
      </c>
      <c r="G128">
        <v>1.62</v>
      </c>
      <c r="H128" s="1">
        <v>-1381.8117</v>
      </c>
      <c r="I128">
        <v>0.91</v>
      </c>
      <c r="J128" s="1">
        <v>-1381.6856</v>
      </c>
      <c r="K128">
        <v>0.24</v>
      </c>
      <c r="L128" s="1">
        <v>-1381.3915</v>
      </c>
      <c r="M128">
        <v>-0.89</v>
      </c>
      <c r="N128" s="1">
        <v>-1381.1838</v>
      </c>
      <c r="O128">
        <v>-2.16</v>
      </c>
      <c r="P128" s="1">
        <v>-1380.7555</v>
      </c>
      <c r="Q128">
        <v>1.1299999999999999</v>
      </c>
      <c r="R128" s="1">
        <v>-1370.0734</v>
      </c>
      <c r="S128">
        <v>-14.37</v>
      </c>
      <c r="T128" s="1">
        <v>-1393.1378999999999</v>
      </c>
      <c r="U128">
        <v>13.25</v>
      </c>
      <c r="V128" s="1">
        <v>-1393.8045999999999</v>
      </c>
      <c r="W128">
        <v>4.67</v>
      </c>
      <c r="X128" s="1">
        <v>-1368.4103</v>
      </c>
      <c r="Y128">
        <v>-2.17</v>
      </c>
      <c r="Z128" s="1">
        <v>-1392.8132000000001</v>
      </c>
      <c r="AA128">
        <v>2.4900000000000002</v>
      </c>
      <c r="AB128" s="1">
        <v>-1367.5103999999999</v>
      </c>
      <c r="AC128">
        <v>-3.91</v>
      </c>
    </row>
    <row r="129" spans="6:29" x14ac:dyDescent="0.2">
      <c r="F129" s="1">
        <v>-1382.0429999999999</v>
      </c>
      <c r="G129">
        <v>1.07</v>
      </c>
      <c r="H129" s="1">
        <v>-1381.9783</v>
      </c>
      <c r="I129">
        <v>0.43</v>
      </c>
      <c r="J129" s="1">
        <v>-1381.8590999999999</v>
      </c>
      <c r="K129">
        <v>-0.21</v>
      </c>
      <c r="L129" s="1">
        <v>-1381.5778</v>
      </c>
      <c r="M129">
        <v>-1.39</v>
      </c>
      <c r="N129" s="1">
        <v>-1381.3860999999999</v>
      </c>
      <c r="O129">
        <v>-2.61</v>
      </c>
      <c r="P129" s="1">
        <v>-1380.7963999999999</v>
      </c>
      <c r="Q129">
        <v>1.94</v>
      </c>
      <c r="R129" s="1">
        <v>-1370.1343999999999</v>
      </c>
      <c r="S129">
        <v>-15.01</v>
      </c>
      <c r="T129" s="1">
        <v>-1393.3092999999999</v>
      </c>
      <c r="U129">
        <v>13.02</v>
      </c>
      <c r="V129" s="1">
        <v>-1393.8061</v>
      </c>
      <c r="W129">
        <v>4.7300000000000004</v>
      </c>
      <c r="X129" s="1">
        <v>-1368.2895000000001</v>
      </c>
      <c r="Y129">
        <v>-1.57</v>
      </c>
      <c r="Z129" s="1">
        <v>-1393.0455999999999</v>
      </c>
      <c r="AA129">
        <v>1.7</v>
      </c>
      <c r="AB129" s="1">
        <v>-1367.4857999999999</v>
      </c>
      <c r="AC129">
        <v>-4.55</v>
      </c>
    </row>
    <row r="130" spans="6:29" x14ac:dyDescent="0.2">
      <c r="F130" s="1">
        <v>-1382.1559999999999</v>
      </c>
      <c r="G130">
        <v>0.64</v>
      </c>
      <c r="H130" s="1">
        <v>-1382.0900999999999</v>
      </c>
      <c r="I130">
        <v>0.02</v>
      </c>
      <c r="J130" s="1">
        <v>-1381.9770000000001</v>
      </c>
      <c r="K130">
        <v>-0.61</v>
      </c>
      <c r="L130" s="1">
        <v>-1381.7074</v>
      </c>
      <c r="M130">
        <v>-1.68</v>
      </c>
      <c r="N130" s="1">
        <v>-1381.5282999999999</v>
      </c>
      <c r="O130">
        <v>-2.96</v>
      </c>
      <c r="P130" s="1">
        <v>-1380.8435999999999</v>
      </c>
      <c r="Q130">
        <v>2.68</v>
      </c>
      <c r="R130" s="1">
        <v>-1370.1940999999999</v>
      </c>
      <c r="S130">
        <v>-15.58</v>
      </c>
      <c r="T130" s="1">
        <v>-1393.4584</v>
      </c>
      <c r="U130">
        <v>12.74</v>
      </c>
      <c r="V130" s="1">
        <v>-1393.7479000000001</v>
      </c>
      <c r="W130">
        <v>4.84</v>
      </c>
      <c r="X130" s="1">
        <v>-1368.1084000000001</v>
      </c>
      <c r="Y130">
        <v>-1.01</v>
      </c>
      <c r="Z130" s="1">
        <v>-1393.1967</v>
      </c>
      <c r="AA130">
        <v>1.04</v>
      </c>
      <c r="AB130" s="1">
        <v>-1367.4585</v>
      </c>
      <c r="AC130">
        <v>-5.01</v>
      </c>
    </row>
    <row r="131" spans="6:29" x14ac:dyDescent="0.2">
      <c r="F131" s="1">
        <v>-1382.2166</v>
      </c>
      <c r="G131">
        <v>0.3</v>
      </c>
      <c r="H131" s="1">
        <v>-1382.1482000000001</v>
      </c>
      <c r="I131">
        <v>-0.28000000000000003</v>
      </c>
      <c r="J131" s="1">
        <v>-1382.0405000000001</v>
      </c>
      <c r="K131">
        <v>-0.9</v>
      </c>
      <c r="L131" s="1">
        <v>-1381.7825</v>
      </c>
      <c r="M131">
        <v>-2.0099999999999998</v>
      </c>
      <c r="N131" s="1">
        <v>-1381.6121000000001</v>
      </c>
      <c r="O131">
        <v>-3.18</v>
      </c>
      <c r="P131" s="1">
        <v>-1380.9013</v>
      </c>
      <c r="Q131">
        <v>3.4</v>
      </c>
      <c r="R131" s="1">
        <v>-1370.2555</v>
      </c>
      <c r="S131">
        <v>-16.09</v>
      </c>
      <c r="T131" s="1">
        <v>-1393.5671</v>
      </c>
      <c r="U131">
        <v>12.51</v>
      </c>
      <c r="V131" s="1">
        <v>-1393.6424999999999</v>
      </c>
      <c r="W131">
        <v>5.1100000000000003</v>
      </c>
      <c r="X131" s="1">
        <v>-1367.8914</v>
      </c>
      <c r="Y131">
        <v>-0.34</v>
      </c>
      <c r="Z131" s="1">
        <v>-1393.2653</v>
      </c>
      <c r="AA131">
        <v>0.62</v>
      </c>
      <c r="AB131" s="1">
        <v>-1367.4232999999999</v>
      </c>
      <c r="AC131">
        <v>-5.36</v>
      </c>
    </row>
    <row r="132" spans="6:29" x14ac:dyDescent="0.2">
      <c r="F132" s="1">
        <v>-1382.2273</v>
      </c>
      <c r="G132">
        <v>0.02</v>
      </c>
      <c r="H132" s="1">
        <v>-1382.1565000000001</v>
      </c>
      <c r="I132">
        <v>-0.51</v>
      </c>
      <c r="J132" s="1">
        <v>-1382.0545999999999</v>
      </c>
      <c r="K132">
        <v>-1.1200000000000001</v>
      </c>
      <c r="L132" s="1">
        <v>-1381.8104000000001</v>
      </c>
      <c r="M132">
        <v>-2.2000000000000002</v>
      </c>
      <c r="N132" s="1">
        <v>-1381.6469999999999</v>
      </c>
      <c r="O132">
        <v>-3.38</v>
      </c>
      <c r="P132" s="1">
        <v>-1380.9707000000001</v>
      </c>
      <c r="Q132">
        <v>4.03</v>
      </c>
      <c r="R132" s="1">
        <v>-1370.3184000000001</v>
      </c>
      <c r="S132">
        <v>-16.61</v>
      </c>
      <c r="T132" s="1">
        <v>-1393.6243999999999</v>
      </c>
      <c r="U132">
        <v>12.38</v>
      </c>
      <c r="V132" s="1">
        <v>-1393.501</v>
      </c>
      <c r="W132">
        <v>5.39</v>
      </c>
      <c r="X132" s="1">
        <v>-1367.6632</v>
      </c>
      <c r="Y132">
        <v>0.21</v>
      </c>
      <c r="Z132" s="1">
        <v>-1393.2655999999999</v>
      </c>
      <c r="AA132">
        <v>0.41</v>
      </c>
      <c r="AB132" s="1">
        <v>-1367.3768</v>
      </c>
      <c r="AC132">
        <v>-5.55</v>
      </c>
    </row>
    <row r="133" spans="6:29" x14ac:dyDescent="0.2">
      <c r="F133" s="1">
        <v>-1382.1934000000001</v>
      </c>
      <c r="G133">
        <v>-0.21</v>
      </c>
      <c r="H133" s="1">
        <v>-1382.1217999999999</v>
      </c>
      <c r="I133">
        <v>-0.7</v>
      </c>
      <c r="J133" s="1">
        <v>-1382.0269000000001</v>
      </c>
      <c r="K133">
        <v>-1.37</v>
      </c>
      <c r="L133" s="1">
        <v>-1381.8016</v>
      </c>
      <c r="M133">
        <v>-2.37</v>
      </c>
      <c r="N133" s="1">
        <v>-1381.6469999999999</v>
      </c>
      <c r="O133">
        <v>-3.54</v>
      </c>
      <c r="P133" s="1">
        <v>-1381.05</v>
      </c>
      <c r="Q133">
        <v>4.57</v>
      </c>
      <c r="R133" s="1">
        <v>-1370.3823</v>
      </c>
      <c r="S133">
        <v>-17.03</v>
      </c>
      <c r="T133" s="1">
        <v>-1393.6312</v>
      </c>
      <c r="U133">
        <v>12.27</v>
      </c>
      <c r="V133" s="1">
        <v>-1393.3323</v>
      </c>
      <c r="W133">
        <v>5.72</v>
      </c>
      <c r="X133" s="1">
        <v>-1367.4494</v>
      </c>
      <c r="Y133">
        <v>0.6</v>
      </c>
      <c r="Z133" s="1">
        <v>-1393.2216000000001</v>
      </c>
      <c r="AA133">
        <v>0.3</v>
      </c>
      <c r="AB133" s="1">
        <v>-1367.3190999999999</v>
      </c>
      <c r="AC133">
        <v>-5.54</v>
      </c>
    </row>
    <row r="134" spans="6:29" x14ac:dyDescent="0.2">
      <c r="F134" s="1">
        <v>-1382.1253999999999</v>
      </c>
      <c r="G134">
        <v>-0.34</v>
      </c>
      <c r="H134" s="1">
        <v>-1382.0561</v>
      </c>
      <c r="I134">
        <v>-0.91</v>
      </c>
      <c r="J134" s="1">
        <v>-1381.9694</v>
      </c>
      <c r="K134">
        <v>-1.58</v>
      </c>
      <c r="L134" s="1">
        <v>-1381.7701999999999</v>
      </c>
      <c r="M134">
        <v>-2.6</v>
      </c>
      <c r="N134" s="1">
        <v>-1381.6297999999999</v>
      </c>
      <c r="O134">
        <v>-3.72</v>
      </c>
      <c r="P134" s="1">
        <v>-1381.1353999999999</v>
      </c>
      <c r="Q134">
        <v>5.07</v>
      </c>
      <c r="R134" s="1">
        <v>-1370.4453000000001</v>
      </c>
      <c r="S134">
        <v>-17.21</v>
      </c>
      <c r="T134" s="1">
        <v>-1393.5989</v>
      </c>
      <c r="U134">
        <v>12.21</v>
      </c>
      <c r="V134" s="1">
        <v>-1393.1411000000001</v>
      </c>
      <c r="W134">
        <v>6.06</v>
      </c>
      <c r="X134" s="1">
        <v>-1367.2733000000001</v>
      </c>
      <c r="Y134">
        <v>0.83</v>
      </c>
      <c r="Z134" s="1">
        <v>-1393.1595</v>
      </c>
      <c r="AA134">
        <v>0.32</v>
      </c>
      <c r="AB134" s="1">
        <v>-1367.2524000000001</v>
      </c>
      <c r="AC134">
        <v>-5.44</v>
      </c>
    </row>
    <row r="135" spans="6:29" x14ac:dyDescent="0.2">
      <c r="F135" s="1">
        <v>-1382.0382999999999</v>
      </c>
      <c r="G135">
        <v>-0.46</v>
      </c>
      <c r="H135" s="1">
        <v>-1381.9754</v>
      </c>
      <c r="I135">
        <v>-1.1200000000000001</v>
      </c>
      <c r="J135" s="1">
        <v>-1381.8976</v>
      </c>
      <c r="K135">
        <v>-1.73</v>
      </c>
      <c r="L135" s="1">
        <v>-1381.7309</v>
      </c>
      <c r="M135">
        <v>-2.93</v>
      </c>
      <c r="N135" s="1">
        <v>-1381.6123</v>
      </c>
      <c r="O135">
        <v>-4.0199999999999996</v>
      </c>
      <c r="P135" s="1">
        <v>-1381.2243000000001</v>
      </c>
      <c r="Q135">
        <v>5.41</v>
      </c>
      <c r="R135" s="1">
        <v>-1370.5041000000001</v>
      </c>
      <c r="S135">
        <v>-17.39</v>
      </c>
      <c r="T135" s="1">
        <v>-1393.5485000000001</v>
      </c>
      <c r="U135">
        <v>12.15</v>
      </c>
      <c r="V135" s="1">
        <v>-1392.9294</v>
      </c>
      <c r="W135">
        <v>6.37</v>
      </c>
      <c r="X135" s="1">
        <v>-1367.1528000000001</v>
      </c>
      <c r="Y135">
        <v>0.87</v>
      </c>
      <c r="Z135" s="1">
        <v>-1393.098</v>
      </c>
      <c r="AA135">
        <v>0.3</v>
      </c>
      <c r="AB135" s="1">
        <v>-1367.1813</v>
      </c>
      <c r="AC135">
        <v>-5.24</v>
      </c>
    </row>
    <row r="136" spans="6:29" x14ac:dyDescent="0.2">
      <c r="F136" s="1">
        <v>-1381.9511</v>
      </c>
      <c r="G136">
        <v>-0.68</v>
      </c>
      <c r="H136" s="1">
        <v>-1381.8978999999999</v>
      </c>
      <c r="I136">
        <v>-1.3</v>
      </c>
      <c r="J136" s="1">
        <v>-1381.8282999999999</v>
      </c>
      <c r="K136">
        <v>-1.95</v>
      </c>
      <c r="L136" s="1">
        <v>-1381.6972000000001</v>
      </c>
      <c r="M136">
        <v>-3.24</v>
      </c>
      <c r="N136" s="1">
        <v>-1381.6076</v>
      </c>
      <c r="O136">
        <v>-4.43</v>
      </c>
      <c r="P136" s="1">
        <v>-1381.3142</v>
      </c>
      <c r="Q136">
        <v>5.58</v>
      </c>
      <c r="R136" s="1">
        <v>-1370.5572</v>
      </c>
      <c r="S136">
        <v>-17.489999999999998</v>
      </c>
      <c r="T136" s="1">
        <v>-1393.5061000000001</v>
      </c>
      <c r="U136">
        <v>12.04</v>
      </c>
      <c r="V136" s="1">
        <v>-1392.6993</v>
      </c>
      <c r="W136">
        <v>6.64</v>
      </c>
      <c r="X136" s="1">
        <v>-1367.0993000000001</v>
      </c>
      <c r="Y136">
        <v>0.66</v>
      </c>
      <c r="Z136" s="1">
        <v>-1393.0369000000001</v>
      </c>
      <c r="AA136">
        <v>0.44</v>
      </c>
      <c r="AB136" s="1">
        <v>-1367.1076</v>
      </c>
      <c r="AC136">
        <v>-4.9400000000000004</v>
      </c>
    </row>
    <row r="137" spans="6:29" x14ac:dyDescent="0.2">
      <c r="F137" s="1">
        <v>-1381.8806999999999</v>
      </c>
      <c r="G137">
        <v>-0.91</v>
      </c>
      <c r="H137" s="1">
        <v>-1381.8390999999999</v>
      </c>
      <c r="I137">
        <v>-1.56</v>
      </c>
      <c r="J137" s="1">
        <v>-1381.7754</v>
      </c>
      <c r="K137">
        <v>-2.31</v>
      </c>
      <c r="L137" s="1">
        <v>-1381.6767</v>
      </c>
      <c r="M137">
        <v>-3.6</v>
      </c>
      <c r="N137" s="1">
        <v>-1381.6201000000001</v>
      </c>
      <c r="O137">
        <v>-4.84</v>
      </c>
      <c r="P137" s="1">
        <v>-1381.4025999999999</v>
      </c>
      <c r="Q137">
        <v>5.73</v>
      </c>
      <c r="R137" s="1">
        <v>-1370.6020000000001</v>
      </c>
      <c r="S137">
        <v>-17.46</v>
      </c>
      <c r="T137" s="1">
        <v>-1393.4956</v>
      </c>
      <c r="U137">
        <v>11.76</v>
      </c>
      <c r="V137" s="1">
        <v>-1392.4556</v>
      </c>
      <c r="W137">
        <v>6.85</v>
      </c>
      <c r="X137" s="1">
        <v>-1367.1142</v>
      </c>
      <c r="Y137">
        <v>0.24</v>
      </c>
      <c r="Z137" s="1">
        <v>-1392.9595999999999</v>
      </c>
      <c r="AA137">
        <v>0.71</v>
      </c>
      <c r="AB137" s="1">
        <v>-1367.0302999999999</v>
      </c>
      <c r="AC137">
        <v>-4.58</v>
      </c>
    </row>
    <row r="138" spans="6:29" x14ac:dyDescent="0.2">
      <c r="F138" s="1">
        <v>-1381.8387</v>
      </c>
      <c r="G138">
        <v>-1.2</v>
      </c>
      <c r="H138" s="1">
        <v>-1381.8079</v>
      </c>
      <c r="I138">
        <v>-1.96</v>
      </c>
      <c r="J138" s="1">
        <v>-1381.7448999999999</v>
      </c>
      <c r="K138">
        <v>-2.71</v>
      </c>
      <c r="L138" s="1">
        <v>-1381.6692</v>
      </c>
      <c r="M138">
        <v>-4.13</v>
      </c>
      <c r="N138" s="1">
        <v>-1381.6448</v>
      </c>
      <c r="O138">
        <v>-5.35</v>
      </c>
      <c r="P138" s="1">
        <v>-1381.4848</v>
      </c>
      <c r="Q138">
        <v>5.75</v>
      </c>
      <c r="R138" s="1">
        <v>-1370.6360999999999</v>
      </c>
      <c r="S138">
        <v>-17.260000000000002</v>
      </c>
      <c r="T138" s="1">
        <v>-1393.5340000000001</v>
      </c>
      <c r="U138">
        <v>11.26</v>
      </c>
      <c r="V138" s="1">
        <v>-1392.2047</v>
      </c>
      <c r="W138">
        <v>7</v>
      </c>
      <c r="X138" s="1">
        <v>-1367.1904</v>
      </c>
      <c r="Y138">
        <v>-0.3</v>
      </c>
      <c r="Z138" s="1">
        <v>-1392.8456000000001</v>
      </c>
      <c r="AA138">
        <v>1.02</v>
      </c>
      <c r="AB138" s="1">
        <v>-1366.9469999999999</v>
      </c>
      <c r="AC138">
        <v>-4.16</v>
      </c>
    </row>
    <row r="139" spans="6:29" x14ac:dyDescent="0.2">
      <c r="F139" s="1">
        <v>-1381.8291999999999</v>
      </c>
      <c r="G139">
        <v>-1.56</v>
      </c>
      <c r="H139" s="1">
        <v>-1381.8050000000001</v>
      </c>
      <c r="I139">
        <v>-2.37</v>
      </c>
      <c r="J139" s="1">
        <v>-1381.7365</v>
      </c>
      <c r="K139">
        <v>-3.11</v>
      </c>
      <c r="L139" s="1">
        <v>-1381.6687999999999</v>
      </c>
      <c r="M139">
        <v>-4.62</v>
      </c>
      <c r="N139" s="1">
        <v>-1381.6702</v>
      </c>
      <c r="O139">
        <v>-6.01</v>
      </c>
      <c r="P139" s="1">
        <v>-1381.5536</v>
      </c>
      <c r="Q139">
        <v>5.67</v>
      </c>
      <c r="R139" s="1">
        <v>-1370.6560999999999</v>
      </c>
      <c r="S139">
        <v>-16.97</v>
      </c>
      <c r="T139" s="1">
        <v>-1393.623</v>
      </c>
      <c r="U139">
        <v>10.62</v>
      </c>
      <c r="V139" s="1">
        <v>-1391.9558</v>
      </c>
      <c r="W139">
        <v>7.1</v>
      </c>
      <c r="X139" s="1">
        <v>-1367.3139000000001</v>
      </c>
      <c r="Y139">
        <v>-1.01</v>
      </c>
      <c r="Z139" s="1">
        <v>-1392.6849</v>
      </c>
      <c r="AA139">
        <v>1.49</v>
      </c>
      <c r="AB139" s="1">
        <v>-1366.8548000000001</v>
      </c>
      <c r="AC139">
        <v>-3.69</v>
      </c>
    </row>
    <row r="140" spans="6:29" x14ac:dyDescent="0.2">
      <c r="F140" s="1">
        <v>-1381.8498999999999</v>
      </c>
      <c r="G140">
        <v>-1.99</v>
      </c>
      <c r="H140" s="1">
        <v>-1381.8268</v>
      </c>
      <c r="I140">
        <v>-2.83</v>
      </c>
      <c r="J140" s="1">
        <v>-1381.7465999999999</v>
      </c>
      <c r="K140">
        <v>-3.6</v>
      </c>
      <c r="L140" s="1">
        <v>-1381.6693</v>
      </c>
      <c r="M140">
        <v>-5.1100000000000003</v>
      </c>
      <c r="N140" s="1">
        <v>-1381.6849999999999</v>
      </c>
      <c r="O140">
        <v>-6.57</v>
      </c>
      <c r="P140" s="1">
        <v>-1381.6012000000001</v>
      </c>
      <c r="Q140">
        <v>5.52</v>
      </c>
      <c r="R140" s="1">
        <v>-1370.6569</v>
      </c>
      <c r="S140">
        <v>-16.57</v>
      </c>
      <c r="T140" s="1">
        <v>-1393.7479000000001</v>
      </c>
      <c r="U140">
        <v>9.93</v>
      </c>
      <c r="V140" s="1">
        <v>-1391.7175999999999</v>
      </c>
      <c r="W140">
        <v>7.13</v>
      </c>
      <c r="X140" s="1">
        <v>-1367.4659999999999</v>
      </c>
      <c r="Y140">
        <v>-1.83</v>
      </c>
      <c r="Z140" s="1">
        <v>-1392.4882</v>
      </c>
      <c r="AA140">
        <v>2.0699999999999998</v>
      </c>
      <c r="AB140" s="1">
        <v>-1366.7541000000001</v>
      </c>
      <c r="AC140">
        <v>-3.14</v>
      </c>
    </row>
    <row r="141" spans="6:29" x14ac:dyDescent="0.2">
      <c r="F141" s="1">
        <v>-1381.8957</v>
      </c>
      <c r="G141">
        <v>-2.41</v>
      </c>
      <c r="H141" s="1">
        <v>-1381.8681999999999</v>
      </c>
      <c r="I141">
        <v>-3.35</v>
      </c>
      <c r="J141" s="1">
        <v>-1381.7714000000001</v>
      </c>
      <c r="K141">
        <v>-4.09</v>
      </c>
      <c r="L141" s="1">
        <v>-1381.6686999999999</v>
      </c>
      <c r="M141">
        <v>-5.62</v>
      </c>
      <c r="N141" s="1">
        <v>-1381.6835000000001</v>
      </c>
      <c r="O141">
        <v>-7.06</v>
      </c>
      <c r="P141" s="1">
        <v>-1381.6231</v>
      </c>
      <c r="Q141">
        <v>5.29</v>
      </c>
      <c r="R141" s="1">
        <v>-1370.6338000000001</v>
      </c>
      <c r="S141">
        <v>-16.13</v>
      </c>
      <c r="T141" s="1">
        <v>-1393.8821</v>
      </c>
      <c r="U141">
        <v>9.2799999999999994</v>
      </c>
      <c r="V141" s="1">
        <v>-1391.499</v>
      </c>
      <c r="W141">
        <v>7.07</v>
      </c>
      <c r="X141" s="1">
        <v>-1367.6279999999999</v>
      </c>
      <c r="Y141">
        <v>-2.66</v>
      </c>
      <c r="Z141" s="1">
        <v>-1392.2822000000001</v>
      </c>
      <c r="AA141">
        <v>2.58</v>
      </c>
      <c r="AB141" s="1">
        <v>-1366.6479999999999</v>
      </c>
      <c r="AC141">
        <v>-2.5499999999999998</v>
      </c>
    </row>
    <row r="142" spans="6:29" x14ac:dyDescent="0.2">
      <c r="F142" s="1">
        <v>-1381.9585999999999</v>
      </c>
      <c r="G142">
        <v>-2.82</v>
      </c>
      <c r="H142" s="1">
        <v>-1381.924</v>
      </c>
      <c r="I142">
        <v>-3.83</v>
      </c>
      <c r="J142" s="1">
        <v>-1381.8091999999999</v>
      </c>
      <c r="K142">
        <v>-4.58</v>
      </c>
      <c r="L142" s="1">
        <v>-1381.6704</v>
      </c>
      <c r="M142">
        <v>-6.11</v>
      </c>
      <c r="N142" s="1">
        <v>-1381.6696999999999</v>
      </c>
      <c r="O142">
        <v>-7.53</v>
      </c>
      <c r="P142" s="1">
        <v>-1381.6207999999999</v>
      </c>
      <c r="Q142">
        <v>4.95</v>
      </c>
      <c r="R142" s="1">
        <v>-1370.5849000000001</v>
      </c>
      <c r="S142">
        <v>-15.6</v>
      </c>
      <c r="T142" s="1">
        <v>-1393.9970000000001</v>
      </c>
      <c r="U142">
        <v>8.6</v>
      </c>
      <c r="V142" s="1">
        <v>-1391.3072999999999</v>
      </c>
      <c r="W142">
        <v>6.89</v>
      </c>
      <c r="X142" s="1">
        <v>-1367.7843</v>
      </c>
      <c r="Y142">
        <v>-3.51</v>
      </c>
      <c r="Z142" s="1">
        <v>-1392.1010000000001</v>
      </c>
      <c r="AA142">
        <v>3.1</v>
      </c>
      <c r="AB142" s="1">
        <v>-1366.5413000000001</v>
      </c>
      <c r="AC142">
        <v>-1.98</v>
      </c>
    </row>
    <row r="143" spans="6:29" x14ac:dyDescent="0.2">
      <c r="F143" s="1">
        <v>-1382.0309</v>
      </c>
      <c r="G143">
        <v>-3.3</v>
      </c>
      <c r="H143" s="1">
        <v>-1381.9893</v>
      </c>
      <c r="I143">
        <v>-4.29</v>
      </c>
      <c r="J143" s="1">
        <v>-1381.8577</v>
      </c>
      <c r="K143">
        <v>-5.0599999999999996</v>
      </c>
      <c r="L143" s="1">
        <v>-1381.6794</v>
      </c>
      <c r="M143">
        <v>-6.58</v>
      </c>
      <c r="N143" s="1">
        <v>-1381.6532999999999</v>
      </c>
      <c r="O143">
        <v>-8.16</v>
      </c>
      <c r="P143" s="1">
        <v>-1381.6079</v>
      </c>
      <c r="Q143">
        <v>4.4800000000000004</v>
      </c>
      <c r="R143" s="1">
        <v>-1370.5136</v>
      </c>
      <c r="S143">
        <v>-15.14</v>
      </c>
      <c r="T143" s="1">
        <v>-1394.0721000000001</v>
      </c>
      <c r="U143">
        <v>7.88</v>
      </c>
      <c r="V143" s="1">
        <v>-1391.1472000000001</v>
      </c>
      <c r="W143">
        <v>6.67</v>
      </c>
      <c r="X143" s="1">
        <v>-1367.9245000000001</v>
      </c>
      <c r="Y143">
        <v>-4.34</v>
      </c>
      <c r="Z143" s="1">
        <v>-1391.9721</v>
      </c>
      <c r="AA143">
        <v>3.61</v>
      </c>
      <c r="AB143" s="1">
        <v>-1366.4383</v>
      </c>
      <c r="AC143">
        <v>-1.37</v>
      </c>
    </row>
    <row r="144" spans="6:29" x14ac:dyDescent="0.2">
      <c r="F144" s="1">
        <v>-1382.1052</v>
      </c>
      <c r="G144">
        <v>-3.57</v>
      </c>
      <c r="H144" s="1">
        <v>-1382.0586000000001</v>
      </c>
      <c r="I144">
        <v>-4.67</v>
      </c>
      <c r="J144" s="1">
        <v>-1381.9133999999999</v>
      </c>
      <c r="K144">
        <v>-5.47</v>
      </c>
      <c r="L144" s="1">
        <v>-1381.6998000000001</v>
      </c>
      <c r="M144">
        <v>-7.04</v>
      </c>
      <c r="N144" s="1">
        <v>-1381.6442</v>
      </c>
      <c r="O144">
        <v>-8.58</v>
      </c>
      <c r="P144" s="1">
        <v>-1381.6089999999999</v>
      </c>
      <c r="Q144">
        <v>3.92</v>
      </c>
      <c r="R144" s="1">
        <v>-1370.4285</v>
      </c>
      <c r="S144">
        <v>-14.63</v>
      </c>
      <c r="T144" s="1">
        <v>-1394.0998</v>
      </c>
      <c r="U144">
        <v>6.98</v>
      </c>
      <c r="V144" s="1">
        <v>-1391.0215000000001</v>
      </c>
      <c r="W144">
        <v>6.36</v>
      </c>
      <c r="X144" s="1">
        <v>-1368.0462</v>
      </c>
      <c r="Y144">
        <v>-5.13</v>
      </c>
      <c r="Z144" s="1">
        <v>-1391.9077</v>
      </c>
      <c r="AA144">
        <v>4.03</v>
      </c>
      <c r="AB144" s="1">
        <v>-1366.3424</v>
      </c>
      <c r="AC144">
        <v>-0.74</v>
      </c>
    </row>
    <row r="145" spans="6:29" x14ac:dyDescent="0.2">
      <c r="F145" s="1">
        <v>-1382.1767</v>
      </c>
      <c r="G145">
        <v>-3.86</v>
      </c>
      <c r="H145" s="1">
        <v>-1382.1271999999999</v>
      </c>
      <c r="I145">
        <v>-5.01</v>
      </c>
      <c r="J145" s="1">
        <v>-1381.9727</v>
      </c>
      <c r="K145">
        <v>-5.84</v>
      </c>
      <c r="L145" s="1">
        <v>-1381.7317</v>
      </c>
      <c r="M145">
        <v>-7.43</v>
      </c>
      <c r="N145" s="1">
        <v>-1381.6497999999999</v>
      </c>
      <c r="O145">
        <v>-8.73</v>
      </c>
      <c r="P145" s="1">
        <v>-1381.6545000000001</v>
      </c>
      <c r="Q145">
        <v>3.11</v>
      </c>
      <c r="R145" s="1">
        <v>-1370.3425</v>
      </c>
      <c r="S145">
        <v>-14.13</v>
      </c>
      <c r="T145" s="1">
        <v>-1394.0835999999999</v>
      </c>
      <c r="U145">
        <v>6.08</v>
      </c>
      <c r="V145" s="1">
        <v>-1390.9311</v>
      </c>
      <c r="W145">
        <v>6.03</v>
      </c>
      <c r="X145" s="1">
        <v>-1368.1527000000001</v>
      </c>
      <c r="Y145">
        <v>-5.89</v>
      </c>
      <c r="Z145" s="1">
        <v>-1391.9010000000001</v>
      </c>
      <c r="AA145">
        <v>4.38</v>
      </c>
      <c r="AB145" s="1">
        <v>-1366.2545</v>
      </c>
      <c r="AC145">
        <v>-0.14000000000000001</v>
      </c>
    </row>
    <row r="146" spans="6:29" x14ac:dyDescent="0.2">
      <c r="F146" s="1">
        <v>-1382.2436</v>
      </c>
      <c r="G146">
        <v>-3.96</v>
      </c>
      <c r="H146" s="1">
        <v>-1382.193</v>
      </c>
      <c r="I146">
        <v>-5.17</v>
      </c>
      <c r="J146" s="1">
        <v>-1382.0327</v>
      </c>
      <c r="K146">
        <v>-6.05</v>
      </c>
      <c r="L146" s="1">
        <v>-1381.7733000000001</v>
      </c>
      <c r="M146">
        <v>-7.72</v>
      </c>
      <c r="N146" s="1">
        <v>-1381.6709000000001</v>
      </c>
      <c r="O146">
        <v>-9.15</v>
      </c>
      <c r="P146" s="1">
        <v>-1381.7671</v>
      </c>
      <c r="Q146">
        <v>2.0299999999999998</v>
      </c>
      <c r="R146" s="1">
        <v>-1370.2705000000001</v>
      </c>
      <c r="S146">
        <v>-13.87</v>
      </c>
      <c r="T146" s="1">
        <v>-1394.0316</v>
      </c>
      <c r="U146">
        <v>5.79</v>
      </c>
      <c r="V146" s="1">
        <v>-1390.8748000000001</v>
      </c>
      <c r="W146">
        <v>5.59</v>
      </c>
      <c r="X146" s="1">
        <v>-1368.2530999999999</v>
      </c>
      <c r="Y146">
        <v>-6.64</v>
      </c>
      <c r="Z146" s="1">
        <v>-1391.9271000000001</v>
      </c>
      <c r="AA146">
        <v>4.71</v>
      </c>
      <c r="AB146" s="1">
        <v>-1366.1748</v>
      </c>
      <c r="AC146">
        <v>0.48</v>
      </c>
    </row>
    <row r="147" spans="6:29" x14ac:dyDescent="0.2">
      <c r="F147" s="1">
        <v>-1382.3085000000001</v>
      </c>
      <c r="G147">
        <v>-4.03</v>
      </c>
      <c r="H147" s="1">
        <v>-1382.2557999999999</v>
      </c>
      <c r="I147">
        <v>-5.19</v>
      </c>
      <c r="J147" s="1">
        <v>-1382.0918999999999</v>
      </c>
      <c r="K147">
        <v>-6.13</v>
      </c>
      <c r="L147" s="1">
        <v>-1381.8208999999999</v>
      </c>
      <c r="M147">
        <v>-7.9</v>
      </c>
      <c r="N147" s="1">
        <v>-1381.7044000000001</v>
      </c>
      <c r="O147">
        <v>-9.65</v>
      </c>
      <c r="P147" s="1">
        <v>-1381.9490000000001</v>
      </c>
      <c r="Q147">
        <v>0.82</v>
      </c>
      <c r="R147" s="1">
        <v>-1370.2246</v>
      </c>
      <c r="S147">
        <v>-13.71</v>
      </c>
      <c r="T147" s="1">
        <v>-1393.9508000000001</v>
      </c>
      <c r="U147">
        <v>5.29</v>
      </c>
      <c r="V147" s="1">
        <v>-1390.85</v>
      </c>
      <c r="W147">
        <v>5.16</v>
      </c>
      <c r="X147" s="1">
        <v>-1368.3577</v>
      </c>
      <c r="Y147">
        <v>-7.32</v>
      </c>
      <c r="Z147" s="1">
        <v>-1391.9522999999999</v>
      </c>
      <c r="AA147">
        <v>5.0199999999999996</v>
      </c>
      <c r="AB147" s="1">
        <v>-1366.1035999999999</v>
      </c>
      <c r="AC147">
        <v>1.07</v>
      </c>
    </row>
    <row r="148" spans="6:29" x14ac:dyDescent="0.2">
      <c r="F148" s="1">
        <v>-1382.3758</v>
      </c>
      <c r="G148">
        <v>-3.93</v>
      </c>
      <c r="H148" s="1">
        <v>-1382.3185000000001</v>
      </c>
      <c r="I148">
        <v>-5.14</v>
      </c>
      <c r="J148" s="1">
        <v>-1382.1514</v>
      </c>
      <c r="K148">
        <v>-6.11</v>
      </c>
      <c r="L148" s="1">
        <v>-1381.8719000000001</v>
      </c>
      <c r="M148">
        <v>-7.95</v>
      </c>
      <c r="N148" s="1">
        <v>-1381.7447999999999</v>
      </c>
      <c r="O148">
        <v>-9.92</v>
      </c>
      <c r="P148" s="1">
        <v>-1382.1772000000001</v>
      </c>
      <c r="Q148">
        <v>-0.46</v>
      </c>
      <c r="R148" s="1">
        <v>-1370.2095999999999</v>
      </c>
      <c r="S148">
        <v>-13.63</v>
      </c>
      <c r="T148" s="1">
        <v>-1393.8422</v>
      </c>
      <c r="U148">
        <v>4.76</v>
      </c>
      <c r="V148" s="1">
        <v>-1390.8543999999999</v>
      </c>
      <c r="W148">
        <v>4.7699999999999996</v>
      </c>
      <c r="X148" s="1">
        <v>-1368.4762000000001</v>
      </c>
      <c r="Y148">
        <v>-8.0399999999999991</v>
      </c>
      <c r="Z148" s="1">
        <v>-1391.9456</v>
      </c>
      <c r="AA148">
        <v>5.36</v>
      </c>
      <c r="AB148" s="1">
        <v>-1366.0420999999999</v>
      </c>
      <c r="AC148">
        <v>1.65</v>
      </c>
    </row>
    <row r="149" spans="6:29" x14ac:dyDescent="0.2">
      <c r="F149" s="1">
        <v>-1382.4486999999999</v>
      </c>
      <c r="G149">
        <v>-3.67</v>
      </c>
      <c r="H149" s="1">
        <v>-1382.383</v>
      </c>
      <c r="I149">
        <v>-4.96</v>
      </c>
      <c r="J149" s="1">
        <v>-1382.2121</v>
      </c>
      <c r="K149">
        <v>-5.92</v>
      </c>
      <c r="L149" s="1">
        <v>-1381.9235000000001</v>
      </c>
      <c r="M149">
        <v>-7.83</v>
      </c>
      <c r="N149" s="1">
        <v>-1381.7863</v>
      </c>
      <c r="O149">
        <v>-9.59</v>
      </c>
      <c r="P149" s="1">
        <v>-1382.4128000000001</v>
      </c>
      <c r="Q149">
        <v>-1.79</v>
      </c>
      <c r="R149" s="1">
        <v>-1370.2199000000001</v>
      </c>
      <c r="S149">
        <v>-13.68</v>
      </c>
      <c r="T149" s="1">
        <v>-1393.7013999999999</v>
      </c>
      <c r="U149">
        <v>4.3899999999999997</v>
      </c>
      <c r="V149" s="1">
        <v>-1390.8861999999999</v>
      </c>
      <c r="W149">
        <v>4.34</v>
      </c>
      <c r="X149" s="1">
        <v>-1368.6151</v>
      </c>
      <c r="Y149">
        <v>-8.7799999999999994</v>
      </c>
      <c r="Z149" s="1">
        <v>-1391.8958</v>
      </c>
      <c r="AA149">
        <v>5.76</v>
      </c>
      <c r="AB149" s="1">
        <v>-1365.9925000000001</v>
      </c>
      <c r="AC149">
        <v>2.2400000000000002</v>
      </c>
    </row>
    <row r="150" spans="6:29" x14ac:dyDescent="0.2">
      <c r="F150" s="1">
        <v>-1382.5291999999999</v>
      </c>
      <c r="G150">
        <v>-3.33</v>
      </c>
      <c r="H150" s="1">
        <v>-1382.4505999999999</v>
      </c>
      <c r="I150">
        <v>-4.5999999999999996</v>
      </c>
      <c r="J150" s="1">
        <v>-1382.2739999999999</v>
      </c>
      <c r="K150">
        <v>-5.59</v>
      </c>
      <c r="L150" s="1">
        <v>-1381.9734000000001</v>
      </c>
      <c r="M150">
        <v>-7.51</v>
      </c>
      <c r="N150" s="1">
        <v>-1381.8231000000001</v>
      </c>
      <c r="O150">
        <v>-9.2100000000000009</v>
      </c>
      <c r="P150" s="1">
        <v>-1382.6152999999999</v>
      </c>
      <c r="Q150">
        <v>-3.07</v>
      </c>
      <c r="R150" s="1">
        <v>-1370.2383</v>
      </c>
      <c r="S150">
        <v>-13.65</v>
      </c>
      <c r="T150" s="1">
        <v>-1393.5243</v>
      </c>
      <c r="U150">
        <v>4.13</v>
      </c>
      <c r="V150" s="1">
        <v>-1390.9445000000001</v>
      </c>
      <c r="W150">
        <v>3.93</v>
      </c>
      <c r="X150" s="1">
        <v>-1368.7766999999999</v>
      </c>
      <c r="Y150">
        <v>-9.49</v>
      </c>
      <c r="Z150" s="1">
        <v>-1391.8235999999999</v>
      </c>
      <c r="AA150">
        <v>6.07</v>
      </c>
      <c r="AB150" s="1">
        <v>-1365.9582</v>
      </c>
      <c r="AC150">
        <v>2.76</v>
      </c>
    </row>
    <row r="151" spans="6:29" x14ac:dyDescent="0.2">
      <c r="F151" s="1">
        <v>-1382.6149</v>
      </c>
      <c r="G151">
        <v>-2.89</v>
      </c>
      <c r="H151" s="1">
        <v>-1382.5209</v>
      </c>
      <c r="I151">
        <v>-4.05</v>
      </c>
      <c r="J151" s="1">
        <v>-1382.3368</v>
      </c>
      <c r="K151">
        <v>-5.07</v>
      </c>
      <c r="L151" s="1">
        <v>-1382.0188000000001</v>
      </c>
      <c r="M151">
        <v>-7.04</v>
      </c>
      <c r="N151" s="1">
        <v>-1381.8504</v>
      </c>
      <c r="O151">
        <v>-8.6300000000000008</v>
      </c>
      <c r="P151" s="1">
        <v>-1382.7565999999999</v>
      </c>
      <c r="Q151">
        <v>-4.08</v>
      </c>
      <c r="R151" s="1">
        <v>-1370.2411</v>
      </c>
      <c r="S151">
        <v>-13.39</v>
      </c>
      <c r="T151" s="1">
        <v>-1393.3136999999999</v>
      </c>
      <c r="U151">
        <v>3.95</v>
      </c>
      <c r="V151" s="1">
        <v>-1391.0297</v>
      </c>
      <c r="W151">
        <v>3.53</v>
      </c>
      <c r="X151" s="1">
        <v>-1368.9590000000001</v>
      </c>
      <c r="Y151">
        <v>-10.07</v>
      </c>
      <c r="Z151" s="1">
        <v>-1391.7792999999999</v>
      </c>
      <c r="AA151">
        <v>6.2</v>
      </c>
      <c r="AB151" s="1">
        <v>-1365.9419</v>
      </c>
      <c r="AC151">
        <v>3.27</v>
      </c>
    </row>
    <row r="152" spans="6:29" x14ac:dyDescent="0.2">
      <c r="F152" s="1">
        <v>-1382.7003999999999</v>
      </c>
      <c r="G152">
        <v>-2.34</v>
      </c>
      <c r="H152" s="1">
        <v>-1382.5895</v>
      </c>
      <c r="I152">
        <v>-3.44</v>
      </c>
      <c r="J152" s="1">
        <v>-1382.3973000000001</v>
      </c>
      <c r="K152">
        <v>-4.46</v>
      </c>
      <c r="L152" s="1">
        <v>-1382.057</v>
      </c>
      <c r="M152">
        <v>-6.41</v>
      </c>
      <c r="N152" s="1">
        <v>-1381.8642</v>
      </c>
      <c r="O152">
        <v>-8.27</v>
      </c>
      <c r="P152" s="1">
        <v>-1382.8240000000001</v>
      </c>
      <c r="Q152">
        <v>-4.88</v>
      </c>
      <c r="R152" s="1">
        <v>-1370.2040999999999</v>
      </c>
      <c r="S152">
        <v>-13.06</v>
      </c>
      <c r="T152" s="1">
        <v>-1393.0863999999999</v>
      </c>
      <c r="U152">
        <v>3.82</v>
      </c>
      <c r="V152" s="1">
        <v>-1391.1403</v>
      </c>
      <c r="W152">
        <v>3.16</v>
      </c>
      <c r="X152" s="1">
        <v>-1369.1533999999999</v>
      </c>
      <c r="Y152">
        <v>-10.59</v>
      </c>
      <c r="Z152" s="1">
        <v>-1391.8184000000001</v>
      </c>
      <c r="AA152">
        <v>6.1</v>
      </c>
      <c r="AB152" s="1">
        <v>-1365.944</v>
      </c>
      <c r="AC152">
        <v>3.79</v>
      </c>
    </row>
    <row r="153" spans="6:29" x14ac:dyDescent="0.2">
      <c r="F153" s="1">
        <v>-1382.7762</v>
      </c>
      <c r="G153">
        <v>-1.67</v>
      </c>
      <c r="H153" s="1">
        <v>-1382.6488999999999</v>
      </c>
      <c r="I153">
        <v>-2.75</v>
      </c>
      <c r="J153" s="1">
        <v>-1382.4490000000001</v>
      </c>
      <c r="K153">
        <v>-3.73</v>
      </c>
      <c r="L153" s="1">
        <v>-1382.0836999999999</v>
      </c>
      <c r="M153">
        <v>-5.66</v>
      </c>
      <c r="N153" s="1">
        <v>-1381.8610000000001</v>
      </c>
      <c r="O153">
        <v>-7.55</v>
      </c>
      <c r="P153" s="1">
        <v>-1382.8194000000001</v>
      </c>
      <c r="Q153">
        <v>-5.42</v>
      </c>
      <c r="R153" s="1">
        <v>-1370.1104</v>
      </c>
      <c r="S153">
        <v>-12.79</v>
      </c>
      <c r="T153" s="1">
        <v>-1392.8733999999999</v>
      </c>
      <c r="U153">
        <v>3.69</v>
      </c>
      <c r="V153" s="1">
        <v>-1391.2733000000001</v>
      </c>
      <c r="W153">
        <v>2.71</v>
      </c>
      <c r="X153" s="1">
        <v>-1369.3467000000001</v>
      </c>
      <c r="Y153">
        <v>-11.04</v>
      </c>
      <c r="Z153" s="1">
        <v>-1391.9661000000001</v>
      </c>
      <c r="AA153">
        <v>5.74</v>
      </c>
      <c r="AB153" s="1">
        <v>-1365.9619</v>
      </c>
      <c r="AC153">
        <v>4.2300000000000004</v>
      </c>
    </row>
    <row r="154" spans="6:29" x14ac:dyDescent="0.2">
      <c r="F154" s="1">
        <v>-1382.8288</v>
      </c>
      <c r="G154">
        <v>-0.96</v>
      </c>
      <c r="H154" s="1">
        <v>-1382.6874</v>
      </c>
      <c r="I154">
        <v>-1.94</v>
      </c>
      <c r="J154" s="1">
        <v>-1382.4825000000001</v>
      </c>
      <c r="K154">
        <v>-2.88</v>
      </c>
      <c r="L154" s="1">
        <v>-1382.0927999999999</v>
      </c>
      <c r="M154">
        <v>-4.72</v>
      </c>
      <c r="N154" s="1">
        <v>-1381.8389</v>
      </c>
      <c r="O154">
        <v>-6.57</v>
      </c>
      <c r="P154" s="1">
        <v>-1382.7538</v>
      </c>
      <c r="Q154">
        <v>-5.75</v>
      </c>
      <c r="R154" s="1">
        <v>-1369.9539</v>
      </c>
      <c r="S154">
        <v>-12.44</v>
      </c>
      <c r="T154" s="1">
        <v>-1392.7121999999999</v>
      </c>
      <c r="U154">
        <v>3.48</v>
      </c>
      <c r="V154" s="1">
        <v>-1391.4214999999999</v>
      </c>
      <c r="W154">
        <v>2.37</v>
      </c>
      <c r="X154" s="1">
        <v>-1369.5213000000001</v>
      </c>
      <c r="Y154">
        <v>-11.25</v>
      </c>
      <c r="Z154" s="1">
        <v>-1392.2004999999999</v>
      </c>
      <c r="AA154">
        <v>5.09</v>
      </c>
      <c r="AB154" s="1">
        <v>-1365.9893</v>
      </c>
      <c r="AC154">
        <v>4.7300000000000004</v>
      </c>
    </row>
    <row r="155" spans="6:29" x14ac:dyDescent="0.2">
      <c r="F155" s="1">
        <v>-1382.8432</v>
      </c>
      <c r="G155">
        <v>-0.19</v>
      </c>
      <c r="H155" s="1">
        <v>-1382.6913</v>
      </c>
      <c r="I155">
        <v>-1.03</v>
      </c>
      <c r="J155" s="1">
        <v>-1382.4848999999999</v>
      </c>
      <c r="K155">
        <v>-1.93</v>
      </c>
      <c r="L155" s="1">
        <v>-1382.0775000000001</v>
      </c>
      <c r="M155">
        <v>-3.72</v>
      </c>
      <c r="N155" s="1">
        <v>-1381.7955999999999</v>
      </c>
      <c r="O155">
        <v>-5.48</v>
      </c>
      <c r="P155" s="1">
        <v>-1382.6420000000001</v>
      </c>
      <c r="Q155">
        <v>-5.83</v>
      </c>
      <c r="R155" s="1">
        <v>-1369.7403999999999</v>
      </c>
      <c r="S155">
        <v>-11.74</v>
      </c>
      <c r="T155" s="1">
        <v>-1392.6325999999999</v>
      </c>
      <c r="U155">
        <v>3.13</v>
      </c>
      <c r="V155" s="1">
        <v>-1391.5727999999999</v>
      </c>
      <c r="W155">
        <v>2.06</v>
      </c>
      <c r="X155" s="1">
        <v>-1369.6585</v>
      </c>
      <c r="Y155">
        <v>-11.24</v>
      </c>
      <c r="Z155" s="1">
        <v>-1392.4675999999999</v>
      </c>
      <c r="AA155">
        <v>4.4800000000000004</v>
      </c>
      <c r="AB155" s="1">
        <v>-1366.0183</v>
      </c>
      <c r="AC155">
        <v>5.13</v>
      </c>
    </row>
    <row r="156" spans="6:29" x14ac:dyDescent="0.2">
      <c r="F156" s="1">
        <v>-1382.807</v>
      </c>
      <c r="G156">
        <v>0.68</v>
      </c>
      <c r="H156" s="1">
        <v>-1382.6479999999999</v>
      </c>
      <c r="I156">
        <v>-7.0000000000000007E-2</v>
      </c>
      <c r="J156" s="1">
        <v>-1382.4446</v>
      </c>
      <c r="K156">
        <v>-0.94</v>
      </c>
      <c r="L156" s="1">
        <v>-1382.0292999999999</v>
      </c>
      <c r="M156">
        <v>-2.66</v>
      </c>
      <c r="N156" s="1">
        <v>-1381.7304999999999</v>
      </c>
      <c r="O156">
        <v>-4.38</v>
      </c>
      <c r="P156" s="1">
        <v>-1382.4988000000001</v>
      </c>
      <c r="Q156">
        <v>-5.7</v>
      </c>
      <c r="R156" s="1">
        <v>-1369.4836</v>
      </c>
      <c r="S156">
        <v>-10.81</v>
      </c>
      <c r="T156" s="1">
        <v>-1392.643</v>
      </c>
      <c r="U156">
        <v>2.57</v>
      </c>
      <c r="V156" s="1">
        <v>-1391.7114999999999</v>
      </c>
      <c r="W156">
        <v>1.8</v>
      </c>
      <c r="X156" s="1">
        <v>-1369.7396000000001</v>
      </c>
      <c r="Y156">
        <v>-11</v>
      </c>
      <c r="Z156" s="1">
        <v>-1392.7135000000001</v>
      </c>
      <c r="AA156">
        <v>3.76</v>
      </c>
      <c r="AB156" s="1">
        <v>-1366.0418</v>
      </c>
      <c r="AC156">
        <v>5.59</v>
      </c>
    </row>
    <row r="157" spans="6:29" x14ac:dyDescent="0.2">
      <c r="F157" s="1">
        <v>-1382.7137</v>
      </c>
      <c r="G157">
        <v>1.66</v>
      </c>
      <c r="H157" s="1">
        <v>-1382.5506</v>
      </c>
      <c r="I157">
        <v>0.95</v>
      </c>
      <c r="J157" s="1">
        <v>-1382.3548000000001</v>
      </c>
      <c r="K157">
        <v>0.12</v>
      </c>
      <c r="L157" s="1">
        <v>-1381.9448</v>
      </c>
      <c r="M157">
        <v>-1.58</v>
      </c>
      <c r="N157" s="1">
        <v>-1381.6436000000001</v>
      </c>
      <c r="O157">
        <v>-3.28</v>
      </c>
      <c r="P157" s="1">
        <v>-1382.3393000000001</v>
      </c>
      <c r="Q157">
        <v>-5.36</v>
      </c>
      <c r="R157" s="1">
        <v>-1369.2011</v>
      </c>
      <c r="S157">
        <v>-9.84</v>
      </c>
      <c r="T157" s="1">
        <v>-1392.7283</v>
      </c>
      <c r="U157">
        <v>2.06</v>
      </c>
      <c r="V157" s="1">
        <v>-1391.8223</v>
      </c>
      <c r="W157">
        <v>1.69</v>
      </c>
      <c r="X157" s="1">
        <v>-1369.7493999999999</v>
      </c>
      <c r="Y157">
        <v>-10.54</v>
      </c>
      <c r="Z157" s="1">
        <v>-1392.9076</v>
      </c>
      <c r="AA157">
        <v>3.07</v>
      </c>
      <c r="AB157" s="1">
        <v>-1366.0582999999999</v>
      </c>
      <c r="AC157">
        <v>6.04</v>
      </c>
    </row>
    <row r="158" spans="6:29" x14ac:dyDescent="0.2">
      <c r="F158" s="1">
        <v>-1382.5668000000001</v>
      </c>
      <c r="G158">
        <v>2.65</v>
      </c>
      <c r="H158" s="1">
        <v>-1382.4028000000001</v>
      </c>
      <c r="I158">
        <v>1.98</v>
      </c>
      <c r="J158" s="1">
        <v>-1382.2181</v>
      </c>
      <c r="K158">
        <v>1.21</v>
      </c>
      <c r="L158" s="1">
        <v>-1381.8271</v>
      </c>
      <c r="M158">
        <v>-0.46</v>
      </c>
      <c r="N158" s="1">
        <v>-1381.5405000000001</v>
      </c>
      <c r="O158">
        <v>-2.2000000000000002</v>
      </c>
      <c r="P158" s="1">
        <v>-1382.181</v>
      </c>
      <c r="Q158">
        <v>-4.91</v>
      </c>
      <c r="R158" s="1">
        <v>-1368.9124999999999</v>
      </c>
      <c r="S158">
        <v>-8.68</v>
      </c>
      <c r="T158" s="1">
        <v>-1392.8611000000001</v>
      </c>
      <c r="U158">
        <v>1.42</v>
      </c>
      <c r="V158" s="1">
        <v>-1391.8928000000001</v>
      </c>
      <c r="W158">
        <v>1.7</v>
      </c>
      <c r="X158" s="1">
        <v>-1369.6802</v>
      </c>
      <c r="Y158">
        <v>-9.8000000000000007</v>
      </c>
      <c r="Z158" s="1">
        <v>-1393.0451</v>
      </c>
      <c r="AA158">
        <v>2.46</v>
      </c>
      <c r="AB158" s="1">
        <v>-1366.0726</v>
      </c>
      <c r="AC158">
        <v>6.41</v>
      </c>
    </row>
    <row r="159" spans="6:29" x14ac:dyDescent="0.2">
      <c r="F159" s="1">
        <v>-1382.3801000000001</v>
      </c>
      <c r="G159">
        <v>3.57</v>
      </c>
      <c r="H159" s="1">
        <v>-1382.22</v>
      </c>
      <c r="I159">
        <v>3</v>
      </c>
      <c r="J159" s="1">
        <v>-1382.0491999999999</v>
      </c>
      <c r="K159">
        <v>2.2000000000000002</v>
      </c>
      <c r="L159" s="1">
        <v>-1381.6876999999999</v>
      </c>
      <c r="M159">
        <v>0.57999999999999996</v>
      </c>
      <c r="N159" s="1">
        <v>-1381.4295999999999</v>
      </c>
      <c r="O159">
        <v>-1.01</v>
      </c>
      <c r="P159" s="1">
        <v>-1382.0445</v>
      </c>
      <c r="Q159">
        <v>-4.42</v>
      </c>
      <c r="R159" s="1">
        <v>-1368.6368</v>
      </c>
      <c r="S159">
        <v>-7.5</v>
      </c>
      <c r="T159" s="1">
        <v>-1393.0132000000001</v>
      </c>
      <c r="U159">
        <v>0.82</v>
      </c>
      <c r="V159" s="1">
        <v>-1391.9156</v>
      </c>
      <c r="W159">
        <v>1.87</v>
      </c>
      <c r="X159" s="1">
        <v>-1369.5333000000001</v>
      </c>
      <c r="Y159">
        <v>-8.92</v>
      </c>
      <c r="Z159" s="1">
        <v>-1393.1386</v>
      </c>
      <c r="AA159">
        <v>1.94</v>
      </c>
      <c r="AB159" s="1">
        <v>-1366.0940000000001</v>
      </c>
      <c r="AC159">
        <v>6.71</v>
      </c>
    </row>
    <row r="160" spans="6:29" x14ac:dyDescent="0.2">
      <c r="F160" s="1">
        <v>-1382.1755000000001</v>
      </c>
      <c r="G160">
        <v>4.51</v>
      </c>
      <c r="H160" s="1">
        <v>-1382.0250000000001</v>
      </c>
      <c r="I160">
        <v>3.89</v>
      </c>
      <c r="J160" s="1">
        <v>-1381.8706</v>
      </c>
      <c r="K160">
        <v>3.08</v>
      </c>
      <c r="L160" s="1">
        <v>-1381.5440000000001</v>
      </c>
      <c r="M160">
        <v>1.49</v>
      </c>
      <c r="N160" s="1">
        <v>-1381.3208999999999</v>
      </c>
      <c r="O160">
        <v>-0.04</v>
      </c>
      <c r="P160" s="1">
        <v>-1381.9538</v>
      </c>
      <c r="Q160">
        <v>-3.95</v>
      </c>
      <c r="R160" s="1">
        <v>-1368.3905999999999</v>
      </c>
      <c r="S160">
        <v>-6.4</v>
      </c>
      <c r="T160" s="1">
        <v>-1393.1619000000001</v>
      </c>
      <c r="U160">
        <v>0.25</v>
      </c>
      <c r="V160" s="1">
        <v>-1391.8885</v>
      </c>
      <c r="W160">
        <v>2.17</v>
      </c>
      <c r="X160" s="1">
        <v>-1369.3207</v>
      </c>
      <c r="Y160">
        <v>-7.96</v>
      </c>
      <c r="Z160" s="1">
        <v>-1393.204</v>
      </c>
      <c r="AA160">
        <v>1.41</v>
      </c>
      <c r="AB160" s="1">
        <v>-1366.1321</v>
      </c>
      <c r="AC160">
        <v>6.91</v>
      </c>
    </row>
    <row r="161" spans="6:29" x14ac:dyDescent="0.2">
      <c r="F161" s="1">
        <v>-1381.9758999999999</v>
      </c>
      <c r="G161">
        <v>5.31</v>
      </c>
      <c r="H161" s="1">
        <v>-1381.8407999999999</v>
      </c>
      <c r="I161">
        <v>4.5999999999999996</v>
      </c>
      <c r="J161" s="1">
        <v>-1381.7044000000001</v>
      </c>
      <c r="K161">
        <v>3.9</v>
      </c>
      <c r="L161" s="1">
        <v>-1381.4109000000001</v>
      </c>
      <c r="M161">
        <v>2.27</v>
      </c>
      <c r="N161" s="1">
        <v>-1381.221</v>
      </c>
      <c r="O161">
        <v>0.81</v>
      </c>
      <c r="P161" s="1">
        <v>-1381.9313999999999</v>
      </c>
      <c r="Q161">
        <v>-3.58</v>
      </c>
      <c r="R161" s="1">
        <v>-1368.1867999999999</v>
      </c>
      <c r="S161">
        <v>-5.28</v>
      </c>
      <c r="T161" s="1">
        <v>-1393.2909</v>
      </c>
      <c r="U161">
        <v>-0.28000000000000003</v>
      </c>
      <c r="V161" s="1">
        <v>-1391.8124</v>
      </c>
      <c r="W161">
        <v>2.62</v>
      </c>
      <c r="X161" s="1">
        <v>-1369.0639000000001</v>
      </c>
      <c r="Y161">
        <v>-6.99</v>
      </c>
      <c r="Z161" s="1">
        <v>-1393.2561000000001</v>
      </c>
      <c r="AA161">
        <v>0.98</v>
      </c>
      <c r="AB161" s="1">
        <v>-1366.1919</v>
      </c>
      <c r="AC161">
        <v>6.97</v>
      </c>
    </row>
    <row r="162" spans="6:29" x14ac:dyDescent="0.2">
      <c r="F162" s="1">
        <v>-1381.7959000000001</v>
      </c>
      <c r="G162">
        <v>5.91</v>
      </c>
      <c r="H162" s="1">
        <v>-1381.6797999999999</v>
      </c>
      <c r="I162">
        <v>5.25</v>
      </c>
      <c r="J162" s="1">
        <v>-1381.5617</v>
      </c>
      <c r="K162">
        <v>4.4800000000000004</v>
      </c>
      <c r="L162" s="1">
        <v>-1381.2929999999999</v>
      </c>
      <c r="M162">
        <v>2.95</v>
      </c>
      <c r="N162" s="1">
        <v>-1381.1268</v>
      </c>
      <c r="O162">
        <v>1.56</v>
      </c>
      <c r="P162" s="1">
        <v>-1381.992</v>
      </c>
      <c r="Q162">
        <v>-3.31</v>
      </c>
      <c r="R162" s="1">
        <v>-1368.0319999999999</v>
      </c>
      <c r="S162">
        <v>-4.32</v>
      </c>
      <c r="T162" s="1">
        <v>-1393.3873000000001</v>
      </c>
      <c r="U162">
        <v>-0.63</v>
      </c>
      <c r="V162" s="1">
        <v>-1391.6918000000001</v>
      </c>
      <c r="W162">
        <v>3.16</v>
      </c>
      <c r="X162" s="1">
        <v>-1368.7945</v>
      </c>
      <c r="Y162">
        <v>-6.06</v>
      </c>
      <c r="Z162" s="1">
        <v>-1393.3022000000001</v>
      </c>
      <c r="AA162">
        <v>0.57999999999999996</v>
      </c>
      <c r="AB162" s="1">
        <v>-1366.2702999999999</v>
      </c>
      <c r="AC162">
        <v>6.93</v>
      </c>
    </row>
    <row r="163" spans="6:29" x14ac:dyDescent="0.2">
      <c r="F163" s="1">
        <v>-1381.6379999999999</v>
      </c>
      <c r="G163">
        <v>6.36</v>
      </c>
      <c r="H163" s="1">
        <v>-1381.5409</v>
      </c>
      <c r="I163">
        <v>5.76</v>
      </c>
      <c r="J163" s="1">
        <v>-1381.4384</v>
      </c>
      <c r="K163">
        <v>4.91</v>
      </c>
      <c r="L163" s="1">
        <v>-1381.1811</v>
      </c>
      <c r="M163">
        <v>3.34</v>
      </c>
      <c r="N163" s="1">
        <v>-1381.0241000000001</v>
      </c>
      <c r="O163">
        <v>2.1800000000000002</v>
      </c>
      <c r="P163" s="1">
        <v>-1382.1321</v>
      </c>
      <c r="Q163">
        <v>-3.08</v>
      </c>
      <c r="R163" s="1">
        <v>-1367.9244000000001</v>
      </c>
      <c r="S163">
        <v>-3.44</v>
      </c>
      <c r="T163" s="1">
        <v>-1393.4405999999999</v>
      </c>
      <c r="U163">
        <v>-0.98</v>
      </c>
      <c r="V163" s="1">
        <v>-1391.5328999999999</v>
      </c>
      <c r="W163">
        <v>3.83</v>
      </c>
      <c r="X163" s="1">
        <v>-1368.5495000000001</v>
      </c>
      <c r="Y163">
        <v>-5.31</v>
      </c>
      <c r="Z163" s="1">
        <v>-1393.3434</v>
      </c>
      <c r="AA163">
        <v>0.21</v>
      </c>
      <c r="AB163" s="1">
        <v>-1366.356</v>
      </c>
      <c r="AC163">
        <v>6.81</v>
      </c>
    </row>
    <row r="164" spans="6:29" x14ac:dyDescent="0.2">
      <c r="F164" s="1">
        <v>-1381.4905000000001</v>
      </c>
      <c r="G164">
        <v>6.8</v>
      </c>
      <c r="H164" s="1">
        <v>-1381.4095</v>
      </c>
      <c r="I164">
        <v>6.1</v>
      </c>
      <c r="J164" s="1">
        <v>-1381.318</v>
      </c>
      <c r="K164">
        <v>5.31</v>
      </c>
      <c r="L164" s="1">
        <v>-1381.0576000000001</v>
      </c>
      <c r="M164">
        <v>3.85</v>
      </c>
      <c r="N164" s="1">
        <v>-1380.894</v>
      </c>
      <c r="O164">
        <v>2.76</v>
      </c>
      <c r="P164" s="1">
        <v>-1382.3295000000001</v>
      </c>
      <c r="Q164">
        <v>-2.95</v>
      </c>
      <c r="R164" s="1">
        <v>-1367.8526999999999</v>
      </c>
      <c r="S164">
        <v>-2.68</v>
      </c>
      <c r="T164" s="1">
        <v>-1393.4435000000001</v>
      </c>
      <c r="U164">
        <v>-1.04</v>
      </c>
      <c r="V164" s="1">
        <v>-1391.3442</v>
      </c>
      <c r="W164">
        <v>4.51</v>
      </c>
      <c r="X164" s="1">
        <v>-1368.3662999999999</v>
      </c>
      <c r="Y164">
        <v>-4.78</v>
      </c>
      <c r="Z164" s="1">
        <v>-1393.3773000000001</v>
      </c>
      <c r="AA164">
        <v>-0.21</v>
      </c>
      <c r="AB164" s="1">
        <v>-1366.4351999999999</v>
      </c>
      <c r="AC164">
        <v>6.67</v>
      </c>
    </row>
    <row r="165" spans="6:29" x14ac:dyDescent="0.2">
      <c r="F165" s="1">
        <v>-1381.3364999999999</v>
      </c>
      <c r="G165">
        <v>7.21</v>
      </c>
      <c r="H165" s="1">
        <v>-1381.2657999999999</v>
      </c>
      <c r="I165">
        <v>6.46</v>
      </c>
      <c r="J165" s="1">
        <v>-1381.1799000000001</v>
      </c>
      <c r="K165">
        <v>5.73</v>
      </c>
      <c r="L165" s="1">
        <v>-1380.9046000000001</v>
      </c>
      <c r="M165">
        <v>4.28</v>
      </c>
      <c r="N165" s="1">
        <v>-1380.7221999999999</v>
      </c>
      <c r="O165">
        <v>3.37</v>
      </c>
      <c r="P165" s="1">
        <v>-1382.5463999999999</v>
      </c>
      <c r="Q165">
        <v>-2.87</v>
      </c>
      <c r="R165" s="1">
        <v>-1367.7991999999999</v>
      </c>
      <c r="S165">
        <v>-2.02</v>
      </c>
      <c r="T165" s="1">
        <v>-1393.3927000000001</v>
      </c>
      <c r="U165">
        <v>-0.9</v>
      </c>
      <c r="V165" s="1">
        <v>-1391.1387</v>
      </c>
      <c r="W165">
        <v>5.21</v>
      </c>
      <c r="X165" s="1">
        <v>-1368.2746</v>
      </c>
      <c r="Y165">
        <v>-4.5599999999999996</v>
      </c>
      <c r="Z165" s="1">
        <v>-1393.3989999999999</v>
      </c>
      <c r="AA165">
        <v>-0.54</v>
      </c>
      <c r="AB165" s="1">
        <v>-1366.4970000000001</v>
      </c>
      <c r="AC165">
        <v>6.51</v>
      </c>
    </row>
    <row r="166" spans="6:29" x14ac:dyDescent="0.2">
      <c r="F166" s="1">
        <v>-1381.1609000000001</v>
      </c>
      <c r="G166">
        <v>7.59</v>
      </c>
      <c r="H166" s="1">
        <v>-1381.0934999999999</v>
      </c>
      <c r="I166">
        <v>6.81</v>
      </c>
      <c r="J166" s="1">
        <v>-1381.0081</v>
      </c>
      <c r="K166">
        <v>6.05</v>
      </c>
      <c r="L166" s="1">
        <v>-1380.7117000000001</v>
      </c>
      <c r="M166">
        <v>4.7300000000000004</v>
      </c>
      <c r="N166" s="1">
        <v>-1380.5055</v>
      </c>
      <c r="O166">
        <v>3.96</v>
      </c>
      <c r="P166" s="1">
        <v>-1382.7425000000001</v>
      </c>
      <c r="Q166">
        <v>-2.75</v>
      </c>
      <c r="R166" s="1">
        <v>-1367.7426</v>
      </c>
      <c r="S166">
        <v>-1.4</v>
      </c>
      <c r="T166" s="1">
        <v>-1393.2905000000001</v>
      </c>
      <c r="U166">
        <v>-0.64</v>
      </c>
      <c r="V166" s="1">
        <v>-1390.9359999999999</v>
      </c>
      <c r="W166">
        <v>5.87</v>
      </c>
      <c r="X166" s="1">
        <v>-1368.2877000000001</v>
      </c>
      <c r="Y166">
        <v>-4.5999999999999996</v>
      </c>
      <c r="Z166" s="1">
        <v>-1393.4013</v>
      </c>
      <c r="AA166">
        <v>-0.84</v>
      </c>
      <c r="AB166" s="1">
        <v>-1366.5399</v>
      </c>
      <c r="AC166">
        <v>6.32</v>
      </c>
    </row>
    <row r="167" spans="6:29" x14ac:dyDescent="0.2">
      <c r="F167" s="1">
        <v>-1380.9545000000001</v>
      </c>
      <c r="G167">
        <v>8.01</v>
      </c>
      <c r="H167" s="1">
        <v>-1380.8841</v>
      </c>
      <c r="I167">
        <v>7.29</v>
      </c>
      <c r="J167" s="1">
        <v>-1380.7952</v>
      </c>
      <c r="K167">
        <v>6.6</v>
      </c>
      <c r="L167" s="1">
        <v>-1380.4784</v>
      </c>
      <c r="M167">
        <v>5.25</v>
      </c>
      <c r="N167" s="1">
        <v>-1380.2533000000001</v>
      </c>
      <c r="O167">
        <v>4.53</v>
      </c>
      <c r="P167" s="1">
        <v>-1382.8887999999999</v>
      </c>
      <c r="Q167">
        <v>-2.61</v>
      </c>
      <c r="R167" s="1">
        <v>-1367.6658</v>
      </c>
      <c r="S167">
        <v>-0.71</v>
      </c>
      <c r="T167" s="1">
        <v>-1393.1452999999999</v>
      </c>
      <c r="U167">
        <v>-0.34</v>
      </c>
      <c r="V167" s="1">
        <v>-1390.7605000000001</v>
      </c>
      <c r="W167">
        <v>6.46</v>
      </c>
      <c r="X167" s="1">
        <v>-1368.3993</v>
      </c>
      <c r="Y167">
        <v>-4.8899999999999997</v>
      </c>
      <c r="Z167" s="1">
        <v>-1393.3759</v>
      </c>
      <c r="AA167">
        <v>-1.06</v>
      </c>
      <c r="AB167" s="1">
        <v>-1366.5746999999999</v>
      </c>
      <c r="AC167">
        <v>6.1</v>
      </c>
    </row>
    <row r="168" spans="6:29" x14ac:dyDescent="0.2">
      <c r="F168" s="1">
        <v>-1380.7162000000001</v>
      </c>
      <c r="G168">
        <v>8.4700000000000006</v>
      </c>
      <c r="H168" s="1">
        <v>-1380.6378</v>
      </c>
      <c r="I168">
        <v>7.78</v>
      </c>
      <c r="J168" s="1">
        <v>-1380.5416</v>
      </c>
      <c r="K168">
        <v>7.18</v>
      </c>
      <c r="L168" s="1">
        <v>-1380.213</v>
      </c>
      <c r="M168">
        <v>5.82</v>
      </c>
      <c r="N168" s="1">
        <v>-1379.9835</v>
      </c>
      <c r="O168">
        <v>5.07</v>
      </c>
      <c r="P168" s="1">
        <v>-1382.9756</v>
      </c>
      <c r="Q168">
        <v>-2.46</v>
      </c>
      <c r="R168" s="1">
        <v>-1367.5595000000001</v>
      </c>
      <c r="S168">
        <v>-0.03</v>
      </c>
      <c r="T168" s="1">
        <v>-1392.9694</v>
      </c>
      <c r="U168">
        <v>0.22</v>
      </c>
      <c r="V168" s="1">
        <v>-1390.6361999999999</v>
      </c>
      <c r="W168">
        <v>6.89</v>
      </c>
      <c r="X168" s="1">
        <v>-1368.5853</v>
      </c>
      <c r="Y168">
        <v>-5.37</v>
      </c>
      <c r="Z168" s="1">
        <v>-1393.3139000000001</v>
      </c>
      <c r="AA168">
        <v>-1.23</v>
      </c>
      <c r="AB168" s="1">
        <v>-1366.6190999999999</v>
      </c>
      <c r="AC168">
        <v>5.82</v>
      </c>
    </row>
    <row r="169" spans="6:29" x14ac:dyDescent="0.2">
      <c r="F169" s="1">
        <v>-1380.4507000000001</v>
      </c>
      <c r="G169">
        <v>9.06</v>
      </c>
      <c r="H169" s="1">
        <v>-1380.3607999999999</v>
      </c>
      <c r="I169">
        <v>8.33</v>
      </c>
      <c r="J169" s="1">
        <v>-1380.2561000000001</v>
      </c>
      <c r="K169">
        <v>7.66</v>
      </c>
      <c r="L169" s="1">
        <v>-1379.9277</v>
      </c>
      <c r="M169">
        <v>6.37</v>
      </c>
      <c r="N169" s="1">
        <v>-1379.7136</v>
      </c>
      <c r="O169">
        <v>5.63</v>
      </c>
      <c r="P169" s="1">
        <v>-1383.0137</v>
      </c>
      <c r="Q169">
        <v>-2.39</v>
      </c>
      <c r="R169" s="1">
        <v>-1367.4254000000001</v>
      </c>
      <c r="S169">
        <v>0.62</v>
      </c>
      <c r="T169" s="1">
        <v>-1392.7793999999999</v>
      </c>
      <c r="U169">
        <v>0.86</v>
      </c>
      <c r="V169" s="1">
        <v>-1390.5767000000001</v>
      </c>
      <c r="W169">
        <v>7.2</v>
      </c>
      <c r="X169" s="1">
        <v>-1368.8115</v>
      </c>
      <c r="Y169">
        <v>-5.97</v>
      </c>
      <c r="Z169" s="1">
        <v>-1393.2088000000001</v>
      </c>
      <c r="AA169">
        <v>-1.23</v>
      </c>
      <c r="AB169" s="1">
        <v>-1366.692</v>
      </c>
      <c r="AC169">
        <v>5.56</v>
      </c>
    </row>
    <row r="170" spans="6:29" x14ac:dyDescent="0.2">
      <c r="F170" s="1">
        <v>-1380.1677999999999</v>
      </c>
      <c r="G170">
        <v>9.61</v>
      </c>
      <c r="H170" s="1">
        <v>-1380.0643</v>
      </c>
      <c r="I170">
        <v>8.94</v>
      </c>
      <c r="J170" s="1">
        <v>-1379.9514999999999</v>
      </c>
      <c r="K170">
        <v>8.34</v>
      </c>
      <c r="L170" s="1">
        <v>-1379.6364000000001</v>
      </c>
      <c r="M170">
        <v>6.92</v>
      </c>
      <c r="N170" s="1">
        <v>-1379.454</v>
      </c>
      <c r="O170">
        <v>6.08</v>
      </c>
      <c r="P170" s="1">
        <v>-1383.0237</v>
      </c>
      <c r="Q170">
        <v>-2.35</v>
      </c>
      <c r="R170" s="1">
        <v>-1367.2769000000001</v>
      </c>
      <c r="S170">
        <v>1.33</v>
      </c>
      <c r="T170" s="1">
        <v>-1392.5922</v>
      </c>
      <c r="U170">
        <v>1.61</v>
      </c>
      <c r="V170" s="1">
        <v>-1390.579</v>
      </c>
      <c r="W170">
        <v>7.39</v>
      </c>
      <c r="X170" s="1">
        <v>-1369.0425</v>
      </c>
      <c r="Y170">
        <v>-6.56</v>
      </c>
      <c r="Z170" s="1">
        <v>-1393.06</v>
      </c>
      <c r="AA170">
        <v>-1.1299999999999999</v>
      </c>
      <c r="AB170" s="1">
        <v>-1366.8043</v>
      </c>
      <c r="AC170">
        <v>5.2</v>
      </c>
    </row>
    <row r="171" spans="6:29" x14ac:dyDescent="0.2">
      <c r="F171" s="1">
        <v>-1379.8819000000001</v>
      </c>
      <c r="G171">
        <v>10.19</v>
      </c>
      <c r="H171" s="1">
        <v>-1379.7645</v>
      </c>
      <c r="I171">
        <v>9.58</v>
      </c>
      <c r="J171" s="1">
        <v>-1379.6448</v>
      </c>
      <c r="K171">
        <v>9.02</v>
      </c>
      <c r="L171" s="1">
        <v>-1379.3505</v>
      </c>
      <c r="M171">
        <v>7.5</v>
      </c>
      <c r="N171" s="1">
        <v>-1379.2061000000001</v>
      </c>
      <c r="O171">
        <v>6.5</v>
      </c>
      <c r="P171" s="1">
        <v>-1383.0247999999999</v>
      </c>
      <c r="Q171">
        <v>-2.42</v>
      </c>
      <c r="R171" s="1">
        <v>-1367.1369</v>
      </c>
      <c r="S171">
        <v>2.04</v>
      </c>
      <c r="T171" s="1">
        <v>-1392.4232</v>
      </c>
      <c r="U171">
        <v>2.41</v>
      </c>
      <c r="V171" s="1">
        <v>-1390.6249</v>
      </c>
      <c r="W171">
        <v>7.5</v>
      </c>
      <c r="X171" s="1">
        <v>-1369.2485999999999</v>
      </c>
      <c r="Y171">
        <v>-7.12</v>
      </c>
      <c r="Z171" s="1">
        <v>-1392.8783000000001</v>
      </c>
      <c r="AA171">
        <v>-0.95</v>
      </c>
      <c r="AB171" s="1">
        <v>-1366.954</v>
      </c>
      <c r="AC171">
        <v>4.74</v>
      </c>
    </row>
    <row r="172" spans="6:29" x14ac:dyDescent="0.2">
      <c r="F172" s="1">
        <v>-1379.6116999999999</v>
      </c>
      <c r="G172">
        <v>10.78</v>
      </c>
      <c r="H172" s="1">
        <v>-1379.4813999999999</v>
      </c>
      <c r="I172">
        <v>10.16</v>
      </c>
      <c r="J172" s="1">
        <v>-1379.3561999999999</v>
      </c>
      <c r="K172">
        <v>9.5399999999999991</v>
      </c>
      <c r="L172" s="1">
        <v>-1379.0811000000001</v>
      </c>
      <c r="M172">
        <v>7.96</v>
      </c>
      <c r="N172" s="1">
        <v>-1378.9675</v>
      </c>
      <c r="O172">
        <v>6.96</v>
      </c>
      <c r="P172" s="1">
        <v>-1383.0264</v>
      </c>
      <c r="Q172">
        <v>-2.5499999999999998</v>
      </c>
      <c r="R172" s="1">
        <v>-1367.0311999999999</v>
      </c>
      <c r="S172">
        <v>2.64</v>
      </c>
      <c r="T172" s="1">
        <v>-1392.2817</v>
      </c>
      <c r="U172">
        <v>3.11</v>
      </c>
      <c r="V172" s="1">
        <v>-1390.6891000000001</v>
      </c>
      <c r="W172">
        <v>7.53</v>
      </c>
      <c r="X172" s="1">
        <v>-1369.4075</v>
      </c>
      <c r="Y172">
        <v>-7.57</v>
      </c>
      <c r="Z172" s="1">
        <v>-1392.6878999999999</v>
      </c>
      <c r="AA172">
        <v>-0.75</v>
      </c>
      <c r="AB172" s="1">
        <v>-1367.1291000000001</v>
      </c>
      <c r="AC172">
        <v>4.32</v>
      </c>
    </row>
    <row r="173" spans="6:29" x14ac:dyDescent="0.2">
      <c r="F173" s="1">
        <v>-1379.3801000000001</v>
      </c>
      <c r="G173">
        <v>11.2</v>
      </c>
      <c r="H173" s="1">
        <v>-1379.2381</v>
      </c>
      <c r="I173">
        <v>10.61</v>
      </c>
      <c r="J173" s="1">
        <v>-1379.1081999999999</v>
      </c>
      <c r="K173">
        <v>10.029999999999999</v>
      </c>
      <c r="L173" s="1">
        <v>-1378.8408999999999</v>
      </c>
      <c r="M173">
        <v>8.41</v>
      </c>
      <c r="N173" s="1">
        <v>-1378.7408</v>
      </c>
      <c r="O173">
        <v>7.35</v>
      </c>
      <c r="P173" s="1">
        <v>-1383.0269000000001</v>
      </c>
      <c r="Q173">
        <v>-2.83</v>
      </c>
      <c r="R173" s="1">
        <v>-1366.982</v>
      </c>
      <c r="S173">
        <v>3.02</v>
      </c>
      <c r="T173" s="1">
        <v>-1392.1709000000001</v>
      </c>
      <c r="U173">
        <v>3.74</v>
      </c>
      <c r="V173" s="1">
        <v>-1390.748</v>
      </c>
      <c r="W173">
        <v>7.63</v>
      </c>
      <c r="X173" s="1">
        <v>-1369.5056</v>
      </c>
      <c r="Y173">
        <v>-7.84</v>
      </c>
      <c r="Z173" s="1">
        <v>-1392.5255999999999</v>
      </c>
      <c r="AA173">
        <v>-0.59</v>
      </c>
      <c r="AB173" s="1">
        <v>-1367.3140000000001</v>
      </c>
      <c r="AC173">
        <v>3.91</v>
      </c>
    </row>
    <row r="174" spans="6:29" x14ac:dyDescent="0.2">
      <c r="F174" s="1">
        <v>-1379.2077999999999</v>
      </c>
      <c r="G174">
        <v>11.58</v>
      </c>
      <c r="H174" s="1">
        <v>-1379.0563</v>
      </c>
      <c r="I174">
        <v>11.04</v>
      </c>
      <c r="J174" s="1">
        <v>-1378.9213999999999</v>
      </c>
      <c r="K174">
        <v>10.39</v>
      </c>
      <c r="L174" s="1">
        <v>-1378.6460999999999</v>
      </c>
      <c r="M174">
        <v>8.7200000000000006</v>
      </c>
      <c r="N174" s="1">
        <v>-1378.5382</v>
      </c>
      <c r="O174">
        <v>7.68</v>
      </c>
      <c r="P174" s="1">
        <v>-1383.0182</v>
      </c>
      <c r="Q174">
        <v>-3.09</v>
      </c>
      <c r="R174" s="1">
        <v>-1367.0028</v>
      </c>
      <c r="S174">
        <v>3.28</v>
      </c>
      <c r="T174" s="1">
        <v>-1392.0867000000001</v>
      </c>
      <c r="U174">
        <v>4.51</v>
      </c>
      <c r="V174" s="1">
        <v>-1390.7879</v>
      </c>
      <c r="W174">
        <v>7.76</v>
      </c>
      <c r="X174" s="1">
        <v>-1369.5387000000001</v>
      </c>
      <c r="Y174">
        <v>-7.94</v>
      </c>
      <c r="Z174" s="1">
        <v>-1392.4311</v>
      </c>
      <c r="AA174">
        <v>-0.53</v>
      </c>
      <c r="AB174" s="1">
        <v>-1367.4965</v>
      </c>
      <c r="AC174">
        <v>3.56</v>
      </c>
    </row>
    <row r="175" spans="6:29" x14ac:dyDescent="0.2">
      <c r="F175" s="1">
        <v>-1379.1079</v>
      </c>
      <c r="G175">
        <v>11.82</v>
      </c>
      <c r="H175" s="1">
        <v>-1378.9495999999999</v>
      </c>
      <c r="I175">
        <v>11.25</v>
      </c>
      <c r="J175" s="1">
        <v>-1378.8096</v>
      </c>
      <c r="K175">
        <v>10.55</v>
      </c>
      <c r="L175" s="1">
        <v>-1378.5128</v>
      </c>
      <c r="M175">
        <v>8.9499999999999993</v>
      </c>
      <c r="N175" s="1">
        <v>-1378.3795</v>
      </c>
      <c r="O175">
        <v>7.85</v>
      </c>
      <c r="P175" s="1">
        <v>-1382.9944</v>
      </c>
      <c r="Q175">
        <v>-3.44</v>
      </c>
      <c r="R175" s="1">
        <v>-1367.0940000000001</v>
      </c>
      <c r="S175">
        <v>3.34</v>
      </c>
      <c r="T175" s="1">
        <v>-1392.0192999999999</v>
      </c>
      <c r="U175">
        <v>5.51</v>
      </c>
      <c r="V175" s="1">
        <v>-1390.8059000000001</v>
      </c>
      <c r="W175">
        <v>7.92</v>
      </c>
      <c r="X175" s="1">
        <v>-1369.511</v>
      </c>
      <c r="Y175">
        <v>-7.96</v>
      </c>
      <c r="Z175" s="1">
        <v>-1392.4306999999999</v>
      </c>
      <c r="AA175">
        <v>-0.61</v>
      </c>
      <c r="AB175" s="1">
        <v>-1367.6732</v>
      </c>
      <c r="AC175">
        <v>3.18</v>
      </c>
    </row>
    <row r="176" spans="6:29" x14ac:dyDescent="0.2">
      <c r="F176" s="1">
        <v>-1379.0823</v>
      </c>
      <c r="G176">
        <v>11.85</v>
      </c>
      <c r="H176" s="1">
        <v>-1378.9197999999999</v>
      </c>
      <c r="I176">
        <v>11.2</v>
      </c>
      <c r="J176" s="1">
        <v>-1378.7743</v>
      </c>
      <c r="K176">
        <v>10.54</v>
      </c>
      <c r="L176" s="1">
        <v>-1378.4521</v>
      </c>
      <c r="M176">
        <v>8.9499999999999993</v>
      </c>
      <c r="N176" s="1">
        <v>-1378.2846999999999</v>
      </c>
      <c r="O176">
        <v>7.86</v>
      </c>
      <c r="P176" s="1">
        <v>-1382.9558</v>
      </c>
      <c r="Q176">
        <v>-3.78</v>
      </c>
      <c r="R176" s="1">
        <v>-1367.2422999999999</v>
      </c>
      <c r="S176">
        <v>3.33</v>
      </c>
      <c r="T176" s="1">
        <v>-1391.9571000000001</v>
      </c>
      <c r="U176">
        <v>6.58</v>
      </c>
      <c r="V176" s="1">
        <v>-1390.8082999999999</v>
      </c>
      <c r="W176">
        <v>8.0500000000000007</v>
      </c>
      <c r="X176" s="1">
        <v>-1369.4355</v>
      </c>
      <c r="Y176">
        <v>-7.76</v>
      </c>
      <c r="Z176" s="1">
        <v>-1392.5253</v>
      </c>
      <c r="AA176">
        <v>-0.86</v>
      </c>
      <c r="AB176" s="1">
        <v>-1367.8485000000001</v>
      </c>
      <c r="AC176">
        <v>2.81</v>
      </c>
    </row>
    <row r="177" spans="6:29" x14ac:dyDescent="0.2">
      <c r="F177" s="1">
        <v>-1379.1197999999999</v>
      </c>
      <c r="G177">
        <v>11.7</v>
      </c>
      <c r="H177" s="1">
        <v>-1378.9550999999999</v>
      </c>
      <c r="I177">
        <v>11.1</v>
      </c>
      <c r="J177" s="1">
        <v>-1378.8041000000001</v>
      </c>
      <c r="K177">
        <v>10.41</v>
      </c>
      <c r="L177" s="1">
        <v>-1378.463</v>
      </c>
      <c r="M177">
        <v>8.8000000000000007</v>
      </c>
      <c r="N177" s="1">
        <v>-1378.2646999999999</v>
      </c>
      <c r="O177">
        <v>7.7</v>
      </c>
      <c r="P177" s="1">
        <v>-1382.9102</v>
      </c>
      <c r="Q177">
        <v>-4.1399999999999997</v>
      </c>
      <c r="R177" s="1">
        <v>-1367.424</v>
      </c>
      <c r="S177">
        <v>3.2</v>
      </c>
      <c r="T177" s="1">
        <v>-1391.8883000000001</v>
      </c>
      <c r="U177">
        <v>7.76</v>
      </c>
      <c r="V177" s="1">
        <v>-1390.8072</v>
      </c>
      <c r="W177">
        <v>8.23</v>
      </c>
      <c r="X177" s="1">
        <v>-1369.3326999999999</v>
      </c>
      <c r="Y177">
        <v>-7.62</v>
      </c>
      <c r="Z177" s="1">
        <v>-1392.6891000000001</v>
      </c>
      <c r="AA177">
        <v>-1.1499999999999999</v>
      </c>
      <c r="AB177" s="1">
        <v>-1368.0344</v>
      </c>
      <c r="AC177">
        <v>2.4</v>
      </c>
    </row>
    <row r="178" spans="6:29" x14ac:dyDescent="0.2">
      <c r="F178" s="1">
        <v>-1379.2003999999999</v>
      </c>
      <c r="G178">
        <v>11.56</v>
      </c>
      <c r="H178" s="1">
        <v>-1379.0343</v>
      </c>
      <c r="I178">
        <v>10.92</v>
      </c>
      <c r="J178" s="1">
        <v>-1378.8786</v>
      </c>
      <c r="K178">
        <v>10.11</v>
      </c>
      <c r="L178" s="1">
        <v>-1378.5324000000001</v>
      </c>
      <c r="M178">
        <v>8.4600000000000009</v>
      </c>
      <c r="N178" s="1">
        <v>-1378.3158000000001</v>
      </c>
      <c r="O178">
        <v>7.35</v>
      </c>
      <c r="P178" s="1">
        <v>-1382.8692000000001</v>
      </c>
      <c r="Q178">
        <v>-4.58</v>
      </c>
      <c r="R178" s="1">
        <v>-1367.6098999999999</v>
      </c>
      <c r="S178">
        <v>3.03</v>
      </c>
      <c r="T178" s="1">
        <v>-1391.8026</v>
      </c>
      <c r="U178">
        <v>8.6999999999999993</v>
      </c>
      <c r="V178" s="1">
        <v>-1390.8154999999999</v>
      </c>
      <c r="W178">
        <v>8.4</v>
      </c>
      <c r="X178" s="1">
        <v>-1369.229</v>
      </c>
      <c r="Y178">
        <v>-7.45</v>
      </c>
      <c r="Z178" s="1">
        <v>-1392.8833</v>
      </c>
      <c r="AA178">
        <v>-1.47</v>
      </c>
      <c r="AB178" s="1">
        <v>-1368.2454</v>
      </c>
      <c r="AC178">
        <v>1.93</v>
      </c>
    </row>
    <row r="179" spans="6:29" x14ac:dyDescent="0.2">
      <c r="F179" s="1">
        <v>-1379.3033</v>
      </c>
      <c r="G179">
        <v>11.3</v>
      </c>
      <c r="H179" s="1">
        <v>-1379.1351999999999</v>
      </c>
      <c r="I179">
        <v>10.59</v>
      </c>
      <c r="J179" s="1">
        <v>-1378.9747</v>
      </c>
      <c r="K179">
        <v>9.7899999999999991</v>
      </c>
      <c r="L179" s="1">
        <v>-1378.6403</v>
      </c>
      <c r="M179">
        <v>8.0500000000000007</v>
      </c>
      <c r="N179" s="1">
        <v>-1378.4226000000001</v>
      </c>
      <c r="O179">
        <v>6.89</v>
      </c>
      <c r="P179" s="1">
        <v>-1382.8453</v>
      </c>
      <c r="Q179">
        <v>-4.99</v>
      </c>
      <c r="R179" s="1">
        <v>-1367.7678000000001</v>
      </c>
      <c r="S179">
        <v>2.9</v>
      </c>
      <c r="T179" s="1">
        <v>-1391.6941999999999</v>
      </c>
      <c r="U179">
        <v>9.93</v>
      </c>
      <c r="V179" s="1">
        <v>-1390.8439000000001</v>
      </c>
      <c r="W179">
        <v>8.49</v>
      </c>
      <c r="X179" s="1">
        <v>-1369.1505</v>
      </c>
      <c r="Y179">
        <v>-7.36</v>
      </c>
      <c r="Z179" s="1">
        <v>-1393.0702000000001</v>
      </c>
      <c r="AA179">
        <v>-1.65</v>
      </c>
      <c r="AB179" s="1">
        <v>-1368.4911999999999</v>
      </c>
      <c r="AC179">
        <v>1.36</v>
      </c>
    </row>
    <row r="180" spans="6:29" x14ac:dyDescent="0.2">
      <c r="F180" s="1">
        <v>-1379.4112</v>
      </c>
      <c r="G180">
        <v>11.02</v>
      </c>
      <c r="H180" s="1">
        <v>-1379.2392</v>
      </c>
      <c r="I180">
        <v>10.34</v>
      </c>
      <c r="J180" s="1">
        <v>-1379.0740000000001</v>
      </c>
      <c r="K180">
        <v>9.48</v>
      </c>
      <c r="L180" s="1">
        <v>-1378.7659000000001</v>
      </c>
      <c r="M180">
        <v>7.56</v>
      </c>
      <c r="N180" s="1">
        <v>-1378.5619999999999</v>
      </c>
      <c r="O180">
        <v>6.39</v>
      </c>
      <c r="P180" s="1">
        <v>-1382.8453</v>
      </c>
      <c r="Q180">
        <v>-5.46</v>
      </c>
      <c r="R180" s="1">
        <v>-1367.8713</v>
      </c>
      <c r="S180">
        <v>2.8</v>
      </c>
      <c r="T180" s="1">
        <v>-1391.5615</v>
      </c>
      <c r="U180">
        <v>11.12</v>
      </c>
      <c r="V180" s="1">
        <v>-1390.8991000000001</v>
      </c>
      <c r="W180">
        <v>8.59</v>
      </c>
      <c r="X180" s="1">
        <v>-1369.1188999999999</v>
      </c>
      <c r="Y180">
        <v>-7.49</v>
      </c>
      <c r="Z180" s="1">
        <v>-1393.2240999999999</v>
      </c>
      <c r="AA180">
        <v>-1.77</v>
      </c>
      <c r="AB180" s="1">
        <v>-1368.7727</v>
      </c>
      <c r="AC180">
        <v>0.73</v>
      </c>
    </row>
    <row r="181" spans="6:29" x14ac:dyDescent="0.2">
      <c r="F181" s="1">
        <v>-1379.5127</v>
      </c>
      <c r="G181">
        <v>10.84</v>
      </c>
      <c r="H181" s="1">
        <v>-1379.3345999999999</v>
      </c>
      <c r="I181">
        <v>10.08</v>
      </c>
      <c r="J181" s="1">
        <v>-1379.1648</v>
      </c>
      <c r="K181">
        <v>9.15</v>
      </c>
      <c r="L181" s="1">
        <v>-1378.8911000000001</v>
      </c>
      <c r="M181">
        <v>7.17</v>
      </c>
      <c r="N181" s="1">
        <v>-1378.71</v>
      </c>
      <c r="O181">
        <v>5.88</v>
      </c>
      <c r="P181" s="1">
        <v>-1382.8689999999999</v>
      </c>
      <c r="Q181">
        <v>-5.93</v>
      </c>
      <c r="R181" s="1">
        <v>-1367.9065000000001</v>
      </c>
      <c r="S181">
        <v>2.76</v>
      </c>
      <c r="T181" s="1">
        <v>-1391.4052999999999</v>
      </c>
      <c r="U181">
        <v>12.52</v>
      </c>
      <c r="V181" s="1">
        <v>-1390.9842000000001</v>
      </c>
      <c r="W181">
        <v>8.56</v>
      </c>
      <c r="X181" s="1">
        <v>-1369.1464000000001</v>
      </c>
      <c r="Y181">
        <v>-7.72</v>
      </c>
      <c r="Z181" s="1">
        <v>-1393.3364999999999</v>
      </c>
      <c r="AA181">
        <v>-1.7</v>
      </c>
      <c r="AB181" s="1">
        <v>-1369.0780999999999</v>
      </c>
      <c r="AC181">
        <v>0.05</v>
      </c>
    </row>
    <row r="182" spans="6:29" x14ac:dyDescent="0.2">
      <c r="F182" s="1">
        <v>-1379.6039000000001</v>
      </c>
      <c r="G182">
        <v>10.59</v>
      </c>
      <c r="H182" s="1">
        <v>-1379.4181000000001</v>
      </c>
      <c r="I182">
        <v>9.82</v>
      </c>
      <c r="J182" s="1">
        <v>-1379.2439999999999</v>
      </c>
      <c r="K182">
        <v>8.89</v>
      </c>
      <c r="L182" s="1">
        <v>-1379.0055</v>
      </c>
      <c r="M182">
        <v>6.76</v>
      </c>
      <c r="N182" s="1">
        <v>-1378.8495</v>
      </c>
      <c r="O182">
        <v>5.39</v>
      </c>
      <c r="P182" s="1">
        <v>-1382.9069</v>
      </c>
      <c r="Q182">
        <v>-6.31</v>
      </c>
      <c r="R182" s="1">
        <v>-1367.8794</v>
      </c>
      <c r="S182">
        <v>2.73</v>
      </c>
      <c r="T182" s="1">
        <v>-1391.2255</v>
      </c>
      <c r="U182">
        <v>14.01</v>
      </c>
      <c r="V182" s="1">
        <v>-1391.1</v>
      </c>
      <c r="W182">
        <v>8.4499999999999993</v>
      </c>
      <c r="X182" s="1">
        <v>-1369.2339999999999</v>
      </c>
      <c r="Y182">
        <v>-8.09</v>
      </c>
      <c r="Z182" s="1">
        <v>-1393.4138</v>
      </c>
      <c r="AA182">
        <v>-1.5</v>
      </c>
      <c r="AB182" s="1">
        <v>-1369.3869</v>
      </c>
      <c r="AC182">
        <v>-0.64</v>
      </c>
    </row>
    <row r="183" spans="6:29" x14ac:dyDescent="0.2">
      <c r="F183" s="1">
        <v>-1379.6880000000001</v>
      </c>
      <c r="G183">
        <v>10.38</v>
      </c>
      <c r="H183" s="1">
        <v>-1379.4943000000001</v>
      </c>
      <c r="I183">
        <v>9.6199999999999992</v>
      </c>
      <c r="J183" s="1">
        <v>-1379.3157000000001</v>
      </c>
      <c r="K183">
        <v>8.65</v>
      </c>
      <c r="L183" s="1">
        <v>-1379.1062999999999</v>
      </c>
      <c r="M183">
        <v>6.42</v>
      </c>
      <c r="N183" s="1">
        <v>-1378.9734000000001</v>
      </c>
      <c r="O183">
        <v>4.92</v>
      </c>
      <c r="P183" s="1">
        <v>-1382.9431</v>
      </c>
      <c r="Q183">
        <v>-6.75</v>
      </c>
      <c r="R183" s="1">
        <v>-1367.8187</v>
      </c>
      <c r="S183">
        <v>2.63</v>
      </c>
      <c r="T183" s="1">
        <v>-1391.0197000000001</v>
      </c>
      <c r="U183">
        <v>15.4</v>
      </c>
      <c r="V183" s="1">
        <v>-1391.2465999999999</v>
      </c>
      <c r="W183">
        <v>8.25</v>
      </c>
      <c r="X183" s="1">
        <v>-1369.374</v>
      </c>
      <c r="Y183">
        <v>-8.61</v>
      </c>
      <c r="Z183" s="1">
        <v>-1393.4695999999999</v>
      </c>
      <c r="AA183">
        <v>-1.1399999999999999</v>
      </c>
      <c r="AB183" s="1">
        <v>-1369.6758</v>
      </c>
      <c r="AC183">
        <v>-1.32</v>
      </c>
    </row>
    <row r="184" spans="6:29" x14ac:dyDescent="0.2">
      <c r="F184" s="1">
        <v>-1379.7742000000001</v>
      </c>
      <c r="G184">
        <v>10.220000000000001</v>
      </c>
      <c r="H184" s="1">
        <v>-1379.5730000000001</v>
      </c>
      <c r="I184">
        <v>9.4700000000000006</v>
      </c>
      <c r="J184" s="1">
        <v>-1379.3895</v>
      </c>
      <c r="K184">
        <v>8.4600000000000009</v>
      </c>
      <c r="L184" s="1">
        <v>-1379.1980000000001</v>
      </c>
      <c r="M184">
        <v>6.16</v>
      </c>
      <c r="N184" s="1">
        <v>-1379.0849000000001</v>
      </c>
      <c r="O184">
        <v>4.57</v>
      </c>
      <c r="P184" s="1">
        <v>-1382.9586999999999</v>
      </c>
      <c r="Q184">
        <v>-7.05</v>
      </c>
      <c r="R184" s="1">
        <v>-1367.7655999999999</v>
      </c>
      <c r="S184">
        <v>2.39</v>
      </c>
      <c r="T184" s="1">
        <v>-1390.7847999999999</v>
      </c>
      <c r="U184">
        <v>16.82</v>
      </c>
      <c r="V184" s="1">
        <v>-1391.4245000000001</v>
      </c>
      <c r="W184">
        <v>8.01</v>
      </c>
      <c r="X184" s="1">
        <v>-1369.5512000000001</v>
      </c>
      <c r="Y184">
        <v>-9.19</v>
      </c>
      <c r="Z184" s="1">
        <v>-1393.5198</v>
      </c>
      <c r="AA184">
        <v>-0.71</v>
      </c>
      <c r="AB184" s="1">
        <v>-1369.9274</v>
      </c>
      <c r="AC184">
        <v>-1.89</v>
      </c>
    </row>
    <row r="185" spans="6:29" x14ac:dyDescent="0.2">
      <c r="F185" s="1">
        <v>-1379.8735999999999</v>
      </c>
      <c r="G185">
        <v>10.01</v>
      </c>
      <c r="H185" s="1">
        <v>-1379.6667</v>
      </c>
      <c r="I185">
        <v>9.25</v>
      </c>
      <c r="J185" s="1">
        <v>-1379.4760000000001</v>
      </c>
      <c r="K185">
        <v>8.27</v>
      </c>
      <c r="L185" s="1">
        <v>-1379.2899</v>
      </c>
      <c r="M185">
        <v>5.94</v>
      </c>
      <c r="N185" s="1">
        <v>-1379.1953000000001</v>
      </c>
      <c r="O185">
        <v>4.2699999999999996</v>
      </c>
      <c r="P185" s="1">
        <v>-1382.9367</v>
      </c>
      <c r="Q185">
        <v>-7.2</v>
      </c>
      <c r="R185" s="1">
        <v>-1367.7512999999999</v>
      </c>
      <c r="S185">
        <v>1.91</v>
      </c>
      <c r="T185" s="1">
        <v>-1390.5239999999999</v>
      </c>
      <c r="U185">
        <v>18.22</v>
      </c>
      <c r="V185" s="1">
        <v>-1391.6312</v>
      </c>
      <c r="W185">
        <v>7.7</v>
      </c>
      <c r="X185" s="1">
        <v>-1369.7476999999999</v>
      </c>
      <c r="Y185">
        <v>-9.75</v>
      </c>
      <c r="Z185" s="1">
        <v>-1393.5749000000001</v>
      </c>
      <c r="AA185">
        <v>-0.19</v>
      </c>
      <c r="AB185" s="1">
        <v>-1370.1327000000001</v>
      </c>
      <c r="AC185">
        <v>-2.35</v>
      </c>
    </row>
    <row r="186" spans="6:29" x14ac:dyDescent="0.2">
      <c r="F186" s="1">
        <v>-1379.9945</v>
      </c>
      <c r="G186">
        <v>9.8000000000000007</v>
      </c>
      <c r="H186" s="1">
        <v>-1379.7828999999999</v>
      </c>
      <c r="I186">
        <v>9.06</v>
      </c>
      <c r="J186" s="1">
        <v>-1379.5841</v>
      </c>
      <c r="K186">
        <v>8.11</v>
      </c>
      <c r="L186" s="1">
        <v>-1379.3905999999999</v>
      </c>
      <c r="M186">
        <v>5.82</v>
      </c>
      <c r="N186" s="1">
        <v>-1379.3172999999999</v>
      </c>
      <c r="O186">
        <v>4.08</v>
      </c>
      <c r="P186" s="1">
        <v>-1382.8697999999999</v>
      </c>
      <c r="Q186">
        <v>-7.21</v>
      </c>
      <c r="R186" s="1">
        <v>-1367.7773</v>
      </c>
      <c r="S186">
        <v>1.26</v>
      </c>
      <c r="T186" s="1">
        <v>-1390.2523000000001</v>
      </c>
      <c r="U186">
        <v>19.53</v>
      </c>
      <c r="V186" s="1">
        <v>-1391.8617999999999</v>
      </c>
      <c r="W186">
        <v>7.26</v>
      </c>
      <c r="X186" s="1">
        <v>-1369.9458999999999</v>
      </c>
      <c r="Y186">
        <v>-10.33</v>
      </c>
      <c r="Z186" s="1">
        <v>-1393.6375</v>
      </c>
      <c r="AA186">
        <v>0.39</v>
      </c>
      <c r="AB186" s="1">
        <v>-1370.2937999999999</v>
      </c>
      <c r="AC186">
        <v>-2.74</v>
      </c>
    </row>
    <row r="187" spans="6:29" x14ac:dyDescent="0.2">
      <c r="F187" s="1">
        <v>-1380.1369999999999</v>
      </c>
      <c r="G187">
        <v>9.6</v>
      </c>
      <c r="H187" s="1">
        <v>-1379.9232</v>
      </c>
      <c r="I187">
        <v>8.84</v>
      </c>
      <c r="J187" s="1">
        <v>-1379.7163</v>
      </c>
      <c r="K187">
        <v>7.93</v>
      </c>
      <c r="L187" s="1">
        <v>-1379.5063</v>
      </c>
      <c r="M187">
        <v>5.74</v>
      </c>
      <c r="N187" s="1">
        <v>-1379.4611</v>
      </c>
      <c r="O187">
        <v>3.86</v>
      </c>
      <c r="P187" s="1">
        <v>-1382.7620999999999</v>
      </c>
      <c r="Q187">
        <v>-7.14</v>
      </c>
      <c r="R187" s="1">
        <v>-1367.8161</v>
      </c>
      <c r="S187">
        <v>0.52</v>
      </c>
      <c r="T187" s="1">
        <v>-1389.9940999999999</v>
      </c>
      <c r="U187">
        <v>20.59</v>
      </c>
      <c r="V187" s="1">
        <v>-1392.1094000000001</v>
      </c>
      <c r="W187">
        <v>6.79</v>
      </c>
      <c r="X187" s="1">
        <v>-1370.1320000000001</v>
      </c>
      <c r="Y187">
        <v>-10.82</v>
      </c>
      <c r="Z187" s="1">
        <v>-1393.7022999999999</v>
      </c>
      <c r="AA187">
        <v>0.95</v>
      </c>
      <c r="AB187" s="1">
        <v>-1370.4187999999999</v>
      </c>
      <c r="AC187">
        <v>-3.08</v>
      </c>
    </row>
    <row r="188" spans="6:29" x14ac:dyDescent="0.2">
      <c r="F188" s="1">
        <v>-1380.2923000000001</v>
      </c>
      <c r="G188">
        <v>9.35</v>
      </c>
      <c r="H188" s="1">
        <v>-1380.0794000000001</v>
      </c>
      <c r="I188">
        <v>8.66</v>
      </c>
      <c r="J188" s="1">
        <v>-1379.8677</v>
      </c>
      <c r="K188">
        <v>7.82</v>
      </c>
      <c r="L188" s="1">
        <v>-1379.6383000000001</v>
      </c>
      <c r="M188">
        <v>5.71</v>
      </c>
      <c r="N188" s="1">
        <v>-1379.6277</v>
      </c>
      <c r="O188">
        <v>3.7</v>
      </c>
      <c r="P188" s="1">
        <v>-1382.6279</v>
      </c>
      <c r="Q188">
        <v>-7.03</v>
      </c>
      <c r="R188" s="1">
        <v>-1367.8308</v>
      </c>
      <c r="S188">
        <v>-0.26</v>
      </c>
      <c r="T188" s="1">
        <v>-1389.7747999999999</v>
      </c>
      <c r="U188">
        <v>21.43</v>
      </c>
      <c r="V188" s="1">
        <v>-1392.3675000000001</v>
      </c>
      <c r="W188">
        <v>6.3</v>
      </c>
      <c r="X188" s="1">
        <v>-1370.2967000000001</v>
      </c>
      <c r="Y188">
        <v>-11.2</v>
      </c>
      <c r="Z188" s="1">
        <v>-1393.7571</v>
      </c>
      <c r="AA188">
        <v>1.55</v>
      </c>
      <c r="AB188" s="1">
        <v>-1370.5196000000001</v>
      </c>
      <c r="AC188">
        <v>-3.33</v>
      </c>
    </row>
    <row r="189" spans="6:29" x14ac:dyDescent="0.2">
      <c r="F189" s="1">
        <v>-1380.4458999999999</v>
      </c>
      <c r="G189">
        <v>9.19</v>
      </c>
      <c r="H189" s="1">
        <v>-1380.2372</v>
      </c>
      <c r="I189">
        <v>8.5</v>
      </c>
      <c r="J189" s="1">
        <v>-1380.0277000000001</v>
      </c>
      <c r="K189">
        <v>7.67</v>
      </c>
      <c r="L189" s="1">
        <v>-1379.7842000000001</v>
      </c>
      <c r="M189">
        <v>5.62</v>
      </c>
      <c r="N189" s="1">
        <v>-1379.8112000000001</v>
      </c>
      <c r="O189">
        <v>3.64</v>
      </c>
      <c r="P189" s="1">
        <v>-1382.4876999999999</v>
      </c>
      <c r="Q189">
        <v>-6.86</v>
      </c>
      <c r="R189" s="1">
        <v>-1367.8007</v>
      </c>
      <c r="S189">
        <v>-0.99</v>
      </c>
      <c r="T189" s="1">
        <v>-1389.6075000000001</v>
      </c>
      <c r="U189">
        <v>21.94</v>
      </c>
      <c r="V189" s="1">
        <v>-1392.6315999999999</v>
      </c>
      <c r="W189">
        <v>5.77</v>
      </c>
      <c r="X189" s="1">
        <v>-1370.4340999999999</v>
      </c>
      <c r="Y189">
        <v>-11.47</v>
      </c>
      <c r="Z189" s="1">
        <v>-1393.79</v>
      </c>
      <c r="AA189">
        <v>2.17</v>
      </c>
      <c r="AB189" s="1">
        <v>-1370.6054999999999</v>
      </c>
      <c r="AC189">
        <v>-3.57</v>
      </c>
    </row>
    <row r="190" spans="6:29" x14ac:dyDescent="0.2">
      <c r="F190" s="1">
        <v>-1380.5858000000001</v>
      </c>
      <c r="G190">
        <v>9.06</v>
      </c>
      <c r="H190" s="1">
        <v>-1380.3841</v>
      </c>
      <c r="I190">
        <v>8.36</v>
      </c>
      <c r="J190" s="1">
        <v>-1380.1849</v>
      </c>
      <c r="K190">
        <v>7.59</v>
      </c>
      <c r="L190" s="1">
        <v>-1379.9405999999999</v>
      </c>
      <c r="M190">
        <v>5.63</v>
      </c>
      <c r="N190" s="1">
        <v>-1380.0025000000001</v>
      </c>
      <c r="O190">
        <v>3.56</v>
      </c>
      <c r="P190" s="1">
        <v>-1382.3614</v>
      </c>
      <c r="Q190">
        <v>-6.69</v>
      </c>
      <c r="R190" s="1">
        <v>-1367.7354</v>
      </c>
      <c r="S190">
        <v>-1.85</v>
      </c>
      <c r="T190" s="1">
        <v>-1389.4888000000001</v>
      </c>
      <c r="U190">
        <v>22.21</v>
      </c>
      <c r="V190" s="1">
        <v>-1392.8977</v>
      </c>
      <c r="W190">
        <v>5.28</v>
      </c>
      <c r="X190" s="1">
        <v>-1370.5418</v>
      </c>
      <c r="Y190">
        <v>-11.65</v>
      </c>
      <c r="Z190" s="1">
        <v>-1393.7926</v>
      </c>
      <c r="AA190">
        <v>2.78</v>
      </c>
      <c r="AB190" s="1">
        <v>-1370.6797999999999</v>
      </c>
      <c r="AC190">
        <v>-3.73</v>
      </c>
    </row>
    <row r="191" spans="6:29" x14ac:dyDescent="0.2">
      <c r="F191" s="1">
        <v>-1380.7076999999999</v>
      </c>
      <c r="G191">
        <v>8.9</v>
      </c>
      <c r="H191" s="1">
        <v>-1380.5141000000001</v>
      </c>
      <c r="I191">
        <v>8.27</v>
      </c>
      <c r="J191" s="1">
        <v>-1380.3309999999999</v>
      </c>
      <c r="K191">
        <v>7.53</v>
      </c>
      <c r="L191" s="1">
        <v>-1380.1031</v>
      </c>
      <c r="M191">
        <v>5.6</v>
      </c>
      <c r="N191" s="1">
        <v>-1380.1927000000001</v>
      </c>
      <c r="O191">
        <v>3.52</v>
      </c>
      <c r="P191" s="1">
        <v>-1382.2624000000001</v>
      </c>
      <c r="Q191">
        <v>-6.56</v>
      </c>
      <c r="R191" s="1">
        <v>-1367.6669999999999</v>
      </c>
      <c r="S191">
        <v>-2.69</v>
      </c>
      <c r="T191" s="1">
        <v>-1389.4038</v>
      </c>
      <c r="U191">
        <v>22.31</v>
      </c>
      <c r="V191" s="1">
        <v>-1393.1594</v>
      </c>
      <c r="W191">
        <v>4.8</v>
      </c>
      <c r="X191" s="1">
        <v>-1370.6193000000001</v>
      </c>
      <c r="Y191">
        <v>-11.63</v>
      </c>
      <c r="Z191" s="1">
        <v>-1393.7610999999999</v>
      </c>
      <c r="AA191">
        <v>3.39</v>
      </c>
      <c r="AB191" s="1">
        <v>-1370.7374</v>
      </c>
      <c r="AC191">
        <v>-3.91</v>
      </c>
    </row>
    <row r="192" spans="6:29" x14ac:dyDescent="0.2">
      <c r="F192" s="1">
        <v>-1380.8164999999999</v>
      </c>
      <c r="G192">
        <v>8.77</v>
      </c>
      <c r="H192" s="1">
        <v>-1380.6301000000001</v>
      </c>
      <c r="I192">
        <v>8.1300000000000008</v>
      </c>
      <c r="J192" s="1">
        <v>-1380.4636</v>
      </c>
      <c r="K192">
        <v>7.47</v>
      </c>
      <c r="L192" s="1">
        <v>-1380.2668000000001</v>
      </c>
      <c r="M192">
        <v>5.61</v>
      </c>
      <c r="N192" s="1">
        <v>-1380.3761</v>
      </c>
      <c r="O192">
        <v>3.54</v>
      </c>
      <c r="P192" s="1">
        <v>-1382.1976999999999</v>
      </c>
      <c r="Q192">
        <v>-6.52</v>
      </c>
      <c r="R192" s="1">
        <v>-1367.6341</v>
      </c>
      <c r="S192">
        <v>-3.53</v>
      </c>
      <c r="T192" s="1">
        <v>-1389.3363999999999</v>
      </c>
      <c r="U192">
        <v>22.18</v>
      </c>
      <c r="V192" s="1">
        <v>-1393.4069</v>
      </c>
      <c r="W192">
        <v>4.3899999999999997</v>
      </c>
      <c r="X192" s="1">
        <v>-1370.6673000000001</v>
      </c>
      <c r="Y192">
        <v>-11.55</v>
      </c>
      <c r="Z192" s="1">
        <v>-1393.6944000000001</v>
      </c>
      <c r="AA192">
        <v>3.87</v>
      </c>
      <c r="AB192" s="1">
        <v>-1370.7678000000001</v>
      </c>
      <c r="AC192">
        <v>-3.88</v>
      </c>
    </row>
    <row r="193" spans="6:29" x14ac:dyDescent="0.2">
      <c r="F193" s="1">
        <v>-1380.9221</v>
      </c>
      <c r="G193">
        <v>8.64</v>
      </c>
      <c r="H193" s="1">
        <v>-1380.7412999999999</v>
      </c>
      <c r="I193">
        <v>8.01</v>
      </c>
      <c r="J193" s="1">
        <v>-1380.5853999999999</v>
      </c>
      <c r="K193">
        <v>7.45</v>
      </c>
      <c r="L193" s="1">
        <v>-1380.4265</v>
      </c>
      <c r="M193">
        <v>5.61</v>
      </c>
      <c r="N193" s="1">
        <v>-1380.5499</v>
      </c>
      <c r="O193">
        <v>3.54</v>
      </c>
      <c r="P193" s="1">
        <v>-1382.1683</v>
      </c>
      <c r="Q193">
        <v>-6.59</v>
      </c>
      <c r="R193" s="1">
        <v>-1367.6615999999999</v>
      </c>
      <c r="S193">
        <v>-4.43</v>
      </c>
      <c r="T193" s="1">
        <v>-1389.2737</v>
      </c>
      <c r="U193">
        <v>21.92</v>
      </c>
      <c r="V193" s="1">
        <v>-1393.6238000000001</v>
      </c>
      <c r="W193">
        <v>4.09</v>
      </c>
      <c r="X193" s="1">
        <v>-1370.6882000000001</v>
      </c>
      <c r="Y193">
        <v>-11.34</v>
      </c>
      <c r="Z193" s="1">
        <v>-1393.5909999999999</v>
      </c>
      <c r="AA193">
        <v>4.3499999999999996</v>
      </c>
      <c r="AB193" s="1">
        <v>-1370.7591</v>
      </c>
      <c r="AC193">
        <v>-3.86</v>
      </c>
    </row>
    <row r="194" spans="6:29" x14ac:dyDescent="0.2">
      <c r="F194" s="1">
        <v>-1381.0335</v>
      </c>
      <c r="G194">
        <v>8.33</v>
      </c>
      <c r="H194" s="1">
        <v>-1380.8565000000001</v>
      </c>
      <c r="I194">
        <v>7.86</v>
      </c>
      <c r="J194" s="1">
        <v>-1380.7029</v>
      </c>
      <c r="K194">
        <v>7.38</v>
      </c>
      <c r="L194" s="1">
        <v>-1380.5771999999999</v>
      </c>
      <c r="M194">
        <v>5.64</v>
      </c>
      <c r="N194" s="1">
        <v>-1380.7116000000001</v>
      </c>
      <c r="O194">
        <v>3.55</v>
      </c>
      <c r="P194" s="1">
        <v>-1382.1744000000001</v>
      </c>
      <c r="Q194">
        <v>-6.72</v>
      </c>
      <c r="R194" s="1">
        <v>-1367.7492999999999</v>
      </c>
      <c r="S194">
        <v>-5.47</v>
      </c>
      <c r="T194" s="1">
        <v>-1389.2088000000001</v>
      </c>
      <c r="U194">
        <v>21.51</v>
      </c>
      <c r="V194" s="1">
        <v>-1393.7907</v>
      </c>
      <c r="W194">
        <v>3.9</v>
      </c>
      <c r="X194" s="1">
        <v>-1370.6850999999999</v>
      </c>
      <c r="Y194">
        <v>-11.06</v>
      </c>
      <c r="Z194" s="1">
        <v>-1393.4487999999999</v>
      </c>
      <c r="AA194">
        <v>4.8099999999999996</v>
      </c>
      <c r="AB194" s="1">
        <v>-1370.7034000000001</v>
      </c>
      <c r="AC194">
        <v>-3.64</v>
      </c>
    </row>
    <row r="195" spans="6:29" x14ac:dyDescent="0.2">
      <c r="F195" s="1">
        <v>-1381.1558</v>
      </c>
      <c r="G195">
        <v>8.06</v>
      </c>
      <c r="H195" s="1">
        <v>-1380.9817</v>
      </c>
      <c r="I195">
        <v>7.6</v>
      </c>
      <c r="J195" s="1">
        <v>-1380.8215</v>
      </c>
      <c r="K195">
        <v>7.22</v>
      </c>
      <c r="L195" s="1">
        <v>-1380.7146</v>
      </c>
      <c r="M195">
        <v>5.63</v>
      </c>
      <c r="N195" s="1">
        <v>-1380.8572999999999</v>
      </c>
      <c r="O195">
        <v>3.6</v>
      </c>
      <c r="P195" s="1">
        <v>-1382.2191</v>
      </c>
      <c r="Q195">
        <v>-6.94</v>
      </c>
      <c r="R195" s="1">
        <v>-1367.877</v>
      </c>
      <c r="S195">
        <v>-6.49</v>
      </c>
      <c r="T195" s="1">
        <v>-1389.1441</v>
      </c>
      <c r="U195">
        <v>20.99</v>
      </c>
      <c r="V195" s="1">
        <v>-1393.8920000000001</v>
      </c>
      <c r="W195">
        <v>3.92</v>
      </c>
      <c r="X195" s="1">
        <v>-1370.663</v>
      </c>
      <c r="Y195">
        <v>-10.76</v>
      </c>
      <c r="Z195" s="1">
        <v>-1393.2646</v>
      </c>
      <c r="AA195">
        <v>5.19</v>
      </c>
      <c r="AB195" s="1">
        <v>-1370.6016</v>
      </c>
      <c r="AC195">
        <v>-3.33</v>
      </c>
    </row>
    <row r="196" spans="6:29" x14ac:dyDescent="0.2">
      <c r="F196" s="1">
        <v>-1381.2878000000001</v>
      </c>
      <c r="G196">
        <v>7.6</v>
      </c>
      <c r="H196" s="1">
        <v>-1381.1149</v>
      </c>
      <c r="I196">
        <v>7.3</v>
      </c>
      <c r="J196" s="1">
        <v>-1380.9431999999999</v>
      </c>
      <c r="K196">
        <v>7.08</v>
      </c>
      <c r="L196" s="1">
        <v>-1380.8379</v>
      </c>
      <c r="M196">
        <v>5.63</v>
      </c>
      <c r="N196" s="1">
        <v>-1380.9836</v>
      </c>
      <c r="O196">
        <v>3.66</v>
      </c>
      <c r="P196" s="1">
        <v>-1382.307</v>
      </c>
      <c r="Q196">
        <v>-7.26</v>
      </c>
      <c r="R196" s="1">
        <v>-1368.0161000000001</v>
      </c>
      <c r="S196">
        <v>-7.35</v>
      </c>
      <c r="T196" s="1">
        <v>-1389.09</v>
      </c>
      <c r="U196">
        <v>20.350000000000001</v>
      </c>
      <c r="V196" s="1">
        <v>-1393.9168999999999</v>
      </c>
      <c r="W196">
        <v>4.05</v>
      </c>
      <c r="X196" s="1">
        <v>-1370.6242</v>
      </c>
      <c r="Y196">
        <v>-10.36</v>
      </c>
      <c r="Z196" s="1">
        <v>-1393.0410999999999</v>
      </c>
      <c r="AA196">
        <v>5.5</v>
      </c>
      <c r="AB196" s="1">
        <v>-1370.4652000000001</v>
      </c>
      <c r="AC196">
        <v>-2.91</v>
      </c>
    </row>
    <row r="197" spans="6:29" x14ac:dyDescent="0.2">
      <c r="F197" s="1">
        <v>-1381.4235000000001</v>
      </c>
      <c r="G197">
        <v>7.09</v>
      </c>
      <c r="H197" s="1">
        <v>-1381.2511</v>
      </c>
      <c r="I197">
        <v>6.95</v>
      </c>
      <c r="J197" s="1">
        <v>-1381.0673999999999</v>
      </c>
      <c r="K197">
        <v>6.84</v>
      </c>
      <c r="L197" s="1">
        <v>-1380.9505999999999</v>
      </c>
      <c r="M197">
        <v>5.6</v>
      </c>
      <c r="N197" s="1">
        <v>-1381.0907999999999</v>
      </c>
      <c r="O197">
        <v>3.7</v>
      </c>
      <c r="P197" s="1">
        <v>-1382.4383</v>
      </c>
      <c r="Q197">
        <v>-7.67</v>
      </c>
      <c r="R197" s="1">
        <v>-1368.1429000000001</v>
      </c>
      <c r="S197">
        <v>-8.16</v>
      </c>
      <c r="T197" s="1">
        <v>-1389.0645999999999</v>
      </c>
      <c r="U197">
        <v>19.53</v>
      </c>
      <c r="V197" s="1">
        <v>-1393.864</v>
      </c>
      <c r="W197">
        <v>4.3099999999999996</v>
      </c>
      <c r="X197" s="1">
        <v>-1370.5667000000001</v>
      </c>
      <c r="Y197">
        <v>-9.9499999999999993</v>
      </c>
      <c r="Z197" s="1">
        <v>-1392.7859000000001</v>
      </c>
      <c r="AA197">
        <v>5.78</v>
      </c>
      <c r="AB197" s="1">
        <v>-1370.3164999999999</v>
      </c>
      <c r="AC197">
        <v>-2.4</v>
      </c>
    </row>
    <row r="198" spans="6:29" x14ac:dyDescent="0.2">
      <c r="F198" s="1">
        <v>-1381.5558000000001</v>
      </c>
      <c r="G198">
        <v>6.54</v>
      </c>
      <c r="H198" s="1">
        <v>-1381.3852999999999</v>
      </c>
      <c r="I198">
        <v>6.52</v>
      </c>
      <c r="J198" s="1">
        <v>-1381.1922</v>
      </c>
      <c r="K198">
        <v>6.52</v>
      </c>
      <c r="L198" s="1">
        <v>-1381.0595000000001</v>
      </c>
      <c r="M198">
        <v>5.51</v>
      </c>
      <c r="N198" s="1">
        <v>-1381.1865</v>
      </c>
      <c r="O198">
        <v>3.64</v>
      </c>
      <c r="P198" s="1">
        <v>-1382.6022</v>
      </c>
      <c r="Q198">
        <v>-8.11</v>
      </c>
      <c r="R198" s="1">
        <v>-1368.2442000000001</v>
      </c>
      <c r="S198">
        <v>-8.7799999999999994</v>
      </c>
      <c r="T198" s="1">
        <v>-1389.0891999999999</v>
      </c>
      <c r="U198">
        <v>18.63</v>
      </c>
      <c r="V198" s="1">
        <v>-1393.7426</v>
      </c>
      <c r="W198">
        <v>4.67</v>
      </c>
      <c r="X198" s="1">
        <v>-1370.4835</v>
      </c>
      <c r="Y198">
        <v>-9.48</v>
      </c>
      <c r="Z198" s="1">
        <v>-1392.5102999999999</v>
      </c>
      <c r="AA198">
        <v>5.92</v>
      </c>
      <c r="AB198" s="1">
        <v>-1370.18</v>
      </c>
      <c r="AC198">
        <v>-1.91</v>
      </c>
    </row>
    <row r="199" spans="6:29" x14ac:dyDescent="0.2">
      <c r="F199" s="1">
        <v>-1381.6795999999999</v>
      </c>
      <c r="G199">
        <v>5.89</v>
      </c>
      <c r="H199" s="1">
        <v>-1381.5154</v>
      </c>
      <c r="I199">
        <v>6.04</v>
      </c>
      <c r="J199" s="1">
        <v>-1381.3182999999999</v>
      </c>
      <c r="K199">
        <v>6.13</v>
      </c>
      <c r="L199" s="1">
        <v>-1381.1754000000001</v>
      </c>
      <c r="M199">
        <v>5.35</v>
      </c>
      <c r="N199" s="1">
        <v>-1381.2853</v>
      </c>
      <c r="O199">
        <v>3.52</v>
      </c>
      <c r="P199" s="1">
        <v>-1382.7728</v>
      </c>
      <c r="Q199">
        <v>-8.42</v>
      </c>
      <c r="R199" s="1">
        <v>-1368.3172999999999</v>
      </c>
      <c r="S199">
        <v>-9.31</v>
      </c>
      <c r="T199" s="1">
        <v>-1389.1787999999999</v>
      </c>
      <c r="U199">
        <v>17.59</v>
      </c>
      <c r="V199" s="1">
        <v>-1393.569</v>
      </c>
      <c r="W199">
        <v>5.12</v>
      </c>
      <c r="X199" s="1">
        <v>-1370.3634</v>
      </c>
      <c r="Y199">
        <v>-8.98</v>
      </c>
      <c r="Z199" s="1">
        <v>-1392.2257999999999</v>
      </c>
      <c r="AA199">
        <v>6</v>
      </c>
      <c r="AB199" s="1">
        <v>-1370.0735999999999</v>
      </c>
      <c r="AC199">
        <v>-1.46</v>
      </c>
    </row>
    <row r="200" spans="6:29" x14ac:dyDescent="0.2">
      <c r="F200" s="1">
        <v>-1381.7904000000001</v>
      </c>
      <c r="G200">
        <v>5.24</v>
      </c>
      <c r="H200" s="1">
        <v>-1381.6415999999999</v>
      </c>
      <c r="I200">
        <v>5.55</v>
      </c>
      <c r="J200" s="1">
        <v>-1381.4480000000001</v>
      </c>
      <c r="K200">
        <v>5.71</v>
      </c>
      <c r="L200" s="1">
        <v>-1381.3072999999999</v>
      </c>
      <c r="M200">
        <v>5.09</v>
      </c>
      <c r="N200" s="1">
        <v>-1381.4048</v>
      </c>
      <c r="O200">
        <v>3.27</v>
      </c>
      <c r="P200" s="1">
        <v>-1382.9152999999999</v>
      </c>
      <c r="Q200">
        <v>-8.57</v>
      </c>
      <c r="R200" s="1">
        <v>-1368.3671999999999</v>
      </c>
      <c r="S200">
        <v>-9.73</v>
      </c>
      <c r="T200" s="1">
        <v>-1389.3354999999999</v>
      </c>
      <c r="U200">
        <v>16.420000000000002</v>
      </c>
      <c r="V200" s="1">
        <v>-1393.3614</v>
      </c>
      <c r="W200">
        <v>5.66</v>
      </c>
      <c r="X200" s="1">
        <v>-1370.1935000000001</v>
      </c>
      <c r="Y200">
        <v>-8.3800000000000008</v>
      </c>
      <c r="Z200" s="1">
        <v>-1391.9403</v>
      </c>
      <c r="AA200">
        <v>6.04</v>
      </c>
      <c r="AB200" s="1">
        <v>-1370.0011</v>
      </c>
      <c r="AC200">
        <v>-1.07</v>
      </c>
    </row>
    <row r="201" spans="6:29" x14ac:dyDescent="0.2">
      <c r="F201" s="1">
        <v>-1381.8855000000001</v>
      </c>
      <c r="G201">
        <v>4.59</v>
      </c>
      <c r="H201" s="1">
        <v>-1381.7637</v>
      </c>
      <c r="I201">
        <v>5</v>
      </c>
      <c r="J201" s="1">
        <v>-1381.5835</v>
      </c>
      <c r="K201">
        <v>5.21</v>
      </c>
      <c r="L201" s="1">
        <v>-1381.4599000000001</v>
      </c>
      <c r="M201">
        <v>4.72</v>
      </c>
      <c r="N201" s="1">
        <v>-1381.5596</v>
      </c>
      <c r="O201">
        <v>2.87</v>
      </c>
      <c r="P201" s="1">
        <v>-1382.9966999999999</v>
      </c>
      <c r="Q201">
        <v>-8.51</v>
      </c>
      <c r="R201" s="1">
        <v>-1368.404</v>
      </c>
      <c r="S201">
        <v>-10.039999999999999</v>
      </c>
      <c r="T201" s="1">
        <v>-1389.546</v>
      </c>
      <c r="U201">
        <v>15.22</v>
      </c>
      <c r="V201" s="1">
        <v>-1393.1353999999999</v>
      </c>
      <c r="W201">
        <v>6.24</v>
      </c>
      <c r="X201" s="1">
        <v>-1369.9657999999999</v>
      </c>
      <c r="Y201">
        <v>-7.75</v>
      </c>
      <c r="Z201" s="1">
        <v>-1391.66</v>
      </c>
      <c r="AA201">
        <v>6.07</v>
      </c>
      <c r="AB201" s="1">
        <v>-1369.953</v>
      </c>
      <c r="AC201">
        <v>-0.7</v>
      </c>
    </row>
    <row r="202" spans="6:29" x14ac:dyDescent="0.2">
      <c r="F202" s="1">
        <v>-1381.9639</v>
      </c>
      <c r="G202">
        <v>3.92</v>
      </c>
      <c r="H202" s="1">
        <v>-1381.8801000000001</v>
      </c>
      <c r="I202">
        <v>4.46</v>
      </c>
      <c r="J202" s="1">
        <v>-1381.7246</v>
      </c>
      <c r="K202">
        <v>4.6500000000000004</v>
      </c>
      <c r="L202" s="1">
        <v>-1381.6293000000001</v>
      </c>
      <c r="M202">
        <v>4.3099999999999996</v>
      </c>
      <c r="N202" s="1">
        <v>-1381.7527</v>
      </c>
      <c r="O202">
        <v>2.3199999999999998</v>
      </c>
      <c r="P202" s="1">
        <v>-1382.9952000000001</v>
      </c>
      <c r="Q202">
        <v>-8.2200000000000006</v>
      </c>
      <c r="R202" s="1">
        <v>-1368.4399000000001</v>
      </c>
      <c r="S202">
        <v>-10.17</v>
      </c>
      <c r="T202" s="1">
        <v>-1389.7828</v>
      </c>
      <c r="U202">
        <v>13.89</v>
      </c>
      <c r="V202" s="1">
        <v>-1392.9032</v>
      </c>
      <c r="W202">
        <v>6.84</v>
      </c>
      <c r="X202" s="1">
        <v>-1369.6839</v>
      </c>
      <c r="Y202">
        <v>-7.13</v>
      </c>
      <c r="Z202" s="1">
        <v>-1391.3902</v>
      </c>
      <c r="AA202">
        <v>6</v>
      </c>
      <c r="AB202" s="1">
        <v>-1369.9167</v>
      </c>
      <c r="AC202">
        <v>-0.48</v>
      </c>
    </row>
    <row r="203" spans="6:29" x14ac:dyDescent="0.2">
      <c r="F203" s="1">
        <v>-1382.0241000000001</v>
      </c>
      <c r="G203">
        <v>3.27</v>
      </c>
      <c r="H203" s="1">
        <v>-1381.9860000000001</v>
      </c>
      <c r="I203">
        <v>3.86</v>
      </c>
      <c r="J203" s="1">
        <v>-1381.8662999999999</v>
      </c>
      <c r="K203">
        <v>4.01</v>
      </c>
      <c r="L203" s="1">
        <v>-1381.8024</v>
      </c>
      <c r="M203">
        <v>3.83</v>
      </c>
      <c r="N203" s="1">
        <v>-1381.9738</v>
      </c>
      <c r="O203">
        <v>1.71</v>
      </c>
      <c r="P203" s="1">
        <v>-1382.9083000000001</v>
      </c>
      <c r="Q203">
        <v>-7.66</v>
      </c>
      <c r="R203" s="1">
        <v>-1368.4869000000001</v>
      </c>
      <c r="S203">
        <v>-10.39</v>
      </c>
      <c r="T203" s="1">
        <v>-1390.0134</v>
      </c>
      <c r="U203">
        <v>12.78</v>
      </c>
      <c r="V203" s="1">
        <v>-1392.6718000000001</v>
      </c>
      <c r="W203">
        <v>7.46</v>
      </c>
      <c r="X203" s="1">
        <v>-1369.3649</v>
      </c>
      <c r="Y203">
        <v>-6.51</v>
      </c>
      <c r="Z203" s="1">
        <v>-1391.1360999999999</v>
      </c>
      <c r="AA203">
        <v>5.93</v>
      </c>
      <c r="AB203" s="1">
        <v>-1369.8860999999999</v>
      </c>
      <c r="AC203">
        <v>-0.37</v>
      </c>
    </row>
    <row r="204" spans="6:29" x14ac:dyDescent="0.2">
      <c r="F204" s="1">
        <v>-1382.0663</v>
      </c>
      <c r="G204">
        <v>2.65</v>
      </c>
      <c r="H204" s="1">
        <v>-1382.0754999999999</v>
      </c>
      <c r="I204">
        <v>3.32</v>
      </c>
      <c r="J204" s="1">
        <v>-1382.0014000000001</v>
      </c>
      <c r="K204">
        <v>3.39</v>
      </c>
      <c r="L204" s="1">
        <v>-1381.9603</v>
      </c>
      <c r="M204">
        <v>3.33</v>
      </c>
      <c r="N204" s="1">
        <v>-1382.2003999999999</v>
      </c>
      <c r="O204">
        <v>1.1299999999999999</v>
      </c>
      <c r="P204" s="1">
        <v>-1382.7509</v>
      </c>
      <c r="Q204">
        <v>-6.91</v>
      </c>
      <c r="R204" s="1">
        <v>-1368.5513000000001</v>
      </c>
      <c r="S204">
        <v>-10.52</v>
      </c>
      <c r="T204" s="1">
        <v>-1390.2079000000001</v>
      </c>
      <c r="U204">
        <v>11.82</v>
      </c>
      <c r="V204" s="1">
        <v>-1392.4465</v>
      </c>
      <c r="W204">
        <v>8.0500000000000007</v>
      </c>
      <c r="X204" s="1">
        <v>-1369.0397</v>
      </c>
      <c r="Y204">
        <v>-6.02</v>
      </c>
      <c r="Z204" s="1">
        <v>-1390.9024999999999</v>
      </c>
      <c r="AA204">
        <v>5.81</v>
      </c>
      <c r="AB204" s="1">
        <v>-1369.8672999999999</v>
      </c>
      <c r="AC204">
        <v>-0.44</v>
      </c>
    </row>
    <row r="205" spans="6:29" x14ac:dyDescent="0.2">
      <c r="F205" s="1">
        <v>-1382.0909999999999</v>
      </c>
      <c r="G205">
        <v>2.1</v>
      </c>
      <c r="H205" s="1">
        <v>-1382.1442</v>
      </c>
      <c r="I205">
        <v>2.83</v>
      </c>
      <c r="J205" s="1">
        <v>-1382.123</v>
      </c>
      <c r="K205">
        <v>2.78</v>
      </c>
      <c r="L205" s="1">
        <v>-1382.0851</v>
      </c>
      <c r="M205">
        <v>2.89</v>
      </c>
      <c r="N205" s="1">
        <v>-1382.4049</v>
      </c>
      <c r="O205">
        <v>0.49</v>
      </c>
      <c r="P205" s="1">
        <v>-1382.5491999999999</v>
      </c>
      <c r="Q205">
        <v>-6.05</v>
      </c>
      <c r="R205" s="1">
        <v>-1368.6324999999999</v>
      </c>
      <c r="S205">
        <v>-10.64</v>
      </c>
      <c r="T205" s="1">
        <v>-1390.3411000000001</v>
      </c>
      <c r="U205">
        <v>11.08</v>
      </c>
      <c r="V205" s="1">
        <v>-1392.2318</v>
      </c>
      <c r="W205">
        <v>8.67</v>
      </c>
      <c r="X205" s="1">
        <v>-1368.75</v>
      </c>
      <c r="Y205">
        <v>-5.68</v>
      </c>
      <c r="Z205" s="1">
        <v>-1390.6935000000001</v>
      </c>
      <c r="AA205">
        <v>5.65</v>
      </c>
      <c r="AB205" s="1">
        <v>-1369.8741</v>
      </c>
      <c r="AC205">
        <v>-0.67</v>
      </c>
    </row>
    <row r="206" spans="6:29" x14ac:dyDescent="0.2">
      <c r="F206" s="1">
        <v>-1382.1007999999999</v>
      </c>
      <c r="G206">
        <v>1.59</v>
      </c>
      <c r="H206" s="1">
        <v>-1382.1922</v>
      </c>
      <c r="I206">
        <v>2.33</v>
      </c>
      <c r="J206" s="1">
        <v>-1382.2280000000001</v>
      </c>
      <c r="K206">
        <v>2.14</v>
      </c>
      <c r="L206" s="1">
        <v>-1382.1669999999999</v>
      </c>
      <c r="M206">
        <v>2.5499999999999998</v>
      </c>
      <c r="N206" s="1">
        <v>-1382.5615</v>
      </c>
      <c r="O206">
        <v>0.01</v>
      </c>
      <c r="P206" s="1">
        <v>-1382.3297</v>
      </c>
      <c r="Q206">
        <v>-5.03</v>
      </c>
      <c r="R206" s="1">
        <v>-1368.7239</v>
      </c>
      <c r="S206">
        <v>-10.69</v>
      </c>
      <c r="T206" s="1">
        <v>-1390.3969999999999</v>
      </c>
      <c r="U206">
        <v>10.7</v>
      </c>
      <c r="V206" s="1">
        <v>-1392.0328999999999</v>
      </c>
      <c r="W206">
        <v>9.2799999999999994</v>
      </c>
      <c r="X206" s="1">
        <v>-1368.5351000000001</v>
      </c>
      <c r="Y206">
        <v>-5.6</v>
      </c>
      <c r="Z206" s="1">
        <v>-1390.5153</v>
      </c>
      <c r="AA206">
        <v>5.41</v>
      </c>
      <c r="AB206" s="1">
        <v>-1369.9165</v>
      </c>
      <c r="AC206">
        <v>-1.07</v>
      </c>
    </row>
    <row r="207" spans="6:29" x14ac:dyDescent="0.2">
      <c r="F207" s="1">
        <v>-1382.0989999999999</v>
      </c>
      <c r="G207">
        <v>1.1100000000000001</v>
      </c>
      <c r="H207" s="1">
        <v>-1382.2238</v>
      </c>
      <c r="I207">
        <v>1.93</v>
      </c>
      <c r="J207" s="1">
        <v>-1382.3169</v>
      </c>
      <c r="K207">
        <v>1.54</v>
      </c>
      <c r="L207" s="1">
        <v>-1382.2092</v>
      </c>
      <c r="M207">
        <v>2.13</v>
      </c>
      <c r="N207" s="1">
        <v>-1382.6543999999999</v>
      </c>
      <c r="O207">
        <v>-0.34</v>
      </c>
      <c r="P207" s="1">
        <v>-1382.1097</v>
      </c>
      <c r="Q207">
        <v>-4.01</v>
      </c>
      <c r="R207" s="1">
        <v>-1368.8143</v>
      </c>
      <c r="S207">
        <v>-10.71</v>
      </c>
      <c r="T207" s="1">
        <v>-1390.3701000000001</v>
      </c>
      <c r="U207">
        <v>10.56</v>
      </c>
      <c r="V207" s="1">
        <v>-1391.8566000000001</v>
      </c>
      <c r="W207">
        <v>9.83</v>
      </c>
      <c r="X207" s="1">
        <v>-1368.4227000000001</v>
      </c>
      <c r="Y207">
        <v>-5.79</v>
      </c>
      <c r="Z207" s="1">
        <v>-1390.3786</v>
      </c>
      <c r="AA207">
        <v>5.0999999999999996</v>
      </c>
      <c r="AB207" s="1">
        <v>-1369.9902</v>
      </c>
      <c r="AC207">
        <v>-1.67</v>
      </c>
    </row>
    <row r="208" spans="6:29" x14ac:dyDescent="0.2">
      <c r="F208" s="1">
        <v>-1382.0895</v>
      </c>
      <c r="G208">
        <v>0.72</v>
      </c>
      <c r="H208" s="1">
        <v>-1382.2466999999999</v>
      </c>
      <c r="I208">
        <v>1.49</v>
      </c>
      <c r="J208" s="1">
        <v>-1382.3949</v>
      </c>
      <c r="K208">
        <v>0.95</v>
      </c>
      <c r="L208" s="1">
        <v>-1382.2265</v>
      </c>
      <c r="M208">
        <v>1.83</v>
      </c>
      <c r="N208" s="1">
        <v>-1382.6803</v>
      </c>
      <c r="O208">
        <v>-0.57999999999999996</v>
      </c>
      <c r="P208" s="1">
        <v>-1381.8924999999999</v>
      </c>
      <c r="Q208">
        <v>-2.86</v>
      </c>
      <c r="R208" s="1">
        <v>-1368.8943999999999</v>
      </c>
      <c r="S208">
        <v>-10.7</v>
      </c>
      <c r="T208" s="1">
        <v>-1390.2642000000001</v>
      </c>
      <c r="U208">
        <v>10.73</v>
      </c>
      <c r="V208" s="1">
        <v>-1391.7125000000001</v>
      </c>
      <c r="W208">
        <v>10.25</v>
      </c>
      <c r="X208" s="1">
        <v>-1368.4211</v>
      </c>
      <c r="Y208">
        <v>-6.2</v>
      </c>
      <c r="Z208" s="1">
        <v>-1390.299</v>
      </c>
      <c r="AA208">
        <v>4.7300000000000004</v>
      </c>
      <c r="AB208" s="1">
        <v>-1370.0752</v>
      </c>
      <c r="AC208">
        <v>-2.35</v>
      </c>
    </row>
    <row r="209" spans="6:29" x14ac:dyDescent="0.2">
      <c r="F209" s="1">
        <v>-1382.0771999999999</v>
      </c>
      <c r="G209">
        <v>0.39</v>
      </c>
      <c r="H209" s="1">
        <v>-1382.2701999999999</v>
      </c>
      <c r="I209">
        <v>1.04</v>
      </c>
      <c r="J209" s="1">
        <v>-1382.4690000000001</v>
      </c>
      <c r="K209">
        <v>0.34</v>
      </c>
      <c r="L209" s="1">
        <v>-1382.2393</v>
      </c>
      <c r="M209">
        <v>1.41</v>
      </c>
      <c r="N209" s="1">
        <v>-1382.6492000000001</v>
      </c>
      <c r="O209">
        <v>-0.68</v>
      </c>
      <c r="P209" s="1">
        <v>-1381.6708000000001</v>
      </c>
      <c r="Q209">
        <v>-1.67</v>
      </c>
      <c r="R209" s="1">
        <v>-1368.9582</v>
      </c>
      <c r="S209">
        <v>-10.59</v>
      </c>
      <c r="T209" s="1">
        <v>-1390.0898</v>
      </c>
      <c r="U209">
        <v>11.13</v>
      </c>
      <c r="V209" s="1">
        <v>-1391.6128000000001</v>
      </c>
      <c r="W209">
        <v>10.62</v>
      </c>
      <c r="X209" s="1">
        <v>-1368.5181</v>
      </c>
      <c r="Y209">
        <v>-6.81</v>
      </c>
      <c r="Z209" s="1">
        <v>-1390.2927999999999</v>
      </c>
      <c r="AA209">
        <v>4.2300000000000004</v>
      </c>
      <c r="AB209" s="1">
        <v>-1370.1443999999999</v>
      </c>
      <c r="AC209">
        <v>-3.06</v>
      </c>
    </row>
    <row r="210" spans="6:29" x14ac:dyDescent="0.2">
      <c r="F210" s="1">
        <v>-1382.0667000000001</v>
      </c>
      <c r="G210">
        <v>0.09</v>
      </c>
      <c r="H210" s="1">
        <v>-1382.3026</v>
      </c>
      <c r="I210">
        <v>0.6</v>
      </c>
      <c r="J210" s="1">
        <v>-1382.5436</v>
      </c>
      <c r="K210">
        <v>-0.3</v>
      </c>
      <c r="L210" s="1">
        <v>-1382.2672</v>
      </c>
      <c r="M210">
        <v>0.89</v>
      </c>
      <c r="N210" s="1">
        <v>-1382.5820000000001</v>
      </c>
      <c r="O210">
        <v>-0.74</v>
      </c>
      <c r="P210" s="1">
        <v>-1381.4336000000001</v>
      </c>
      <c r="Q210">
        <v>-0.4</v>
      </c>
      <c r="R210" s="1">
        <v>-1369.0029</v>
      </c>
      <c r="S210">
        <v>-10.42</v>
      </c>
      <c r="T210" s="1">
        <v>-1389.8643</v>
      </c>
      <c r="U210">
        <v>11.85</v>
      </c>
      <c r="V210" s="1">
        <v>-1391.5735</v>
      </c>
      <c r="W210">
        <v>10.89</v>
      </c>
      <c r="X210" s="1">
        <v>-1368.6853000000001</v>
      </c>
      <c r="Y210">
        <v>-7.56</v>
      </c>
      <c r="Z210" s="1">
        <v>-1390.3703</v>
      </c>
      <c r="AA210">
        <v>3.64</v>
      </c>
      <c r="AB210" s="1">
        <v>-1370.1747</v>
      </c>
      <c r="AC210">
        <v>-3.73</v>
      </c>
    </row>
    <row r="211" spans="6:29" x14ac:dyDescent="0.2">
      <c r="F211" s="1">
        <v>-1382.0631000000001</v>
      </c>
      <c r="G211">
        <v>-0.17</v>
      </c>
      <c r="H211" s="1">
        <v>-1382.3490999999999</v>
      </c>
      <c r="I211">
        <v>0.12</v>
      </c>
      <c r="J211" s="1">
        <v>-1382.6213</v>
      </c>
      <c r="K211">
        <v>-0.92</v>
      </c>
      <c r="L211" s="1">
        <v>-1382.3215</v>
      </c>
      <c r="M211">
        <v>0.39</v>
      </c>
      <c r="N211" s="1">
        <v>-1382.5038</v>
      </c>
      <c r="O211">
        <v>-0.72</v>
      </c>
      <c r="P211" s="1">
        <v>-1381.1737000000001</v>
      </c>
      <c r="Q211">
        <v>0.82</v>
      </c>
      <c r="R211" s="1">
        <v>-1369.0295000000001</v>
      </c>
      <c r="S211">
        <v>-10.23</v>
      </c>
      <c r="T211" s="1">
        <v>-1389.6113</v>
      </c>
      <c r="U211">
        <v>12.63</v>
      </c>
      <c r="V211" s="1">
        <v>-1391.6110000000001</v>
      </c>
      <c r="W211">
        <v>11.03</v>
      </c>
      <c r="X211" s="1">
        <v>-1368.8884</v>
      </c>
      <c r="Y211">
        <v>-8.34</v>
      </c>
      <c r="Z211" s="1">
        <v>-1390.5298</v>
      </c>
      <c r="AA211">
        <v>2.97</v>
      </c>
      <c r="AB211" s="1">
        <v>-1370.1538</v>
      </c>
      <c r="AC211">
        <v>-4.25</v>
      </c>
    </row>
    <row r="212" spans="6:29" x14ac:dyDescent="0.2">
      <c r="F212" s="1">
        <v>-1382.0726</v>
      </c>
      <c r="G212">
        <v>-0.36</v>
      </c>
      <c r="H212" s="1">
        <v>-1382.4124999999999</v>
      </c>
      <c r="I212">
        <v>-0.35</v>
      </c>
      <c r="J212" s="1">
        <v>-1382.7004999999999</v>
      </c>
      <c r="K212">
        <v>-1.52</v>
      </c>
      <c r="L212" s="1">
        <v>-1382.4057</v>
      </c>
      <c r="M212">
        <v>-0.25</v>
      </c>
      <c r="N212" s="1">
        <v>-1382.4389000000001</v>
      </c>
      <c r="O212">
        <v>-0.71</v>
      </c>
      <c r="P212" s="1">
        <v>-1380.8968</v>
      </c>
      <c r="Q212">
        <v>2.13</v>
      </c>
      <c r="R212" s="1">
        <v>-1369.0425</v>
      </c>
      <c r="S212">
        <v>-9.98</v>
      </c>
      <c r="T212" s="1">
        <v>-1389.3601000000001</v>
      </c>
      <c r="U212">
        <v>13.47</v>
      </c>
      <c r="V212" s="1">
        <v>-1391.7372</v>
      </c>
      <c r="W212">
        <v>11</v>
      </c>
      <c r="X212" s="1">
        <v>-1369.0968</v>
      </c>
      <c r="Y212">
        <v>-9.0299999999999994</v>
      </c>
      <c r="Z212" s="1">
        <v>-1390.7566999999999</v>
      </c>
      <c r="AA212">
        <v>2.23</v>
      </c>
      <c r="AB212" s="1">
        <v>-1370.0804000000001</v>
      </c>
      <c r="AC212">
        <v>-4.74</v>
      </c>
    </row>
    <row r="213" spans="6:29" x14ac:dyDescent="0.2">
      <c r="F213" s="1">
        <v>-1382.1011000000001</v>
      </c>
      <c r="G213">
        <v>-0.55000000000000004</v>
      </c>
      <c r="H213" s="1">
        <v>-1382.4930999999999</v>
      </c>
      <c r="I213">
        <v>-0.8</v>
      </c>
      <c r="J213" s="1">
        <v>-1382.7783999999999</v>
      </c>
      <c r="K213">
        <v>-2.0099999999999998</v>
      </c>
      <c r="L213" s="1">
        <v>-1382.5157999999999</v>
      </c>
      <c r="M213">
        <v>-0.9</v>
      </c>
      <c r="N213" s="1">
        <v>-1382.4033999999999</v>
      </c>
      <c r="O213">
        <v>-0.77</v>
      </c>
      <c r="P213" s="1">
        <v>-1380.6201000000001</v>
      </c>
      <c r="Q213">
        <v>3.32</v>
      </c>
      <c r="R213" s="1">
        <v>-1369.0471</v>
      </c>
      <c r="S213">
        <v>-9.6999999999999993</v>
      </c>
      <c r="T213" s="1">
        <v>-1389.1429000000001</v>
      </c>
      <c r="U213">
        <v>14.18</v>
      </c>
      <c r="V213" s="1">
        <v>-1391.9558</v>
      </c>
      <c r="W213">
        <v>10.8</v>
      </c>
      <c r="X213" s="1">
        <v>-1369.2888</v>
      </c>
      <c r="Y213">
        <v>-9.56</v>
      </c>
      <c r="Z213" s="1">
        <v>-1391.0282999999999</v>
      </c>
      <c r="AA213">
        <v>1.51</v>
      </c>
      <c r="AB213" s="1">
        <v>-1369.9616000000001</v>
      </c>
      <c r="AC213">
        <v>-5.07</v>
      </c>
    </row>
    <row r="214" spans="6:29" x14ac:dyDescent="0.2">
      <c r="F214" s="1">
        <v>-1382.1534999999999</v>
      </c>
      <c r="G214">
        <v>-0.71</v>
      </c>
      <c r="H214" s="1">
        <v>-1382.5911000000001</v>
      </c>
      <c r="I214">
        <v>-1.24</v>
      </c>
      <c r="J214" s="1">
        <v>-1382.8532</v>
      </c>
      <c r="K214">
        <v>-2.54</v>
      </c>
      <c r="L214" s="1">
        <v>-1382.6429000000001</v>
      </c>
      <c r="M214">
        <v>-1.57</v>
      </c>
      <c r="N214" s="1">
        <v>-1382.4046000000001</v>
      </c>
      <c r="O214">
        <v>-0.77</v>
      </c>
      <c r="P214" s="1">
        <v>-1380.3681999999999</v>
      </c>
      <c r="Q214">
        <v>4.3499999999999996</v>
      </c>
      <c r="R214" s="1">
        <v>-1369.0482999999999</v>
      </c>
      <c r="S214">
        <v>-9.4</v>
      </c>
      <c r="T214" s="1">
        <v>-1388.9902999999999</v>
      </c>
      <c r="U214">
        <v>14.78</v>
      </c>
      <c r="V214" s="1">
        <v>-1392.2573</v>
      </c>
      <c r="W214">
        <v>10.47</v>
      </c>
      <c r="X214" s="1">
        <v>-1369.453</v>
      </c>
      <c r="Y214">
        <v>-9.91</v>
      </c>
      <c r="Z214" s="1">
        <v>-1391.3181999999999</v>
      </c>
      <c r="AA214">
        <v>0.87</v>
      </c>
      <c r="AB214" s="1">
        <v>-1369.8074999999999</v>
      </c>
      <c r="AC214">
        <v>-5.29</v>
      </c>
    </row>
    <row r="215" spans="6:29" x14ac:dyDescent="0.2">
      <c r="F215" s="1">
        <v>-1382.2346</v>
      </c>
      <c r="G215">
        <v>-0.85</v>
      </c>
      <c r="H215" s="1">
        <v>-1382.7061000000001</v>
      </c>
      <c r="I215">
        <v>-1.7</v>
      </c>
      <c r="J215" s="1">
        <v>-1382.9246000000001</v>
      </c>
      <c r="K215">
        <v>-2.95</v>
      </c>
      <c r="L215" s="1">
        <v>-1382.7764</v>
      </c>
      <c r="M215">
        <v>-2.15</v>
      </c>
      <c r="N215" s="1">
        <v>-1382.4417000000001</v>
      </c>
      <c r="O215">
        <v>-0.89</v>
      </c>
      <c r="P215" s="1">
        <v>-1380.1672000000001</v>
      </c>
      <c r="Q215">
        <v>5.2</v>
      </c>
      <c r="R215" s="1">
        <v>-1369.0481</v>
      </c>
      <c r="S215">
        <v>-9</v>
      </c>
      <c r="T215" s="1">
        <v>-1388.9257</v>
      </c>
      <c r="U215">
        <v>15.16</v>
      </c>
      <c r="V215" s="1">
        <v>-1392.6178</v>
      </c>
      <c r="W215">
        <v>10.119999999999999</v>
      </c>
      <c r="X215" s="1">
        <v>-1369.5842</v>
      </c>
      <c r="Y215">
        <v>-10.14</v>
      </c>
      <c r="Z215" s="1">
        <v>-1391.5994000000001</v>
      </c>
      <c r="AA215">
        <v>0.38</v>
      </c>
      <c r="AB215" s="1">
        <v>-1369.6286</v>
      </c>
      <c r="AC215">
        <v>-5.32</v>
      </c>
    </row>
    <row r="216" spans="6:29" x14ac:dyDescent="0.2">
      <c r="F216" s="1">
        <v>-1382.3469</v>
      </c>
      <c r="G216">
        <v>-1.03</v>
      </c>
      <c r="H216" s="1">
        <v>-1382.8379</v>
      </c>
      <c r="I216">
        <v>-2.15</v>
      </c>
      <c r="J216" s="1">
        <v>-1382.9951000000001</v>
      </c>
      <c r="K216">
        <v>-3.28</v>
      </c>
      <c r="L216" s="1">
        <v>-1382.9069</v>
      </c>
      <c r="M216">
        <v>-2.68</v>
      </c>
      <c r="N216" s="1">
        <v>-1382.5087000000001</v>
      </c>
      <c r="O216">
        <v>-1</v>
      </c>
      <c r="P216" s="1">
        <v>-1380.0354</v>
      </c>
      <c r="Q216">
        <v>5.67</v>
      </c>
      <c r="R216" s="1">
        <v>-1369.0426</v>
      </c>
      <c r="S216">
        <v>-8.65</v>
      </c>
      <c r="T216" s="1">
        <v>-1388.9618</v>
      </c>
      <c r="U216">
        <v>15.2</v>
      </c>
      <c r="V216" s="1">
        <v>-1392.9997000000001</v>
      </c>
      <c r="W216">
        <v>9.74</v>
      </c>
      <c r="X216" s="1">
        <v>-1369.6797999999999</v>
      </c>
      <c r="Y216">
        <v>-10.1</v>
      </c>
      <c r="Z216" s="1">
        <v>-1391.8462</v>
      </c>
      <c r="AA216">
        <v>0.03</v>
      </c>
      <c r="AB216" s="1">
        <v>-1369.433</v>
      </c>
      <c r="AC216">
        <v>-5.23</v>
      </c>
    </row>
    <row r="217" spans="6:29" x14ac:dyDescent="0.2">
      <c r="F217" s="1">
        <v>-1382.4916000000001</v>
      </c>
      <c r="G217">
        <v>-1.25</v>
      </c>
      <c r="H217" s="1">
        <v>-1382.9873</v>
      </c>
      <c r="I217">
        <v>-2.6</v>
      </c>
      <c r="J217" s="1">
        <v>-1383.0700999999999</v>
      </c>
      <c r="K217">
        <v>-3.64</v>
      </c>
      <c r="L217" s="1">
        <v>-1383.0259000000001</v>
      </c>
      <c r="M217">
        <v>-3.14</v>
      </c>
      <c r="N217" s="1">
        <v>-1382.5997</v>
      </c>
      <c r="O217">
        <v>-1.23</v>
      </c>
      <c r="P217" s="1">
        <v>-1379.9777999999999</v>
      </c>
      <c r="Q217">
        <v>5.88</v>
      </c>
      <c r="R217" s="1">
        <v>-1369.0226</v>
      </c>
      <c r="S217">
        <v>-8.19</v>
      </c>
      <c r="T217" s="1">
        <v>-1389.0990999999999</v>
      </c>
      <c r="U217">
        <v>14.93</v>
      </c>
      <c r="V217" s="1">
        <v>-1393.3581999999999</v>
      </c>
      <c r="W217">
        <v>9.48</v>
      </c>
      <c r="X217" s="1">
        <v>-1369.7384</v>
      </c>
      <c r="Y217">
        <v>-9.8800000000000008</v>
      </c>
      <c r="Z217" s="1">
        <v>-1392.0341000000001</v>
      </c>
      <c r="AA217">
        <v>-0.08</v>
      </c>
      <c r="AB217" s="1">
        <v>-1369.2271000000001</v>
      </c>
      <c r="AC217">
        <v>-5.09</v>
      </c>
    </row>
    <row r="218" spans="6:29" x14ac:dyDescent="0.2">
      <c r="F218" s="1">
        <v>-1382.6684</v>
      </c>
      <c r="G218">
        <v>-1.51</v>
      </c>
      <c r="H218" s="1">
        <v>-1383.1545000000001</v>
      </c>
      <c r="I218">
        <v>-3.12</v>
      </c>
      <c r="J218" s="1">
        <v>-1383.1563000000001</v>
      </c>
      <c r="K218">
        <v>-3.99</v>
      </c>
      <c r="L218" s="1">
        <v>-1383.1291000000001</v>
      </c>
      <c r="M218">
        <v>-3.51</v>
      </c>
      <c r="N218" s="1">
        <v>-1382.7130999999999</v>
      </c>
      <c r="O218">
        <v>-1.4</v>
      </c>
      <c r="P218" s="1">
        <v>-1379.9887000000001</v>
      </c>
      <c r="Q218">
        <v>5.75</v>
      </c>
      <c r="R218" s="1">
        <v>-1368.9758999999999</v>
      </c>
      <c r="S218">
        <v>-7.68</v>
      </c>
      <c r="T218" s="1">
        <v>-1389.3269</v>
      </c>
      <c r="U218">
        <v>14.39</v>
      </c>
      <c r="V218" s="1">
        <v>-1393.6492000000001</v>
      </c>
      <c r="W218">
        <v>9.4</v>
      </c>
      <c r="X218" s="1">
        <v>-1369.7573</v>
      </c>
      <c r="Y218">
        <v>-9.43</v>
      </c>
      <c r="Z218" s="1">
        <v>-1392.1419000000001</v>
      </c>
      <c r="AA218">
        <v>0.04</v>
      </c>
      <c r="AB218" s="1">
        <v>-1369.0138999999999</v>
      </c>
      <c r="AC218">
        <v>-4.76</v>
      </c>
    </row>
    <row r="219" spans="6:29" x14ac:dyDescent="0.2">
      <c r="F219" s="1">
        <v>-1382.8746000000001</v>
      </c>
      <c r="G219">
        <v>-1.84</v>
      </c>
      <c r="H219" s="1">
        <v>-1383.3389999999999</v>
      </c>
      <c r="I219">
        <v>-3.63</v>
      </c>
      <c r="J219" s="1">
        <v>-1383.2617</v>
      </c>
      <c r="K219">
        <v>-4.3499999999999996</v>
      </c>
      <c r="L219" s="1">
        <v>-1383.2170000000001</v>
      </c>
      <c r="M219">
        <v>-3.85</v>
      </c>
      <c r="N219" s="1">
        <v>-1382.8534</v>
      </c>
      <c r="O219">
        <v>-1.75</v>
      </c>
      <c r="P219" s="1">
        <v>-1380.0534</v>
      </c>
      <c r="Q219">
        <v>5.41</v>
      </c>
      <c r="R219" s="1">
        <v>-1368.8920000000001</v>
      </c>
      <c r="S219">
        <v>-7.1</v>
      </c>
      <c r="T219" s="1">
        <v>-1389.625</v>
      </c>
      <c r="U219">
        <v>13.58</v>
      </c>
      <c r="V219" s="1">
        <v>-1393.8382999999999</v>
      </c>
      <c r="W219">
        <v>9.4600000000000009</v>
      </c>
      <c r="X219" s="1">
        <v>-1369.7362000000001</v>
      </c>
      <c r="Y219">
        <v>-8.85</v>
      </c>
      <c r="Z219" s="1">
        <v>-1392.1566</v>
      </c>
      <c r="AA219">
        <v>0.35</v>
      </c>
      <c r="AB219" s="1">
        <v>-1368.7962</v>
      </c>
      <c r="AC219">
        <v>-4.32</v>
      </c>
    </row>
    <row r="220" spans="6:29" x14ac:dyDescent="0.2">
      <c r="F220" s="1">
        <v>-1383.1051</v>
      </c>
      <c r="G220">
        <v>-2.2400000000000002</v>
      </c>
      <c r="H220" s="1">
        <v>-1383.5377000000001</v>
      </c>
      <c r="I220">
        <v>-4.1399999999999997</v>
      </c>
      <c r="J220" s="1">
        <v>-1383.3928000000001</v>
      </c>
      <c r="K220">
        <v>-4.78</v>
      </c>
      <c r="L220" s="1">
        <v>-1383.2968000000001</v>
      </c>
      <c r="M220">
        <v>-4.1399999999999997</v>
      </c>
      <c r="N220" s="1">
        <v>-1383.0315000000001</v>
      </c>
      <c r="O220">
        <v>-2.29</v>
      </c>
      <c r="P220" s="1">
        <v>-1380.1560999999999</v>
      </c>
      <c r="Q220">
        <v>4.79</v>
      </c>
      <c r="R220" s="1">
        <v>-1368.7673</v>
      </c>
      <c r="S220">
        <v>-6.46</v>
      </c>
      <c r="T220" s="1">
        <v>-1389.9686999999999</v>
      </c>
      <c r="U220">
        <v>12.57</v>
      </c>
      <c r="V220" s="1">
        <v>-1393.9083000000001</v>
      </c>
      <c r="W220">
        <v>9.77</v>
      </c>
      <c r="X220" s="1">
        <v>-1369.6782000000001</v>
      </c>
      <c r="Y220">
        <v>-8.08</v>
      </c>
      <c r="Z220" s="1">
        <v>-1392.0795000000001</v>
      </c>
      <c r="AA220">
        <v>0.91</v>
      </c>
      <c r="AB220" s="1">
        <v>-1368.5762999999999</v>
      </c>
      <c r="AC220">
        <v>-3.85</v>
      </c>
    </row>
    <row r="221" spans="6:29" x14ac:dyDescent="0.2">
      <c r="F221" s="1">
        <v>-1383.3510000000001</v>
      </c>
      <c r="G221">
        <v>-2.72</v>
      </c>
      <c r="H221" s="1">
        <v>-1383.7449999999999</v>
      </c>
      <c r="I221">
        <v>-4.6900000000000004</v>
      </c>
      <c r="J221" s="1">
        <v>-1383.5517</v>
      </c>
      <c r="K221">
        <v>-5.24</v>
      </c>
      <c r="L221" s="1">
        <v>-1383.3788999999999</v>
      </c>
      <c r="M221">
        <v>-4.47</v>
      </c>
      <c r="N221" s="1">
        <v>-1383.2593999999999</v>
      </c>
      <c r="O221">
        <v>-2.98</v>
      </c>
      <c r="P221" s="1">
        <v>-1380.2840000000001</v>
      </c>
      <c r="Q221">
        <v>3.98</v>
      </c>
      <c r="R221" s="1">
        <v>-1368.61</v>
      </c>
      <c r="S221">
        <v>-5.78</v>
      </c>
      <c r="T221" s="1">
        <v>-1390.3335999999999</v>
      </c>
      <c r="U221">
        <v>11.43</v>
      </c>
      <c r="V221" s="1">
        <v>-1393.8581999999999</v>
      </c>
      <c r="W221">
        <v>10.26</v>
      </c>
      <c r="X221" s="1">
        <v>-1369.5905</v>
      </c>
      <c r="Y221">
        <v>-7.19</v>
      </c>
      <c r="Z221" s="1">
        <v>-1391.9311</v>
      </c>
      <c r="AA221">
        <v>1.61</v>
      </c>
      <c r="AB221" s="1">
        <v>-1368.3572999999999</v>
      </c>
      <c r="AC221">
        <v>-3.25</v>
      </c>
    </row>
    <row r="222" spans="6:29" x14ac:dyDescent="0.2">
      <c r="F222" s="1">
        <v>-1383.6007999999999</v>
      </c>
      <c r="G222">
        <v>-3.21</v>
      </c>
      <c r="H222" s="1">
        <v>-1383.9522999999999</v>
      </c>
      <c r="I222">
        <v>-5.21</v>
      </c>
      <c r="J222" s="1">
        <v>-1383.7346</v>
      </c>
      <c r="K222">
        <v>-5.73</v>
      </c>
      <c r="L222" s="1">
        <v>-1383.4766</v>
      </c>
      <c r="M222">
        <v>-4.8099999999999996</v>
      </c>
      <c r="N222" s="1">
        <v>-1383.5435</v>
      </c>
      <c r="O222">
        <v>-3.8</v>
      </c>
      <c r="P222" s="1">
        <v>-1380.4292</v>
      </c>
      <c r="Q222">
        <v>2.95</v>
      </c>
      <c r="R222" s="1">
        <v>-1368.4393</v>
      </c>
      <c r="S222">
        <v>-5.0999999999999996</v>
      </c>
      <c r="T222" s="1">
        <v>-1390.6995999999999</v>
      </c>
      <c r="U222">
        <v>10.24</v>
      </c>
      <c r="V222" s="1">
        <v>-1393.702</v>
      </c>
      <c r="W222">
        <v>10.86</v>
      </c>
      <c r="X222" s="1">
        <v>-1369.4836</v>
      </c>
      <c r="Y222">
        <v>-6.23</v>
      </c>
      <c r="Z222" s="1">
        <v>-1391.7487000000001</v>
      </c>
      <c r="AA222">
        <v>2.34</v>
      </c>
      <c r="AB222" s="1">
        <v>-1368.1442</v>
      </c>
      <c r="AC222">
        <v>-2.66</v>
      </c>
    </row>
    <row r="223" spans="6:29" x14ac:dyDescent="0.2">
      <c r="F223" s="1">
        <v>-1383.8416</v>
      </c>
      <c r="G223">
        <v>-3.73</v>
      </c>
      <c r="H223" s="1">
        <v>-1384.1498999999999</v>
      </c>
      <c r="I223">
        <v>-5.66</v>
      </c>
      <c r="J223" s="1">
        <v>-1383.9322999999999</v>
      </c>
      <c r="K223">
        <v>-6.21</v>
      </c>
      <c r="L223" s="1">
        <v>-1383.5997</v>
      </c>
      <c r="M223">
        <v>-5.26</v>
      </c>
      <c r="N223" s="1">
        <v>-1383.8778</v>
      </c>
      <c r="O223">
        <v>-4.87</v>
      </c>
      <c r="P223" s="1">
        <v>-1380.5876000000001</v>
      </c>
      <c r="Q223">
        <v>1.78</v>
      </c>
      <c r="R223" s="1">
        <v>-1368.2846999999999</v>
      </c>
      <c r="S223">
        <v>-4.63</v>
      </c>
      <c r="T223" s="1">
        <v>-1391.0526</v>
      </c>
      <c r="U223">
        <v>9.0399999999999991</v>
      </c>
      <c r="V223" s="1">
        <v>-1393.4676999999999</v>
      </c>
      <c r="W223">
        <v>11.59</v>
      </c>
      <c r="X223" s="1">
        <v>-1369.3679999999999</v>
      </c>
      <c r="Y223">
        <v>-5.3</v>
      </c>
      <c r="Z223" s="1">
        <v>-1391.576</v>
      </c>
      <c r="AA223">
        <v>3.01</v>
      </c>
      <c r="AB223" s="1">
        <v>-1367.9405999999999</v>
      </c>
      <c r="AC223">
        <v>-1.98</v>
      </c>
    </row>
    <row r="224" spans="6:29" x14ac:dyDescent="0.2">
      <c r="F224" s="1">
        <v>-1384.0610999999999</v>
      </c>
      <c r="G224">
        <v>-4.2</v>
      </c>
      <c r="H224" s="1">
        <v>-1384.3278</v>
      </c>
      <c r="I224">
        <v>-6.1</v>
      </c>
      <c r="J224" s="1">
        <v>-1384.1322</v>
      </c>
      <c r="K224">
        <v>-6.7</v>
      </c>
      <c r="L224" s="1">
        <v>-1383.7524000000001</v>
      </c>
      <c r="M224">
        <v>-5.83</v>
      </c>
      <c r="N224" s="1">
        <v>-1384.2426</v>
      </c>
      <c r="O224">
        <v>-6.01</v>
      </c>
      <c r="P224" s="1">
        <v>-1380.7592999999999</v>
      </c>
      <c r="Q224">
        <v>0.5</v>
      </c>
      <c r="R224" s="1">
        <v>-1368.181</v>
      </c>
      <c r="S224">
        <v>-4.26</v>
      </c>
      <c r="T224" s="1">
        <v>-1391.3818000000001</v>
      </c>
      <c r="U224">
        <v>7.88</v>
      </c>
      <c r="V224" s="1">
        <v>-1393.1909000000001</v>
      </c>
      <c r="W224">
        <v>12.19</v>
      </c>
      <c r="X224" s="1">
        <v>-1369.2536</v>
      </c>
      <c r="Y224">
        <v>-4.3099999999999996</v>
      </c>
      <c r="Z224" s="1">
        <v>-1391.4432999999999</v>
      </c>
      <c r="AA224">
        <v>3.62</v>
      </c>
      <c r="AB224" s="1">
        <v>-1367.7484999999999</v>
      </c>
      <c r="AC224">
        <v>-1.3</v>
      </c>
    </row>
    <row r="225" spans="6:29" x14ac:dyDescent="0.2">
      <c r="F225" s="1">
        <v>-1384.2483999999999</v>
      </c>
      <c r="G225">
        <v>-4.7</v>
      </c>
      <c r="H225" s="1">
        <v>-1384.4774</v>
      </c>
      <c r="I225">
        <v>-6.46</v>
      </c>
      <c r="J225" s="1">
        <v>-1384.319</v>
      </c>
      <c r="K225">
        <v>-7.12</v>
      </c>
      <c r="L225" s="1">
        <v>-1383.9306999999999</v>
      </c>
      <c r="M225">
        <v>-6.46</v>
      </c>
      <c r="N225" s="1">
        <v>-1384.6061999999999</v>
      </c>
      <c r="O225">
        <v>-7.2</v>
      </c>
      <c r="P225" s="1">
        <v>-1380.9449</v>
      </c>
      <c r="Q225">
        <v>-0.79</v>
      </c>
      <c r="R225" s="1">
        <v>-1368.1578999999999</v>
      </c>
      <c r="S225">
        <v>-4.18</v>
      </c>
      <c r="T225" s="1">
        <v>-1391.6780000000001</v>
      </c>
      <c r="U225">
        <v>6.86</v>
      </c>
      <c r="V225" s="1">
        <v>-1392.9103</v>
      </c>
      <c r="W225">
        <v>12.68</v>
      </c>
      <c r="X225" s="1">
        <v>-1369.1485</v>
      </c>
      <c r="Y225">
        <v>-3.4</v>
      </c>
      <c r="Z225" s="1">
        <v>-1391.356</v>
      </c>
      <c r="AA225">
        <v>4.03</v>
      </c>
      <c r="AB225" s="1">
        <v>-1367.5675000000001</v>
      </c>
      <c r="AC225">
        <v>-0.56999999999999995</v>
      </c>
    </row>
    <row r="226" spans="6:29" x14ac:dyDescent="0.2">
      <c r="F226" s="1">
        <v>-1384.3942999999999</v>
      </c>
      <c r="G226">
        <v>-5.18</v>
      </c>
      <c r="H226" s="1">
        <v>-1384.5909999999999</v>
      </c>
      <c r="I226">
        <v>-6.81</v>
      </c>
      <c r="J226" s="1">
        <v>-1384.4797000000001</v>
      </c>
      <c r="K226">
        <v>-7.5</v>
      </c>
      <c r="L226" s="1">
        <v>-1384.1242</v>
      </c>
      <c r="M226">
        <v>-7.18</v>
      </c>
      <c r="N226" s="1">
        <v>-1384.9349999999999</v>
      </c>
      <c r="O226">
        <v>-8.3699999999999992</v>
      </c>
      <c r="P226" s="1">
        <v>-1381.1458</v>
      </c>
      <c r="Q226">
        <v>-2.13</v>
      </c>
      <c r="R226" s="1">
        <v>-1368.2336</v>
      </c>
      <c r="S226">
        <v>-4.51</v>
      </c>
      <c r="T226" s="1">
        <v>-1391.9341999999999</v>
      </c>
      <c r="U226">
        <v>6.05</v>
      </c>
      <c r="V226" s="1">
        <v>-1392.6622</v>
      </c>
      <c r="W226">
        <v>12.99</v>
      </c>
      <c r="X226" s="1">
        <v>-1369.0589</v>
      </c>
      <c r="Y226">
        <v>-2.57</v>
      </c>
      <c r="Z226" s="1">
        <v>-1391.2963</v>
      </c>
      <c r="AA226">
        <v>4.4400000000000004</v>
      </c>
      <c r="AB226" s="1">
        <v>-1367.3955000000001</v>
      </c>
      <c r="AC226">
        <v>0.13</v>
      </c>
    </row>
    <row r="227" spans="6:29" x14ac:dyDescent="0.2">
      <c r="F227" s="1">
        <v>-1384.4926</v>
      </c>
      <c r="G227">
        <v>-5.53</v>
      </c>
      <c r="H227" s="1">
        <v>-1384.6632</v>
      </c>
      <c r="I227">
        <v>-7.06</v>
      </c>
      <c r="J227" s="1">
        <v>-1384.6024</v>
      </c>
      <c r="K227">
        <v>-7.78</v>
      </c>
      <c r="L227" s="1">
        <v>-1384.3181</v>
      </c>
      <c r="M227">
        <v>-7.91</v>
      </c>
      <c r="N227" s="1">
        <v>-1385.2005999999999</v>
      </c>
      <c r="O227">
        <v>-9.42</v>
      </c>
      <c r="P227" s="1">
        <v>-1381.3625</v>
      </c>
      <c r="Q227">
        <v>-3.56</v>
      </c>
      <c r="R227" s="1">
        <v>-1368.4070999999999</v>
      </c>
      <c r="S227">
        <v>-5.12</v>
      </c>
      <c r="T227" s="1">
        <v>-1392.1451</v>
      </c>
      <c r="U227">
        <v>5.39</v>
      </c>
      <c r="V227" s="1">
        <v>-1392.4726000000001</v>
      </c>
      <c r="W227">
        <v>13</v>
      </c>
      <c r="X227" s="1">
        <v>-1368.9864</v>
      </c>
      <c r="Y227">
        <v>-1.85</v>
      </c>
      <c r="Z227" s="1">
        <v>-1391.2384</v>
      </c>
      <c r="AA227">
        <v>4.87</v>
      </c>
      <c r="AB227" s="1">
        <v>-1367.2330999999999</v>
      </c>
      <c r="AC227">
        <v>0.8</v>
      </c>
    </row>
    <row r="228" spans="6:29" x14ac:dyDescent="0.2">
      <c r="F228" s="1">
        <v>-1384.5355</v>
      </c>
      <c r="G228">
        <v>-5.71</v>
      </c>
      <c r="H228" s="1">
        <v>-1384.6890000000001</v>
      </c>
      <c r="I228">
        <v>-7.12</v>
      </c>
      <c r="J228" s="1">
        <v>-1384.6778999999999</v>
      </c>
      <c r="K228">
        <v>-7.96</v>
      </c>
      <c r="L228" s="1">
        <v>-1384.4943000000001</v>
      </c>
      <c r="M228">
        <v>-8.58</v>
      </c>
      <c r="N228" s="1">
        <v>-1385.3839</v>
      </c>
      <c r="O228">
        <v>-10.26</v>
      </c>
      <c r="P228" s="1">
        <v>-1381.5941</v>
      </c>
      <c r="Q228">
        <v>-4.92</v>
      </c>
      <c r="R228" s="1">
        <v>-1368.6595</v>
      </c>
      <c r="S228">
        <v>-5.94</v>
      </c>
      <c r="T228" s="1">
        <v>-1392.3081999999999</v>
      </c>
      <c r="U228">
        <v>4.8899999999999997</v>
      </c>
      <c r="V228" s="1">
        <v>-1392.3552</v>
      </c>
      <c r="W228">
        <v>12.67</v>
      </c>
      <c r="X228" s="1">
        <v>-1368.9267</v>
      </c>
      <c r="Y228">
        <v>-1.23</v>
      </c>
      <c r="Z228" s="1">
        <v>-1391.1668999999999</v>
      </c>
      <c r="AA228">
        <v>5.28</v>
      </c>
      <c r="AB228" s="1">
        <v>-1367.0844</v>
      </c>
      <c r="AC228">
        <v>1.48</v>
      </c>
    </row>
    <row r="229" spans="6:29" x14ac:dyDescent="0.2">
      <c r="F229" s="1">
        <v>-1384.5146999999999</v>
      </c>
      <c r="G229">
        <v>-5.68</v>
      </c>
      <c r="H229" s="1">
        <v>-1384.6632999999999</v>
      </c>
      <c r="I229">
        <v>-7.09</v>
      </c>
      <c r="J229" s="1">
        <v>-1384.6987999999999</v>
      </c>
      <c r="K229">
        <v>-8.0399999999999991</v>
      </c>
      <c r="L229" s="1">
        <v>-1384.6367</v>
      </c>
      <c r="M229">
        <v>-9.23</v>
      </c>
      <c r="N229" s="1">
        <v>-1385.4760000000001</v>
      </c>
      <c r="O229">
        <v>-10.88</v>
      </c>
      <c r="P229" s="1">
        <v>-1381.8386</v>
      </c>
      <c r="Q229">
        <v>-6.31</v>
      </c>
      <c r="R229" s="1">
        <v>-1368.9586999999999</v>
      </c>
      <c r="S229">
        <v>-6.99</v>
      </c>
      <c r="T229" s="1">
        <v>-1392.4263000000001</v>
      </c>
      <c r="U229">
        <v>4.62</v>
      </c>
      <c r="V229" s="1">
        <v>-1392.3107</v>
      </c>
      <c r="W229">
        <v>12.13</v>
      </c>
      <c r="X229" s="1">
        <v>-1368.8694</v>
      </c>
      <c r="Y229">
        <v>-0.73</v>
      </c>
      <c r="Z229" s="1">
        <v>-1391.0823</v>
      </c>
      <c r="AA229">
        <v>5.66</v>
      </c>
      <c r="AB229" s="1">
        <v>-1366.9576</v>
      </c>
      <c r="AC229">
        <v>2.13</v>
      </c>
    </row>
    <row r="230" spans="6:29" x14ac:dyDescent="0.2">
      <c r="F230" s="1">
        <v>-1384.4204</v>
      </c>
      <c r="G230">
        <v>-5.48</v>
      </c>
      <c r="H230" s="1">
        <v>-1384.5796</v>
      </c>
      <c r="I230">
        <v>-6.91</v>
      </c>
      <c r="J230" s="1">
        <v>-1384.6585</v>
      </c>
      <c r="K230">
        <v>-7.91</v>
      </c>
      <c r="L230" s="1">
        <v>-1384.7307000000001</v>
      </c>
      <c r="M230">
        <v>-9.7799999999999994</v>
      </c>
      <c r="N230" s="1">
        <v>-1385.4746</v>
      </c>
      <c r="O230">
        <v>-11.17</v>
      </c>
      <c r="P230" s="1">
        <v>-1382.0907999999999</v>
      </c>
      <c r="Q230">
        <v>-7.57</v>
      </c>
      <c r="R230" s="1">
        <v>-1369.269</v>
      </c>
      <c r="S230">
        <v>-8.1199999999999992</v>
      </c>
      <c r="T230" s="1">
        <v>-1392.5041000000001</v>
      </c>
      <c r="U230">
        <v>4.5199999999999996</v>
      </c>
      <c r="V230" s="1">
        <v>-1392.3296</v>
      </c>
      <c r="W230">
        <v>11.33</v>
      </c>
      <c r="X230" s="1">
        <v>-1368.7969000000001</v>
      </c>
      <c r="Y230">
        <v>-0.28999999999999998</v>
      </c>
      <c r="Z230" s="1">
        <v>-1390.9982</v>
      </c>
      <c r="AA230">
        <v>5.99</v>
      </c>
      <c r="AB230" s="1">
        <v>-1366.8621000000001</v>
      </c>
      <c r="AC230">
        <v>2.63</v>
      </c>
    </row>
    <row r="231" spans="6:29" x14ac:dyDescent="0.2">
      <c r="F231" s="1">
        <v>-1384.2437</v>
      </c>
      <c r="G231">
        <v>-5.03</v>
      </c>
      <c r="H231" s="1">
        <v>-1384.4314999999999</v>
      </c>
      <c r="I231">
        <v>-6.56</v>
      </c>
      <c r="J231" s="1">
        <v>-1384.5509999999999</v>
      </c>
      <c r="K231">
        <v>-7.61</v>
      </c>
      <c r="L231" s="1">
        <v>-1384.7637</v>
      </c>
      <c r="M231">
        <v>-10.15</v>
      </c>
      <c r="N231" s="1">
        <v>-1385.3821</v>
      </c>
      <c r="O231">
        <v>-11.21</v>
      </c>
      <c r="P231" s="1">
        <v>-1382.3434999999999</v>
      </c>
      <c r="Q231">
        <v>-8.75</v>
      </c>
      <c r="R231" s="1">
        <v>-1369.5568000000001</v>
      </c>
      <c r="S231">
        <v>-8.68</v>
      </c>
      <c r="T231" s="1">
        <v>-1392.5477000000001</v>
      </c>
      <c r="U231">
        <v>4.59</v>
      </c>
      <c r="V231" s="1">
        <v>-1392.3976</v>
      </c>
      <c r="W231">
        <v>10.34</v>
      </c>
      <c r="X231" s="1">
        <v>-1368.6884</v>
      </c>
      <c r="Y231">
        <v>0.14000000000000001</v>
      </c>
      <c r="Z231" s="1">
        <v>-1390.9327000000001</v>
      </c>
      <c r="AA231">
        <v>6.29</v>
      </c>
      <c r="AB231" s="1">
        <v>-1366.8052</v>
      </c>
      <c r="AC231">
        <v>3.04</v>
      </c>
    </row>
    <row r="232" spans="6:29" x14ac:dyDescent="0.2">
      <c r="F232" s="1">
        <v>-1383.9795999999999</v>
      </c>
      <c r="G232">
        <v>-4.3099999999999996</v>
      </c>
      <c r="H232" s="1">
        <v>-1384.2122999999999</v>
      </c>
      <c r="I232">
        <v>-5.92</v>
      </c>
      <c r="J232" s="1">
        <v>-1384.3697999999999</v>
      </c>
      <c r="K232">
        <v>-7.15</v>
      </c>
      <c r="L232" s="1">
        <v>-1384.7252000000001</v>
      </c>
      <c r="M232">
        <v>-10.25</v>
      </c>
      <c r="N232" s="1">
        <v>-1385.2018</v>
      </c>
      <c r="O232">
        <v>-10.89</v>
      </c>
      <c r="P232" s="1">
        <v>-1382.5862</v>
      </c>
      <c r="Q232">
        <v>-9.8699999999999992</v>
      </c>
      <c r="R232" s="1">
        <v>-1369.7977000000001</v>
      </c>
      <c r="S232">
        <v>-9.43</v>
      </c>
      <c r="T232" s="1">
        <v>-1392.5626999999999</v>
      </c>
      <c r="U232">
        <v>4.83</v>
      </c>
      <c r="V232" s="1">
        <v>-1392.4992</v>
      </c>
      <c r="W232">
        <v>9.2100000000000009</v>
      </c>
      <c r="X232" s="1">
        <v>-1368.5273999999999</v>
      </c>
      <c r="Y232">
        <v>0.6</v>
      </c>
      <c r="Z232" s="1">
        <v>-1390.9024999999999</v>
      </c>
      <c r="AA232">
        <v>6.52</v>
      </c>
      <c r="AB232" s="1">
        <v>-1366.7883999999999</v>
      </c>
      <c r="AC232">
        <v>3.34</v>
      </c>
    </row>
    <row r="233" spans="6:29" x14ac:dyDescent="0.2">
      <c r="F233" s="1">
        <v>-1383.6323</v>
      </c>
      <c r="G233">
        <v>-3.26</v>
      </c>
      <c r="H233" s="1">
        <v>-1383.9164000000001</v>
      </c>
      <c r="I233">
        <v>-5.08</v>
      </c>
      <c r="J233" s="1">
        <v>-1384.1092000000001</v>
      </c>
      <c r="K233">
        <v>-6.41</v>
      </c>
      <c r="L233" s="1">
        <v>-1384.6057000000001</v>
      </c>
      <c r="M233">
        <v>-10.119999999999999</v>
      </c>
      <c r="N233" s="1">
        <v>-1384.9382000000001</v>
      </c>
      <c r="O233">
        <v>-10.28</v>
      </c>
      <c r="P233" s="1">
        <v>-1382.8074999999999</v>
      </c>
      <c r="Q233">
        <v>-10.8</v>
      </c>
      <c r="R233" s="1">
        <v>-1369.9734000000001</v>
      </c>
      <c r="S233">
        <v>-10.08</v>
      </c>
      <c r="T233" s="1">
        <v>-1392.5545</v>
      </c>
      <c r="U233">
        <v>5.18</v>
      </c>
      <c r="V233" s="1">
        <v>-1392.6215999999999</v>
      </c>
      <c r="W233">
        <v>8.08</v>
      </c>
      <c r="X233" s="1">
        <v>-1368.308</v>
      </c>
      <c r="Y233">
        <v>1.0900000000000001</v>
      </c>
      <c r="Z233" s="1">
        <v>-1390.9178999999999</v>
      </c>
      <c r="AA233">
        <v>6.68</v>
      </c>
      <c r="AB233" s="1">
        <v>-1366.8036999999999</v>
      </c>
      <c r="AC233">
        <v>3.57</v>
      </c>
    </row>
    <row r="234" spans="6:29" x14ac:dyDescent="0.2">
      <c r="F234" s="1">
        <v>-1383.2164</v>
      </c>
      <c r="G234">
        <v>-2.04</v>
      </c>
      <c r="H234" s="1">
        <v>-1383.5424</v>
      </c>
      <c r="I234">
        <v>-4.03</v>
      </c>
      <c r="J234" s="1">
        <v>-1383.7639999999999</v>
      </c>
      <c r="K234">
        <v>-5.38</v>
      </c>
      <c r="L234" s="1">
        <v>-1384.3969</v>
      </c>
      <c r="M234">
        <v>-9.73</v>
      </c>
      <c r="N234" s="1">
        <v>-1384.5981999999999</v>
      </c>
      <c r="O234">
        <v>-9.4</v>
      </c>
      <c r="P234" s="1">
        <v>-1382.9975999999999</v>
      </c>
      <c r="Q234">
        <v>-11.58</v>
      </c>
      <c r="R234" s="1">
        <v>-1370.0728999999999</v>
      </c>
      <c r="S234">
        <v>-10.52</v>
      </c>
      <c r="T234" s="1">
        <v>-1392.5300999999999</v>
      </c>
      <c r="U234">
        <v>5.61</v>
      </c>
      <c r="V234" s="1">
        <v>-1392.7541000000001</v>
      </c>
      <c r="W234">
        <v>6.83</v>
      </c>
      <c r="X234" s="1">
        <v>-1368.0391999999999</v>
      </c>
      <c r="Y234">
        <v>1.55</v>
      </c>
      <c r="Z234" s="1">
        <v>-1390.9816000000001</v>
      </c>
      <c r="AA234">
        <v>6.78</v>
      </c>
      <c r="AB234" s="1">
        <v>-1366.8351</v>
      </c>
      <c r="AC234">
        <v>3.68</v>
      </c>
    </row>
    <row r="235" spans="6:29" x14ac:dyDescent="0.2">
      <c r="F235" s="1">
        <v>-1382.7565</v>
      </c>
      <c r="G235">
        <v>-0.61</v>
      </c>
      <c r="H235" s="1">
        <v>-1383.0968</v>
      </c>
      <c r="I235">
        <v>-2.61</v>
      </c>
      <c r="J235" s="1">
        <v>-1383.3341</v>
      </c>
      <c r="K235">
        <v>-4.12</v>
      </c>
      <c r="L235" s="1">
        <v>-1384.0930000000001</v>
      </c>
      <c r="M235">
        <v>-8.9600000000000009</v>
      </c>
      <c r="N235" s="1">
        <v>-1384.1914999999999</v>
      </c>
      <c r="O235">
        <v>-8.24</v>
      </c>
      <c r="P235" s="1">
        <v>-1383.1496</v>
      </c>
      <c r="Q235">
        <v>-12.17</v>
      </c>
      <c r="R235" s="1">
        <v>-1370.0905</v>
      </c>
      <c r="S235">
        <v>-10.48</v>
      </c>
      <c r="T235" s="1">
        <v>-1392.501</v>
      </c>
      <c r="U235">
        <v>6.08</v>
      </c>
      <c r="V235" s="1">
        <v>-1392.8920000000001</v>
      </c>
      <c r="W235">
        <v>5.56</v>
      </c>
      <c r="X235" s="1">
        <v>-1367.7451000000001</v>
      </c>
      <c r="Y235">
        <v>1.94</v>
      </c>
      <c r="Z235" s="1">
        <v>-1391.0866000000001</v>
      </c>
      <c r="AA235">
        <v>6.77</v>
      </c>
      <c r="AB235" s="1">
        <v>-1366.8616999999999</v>
      </c>
      <c r="AC235">
        <v>3.83</v>
      </c>
    </row>
    <row r="236" spans="6:29" x14ac:dyDescent="0.2">
      <c r="F236" s="1">
        <v>-1382.2841000000001</v>
      </c>
      <c r="G236">
        <v>0.93</v>
      </c>
      <c r="H236" s="1">
        <v>-1382.5997</v>
      </c>
      <c r="I236">
        <v>-1.18</v>
      </c>
      <c r="J236" s="1">
        <v>-1382.8299</v>
      </c>
      <c r="K236">
        <v>-2.7</v>
      </c>
      <c r="L236" s="1">
        <v>-1383.6953000000001</v>
      </c>
      <c r="M236">
        <v>-7.89</v>
      </c>
      <c r="N236" s="1">
        <v>-1383.7348</v>
      </c>
      <c r="O236">
        <v>-6.89</v>
      </c>
      <c r="P236" s="1">
        <v>-1383.2607</v>
      </c>
      <c r="Q236">
        <v>-12.6</v>
      </c>
      <c r="R236" s="1">
        <v>-1370.0266999999999</v>
      </c>
      <c r="S236">
        <v>-10.33</v>
      </c>
      <c r="T236" s="1">
        <v>-1392.4851000000001</v>
      </c>
      <c r="U236">
        <v>6.52</v>
      </c>
      <c r="V236" s="1">
        <v>-1393.0333000000001</v>
      </c>
      <c r="W236">
        <v>4.34</v>
      </c>
      <c r="X236" s="1">
        <v>-1367.4608000000001</v>
      </c>
      <c r="Y236">
        <v>2.29</v>
      </c>
      <c r="Z236" s="1">
        <v>-1391.2189000000001</v>
      </c>
      <c r="AA236">
        <v>6.75</v>
      </c>
      <c r="AB236" s="1">
        <v>-1366.8612000000001</v>
      </c>
      <c r="AC236">
        <v>4.0199999999999996</v>
      </c>
    </row>
    <row r="237" spans="6:29" x14ac:dyDescent="0.2">
      <c r="F237" s="1">
        <v>-1381.8284000000001</v>
      </c>
      <c r="G237">
        <v>2.41</v>
      </c>
      <c r="H237" s="1">
        <v>-1382.0854999999999</v>
      </c>
      <c r="I237">
        <v>0.3</v>
      </c>
      <c r="J237" s="1">
        <v>-1382.2764</v>
      </c>
      <c r="K237">
        <v>-1.07</v>
      </c>
      <c r="L237" s="1">
        <v>-1383.2162000000001</v>
      </c>
      <c r="M237">
        <v>-6.58</v>
      </c>
      <c r="N237" s="1">
        <v>-1383.2525000000001</v>
      </c>
      <c r="O237">
        <v>-5.53</v>
      </c>
      <c r="P237" s="1">
        <v>-1383.3339000000001</v>
      </c>
      <c r="Q237">
        <v>-12.84</v>
      </c>
      <c r="R237" s="1">
        <v>-1369.8895</v>
      </c>
      <c r="S237">
        <v>-10.029999999999999</v>
      </c>
      <c r="T237" s="1">
        <v>-1392.5033000000001</v>
      </c>
      <c r="U237">
        <v>6.78</v>
      </c>
      <c r="V237" s="1">
        <v>-1393.1783</v>
      </c>
      <c r="W237">
        <v>3.15</v>
      </c>
      <c r="X237" s="1">
        <v>-1367.2257999999999</v>
      </c>
      <c r="Y237">
        <v>2.44</v>
      </c>
      <c r="Z237" s="1">
        <v>-1391.3586</v>
      </c>
      <c r="AA237">
        <v>6.69</v>
      </c>
      <c r="AB237" s="1">
        <v>-1366.8158000000001</v>
      </c>
      <c r="AC237">
        <v>4.28</v>
      </c>
    </row>
    <row r="238" spans="6:29" x14ac:dyDescent="0.2">
      <c r="F238" s="1">
        <v>-1381.4118000000001</v>
      </c>
      <c r="G238">
        <v>3.73</v>
      </c>
      <c r="H238" s="1">
        <v>-1381.5987</v>
      </c>
      <c r="I238">
        <v>1.85</v>
      </c>
      <c r="J238" s="1">
        <v>-1381.7155</v>
      </c>
      <c r="K238">
        <v>0.76</v>
      </c>
      <c r="L238" s="1">
        <v>-1382.6813999999999</v>
      </c>
      <c r="M238">
        <v>-5.09</v>
      </c>
      <c r="N238" s="1">
        <v>-1382.7808</v>
      </c>
      <c r="O238">
        <v>-4.09</v>
      </c>
      <c r="P238" s="1">
        <v>-1383.3767</v>
      </c>
      <c r="Q238">
        <v>-12.96</v>
      </c>
      <c r="R238" s="1">
        <v>-1369.6949999999999</v>
      </c>
      <c r="S238">
        <v>-9.5399999999999991</v>
      </c>
      <c r="T238" s="1">
        <v>-1392.5749000000001</v>
      </c>
      <c r="U238">
        <v>6.85</v>
      </c>
      <c r="V238" s="1">
        <v>-1393.3275000000001</v>
      </c>
      <c r="W238">
        <v>1.95</v>
      </c>
      <c r="X238" s="1">
        <v>-1367.0737999999999</v>
      </c>
      <c r="Y238">
        <v>2.4300000000000002</v>
      </c>
      <c r="Z238" s="1">
        <v>-1391.4843000000001</v>
      </c>
      <c r="AA238">
        <v>6.66</v>
      </c>
      <c r="AB238" s="1">
        <v>-1366.7165</v>
      </c>
      <c r="AC238">
        <v>4.63</v>
      </c>
    </row>
    <row r="239" spans="6:29" x14ac:dyDescent="0.2">
      <c r="F239" s="1">
        <v>-1381.0494000000001</v>
      </c>
      <c r="G239">
        <v>5.01</v>
      </c>
      <c r="H239" s="1">
        <v>-1381.1862000000001</v>
      </c>
      <c r="I239">
        <v>3.27</v>
      </c>
      <c r="J239" s="1">
        <v>-1381.2008000000001</v>
      </c>
      <c r="K239">
        <v>2.33</v>
      </c>
      <c r="L239" s="1">
        <v>-1382.13</v>
      </c>
      <c r="M239">
        <v>-3.34</v>
      </c>
      <c r="N239" s="1">
        <v>-1382.3634</v>
      </c>
      <c r="O239">
        <v>-2.78</v>
      </c>
      <c r="P239" s="1">
        <v>-1383.4009000000001</v>
      </c>
      <c r="Q239">
        <v>-12.95</v>
      </c>
      <c r="R239" s="1">
        <v>-1369.4657999999999</v>
      </c>
      <c r="S239">
        <v>-8.91</v>
      </c>
      <c r="T239" s="1">
        <v>-1392.7109</v>
      </c>
      <c r="U239">
        <v>6.71</v>
      </c>
      <c r="V239" s="1">
        <v>-1393.4807000000001</v>
      </c>
      <c r="W239">
        <v>0.81</v>
      </c>
      <c r="X239" s="1">
        <v>-1367.0248999999999</v>
      </c>
      <c r="Y239">
        <v>2.1800000000000002</v>
      </c>
      <c r="Z239" s="1">
        <v>-1391.5790999999999</v>
      </c>
      <c r="AA239">
        <v>6.7</v>
      </c>
      <c r="AB239" s="1">
        <v>-1366.5654</v>
      </c>
      <c r="AC239">
        <v>5.0999999999999996</v>
      </c>
    </row>
    <row r="240" spans="6:29" x14ac:dyDescent="0.2">
      <c r="F240" s="1">
        <v>-1380.7548999999999</v>
      </c>
      <c r="G240">
        <v>6.04</v>
      </c>
      <c r="H240" s="1">
        <v>-1380.8846000000001</v>
      </c>
      <c r="I240">
        <v>4.25</v>
      </c>
      <c r="J240" s="1">
        <v>-1380.7833000000001</v>
      </c>
      <c r="K240">
        <v>3.73</v>
      </c>
      <c r="L240" s="1">
        <v>-1381.6137000000001</v>
      </c>
      <c r="M240">
        <v>-1.72</v>
      </c>
      <c r="N240" s="1">
        <v>-1382.0449000000001</v>
      </c>
      <c r="O240">
        <v>-1.78</v>
      </c>
      <c r="P240" s="1">
        <v>-1383.4170999999999</v>
      </c>
      <c r="Q240">
        <v>-12.89</v>
      </c>
      <c r="R240" s="1">
        <v>-1369.2288000000001</v>
      </c>
      <c r="S240">
        <v>-8.34</v>
      </c>
      <c r="T240" s="1">
        <v>-1392.9091000000001</v>
      </c>
      <c r="U240">
        <v>6.36</v>
      </c>
      <c r="V240" s="1">
        <v>-1393.6359</v>
      </c>
      <c r="W240">
        <v>-0.24</v>
      </c>
      <c r="X240" s="1">
        <v>-1367.0824</v>
      </c>
      <c r="Y240">
        <v>1.68</v>
      </c>
      <c r="Z240" s="1">
        <v>-1391.6358</v>
      </c>
      <c r="AA240">
        <v>6.85</v>
      </c>
      <c r="AB240" s="1">
        <v>-1366.3735999999999</v>
      </c>
      <c r="AC240">
        <v>5.62</v>
      </c>
    </row>
    <row r="241" spans="6:29" x14ac:dyDescent="0.2">
      <c r="F241" s="1">
        <v>-1380.5463999999999</v>
      </c>
      <c r="G241">
        <v>6.84</v>
      </c>
      <c r="H241" s="1">
        <v>-1380.7114999999999</v>
      </c>
      <c r="I241">
        <v>5.01</v>
      </c>
      <c r="J241" s="1">
        <v>-1380.4972</v>
      </c>
      <c r="K241">
        <v>4.97</v>
      </c>
      <c r="L241" s="1">
        <v>-1381.1837</v>
      </c>
      <c r="M241">
        <v>-0.37</v>
      </c>
      <c r="N241" s="1">
        <v>-1381.8603000000001</v>
      </c>
      <c r="O241">
        <v>-1.06</v>
      </c>
      <c r="P241" s="1">
        <v>-1383.4311</v>
      </c>
      <c r="Q241">
        <v>-12.71</v>
      </c>
      <c r="R241" s="1">
        <v>-1369.0108</v>
      </c>
      <c r="S241">
        <v>-7.87</v>
      </c>
      <c r="T241" s="1">
        <v>-1393.1559</v>
      </c>
      <c r="U241">
        <v>5.66</v>
      </c>
      <c r="V241" s="1">
        <v>-1393.7902999999999</v>
      </c>
      <c r="W241">
        <v>-1.29</v>
      </c>
      <c r="X241" s="1">
        <v>-1367.2330999999999</v>
      </c>
      <c r="Y241">
        <v>1.05</v>
      </c>
      <c r="Z241" s="1">
        <v>-1391.6588999999999</v>
      </c>
      <c r="AA241">
        <v>7</v>
      </c>
      <c r="AB241" s="1">
        <v>-1366.1597999999999</v>
      </c>
      <c r="AC241">
        <v>6.2</v>
      </c>
    </row>
    <row r="242" spans="6:29" x14ac:dyDescent="0.2">
      <c r="F242" s="1">
        <v>-1380.4458999999999</v>
      </c>
      <c r="G242">
        <v>7.39</v>
      </c>
      <c r="H242" s="1">
        <v>-1380.6635000000001</v>
      </c>
      <c r="I242">
        <v>5.57</v>
      </c>
      <c r="J242" s="1">
        <v>-1380.3498999999999</v>
      </c>
      <c r="K242">
        <v>5.88</v>
      </c>
      <c r="L242" s="1">
        <v>-1380.8824</v>
      </c>
      <c r="M242">
        <v>0.89</v>
      </c>
      <c r="N242" s="1">
        <v>-1381.8253</v>
      </c>
      <c r="O242">
        <v>-0.43</v>
      </c>
      <c r="P242" s="1">
        <v>-1383.4431</v>
      </c>
      <c r="Q242">
        <v>-12.47</v>
      </c>
      <c r="R242" s="1">
        <v>-1368.8351</v>
      </c>
      <c r="S242">
        <v>-7.44</v>
      </c>
      <c r="T242" s="1">
        <v>-1393.4303</v>
      </c>
      <c r="U242">
        <v>4.93</v>
      </c>
      <c r="V242" s="1">
        <v>-1393.9423999999999</v>
      </c>
      <c r="W242">
        <v>-2.23</v>
      </c>
      <c r="X242" s="1">
        <v>-1367.4518</v>
      </c>
      <c r="Y242">
        <v>0.28999999999999998</v>
      </c>
      <c r="Z242" s="1">
        <v>-1391.6637000000001</v>
      </c>
      <c r="AA242">
        <v>7.12</v>
      </c>
      <c r="AB242" s="1">
        <v>-1365.9443000000001</v>
      </c>
      <c r="AC242">
        <v>6.78</v>
      </c>
    </row>
    <row r="243" spans="6:29" x14ac:dyDescent="0.2">
      <c r="F243" s="1">
        <v>-1380.4733000000001</v>
      </c>
      <c r="G243">
        <v>7.55</v>
      </c>
      <c r="H243" s="1">
        <v>-1380.7194</v>
      </c>
      <c r="I243">
        <v>5.81</v>
      </c>
      <c r="J243" s="1">
        <v>-1380.3237999999999</v>
      </c>
      <c r="K243">
        <v>6.35</v>
      </c>
      <c r="L243" s="1">
        <v>-1380.7311</v>
      </c>
      <c r="M243">
        <v>1.87</v>
      </c>
      <c r="N243" s="1">
        <v>-1381.9311</v>
      </c>
      <c r="O243">
        <v>-0.18</v>
      </c>
      <c r="P243" s="1">
        <v>-1383.4475</v>
      </c>
      <c r="Q243">
        <v>-12.11</v>
      </c>
      <c r="R243" s="1">
        <v>-1368.7192</v>
      </c>
      <c r="S243">
        <v>-7.14</v>
      </c>
      <c r="T243" s="1">
        <v>-1393.7090000000001</v>
      </c>
      <c r="U243">
        <v>4</v>
      </c>
      <c r="V243" s="1">
        <v>-1394.0929000000001</v>
      </c>
      <c r="W243">
        <v>-3.12</v>
      </c>
      <c r="X243" s="1">
        <v>-1367.7066</v>
      </c>
      <c r="Y243">
        <v>-0.51</v>
      </c>
      <c r="Z243" s="1">
        <v>-1391.6709000000001</v>
      </c>
      <c r="AA243">
        <v>7.3</v>
      </c>
      <c r="AB243" s="1">
        <v>-1365.7431999999999</v>
      </c>
      <c r="AC243">
        <v>7.34</v>
      </c>
    </row>
    <row r="244" spans="6:29" x14ac:dyDescent="0.2">
      <c r="F244" s="1">
        <v>-1380.6333</v>
      </c>
      <c r="G244">
        <v>7.33</v>
      </c>
      <c r="H244" s="1">
        <v>-1380.8463999999999</v>
      </c>
      <c r="I244">
        <v>5.8</v>
      </c>
      <c r="J244" s="1">
        <v>-1380.3856000000001</v>
      </c>
      <c r="K244">
        <v>6.86</v>
      </c>
      <c r="L244" s="1">
        <v>-1380.7273</v>
      </c>
      <c r="M244">
        <v>2.44</v>
      </c>
      <c r="N244" s="1">
        <v>-1382.1469</v>
      </c>
      <c r="O244">
        <v>-0.13</v>
      </c>
      <c r="P244" s="1">
        <v>-1383.4341999999999</v>
      </c>
      <c r="Q244">
        <v>-11.69</v>
      </c>
      <c r="R244" s="1">
        <v>-1368.672</v>
      </c>
      <c r="S244">
        <v>-7.03</v>
      </c>
      <c r="T244" s="1">
        <v>-1393.9725000000001</v>
      </c>
      <c r="U244">
        <v>2.99</v>
      </c>
      <c r="V244" s="1">
        <v>-1394.2427</v>
      </c>
      <c r="W244">
        <v>-3.97</v>
      </c>
      <c r="X244" s="1">
        <v>-1367.9663</v>
      </c>
      <c r="Y244">
        <v>-1.32</v>
      </c>
      <c r="Z244" s="1">
        <v>-1391.6985999999999</v>
      </c>
      <c r="AA244">
        <v>7.41</v>
      </c>
      <c r="AB244" s="1">
        <v>-1365.5648000000001</v>
      </c>
      <c r="AC244">
        <v>7.87</v>
      </c>
    </row>
    <row r="245" spans="6:29" x14ac:dyDescent="0.2">
      <c r="F245" s="1">
        <v>-1380.91</v>
      </c>
      <c r="G245">
        <v>6.85</v>
      </c>
      <c r="H245" s="1">
        <v>-1381.011</v>
      </c>
      <c r="I245">
        <v>5.8</v>
      </c>
      <c r="J245" s="1">
        <v>-1380.4998000000001</v>
      </c>
      <c r="K245">
        <v>7.07</v>
      </c>
      <c r="L245" s="1">
        <v>-1380.8474000000001</v>
      </c>
      <c r="M245">
        <v>2.73</v>
      </c>
      <c r="N245" s="1">
        <v>-1382.4286</v>
      </c>
      <c r="O245">
        <v>-0.4</v>
      </c>
      <c r="P245" s="1">
        <v>-1383.3915</v>
      </c>
      <c r="Q245">
        <v>-11.11</v>
      </c>
      <c r="R245" s="1">
        <v>-1368.6916000000001</v>
      </c>
      <c r="S245">
        <v>-7.06</v>
      </c>
      <c r="T245" s="1">
        <v>-1394.2067</v>
      </c>
      <c r="U245">
        <v>1.92</v>
      </c>
      <c r="V245" s="1">
        <v>-1394.3931</v>
      </c>
      <c r="W245">
        <v>-4.66</v>
      </c>
      <c r="X245" s="1">
        <v>-1368.2035000000001</v>
      </c>
      <c r="Y245">
        <v>-2.1</v>
      </c>
      <c r="Z245" s="1">
        <v>-1391.7559000000001</v>
      </c>
      <c r="AA245">
        <v>7.45</v>
      </c>
      <c r="AB245" s="1">
        <v>-1365.4099000000001</v>
      </c>
      <c r="AC245">
        <v>8.3699999999999992</v>
      </c>
    </row>
    <row r="246" spans="6:29" x14ac:dyDescent="0.2">
      <c r="F246" s="1">
        <v>-1381.2669000000001</v>
      </c>
      <c r="G246">
        <v>6.13</v>
      </c>
      <c r="H246" s="1">
        <v>-1381.1831999999999</v>
      </c>
      <c r="I246">
        <v>5.64</v>
      </c>
      <c r="J246" s="1">
        <v>-1380.6361999999999</v>
      </c>
      <c r="K246">
        <v>7.3</v>
      </c>
      <c r="L246" s="1">
        <v>-1381.056</v>
      </c>
      <c r="M246">
        <v>2.91</v>
      </c>
      <c r="N246" s="1">
        <v>-1382.73</v>
      </c>
      <c r="O246">
        <v>-1.05</v>
      </c>
      <c r="P246" s="1">
        <v>-1383.3082999999999</v>
      </c>
      <c r="Q246">
        <v>-10.44</v>
      </c>
      <c r="R246" s="1">
        <v>-1368.7617</v>
      </c>
      <c r="S246">
        <v>-7.19</v>
      </c>
      <c r="T246" s="1">
        <v>-1394.4047</v>
      </c>
      <c r="U246">
        <v>0.89</v>
      </c>
      <c r="V246" s="1">
        <v>-1394.5422000000001</v>
      </c>
      <c r="W246">
        <v>-5.29</v>
      </c>
      <c r="X246" s="1">
        <v>-1368.3991000000001</v>
      </c>
      <c r="Y246">
        <v>-2.71</v>
      </c>
      <c r="Z246" s="1">
        <v>-1391.8371999999999</v>
      </c>
      <c r="AA246">
        <v>7.44</v>
      </c>
      <c r="AB246" s="1">
        <v>-1365.2737999999999</v>
      </c>
      <c r="AC246">
        <v>8.86</v>
      </c>
    </row>
    <row r="247" spans="6:29" x14ac:dyDescent="0.2">
      <c r="F247" s="1">
        <v>-1381.6568</v>
      </c>
      <c r="G247">
        <v>5.36</v>
      </c>
      <c r="H247" s="1">
        <v>-1381.3413</v>
      </c>
      <c r="I247">
        <v>5.46</v>
      </c>
      <c r="J247" s="1">
        <v>-1380.7728999999999</v>
      </c>
      <c r="K247">
        <v>7.42</v>
      </c>
      <c r="L247" s="1">
        <v>-1381.3153</v>
      </c>
      <c r="M247">
        <v>2.91</v>
      </c>
      <c r="N247" s="1">
        <v>-1383.0133000000001</v>
      </c>
      <c r="O247">
        <v>-1.82</v>
      </c>
      <c r="P247" s="1">
        <v>-1383.1768999999999</v>
      </c>
      <c r="Q247">
        <v>-9.6300000000000008</v>
      </c>
      <c r="R247" s="1">
        <v>-1368.8567</v>
      </c>
      <c r="S247">
        <v>-7.39</v>
      </c>
      <c r="T247" s="1">
        <v>-1394.5644</v>
      </c>
      <c r="U247">
        <v>-0.11</v>
      </c>
      <c r="V247" s="1">
        <v>-1394.6846</v>
      </c>
      <c r="W247">
        <v>-5.78</v>
      </c>
      <c r="X247" s="1">
        <v>-1368.5410999999999</v>
      </c>
      <c r="Y247">
        <v>-3.21</v>
      </c>
      <c r="Z247" s="1">
        <v>-1391.9257</v>
      </c>
      <c r="AA247">
        <v>7.46</v>
      </c>
      <c r="AB247" s="1">
        <v>-1365.1514</v>
      </c>
      <c r="AC247">
        <v>9.33</v>
      </c>
    </row>
    <row r="248" spans="6:29" x14ac:dyDescent="0.2">
      <c r="F248" s="1">
        <v>-1382.0314000000001</v>
      </c>
      <c r="G248">
        <v>4.54</v>
      </c>
      <c r="H248" s="1">
        <v>-1381.4733000000001</v>
      </c>
      <c r="I248">
        <v>5.34</v>
      </c>
      <c r="J248" s="1">
        <v>-1380.8954000000001</v>
      </c>
      <c r="K248">
        <v>7.56</v>
      </c>
      <c r="L248" s="1">
        <v>-1381.5978</v>
      </c>
      <c r="M248">
        <v>2.84</v>
      </c>
      <c r="N248" s="1">
        <v>-1383.2546</v>
      </c>
      <c r="O248">
        <v>-2.2400000000000002</v>
      </c>
      <c r="P248" s="1">
        <v>-1382.9962</v>
      </c>
      <c r="Q248">
        <v>-8.76</v>
      </c>
      <c r="R248" s="1">
        <v>-1368.9503999999999</v>
      </c>
      <c r="S248">
        <v>-7.6</v>
      </c>
      <c r="T248" s="1">
        <v>-1394.6869999999999</v>
      </c>
      <c r="U248">
        <v>-1.03</v>
      </c>
      <c r="V248" s="1">
        <v>-1394.8116</v>
      </c>
      <c r="W248">
        <v>-6.03</v>
      </c>
      <c r="X248" s="1">
        <v>-1368.6255000000001</v>
      </c>
      <c r="Y248">
        <v>-3.58</v>
      </c>
      <c r="Z248" s="1">
        <v>-1391.9992999999999</v>
      </c>
      <c r="AA248">
        <v>7.47</v>
      </c>
      <c r="AB248" s="1">
        <v>-1365.0407</v>
      </c>
      <c r="AC248">
        <v>9.76</v>
      </c>
    </row>
    <row r="249" spans="6:29" x14ac:dyDescent="0.2">
      <c r="F249" s="1">
        <v>-1382.3533</v>
      </c>
      <c r="G249">
        <v>3.87</v>
      </c>
      <c r="H249" s="1">
        <v>-1381.5769</v>
      </c>
      <c r="I249">
        <v>5.33</v>
      </c>
      <c r="J249" s="1">
        <v>-1380.9966999999999</v>
      </c>
      <c r="K249">
        <v>7.71</v>
      </c>
      <c r="L249" s="1">
        <v>-1381.8865000000001</v>
      </c>
      <c r="M249">
        <v>2.73</v>
      </c>
      <c r="N249" s="1">
        <v>-1383.4464</v>
      </c>
      <c r="O249">
        <v>-2.68</v>
      </c>
      <c r="P249" s="1">
        <v>-1382.7753</v>
      </c>
      <c r="Q249">
        <v>-7.73</v>
      </c>
      <c r="R249" s="1">
        <v>-1369.0262</v>
      </c>
      <c r="S249">
        <v>-7.7</v>
      </c>
      <c r="T249" s="1">
        <v>-1394.7773999999999</v>
      </c>
      <c r="U249">
        <v>-1.8</v>
      </c>
      <c r="V249" s="1">
        <v>-1394.912</v>
      </c>
      <c r="W249">
        <v>-6.06</v>
      </c>
      <c r="X249" s="1">
        <v>-1368.6536000000001</v>
      </c>
      <c r="Y249">
        <v>-3.79</v>
      </c>
      <c r="Z249" s="1">
        <v>-1392.0422000000001</v>
      </c>
      <c r="AA249">
        <v>7.55</v>
      </c>
      <c r="AB249" s="1">
        <v>-1364.9444000000001</v>
      </c>
      <c r="AC249">
        <v>10.130000000000001</v>
      </c>
    </row>
    <row r="250" spans="6:29" x14ac:dyDescent="0.2">
      <c r="F250" s="1">
        <v>-1382.6007999999999</v>
      </c>
      <c r="G250">
        <v>3.23</v>
      </c>
      <c r="H250" s="1">
        <v>-1381.6606999999999</v>
      </c>
      <c r="I250">
        <v>5.31</v>
      </c>
      <c r="J250" s="1">
        <v>-1381.0798</v>
      </c>
      <c r="K250">
        <v>7.95</v>
      </c>
      <c r="L250" s="1">
        <v>-1382.1778999999999</v>
      </c>
      <c r="M250">
        <v>2.54</v>
      </c>
      <c r="N250" s="1">
        <v>-1383.595</v>
      </c>
      <c r="O250">
        <v>-3.06</v>
      </c>
      <c r="P250" s="1">
        <v>-1382.5347999999999</v>
      </c>
      <c r="Q250">
        <v>-6.67</v>
      </c>
      <c r="R250" s="1">
        <v>-1369.0881999999999</v>
      </c>
      <c r="S250">
        <v>-7.8</v>
      </c>
      <c r="T250" s="1">
        <v>-1394.84</v>
      </c>
      <c r="U250">
        <v>-2.48</v>
      </c>
      <c r="V250" s="1">
        <v>-1394.9753000000001</v>
      </c>
      <c r="W250">
        <v>-5.95</v>
      </c>
      <c r="X250" s="1">
        <v>-1368.6306</v>
      </c>
      <c r="Y250">
        <v>-3.89</v>
      </c>
      <c r="Z250" s="1">
        <v>-1392.0509</v>
      </c>
      <c r="AA250">
        <v>7.59</v>
      </c>
      <c r="AB250" s="1">
        <v>-1364.8672999999999</v>
      </c>
      <c r="AC250">
        <v>10.4</v>
      </c>
    </row>
    <row r="251" spans="6:29" x14ac:dyDescent="0.2">
      <c r="F251" s="1">
        <v>-1382.7695000000001</v>
      </c>
      <c r="G251">
        <v>2.89</v>
      </c>
      <c r="H251" s="1">
        <v>-1381.7414000000001</v>
      </c>
      <c r="I251">
        <v>5.26</v>
      </c>
      <c r="J251" s="1">
        <v>-1381.1560999999999</v>
      </c>
      <c r="K251">
        <v>8.02</v>
      </c>
      <c r="L251" s="1">
        <v>-1382.4754</v>
      </c>
      <c r="M251">
        <v>2.2999999999999998</v>
      </c>
      <c r="N251" s="1">
        <v>-1383.7153000000001</v>
      </c>
      <c r="O251">
        <v>-3.44</v>
      </c>
      <c r="P251" s="1">
        <v>-1382.3037999999999</v>
      </c>
      <c r="Q251">
        <v>-5.61</v>
      </c>
      <c r="R251" s="1">
        <v>-1369.1602</v>
      </c>
      <c r="S251">
        <v>-7.98</v>
      </c>
      <c r="T251" s="1">
        <v>-1394.8771999999999</v>
      </c>
      <c r="U251">
        <v>-2.96</v>
      </c>
      <c r="V251" s="1">
        <v>-1394.9947</v>
      </c>
      <c r="W251">
        <v>-5.59</v>
      </c>
      <c r="X251" s="1">
        <v>-1368.5619999999999</v>
      </c>
      <c r="Y251">
        <v>-3.87</v>
      </c>
      <c r="Z251" s="1">
        <v>-1392.0356999999999</v>
      </c>
      <c r="AA251">
        <v>7.64</v>
      </c>
      <c r="AB251" s="1">
        <v>-1364.8125</v>
      </c>
      <c r="AC251">
        <v>10.65</v>
      </c>
    </row>
    <row r="252" spans="6:29" x14ac:dyDescent="0.2">
      <c r="F252" s="1">
        <v>-1382.8680999999999</v>
      </c>
      <c r="G252">
        <v>2.72</v>
      </c>
      <c r="H252" s="1">
        <v>-1381.8416999999999</v>
      </c>
      <c r="I252">
        <v>5.17</v>
      </c>
      <c r="J252" s="1">
        <v>-1381.2466999999999</v>
      </c>
      <c r="K252">
        <v>8.1</v>
      </c>
      <c r="L252" s="1">
        <v>-1382.7878000000001</v>
      </c>
      <c r="M252">
        <v>2</v>
      </c>
      <c r="N252" s="1">
        <v>-1383.8218999999999</v>
      </c>
      <c r="O252">
        <v>-3.81</v>
      </c>
      <c r="P252" s="1">
        <v>-1382.1126999999999</v>
      </c>
      <c r="Q252">
        <v>-4.74</v>
      </c>
      <c r="R252" s="1">
        <v>-1369.2744</v>
      </c>
      <c r="S252">
        <v>-8.26</v>
      </c>
      <c r="T252" s="1">
        <v>-1394.8886</v>
      </c>
      <c r="U252">
        <v>-3.3</v>
      </c>
      <c r="V252" s="1">
        <v>-1394.9666999999999</v>
      </c>
      <c r="W252">
        <v>-4.96</v>
      </c>
      <c r="X252" s="1">
        <v>-1368.4503999999999</v>
      </c>
      <c r="Y252">
        <v>-3.73</v>
      </c>
      <c r="Z252" s="1">
        <v>-1392.0157999999999</v>
      </c>
      <c r="AA252">
        <v>7.61</v>
      </c>
      <c r="AB252" s="1">
        <v>-1364.7792999999999</v>
      </c>
      <c r="AC252">
        <v>10.78</v>
      </c>
    </row>
    <row r="253" spans="6:29" x14ac:dyDescent="0.2">
      <c r="F253" s="1">
        <v>-1382.9132</v>
      </c>
      <c r="G253">
        <v>2.63</v>
      </c>
      <c r="H253" s="1">
        <v>-1381.9809</v>
      </c>
      <c r="I253">
        <v>4.96</v>
      </c>
      <c r="J253" s="1">
        <v>-1381.3766000000001</v>
      </c>
      <c r="K253">
        <v>7.99</v>
      </c>
      <c r="L253" s="1">
        <v>-1383.1177</v>
      </c>
      <c r="M253">
        <v>1.65</v>
      </c>
      <c r="N253" s="1">
        <v>-1383.921</v>
      </c>
      <c r="O253">
        <v>-4.1399999999999997</v>
      </c>
      <c r="P253" s="1">
        <v>-1381.9834000000001</v>
      </c>
      <c r="Q253">
        <v>-4.05</v>
      </c>
      <c r="R253" s="1">
        <v>-1369.4576</v>
      </c>
      <c r="S253">
        <v>-8.59</v>
      </c>
      <c r="T253" s="1">
        <v>-1394.8701000000001</v>
      </c>
      <c r="U253">
        <v>-3.44</v>
      </c>
      <c r="V253" s="1">
        <v>-1394.8938000000001</v>
      </c>
      <c r="W253">
        <v>-4.24</v>
      </c>
      <c r="X253" s="1">
        <v>-1368.296</v>
      </c>
      <c r="Y253">
        <v>-3.44</v>
      </c>
      <c r="Z253" s="1">
        <v>-1392.0102999999999</v>
      </c>
      <c r="AA253">
        <v>7.51</v>
      </c>
      <c r="AB253" s="1">
        <v>-1364.7641000000001</v>
      </c>
      <c r="AC253">
        <v>10.79</v>
      </c>
    </row>
    <row r="254" spans="6:29" x14ac:dyDescent="0.2">
      <c r="F254" s="1">
        <v>-1382.9214999999999</v>
      </c>
      <c r="G254">
        <v>2.61</v>
      </c>
      <c r="H254" s="1">
        <v>-1382.1675</v>
      </c>
      <c r="I254">
        <v>4.62</v>
      </c>
      <c r="J254" s="1">
        <v>-1381.5706</v>
      </c>
      <c r="K254">
        <v>7.71</v>
      </c>
      <c r="L254" s="1">
        <v>-1383.4599000000001</v>
      </c>
      <c r="M254">
        <v>1.29</v>
      </c>
      <c r="N254" s="1">
        <v>-1384.0088000000001</v>
      </c>
      <c r="O254">
        <v>-4.41</v>
      </c>
      <c r="P254" s="1">
        <v>-1381.9233999999999</v>
      </c>
      <c r="Q254">
        <v>-3.42</v>
      </c>
      <c r="R254" s="1">
        <v>-1369.7157</v>
      </c>
      <c r="S254">
        <v>-9.09</v>
      </c>
      <c r="T254" s="1">
        <v>-1394.8179</v>
      </c>
      <c r="U254">
        <v>-3.35</v>
      </c>
      <c r="V254" s="1">
        <v>-1394.7832000000001</v>
      </c>
      <c r="W254">
        <v>-3.35</v>
      </c>
      <c r="X254" s="1">
        <v>-1368.0980999999999</v>
      </c>
      <c r="Y254">
        <v>-2.99</v>
      </c>
      <c r="Z254" s="1">
        <v>-1392.0306</v>
      </c>
      <c r="AA254">
        <v>7.4</v>
      </c>
      <c r="AB254" s="1">
        <v>-1364.76</v>
      </c>
      <c r="AC254">
        <v>10.73</v>
      </c>
    </row>
    <row r="255" spans="6:29" x14ac:dyDescent="0.2">
      <c r="F255" s="1">
        <v>-1382.9047</v>
      </c>
      <c r="G255">
        <v>2.68</v>
      </c>
      <c r="H255" s="1">
        <v>-1382.3915</v>
      </c>
      <c r="I255">
        <v>4.24</v>
      </c>
      <c r="J255" s="1">
        <v>-1381.8411000000001</v>
      </c>
      <c r="K255">
        <v>7.19</v>
      </c>
      <c r="L255" s="1">
        <v>-1383.799</v>
      </c>
      <c r="M255">
        <v>0.95</v>
      </c>
      <c r="N255" s="1">
        <v>-1384.0731000000001</v>
      </c>
      <c r="O255">
        <v>-4.5199999999999996</v>
      </c>
      <c r="P255" s="1">
        <v>-1381.924</v>
      </c>
      <c r="Q255">
        <v>-2.93</v>
      </c>
      <c r="R255" s="1">
        <v>-1370.0320999999999</v>
      </c>
      <c r="S255">
        <v>-9.7100000000000009</v>
      </c>
      <c r="T255" s="1">
        <v>-1394.7311</v>
      </c>
      <c r="U255">
        <v>-3.19</v>
      </c>
      <c r="V255" s="1">
        <v>-1394.6461999999999</v>
      </c>
      <c r="W255">
        <v>-2.35</v>
      </c>
      <c r="X255" s="1">
        <v>-1367.8585</v>
      </c>
      <c r="Y255">
        <v>-2.42</v>
      </c>
      <c r="Z255" s="1">
        <v>-1392.0794000000001</v>
      </c>
      <c r="AA255">
        <v>7.18</v>
      </c>
      <c r="AB255" s="1">
        <v>-1364.7602999999999</v>
      </c>
      <c r="AC255">
        <v>10.61</v>
      </c>
    </row>
    <row r="256" spans="6:29" x14ac:dyDescent="0.2">
      <c r="F256" s="1">
        <v>-1382.8659</v>
      </c>
      <c r="G256">
        <v>2.79</v>
      </c>
      <c r="H256" s="1">
        <v>-1382.6232</v>
      </c>
      <c r="I256">
        <v>3.74</v>
      </c>
      <c r="J256" s="1">
        <v>-1382.1811</v>
      </c>
      <c r="K256">
        <v>6.42</v>
      </c>
      <c r="L256" s="1">
        <v>-1384.1138000000001</v>
      </c>
      <c r="M256">
        <v>0.71</v>
      </c>
      <c r="N256" s="1">
        <v>-1384.1012000000001</v>
      </c>
      <c r="O256">
        <v>-4.54</v>
      </c>
      <c r="P256" s="1">
        <v>-1381.9639</v>
      </c>
      <c r="Q256">
        <v>-2.59</v>
      </c>
      <c r="R256" s="1">
        <v>-1370.3762999999999</v>
      </c>
      <c r="S256">
        <v>-10.38</v>
      </c>
      <c r="T256" s="1">
        <v>-1394.6148000000001</v>
      </c>
      <c r="U256">
        <v>-2.84</v>
      </c>
      <c r="V256" s="1">
        <v>-1394.4966999999999</v>
      </c>
      <c r="W256">
        <v>-1.35</v>
      </c>
      <c r="X256" s="1">
        <v>-1367.5858000000001</v>
      </c>
      <c r="Y256">
        <v>-1.81</v>
      </c>
      <c r="Z256" s="1">
        <v>-1392.1539</v>
      </c>
      <c r="AA256">
        <v>6.83</v>
      </c>
      <c r="AB256" s="1">
        <v>-1364.7588000000001</v>
      </c>
      <c r="AC256">
        <v>10.37</v>
      </c>
    </row>
    <row r="257" spans="6:29" x14ac:dyDescent="0.2">
      <c r="F257" s="1">
        <v>-1382.7995000000001</v>
      </c>
      <c r="G257">
        <v>2.9</v>
      </c>
      <c r="H257" s="1">
        <v>-1382.8216</v>
      </c>
      <c r="I257">
        <v>3.33</v>
      </c>
      <c r="J257" s="1">
        <v>-1382.5608</v>
      </c>
      <c r="K257">
        <v>5.47</v>
      </c>
      <c r="L257" s="1">
        <v>-1384.3812</v>
      </c>
      <c r="M257">
        <v>0.46</v>
      </c>
      <c r="N257" s="1">
        <v>-1384.0817999999999</v>
      </c>
      <c r="O257">
        <v>-4.4000000000000004</v>
      </c>
      <c r="P257" s="1">
        <v>-1382.0162</v>
      </c>
      <c r="Q257">
        <v>-2.27</v>
      </c>
      <c r="R257" s="1">
        <v>-1370.7164</v>
      </c>
      <c r="S257">
        <v>-11.14</v>
      </c>
      <c r="T257" s="1">
        <v>-1394.4818</v>
      </c>
      <c r="U257">
        <v>-2.39</v>
      </c>
      <c r="V257" s="1">
        <v>-1394.3479</v>
      </c>
      <c r="W257">
        <v>-0.38</v>
      </c>
      <c r="X257" s="1">
        <v>-1367.2954999999999</v>
      </c>
      <c r="Y257">
        <v>-1.1100000000000001</v>
      </c>
      <c r="Z257" s="1">
        <v>-1392.2511</v>
      </c>
      <c r="AA257">
        <v>6.46</v>
      </c>
      <c r="AB257" s="1">
        <v>-1364.7483</v>
      </c>
      <c r="AC257">
        <v>10.06</v>
      </c>
    </row>
    <row r="258" spans="6:29" x14ac:dyDescent="0.2">
      <c r="F258" s="1">
        <v>-1382.6968999999999</v>
      </c>
      <c r="G258">
        <v>3.08</v>
      </c>
      <c r="H258" s="1">
        <v>-1382.9457</v>
      </c>
      <c r="I258">
        <v>3.01</v>
      </c>
      <c r="J258" s="1">
        <v>-1382.9326000000001</v>
      </c>
      <c r="K258">
        <v>4.51</v>
      </c>
      <c r="L258" s="1">
        <v>-1384.5804000000001</v>
      </c>
      <c r="M258">
        <v>0.41</v>
      </c>
      <c r="N258" s="1">
        <v>-1384.0068000000001</v>
      </c>
      <c r="O258">
        <v>-4.12</v>
      </c>
      <c r="P258" s="1">
        <v>-1382.0553</v>
      </c>
      <c r="Q258">
        <v>-1.89</v>
      </c>
      <c r="R258" s="1">
        <v>-1371.0262</v>
      </c>
      <c r="S258">
        <v>-11.75</v>
      </c>
      <c r="T258" s="1">
        <v>-1394.3507</v>
      </c>
      <c r="U258">
        <v>-1.97</v>
      </c>
      <c r="V258" s="1">
        <v>-1394.211</v>
      </c>
      <c r="W258">
        <v>0.65</v>
      </c>
      <c r="X258" s="1">
        <v>-1367.0083999999999</v>
      </c>
      <c r="Y258">
        <v>-0.38</v>
      </c>
      <c r="Z258" s="1">
        <v>-1392.3684000000001</v>
      </c>
      <c r="AA258">
        <v>5.93</v>
      </c>
      <c r="AB258" s="1">
        <v>-1364.7193</v>
      </c>
      <c r="AC258">
        <v>9.74</v>
      </c>
    </row>
    <row r="259" spans="6:29" x14ac:dyDescent="0.2">
      <c r="F259" s="1">
        <v>-1382.5532000000001</v>
      </c>
      <c r="G259">
        <v>3.27</v>
      </c>
      <c r="H259" s="1">
        <v>-1382.9663</v>
      </c>
      <c r="I259">
        <v>2.77</v>
      </c>
      <c r="J259" s="1">
        <v>-1383.2433000000001</v>
      </c>
      <c r="K259">
        <v>3.68</v>
      </c>
      <c r="L259" s="1">
        <v>-1384.6983</v>
      </c>
      <c r="M259">
        <v>0.37</v>
      </c>
      <c r="N259" s="1">
        <v>-1383.8702000000001</v>
      </c>
      <c r="O259">
        <v>-3.72</v>
      </c>
      <c r="P259" s="1">
        <v>-1382.0617999999999</v>
      </c>
      <c r="Q259">
        <v>-1.44</v>
      </c>
      <c r="R259" s="1">
        <v>-1371.2886000000001</v>
      </c>
      <c r="S259">
        <v>-12.27</v>
      </c>
      <c r="T259" s="1">
        <v>-1394.2428</v>
      </c>
      <c r="U259">
        <v>-1.6</v>
      </c>
      <c r="V259" s="1">
        <v>-1394.0944999999999</v>
      </c>
      <c r="W259">
        <v>1.55</v>
      </c>
      <c r="X259" s="1">
        <v>-1366.7474999999999</v>
      </c>
      <c r="Y259">
        <v>0.23</v>
      </c>
      <c r="Z259" s="1">
        <v>-1392.501</v>
      </c>
      <c r="AA259">
        <v>5.36</v>
      </c>
      <c r="AB259" s="1">
        <v>-1364.6599000000001</v>
      </c>
      <c r="AC259">
        <v>9.44</v>
      </c>
    </row>
    <row r="260" spans="6:29" x14ac:dyDescent="0.2">
      <c r="F260" s="1">
        <v>-1382.3739</v>
      </c>
      <c r="G260">
        <v>3.47</v>
      </c>
      <c r="H260" s="1">
        <v>-1382.8715999999999</v>
      </c>
      <c r="I260">
        <v>2.71</v>
      </c>
      <c r="J260" s="1">
        <v>-1383.4455</v>
      </c>
      <c r="K260">
        <v>2.96</v>
      </c>
      <c r="L260" s="1">
        <v>-1384.7298000000001</v>
      </c>
      <c r="M260">
        <v>0.46</v>
      </c>
      <c r="N260" s="1">
        <v>-1383.6661999999999</v>
      </c>
      <c r="O260">
        <v>-3.14</v>
      </c>
      <c r="P260" s="1">
        <v>-1382.0253</v>
      </c>
      <c r="Q260">
        <v>-0.87</v>
      </c>
      <c r="R260" s="1">
        <v>-1371.4919</v>
      </c>
      <c r="S260">
        <v>-12.63</v>
      </c>
      <c r="T260" s="1">
        <v>-1394.1793</v>
      </c>
      <c r="U260">
        <v>-1.28</v>
      </c>
      <c r="V260" s="1">
        <v>-1394.0019</v>
      </c>
      <c r="W260">
        <v>2.29</v>
      </c>
      <c r="X260" s="1">
        <v>-1366.5307</v>
      </c>
      <c r="Y260">
        <v>0.77</v>
      </c>
      <c r="Z260" s="1">
        <v>-1392.6387</v>
      </c>
      <c r="AA260">
        <v>4.7699999999999996</v>
      </c>
      <c r="AB260" s="1">
        <v>-1364.5596</v>
      </c>
      <c r="AC260">
        <v>9.19</v>
      </c>
    </row>
    <row r="261" spans="6:29" x14ac:dyDescent="0.2">
      <c r="F261" s="1">
        <v>-1382.1750999999999</v>
      </c>
      <c r="G261">
        <v>3.54</v>
      </c>
      <c r="H261" s="1">
        <v>-1382.6686</v>
      </c>
      <c r="I261">
        <v>2.77</v>
      </c>
      <c r="J261" s="1">
        <v>-1383.51</v>
      </c>
      <c r="K261">
        <v>2.46</v>
      </c>
      <c r="L261" s="1">
        <v>-1384.6781000000001</v>
      </c>
      <c r="M261">
        <v>0.56000000000000005</v>
      </c>
      <c r="N261" s="1">
        <v>-1383.3895</v>
      </c>
      <c r="O261">
        <v>-2.37</v>
      </c>
      <c r="P261" s="1">
        <v>-1381.9464</v>
      </c>
      <c r="Q261">
        <v>-0.2</v>
      </c>
      <c r="R261" s="1">
        <v>-1371.6280999999999</v>
      </c>
      <c r="S261">
        <v>-12.79</v>
      </c>
      <c r="T261" s="1">
        <v>-1394.1769999999999</v>
      </c>
      <c r="U261">
        <v>-1.1000000000000001</v>
      </c>
      <c r="V261" s="1">
        <v>-1393.9332999999999</v>
      </c>
      <c r="W261">
        <v>2.91</v>
      </c>
      <c r="X261" s="1">
        <v>-1366.3669</v>
      </c>
      <c r="Y261">
        <v>1.27</v>
      </c>
      <c r="Z261" s="1">
        <v>-1392.7661000000001</v>
      </c>
      <c r="AA261">
        <v>4.17</v>
      </c>
      <c r="AB261" s="1">
        <v>-1364.4172000000001</v>
      </c>
      <c r="AC261">
        <v>9.0399999999999991</v>
      </c>
    </row>
    <row r="262" spans="6:29" x14ac:dyDescent="0.2">
      <c r="F262" s="1">
        <v>-1381.9802999999999</v>
      </c>
      <c r="G262">
        <v>3.53</v>
      </c>
      <c r="H262" s="1">
        <v>-1382.3815999999999</v>
      </c>
      <c r="I262">
        <v>2.98</v>
      </c>
      <c r="J262" s="1">
        <v>-1383.4321</v>
      </c>
      <c r="K262">
        <v>2.2000000000000002</v>
      </c>
      <c r="L262" s="1">
        <v>-1384.5526</v>
      </c>
      <c r="M262">
        <v>0.76</v>
      </c>
      <c r="N262" s="1">
        <v>-1383.0397</v>
      </c>
      <c r="O262">
        <v>-1.45</v>
      </c>
      <c r="P262" s="1">
        <v>-1381.8347000000001</v>
      </c>
      <c r="Q262">
        <v>0.51</v>
      </c>
      <c r="R262" s="1">
        <v>-1371.6934000000001</v>
      </c>
      <c r="S262">
        <v>-12.75</v>
      </c>
      <c r="T262" s="1">
        <v>-1394.2465999999999</v>
      </c>
      <c r="U262">
        <v>-1.03</v>
      </c>
      <c r="V262" s="1">
        <v>-1393.8835999999999</v>
      </c>
      <c r="W262">
        <v>3.46</v>
      </c>
      <c r="X262" s="1">
        <v>-1366.2562</v>
      </c>
      <c r="Y262">
        <v>1.56</v>
      </c>
      <c r="Z262" s="1">
        <v>-1392.8641</v>
      </c>
      <c r="AA262">
        <v>3.62</v>
      </c>
      <c r="AB262" s="1">
        <v>-1364.2437</v>
      </c>
      <c r="AC262">
        <v>8.8800000000000008</v>
      </c>
    </row>
    <row r="263" spans="6:29" x14ac:dyDescent="0.2">
      <c r="F263" s="1">
        <v>-1381.8145</v>
      </c>
      <c r="G263">
        <v>3.46</v>
      </c>
      <c r="H263" s="1">
        <v>-1382.0436</v>
      </c>
      <c r="I263">
        <v>3.25</v>
      </c>
      <c r="J263" s="1">
        <v>-1383.23</v>
      </c>
      <c r="K263">
        <v>2.2200000000000002</v>
      </c>
      <c r="L263" s="1">
        <v>-1384.3676</v>
      </c>
      <c r="M263">
        <v>0.98</v>
      </c>
      <c r="N263" s="1">
        <v>-1382.6243999999999</v>
      </c>
      <c r="O263">
        <v>-0.46</v>
      </c>
      <c r="P263" s="1">
        <v>-1381.7081000000001</v>
      </c>
      <c r="Q263">
        <v>1.17</v>
      </c>
      <c r="R263" s="1">
        <v>-1371.6875</v>
      </c>
      <c r="S263">
        <v>-12.42</v>
      </c>
      <c r="T263" s="1">
        <v>-1394.3907999999999</v>
      </c>
      <c r="U263">
        <v>-1.1100000000000001</v>
      </c>
      <c r="V263" s="1">
        <v>-1393.8423</v>
      </c>
      <c r="W263">
        <v>3.89</v>
      </c>
      <c r="X263" s="1">
        <v>-1366.1931999999999</v>
      </c>
      <c r="Y263">
        <v>1.77</v>
      </c>
      <c r="Z263" s="1">
        <v>-1392.9152999999999</v>
      </c>
      <c r="AA263">
        <v>3.14</v>
      </c>
      <c r="AB263" s="1">
        <v>-1364.0654</v>
      </c>
      <c r="AC263">
        <v>8.75</v>
      </c>
    </row>
    <row r="264" spans="6:29" x14ac:dyDescent="0.2">
      <c r="F264" s="1">
        <v>-1381.6955</v>
      </c>
      <c r="G264">
        <v>3.17</v>
      </c>
      <c r="H264" s="1">
        <v>-1381.6929</v>
      </c>
      <c r="I264">
        <v>3.42</v>
      </c>
      <c r="J264" s="1">
        <v>-1382.9421</v>
      </c>
      <c r="K264">
        <v>2.23</v>
      </c>
      <c r="L264" s="1">
        <v>-1384.1406999999999</v>
      </c>
      <c r="M264">
        <v>1.2</v>
      </c>
      <c r="N264" s="1">
        <v>-1382.1626000000001</v>
      </c>
      <c r="O264">
        <v>0.54</v>
      </c>
      <c r="P264" s="1">
        <v>-1381.5859</v>
      </c>
      <c r="Q264">
        <v>1.83</v>
      </c>
      <c r="R264" s="1">
        <v>-1371.6149</v>
      </c>
      <c r="S264">
        <v>-11.89</v>
      </c>
      <c r="T264" s="1">
        <v>-1394.5995</v>
      </c>
      <c r="U264">
        <v>-1.27</v>
      </c>
      <c r="V264" s="1">
        <v>-1393.7954999999999</v>
      </c>
      <c r="W264">
        <v>4.28</v>
      </c>
      <c r="X264" s="1">
        <v>-1366.1727000000001</v>
      </c>
      <c r="Y264">
        <v>1.91</v>
      </c>
      <c r="Z264" s="1">
        <v>-1392.9086</v>
      </c>
      <c r="AA264">
        <v>2.86</v>
      </c>
      <c r="AB264" s="1">
        <v>-1363.9187999999999</v>
      </c>
      <c r="AC264">
        <v>8.51</v>
      </c>
    </row>
    <row r="265" spans="6:29" x14ac:dyDescent="0.2">
      <c r="F265" s="1">
        <v>-1381.6306</v>
      </c>
      <c r="G265">
        <v>2.76</v>
      </c>
      <c r="H265" s="1">
        <v>-1381.3646000000001</v>
      </c>
      <c r="I265">
        <v>3.58</v>
      </c>
      <c r="J265" s="1">
        <v>-1382.6161999999999</v>
      </c>
      <c r="K265">
        <v>2.37</v>
      </c>
      <c r="L265" s="1">
        <v>-1383.8888999999999</v>
      </c>
      <c r="M265">
        <v>1.44</v>
      </c>
      <c r="N265" s="1">
        <v>-1381.6860999999999</v>
      </c>
      <c r="O265">
        <v>1.55</v>
      </c>
      <c r="P265" s="1">
        <v>-1381.4826</v>
      </c>
      <c r="Q265">
        <v>2.39</v>
      </c>
      <c r="R265" s="1">
        <v>-1371.4831999999999</v>
      </c>
      <c r="S265">
        <v>-11.06</v>
      </c>
      <c r="T265" s="1">
        <v>-1394.8493000000001</v>
      </c>
      <c r="U265">
        <v>-1.52</v>
      </c>
      <c r="V265" s="1">
        <v>-1393.7277999999999</v>
      </c>
      <c r="W265">
        <v>4.59</v>
      </c>
      <c r="X265" s="1">
        <v>-1366.1939</v>
      </c>
      <c r="Y265">
        <v>1.91</v>
      </c>
      <c r="Z265" s="1">
        <v>-1392.8403000000001</v>
      </c>
      <c r="AA265">
        <v>2.79</v>
      </c>
      <c r="AB265" s="1">
        <v>-1363.8417999999999</v>
      </c>
      <c r="AC265">
        <v>8.1999999999999993</v>
      </c>
    </row>
    <row r="266" spans="6:29" x14ac:dyDescent="0.2">
      <c r="F266" s="1">
        <v>-1381.6161999999999</v>
      </c>
      <c r="G266">
        <v>2.2799999999999998</v>
      </c>
      <c r="H266" s="1">
        <v>-1381.0820000000001</v>
      </c>
      <c r="I266">
        <v>3.68</v>
      </c>
      <c r="J266" s="1">
        <v>-1382.2995000000001</v>
      </c>
      <c r="K266">
        <v>2.54</v>
      </c>
      <c r="L266" s="1">
        <v>-1383.6297</v>
      </c>
      <c r="M266">
        <v>1.61</v>
      </c>
      <c r="N266" s="1">
        <v>-1381.2383</v>
      </c>
      <c r="O266">
        <v>2.33</v>
      </c>
      <c r="P266" s="1">
        <v>-1381.402</v>
      </c>
      <c r="Q266">
        <v>2.89</v>
      </c>
      <c r="R266" s="1">
        <v>-1371.3022000000001</v>
      </c>
      <c r="S266">
        <v>-10.039999999999999</v>
      </c>
      <c r="T266" s="1">
        <v>-1395.1051</v>
      </c>
      <c r="U266">
        <v>-1.72</v>
      </c>
      <c r="V266" s="1">
        <v>-1393.6262999999999</v>
      </c>
      <c r="W266">
        <v>4.92</v>
      </c>
      <c r="X266" s="1">
        <v>-1366.26</v>
      </c>
      <c r="Y266">
        <v>1.79</v>
      </c>
      <c r="Z266" s="1">
        <v>-1392.7165</v>
      </c>
      <c r="AA266">
        <v>2.82</v>
      </c>
      <c r="AB266" s="1">
        <v>-1363.8652</v>
      </c>
      <c r="AC266">
        <v>7.76</v>
      </c>
    </row>
    <row r="267" spans="6:29" x14ac:dyDescent="0.2">
      <c r="F267" s="1">
        <v>-1381.6413</v>
      </c>
      <c r="G267">
        <v>1.75</v>
      </c>
      <c r="H267" s="1">
        <v>-1380.8562999999999</v>
      </c>
      <c r="I267">
        <v>3.71</v>
      </c>
      <c r="J267" s="1">
        <v>-1382.0275999999999</v>
      </c>
      <c r="K267">
        <v>2.4300000000000002</v>
      </c>
      <c r="L267" s="1">
        <v>-1383.3785</v>
      </c>
      <c r="M267">
        <v>1.73</v>
      </c>
      <c r="N267" s="1">
        <v>-1380.8674000000001</v>
      </c>
      <c r="O267">
        <v>2.88</v>
      </c>
      <c r="P267" s="1">
        <v>-1381.3348000000001</v>
      </c>
      <c r="Q267">
        <v>3.28</v>
      </c>
      <c r="R267" s="1">
        <v>-1371.0815</v>
      </c>
      <c r="S267">
        <v>-8.81</v>
      </c>
      <c r="T267" s="1">
        <v>-1395.3241</v>
      </c>
      <c r="U267">
        <v>-1.8</v>
      </c>
      <c r="V267" s="1">
        <v>-1393.4855</v>
      </c>
      <c r="W267">
        <v>5.25</v>
      </c>
      <c r="X267" s="1">
        <v>-1366.3759</v>
      </c>
      <c r="Y267">
        <v>1.61</v>
      </c>
      <c r="Z267" s="1">
        <v>-1392.5503000000001</v>
      </c>
      <c r="AA267">
        <v>3.07</v>
      </c>
      <c r="AB267" s="1">
        <v>-1364.0037</v>
      </c>
      <c r="AC267">
        <v>7.11</v>
      </c>
    </row>
    <row r="268" spans="6:29" x14ac:dyDescent="0.2">
      <c r="F268" s="1">
        <v>-1381.6913</v>
      </c>
      <c r="G268">
        <v>1.21</v>
      </c>
      <c r="H268" s="1">
        <v>-1380.6886999999999</v>
      </c>
      <c r="I268">
        <v>3.56</v>
      </c>
      <c r="J268" s="1">
        <v>-1381.8225</v>
      </c>
      <c r="K268">
        <v>2.3199999999999998</v>
      </c>
      <c r="L268" s="1">
        <v>-1383.1489999999999</v>
      </c>
      <c r="M268">
        <v>1.87</v>
      </c>
      <c r="N268" s="1">
        <v>-1380.6138000000001</v>
      </c>
      <c r="O268">
        <v>3.18</v>
      </c>
      <c r="P268" s="1">
        <v>-1381.2608</v>
      </c>
      <c r="Q268">
        <v>3.7</v>
      </c>
      <c r="R268" s="1">
        <v>-1370.8294000000001</v>
      </c>
      <c r="S268">
        <v>-7.5</v>
      </c>
      <c r="T268" s="1">
        <v>-1395.4634000000001</v>
      </c>
      <c r="U268">
        <v>-1.63</v>
      </c>
      <c r="V268" s="1">
        <v>-1393.3086000000001</v>
      </c>
      <c r="W268">
        <v>5.58</v>
      </c>
      <c r="X268" s="1">
        <v>-1366.5429999999999</v>
      </c>
      <c r="Y268">
        <v>1.3</v>
      </c>
      <c r="Z268" s="1">
        <v>-1392.3578</v>
      </c>
      <c r="AA268">
        <v>3.4</v>
      </c>
      <c r="AB268" s="1">
        <v>-1364.2527</v>
      </c>
      <c r="AC268">
        <v>6.31</v>
      </c>
    </row>
    <row r="269" spans="6:29" x14ac:dyDescent="0.2">
      <c r="F269" s="1">
        <v>-1381.7525000000001</v>
      </c>
      <c r="G269">
        <v>0.75</v>
      </c>
      <c r="H269" s="1">
        <v>-1380.5744</v>
      </c>
      <c r="I269">
        <v>3.48</v>
      </c>
      <c r="J269" s="1">
        <v>-1381.6938</v>
      </c>
      <c r="K269">
        <v>2.2400000000000002</v>
      </c>
      <c r="L269" s="1">
        <v>-1382.9499000000001</v>
      </c>
      <c r="M269">
        <v>1.92</v>
      </c>
      <c r="N269" s="1">
        <v>-1380.4978000000001</v>
      </c>
      <c r="O269">
        <v>3.16</v>
      </c>
      <c r="P269" s="1">
        <v>-1381.1577</v>
      </c>
      <c r="Q269">
        <v>4.16</v>
      </c>
      <c r="R269" s="1">
        <v>-1370.5554999999999</v>
      </c>
      <c r="S269">
        <v>-6.08</v>
      </c>
      <c r="T269" s="1">
        <v>-1395.4866999999999</v>
      </c>
      <c r="U269">
        <v>-1.18</v>
      </c>
      <c r="V269" s="1">
        <v>-1393.1070999999999</v>
      </c>
      <c r="W269">
        <v>5.9</v>
      </c>
      <c r="X269" s="1">
        <v>-1366.7566999999999</v>
      </c>
      <c r="Y269">
        <v>0.91</v>
      </c>
      <c r="Z269" s="1">
        <v>-1392.1584</v>
      </c>
      <c r="AA269">
        <v>3.84</v>
      </c>
      <c r="AB269" s="1">
        <v>-1364.5923</v>
      </c>
      <c r="AC269">
        <v>5.48</v>
      </c>
    </row>
    <row r="270" spans="6:29" x14ac:dyDescent="0.2">
      <c r="F270" s="1">
        <v>-1381.8136</v>
      </c>
      <c r="G270">
        <v>0.39</v>
      </c>
      <c r="H270" s="1">
        <v>-1380.5094999999999</v>
      </c>
      <c r="I270">
        <v>3.36</v>
      </c>
      <c r="J270" s="1">
        <v>-1381.6431</v>
      </c>
      <c r="K270">
        <v>1.91</v>
      </c>
      <c r="L270" s="1">
        <v>-1382.7838999999999</v>
      </c>
      <c r="M270">
        <v>1.86</v>
      </c>
      <c r="N270" s="1">
        <v>-1380.5145</v>
      </c>
      <c r="O270">
        <v>2.82</v>
      </c>
      <c r="P270" s="1">
        <v>-1381.0093999999999</v>
      </c>
      <c r="Q270">
        <v>4.5999999999999996</v>
      </c>
      <c r="R270" s="1">
        <v>-1370.2720999999999</v>
      </c>
      <c r="S270">
        <v>-4.63</v>
      </c>
      <c r="T270" s="1">
        <v>-1395.3724</v>
      </c>
      <c r="U270">
        <v>-0.45</v>
      </c>
      <c r="V270" s="1">
        <v>-1392.8970999999999</v>
      </c>
      <c r="W270">
        <v>6.23</v>
      </c>
      <c r="X270" s="1">
        <v>-1367.0065</v>
      </c>
      <c r="Y270">
        <v>0.5</v>
      </c>
      <c r="Z270" s="1">
        <v>-1391.9716000000001</v>
      </c>
      <c r="AA270">
        <v>4.2699999999999996</v>
      </c>
      <c r="AB270" s="1">
        <v>-1364.9936</v>
      </c>
      <c r="AC270">
        <v>4.5999999999999996</v>
      </c>
    </row>
    <row r="271" spans="6:29" x14ac:dyDescent="0.2">
      <c r="F271" s="1">
        <v>-1381.8667</v>
      </c>
      <c r="G271">
        <v>0.1</v>
      </c>
      <c r="H271" s="1">
        <v>-1380.4938</v>
      </c>
      <c r="I271">
        <v>3.15</v>
      </c>
      <c r="J271" s="1">
        <v>-1381.6674</v>
      </c>
      <c r="K271">
        <v>1.52</v>
      </c>
      <c r="L271" s="1">
        <v>-1382.6505</v>
      </c>
      <c r="M271">
        <v>1.77</v>
      </c>
      <c r="N271" s="1">
        <v>-1380.6378999999999</v>
      </c>
      <c r="O271">
        <v>2.3199999999999998</v>
      </c>
      <c r="P271" s="1">
        <v>-1380.8139000000001</v>
      </c>
      <c r="Q271">
        <v>5.04</v>
      </c>
      <c r="R271" s="1">
        <v>-1369.9947</v>
      </c>
      <c r="S271">
        <v>-3.12</v>
      </c>
      <c r="T271" s="1">
        <v>-1395.1217999999999</v>
      </c>
      <c r="U271">
        <v>0.6</v>
      </c>
      <c r="V271" s="1">
        <v>-1392.6949</v>
      </c>
      <c r="W271">
        <v>6.51</v>
      </c>
      <c r="X271" s="1">
        <v>-1367.2778000000001</v>
      </c>
      <c r="Y271">
        <v>0.12</v>
      </c>
      <c r="Z271" s="1">
        <v>-1391.8145999999999</v>
      </c>
      <c r="AA271">
        <v>4.6399999999999997</v>
      </c>
      <c r="AB271" s="1">
        <v>-1365.4267</v>
      </c>
      <c r="AC271">
        <v>3.73</v>
      </c>
    </row>
    <row r="272" spans="6:29" x14ac:dyDescent="0.2">
      <c r="F272" s="1">
        <v>-1381.9077</v>
      </c>
      <c r="G272">
        <v>-0.04</v>
      </c>
      <c r="H272" s="1">
        <v>-1380.5297</v>
      </c>
      <c r="I272">
        <v>2.98</v>
      </c>
      <c r="J272" s="1">
        <v>-1381.7605000000001</v>
      </c>
      <c r="K272">
        <v>1.1100000000000001</v>
      </c>
      <c r="L272" s="1">
        <v>-1382.5453</v>
      </c>
      <c r="M272">
        <v>1.68</v>
      </c>
      <c r="N272" s="1">
        <v>-1380.8295000000001</v>
      </c>
      <c r="O272">
        <v>1.69</v>
      </c>
      <c r="P272" s="1">
        <v>-1380.5849000000001</v>
      </c>
      <c r="Q272">
        <v>5.51</v>
      </c>
      <c r="R272" s="1">
        <v>-1369.742</v>
      </c>
      <c r="S272">
        <v>-1.84</v>
      </c>
      <c r="T272" s="1">
        <v>-1394.7659000000001</v>
      </c>
      <c r="U272">
        <v>1.8</v>
      </c>
      <c r="V272" s="1">
        <v>-1392.5136</v>
      </c>
      <c r="W272">
        <v>6.78</v>
      </c>
      <c r="X272" s="1">
        <v>-1367.5545</v>
      </c>
      <c r="Y272">
        <v>-0.28000000000000003</v>
      </c>
      <c r="Z272" s="1">
        <v>-1391.7027</v>
      </c>
      <c r="AA272">
        <v>4.97</v>
      </c>
      <c r="AB272" s="1">
        <v>-1365.8652</v>
      </c>
      <c r="AC272">
        <v>3.01</v>
      </c>
    </row>
    <row r="273" spans="6:29" x14ac:dyDescent="0.2">
      <c r="F273" s="1">
        <v>-1381.9324999999999</v>
      </c>
      <c r="G273">
        <v>0.02</v>
      </c>
      <c r="H273" s="1">
        <v>-1380.6197</v>
      </c>
      <c r="I273">
        <v>2.73</v>
      </c>
      <c r="J273" s="1">
        <v>-1381.9129</v>
      </c>
      <c r="K273">
        <v>0.64</v>
      </c>
      <c r="L273" s="1">
        <v>-1382.4657</v>
      </c>
      <c r="M273">
        <v>1.53</v>
      </c>
      <c r="N273" s="1">
        <v>-1381.0497</v>
      </c>
      <c r="O273">
        <v>1.02</v>
      </c>
      <c r="P273" s="1">
        <v>-1380.3486</v>
      </c>
      <c r="Q273">
        <v>5.86</v>
      </c>
      <c r="R273" s="1">
        <v>-1369.5340000000001</v>
      </c>
      <c r="S273">
        <v>-0.63</v>
      </c>
      <c r="T273" s="1">
        <v>-1394.3679</v>
      </c>
      <c r="U273">
        <v>3.01</v>
      </c>
      <c r="V273" s="1">
        <v>-1392.3621000000001</v>
      </c>
      <c r="W273">
        <v>6.99</v>
      </c>
      <c r="X273" s="1">
        <v>-1367.8208999999999</v>
      </c>
      <c r="Y273">
        <v>-0.64</v>
      </c>
      <c r="Z273" s="1">
        <v>-1391.6442999999999</v>
      </c>
      <c r="AA273">
        <v>5.19</v>
      </c>
      <c r="AB273" s="1">
        <v>-1366.2864999999999</v>
      </c>
      <c r="AC273">
        <v>2.5099999999999998</v>
      </c>
    </row>
    <row r="274" spans="6:29" x14ac:dyDescent="0.2">
      <c r="F274" s="1">
        <v>-1381.9360999999999</v>
      </c>
      <c r="G274">
        <v>0.14000000000000001</v>
      </c>
      <c r="H274" s="1">
        <v>-1380.7617</v>
      </c>
      <c r="I274">
        <v>2.42</v>
      </c>
      <c r="J274" s="1">
        <v>-1382.1113</v>
      </c>
      <c r="K274">
        <v>0.11</v>
      </c>
      <c r="L274" s="1">
        <v>-1382.4146000000001</v>
      </c>
      <c r="M274">
        <v>1.31</v>
      </c>
      <c r="N274" s="1">
        <v>-1381.2641000000001</v>
      </c>
      <c r="O274">
        <v>0.42</v>
      </c>
      <c r="P274" s="1">
        <v>-1380.1347000000001</v>
      </c>
      <c r="Q274">
        <v>6.05</v>
      </c>
      <c r="R274" s="1">
        <v>-1369.3867</v>
      </c>
      <c r="S274">
        <v>0.49</v>
      </c>
      <c r="T274" s="1">
        <v>-1394.0102999999999</v>
      </c>
      <c r="U274">
        <v>4.13</v>
      </c>
      <c r="V274" s="1">
        <v>-1392.2422999999999</v>
      </c>
      <c r="W274">
        <v>7.18</v>
      </c>
      <c r="X274" s="1">
        <v>-1368.0641000000001</v>
      </c>
      <c r="Y274">
        <v>-0.97</v>
      </c>
      <c r="Z274" s="1">
        <v>-1391.6416999999999</v>
      </c>
      <c r="AA274">
        <v>5.28</v>
      </c>
      <c r="AB274" s="1">
        <v>-1366.6696999999999</v>
      </c>
      <c r="AC274">
        <v>2.16</v>
      </c>
    </row>
    <row r="275" spans="6:29" x14ac:dyDescent="0.2">
      <c r="F275" s="1">
        <v>-1381.9093</v>
      </c>
      <c r="G275">
        <v>0.46</v>
      </c>
      <c r="H275" s="1">
        <v>-1380.9485999999999</v>
      </c>
      <c r="I275">
        <v>2.0499999999999998</v>
      </c>
      <c r="J275" s="1">
        <v>-1382.3389</v>
      </c>
      <c r="K275">
        <v>-0.39</v>
      </c>
      <c r="L275" s="1">
        <v>-1382.4006999999999</v>
      </c>
      <c r="M275">
        <v>1.1100000000000001</v>
      </c>
      <c r="N275" s="1">
        <v>-1381.4484</v>
      </c>
      <c r="O275">
        <v>-0.02</v>
      </c>
      <c r="P275" s="1">
        <v>-1379.9648999999999</v>
      </c>
      <c r="Q275">
        <v>6.02</v>
      </c>
      <c r="R275" s="1">
        <v>-1369.3094000000001</v>
      </c>
      <c r="S275">
        <v>1.33</v>
      </c>
      <c r="T275" s="1">
        <v>-1393.7651000000001</v>
      </c>
      <c r="U275">
        <v>4.9800000000000004</v>
      </c>
      <c r="V275" s="1">
        <v>-1392.1505</v>
      </c>
      <c r="W275">
        <v>7.34</v>
      </c>
      <c r="X275" s="1">
        <v>-1368.2743</v>
      </c>
      <c r="Y275">
        <v>-1.23</v>
      </c>
      <c r="Z275" s="1">
        <v>-1391.6903</v>
      </c>
      <c r="AA275">
        <v>5.21</v>
      </c>
      <c r="AB275" s="1">
        <v>-1366.9920999999999</v>
      </c>
      <c r="AC275">
        <v>2.1</v>
      </c>
    </row>
    <row r="276" spans="6:29" x14ac:dyDescent="0.2">
      <c r="F276" s="1">
        <v>-1381.8414</v>
      </c>
      <c r="G276">
        <v>1</v>
      </c>
      <c r="H276" s="1">
        <v>-1381.1663000000001</v>
      </c>
      <c r="I276">
        <v>1.7</v>
      </c>
      <c r="J276" s="1">
        <v>-1382.5768</v>
      </c>
      <c r="K276">
        <v>-0.81</v>
      </c>
      <c r="L276" s="1">
        <v>-1382.4390000000001</v>
      </c>
      <c r="M276">
        <v>0.73</v>
      </c>
      <c r="N276" s="1">
        <v>-1381.5904</v>
      </c>
      <c r="O276">
        <v>-0.37</v>
      </c>
      <c r="P276" s="1">
        <v>-1379.8494000000001</v>
      </c>
      <c r="Q276">
        <v>5.63</v>
      </c>
      <c r="R276" s="1">
        <v>-1369.3003000000001</v>
      </c>
      <c r="S276">
        <v>1.91</v>
      </c>
      <c r="T276" s="1">
        <v>-1393.6623</v>
      </c>
      <c r="U276">
        <v>5.53</v>
      </c>
      <c r="V276" s="1">
        <v>-1392.079</v>
      </c>
      <c r="W276">
        <v>7.47</v>
      </c>
      <c r="X276" s="1">
        <v>-1368.4437</v>
      </c>
      <c r="Y276">
        <v>-1.47</v>
      </c>
      <c r="Z276" s="1">
        <v>-1391.7806</v>
      </c>
      <c r="AA276">
        <v>5.04</v>
      </c>
      <c r="AB276" s="1">
        <v>-1367.2317</v>
      </c>
      <c r="AC276">
        <v>2.2799999999999998</v>
      </c>
    </row>
    <row r="277" spans="6:29" x14ac:dyDescent="0.2">
      <c r="F277" s="1">
        <v>-1381.7222999999999</v>
      </c>
      <c r="G277">
        <v>1.7</v>
      </c>
      <c r="H277" s="1">
        <v>-1381.3967</v>
      </c>
      <c r="I277">
        <v>1.35</v>
      </c>
      <c r="J277" s="1">
        <v>-1382.8063</v>
      </c>
      <c r="K277">
        <v>-1.1200000000000001</v>
      </c>
      <c r="L277" s="1">
        <v>-1382.5433</v>
      </c>
      <c r="M277">
        <v>0.24</v>
      </c>
      <c r="N277" s="1">
        <v>-1381.6874</v>
      </c>
      <c r="O277">
        <v>-0.51</v>
      </c>
      <c r="P277" s="1">
        <v>-1379.7843</v>
      </c>
      <c r="Q277">
        <v>5.13</v>
      </c>
      <c r="R277" s="1">
        <v>-1369.3497</v>
      </c>
      <c r="S277">
        <v>2.2799999999999998</v>
      </c>
      <c r="T277" s="1">
        <v>-1393.6772000000001</v>
      </c>
      <c r="U277">
        <v>5.85</v>
      </c>
      <c r="V277" s="1">
        <v>-1392.0186000000001</v>
      </c>
      <c r="W277">
        <v>7.56</v>
      </c>
      <c r="X277" s="1">
        <v>-1368.5687</v>
      </c>
      <c r="Y277">
        <v>-1.66</v>
      </c>
      <c r="Z277" s="1">
        <v>-1391.8984</v>
      </c>
      <c r="AA277">
        <v>4.8099999999999996</v>
      </c>
      <c r="AB277" s="1">
        <v>-1367.3676</v>
      </c>
      <c r="AC277">
        <v>2.77</v>
      </c>
    </row>
    <row r="278" spans="6:29" x14ac:dyDescent="0.2">
      <c r="F278" s="1">
        <v>-1381.5499</v>
      </c>
      <c r="G278">
        <v>2.4900000000000002</v>
      </c>
      <c r="H278" s="1">
        <v>-1381.6198999999999</v>
      </c>
      <c r="I278">
        <v>1.07</v>
      </c>
      <c r="J278" s="1">
        <v>-1383.0105000000001</v>
      </c>
      <c r="K278">
        <v>-1.36</v>
      </c>
      <c r="L278" s="1">
        <v>-1382.7229</v>
      </c>
      <c r="M278">
        <v>-0.4</v>
      </c>
      <c r="N278" s="1">
        <v>-1381.7451000000001</v>
      </c>
      <c r="O278">
        <v>-0.61</v>
      </c>
      <c r="P278" s="1">
        <v>-1379.7579000000001</v>
      </c>
      <c r="Q278">
        <v>4.41</v>
      </c>
      <c r="R278" s="1">
        <v>-1369.4432999999999</v>
      </c>
      <c r="S278">
        <v>2.4900000000000002</v>
      </c>
      <c r="T278" s="1">
        <v>-1393.7501999999999</v>
      </c>
      <c r="U278">
        <v>6.01</v>
      </c>
      <c r="V278" s="1">
        <v>-1391.9603999999999</v>
      </c>
      <c r="W278">
        <v>7.65</v>
      </c>
      <c r="X278" s="1">
        <v>-1368.6475</v>
      </c>
      <c r="Y278">
        <v>-1.85</v>
      </c>
      <c r="Z278" s="1">
        <v>-1392.0252</v>
      </c>
      <c r="AA278">
        <v>4.5599999999999996</v>
      </c>
      <c r="AB278" s="1">
        <v>-1367.3880999999999</v>
      </c>
      <c r="AC278">
        <v>3.46</v>
      </c>
    </row>
    <row r="279" spans="6:29" x14ac:dyDescent="0.2">
      <c r="F279" s="1">
        <v>-1381.3362</v>
      </c>
      <c r="G279">
        <v>3.39</v>
      </c>
      <c r="H279" s="1">
        <v>-1381.8163999999999</v>
      </c>
      <c r="I279">
        <v>0.8</v>
      </c>
      <c r="J279" s="1">
        <v>-1383.1755000000001</v>
      </c>
      <c r="K279">
        <v>-1.41</v>
      </c>
      <c r="L279" s="1">
        <v>-1382.9791</v>
      </c>
      <c r="M279">
        <v>-1.1200000000000001</v>
      </c>
      <c r="N279" s="1">
        <v>-1381.7717</v>
      </c>
      <c r="O279">
        <v>-0.54</v>
      </c>
      <c r="P279" s="1">
        <v>-1379.7554</v>
      </c>
      <c r="Q279">
        <v>3.52</v>
      </c>
      <c r="R279" s="1">
        <v>-1369.5686000000001</v>
      </c>
      <c r="S279">
        <v>2.54</v>
      </c>
      <c r="T279" s="1">
        <v>-1393.818</v>
      </c>
      <c r="U279">
        <v>6.24</v>
      </c>
      <c r="V279" s="1">
        <v>-1391.8968</v>
      </c>
      <c r="W279">
        <v>7.7</v>
      </c>
      <c r="X279" s="1">
        <v>-1368.681</v>
      </c>
      <c r="Y279">
        <v>-1.97</v>
      </c>
      <c r="Z279" s="1">
        <v>-1392.1396999999999</v>
      </c>
      <c r="AA279">
        <v>4.34</v>
      </c>
      <c r="AB279" s="1">
        <v>-1367.2947999999999</v>
      </c>
      <c r="AC279">
        <v>4.41</v>
      </c>
    </row>
    <row r="280" spans="6:29" x14ac:dyDescent="0.2">
      <c r="F280" s="1">
        <v>-1381.1074000000001</v>
      </c>
      <c r="G280">
        <v>4.25</v>
      </c>
      <c r="H280" s="1">
        <v>-1381.9704999999999</v>
      </c>
      <c r="I280">
        <v>0.7</v>
      </c>
      <c r="J280" s="1">
        <v>-1383.2924</v>
      </c>
      <c r="K280">
        <v>-1.27</v>
      </c>
      <c r="L280" s="1">
        <v>-1383.3027999999999</v>
      </c>
      <c r="M280">
        <v>-1.97</v>
      </c>
      <c r="N280" s="1">
        <v>-1381.7755999999999</v>
      </c>
      <c r="O280">
        <v>-0.39</v>
      </c>
      <c r="P280" s="1">
        <v>-1379.7632000000001</v>
      </c>
      <c r="Q280">
        <v>2.5</v>
      </c>
      <c r="R280" s="1">
        <v>-1369.7166</v>
      </c>
      <c r="S280">
        <v>2.5099999999999998</v>
      </c>
      <c r="T280" s="1">
        <v>-1393.8368</v>
      </c>
      <c r="U280">
        <v>6.62</v>
      </c>
      <c r="V280" s="1">
        <v>-1391.8226</v>
      </c>
      <c r="W280">
        <v>7.76</v>
      </c>
      <c r="X280" s="1">
        <v>-1368.673</v>
      </c>
      <c r="Y280">
        <v>-2.13</v>
      </c>
      <c r="Z280" s="1">
        <v>-1392.22</v>
      </c>
      <c r="AA280">
        <v>4.18</v>
      </c>
      <c r="AB280" s="1">
        <v>-1367.1065000000001</v>
      </c>
      <c r="AC280">
        <v>5.47</v>
      </c>
    </row>
    <row r="281" spans="6:29" x14ac:dyDescent="0.2">
      <c r="F281" s="1">
        <v>-1380.8994</v>
      </c>
      <c r="G281">
        <v>5.03</v>
      </c>
      <c r="H281" s="1">
        <v>-1382.0708</v>
      </c>
      <c r="I281">
        <v>0.73</v>
      </c>
      <c r="J281" s="1">
        <v>-1383.3588</v>
      </c>
      <c r="K281">
        <v>-1.05</v>
      </c>
      <c r="L281" s="1">
        <v>-1383.6727000000001</v>
      </c>
      <c r="M281">
        <v>-2.85</v>
      </c>
      <c r="N281" s="1">
        <v>-1381.7583999999999</v>
      </c>
      <c r="O281">
        <v>-0.12</v>
      </c>
      <c r="P281" s="1">
        <v>-1379.7697000000001</v>
      </c>
      <c r="Q281">
        <v>1.42</v>
      </c>
      <c r="R281" s="1">
        <v>-1369.8824999999999</v>
      </c>
      <c r="S281">
        <v>2.19</v>
      </c>
      <c r="T281" s="1">
        <v>-1393.7872</v>
      </c>
      <c r="U281">
        <v>7.11</v>
      </c>
      <c r="V281" s="1">
        <v>-1391.7357</v>
      </c>
      <c r="W281">
        <v>7.82</v>
      </c>
      <c r="X281" s="1">
        <v>-1368.6303</v>
      </c>
      <c r="Y281">
        <v>-2.3199999999999998</v>
      </c>
      <c r="Z281" s="1">
        <v>-1392.2447999999999</v>
      </c>
      <c r="AA281">
        <v>4.1399999999999997</v>
      </c>
      <c r="AB281" s="1">
        <v>-1366.8585</v>
      </c>
      <c r="AC281">
        <v>6.39</v>
      </c>
    </row>
    <row r="282" spans="6:29" x14ac:dyDescent="0.2">
      <c r="F282" s="1">
        <v>-1380.7456</v>
      </c>
      <c r="G282">
        <v>5.62</v>
      </c>
      <c r="H282" s="1">
        <v>-1382.1114</v>
      </c>
      <c r="I282">
        <v>0.95</v>
      </c>
      <c r="J282" s="1">
        <v>-1383.3778</v>
      </c>
      <c r="K282">
        <v>-0.74</v>
      </c>
      <c r="L282" s="1">
        <v>-1384.0561</v>
      </c>
      <c r="M282">
        <v>-3.68</v>
      </c>
      <c r="N282" s="1">
        <v>-1381.7161000000001</v>
      </c>
      <c r="O282">
        <v>0.24</v>
      </c>
      <c r="P282" s="1">
        <v>-1379.7684999999999</v>
      </c>
      <c r="Q282">
        <v>0.39</v>
      </c>
      <c r="R282" s="1">
        <v>-1370.0624</v>
      </c>
      <c r="S282">
        <v>1.77</v>
      </c>
      <c r="T282" s="1">
        <v>-1393.6695</v>
      </c>
      <c r="U282">
        <v>7.8</v>
      </c>
      <c r="V282" s="1">
        <v>-1391.6367</v>
      </c>
      <c r="W282">
        <v>7.85</v>
      </c>
      <c r="X282" s="1">
        <v>-1368.5619999999999</v>
      </c>
      <c r="Y282">
        <v>-2.58</v>
      </c>
      <c r="Z282" s="1">
        <v>-1392.201</v>
      </c>
      <c r="AA282">
        <v>4.28</v>
      </c>
      <c r="AB282" s="1">
        <v>-1366.5984000000001</v>
      </c>
      <c r="AC282">
        <v>7.31</v>
      </c>
    </row>
    <row r="283" spans="6:29" x14ac:dyDescent="0.2">
      <c r="F283" s="1">
        <v>-1380.6642999999999</v>
      </c>
      <c r="G283">
        <v>5.96</v>
      </c>
      <c r="H283" s="1">
        <v>-1382.0920000000001</v>
      </c>
      <c r="I283">
        <v>1.25</v>
      </c>
      <c r="J283" s="1">
        <v>-1383.357</v>
      </c>
      <c r="K283">
        <v>-0.24</v>
      </c>
      <c r="L283" s="1">
        <v>-1384.4146000000001</v>
      </c>
      <c r="M283">
        <v>-4.3499999999999996</v>
      </c>
      <c r="N283" s="1">
        <v>-1381.6392000000001</v>
      </c>
      <c r="O283">
        <v>0.75</v>
      </c>
      <c r="P283" s="1">
        <v>-1379.7585999999999</v>
      </c>
      <c r="Q283">
        <v>-0.59</v>
      </c>
      <c r="R283" s="1">
        <v>-1370.2514000000001</v>
      </c>
      <c r="S283">
        <v>1.25</v>
      </c>
      <c r="T283" s="1">
        <v>-1393.4962</v>
      </c>
      <c r="U283">
        <v>8.6</v>
      </c>
      <c r="V283" s="1">
        <v>-1391.5291999999999</v>
      </c>
      <c r="W283">
        <v>7.91</v>
      </c>
      <c r="X283" s="1">
        <v>-1368.4809</v>
      </c>
      <c r="Y283">
        <v>-2.87</v>
      </c>
      <c r="Z283" s="1">
        <v>-1392.0841</v>
      </c>
      <c r="AA283">
        <v>4.5599999999999996</v>
      </c>
      <c r="AB283" s="1">
        <v>-1366.3765000000001</v>
      </c>
      <c r="AC283">
        <v>8.09</v>
      </c>
    </row>
    <row r="284" spans="6:29" x14ac:dyDescent="0.2">
      <c r="F284" s="1">
        <v>-1380.6539</v>
      </c>
      <c r="G284">
        <v>6</v>
      </c>
      <c r="H284" s="1">
        <v>-1382.0152</v>
      </c>
      <c r="I284">
        <v>1.72</v>
      </c>
      <c r="J284" s="1">
        <v>-1383.3083999999999</v>
      </c>
      <c r="K284">
        <v>0.21</v>
      </c>
      <c r="L284" s="1">
        <v>-1384.7088000000001</v>
      </c>
      <c r="M284">
        <v>-4.8</v>
      </c>
      <c r="N284" s="1">
        <v>-1381.5174999999999</v>
      </c>
      <c r="O284">
        <v>1.39</v>
      </c>
      <c r="P284" s="1">
        <v>-1379.7467999999999</v>
      </c>
      <c r="Q284">
        <v>-1.55</v>
      </c>
      <c r="R284" s="1">
        <v>-1370.4431999999999</v>
      </c>
      <c r="S284">
        <v>0.57999999999999996</v>
      </c>
      <c r="T284" s="1">
        <v>-1393.2855</v>
      </c>
      <c r="U284">
        <v>9.56</v>
      </c>
      <c r="V284" s="1">
        <v>-1391.4192</v>
      </c>
      <c r="W284">
        <v>7.94</v>
      </c>
      <c r="X284" s="1">
        <v>-1368.403</v>
      </c>
      <c r="Y284">
        <v>-3.27</v>
      </c>
      <c r="Z284" s="1">
        <v>-1391.8992000000001</v>
      </c>
      <c r="AA284">
        <v>5.03</v>
      </c>
      <c r="AB284" s="1">
        <v>-1366.2361000000001</v>
      </c>
      <c r="AC284">
        <v>8.41</v>
      </c>
    </row>
    <row r="285" spans="6:29" x14ac:dyDescent="0.2">
      <c r="F285" s="1">
        <v>-1380.6965</v>
      </c>
      <c r="G285">
        <v>6</v>
      </c>
      <c r="H285" s="1">
        <v>-1381.8843999999999</v>
      </c>
      <c r="I285">
        <v>2.2999999999999998</v>
      </c>
      <c r="J285" s="1">
        <v>-1383.2456</v>
      </c>
      <c r="K285">
        <v>0.68</v>
      </c>
      <c r="L285" s="1">
        <v>-1384.9063000000001</v>
      </c>
      <c r="M285">
        <v>-4.9000000000000004</v>
      </c>
      <c r="N285" s="1">
        <v>-1381.3440000000001</v>
      </c>
      <c r="O285">
        <v>2.17</v>
      </c>
      <c r="P285" s="1">
        <v>-1379.7452000000001</v>
      </c>
      <c r="Q285">
        <v>-2.5</v>
      </c>
      <c r="R285" s="1">
        <v>-1370.6313</v>
      </c>
      <c r="S285">
        <v>-0.2</v>
      </c>
      <c r="T285" s="1">
        <v>-1393.0540000000001</v>
      </c>
      <c r="U285">
        <v>10.41</v>
      </c>
      <c r="V285" s="1">
        <v>-1391.3146999999999</v>
      </c>
      <c r="W285">
        <v>7.86</v>
      </c>
      <c r="X285" s="1">
        <v>-1368.3477</v>
      </c>
      <c r="Y285">
        <v>-3.84</v>
      </c>
      <c r="Z285" s="1">
        <v>-1391.6599000000001</v>
      </c>
      <c r="AA285">
        <v>5.55</v>
      </c>
      <c r="AB285" s="1">
        <v>-1366.202</v>
      </c>
      <c r="AC285">
        <v>8.41</v>
      </c>
    </row>
    <row r="286" spans="6:29" x14ac:dyDescent="0.2">
      <c r="F286" s="1">
        <v>-1380.7659000000001</v>
      </c>
      <c r="G286">
        <v>5.77</v>
      </c>
      <c r="H286" s="1">
        <v>-1381.7039</v>
      </c>
      <c r="I286">
        <v>2.98</v>
      </c>
      <c r="J286" s="1">
        <v>-1383.1824999999999</v>
      </c>
      <c r="K286">
        <v>1.07</v>
      </c>
      <c r="L286" s="1">
        <v>-1384.9873</v>
      </c>
      <c r="M286">
        <v>-4.68</v>
      </c>
      <c r="N286" s="1">
        <v>-1381.1185</v>
      </c>
      <c r="O286">
        <v>3.02</v>
      </c>
      <c r="P286" s="1">
        <v>-1379.7681</v>
      </c>
      <c r="Q286">
        <v>-3.36</v>
      </c>
      <c r="R286" s="1">
        <v>-1370.8136</v>
      </c>
      <c r="S286">
        <v>-1.05</v>
      </c>
      <c r="T286" s="1">
        <v>-1392.8163999999999</v>
      </c>
      <c r="U286">
        <v>11.24</v>
      </c>
      <c r="V286" s="1">
        <v>-1391.2227</v>
      </c>
      <c r="W286">
        <v>7.76</v>
      </c>
      <c r="X286" s="1">
        <v>-1368.3339000000001</v>
      </c>
      <c r="Y286">
        <v>-4.54</v>
      </c>
      <c r="Z286" s="1">
        <v>-1391.385</v>
      </c>
      <c r="AA286">
        <v>6.21</v>
      </c>
      <c r="AB286" s="1">
        <v>-1366.2737999999999</v>
      </c>
      <c r="AC286">
        <v>8.14</v>
      </c>
    </row>
    <row r="287" spans="6:29" x14ac:dyDescent="0.2">
      <c r="F287" s="1">
        <v>-1380.8342</v>
      </c>
      <c r="G287">
        <v>5.66</v>
      </c>
      <c r="H287" s="1">
        <v>-1381.4804999999999</v>
      </c>
      <c r="I287">
        <v>3.67</v>
      </c>
      <c r="J287" s="1">
        <v>-1383.1324999999999</v>
      </c>
      <c r="K287">
        <v>1.41</v>
      </c>
      <c r="L287" s="1">
        <v>-1384.9469999999999</v>
      </c>
      <c r="M287">
        <v>-4.24</v>
      </c>
      <c r="N287" s="1">
        <v>-1380.8476000000001</v>
      </c>
      <c r="O287">
        <v>3.84</v>
      </c>
      <c r="P287" s="1">
        <v>-1379.8257000000001</v>
      </c>
      <c r="Q287">
        <v>-4.17</v>
      </c>
      <c r="R287" s="1">
        <v>-1370.9930999999999</v>
      </c>
      <c r="S287">
        <v>-1.97</v>
      </c>
      <c r="T287" s="1">
        <v>-1392.5844</v>
      </c>
      <c r="U287">
        <v>11.98</v>
      </c>
      <c r="V287" s="1">
        <v>-1391.1497999999999</v>
      </c>
      <c r="W287">
        <v>7.52</v>
      </c>
      <c r="X287" s="1">
        <v>-1368.3737000000001</v>
      </c>
      <c r="Y287">
        <v>-5.39</v>
      </c>
      <c r="Z287" s="1">
        <v>-1391.0941</v>
      </c>
      <c r="AA287">
        <v>6.88</v>
      </c>
      <c r="AB287" s="1">
        <v>-1366.4283</v>
      </c>
      <c r="AC287">
        <v>7.57</v>
      </c>
    </row>
    <row r="288" spans="6:29" x14ac:dyDescent="0.2">
      <c r="F288" s="1">
        <v>-1380.8773000000001</v>
      </c>
      <c r="G288">
        <v>5.45</v>
      </c>
      <c r="H288" s="1">
        <v>-1381.2302</v>
      </c>
      <c r="I288">
        <v>4.45</v>
      </c>
      <c r="J288" s="1">
        <v>-1383.1069</v>
      </c>
      <c r="K288">
        <v>1.57</v>
      </c>
      <c r="L288" s="1">
        <v>-1384.7968000000001</v>
      </c>
      <c r="M288">
        <v>-3.48</v>
      </c>
      <c r="N288" s="1">
        <v>-1380.5452</v>
      </c>
      <c r="O288">
        <v>4.7300000000000004</v>
      </c>
      <c r="P288" s="1">
        <v>-1379.9208000000001</v>
      </c>
      <c r="Q288">
        <v>-4.93</v>
      </c>
      <c r="R288" s="1">
        <v>-1371.172</v>
      </c>
      <c r="S288">
        <v>-2.97</v>
      </c>
      <c r="T288" s="1">
        <v>-1392.3690999999999</v>
      </c>
      <c r="U288">
        <v>12.59</v>
      </c>
      <c r="V288" s="1">
        <v>-1391.1013</v>
      </c>
      <c r="W288">
        <v>7.26</v>
      </c>
      <c r="X288" s="1">
        <v>-1368.4683</v>
      </c>
      <c r="Y288">
        <v>-6.36</v>
      </c>
      <c r="Z288" s="1">
        <v>-1390.8044</v>
      </c>
      <c r="AA288">
        <v>7.52</v>
      </c>
      <c r="AB288" s="1">
        <v>-1366.6277</v>
      </c>
      <c r="AC288">
        <v>6.74</v>
      </c>
    </row>
    <row r="289" spans="6:29" x14ac:dyDescent="0.2">
      <c r="F289" s="1">
        <v>-1380.8774000000001</v>
      </c>
      <c r="G289">
        <v>5.45</v>
      </c>
      <c r="H289" s="1">
        <v>-1380.9808</v>
      </c>
      <c r="I289">
        <v>5.14</v>
      </c>
      <c r="J289" s="1">
        <v>-1383.1130000000001</v>
      </c>
      <c r="K289">
        <v>1.64</v>
      </c>
      <c r="L289" s="1">
        <v>-1384.5604000000001</v>
      </c>
      <c r="M289">
        <v>-2.42</v>
      </c>
      <c r="N289" s="1">
        <v>-1380.2335</v>
      </c>
      <c r="O289">
        <v>5.62</v>
      </c>
      <c r="P289" s="1">
        <v>-1380.0476000000001</v>
      </c>
      <c r="Q289">
        <v>-5.62</v>
      </c>
      <c r="R289" s="1">
        <v>-1371.3459</v>
      </c>
      <c r="S289">
        <v>-3.99</v>
      </c>
      <c r="T289" s="1">
        <v>-1392.1817000000001</v>
      </c>
      <c r="U289">
        <v>12.99</v>
      </c>
      <c r="V289" s="1">
        <v>-1391.0803000000001</v>
      </c>
      <c r="W289">
        <v>6.86</v>
      </c>
      <c r="X289" s="1">
        <v>-1368.6059</v>
      </c>
      <c r="Y289">
        <v>-7.39</v>
      </c>
      <c r="Z289" s="1">
        <v>-1390.5307</v>
      </c>
      <c r="AA289">
        <v>8.1199999999999992</v>
      </c>
      <c r="AB289" s="1">
        <v>-1366.8303000000001</v>
      </c>
      <c r="AC289">
        <v>5.91</v>
      </c>
    </row>
    <row r="290" spans="6:29" x14ac:dyDescent="0.2">
      <c r="F290" s="1">
        <v>-1380.8276000000001</v>
      </c>
      <c r="G290">
        <v>5.49</v>
      </c>
      <c r="H290" s="1">
        <v>-1380.77</v>
      </c>
      <c r="I290">
        <v>5.63</v>
      </c>
      <c r="J290" s="1">
        <v>-1383.1528000000001</v>
      </c>
      <c r="K290">
        <v>1.55</v>
      </c>
      <c r="L290" s="1">
        <v>-1384.2710999999999</v>
      </c>
      <c r="M290">
        <v>-1.4</v>
      </c>
      <c r="N290" s="1">
        <v>-1379.941</v>
      </c>
      <c r="O290">
        <v>6.52</v>
      </c>
      <c r="P290" s="1">
        <v>-1380.1932999999999</v>
      </c>
      <c r="Q290">
        <v>-6.16</v>
      </c>
      <c r="R290" s="1">
        <v>-1371.4992</v>
      </c>
      <c r="S290">
        <v>-4.93</v>
      </c>
      <c r="T290" s="1">
        <v>-1392.0322000000001</v>
      </c>
      <c r="U290">
        <v>13.23</v>
      </c>
      <c r="V290" s="1">
        <v>-1391.0867000000001</v>
      </c>
      <c r="W290">
        <v>6.37</v>
      </c>
      <c r="X290" s="1">
        <v>-1368.7656999999999</v>
      </c>
      <c r="Y290">
        <v>-8.3800000000000008</v>
      </c>
      <c r="Z290" s="1">
        <v>-1390.2856999999999</v>
      </c>
      <c r="AA290">
        <v>8.6300000000000008</v>
      </c>
      <c r="AB290" s="1">
        <v>-1367.0015000000001</v>
      </c>
      <c r="AC290">
        <v>5.0599999999999996</v>
      </c>
    </row>
    <row r="291" spans="6:29" x14ac:dyDescent="0.2">
      <c r="F291" s="1">
        <v>-1380.7356</v>
      </c>
      <c r="G291">
        <v>5.63</v>
      </c>
      <c r="H291" s="1">
        <v>-1380.6356000000001</v>
      </c>
      <c r="I291">
        <v>5.84</v>
      </c>
      <c r="J291" s="1">
        <v>-1383.2213999999999</v>
      </c>
      <c r="K291">
        <v>1.33</v>
      </c>
      <c r="L291" s="1">
        <v>-1383.9645</v>
      </c>
      <c r="M291">
        <v>-0.32</v>
      </c>
      <c r="N291" s="1">
        <v>-1379.7021</v>
      </c>
      <c r="O291">
        <v>7.55</v>
      </c>
      <c r="P291" s="1">
        <v>-1380.3415</v>
      </c>
      <c r="Q291">
        <v>-6.56</v>
      </c>
      <c r="R291" s="1">
        <v>-1371.6125999999999</v>
      </c>
      <c r="S291">
        <v>-5.77</v>
      </c>
      <c r="T291" s="1">
        <v>-1391.9283</v>
      </c>
      <c r="U291">
        <v>13.25</v>
      </c>
      <c r="V291" s="1">
        <v>-1391.116</v>
      </c>
      <c r="W291">
        <v>5.9</v>
      </c>
      <c r="X291" s="1">
        <v>-1368.9226000000001</v>
      </c>
      <c r="Y291">
        <v>-9.31</v>
      </c>
      <c r="Z291" s="1">
        <v>-1390.0798</v>
      </c>
      <c r="AA291">
        <v>9.02</v>
      </c>
      <c r="AB291" s="1">
        <v>-1367.1188999999999</v>
      </c>
      <c r="AC291">
        <v>4.25</v>
      </c>
    </row>
    <row r="292" spans="6:29" x14ac:dyDescent="0.2">
      <c r="F292" s="1">
        <v>-1380.6238000000001</v>
      </c>
      <c r="G292">
        <v>5.81</v>
      </c>
      <c r="H292" s="1">
        <v>-1380.6027999999999</v>
      </c>
      <c r="I292">
        <v>5.84</v>
      </c>
      <c r="J292" s="1">
        <v>-1383.3058000000001</v>
      </c>
      <c r="K292">
        <v>0.98</v>
      </c>
      <c r="L292" s="1">
        <v>-1383.6708000000001</v>
      </c>
      <c r="M292">
        <v>0.78</v>
      </c>
      <c r="N292" s="1">
        <v>-1379.5526</v>
      </c>
      <c r="O292">
        <v>7.8</v>
      </c>
      <c r="P292" s="1">
        <v>-1380.4777999999999</v>
      </c>
      <c r="Q292">
        <v>-6.84</v>
      </c>
      <c r="R292" s="1">
        <v>-1371.6695</v>
      </c>
      <c r="S292">
        <v>-6.42</v>
      </c>
      <c r="T292" s="1">
        <v>-1391.8729000000001</v>
      </c>
      <c r="U292">
        <v>13.08</v>
      </c>
      <c r="V292" s="1">
        <v>-1391.16</v>
      </c>
      <c r="W292">
        <v>5.41</v>
      </c>
      <c r="X292" s="1">
        <v>-1369.0562</v>
      </c>
      <c r="Y292">
        <v>-10.14</v>
      </c>
      <c r="Z292" s="1">
        <v>-1389.9168999999999</v>
      </c>
      <c r="AA292">
        <v>9.3000000000000007</v>
      </c>
      <c r="AB292" s="1">
        <v>-1367.1747</v>
      </c>
      <c r="AC292">
        <v>3.52</v>
      </c>
    </row>
    <row r="293" spans="6:29" x14ac:dyDescent="0.2">
      <c r="F293" s="1">
        <v>-1380.5214000000001</v>
      </c>
      <c r="G293">
        <v>5.98</v>
      </c>
      <c r="H293" s="1">
        <v>-1380.6766</v>
      </c>
      <c r="I293">
        <v>5.48</v>
      </c>
      <c r="J293" s="1">
        <v>-1383.3855000000001</v>
      </c>
      <c r="K293">
        <v>0.61</v>
      </c>
      <c r="L293" s="1">
        <v>-1383.4087</v>
      </c>
      <c r="M293">
        <v>1.76</v>
      </c>
      <c r="N293" s="1">
        <v>-1379.5214000000001</v>
      </c>
      <c r="O293">
        <v>7.8</v>
      </c>
      <c r="P293" s="1">
        <v>-1380.5939000000001</v>
      </c>
      <c r="Q293">
        <v>-6.96</v>
      </c>
      <c r="R293" s="1">
        <v>-1371.664</v>
      </c>
      <c r="S293">
        <v>-6.9</v>
      </c>
      <c r="T293" s="1">
        <v>-1391.8632</v>
      </c>
      <c r="U293">
        <v>12.72</v>
      </c>
      <c r="V293" s="1">
        <v>-1391.2084</v>
      </c>
      <c r="W293">
        <v>4.93</v>
      </c>
      <c r="X293" s="1">
        <v>-1369.1542999999999</v>
      </c>
      <c r="Y293">
        <v>-10.76</v>
      </c>
      <c r="Z293" s="1">
        <v>-1389.7906</v>
      </c>
      <c r="AA293">
        <v>9.5</v>
      </c>
      <c r="AB293" s="1">
        <v>-1367.1746000000001</v>
      </c>
      <c r="AC293">
        <v>2.98</v>
      </c>
    </row>
    <row r="294" spans="6:29" x14ac:dyDescent="0.2">
      <c r="F294" s="1">
        <v>-1380.4512999999999</v>
      </c>
      <c r="G294">
        <v>5.97</v>
      </c>
      <c r="H294" s="1">
        <v>-1380.8369</v>
      </c>
      <c r="I294">
        <v>4.9000000000000004</v>
      </c>
      <c r="J294" s="1">
        <v>-1383.4356</v>
      </c>
      <c r="K294">
        <v>0.26</v>
      </c>
      <c r="L294" s="1">
        <v>-1383.181</v>
      </c>
      <c r="M294">
        <v>2.4500000000000002</v>
      </c>
      <c r="N294" s="1">
        <v>-1379.6251999999999</v>
      </c>
      <c r="O294">
        <v>7.47</v>
      </c>
      <c r="P294" s="1">
        <v>-1380.691</v>
      </c>
      <c r="Q294">
        <v>-6.98</v>
      </c>
      <c r="R294" s="1">
        <v>-1371.5996</v>
      </c>
      <c r="S294">
        <v>-7.27</v>
      </c>
      <c r="T294" s="1">
        <v>-1391.8916999999999</v>
      </c>
      <c r="U294">
        <v>12.21</v>
      </c>
      <c r="V294" s="1">
        <v>-1391.2509</v>
      </c>
      <c r="W294">
        <v>4.5199999999999996</v>
      </c>
      <c r="X294" s="1">
        <v>-1369.2157</v>
      </c>
      <c r="Y294">
        <v>-11.18</v>
      </c>
      <c r="Z294" s="1">
        <v>-1389.6876999999999</v>
      </c>
      <c r="AA294">
        <v>9.6300000000000008</v>
      </c>
      <c r="AB294" s="1">
        <v>-1367.1343999999999</v>
      </c>
      <c r="AC294">
        <v>2.5</v>
      </c>
    </row>
    <row r="295" spans="6:29" x14ac:dyDescent="0.2">
      <c r="F295" s="1">
        <v>-1380.4204</v>
      </c>
      <c r="G295">
        <v>5.98</v>
      </c>
      <c r="H295" s="1">
        <v>-1381.0471</v>
      </c>
      <c r="I295">
        <v>4.24</v>
      </c>
      <c r="J295" s="1">
        <v>-1383.4322999999999</v>
      </c>
      <c r="K295">
        <v>-0.12</v>
      </c>
      <c r="L295" s="1">
        <v>-1382.9809</v>
      </c>
      <c r="M295">
        <v>3.16</v>
      </c>
      <c r="N295" s="1">
        <v>-1379.8612000000001</v>
      </c>
      <c r="O295">
        <v>6.85</v>
      </c>
      <c r="P295" s="1">
        <v>-1380.779</v>
      </c>
      <c r="Q295">
        <v>-6.97</v>
      </c>
      <c r="R295" s="1">
        <v>-1371.4880000000001</v>
      </c>
      <c r="S295">
        <v>-7.43</v>
      </c>
      <c r="T295" s="1">
        <v>-1391.9493</v>
      </c>
      <c r="U295">
        <v>11.64</v>
      </c>
      <c r="V295" s="1">
        <v>-1391.2815000000001</v>
      </c>
      <c r="W295">
        <v>4.24</v>
      </c>
      <c r="X295" s="1">
        <v>-1369.2470000000001</v>
      </c>
      <c r="Y295">
        <v>-11.4</v>
      </c>
      <c r="Z295" s="1">
        <v>-1389.5975000000001</v>
      </c>
      <c r="AA295">
        <v>9.73</v>
      </c>
      <c r="AB295" s="1">
        <v>-1367.0752</v>
      </c>
      <c r="AC295">
        <v>2.09</v>
      </c>
    </row>
    <row r="296" spans="6:29" x14ac:dyDescent="0.2">
      <c r="F296" s="1">
        <v>-1380.4176</v>
      </c>
      <c r="G296">
        <v>5.85</v>
      </c>
      <c r="H296" s="1">
        <v>-1381.2659000000001</v>
      </c>
      <c r="I296">
        <v>3.44</v>
      </c>
      <c r="J296" s="1">
        <v>-1383.3570999999999</v>
      </c>
      <c r="K296">
        <v>-0.31</v>
      </c>
      <c r="L296" s="1">
        <v>-1382.7991</v>
      </c>
      <c r="M296">
        <v>3.69</v>
      </c>
      <c r="N296" s="1">
        <v>-1380.2084</v>
      </c>
      <c r="O296">
        <v>5.95</v>
      </c>
      <c r="P296" s="1">
        <v>-1380.8735999999999</v>
      </c>
      <c r="Q296">
        <v>-7.01</v>
      </c>
      <c r="R296" s="1">
        <v>-1371.3438000000001</v>
      </c>
      <c r="S296">
        <v>-7.5</v>
      </c>
      <c r="T296" s="1">
        <v>-1392.0254</v>
      </c>
      <c r="U296">
        <v>11.07</v>
      </c>
      <c r="V296" s="1">
        <v>-1391.2969000000001</v>
      </c>
      <c r="W296">
        <v>4.09</v>
      </c>
      <c r="X296" s="1">
        <v>-1369.2603999999999</v>
      </c>
      <c r="Y296">
        <v>-11.41</v>
      </c>
      <c r="Z296" s="1">
        <v>-1389.5210999999999</v>
      </c>
      <c r="AA296">
        <v>9.7899999999999991</v>
      </c>
      <c r="AB296" s="1">
        <v>-1367.0191</v>
      </c>
      <c r="AC296">
        <v>1.75</v>
      </c>
    </row>
    <row r="297" spans="6:29" x14ac:dyDescent="0.2">
      <c r="F297" s="1">
        <v>-1380.4238</v>
      </c>
      <c r="G297">
        <v>5.73</v>
      </c>
      <c r="H297" s="1">
        <v>-1381.4558</v>
      </c>
      <c r="I297">
        <v>2.76</v>
      </c>
      <c r="J297" s="1">
        <v>-1383.2026000000001</v>
      </c>
      <c r="K297">
        <v>-0.39</v>
      </c>
      <c r="L297" s="1">
        <v>-1382.6334999999999</v>
      </c>
      <c r="M297">
        <v>4.05</v>
      </c>
      <c r="N297" s="1">
        <v>-1380.6315999999999</v>
      </c>
      <c r="O297">
        <v>4.79</v>
      </c>
      <c r="P297" s="1">
        <v>-1380.9864</v>
      </c>
      <c r="Q297">
        <v>-7.02</v>
      </c>
      <c r="R297" s="1">
        <v>-1371.1802</v>
      </c>
      <c r="S297">
        <v>-7.5</v>
      </c>
      <c r="T297" s="1">
        <v>-1392.1065000000001</v>
      </c>
      <c r="U297">
        <v>10.48</v>
      </c>
      <c r="V297" s="1">
        <v>-1391.2977000000001</v>
      </c>
      <c r="W297">
        <v>4.09</v>
      </c>
      <c r="X297" s="1">
        <v>-1369.2687000000001</v>
      </c>
      <c r="Y297">
        <v>-11.22</v>
      </c>
      <c r="Z297" s="1">
        <v>-1389.4725000000001</v>
      </c>
      <c r="AA297">
        <v>9.85</v>
      </c>
      <c r="AB297" s="1">
        <v>-1366.9857</v>
      </c>
      <c r="AC297">
        <v>1.45</v>
      </c>
    </row>
    <row r="298" spans="6:29" x14ac:dyDescent="0.2">
      <c r="F298" s="1">
        <v>-1380.4265</v>
      </c>
      <c r="G298">
        <v>5.68</v>
      </c>
      <c r="H298" s="1">
        <v>-1381.5913</v>
      </c>
      <c r="I298">
        <v>2.1800000000000002</v>
      </c>
      <c r="J298" s="1">
        <v>-1382.9729</v>
      </c>
      <c r="K298">
        <v>-0.39</v>
      </c>
      <c r="L298" s="1">
        <v>-1382.4907000000001</v>
      </c>
      <c r="M298">
        <v>4.2</v>
      </c>
      <c r="N298" s="1">
        <v>-1381.0893000000001</v>
      </c>
      <c r="O298">
        <v>3.44</v>
      </c>
      <c r="P298" s="1">
        <v>-1381.1190999999999</v>
      </c>
      <c r="Q298">
        <v>-7.18</v>
      </c>
      <c r="R298" s="1">
        <v>-1371.0056</v>
      </c>
      <c r="S298">
        <v>-7.46</v>
      </c>
      <c r="T298" s="1">
        <v>-1392.1759</v>
      </c>
      <c r="U298">
        <v>9.94</v>
      </c>
      <c r="V298" s="1">
        <v>-1391.2874999999999</v>
      </c>
      <c r="W298">
        <v>4.2300000000000004</v>
      </c>
      <c r="X298" s="1">
        <v>-1369.2834</v>
      </c>
      <c r="Y298">
        <v>-10.93</v>
      </c>
      <c r="Z298" s="1">
        <v>-1389.4722999999999</v>
      </c>
      <c r="AA298">
        <v>9.76</v>
      </c>
      <c r="AB298" s="1">
        <v>-1366.9893</v>
      </c>
      <c r="AC298">
        <v>1.1499999999999999</v>
      </c>
    </row>
    <row r="299" spans="6:29" x14ac:dyDescent="0.2">
      <c r="F299" s="1">
        <v>-1380.4280000000001</v>
      </c>
      <c r="G299">
        <v>5.57</v>
      </c>
      <c r="H299" s="1">
        <v>-1381.6604</v>
      </c>
      <c r="I299">
        <v>1.68</v>
      </c>
      <c r="J299" s="1">
        <v>-1382.6827000000001</v>
      </c>
      <c r="K299">
        <v>-0.37</v>
      </c>
      <c r="L299" s="1">
        <v>-1382.3839</v>
      </c>
      <c r="M299">
        <v>4.2300000000000004</v>
      </c>
      <c r="N299" s="1">
        <v>-1381.5419999999999</v>
      </c>
      <c r="O299">
        <v>2.16</v>
      </c>
      <c r="P299" s="1">
        <v>-1381.2598</v>
      </c>
      <c r="Q299">
        <v>-7.33</v>
      </c>
      <c r="R299" s="1">
        <v>-1370.8253</v>
      </c>
      <c r="S299">
        <v>-7.39</v>
      </c>
      <c r="T299" s="1">
        <v>-1392.2176999999999</v>
      </c>
      <c r="U299">
        <v>9.4700000000000006</v>
      </c>
      <c r="V299" s="1">
        <v>-1391.2705000000001</v>
      </c>
      <c r="W299">
        <v>4.47</v>
      </c>
      <c r="X299" s="1">
        <v>-1369.3119999999999</v>
      </c>
      <c r="Y299">
        <v>-10.49</v>
      </c>
      <c r="Z299" s="1">
        <v>-1389.5336</v>
      </c>
      <c r="AA299">
        <v>9.65</v>
      </c>
      <c r="AB299" s="1">
        <v>-1367.0374999999999</v>
      </c>
      <c r="AC299">
        <v>0.87</v>
      </c>
    </row>
    <row r="300" spans="6:29" x14ac:dyDescent="0.2">
      <c r="F300" s="1">
        <v>-1380.4428</v>
      </c>
      <c r="G300">
        <v>5.45</v>
      </c>
      <c r="H300" s="1">
        <v>-1381.6646000000001</v>
      </c>
      <c r="I300">
        <v>1.41</v>
      </c>
      <c r="J300" s="1">
        <v>-1382.3561999999999</v>
      </c>
      <c r="K300">
        <v>-0.22</v>
      </c>
      <c r="L300" s="1">
        <v>-1382.3267000000001</v>
      </c>
      <c r="M300">
        <v>4</v>
      </c>
      <c r="N300" s="1">
        <v>-1381.9553000000001</v>
      </c>
      <c r="O300">
        <v>0.96</v>
      </c>
      <c r="P300" s="1">
        <v>-1381.3874000000001</v>
      </c>
      <c r="Q300">
        <v>-7.46</v>
      </c>
      <c r="R300" s="1">
        <v>-1370.6434999999999</v>
      </c>
      <c r="S300">
        <v>-7.37</v>
      </c>
      <c r="T300" s="1">
        <v>-1392.2192</v>
      </c>
      <c r="U300">
        <v>9.16</v>
      </c>
      <c r="V300" s="1">
        <v>-1391.2509</v>
      </c>
      <c r="W300">
        <v>4.88</v>
      </c>
      <c r="X300" s="1">
        <v>-1369.3571999999999</v>
      </c>
      <c r="Y300">
        <v>-9.98</v>
      </c>
      <c r="Z300" s="1">
        <v>-1389.653</v>
      </c>
      <c r="AA300">
        <v>9.5</v>
      </c>
      <c r="AB300" s="1">
        <v>-1367.1297999999999</v>
      </c>
      <c r="AC300">
        <v>0.62</v>
      </c>
    </row>
    <row r="301" spans="6:29" x14ac:dyDescent="0.2">
      <c r="F301" s="1">
        <v>-1380.4875</v>
      </c>
      <c r="G301">
        <v>5.31</v>
      </c>
      <c r="H301" s="1">
        <v>-1381.6169</v>
      </c>
      <c r="I301">
        <v>1.19</v>
      </c>
      <c r="J301" s="1">
        <v>-1382.0208</v>
      </c>
      <c r="K301">
        <v>-0.13</v>
      </c>
      <c r="L301" s="1">
        <v>-1382.3300999999999</v>
      </c>
      <c r="M301">
        <v>3.53</v>
      </c>
      <c r="N301" s="1">
        <v>-1382.3024</v>
      </c>
      <c r="O301">
        <v>-0.14000000000000001</v>
      </c>
      <c r="P301" s="1">
        <v>-1381.4782</v>
      </c>
      <c r="Q301">
        <v>-7.5</v>
      </c>
      <c r="R301" s="1">
        <v>-1370.4671000000001</v>
      </c>
      <c r="S301">
        <v>-7.38</v>
      </c>
      <c r="T301" s="1">
        <v>-1392.1755000000001</v>
      </c>
      <c r="U301">
        <v>8.89</v>
      </c>
      <c r="V301" s="1">
        <v>-1391.2320999999999</v>
      </c>
      <c r="W301">
        <v>5.43</v>
      </c>
      <c r="X301" s="1">
        <v>-1369.4194</v>
      </c>
      <c r="Y301">
        <v>-9.42</v>
      </c>
      <c r="Z301" s="1">
        <v>-1389.8098</v>
      </c>
      <c r="AA301">
        <v>9.32</v>
      </c>
      <c r="AB301" s="1">
        <v>-1367.2579000000001</v>
      </c>
      <c r="AC301">
        <v>0.39</v>
      </c>
    </row>
    <row r="302" spans="6:29" x14ac:dyDescent="0.2">
      <c r="F302" s="1">
        <v>-1380.5723</v>
      </c>
      <c r="G302">
        <v>5.0199999999999996</v>
      </c>
      <c r="H302" s="1">
        <v>-1381.5385000000001</v>
      </c>
      <c r="I302">
        <v>1.1299999999999999</v>
      </c>
      <c r="J302" s="1">
        <v>-1381.703</v>
      </c>
      <c r="K302">
        <v>-0.03</v>
      </c>
      <c r="L302" s="1">
        <v>-1382.3975</v>
      </c>
      <c r="M302">
        <v>2.82</v>
      </c>
      <c r="N302" s="1">
        <v>-1382.5651</v>
      </c>
      <c r="O302">
        <v>-1</v>
      </c>
      <c r="P302" s="1">
        <v>-1381.5141000000001</v>
      </c>
      <c r="Q302">
        <v>-7.42</v>
      </c>
      <c r="R302" s="1">
        <v>-1370.3058000000001</v>
      </c>
      <c r="S302">
        <v>-7.53</v>
      </c>
      <c r="T302" s="1">
        <v>-1392.0914</v>
      </c>
      <c r="U302">
        <v>8.7200000000000006</v>
      </c>
      <c r="V302" s="1">
        <v>-1391.2161000000001</v>
      </c>
      <c r="W302">
        <v>6</v>
      </c>
      <c r="X302" s="1">
        <v>-1369.4962</v>
      </c>
      <c r="Y302">
        <v>-8.82</v>
      </c>
      <c r="Z302" s="1">
        <v>-1389.9744000000001</v>
      </c>
      <c r="AA302">
        <v>9.2200000000000006</v>
      </c>
      <c r="AB302" s="1">
        <v>-1367.4086</v>
      </c>
      <c r="AC302">
        <v>0.22</v>
      </c>
    </row>
    <row r="303" spans="6:29" x14ac:dyDescent="0.2">
      <c r="F303" s="1">
        <v>-1380.6929</v>
      </c>
      <c r="G303">
        <v>4.71</v>
      </c>
      <c r="H303" s="1">
        <v>-1381.4537</v>
      </c>
      <c r="I303">
        <v>1.04</v>
      </c>
      <c r="J303" s="1">
        <v>-1381.424</v>
      </c>
      <c r="K303">
        <v>-0.02</v>
      </c>
      <c r="L303" s="1">
        <v>-1382.5244</v>
      </c>
      <c r="M303">
        <v>1.99</v>
      </c>
      <c r="N303" s="1">
        <v>-1382.7344000000001</v>
      </c>
      <c r="O303">
        <v>-1.66</v>
      </c>
      <c r="P303" s="1">
        <v>-1381.4866</v>
      </c>
      <c r="Q303">
        <v>-7.22</v>
      </c>
      <c r="R303" s="1">
        <v>-1370.1717000000001</v>
      </c>
      <c r="S303">
        <v>-7.74</v>
      </c>
      <c r="T303" s="1">
        <v>-1391.9784999999999</v>
      </c>
      <c r="U303">
        <v>8.58</v>
      </c>
      <c r="V303" s="1">
        <v>-1391.2034000000001</v>
      </c>
      <c r="W303">
        <v>6.62</v>
      </c>
      <c r="X303" s="1">
        <v>-1369.5835999999999</v>
      </c>
      <c r="Y303">
        <v>-8.23</v>
      </c>
      <c r="Z303" s="1">
        <v>-1390.1193000000001</v>
      </c>
      <c r="AA303">
        <v>9.25</v>
      </c>
      <c r="AB303" s="1">
        <v>-1367.5657000000001</v>
      </c>
      <c r="AC303">
        <v>0.06</v>
      </c>
    </row>
    <row r="304" spans="6:29" x14ac:dyDescent="0.2">
      <c r="F304" s="1">
        <v>-1380.8357000000001</v>
      </c>
      <c r="G304">
        <v>4.4400000000000004</v>
      </c>
      <c r="H304" s="1">
        <v>-1381.3832</v>
      </c>
      <c r="I304">
        <v>0.99</v>
      </c>
      <c r="J304" s="1">
        <v>-1381.1990000000001</v>
      </c>
      <c r="K304">
        <v>-0.09</v>
      </c>
      <c r="L304" s="1">
        <v>-1382.6989000000001</v>
      </c>
      <c r="M304">
        <v>0.99</v>
      </c>
      <c r="N304" s="1">
        <v>-1382.8081999999999</v>
      </c>
      <c r="O304">
        <v>-2.0699999999999998</v>
      </c>
      <c r="P304" s="1">
        <v>-1381.3985</v>
      </c>
      <c r="Q304">
        <v>-6.87</v>
      </c>
      <c r="R304" s="1">
        <v>-1370.0771999999999</v>
      </c>
      <c r="S304">
        <v>-8.16</v>
      </c>
      <c r="T304" s="1">
        <v>-1391.8541</v>
      </c>
      <c r="U304">
        <v>8.5</v>
      </c>
      <c r="V304" s="1">
        <v>-1391.1939</v>
      </c>
      <c r="W304">
        <v>7.3</v>
      </c>
      <c r="X304" s="1">
        <v>-1369.6742999999999</v>
      </c>
      <c r="Y304">
        <v>-7.66</v>
      </c>
      <c r="Z304" s="1">
        <v>-1390.2261000000001</v>
      </c>
      <c r="AA304">
        <v>9.34</v>
      </c>
      <c r="AB304" s="1">
        <v>-1367.7141999999999</v>
      </c>
      <c r="AC304">
        <v>0</v>
      </c>
    </row>
    <row r="305" spans="6:29" x14ac:dyDescent="0.2">
      <c r="F305" s="1">
        <v>-1380.9839999999999</v>
      </c>
      <c r="G305">
        <v>4.22</v>
      </c>
      <c r="H305" s="1">
        <v>-1381.3380999999999</v>
      </c>
      <c r="I305">
        <v>0.8</v>
      </c>
      <c r="J305" s="1">
        <v>-1381.0347999999999</v>
      </c>
      <c r="K305">
        <v>-0.17</v>
      </c>
      <c r="L305" s="1">
        <v>-1382.9029</v>
      </c>
      <c r="M305">
        <v>-0.08</v>
      </c>
      <c r="N305" s="1">
        <v>-1382.7906</v>
      </c>
      <c r="O305">
        <v>-2.2599999999999998</v>
      </c>
      <c r="P305" s="1">
        <v>-1381.2643</v>
      </c>
      <c r="Q305">
        <v>-6.4</v>
      </c>
      <c r="R305" s="1">
        <v>-1370.0323000000001</v>
      </c>
      <c r="S305">
        <v>-8.8000000000000007</v>
      </c>
      <c r="T305" s="1">
        <v>-1391.7356</v>
      </c>
      <c r="U305">
        <v>8.39</v>
      </c>
      <c r="V305" s="1">
        <v>-1391.1873000000001</v>
      </c>
      <c r="W305">
        <v>7.96</v>
      </c>
      <c r="X305" s="1">
        <v>-1369.7575999999999</v>
      </c>
      <c r="Y305">
        <v>-7.09</v>
      </c>
      <c r="Z305" s="1">
        <v>-1390.2883999999999</v>
      </c>
      <c r="AA305">
        <v>9.5399999999999991</v>
      </c>
      <c r="AB305" s="1">
        <v>-1367.8421000000001</v>
      </c>
      <c r="AC305">
        <v>0.04</v>
      </c>
    </row>
    <row r="306" spans="6:29" x14ac:dyDescent="0.2">
      <c r="F306" s="1">
        <v>-1381.1238000000001</v>
      </c>
      <c r="G306">
        <v>4.01</v>
      </c>
      <c r="H306" s="1">
        <v>-1381.3213000000001</v>
      </c>
      <c r="I306">
        <v>0.57999999999999996</v>
      </c>
      <c r="J306" s="1">
        <v>-1380.9319</v>
      </c>
      <c r="K306">
        <v>-0.37</v>
      </c>
      <c r="L306" s="1">
        <v>-1383.1147000000001</v>
      </c>
      <c r="M306">
        <v>-1.1299999999999999</v>
      </c>
      <c r="N306" s="1">
        <v>-1382.6918000000001</v>
      </c>
      <c r="O306">
        <v>-2.2999999999999998</v>
      </c>
      <c r="P306" s="1">
        <v>-1381.1051</v>
      </c>
      <c r="Q306">
        <v>-5.85</v>
      </c>
      <c r="R306" s="1">
        <v>-1370.0445999999999</v>
      </c>
      <c r="S306">
        <v>-9.52</v>
      </c>
      <c r="T306" s="1">
        <v>-1391.6351999999999</v>
      </c>
      <c r="U306">
        <v>8.19</v>
      </c>
      <c r="V306" s="1">
        <v>-1391.1846</v>
      </c>
      <c r="W306">
        <v>8.6199999999999992</v>
      </c>
      <c r="X306" s="1">
        <v>-1369.8193000000001</v>
      </c>
      <c r="Y306">
        <v>-6.51</v>
      </c>
      <c r="Z306" s="1">
        <v>-1390.3106</v>
      </c>
      <c r="AA306">
        <v>9.84</v>
      </c>
      <c r="AB306" s="1">
        <v>-1367.9418000000001</v>
      </c>
      <c r="AC306">
        <v>0.13</v>
      </c>
    </row>
    <row r="307" spans="6:29" x14ac:dyDescent="0.2">
      <c r="F307" s="1">
        <v>-1381.2484999999999</v>
      </c>
      <c r="G307">
        <v>3.89</v>
      </c>
      <c r="H307" s="1">
        <v>-1381.3275000000001</v>
      </c>
      <c r="I307">
        <v>0.36</v>
      </c>
      <c r="J307" s="1">
        <v>-1380.8838000000001</v>
      </c>
      <c r="K307">
        <v>-0.67</v>
      </c>
      <c r="L307" s="1">
        <v>-1383.3123000000001</v>
      </c>
      <c r="M307">
        <v>-2.12</v>
      </c>
      <c r="N307" s="1">
        <v>-1382.5272</v>
      </c>
      <c r="O307">
        <v>-2.17</v>
      </c>
      <c r="P307" s="1">
        <v>-1380.9444000000001</v>
      </c>
      <c r="Q307">
        <v>-5.2</v>
      </c>
      <c r="R307" s="1">
        <v>-1370.1157000000001</v>
      </c>
      <c r="S307">
        <v>-10.45</v>
      </c>
      <c r="T307" s="1">
        <v>-1391.5579</v>
      </c>
      <c r="U307">
        <v>7.98</v>
      </c>
      <c r="V307" s="1">
        <v>-1391.1883</v>
      </c>
      <c r="W307">
        <v>9.23</v>
      </c>
      <c r="X307" s="1">
        <v>-1369.8440000000001</v>
      </c>
      <c r="Y307">
        <v>-5.85</v>
      </c>
      <c r="Z307" s="1">
        <v>-1390.3056999999999</v>
      </c>
      <c r="AA307">
        <v>10.17</v>
      </c>
      <c r="AB307" s="1">
        <v>-1368.0082</v>
      </c>
      <c r="AC307">
        <v>0.3</v>
      </c>
    </row>
    <row r="308" spans="6:29" x14ac:dyDescent="0.2">
      <c r="F308" s="1">
        <v>-1381.3596</v>
      </c>
      <c r="G308">
        <v>3.86</v>
      </c>
      <c r="H308" s="1">
        <v>-1381.3510000000001</v>
      </c>
      <c r="I308">
        <v>0.09</v>
      </c>
      <c r="J308" s="1">
        <v>-1380.8776</v>
      </c>
      <c r="K308">
        <v>-1</v>
      </c>
      <c r="L308" s="1">
        <v>-1383.4772</v>
      </c>
      <c r="M308">
        <v>-3.04</v>
      </c>
      <c r="N308" s="1">
        <v>-1382.3162</v>
      </c>
      <c r="O308">
        <v>-2</v>
      </c>
      <c r="P308" s="1">
        <v>-1380.8027</v>
      </c>
      <c r="Q308">
        <v>-4.5599999999999996</v>
      </c>
      <c r="R308" s="1">
        <v>-1370.2402</v>
      </c>
      <c r="S308">
        <v>-11.5</v>
      </c>
      <c r="T308" s="1">
        <v>-1391.5014000000001</v>
      </c>
      <c r="U308">
        <v>7.69</v>
      </c>
      <c r="V308" s="1">
        <v>-1391.2012999999999</v>
      </c>
      <c r="W308">
        <v>9.8000000000000007</v>
      </c>
      <c r="X308" s="1">
        <v>-1369.8203000000001</v>
      </c>
      <c r="Y308">
        <v>-5.2</v>
      </c>
      <c r="Z308" s="1">
        <v>-1390.2911999999999</v>
      </c>
      <c r="AA308">
        <v>10.51</v>
      </c>
      <c r="AB308" s="1">
        <v>-1368.0381</v>
      </c>
      <c r="AC308">
        <v>0.49</v>
      </c>
    </row>
    <row r="309" spans="6:29" x14ac:dyDescent="0.2">
      <c r="F309" s="1">
        <v>-1381.4655</v>
      </c>
      <c r="G309">
        <v>3.88</v>
      </c>
      <c r="H309" s="1">
        <v>-1381.3873000000001</v>
      </c>
      <c r="I309">
        <v>-0.19</v>
      </c>
      <c r="J309" s="1">
        <v>-1380.8970999999999</v>
      </c>
      <c r="K309">
        <v>-1.34</v>
      </c>
      <c r="L309" s="1">
        <v>-1383.5965000000001</v>
      </c>
      <c r="M309">
        <v>-3.8</v>
      </c>
      <c r="N309" s="1">
        <v>-1382.0807</v>
      </c>
      <c r="O309">
        <v>-1.74</v>
      </c>
      <c r="P309" s="1">
        <v>-1380.6940999999999</v>
      </c>
      <c r="Q309">
        <v>-3.93</v>
      </c>
      <c r="R309" s="1">
        <v>-1370.4037000000001</v>
      </c>
      <c r="S309">
        <v>-12.64</v>
      </c>
      <c r="T309" s="1">
        <v>-1391.4546</v>
      </c>
      <c r="U309">
        <v>7.41</v>
      </c>
      <c r="V309" s="1">
        <v>-1391.2248</v>
      </c>
      <c r="W309">
        <v>10.26</v>
      </c>
      <c r="X309" s="1">
        <v>-1369.7409</v>
      </c>
      <c r="Y309">
        <v>-4.46</v>
      </c>
      <c r="Z309" s="1">
        <v>-1390.2876000000001</v>
      </c>
      <c r="AA309">
        <v>10.76</v>
      </c>
      <c r="AB309" s="1">
        <v>-1368.0293999999999</v>
      </c>
      <c r="AC309">
        <v>0.75</v>
      </c>
    </row>
    <row r="310" spans="6:29" x14ac:dyDescent="0.2">
      <c r="F310" s="1">
        <v>-1381.5779</v>
      </c>
      <c r="G310">
        <v>3.91</v>
      </c>
      <c r="H310" s="1">
        <v>-1381.4342999999999</v>
      </c>
      <c r="I310">
        <v>-0.46</v>
      </c>
      <c r="J310" s="1">
        <v>-1380.9271000000001</v>
      </c>
      <c r="K310">
        <v>-1.67</v>
      </c>
      <c r="L310" s="1">
        <v>-1383.6631</v>
      </c>
      <c r="M310">
        <v>-4.43</v>
      </c>
      <c r="N310" s="1">
        <v>-1381.8420000000001</v>
      </c>
      <c r="O310">
        <v>-1.55</v>
      </c>
      <c r="P310" s="1">
        <v>-1380.6234999999999</v>
      </c>
      <c r="Q310">
        <v>-3.4</v>
      </c>
      <c r="R310" s="1">
        <v>-1370.585</v>
      </c>
      <c r="S310">
        <v>-13.74</v>
      </c>
      <c r="T310" s="1">
        <v>-1391.404</v>
      </c>
      <c r="U310">
        <v>7.11</v>
      </c>
      <c r="V310" s="1">
        <v>-1391.2553</v>
      </c>
      <c r="W310">
        <v>10.66</v>
      </c>
      <c r="X310" s="1">
        <v>-1369.6061</v>
      </c>
      <c r="Y310">
        <v>-3.62</v>
      </c>
      <c r="Z310" s="1">
        <v>-1390.3154</v>
      </c>
      <c r="AA310">
        <v>10.86</v>
      </c>
      <c r="AB310" s="1">
        <v>-1367.9783</v>
      </c>
      <c r="AC310">
        <v>1.1200000000000001</v>
      </c>
    </row>
    <row r="311" spans="6:29" x14ac:dyDescent="0.2">
      <c r="F311" s="1">
        <v>-1381.7106000000001</v>
      </c>
      <c r="G311">
        <v>3.81</v>
      </c>
      <c r="H311" s="1">
        <v>-1381.4908</v>
      </c>
      <c r="I311">
        <v>-0.72</v>
      </c>
      <c r="J311" s="1">
        <v>-1380.9559999999999</v>
      </c>
      <c r="K311">
        <v>-1.92</v>
      </c>
      <c r="L311" s="1">
        <v>-1383.6762000000001</v>
      </c>
      <c r="M311">
        <v>-4.8899999999999997</v>
      </c>
      <c r="N311" s="1">
        <v>-1381.6189999999999</v>
      </c>
      <c r="O311">
        <v>-1.4</v>
      </c>
      <c r="P311" s="1">
        <v>-1380.587</v>
      </c>
      <c r="Q311">
        <v>-2.82</v>
      </c>
      <c r="R311" s="1">
        <v>-1370.7578000000001</v>
      </c>
      <c r="S311">
        <v>-14.75</v>
      </c>
      <c r="T311" s="1">
        <v>-1391.3377</v>
      </c>
      <c r="U311">
        <v>6.81</v>
      </c>
      <c r="V311" s="1">
        <v>-1391.2840000000001</v>
      </c>
      <c r="W311">
        <v>11.04</v>
      </c>
      <c r="X311" s="1">
        <v>-1369.4235000000001</v>
      </c>
      <c r="Y311">
        <v>-2.78</v>
      </c>
      <c r="Z311" s="1">
        <v>-1390.3916999999999</v>
      </c>
      <c r="AA311">
        <v>10.71</v>
      </c>
      <c r="AB311" s="1">
        <v>-1367.883</v>
      </c>
      <c r="AC311">
        <v>1.56</v>
      </c>
    </row>
    <row r="312" spans="6:29" x14ac:dyDescent="0.2">
      <c r="F312" s="1">
        <v>-1381.8746000000001</v>
      </c>
      <c r="G312">
        <v>3.75</v>
      </c>
      <c r="H312" s="1">
        <v>-1381.5543</v>
      </c>
      <c r="I312">
        <v>-0.93</v>
      </c>
      <c r="J312" s="1">
        <v>-1380.9792</v>
      </c>
      <c r="K312">
        <v>-2.12</v>
      </c>
      <c r="L312" s="1">
        <v>-1383.6395</v>
      </c>
      <c r="M312">
        <v>-5.21</v>
      </c>
      <c r="N312" s="1">
        <v>-1381.4274</v>
      </c>
      <c r="O312">
        <v>-1.31</v>
      </c>
      <c r="P312" s="1">
        <v>-1380.5762</v>
      </c>
      <c r="Q312">
        <v>-2.2599999999999998</v>
      </c>
      <c r="R312" s="1">
        <v>-1370.8978999999999</v>
      </c>
      <c r="S312">
        <v>-15.6</v>
      </c>
      <c r="T312" s="1">
        <v>-1391.2499</v>
      </c>
      <c r="U312">
        <v>6.51</v>
      </c>
      <c r="V312" s="1">
        <v>-1391.2998</v>
      </c>
      <c r="W312">
        <v>11.36</v>
      </c>
      <c r="X312" s="1">
        <v>-1369.2083</v>
      </c>
      <c r="Y312">
        <v>-1.94</v>
      </c>
      <c r="Z312" s="1">
        <v>-1390.5260000000001</v>
      </c>
      <c r="AA312">
        <v>10.34</v>
      </c>
      <c r="AB312" s="1">
        <v>-1367.7435</v>
      </c>
      <c r="AC312">
        <v>2.0299999999999998</v>
      </c>
    </row>
    <row r="313" spans="6:29" x14ac:dyDescent="0.2">
      <c r="F313" s="1">
        <v>-1382.0757000000001</v>
      </c>
      <c r="G313">
        <v>3.58</v>
      </c>
      <c r="H313" s="1">
        <v>-1381.6205</v>
      </c>
      <c r="I313">
        <v>-1.1499999999999999</v>
      </c>
      <c r="J313" s="1">
        <v>-1381</v>
      </c>
      <c r="K313">
        <v>-2.2400000000000002</v>
      </c>
      <c r="L313" s="1">
        <v>-1383.5616</v>
      </c>
      <c r="M313">
        <v>-5.4</v>
      </c>
      <c r="N313" s="1">
        <v>-1381.2789</v>
      </c>
      <c r="O313">
        <v>-1.33</v>
      </c>
      <c r="P313" s="1">
        <v>-1380.5821000000001</v>
      </c>
      <c r="Q313">
        <v>-1.76</v>
      </c>
      <c r="R313" s="1">
        <v>-1370.9864</v>
      </c>
      <c r="S313">
        <v>-16.27</v>
      </c>
      <c r="T313" s="1">
        <v>-1391.1406999999999</v>
      </c>
      <c r="U313">
        <v>6.27</v>
      </c>
      <c r="V313" s="1">
        <v>-1391.2923000000001</v>
      </c>
      <c r="W313">
        <v>11.72</v>
      </c>
      <c r="X313" s="1">
        <v>-1368.9817</v>
      </c>
      <c r="Y313">
        <v>-1.17</v>
      </c>
      <c r="Z313" s="1">
        <v>-1390.7184</v>
      </c>
      <c r="AA313">
        <v>9.8000000000000007</v>
      </c>
      <c r="AB313" s="1">
        <v>-1367.5627999999999</v>
      </c>
      <c r="AC313">
        <v>2.54</v>
      </c>
    </row>
    <row r="314" spans="6:29" x14ac:dyDescent="0.2">
      <c r="F314" s="1">
        <v>-1382.3125</v>
      </c>
      <c r="G314">
        <v>3.25</v>
      </c>
      <c r="H314" s="1">
        <v>-1381.6829</v>
      </c>
      <c r="I314">
        <v>-1.24</v>
      </c>
      <c r="J314" s="1">
        <v>-1381.0262</v>
      </c>
      <c r="K314">
        <v>-2.31</v>
      </c>
      <c r="L314" s="1">
        <v>-1383.4525000000001</v>
      </c>
      <c r="M314">
        <v>-5.43</v>
      </c>
      <c r="N314" s="1">
        <v>-1381.1813</v>
      </c>
      <c r="O314">
        <v>-1.49</v>
      </c>
      <c r="P314" s="1">
        <v>-1380.5986</v>
      </c>
      <c r="Q314">
        <v>-1.1399999999999999</v>
      </c>
      <c r="R314" s="1">
        <v>-1371.0119</v>
      </c>
      <c r="S314">
        <v>-16.64</v>
      </c>
      <c r="T314" s="1">
        <v>-1391.0160000000001</v>
      </c>
      <c r="U314">
        <v>6</v>
      </c>
      <c r="V314" s="1">
        <v>-1391.2532000000001</v>
      </c>
      <c r="W314">
        <v>12.12</v>
      </c>
      <c r="X314" s="1">
        <v>-1368.7717</v>
      </c>
      <c r="Y314">
        <v>-0.56999999999999995</v>
      </c>
      <c r="Z314" s="1">
        <v>-1390.9575</v>
      </c>
      <c r="AA314">
        <v>9.0500000000000007</v>
      </c>
      <c r="AB314" s="1">
        <v>-1367.3486</v>
      </c>
      <c r="AC314">
        <v>3.09</v>
      </c>
    </row>
    <row r="315" spans="6:29" x14ac:dyDescent="0.2">
      <c r="F315" s="1">
        <v>-1382.5758000000001</v>
      </c>
      <c r="G315">
        <v>2.9</v>
      </c>
      <c r="H315" s="1">
        <v>-1381.7344000000001</v>
      </c>
      <c r="I315">
        <v>-1.25</v>
      </c>
      <c r="J315" s="1">
        <v>-1381.0655999999999</v>
      </c>
      <c r="K315">
        <v>-2.33</v>
      </c>
      <c r="L315" s="1">
        <v>-1383.3244</v>
      </c>
      <c r="M315">
        <v>-5.35</v>
      </c>
      <c r="N315" s="1">
        <v>-1381.1370999999999</v>
      </c>
      <c r="O315">
        <v>-1.77</v>
      </c>
      <c r="P315" s="1">
        <v>-1380.6205</v>
      </c>
      <c r="Q315">
        <v>-0.56999999999999995</v>
      </c>
      <c r="R315" s="1">
        <v>-1370.9703999999999</v>
      </c>
      <c r="S315">
        <v>-16.77</v>
      </c>
      <c r="T315" s="1">
        <v>-1390.8838000000001</v>
      </c>
      <c r="U315">
        <v>5.7</v>
      </c>
      <c r="V315" s="1">
        <v>-1391.1786999999999</v>
      </c>
      <c r="W315">
        <v>12.59</v>
      </c>
      <c r="X315" s="1">
        <v>-1368.6069</v>
      </c>
      <c r="Y315">
        <v>-0.1</v>
      </c>
      <c r="Z315" s="1">
        <v>-1391.2215000000001</v>
      </c>
      <c r="AA315">
        <v>8.14</v>
      </c>
      <c r="AB315" s="1">
        <v>-1367.1144999999999</v>
      </c>
      <c r="AC315">
        <v>3.67</v>
      </c>
    </row>
    <row r="316" spans="6:29" x14ac:dyDescent="0.2">
      <c r="F316" s="1">
        <v>-1382.8515</v>
      </c>
      <c r="G316">
        <v>2.46</v>
      </c>
      <c r="H316" s="1">
        <v>-1381.7706000000001</v>
      </c>
      <c r="I316">
        <v>-1.17</v>
      </c>
      <c r="J316" s="1">
        <v>-1381.1235999999999</v>
      </c>
      <c r="K316">
        <v>-2.35</v>
      </c>
      <c r="L316" s="1">
        <v>-1383.1878999999999</v>
      </c>
      <c r="M316">
        <v>-5.2</v>
      </c>
      <c r="N316" s="1">
        <v>-1381.1451999999999</v>
      </c>
      <c r="O316">
        <v>-2.13</v>
      </c>
      <c r="P316" s="1">
        <v>-1380.6433999999999</v>
      </c>
      <c r="Q316">
        <v>-0.01</v>
      </c>
      <c r="R316" s="1">
        <v>-1370.8632</v>
      </c>
      <c r="S316">
        <v>-16.579999999999998</v>
      </c>
      <c r="T316" s="1">
        <v>-1390.7527</v>
      </c>
      <c r="U316">
        <v>5.49</v>
      </c>
      <c r="V316" s="1">
        <v>-1391.0694000000001</v>
      </c>
      <c r="W316">
        <v>13.09</v>
      </c>
      <c r="X316" s="1">
        <v>-1368.5121999999999</v>
      </c>
      <c r="Y316">
        <v>0.1</v>
      </c>
      <c r="Z316" s="1">
        <v>-1391.4854</v>
      </c>
      <c r="AA316">
        <v>7.21</v>
      </c>
      <c r="AB316" s="1">
        <v>-1366.8789999999999</v>
      </c>
      <c r="AC316">
        <v>4.21</v>
      </c>
    </row>
    <row r="317" spans="6:29" x14ac:dyDescent="0.2">
      <c r="F317" s="1">
        <v>-1383.1232</v>
      </c>
      <c r="G317">
        <v>2.0499999999999998</v>
      </c>
      <c r="H317" s="1">
        <v>-1381.788</v>
      </c>
      <c r="I317">
        <v>-0.99</v>
      </c>
      <c r="J317" s="1">
        <v>-1381.1985</v>
      </c>
      <c r="K317">
        <v>-2.2999999999999998</v>
      </c>
      <c r="L317" s="1">
        <v>-1383.0509999999999</v>
      </c>
      <c r="M317">
        <v>-5.03</v>
      </c>
      <c r="N317" s="1">
        <v>-1381.2028</v>
      </c>
      <c r="O317">
        <v>-2.5499999999999998</v>
      </c>
      <c r="P317" s="1">
        <v>-1380.6599000000001</v>
      </c>
      <c r="Q317">
        <v>0.6</v>
      </c>
      <c r="R317" s="1">
        <v>-1370.6947</v>
      </c>
      <c r="S317">
        <v>-16.13</v>
      </c>
      <c r="T317" s="1">
        <v>-1390.6295</v>
      </c>
      <c r="U317">
        <v>5.25</v>
      </c>
      <c r="V317" s="1">
        <v>-1390.9308000000001</v>
      </c>
      <c r="W317">
        <v>13.63</v>
      </c>
      <c r="X317" s="1">
        <v>-1368.5008</v>
      </c>
      <c r="Y317">
        <v>0.06</v>
      </c>
      <c r="Z317" s="1">
        <v>-1391.7247</v>
      </c>
      <c r="AA317">
        <v>6.31</v>
      </c>
      <c r="AB317" s="1">
        <v>-1366.6632999999999</v>
      </c>
      <c r="AC317">
        <v>4.6399999999999997</v>
      </c>
    </row>
    <row r="318" spans="6:29" x14ac:dyDescent="0.2">
      <c r="F318" s="1">
        <v>-1383.3757000000001</v>
      </c>
      <c r="G318">
        <v>1.61</v>
      </c>
      <c r="H318" s="1">
        <v>-1381.787</v>
      </c>
      <c r="I318">
        <v>-0.72</v>
      </c>
      <c r="J318" s="1">
        <v>-1381.2822000000001</v>
      </c>
      <c r="K318">
        <v>-2.27</v>
      </c>
      <c r="L318" s="1">
        <v>-1382.9177999999999</v>
      </c>
      <c r="M318">
        <v>-4.71</v>
      </c>
      <c r="N318" s="1">
        <v>-1381.3083999999999</v>
      </c>
      <c r="O318">
        <v>-2.98</v>
      </c>
      <c r="P318" s="1">
        <v>-1380.6605</v>
      </c>
      <c r="Q318">
        <v>1.36</v>
      </c>
      <c r="R318" s="1">
        <v>-1370.471</v>
      </c>
      <c r="S318">
        <v>-15.45</v>
      </c>
      <c r="T318" s="1">
        <v>-1390.5173</v>
      </c>
      <c r="U318">
        <v>4.9800000000000004</v>
      </c>
      <c r="V318" s="1">
        <v>-1390.7719</v>
      </c>
      <c r="W318">
        <v>14.17</v>
      </c>
      <c r="X318" s="1">
        <v>-1368.5710999999999</v>
      </c>
      <c r="Y318">
        <v>-0.3</v>
      </c>
      <c r="Z318" s="1">
        <v>-1391.9228000000001</v>
      </c>
      <c r="AA318">
        <v>5.54</v>
      </c>
      <c r="AB318" s="1">
        <v>-1366.4893</v>
      </c>
      <c r="AC318">
        <v>4.96</v>
      </c>
    </row>
    <row r="319" spans="6:29" x14ac:dyDescent="0.2">
      <c r="F319" s="1">
        <v>-1383.5952</v>
      </c>
      <c r="G319">
        <v>1.26</v>
      </c>
      <c r="H319" s="1">
        <v>-1381.7691</v>
      </c>
      <c r="I319">
        <v>-0.33</v>
      </c>
      <c r="J319" s="1">
        <v>-1381.3604</v>
      </c>
      <c r="K319">
        <v>-2.2000000000000002</v>
      </c>
      <c r="L319" s="1">
        <v>-1382.7899</v>
      </c>
      <c r="M319">
        <v>-4.3499999999999996</v>
      </c>
      <c r="N319" s="1">
        <v>-1381.461</v>
      </c>
      <c r="O319">
        <v>-3.45</v>
      </c>
      <c r="P319" s="1">
        <v>-1380.6366</v>
      </c>
      <c r="Q319">
        <v>2.0699999999999998</v>
      </c>
      <c r="R319" s="1">
        <v>-1370.1982</v>
      </c>
      <c r="S319">
        <v>-14.49</v>
      </c>
      <c r="T319" s="1">
        <v>-1390.4141999999999</v>
      </c>
      <c r="U319">
        <v>4.7699999999999996</v>
      </c>
      <c r="V319" s="1">
        <v>-1390.6049</v>
      </c>
      <c r="W319">
        <v>14.72</v>
      </c>
      <c r="X319" s="1">
        <v>-1368.7062000000001</v>
      </c>
      <c r="Y319">
        <v>-0.82</v>
      </c>
      <c r="Z319" s="1">
        <v>-1392.0718999999999</v>
      </c>
      <c r="AA319">
        <v>4.8899999999999997</v>
      </c>
      <c r="AB319" s="1">
        <v>-1366.377</v>
      </c>
      <c r="AC319">
        <v>5.09</v>
      </c>
    </row>
    <row r="320" spans="6:29" x14ac:dyDescent="0.2">
      <c r="F320" s="1">
        <v>-1383.7710999999999</v>
      </c>
      <c r="G320">
        <v>0.93</v>
      </c>
      <c r="H320" s="1">
        <v>-1381.7366</v>
      </c>
      <c r="I320">
        <v>0.12</v>
      </c>
      <c r="J320" s="1">
        <v>-1381.4168</v>
      </c>
      <c r="K320">
        <v>-2.0299999999999998</v>
      </c>
      <c r="L320" s="1">
        <v>-1382.6654000000001</v>
      </c>
      <c r="M320">
        <v>-3.97</v>
      </c>
      <c r="N320" s="1">
        <v>-1381.6587999999999</v>
      </c>
      <c r="O320">
        <v>-3.94</v>
      </c>
      <c r="P320" s="1">
        <v>-1380.5841</v>
      </c>
      <c r="Q320">
        <v>2.84</v>
      </c>
      <c r="R320" s="1">
        <v>-1369.8848</v>
      </c>
      <c r="S320">
        <v>-13.39</v>
      </c>
      <c r="T320" s="1">
        <v>-1390.3175000000001</v>
      </c>
      <c r="U320">
        <v>4.5199999999999996</v>
      </c>
      <c r="V320" s="1">
        <v>-1390.4426000000001</v>
      </c>
      <c r="W320">
        <v>15.21</v>
      </c>
      <c r="X320" s="1">
        <v>-1368.8802000000001</v>
      </c>
      <c r="Y320">
        <v>-1.47</v>
      </c>
      <c r="Z320" s="1">
        <v>-1392.1728000000001</v>
      </c>
      <c r="AA320">
        <v>4.41</v>
      </c>
      <c r="AB320" s="1">
        <v>-1366.3413</v>
      </c>
      <c r="AC320">
        <v>5.01</v>
      </c>
    </row>
    <row r="321" spans="6:29" x14ac:dyDescent="0.2">
      <c r="F321" s="1">
        <v>-1383.896</v>
      </c>
      <c r="G321">
        <v>0.68</v>
      </c>
      <c r="H321" s="1">
        <v>-1381.692</v>
      </c>
      <c r="I321">
        <v>0.61</v>
      </c>
      <c r="J321" s="1">
        <v>-1381.4350999999999</v>
      </c>
      <c r="K321">
        <v>-1.74</v>
      </c>
      <c r="L321" s="1">
        <v>-1382.5418999999999</v>
      </c>
      <c r="M321">
        <v>-3.55</v>
      </c>
      <c r="N321" s="1">
        <v>-1381.8974000000001</v>
      </c>
      <c r="O321">
        <v>-4.3600000000000003</v>
      </c>
      <c r="P321" s="1">
        <v>-1380.5074999999999</v>
      </c>
      <c r="Q321">
        <v>3.64</v>
      </c>
      <c r="R321" s="1">
        <v>-1369.5386000000001</v>
      </c>
      <c r="S321">
        <v>-12.07</v>
      </c>
      <c r="T321" s="1">
        <v>-1390.2235000000001</v>
      </c>
      <c r="U321">
        <v>4.3499999999999996</v>
      </c>
      <c r="V321" s="1">
        <v>-1390.2992999999999</v>
      </c>
      <c r="W321">
        <v>15.6</v>
      </c>
      <c r="X321" s="1">
        <v>-1369.0671</v>
      </c>
      <c r="Y321">
        <v>-2.23</v>
      </c>
      <c r="Z321" s="1">
        <v>-1392.2329999999999</v>
      </c>
      <c r="AA321">
        <v>4.04</v>
      </c>
      <c r="AB321" s="1">
        <v>-1366.3911000000001</v>
      </c>
      <c r="AC321">
        <v>4.66</v>
      </c>
    </row>
    <row r="322" spans="6:29" x14ac:dyDescent="0.2">
      <c r="F322" s="1">
        <v>-1383.9662000000001</v>
      </c>
      <c r="G322">
        <v>0.56000000000000005</v>
      </c>
      <c r="H322" s="1">
        <v>-1381.6379999999999</v>
      </c>
      <c r="I322">
        <v>1.21</v>
      </c>
      <c r="J322" s="1">
        <v>-1381.4041</v>
      </c>
      <c r="K322">
        <v>-1.51</v>
      </c>
      <c r="L322" s="1">
        <v>-1382.4190000000001</v>
      </c>
      <c r="M322">
        <v>-3.12</v>
      </c>
      <c r="N322" s="1">
        <v>-1382.1661999999999</v>
      </c>
      <c r="O322">
        <v>-4.75</v>
      </c>
      <c r="P322" s="1">
        <v>-1380.4217000000001</v>
      </c>
      <c r="Q322">
        <v>4.38</v>
      </c>
      <c r="R322" s="1">
        <v>-1369.1687999999999</v>
      </c>
      <c r="S322">
        <v>-10.68</v>
      </c>
      <c r="T322" s="1">
        <v>-1390.1303</v>
      </c>
      <c r="U322">
        <v>4.16</v>
      </c>
      <c r="V322" s="1">
        <v>-1390.1874</v>
      </c>
      <c r="W322">
        <v>15.92</v>
      </c>
      <c r="X322" s="1">
        <v>-1369.2456</v>
      </c>
      <c r="Y322">
        <v>-2.96</v>
      </c>
      <c r="Z322" s="1">
        <v>-1392.2625</v>
      </c>
      <c r="AA322">
        <v>3.9</v>
      </c>
      <c r="AB322" s="1">
        <v>-1366.5268000000001</v>
      </c>
      <c r="AC322">
        <v>4.05</v>
      </c>
    </row>
    <row r="323" spans="6:29" x14ac:dyDescent="0.2">
      <c r="F323" s="1">
        <v>-1383.9819</v>
      </c>
      <c r="G323">
        <v>0.62</v>
      </c>
      <c r="H323" s="1">
        <v>-1381.5786000000001</v>
      </c>
      <c r="I323">
        <v>1.83</v>
      </c>
      <c r="J323" s="1">
        <v>-1381.3194000000001</v>
      </c>
      <c r="K323">
        <v>-1.1499999999999999</v>
      </c>
      <c r="L323" s="1">
        <v>-1382.2981</v>
      </c>
      <c r="M323">
        <v>-2.69</v>
      </c>
      <c r="N323" s="1">
        <v>-1382.4469999999999</v>
      </c>
      <c r="O323">
        <v>-5.05</v>
      </c>
      <c r="P323" s="1">
        <v>-1380.3462</v>
      </c>
      <c r="Q323">
        <v>5.0199999999999996</v>
      </c>
      <c r="R323" s="1">
        <v>-1368.7846999999999</v>
      </c>
      <c r="S323">
        <v>-9.25</v>
      </c>
      <c r="T323" s="1">
        <v>-1390.0391</v>
      </c>
      <c r="U323">
        <v>4.07</v>
      </c>
      <c r="V323" s="1">
        <v>-1390.1156000000001</v>
      </c>
      <c r="W323">
        <v>16.12</v>
      </c>
      <c r="X323" s="1">
        <v>-1369.4027000000001</v>
      </c>
      <c r="Y323">
        <v>-3.71</v>
      </c>
      <c r="Z323" s="1">
        <v>-1392.2707</v>
      </c>
      <c r="AA323">
        <v>3.85</v>
      </c>
      <c r="AB323" s="1">
        <v>-1366.7412999999999</v>
      </c>
      <c r="AC323">
        <v>3.19</v>
      </c>
    </row>
    <row r="324" spans="6:29" x14ac:dyDescent="0.2">
      <c r="F324" s="1">
        <v>-1383.9460999999999</v>
      </c>
      <c r="G324">
        <v>0.7</v>
      </c>
      <c r="H324" s="1">
        <v>-1381.5189</v>
      </c>
      <c r="I324">
        <v>2.5099999999999998</v>
      </c>
      <c r="J324" s="1">
        <v>-1381.1842999999999</v>
      </c>
      <c r="K324">
        <v>-0.67</v>
      </c>
      <c r="L324" s="1">
        <v>-1382.1801</v>
      </c>
      <c r="M324">
        <v>-2.25</v>
      </c>
      <c r="N324" s="1">
        <v>-1382.7141999999999</v>
      </c>
      <c r="O324">
        <v>-5.2</v>
      </c>
      <c r="P324" s="1">
        <v>-1380.3041000000001</v>
      </c>
      <c r="Q324">
        <v>5.52</v>
      </c>
      <c r="R324" s="1">
        <v>-1368.395</v>
      </c>
      <c r="S324">
        <v>-7.78</v>
      </c>
      <c r="T324" s="1">
        <v>-1389.9505999999999</v>
      </c>
      <c r="U324">
        <v>4.01</v>
      </c>
      <c r="V324" s="1">
        <v>-1390.0845999999999</v>
      </c>
      <c r="W324">
        <v>16.22</v>
      </c>
      <c r="X324" s="1">
        <v>-1369.5320999999999</v>
      </c>
      <c r="Y324">
        <v>-4.3099999999999996</v>
      </c>
      <c r="Z324" s="1">
        <v>-1392.2637</v>
      </c>
      <c r="AA324">
        <v>3.96</v>
      </c>
      <c r="AB324" s="1">
        <v>-1367.0201999999999</v>
      </c>
      <c r="AC324">
        <v>2.08</v>
      </c>
    </row>
    <row r="325" spans="6:29" x14ac:dyDescent="0.2">
      <c r="F325" s="1">
        <v>-1383.8643</v>
      </c>
      <c r="G325">
        <v>0.94</v>
      </c>
      <c r="H325" s="1">
        <v>-1381.4675999999999</v>
      </c>
      <c r="I325">
        <v>3.18</v>
      </c>
      <c r="J325" s="1">
        <v>-1381.0083</v>
      </c>
      <c r="K325">
        <v>-0.21</v>
      </c>
      <c r="L325" s="1">
        <v>-1382.0616</v>
      </c>
      <c r="M325">
        <v>-1.86</v>
      </c>
      <c r="N325" s="1">
        <v>-1382.941</v>
      </c>
      <c r="O325">
        <v>-5.2</v>
      </c>
      <c r="P325" s="1">
        <v>-1380.316</v>
      </c>
      <c r="Q325">
        <v>5.74</v>
      </c>
      <c r="R325" s="1">
        <v>-1368.0092999999999</v>
      </c>
      <c r="S325">
        <v>-6.27</v>
      </c>
      <c r="T325" s="1">
        <v>-1389.8662999999999</v>
      </c>
      <c r="U325">
        <v>3.94</v>
      </c>
      <c r="V325" s="1">
        <v>-1390.0854999999999</v>
      </c>
      <c r="W325">
        <v>16.309999999999999</v>
      </c>
      <c r="X325" s="1">
        <v>-1369.6296</v>
      </c>
      <c r="Y325">
        <v>-4.7699999999999996</v>
      </c>
      <c r="Z325" s="1">
        <v>-1392.2467999999999</v>
      </c>
      <c r="AA325">
        <v>4.1399999999999997</v>
      </c>
      <c r="AB325" s="1">
        <v>-1367.3443</v>
      </c>
      <c r="AC325">
        <v>0.83</v>
      </c>
    </row>
    <row r="326" spans="6:29" x14ac:dyDescent="0.2">
      <c r="F326" s="1">
        <v>-1383.7426</v>
      </c>
      <c r="G326">
        <v>1.3</v>
      </c>
      <c r="H326" s="1">
        <v>-1381.4372000000001</v>
      </c>
      <c r="I326">
        <v>3.77</v>
      </c>
      <c r="J326" s="1">
        <v>-1380.8036999999999</v>
      </c>
      <c r="K326">
        <v>0.28999999999999998</v>
      </c>
      <c r="L326" s="1">
        <v>-1381.9357</v>
      </c>
      <c r="M326">
        <v>-1.42</v>
      </c>
      <c r="N326" s="1">
        <v>-1383.1056000000001</v>
      </c>
      <c r="O326">
        <v>-5</v>
      </c>
      <c r="P326" s="1">
        <v>-1380.3967</v>
      </c>
      <c r="Q326">
        <v>5.74</v>
      </c>
      <c r="R326" s="1">
        <v>-1367.6384</v>
      </c>
      <c r="S326">
        <v>-4.9400000000000004</v>
      </c>
      <c r="T326" s="1">
        <v>-1389.7863</v>
      </c>
      <c r="U326">
        <v>3.98</v>
      </c>
      <c r="V326" s="1">
        <v>-1390.1023</v>
      </c>
      <c r="W326">
        <v>16.309999999999999</v>
      </c>
      <c r="X326" s="1">
        <v>-1369.6916000000001</v>
      </c>
      <c r="Y326">
        <v>-5.12</v>
      </c>
      <c r="Z326" s="1">
        <v>-1392.2252000000001</v>
      </c>
      <c r="AA326">
        <v>4.3899999999999997</v>
      </c>
      <c r="AB326" s="1">
        <v>-1367.6914999999999</v>
      </c>
      <c r="AC326">
        <v>-0.5</v>
      </c>
    </row>
    <row r="327" spans="6:29" x14ac:dyDescent="0.2">
      <c r="F327" s="1">
        <v>-1383.5880999999999</v>
      </c>
      <c r="G327">
        <v>1.74</v>
      </c>
      <c r="H327" s="1">
        <v>-1381.4417000000001</v>
      </c>
      <c r="I327">
        <v>4.2699999999999996</v>
      </c>
      <c r="J327" s="1">
        <v>-1380.5835999999999</v>
      </c>
      <c r="K327">
        <v>0.82</v>
      </c>
      <c r="L327" s="1">
        <v>-1381.797</v>
      </c>
      <c r="M327">
        <v>-1.07</v>
      </c>
      <c r="N327" s="1">
        <v>-1383.1950999999999</v>
      </c>
      <c r="O327">
        <v>-4.5999999999999996</v>
      </c>
      <c r="P327" s="1">
        <v>-1380.5527</v>
      </c>
      <c r="Q327">
        <v>5.46</v>
      </c>
      <c r="R327" s="1">
        <v>-1367.2947999999999</v>
      </c>
      <c r="S327">
        <v>-3.69</v>
      </c>
      <c r="T327" s="1">
        <v>-1389.7094</v>
      </c>
      <c r="U327">
        <v>4.0999999999999996</v>
      </c>
      <c r="V327" s="1">
        <v>-1390.1206999999999</v>
      </c>
      <c r="W327">
        <v>16.350000000000001</v>
      </c>
      <c r="X327" s="1">
        <v>-1369.7131999999999</v>
      </c>
      <c r="Y327">
        <v>-5.3</v>
      </c>
      <c r="Z327" s="1">
        <v>-1392.2048</v>
      </c>
      <c r="AA327">
        <v>4.67</v>
      </c>
      <c r="AB327" s="1">
        <v>-1368.0371</v>
      </c>
      <c r="AC327">
        <v>-1.85</v>
      </c>
    </row>
    <row r="328" spans="6:29" x14ac:dyDescent="0.2">
      <c r="F328" s="1">
        <v>-1383.4085</v>
      </c>
      <c r="G328">
        <v>2.21</v>
      </c>
      <c r="H328" s="1">
        <v>-1381.4927</v>
      </c>
      <c r="I328">
        <v>4.5999999999999996</v>
      </c>
      <c r="J328" s="1">
        <v>-1380.3576</v>
      </c>
      <c r="K328">
        <v>1.31</v>
      </c>
      <c r="L328" s="1">
        <v>-1381.6496999999999</v>
      </c>
      <c r="M328">
        <v>-0.72</v>
      </c>
      <c r="N328" s="1">
        <v>-1383.2076</v>
      </c>
      <c r="O328">
        <v>-4.07</v>
      </c>
      <c r="P328" s="1">
        <v>-1380.7823000000001</v>
      </c>
      <c r="Q328">
        <v>4.91</v>
      </c>
      <c r="R328" s="1">
        <v>-1366.9940999999999</v>
      </c>
      <c r="S328">
        <v>-2.56</v>
      </c>
      <c r="T328" s="1">
        <v>-1389.6337000000001</v>
      </c>
      <c r="U328">
        <v>4.32</v>
      </c>
      <c r="V328" s="1">
        <v>-1390.1337000000001</v>
      </c>
      <c r="W328">
        <v>16.329999999999998</v>
      </c>
      <c r="X328" s="1">
        <v>-1369.6872000000001</v>
      </c>
      <c r="Y328">
        <v>-5.26</v>
      </c>
      <c r="Z328" s="1">
        <v>-1392.1935000000001</v>
      </c>
      <c r="AA328">
        <v>4.96</v>
      </c>
      <c r="AB328" s="1">
        <v>-1368.3588</v>
      </c>
      <c r="AC328">
        <v>-3.21</v>
      </c>
    </row>
    <row r="329" spans="6:29" x14ac:dyDescent="0.2">
      <c r="F329" s="1">
        <v>-1383.2122999999999</v>
      </c>
      <c r="G329">
        <v>2.74</v>
      </c>
      <c r="H329" s="1">
        <v>-1381.5949000000001</v>
      </c>
      <c r="I329">
        <v>4.88</v>
      </c>
      <c r="J329" s="1">
        <v>-1380.133</v>
      </c>
      <c r="K329">
        <v>1.73</v>
      </c>
      <c r="L329" s="1">
        <v>-1381.5115000000001</v>
      </c>
      <c r="M329">
        <v>-0.53</v>
      </c>
      <c r="N329" s="1">
        <v>-1383.1506999999999</v>
      </c>
      <c r="O329">
        <v>-3.34</v>
      </c>
      <c r="P329" s="1">
        <v>-1381.0740000000001</v>
      </c>
      <c r="Q329">
        <v>4.18</v>
      </c>
      <c r="R329" s="1">
        <v>-1366.7509</v>
      </c>
      <c r="S329">
        <v>-1.62</v>
      </c>
      <c r="T329" s="1">
        <v>-1389.5572</v>
      </c>
      <c r="U329">
        <v>4.5999999999999996</v>
      </c>
      <c r="V329" s="1">
        <v>-1390.1451999999999</v>
      </c>
      <c r="W329">
        <v>16.29</v>
      </c>
      <c r="X329" s="1">
        <v>-1369.6058</v>
      </c>
      <c r="Y329">
        <v>-5.04</v>
      </c>
      <c r="Z329" s="1">
        <v>-1392.1982</v>
      </c>
      <c r="AA329">
        <v>5.14</v>
      </c>
      <c r="AB329" s="1">
        <v>-1368.6364000000001</v>
      </c>
      <c r="AC329">
        <v>-4.49</v>
      </c>
    </row>
    <row r="330" spans="6:29" x14ac:dyDescent="0.2">
      <c r="F330" s="1">
        <v>-1383.0094999999999</v>
      </c>
      <c r="G330">
        <v>3.31</v>
      </c>
      <c r="H330" s="1">
        <v>-1381.7420999999999</v>
      </c>
      <c r="I330">
        <v>5</v>
      </c>
      <c r="J330" s="1">
        <v>-1379.9142999999999</v>
      </c>
      <c r="K330">
        <v>2.1800000000000002</v>
      </c>
      <c r="L330" s="1">
        <v>-1381.4069</v>
      </c>
      <c r="M330">
        <v>-0.46</v>
      </c>
      <c r="N330" s="1">
        <v>-1383.0358000000001</v>
      </c>
      <c r="O330">
        <v>-2.54</v>
      </c>
      <c r="P330" s="1">
        <v>-1381.4088999999999</v>
      </c>
      <c r="Q330">
        <v>3.22</v>
      </c>
      <c r="R330" s="1">
        <v>-1366.5789</v>
      </c>
      <c r="S330">
        <v>-0.94</v>
      </c>
      <c r="T330" s="1">
        <v>-1389.4784999999999</v>
      </c>
      <c r="U330">
        <v>5.01</v>
      </c>
      <c r="V330" s="1">
        <v>-1390.1690000000001</v>
      </c>
      <c r="W330">
        <v>16.12</v>
      </c>
      <c r="X330" s="1">
        <v>-1369.4647</v>
      </c>
      <c r="Y330">
        <v>-4.6500000000000004</v>
      </c>
      <c r="Z330" s="1">
        <v>-1392.2249999999999</v>
      </c>
      <c r="AA330">
        <v>5.22</v>
      </c>
      <c r="AB330" s="1">
        <v>-1368.8545999999999</v>
      </c>
      <c r="AC330">
        <v>-5.59</v>
      </c>
    </row>
    <row r="331" spans="6:29" x14ac:dyDescent="0.2">
      <c r="F331" s="1">
        <v>-1382.8097</v>
      </c>
      <c r="G331">
        <v>3.83</v>
      </c>
      <c r="H331" s="1">
        <v>-1381.9167</v>
      </c>
      <c r="I331">
        <v>5.01</v>
      </c>
      <c r="J331" s="1">
        <v>-1379.7048</v>
      </c>
      <c r="K331">
        <v>2.6</v>
      </c>
      <c r="L331" s="1">
        <v>-1381.3523</v>
      </c>
      <c r="M331">
        <v>-0.61</v>
      </c>
      <c r="N331" s="1">
        <v>-1382.8774000000001</v>
      </c>
      <c r="O331">
        <v>-1.66</v>
      </c>
      <c r="P331" s="1">
        <v>-1381.7606000000001</v>
      </c>
      <c r="Q331">
        <v>2.16</v>
      </c>
      <c r="R331" s="1">
        <v>-1366.4871000000001</v>
      </c>
      <c r="S331">
        <v>-0.43</v>
      </c>
      <c r="T331" s="1">
        <v>-1389.396</v>
      </c>
      <c r="U331">
        <v>5.47</v>
      </c>
      <c r="V331" s="1">
        <v>-1390.2256</v>
      </c>
      <c r="W331">
        <v>15.83</v>
      </c>
      <c r="X331" s="1">
        <v>-1369.2626</v>
      </c>
      <c r="Y331">
        <v>-4.0599999999999996</v>
      </c>
      <c r="Z331" s="1">
        <v>-1392.2772</v>
      </c>
      <c r="AA331">
        <v>5.25</v>
      </c>
      <c r="AB331" s="1">
        <v>-1369.0027</v>
      </c>
      <c r="AC331">
        <v>-6.51</v>
      </c>
    </row>
    <row r="332" spans="6:29" x14ac:dyDescent="0.2">
      <c r="F332" s="1">
        <v>-1382.6226999999999</v>
      </c>
      <c r="G332">
        <v>4.2699999999999996</v>
      </c>
      <c r="H332" s="1">
        <v>-1382.0926999999999</v>
      </c>
      <c r="I332">
        <v>4.97</v>
      </c>
      <c r="J332" s="1">
        <v>-1379.5091</v>
      </c>
      <c r="K332">
        <v>2.95</v>
      </c>
      <c r="L332" s="1">
        <v>-1381.3474000000001</v>
      </c>
      <c r="M332">
        <v>-0.97</v>
      </c>
      <c r="N332" s="1">
        <v>-1382.6887999999999</v>
      </c>
      <c r="O332">
        <v>-0.73</v>
      </c>
      <c r="P332" s="1">
        <v>-1382.1007999999999</v>
      </c>
      <c r="Q332">
        <v>1.04</v>
      </c>
      <c r="R332" s="1">
        <v>-1366.4794999999999</v>
      </c>
      <c r="S332">
        <v>-0.12</v>
      </c>
      <c r="T332" s="1">
        <v>-1389.3092999999999</v>
      </c>
      <c r="U332">
        <v>6.08</v>
      </c>
      <c r="V332" s="1">
        <v>-1390.3358000000001</v>
      </c>
      <c r="W332">
        <v>15.32</v>
      </c>
      <c r="X332" s="1">
        <v>-1369.0068000000001</v>
      </c>
      <c r="Y332">
        <v>-3.42</v>
      </c>
      <c r="Z332" s="1">
        <v>-1392.3543999999999</v>
      </c>
      <c r="AA332">
        <v>5.07</v>
      </c>
      <c r="AB332" s="1">
        <v>-1369.0737999999999</v>
      </c>
      <c r="AC332">
        <v>-7.12</v>
      </c>
    </row>
    <row r="333" spans="6:29" x14ac:dyDescent="0.2">
      <c r="F333" s="1">
        <v>-1382.4563000000001</v>
      </c>
      <c r="G333">
        <v>4.71</v>
      </c>
      <c r="H333" s="1">
        <v>-1382.2411999999999</v>
      </c>
      <c r="I333">
        <v>5.09</v>
      </c>
      <c r="J333" s="1">
        <v>-1379.3314</v>
      </c>
      <c r="K333">
        <v>3.2</v>
      </c>
      <c r="L333" s="1">
        <v>-1381.3732</v>
      </c>
      <c r="M333">
        <v>-1.43</v>
      </c>
      <c r="N333" s="1">
        <v>-1382.4793</v>
      </c>
      <c r="O333">
        <v>0.2</v>
      </c>
      <c r="P333" s="1">
        <v>-1382.4015999999999</v>
      </c>
      <c r="Q333">
        <v>-0.01</v>
      </c>
      <c r="R333" s="1">
        <v>-1366.5507</v>
      </c>
      <c r="S333">
        <v>0.02</v>
      </c>
      <c r="T333" s="1">
        <v>-1389.2171000000001</v>
      </c>
      <c r="U333">
        <v>6.76</v>
      </c>
      <c r="V333" s="1">
        <v>-1390.5162</v>
      </c>
      <c r="W333">
        <v>14.53</v>
      </c>
      <c r="X333" s="1">
        <v>-1368.7139</v>
      </c>
      <c r="Y333">
        <v>-2.65</v>
      </c>
      <c r="Z333" s="1">
        <v>-1392.4518</v>
      </c>
      <c r="AA333">
        <v>4.82</v>
      </c>
      <c r="AB333" s="1">
        <v>-1369.0644</v>
      </c>
      <c r="AC333">
        <v>-7.48</v>
      </c>
    </row>
    <row r="334" spans="6:29" x14ac:dyDescent="0.2">
      <c r="F334" s="1">
        <v>-1382.3172</v>
      </c>
      <c r="G334">
        <v>5.04</v>
      </c>
      <c r="H334" s="1">
        <v>-1382.3376000000001</v>
      </c>
      <c r="I334">
        <v>5.08</v>
      </c>
      <c r="J334" s="1">
        <v>-1379.1729</v>
      </c>
      <c r="K334">
        <v>3.37</v>
      </c>
      <c r="L334" s="1">
        <v>-1381.4009000000001</v>
      </c>
      <c r="M334">
        <v>-1.97</v>
      </c>
      <c r="N334" s="1">
        <v>-1382.2565999999999</v>
      </c>
      <c r="O334">
        <v>1.08</v>
      </c>
      <c r="P334" s="1">
        <v>-1382.6376</v>
      </c>
      <c r="Q334">
        <v>-0.95</v>
      </c>
      <c r="R334" s="1">
        <v>-1366.6866</v>
      </c>
      <c r="S334">
        <v>0.02</v>
      </c>
      <c r="T334" s="1">
        <v>-1389.1175000000001</v>
      </c>
      <c r="U334">
        <v>7.66</v>
      </c>
      <c r="V334" s="1">
        <v>-1390.7761</v>
      </c>
      <c r="W334">
        <v>13.45</v>
      </c>
      <c r="X334" s="1">
        <v>-1368.4087</v>
      </c>
      <c r="Y334">
        <v>-1.84</v>
      </c>
      <c r="Z334" s="1">
        <v>-1392.5617</v>
      </c>
      <c r="AA334">
        <v>4.46</v>
      </c>
      <c r="AB334" s="1">
        <v>-1368.9756</v>
      </c>
      <c r="AC334">
        <v>-7.55</v>
      </c>
    </row>
    <row r="335" spans="6:29" x14ac:dyDescent="0.2">
      <c r="F335" s="1">
        <v>-1382.21</v>
      </c>
      <c r="G335">
        <v>5.24</v>
      </c>
      <c r="H335" s="1">
        <v>-1382.365</v>
      </c>
      <c r="I335">
        <v>5.3</v>
      </c>
      <c r="J335" s="1">
        <v>-1379.0311999999999</v>
      </c>
      <c r="K335">
        <v>3.47</v>
      </c>
      <c r="L335" s="1">
        <v>-1381.4032999999999</v>
      </c>
      <c r="M335">
        <v>-2.39</v>
      </c>
      <c r="N335" s="1">
        <v>-1382.0244</v>
      </c>
      <c r="O335">
        <v>1.93</v>
      </c>
      <c r="P335" s="1">
        <v>-1382.789</v>
      </c>
      <c r="Q335">
        <v>-1.7</v>
      </c>
      <c r="R335" s="1">
        <v>-1366.8680999999999</v>
      </c>
      <c r="S335">
        <v>-0.05</v>
      </c>
      <c r="T335" s="1">
        <v>-1389.0083999999999</v>
      </c>
      <c r="U335">
        <v>8.5500000000000007</v>
      </c>
      <c r="V335" s="1">
        <v>-1391.1132</v>
      </c>
      <c r="W335">
        <v>12.15</v>
      </c>
      <c r="X335" s="1">
        <v>-1368.1206</v>
      </c>
      <c r="Y335">
        <v>-1.1000000000000001</v>
      </c>
      <c r="Z335" s="1">
        <v>-1392.6742999999999</v>
      </c>
      <c r="AA335">
        <v>4.0199999999999996</v>
      </c>
      <c r="AB335" s="1">
        <v>-1368.8142</v>
      </c>
      <c r="AC335">
        <v>-7.29</v>
      </c>
    </row>
    <row r="336" spans="6:29" x14ac:dyDescent="0.2">
      <c r="F336" s="1">
        <v>-1382.1375</v>
      </c>
      <c r="G336">
        <v>5.37</v>
      </c>
      <c r="H336" s="1">
        <v>-1382.3169</v>
      </c>
      <c r="I336">
        <v>5.7</v>
      </c>
      <c r="J336" s="1">
        <v>-1378.9002</v>
      </c>
      <c r="K336">
        <v>3.56</v>
      </c>
      <c r="L336" s="1">
        <v>-1381.3630000000001</v>
      </c>
      <c r="M336">
        <v>-2.84</v>
      </c>
      <c r="N336" s="1">
        <v>-1381.7852</v>
      </c>
      <c r="O336">
        <v>2.75</v>
      </c>
      <c r="P336" s="1">
        <v>-1382.8407999999999</v>
      </c>
      <c r="Q336">
        <v>-2.19</v>
      </c>
      <c r="R336" s="1">
        <v>-1367.0737999999999</v>
      </c>
      <c r="S336">
        <v>-0.26</v>
      </c>
      <c r="T336" s="1">
        <v>-1388.8885</v>
      </c>
      <c r="U336">
        <v>9.5299999999999994</v>
      </c>
      <c r="V336" s="1">
        <v>-1391.5146</v>
      </c>
      <c r="W336">
        <v>10.6</v>
      </c>
      <c r="X336" s="1">
        <v>-1367.8783000000001</v>
      </c>
      <c r="Y336">
        <v>-0.48</v>
      </c>
      <c r="Z336" s="1">
        <v>-1392.7831000000001</v>
      </c>
      <c r="AA336">
        <v>3.47</v>
      </c>
      <c r="AB336" s="1">
        <v>-1368.5935999999999</v>
      </c>
      <c r="AC336">
        <v>-6.75</v>
      </c>
    </row>
    <row r="337" spans="6:29" x14ac:dyDescent="0.2">
      <c r="F337" s="1">
        <v>-1382.1045999999999</v>
      </c>
      <c r="G337">
        <v>5.4</v>
      </c>
      <c r="H337" s="1">
        <v>-1382.1957</v>
      </c>
      <c r="I337">
        <v>6.05</v>
      </c>
      <c r="J337" s="1">
        <v>-1378.7706000000001</v>
      </c>
      <c r="K337">
        <v>3.64</v>
      </c>
      <c r="L337" s="1">
        <v>-1381.2723000000001</v>
      </c>
      <c r="M337">
        <v>-3.07</v>
      </c>
      <c r="N337" s="1">
        <v>-1381.5426</v>
      </c>
      <c r="O337">
        <v>3.49</v>
      </c>
      <c r="P337" s="1">
        <v>-1382.7850000000001</v>
      </c>
      <c r="Q337">
        <v>-2.42</v>
      </c>
      <c r="R337" s="1">
        <v>-1367.2859000000001</v>
      </c>
      <c r="S337">
        <v>-0.5</v>
      </c>
      <c r="T337" s="1">
        <v>-1388.7582</v>
      </c>
      <c r="U337">
        <v>10.55</v>
      </c>
      <c r="V337" s="1">
        <v>-1391.9591</v>
      </c>
      <c r="W337">
        <v>8.91</v>
      </c>
      <c r="X337" s="1">
        <v>-1367.7061000000001</v>
      </c>
      <c r="Y337">
        <v>7.0000000000000007E-2</v>
      </c>
      <c r="Z337" s="1">
        <v>-1392.8858</v>
      </c>
      <c r="AA337">
        <v>2.87</v>
      </c>
      <c r="AB337" s="1">
        <v>-1368.3329000000001</v>
      </c>
      <c r="AC337">
        <v>-6.05</v>
      </c>
    </row>
    <row r="338" spans="6:29" x14ac:dyDescent="0.2">
      <c r="F338" s="1">
        <v>-1382.1168</v>
      </c>
      <c r="G338">
        <v>5.34</v>
      </c>
      <c r="H338" s="1">
        <v>-1382.011</v>
      </c>
      <c r="I338">
        <v>6.65</v>
      </c>
      <c r="J338" s="1">
        <v>-1378.6356000000001</v>
      </c>
      <c r="K338">
        <v>3.78</v>
      </c>
      <c r="L338" s="1">
        <v>-1381.1325999999999</v>
      </c>
      <c r="M338">
        <v>-3.17</v>
      </c>
      <c r="N338" s="1">
        <v>-1381.3009999999999</v>
      </c>
      <c r="O338">
        <v>4.2</v>
      </c>
      <c r="P338" s="1">
        <v>-1382.6204</v>
      </c>
      <c r="Q338">
        <v>-2.37</v>
      </c>
      <c r="R338" s="1">
        <v>-1367.4920999999999</v>
      </c>
      <c r="S338">
        <v>-0.79</v>
      </c>
      <c r="T338" s="1">
        <v>-1388.6215999999999</v>
      </c>
      <c r="U338">
        <v>11.65</v>
      </c>
      <c r="V338" s="1">
        <v>-1392.4193</v>
      </c>
      <c r="W338">
        <v>7.08</v>
      </c>
      <c r="X338" s="1">
        <v>-1367.6197</v>
      </c>
      <c r="Y338">
        <v>0.4</v>
      </c>
      <c r="Z338" s="1">
        <v>-1392.9847</v>
      </c>
      <c r="AA338">
        <v>2.2400000000000002</v>
      </c>
      <c r="AB338" s="1">
        <v>-1368.0539000000001</v>
      </c>
      <c r="AC338">
        <v>-5.07</v>
      </c>
    </row>
    <row r="339" spans="6:29" x14ac:dyDescent="0.2">
      <c r="F339" s="1">
        <v>-1382.1773000000001</v>
      </c>
      <c r="G339">
        <v>5.09</v>
      </c>
      <c r="H339" s="1">
        <v>-1381.7760000000001</v>
      </c>
      <c r="I339">
        <v>7.23</v>
      </c>
      <c r="J339" s="1">
        <v>-1378.4938999999999</v>
      </c>
      <c r="K339">
        <v>3.97</v>
      </c>
      <c r="L339" s="1">
        <v>-1380.9511</v>
      </c>
      <c r="M339">
        <v>-3.11</v>
      </c>
      <c r="N339" s="1">
        <v>-1381.0661</v>
      </c>
      <c r="O339">
        <v>4.88</v>
      </c>
      <c r="P339" s="1">
        <v>-1382.3561999999999</v>
      </c>
      <c r="Q339">
        <v>-2.06</v>
      </c>
      <c r="R339" s="1">
        <v>-1367.6849999999999</v>
      </c>
      <c r="S339">
        <v>-1.1399999999999999</v>
      </c>
      <c r="T339" s="1">
        <v>-1388.4896000000001</v>
      </c>
      <c r="U339">
        <v>12.68</v>
      </c>
      <c r="V339" s="1">
        <v>-1392.8672999999999</v>
      </c>
      <c r="W339">
        <v>5.33</v>
      </c>
      <c r="X339" s="1">
        <v>-1367.6283000000001</v>
      </c>
      <c r="Y339">
        <v>0.47</v>
      </c>
      <c r="Z339" s="1">
        <v>-1393.0824</v>
      </c>
      <c r="AA339">
        <v>1.59</v>
      </c>
      <c r="AB339" s="1">
        <v>-1367.7786000000001</v>
      </c>
      <c r="AC339">
        <v>-3.98</v>
      </c>
    </row>
    <row r="340" spans="6:29" x14ac:dyDescent="0.2">
      <c r="F340" s="1">
        <v>-1382.2840000000001</v>
      </c>
      <c r="G340">
        <v>4.72</v>
      </c>
      <c r="H340" s="1">
        <v>-1381.5052000000001</v>
      </c>
      <c r="I340">
        <v>7.8</v>
      </c>
      <c r="J340" s="1">
        <v>-1378.3485000000001</v>
      </c>
      <c r="K340">
        <v>4.24</v>
      </c>
      <c r="L340" s="1">
        <v>-1380.7391</v>
      </c>
      <c r="M340">
        <v>-2.93</v>
      </c>
      <c r="N340" s="1">
        <v>-1380.8426999999999</v>
      </c>
      <c r="O340">
        <v>5.51</v>
      </c>
      <c r="P340" s="1">
        <v>-1382.0165999999999</v>
      </c>
      <c r="Q340">
        <v>-1.54</v>
      </c>
      <c r="R340" s="1">
        <v>-1367.8593000000001</v>
      </c>
      <c r="S340">
        <v>-1.53</v>
      </c>
      <c r="T340" s="1">
        <v>-1388.3761999999999</v>
      </c>
      <c r="U340">
        <v>13.56</v>
      </c>
      <c r="V340" s="1">
        <v>-1393.2764999999999</v>
      </c>
      <c r="W340">
        <v>3.68</v>
      </c>
      <c r="X340" s="1">
        <v>-1367.7355</v>
      </c>
      <c r="Y340">
        <v>0.31</v>
      </c>
      <c r="Z340" s="1">
        <v>-1393.1782000000001</v>
      </c>
      <c r="AA340">
        <v>0.87</v>
      </c>
      <c r="AB340" s="1">
        <v>-1367.5250000000001</v>
      </c>
      <c r="AC340">
        <v>-2.86</v>
      </c>
    </row>
    <row r="341" spans="6:29" x14ac:dyDescent="0.2">
      <c r="F341" s="1">
        <v>-1382.4248</v>
      </c>
      <c r="G341">
        <v>4.29</v>
      </c>
      <c r="H341" s="1">
        <v>-1381.2129</v>
      </c>
      <c r="I341">
        <v>8.4</v>
      </c>
      <c r="J341" s="1">
        <v>-1378.2088000000001</v>
      </c>
      <c r="K341">
        <v>4.5999999999999996</v>
      </c>
      <c r="L341" s="1">
        <v>-1380.5127</v>
      </c>
      <c r="M341">
        <v>-2.62</v>
      </c>
      <c r="N341" s="1">
        <v>-1380.6358</v>
      </c>
      <c r="O341">
        <v>6.11</v>
      </c>
      <c r="P341" s="1">
        <v>-1381.6407999999999</v>
      </c>
      <c r="Q341">
        <v>-0.87</v>
      </c>
      <c r="R341" s="1">
        <v>-1368.0102999999999</v>
      </c>
      <c r="S341">
        <v>-1.96</v>
      </c>
      <c r="T341" s="1">
        <v>-1388.2963999999999</v>
      </c>
      <c r="U341">
        <v>14.28</v>
      </c>
      <c r="V341" s="1">
        <v>-1393.6256000000001</v>
      </c>
      <c r="W341">
        <v>2.25</v>
      </c>
      <c r="X341" s="1">
        <v>-1367.9402</v>
      </c>
      <c r="Y341">
        <v>0.01</v>
      </c>
      <c r="Z341" s="1">
        <v>-1393.2683</v>
      </c>
      <c r="AA341">
        <v>0.23</v>
      </c>
      <c r="AB341" s="1">
        <v>-1367.3039000000001</v>
      </c>
      <c r="AC341">
        <v>-1.67</v>
      </c>
    </row>
    <row r="342" spans="6:29" x14ac:dyDescent="0.2">
      <c r="F342" s="1">
        <v>-1382.5785000000001</v>
      </c>
      <c r="G342">
        <v>3.82</v>
      </c>
      <c r="H342" s="1">
        <v>-1380.9132999999999</v>
      </c>
      <c r="I342">
        <v>9.0500000000000007</v>
      </c>
      <c r="J342" s="1">
        <v>-1378.0861</v>
      </c>
      <c r="K342">
        <v>4.95</v>
      </c>
      <c r="L342" s="1">
        <v>-1380.2889</v>
      </c>
      <c r="M342">
        <v>-2.27</v>
      </c>
      <c r="N342" s="1">
        <v>-1380.4493</v>
      </c>
      <c r="O342">
        <v>6.66</v>
      </c>
      <c r="P342" s="1">
        <v>-1381.2762</v>
      </c>
      <c r="Q342">
        <v>-0.2</v>
      </c>
      <c r="R342" s="1">
        <v>-1368.1319000000001</v>
      </c>
      <c r="S342">
        <v>-2.34</v>
      </c>
      <c r="T342" s="1">
        <v>-1388.2608</v>
      </c>
      <c r="U342">
        <v>14.89</v>
      </c>
      <c r="V342" s="1">
        <v>-1393.9013</v>
      </c>
      <c r="W342">
        <v>1.1100000000000001</v>
      </c>
      <c r="X342" s="1">
        <v>-1368.2348</v>
      </c>
      <c r="Y342">
        <v>-0.52</v>
      </c>
      <c r="Z342" s="1">
        <v>-1393.3469</v>
      </c>
      <c r="AA342">
        <v>-0.36</v>
      </c>
      <c r="AB342" s="1">
        <v>-1367.1183000000001</v>
      </c>
      <c r="AC342">
        <v>-0.53</v>
      </c>
    </row>
    <row r="343" spans="6:29" x14ac:dyDescent="0.2">
      <c r="F343" s="1">
        <v>-1382.7182</v>
      </c>
      <c r="G343">
        <v>3.42</v>
      </c>
      <c r="H343" s="1">
        <v>-1380.6210000000001</v>
      </c>
      <c r="I343">
        <v>9.6</v>
      </c>
      <c r="J343" s="1">
        <v>-1377.9902</v>
      </c>
      <c r="K343">
        <v>5.39</v>
      </c>
      <c r="L343" s="1">
        <v>-1380.0838000000001</v>
      </c>
      <c r="M343">
        <v>-1.85</v>
      </c>
      <c r="N343" s="1">
        <v>-1380.2876000000001</v>
      </c>
      <c r="O343">
        <v>7.11</v>
      </c>
      <c r="P343" s="1">
        <v>-1380.9661000000001</v>
      </c>
      <c r="Q343">
        <v>0.4</v>
      </c>
      <c r="R343" s="1">
        <v>-1368.2181</v>
      </c>
      <c r="S343">
        <v>-2.68</v>
      </c>
      <c r="T343" s="1">
        <v>-1388.2718</v>
      </c>
      <c r="U343">
        <v>15.31</v>
      </c>
      <c r="V343" s="1">
        <v>-1394.1007999999999</v>
      </c>
      <c r="W343">
        <v>0.22</v>
      </c>
      <c r="X343" s="1">
        <v>-1368.6034</v>
      </c>
      <c r="Y343">
        <v>-1.21</v>
      </c>
      <c r="Z343" s="1">
        <v>-1393.4096999999999</v>
      </c>
      <c r="AA343">
        <v>-0.89</v>
      </c>
      <c r="AB343" s="1">
        <v>-1366.9647</v>
      </c>
      <c r="AC343">
        <v>0.6</v>
      </c>
    </row>
    <row r="344" spans="6:29" x14ac:dyDescent="0.2">
      <c r="F344" s="1">
        <v>-1382.8193000000001</v>
      </c>
      <c r="G344">
        <v>3.11</v>
      </c>
      <c r="H344" s="1">
        <v>-1380.3507</v>
      </c>
      <c r="I344">
        <v>9.9700000000000006</v>
      </c>
      <c r="J344" s="1">
        <v>-1377.9260999999999</v>
      </c>
      <c r="K344">
        <v>5.86</v>
      </c>
      <c r="L344" s="1">
        <v>-1379.9093</v>
      </c>
      <c r="M344">
        <v>-1.35</v>
      </c>
      <c r="N344" s="1">
        <v>-1380.1559</v>
      </c>
      <c r="O344">
        <v>7.58</v>
      </c>
      <c r="P344" s="1">
        <v>-1380.7331999999999</v>
      </c>
      <c r="Q344">
        <v>0.87</v>
      </c>
      <c r="R344" s="1">
        <v>-1368.2642000000001</v>
      </c>
      <c r="S344">
        <v>-2.95</v>
      </c>
      <c r="T344" s="1">
        <v>-1388.3225</v>
      </c>
      <c r="U344">
        <v>15.59</v>
      </c>
      <c r="V344" s="1">
        <v>-1394.2320999999999</v>
      </c>
      <c r="W344">
        <v>-0.43</v>
      </c>
      <c r="X344" s="1">
        <v>-1369.0184999999999</v>
      </c>
      <c r="Y344">
        <v>-2</v>
      </c>
      <c r="Z344" s="1">
        <v>-1393.4563000000001</v>
      </c>
      <c r="AA344">
        <v>-1.24</v>
      </c>
      <c r="AB344" s="1">
        <v>-1366.8349000000001</v>
      </c>
      <c r="AC344">
        <v>1.68</v>
      </c>
    </row>
    <row r="345" spans="6:29" x14ac:dyDescent="0.2">
      <c r="F345" s="1">
        <v>-1382.8685</v>
      </c>
      <c r="G345">
        <v>2.94</v>
      </c>
      <c r="H345" s="1">
        <v>-1380.1170999999999</v>
      </c>
      <c r="I345">
        <v>10.36</v>
      </c>
      <c r="J345" s="1">
        <v>-1377.8902</v>
      </c>
      <c r="K345">
        <v>6.38</v>
      </c>
      <c r="L345" s="1">
        <v>-1379.7714000000001</v>
      </c>
      <c r="M345">
        <v>-0.8</v>
      </c>
      <c r="N345" s="1">
        <v>-1380.0576000000001</v>
      </c>
      <c r="O345">
        <v>7.96</v>
      </c>
      <c r="P345" s="1">
        <v>-1380.5744999999999</v>
      </c>
      <c r="Q345">
        <v>1.24</v>
      </c>
      <c r="R345" s="1">
        <v>-1368.2692</v>
      </c>
      <c r="S345">
        <v>-3.21</v>
      </c>
      <c r="T345" s="1">
        <v>-1388.3976</v>
      </c>
      <c r="U345">
        <v>15.77</v>
      </c>
      <c r="V345" s="1">
        <v>-1394.3108</v>
      </c>
      <c r="W345">
        <v>-0.81</v>
      </c>
      <c r="X345" s="1">
        <v>-1369.4414999999999</v>
      </c>
      <c r="Y345">
        <v>-2.73</v>
      </c>
      <c r="Z345" s="1">
        <v>-1393.4902</v>
      </c>
      <c r="AA345">
        <v>-1.51</v>
      </c>
      <c r="AB345" s="1">
        <v>-1366.7227</v>
      </c>
      <c r="AC345">
        <v>2.75</v>
      </c>
    </row>
    <row r="346" spans="6:29" x14ac:dyDescent="0.2">
      <c r="F346" s="1">
        <v>-1382.8648000000001</v>
      </c>
      <c r="G346">
        <v>2.79</v>
      </c>
      <c r="H346" s="1">
        <v>-1379.9301</v>
      </c>
      <c r="I346">
        <v>10.58</v>
      </c>
      <c r="J346" s="1">
        <v>-1377.8703</v>
      </c>
      <c r="K346">
        <v>6.91</v>
      </c>
      <c r="L346" s="1">
        <v>-1379.6687999999999</v>
      </c>
      <c r="M346">
        <v>-0.17</v>
      </c>
      <c r="N346" s="1">
        <v>-1379.9948999999999</v>
      </c>
      <c r="O346">
        <v>8.15</v>
      </c>
      <c r="P346" s="1">
        <v>-1380.4679000000001</v>
      </c>
      <c r="Q346">
        <v>1.5</v>
      </c>
      <c r="R346" s="1">
        <v>-1368.2357999999999</v>
      </c>
      <c r="S346">
        <v>-3.35</v>
      </c>
      <c r="T346" s="1">
        <v>-1388.4777999999999</v>
      </c>
      <c r="U346">
        <v>15.68</v>
      </c>
      <c r="V346" s="1">
        <v>-1394.3561999999999</v>
      </c>
      <c r="W346">
        <v>-1.05</v>
      </c>
      <c r="X346" s="1">
        <v>-1369.827</v>
      </c>
      <c r="Y346">
        <v>-3.4</v>
      </c>
      <c r="Z346" s="1">
        <v>-1393.5142000000001</v>
      </c>
      <c r="AA346">
        <v>-1.69</v>
      </c>
      <c r="AB346" s="1">
        <v>-1366.6258</v>
      </c>
      <c r="AC346">
        <v>3.64</v>
      </c>
    </row>
    <row r="347" spans="6:29" x14ac:dyDescent="0.2">
      <c r="F347" s="1">
        <v>-1382.8197</v>
      </c>
      <c r="G347">
        <v>2.74</v>
      </c>
      <c r="H347" s="1">
        <v>-1379.7973999999999</v>
      </c>
      <c r="I347">
        <v>10.55</v>
      </c>
      <c r="J347" s="1">
        <v>-1377.8479</v>
      </c>
      <c r="K347">
        <v>7.56</v>
      </c>
      <c r="L347" s="1">
        <v>-1379.5944</v>
      </c>
      <c r="M347">
        <v>0.55000000000000004</v>
      </c>
      <c r="N347" s="1">
        <v>-1379.9671000000001</v>
      </c>
      <c r="O347">
        <v>8.23</v>
      </c>
      <c r="P347" s="1">
        <v>-1380.3878999999999</v>
      </c>
      <c r="Q347">
        <v>1.7</v>
      </c>
      <c r="R347" s="1">
        <v>-1368.1719000000001</v>
      </c>
      <c r="S347">
        <v>-3.45</v>
      </c>
      <c r="T347" s="1">
        <v>-1388.5446999999999</v>
      </c>
      <c r="U347">
        <v>15.46</v>
      </c>
      <c r="V347" s="1">
        <v>-1394.3852999999999</v>
      </c>
      <c r="W347">
        <v>-1.1200000000000001</v>
      </c>
      <c r="X347" s="1">
        <v>-1370.1277</v>
      </c>
      <c r="Y347">
        <v>-3.84</v>
      </c>
      <c r="Z347" s="1">
        <v>-1393.5275999999999</v>
      </c>
      <c r="AA347">
        <v>-1.77</v>
      </c>
      <c r="AB347" s="1">
        <v>-1366.5509</v>
      </c>
      <c r="AC347">
        <v>4.42</v>
      </c>
    </row>
    <row r="348" spans="6:29" x14ac:dyDescent="0.2">
      <c r="F348" s="1">
        <v>-1382.7511999999999</v>
      </c>
      <c r="G348">
        <v>2.73</v>
      </c>
      <c r="H348" s="1">
        <v>-1379.7212999999999</v>
      </c>
      <c r="I348">
        <v>10.45</v>
      </c>
      <c r="J348" s="1">
        <v>-1377.8045999999999</v>
      </c>
      <c r="K348">
        <v>8.32</v>
      </c>
      <c r="L348" s="1">
        <v>-1379.5388</v>
      </c>
      <c r="M348">
        <v>1.32</v>
      </c>
      <c r="N348" s="1">
        <v>-1379.9694</v>
      </c>
      <c r="O348">
        <v>8.19</v>
      </c>
      <c r="P348" s="1">
        <v>-1380.3200999999999</v>
      </c>
      <c r="Q348">
        <v>1.81</v>
      </c>
      <c r="R348" s="1">
        <v>-1368.0887</v>
      </c>
      <c r="S348">
        <v>-3.52</v>
      </c>
      <c r="T348" s="1">
        <v>-1388.5856000000001</v>
      </c>
      <c r="U348">
        <v>15.18</v>
      </c>
      <c r="V348" s="1">
        <v>-1394.4104</v>
      </c>
      <c r="W348">
        <v>-1.1000000000000001</v>
      </c>
      <c r="X348" s="1">
        <v>-1370.3044</v>
      </c>
      <c r="Y348">
        <v>-4.13</v>
      </c>
      <c r="Z348" s="1">
        <v>-1393.5246999999999</v>
      </c>
      <c r="AA348">
        <v>-1.69</v>
      </c>
      <c r="AB348" s="1">
        <v>-1366.5115000000001</v>
      </c>
      <c r="AC348">
        <v>5.09</v>
      </c>
    </row>
    <row r="349" spans="6:29" x14ac:dyDescent="0.2">
      <c r="F349" s="1">
        <v>-1382.6801</v>
      </c>
      <c r="G349">
        <v>2.77</v>
      </c>
      <c r="H349" s="1">
        <v>-1379.6993</v>
      </c>
      <c r="I349">
        <v>10.130000000000001</v>
      </c>
      <c r="J349" s="1">
        <v>-1377.7295999999999</v>
      </c>
      <c r="K349">
        <v>9.14</v>
      </c>
      <c r="L349" s="1">
        <v>-1379.4930999999999</v>
      </c>
      <c r="M349">
        <v>2.1800000000000002</v>
      </c>
      <c r="N349" s="1">
        <v>-1379.9927</v>
      </c>
      <c r="O349">
        <v>8.1300000000000008</v>
      </c>
      <c r="P349" s="1">
        <v>-1380.2645</v>
      </c>
      <c r="Q349">
        <v>1.88</v>
      </c>
      <c r="R349" s="1">
        <v>-1367.9991</v>
      </c>
      <c r="S349">
        <v>-3.5</v>
      </c>
      <c r="T349" s="1">
        <v>-1388.596</v>
      </c>
      <c r="U349">
        <v>14.91</v>
      </c>
      <c r="V349" s="1">
        <v>-1394.4391000000001</v>
      </c>
      <c r="W349">
        <v>-1.02</v>
      </c>
      <c r="X349" s="1">
        <v>-1370.3351</v>
      </c>
      <c r="Y349">
        <v>-4.0999999999999996</v>
      </c>
      <c r="Z349" s="1">
        <v>-1393.4942000000001</v>
      </c>
      <c r="AA349">
        <v>-1.4</v>
      </c>
      <c r="AB349" s="1">
        <v>-1366.5219999999999</v>
      </c>
      <c r="AC349">
        <v>5.44</v>
      </c>
    </row>
    <row r="350" spans="6:29" x14ac:dyDescent="0.2">
      <c r="F350" s="1">
        <v>-1382.6242999999999</v>
      </c>
      <c r="G350">
        <v>2.81</v>
      </c>
      <c r="H350" s="1">
        <v>-1379.7242000000001</v>
      </c>
      <c r="I350">
        <v>9.69</v>
      </c>
      <c r="J350" s="1">
        <v>-1377.6251999999999</v>
      </c>
      <c r="K350">
        <v>9.9600000000000009</v>
      </c>
      <c r="L350" s="1">
        <v>-1379.4507000000001</v>
      </c>
      <c r="M350">
        <v>3.17</v>
      </c>
      <c r="N350" s="1">
        <v>-1380.0274999999999</v>
      </c>
      <c r="O350">
        <v>7.9</v>
      </c>
      <c r="P350" s="1">
        <v>-1380.2351000000001</v>
      </c>
      <c r="Q350">
        <v>1.7</v>
      </c>
      <c r="R350" s="1">
        <v>-1367.9158</v>
      </c>
      <c r="S350">
        <v>-3.63</v>
      </c>
      <c r="T350" s="1">
        <v>-1388.5791999999999</v>
      </c>
      <c r="U350">
        <v>14.61</v>
      </c>
      <c r="V350" s="1">
        <v>-1394.4748999999999</v>
      </c>
      <c r="W350">
        <v>-0.89</v>
      </c>
      <c r="X350" s="1">
        <v>-1370.2257</v>
      </c>
      <c r="Y350">
        <v>-3.93</v>
      </c>
      <c r="Z350" s="1">
        <v>-1393.4205999999999</v>
      </c>
      <c r="AA350">
        <v>-0.93</v>
      </c>
      <c r="AB350" s="1">
        <v>-1366.5900999999999</v>
      </c>
      <c r="AC350">
        <v>5.54</v>
      </c>
    </row>
    <row r="351" spans="6:29" x14ac:dyDescent="0.2">
      <c r="F351" s="1">
        <v>-1382.5929000000001</v>
      </c>
      <c r="G351">
        <v>2.86</v>
      </c>
      <c r="H351" s="1">
        <v>-1379.7838999999999</v>
      </c>
      <c r="I351">
        <v>9.09</v>
      </c>
      <c r="J351" s="1">
        <v>-1377.5088000000001</v>
      </c>
      <c r="K351">
        <v>10.77</v>
      </c>
      <c r="L351" s="1">
        <v>-1379.4095</v>
      </c>
      <c r="M351">
        <v>4.1900000000000004</v>
      </c>
      <c r="N351" s="1">
        <v>-1380.0658000000001</v>
      </c>
      <c r="O351">
        <v>7.48</v>
      </c>
      <c r="P351" s="1">
        <v>-1380.2511999999999</v>
      </c>
      <c r="Q351">
        <v>1.42</v>
      </c>
      <c r="R351" s="1">
        <v>-1367.8502000000001</v>
      </c>
      <c r="S351">
        <v>-3.79</v>
      </c>
      <c r="T351" s="1">
        <v>-1388.5431000000001</v>
      </c>
      <c r="U351">
        <v>14.31</v>
      </c>
      <c r="V351" s="1">
        <v>-1394.5196000000001</v>
      </c>
      <c r="W351">
        <v>-0.73</v>
      </c>
      <c r="X351" s="1">
        <v>-1370.018</v>
      </c>
      <c r="Y351">
        <v>-3.69</v>
      </c>
      <c r="Z351" s="1">
        <v>-1393.2889</v>
      </c>
      <c r="AA351">
        <v>-0.23</v>
      </c>
      <c r="AB351" s="1">
        <v>-1366.7111</v>
      </c>
      <c r="AC351">
        <v>5.44</v>
      </c>
    </row>
    <row r="352" spans="6:29" x14ac:dyDescent="0.2">
      <c r="F352" s="1">
        <v>-1382.5862999999999</v>
      </c>
      <c r="G352">
        <v>2.93</v>
      </c>
      <c r="H352" s="1">
        <v>-1379.8615</v>
      </c>
      <c r="I352">
        <v>8.43</v>
      </c>
      <c r="J352" s="1">
        <v>-1377.4087999999999</v>
      </c>
      <c r="K352">
        <v>11.46</v>
      </c>
      <c r="L352" s="1">
        <v>-1379.3723</v>
      </c>
      <c r="M352">
        <v>5.16</v>
      </c>
      <c r="N352" s="1">
        <v>-1380.1021000000001</v>
      </c>
      <c r="O352">
        <v>7.07</v>
      </c>
      <c r="P352" s="1">
        <v>-1380.3296</v>
      </c>
      <c r="Q352">
        <v>0.96</v>
      </c>
      <c r="R352" s="1">
        <v>-1367.8088</v>
      </c>
      <c r="S352">
        <v>-4.08</v>
      </c>
      <c r="T352" s="1">
        <v>-1388.4972</v>
      </c>
      <c r="U352">
        <v>13.78</v>
      </c>
      <c r="V352" s="1">
        <v>-1394.5757000000001</v>
      </c>
      <c r="W352">
        <v>-0.6</v>
      </c>
      <c r="X352" s="1">
        <v>-1369.7859000000001</v>
      </c>
      <c r="Y352">
        <v>-3.56</v>
      </c>
      <c r="Z352" s="1">
        <v>-1393.0884000000001</v>
      </c>
      <c r="AA352">
        <v>0.67</v>
      </c>
      <c r="AB352" s="1">
        <v>-1366.8686</v>
      </c>
      <c r="AC352">
        <v>5.0599999999999996</v>
      </c>
    </row>
    <row r="353" spans="6:29" x14ac:dyDescent="0.2">
      <c r="F353" s="1">
        <v>-1382.5971</v>
      </c>
      <c r="G353">
        <v>3</v>
      </c>
      <c r="H353" s="1">
        <v>-1379.9365</v>
      </c>
      <c r="I353">
        <v>7.74</v>
      </c>
      <c r="J353" s="1">
        <v>-1377.357</v>
      </c>
      <c r="K353">
        <v>11.92</v>
      </c>
      <c r="L353" s="1">
        <v>-1379.3435999999999</v>
      </c>
      <c r="M353">
        <v>6.1</v>
      </c>
      <c r="N353" s="1">
        <v>-1380.1357</v>
      </c>
      <c r="O353">
        <v>6.58</v>
      </c>
      <c r="P353" s="1">
        <v>-1380.4761000000001</v>
      </c>
      <c r="Q353">
        <v>0.26</v>
      </c>
      <c r="R353" s="1">
        <v>-1367.7945999999999</v>
      </c>
      <c r="S353">
        <v>-4.43</v>
      </c>
      <c r="T353" s="1">
        <v>-1388.4468999999999</v>
      </c>
      <c r="U353">
        <v>13.39</v>
      </c>
      <c r="V353" s="1">
        <v>-1394.6447000000001</v>
      </c>
      <c r="W353">
        <v>-0.53</v>
      </c>
      <c r="X353" s="1">
        <v>-1369.6148000000001</v>
      </c>
      <c r="Y353">
        <v>-3.66</v>
      </c>
      <c r="Z353" s="1">
        <v>-1392.8148000000001</v>
      </c>
      <c r="AA353">
        <v>1.83</v>
      </c>
      <c r="AB353" s="1">
        <v>-1367.0418999999999</v>
      </c>
      <c r="AC353">
        <v>4.4400000000000004</v>
      </c>
    </row>
    <row r="354" spans="6:29" x14ac:dyDescent="0.2">
      <c r="F354" s="1">
        <v>-1382.6125999999999</v>
      </c>
      <c r="G354">
        <v>3.17</v>
      </c>
      <c r="H354" s="1">
        <v>-1379.9883</v>
      </c>
      <c r="I354">
        <v>7.05</v>
      </c>
      <c r="J354" s="1">
        <v>-1377.3747000000001</v>
      </c>
      <c r="K354">
        <v>12.12</v>
      </c>
      <c r="L354" s="1">
        <v>-1379.3280999999999</v>
      </c>
      <c r="M354">
        <v>6.97</v>
      </c>
      <c r="N354" s="1">
        <v>-1380.1668</v>
      </c>
      <c r="O354">
        <v>5.98</v>
      </c>
      <c r="P354" s="1">
        <v>-1380.6806999999999</v>
      </c>
      <c r="Q354">
        <v>-0.61</v>
      </c>
      <c r="R354" s="1">
        <v>-1367.8058000000001</v>
      </c>
      <c r="S354">
        <v>-4.82</v>
      </c>
      <c r="T354" s="1">
        <v>-1388.3915999999999</v>
      </c>
      <c r="U354">
        <v>12.96</v>
      </c>
      <c r="V354" s="1">
        <v>-1394.7284</v>
      </c>
      <c r="W354">
        <v>-0.47</v>
      </c>
      <c r="X354" s="1">
        <v>-1369.5691999999999</v>
      </c>
      <c r="Y354">
        <v>-4.18</v>
      </c>
      <c r="Z354" s="1">
        <v>-1392.4738</v>
      </c>
      <c r="AA354">
        <v>3.15</v>
      </c>
      <c r="AB354" s="1">
        <v>-1367.2122999999999</v>
      </c>
      <c r="AC354">
        <v>3.76</v>
      </c>
    </row>
    <row r="355" spans="6:29" x14ac:dyDescent="0.2">
      <c r="F355" s="1">
        <v>-1382.6189999999999</v>
      </c>
      <c r="G355">
        <v>3.55</v>
      </c>
      <c r="H355" s="1">
        <v>-1380.001</v>
      </c>
      <c r="I355">
        <v>6.47</v>
      </c>
      <c r="J355" s="1">
        <v>-1377.4675</v>
      </c>
      <c r="K355">
        <v>12.09</v>
      </c>
      <c r="L355" s="1">
        <v>-1379.3304000000001</v>
      </c>
      <c r="M355">
        <v>7.78</v>
      </c>
      <c r="N355" s="1">
        <v>-1380.1958999999999</v>
      </c>
      <c r="O355">
        <v>5.28</v>
      </c>
      <c r="P355" s="1">
        <v>-1380.9184</v>
      </c>
      <c r="Q355">
        <v>-1.53</v>
      </c>
      <c r="R355" s="1">
        <v>-1367.8400999999999</v>
      </c>
      <c r="S355">
        <v>-5.0999999999999996</v>
      </c>
      <c r="T355" s="1">
        <v>-1388.3278</v>
      </c>
      <c r="U355">
        <v>12.75</v>
      </c>
      <c r="V355" s="1">
        <v>-1394.8271</v>
      </c>
      <c r="W355">
        <v>-0.44</v>
      </c>
      <c r="X355" s="1">
        <v>-1369.6676</v>
      </c>
      <c r="Y355">
        <v>-5.12</v>
      </c>
      <c r="Z355" s="1">
        <v>-1392.0817</v>
      </c>
      <c r="AA355">
        <v>4.53</v>
      </c>
      <c r="AB355" s="1">
        <v>-1367.3678</v>
      </c>
      <c r="AC355">
        <v>2.93</v>
      </c>
    </row>
    <row r="356" spans="6:29" x14ac:dyDescent="0.2">
      <c r="F356" s="1">
        <v>-1382.6051</v>
      </c>
      <c r="G356">
        <v>4.07</v>
      </c>
      <c r="H356" s="1">
        <v>-1379.9682</v>
      </c>
      <c r="I356">
        <v>5.95</v>
      </c>
      <c r="J356" s="1">
        <v>-1377.6224</v>
      </c>
      <c r="K356">
        <v>11.84</v>
      </c>
      <c r="L356" s="1">
        <v>-1379.3526999999999</v>
      </c>
      <c r="M356">
        <v>8.34</v>
      </c>
      <c r="N356" s="1">
        <v>-1380.221</v>
      </c>
      <c r="O356">
        <v>4.63</v>
      </c>
      <c r="P356" s="1">
        <v>-1381.1563000000001</v>
      </c>
      <c r="Q356">
        <v>-2.5299999999999998</v>
      </c>
      <c r="R356" s="1">
        <v>-1367.8939</v>
      </c>
      <c r="S356">
        <v>-5.56</v>
      </c>
      <c r="T356" s="1">
        <v>-1388.2512999999999</v>
      </c>
      <c r="U356">
        <v>12.6</v>
      </c>
      <c r="V356" s="1">
        <v>-1394.9407000000001</v>
      </c>
      <c r="W356">
        <v>-0.48</v>
      </c>
      <c r="X356" s="1">
        <v>-1369.8819000000001</v>
      </c>
      <c r="Y356">
        <v>-6.38</v>
      </c>
      <c r="Z356" s="1">
        <v>-1391.6641</v>
      </c>
      <c r="AA356">
        <v>5.99</v>
      </c>
      <c r="AB356" s="1">
        <v>-1367.5052000000001</v>
      </c>
      <c r="AC356">
        <v>2.0099999999999998</v>
      </c>
    </row>
    <row r="357" spans="6:29" x14ac:dyDescent="0.2">
      <c r="F357" s="1">
        <v>-1382.5643</v>
      </c>
      <c r="G357">
        <v>4.68</v>
      </c>
      <c r="H357" s="1">
        <v>-1379.8933999999999</v>
      </c>
      <c r="I357">
        <v>5.53</v>
      </c>
      <c r="J357" s="1">
        <v>-1377.8145</v>
      </c>
      <c r="K357">
        <v>11.35</v>
      </c>
      <c r="L357" s="1">
        <v>-1379.3992000000001</v>
      </c>
      <c r="M357">
        <v>8.77</v>
      </c>
      <c r="N357" s="1">
        <v>-1380.2405000000001</v>
      </c>
      <c r="O357">
        <v>3.97</v>
      </c>
      <c r="P357" s="1">
        <v>-1381.3614</v>
      </c>
      <c r="Q357">
        <v>-3.5</v>
      </c>
      <c r="R357" s="1">
        <v>-1367.9632999999999</v>
      </c>
      <c r="S357">
        <v>-6.26</v>
      </c>
      <c r="T357" s="1">
        <v>-1388.1608000000001</v>
      </c>
      <c r="U357">
        <v>12.58</v>
      </c>
      <c r="V357" s="1">
        <v>-1395.0687</v>
      </c>
      <c r="W357">
        <v>-0.56999999999999995</v>
      </c>
      <c r="X357" s="1">
        <v>-1370.1602</v>
      </c>
      <c r="Y357">
        <v>-7.81</v>
      </c>
      <c r="Z357" s="1">
        <v>-1391.2517</v>
      </c>
      <c r="AA357">
        <v>7.39</v>
      </c>
      <c r="AB357" s="1">
        <v>-1367.6279</v>
      </c>
      <c r="AC357">
        <v>1.08</v>
      </c>
    </row>
    <row r="358" spans="6:29" x14ac:dyDescent="0.2">
      <c r="F358" s="1">
        <v>-1382.4965999999999</v>
      </c>
      <c r="G358">
        <v>5.39</v>
      </c>
      <c r="H358" s="1">
        <v>-1379.7861</v>
      </c>
      <c r="I358">
        <v>5.21</v>
      </c>
      <c r="J358" s="1">
        <v>-1378.0186000000001</v>
      </c>
      <c r="K358">
        <v>10.8</v>
      </c>
      <c r="L358" s="1">
        <v>-1379.4795999999999</v>
      </c>
      <c r="M358">
        <v>9.0299999999999994</v>
      </c>
      <c r="N358" s="1">
        <v>-1380.2545</v>
      </c>
      <c r="O358">
        <v>3.35</v>
      </c>
      <c r="P358" s="1">
        <v>-1381.5073</v>
      </c>
      <c r="Q358">
        <v>-4.2</v>
      </c>
      <c r="R358" s="1">
        <v>-1368.0453</v>
      </c>
      <c r="S358">
        <v>-7.1</v>
      </c>
      <c r="T358" s="1">
        <v>-1388.06</v>
      </c>
      <c r="U358">
        <v>12.61</v>
      </c>
      <c r="V358" s="1">
        <v>-1395.2093</v>
      </c>
      <c r="W358">
        <v>-0.61</v>
      </c>
      <c r="X358" s="1">
        <v>-1370.4476999999999</v>
      </c>
      <c r="Y358">
        <v>-9.2100000000000009</v>
      </c>
      <c r="Z358" s="1">
        <v>-1390.875</v>
      </c>
      <c r="AA358">
        <v>8.6300000000000008</v>
      </c>
      <c r="AB358" s="1">
        <v>-1367.7425000000001</v>
      </c>
      <c r="AC358">
        <v>0.09</v>
      </c>
    </row>
    <row r="359" spans="6:29" x14ac:dyDescent="0.2">
      <c r="F359" s="1">
        <v>-1382.4084</v>
      </c>
      <c r="G359">
        <v>6.25</v>
      </c>
      <c r="H359" s="1">
        <v>-1379.6549</v>
      </c>
      <c r="I359">
        <v>4.9800000000000004</v>
      </c>
      <c r="J359" s="1">
        <v>-1378.2188000000001</v>
      </c>
      <c r="K359">
        <v>10.09</v>
      </c>
      <c r="L359" s="1">
        <v>-1379.6088</v>
      </c>
      <c r="M359">
        <v>9.0399999999999991</v>
      </c>
      <c r="N359" s="1">
        <v>-1380.268</v>
      </c>
      <c r="O359">
        <v>2.7</v>
      </c>
      <c r="P359" s="1">
        <v>-1381.58</v>
      </c>
      <c r="Q359">
        <v>-4.72</v>
      </c>
      <c r="R359" s="1">
        <v>-1368.1356000000001</v>
      </c>
      <c r="S359">
        <v>-7.62</v>
      </c>
      <c r="T359" s="1">
        <v>-1387.9571000000001</v>
      </c>
      <c r="U359">
        <v>12.8</v>
      </c>
      <c r="V359" s="1">
        <v>-1395.3572999999999</v>
      </c>
      <c r="W359">
        <v>-0.74</v>
      </c>
      <c r="X359" s="1">
        <v>-1370.6992</v>
      </c>
      <c r="Y359">
        <v>-10.71</v>
      </c>
      <c r="Z359" s="1">
        <v>-1390.5578</v>
      </c>
      <c r="AA359">
        <v>9.69</v>
      </c>
      <c r="AB359" s="1">
        <v>-1367.8543</v>
      </c>
      <c r="AC359">
        <v>-0.87</v>
      </c>
    </row>
    <row r="360" spans="6:29" x14ac:dyDescent="0.2">
      <c r="F360" s="1">
        <v>-1382.3130000000001</v>
      </c>
      <c r="G360">
        <v>7.18</v>
      </c>
      <c r="H360" s="1">
        <v>-1379.5053</v>
      </c>
      <c r="I360">
        <v>4.8600000000000003</v>
      </c>
      <c r="J360" s="1">
        <v>-1378.414</v>
      </c>
      <c r="K360">
        <v>9.31</v>
      </c>
      <c r="L360" s="1">
        <v>-1379.8043</v>
      </c>
      <c r="M360">
        <v>8.81</v>
      </c>
      <c r="N360" s="1">
        <v>-1380.2871</v>
      </c>
      <c r="O360">
        <v>2.17</v>
      </c>
      <c r="P360" s="1">
        <v>-1381.5793000000001</v>
      </c>
      <c r="Q360">
        <v>-5.0999999999999996</v>
      </c>
      <c r="R360" s="1">
        <v>-1368.2292</v>
      </c>
      <c r="S360">
        <v>-8.33</v>
      </c>
      <c r="T360" s="1">
        <v>-1387.8604</v>
      </c>
      <c r="U360">
        <v>13.03</v>
      </c>
      <c r="V360" s="1">
        <v>-1395.5024000000001</v>
      </c>
      <c r="W360">
        <v>-0.83</v>
      </c>
      <c r="X360" s="1">
        <v>-1370.8785</v>
      </c>
      <c r="Y360">
        <v>-12.04</v>
      </c>
      <c r="Z360" s="1">
        <v>-1390.3142</v>
      </c>
      <c r="AA360">
        <v>10.48</v>
      </c>
      <c r="AB360" s="1">
        <v>-1367.9643000000001</v>
      </c>
      <c r="AC360">
        <v>-1.78</v>
      </c>
    </row>
    <row r="361" spans="6:29" x14ac:dyDescent="0.2">
      <c r="F361" s="1">
        <v>-1382.2292</v>
      </c>
      <c r="G361">
        <v>8.02</v>
      </c>
      <c r="H361" s="1">
        <v>-1379.3398</v>
      </c>
      <c r="I361">
        <v>4.8</v>
      </c>
      <c r="J361" s="1">
        <v>-1378.6125999999999</v>
      </c>
      <c r="K361">
        <v>8.4700000000000006</v>
      </c>
      <c r="L361" s="1">
        <v>-1380.0755999999999</v>
      </c>
      <c r="M361">
        <v>8.32</v>
      </c>
      <c r="N361" s="1">
        <v>-1380.319</v>
      </c>
      <c r="O361">
        <v>1.61</v>
      </c>
      <c r="P361" s="1">
        <v>-1381.5157999999999</v>
      </c>
      <c r="Q361">
        <v>-5.18</v>
      </c>
      <c r="R361" s="1">
        <v>-1368.3219999999999</v>
      </c>
      <c r="S361">
        <v>-8.9</v>
      </c>
      <c r="T361" s="1">
        <v>-1387.7771</v>
      </c>
      <c r="U361">
        <v>13.3</v>
      </c>
      <c r="V361" s="1">
        <v>-1395.6285</v>
      </c>
      <c r="W361">
        <v>-0.84</v>
      </c>
      <c r="X361" s="1">
        <v>-1370.9629</v>
      </c>
      <c r="Y361">
        <v>-13.02</v>
      </c>
      <c r="Z361" s="1">
        <v>-1390.1491000000001</v>
      </c>
      <c r="AA361">
        <v>11.06</v>
      </c>
      <c r="AB361" s="1">
        <v>-1368.0673999999999</v>
      </c>
      <c r="AC361">
        <v>-2.63</v>
      </c>
    </row>
    <row r="362" spans="6:29" x14ac:dyDescent="0.2">
      <c r="F362" s="1">
        <v>-1382.1768999999999</v>
      </c>
      <c r="G362">
        <v>8.75</v>
      </c>
      <c r="H362" s="1">
        <v>-1379.1608000000001</v>
      </c>
      <c r="I362">
        <v>4.8600000000000003</v>
      </c>
      <c r="J362" s="1">
        <v>-1378.8204000000001</v>
      </c>
      <c r="K362">
        <v>7.47</v>
      </c>
      <c r="L362" s="1">
        <v>-1380.4165</v>
      </c>
      <c r="M362">
        <v>7.55</v>
      </c>
      <c r="N362" s="1">
        <v>-1380.3697</v>
      </c>
      <c r="O362">
        <v>1.1000000000000001</v>
      </c>
      <c r="P362" s="1">
        <v>-1381.4067</v>
      </c>
      <c r="Q362">
        <v>-5.0599999999999996</v>
      </c>
      <c r="R362" s="1">
        <v>-1368.4112</v>
      </c>
      <c r="S362">
        <v>-9.42</v>
      </c>
      <c r="T362" s="1">
        <v>-1387.7116000000001</v>
      </c>
      <c r="U362">
        <v>13.58</v>
      </c>
      <c r="V362" s="1">
        <v>-1395.7192</v>
      </c>
      <c r="W362">
        <v>-0.75</v>
      </c>
      <c r="X362" s="1">
        <v>-1370.9443000000001</v>
      </c>
      <c r="Y362">
        <v>-13.77</v>
      </c>
      <c r="Z362" s="1">
        <v>-1390.0621000000001</v>
      </c>
      <c r="AA362">
        <v>11.29</v>
      </c>
      <c r="AB362" s="1">
        <v>-1368.1543999999999</v>
      </c>
      <c r="AC362">
        <v>-3.39</v>
      </c>
    </row>
    <row r="363" spans="6:29" x14ac:dyDescent="0.2">
      <c r="F363" s="1">
        <v>-1382.1732999999999</v>
      </c>
      <c r="G363">
        <v>9.39</v>
      </c>
      <c r="H363" s="1">
        <v>-1378.9740999999999</v>
      </c>
      <c r="I363">
        <v>5.01</v>
      </c>
      <c r="J363" s="1">
        <v>-1379.0317</v>
      </c>
      <c r="K363">
        <v>6.51</v>
      </c>
      <c r="L363" s="1">
        <v>-1380.8000999999999</v>
      </c>
      <c r="M363">
        <v>6.65</v>
      </c>
      <c r="N363" s="1">
        <v>-1380.4434000000001</v>
      </c>
      <c r="O363">
        <v>0.56999999999999995</v>
      </c>
      <c r="P363" s="1">
        <v>-1381.2719</v>
      </c>
      <c r="Q363">
        <v>-4.82</v>
      </c>
      <c r="R363" s="1">
        <v>-1368.4954</v>
      </c>
      <c r="S363">
        <v>-9.81</v>
      </c>
      <c r="T363" s="1">
        <v>-1387.6674</v>
      </c>
      <c r="U363">
        <v>13.9</v>
      </c>
      <c r="V363" s="1">
        <v>-1395.7615000000001</v>
      </c>
      <c r="W363">
        <v>-0.56000000000000005</v>
      </c>
      <c r="X363" s="1">
        <v>-1370.8320000000001</v>
      </c>
      <c r="Y363">
        <v>-14.22</v>
      </c>
      <c r="Z363" s="1">
        <v>-1390.05</v>
      </c>
      <c r="AA363">
        <v>11.22</v>
      </c>
      <c r="AB363" s="1">
        <v>-1368.2170000000001</v>
      </c>
      <c r="AC363">
        <v>-4</v>
      </c>
    </row>
    <row r="364" spans="6:29" x14ac:dyDescent="0.2">
      <c r="F364" s="1">
        <v>-1382.2293</v>
      </c>
      <c r="G364">
        <v>9.85</v>
      </c>
      <c r="H364" s="1">
        <v>-1378.7892999999999</v>
      </c>
      <c r="I364">
        <v>5.17</v>
      </c>
      <c r="J364" s="1">
        <v>-1379.2294999999999</v>
      </c>
      <c r="K364">
        <v>5.62</v>
      </c>
      <c r="L364" s="1">
        <v>-1381.1846</v>
      </c>
      <c r="M364">
        <v>5.69</v>
      </c>
      <c r="N364" s="1">
        <v>-1380.5445</v>
      </c>
      <c r="O364">
        <v>0.09</v>
      </c>
      <c r="P364" s="1">
        <v>-1381.1315999999999</v>
      </c>
      <c r="Q364">
        <v>-4.43</v>
      </c>
      <c r="R364" s="1">
        <v>-1368.5726</v>
      </c>
      <c r="S364">
        <v>-10.06</v>
      </c>
      <c r="T364" s="1">
        <v>-1387.6478</v>
      </c>
      <c r="U364">
        <v>14.22</v>
      </c>
      <c r="V364" s="1">
        <v>-1395.7479000000001</v>
      </c>
      <c r="W364">
        <v>-0.2</v>
      </c>
      <c r="X364" s="1">
        <v>-1370.6495</v>
      </c>
      <c r="Y364">
        <v>-14.44</v>
      </c>
      <c r="Z364" s="1">
        <v>-1390.1098999999999</v>
      </c>
      <c r="AA364">
        <v>10.92</v>
      </c>
      <c r="AB364" s="1">
        <v>-1368.2505000000001</v>
      </c>
      <c r="AC364">
        <v>-4.5</v>
      </c>
    </row>
    <row r="365" spans="6:29" x14ac:dyDescent="0.2">
      <c r="F365" s="1">
        <v>-1382.3444999999999</v>
      </c>
      <c r="G365">
        <v>10.06</v>
      </c>
      <c r="H365" s="1">
        <v>-1378.6188999999999</v>
      </c>
      <c r="I365">
        <v>5.32</v>
      </c>
      <c r="J365" s="1">
        <v>-1379.3929000000001</v>
      </c>
      <c r="K365">
        <v>4.76</v>
      </c>
      <c r="L365" s="1">
        <v>-1381.5232000000001</v>
      </c>
      <c r="M365">
        <v>4.83</v>
      </c>
      <c r="N365" s="1">
        <v>-1380.6790000000001</v>
      </c>
      <c r="O365">
        <v>-0.48</v>
      </c>
      <c r="P365" s="1">
        <v>-1381.0033000000001</v>
      </c>
      <c r="Q365">
        <v>-3.96</v>
      </c>
      <c r="R365" s="1">
        <v>-1368.6375</v>
      </c>
      <c r="S365">
        <v>-10.14</v>
      </c>
      <c r="T365" s="1">
        <v>-1387.6567</v>
      </c>
      <c r="U365">
        <v>14.47</v>
      </c>
      <c r="V365" s="1">
        <v>-1395.6773000000001</v>
      </c>
      <c r="W365">
        <v>0.35</v>
      </c>
      <c r="X365" s="1">
        <v>-1370.4273000000001</v>
      </c>
      <c r="Y365">
        <v>-14.45</v>
      </c>
      <c r="Z365" s="1">
        <v>-1390.2358999999999</v>
      </c>
      <c r="AA365">
        <v>10.38</v>
      </c>
      <c r="AB365" s="1">
        <v>-1368.2533000000001</v>
      </c>
      <c r="AC365">
        <v>-4.87</v>
      </c>
    </row>
    <row r="366" spans="6:29" x14ac:dyDescent="0.2">
      <c r="F366" s="1">
        <v>-1382.5074999999999</v>
      </c>
      <c r="G366">
        <v>10.01</v>
      </c>
      <c r="H366" s="1">
        <v>-1378.4758999999999</v>
      </c>
      <c r="I366">
        <v>5.44</v>
      </c>
      <c r="J366" s="1">
        <v>-1379.5088000000001</v>
      </c>
      <c r="K366">
        <v>4.09</v>
      </c>
      <c r="L366" s="1">
        <v>-1381.7782</v>
      </c>
      <c r="M366">
        <v>4.03</v>
      </c>
      <c r="N366" s="1">
        <v>-1380.8529000000001</v>
      </c>
      <c r="O366">
        <v>-1.0900000000000001</v>
      </c>
      <c r="P366" s="1">
        <v>-1380.9</v>
      </c>
      <c r="Q366">
        <v>-3.5</v>
      </c>
      <c r="R366" s="1">
        <v>-1368.6795999999999</v>
      </c>
      <c r="S366">
        <v>-10.050000000000001</v>
      </c>
      <c r="T366" s="1">
        <v>-1387.6991</v>
      </c>
      <c r="U366">
        <v>14.52</v>
      </c>
      <c r="V366" s="1">
        <v>-1395.5528999999999</v>
      </c>
      <c r="W366">
        <v>1.02</v>
      </c>
      <c r="X366" s="1">
        <v>-1370.1940999999999</v>
      </c>
      <c r="Y366">
        <v>-14.32</v>
      </c>
      <c r="Z366" s="1">
        <v>-1390.4167</v>
      </c>
      <c r="AA366">
        <v>9.52</v>
      </c>
      <c r="AB366" s="1">
        <v>-1368.2270000000001</v>
      </c>
      <c r="AC366">
        <v>-5.0599999999999996</v>
      </c>
    </row>
    <row r="367" spans="6:29" x14ac:dyDescent="0.2">
      <c r="F367" s="1">
        <v>-1382.6982</v>
      </c>
      <c r="G367">
        <v>9.94</v>
      </c>
      <c r="H367" s="1">
        <v>-1378.3706999999999</v>
      </c>
      <c r="I367">
        <v>5.52</v>
      </c>
      <c r="J367" s="1">
        <v>-1379.5735999999999</v>
      </c>
      <c r="K367">
        <v>3.53</v>
      </c>
      <c r="L367" s="1">
        <v>-1381.9285</v>
      </c>
      <c r="M367">
        <v>3.43</v>
      </c>
      <c r="N367" s="1">
        <v>-1381.0684000000001</v>
      </c>
      <c r="O367">
        <v>-1.76</v>
      </c>
      <c r="P367" s="1">
        <v>-1380.8280999999999</v>
      </c>
      <c r="Q367">
        <v>-3.01</v>
      </c>
      <c r="R367" s="1">
        <v>-1368.6850999999999</v>
      </c>
      <c r="S367">
        <v>-9.69</v>
      </c>
      <c r="T367" s="1">
        <v>-1387.7786000000001</v>
      </c>
      <c r="U367">
        <v>14.62</v>
      </c>
      <c r="V367" s="1">
        <v>-1395.3818000000001</v>
      </c>
      <c r="W367">
        <v>1.84</v>
      </c>
      <c r="X367" s="1">
        <v>-1369.9693</v>
      </c>
      <c r="Y367">
        <v>-14.05</v>
      </c>
      <c r="Z367" s="1">
        <v>-1390.6337000000001</v>
      </c>
      <c r="AA367">
        <v>8.52</v>
      </c>
      <c r="AB367" s="1">
        <v>-1368.1753000000001</v>
      </c>
      <c r="AC367">
        <v>-5.15</v>
      </c>
    </row>
    <row r="368" spans="6:29" x14ac:dyDescent="0.2">
      <c r="F368" s="1">
        <v>-1382.8925999999999</v>
      </c>
      <c r="G368">
        <v>9.68</v>
      </c>
      <c r="H368" s="1">
        <v>-1378.3101999999999</v>
      </c>
      <c r="I368">
        <v>5.49</v>
      </c>
      <c r="J368" s="1">
        <v>-1379.5921000000001</v>
      </c>
      <c r="K368">
        <v>3.1</v>
      </c>
      <c r="L368" s="1">
        <v>-1381.9718</v>
      </c>
      <c r="M368">
        <v>2.99</v>
      </c>
      <c r="N368" s="1">
        <v>-1381.3202000000001</v>
      </c>
      <c r="O368">
        <v>-2.4500000000000002</v>
      </c>
      <c r="P368" s="1">
        <v>-1380.7893999999999</v>
      </c>
      <c r="Q368">
        <v>-2.59</v>
      </c>
      <c r="R368" s="1">
        <v>-1368.6369</v>
      </c>
      <c r="S368">
        <v>-9.06</v>
      </c>
      <c r="T368" s="1">
        <v>-1387.8975</v>
      </c>
      <c r="U368">
        <v>14.56</v>
      </c>
      <c r="V368" s="1">
        <v>-1395.1737000000001</v>
      </c>
      <c r="W368">
        <v>2.74</v>
      </c>
      <c r="X368" s="1">
        <v>-1369.7621999999999</v>
      </c>
      <c r="Y368">
        <v>-13.76</v>
      </c>
      <c r="Z368" s="1">
        <v>-1390.8642</v>
      </c>
      <c r="AA368">
        <v>7.48</v>
      </c>
      <c r="AB368" s="1">
        <v>-1368.0988</v>
      </c>
      <c r="AC368">
        <v>-5.18</v>
      </c>
    </row>
    <row r="369" spans="6:29" x14ac:dyDescent="0.2">
      <c r="F369" s="1">
        <v>-1383.0681999999999</v>
      </c>
      <c r="G369">
        <v>9.33</v>
      </c>
      <c r="H369" s="1">
        <v>-1378.2964999999999</v>
      </c>
      <c r="I369">
        <v>5.38</v>
      </c>
      <c r="J369" s="1">
        <v>-1379.5751</v>
      </c>
      <c r="K369">
        <v>2.84</v>
      </c>
      <c r="L369" s="1">
        <v>-1381.9213</v>
      </c>
      <c r="M369">
        <v>2.67</v>
      </c>
      <c r="N369" s="1">
        <v>-1381.5935999999999</v>
      </c>
      <c r="O369">
        <v>-3.19</v>
      </c>
      <c r="P369" s="1">
        <v>-1380.7845</v>
      </c>
      <c r="Q369">
        <v>-2.27</v>
      </c>
      <c r="R369" s="1">
        <v>-1368.5201999999999</v>
      </c>
      <c r="S369">
        <v>-8.1999999999999993</v>
      </c>
      <c r="T369" s="1">
        <v>-1388.0553</v>
      </c>
      <c r="U369">
        <v>14.31</v>
      </c>
      <c r="V369" s="1">
        <v>-1394.9412</v>
      </c>
      <c r="W369">
        <v>3.69</v>
      </c>
      <c r="X369" s="1">
        <v>-1369.5721000000001</v>
      </c>
      <c r="Y369">
        <v>-13.34</v>
      </c>
      <c r="Z369" s="1">
        <v>-1391.0836999999999</v>
      </c>
      <c r="AA369">
        <v>6.3</v>
      </c>
      <c r="AB369" s="1">
        <v>-1367.9974</v>
      </c>
      <c r="AC369">
        <v>-5.05</v>
      </c>
    </row>
    <row r="370" spans="6:29" x14ac:dyDescent="0.2">
      <c r="F370" s="1">
        <v>-1383.2092</v>
      </c>
      <c r="G370">
        <v>8.92</v>
      </c>
      <c r="H370" s="1">
        <v>-1378.3278</v>
      </c>
      <c r="I370">
        <v>5.19</v>
      </c>
      <c r="J370" s="1">
        <v>-1379.5352</v>
      </c>
      <c r="K370">
        <v>2.65</v>
      </c>
      <c r="L370" s="1">
        <v>-1381.7982999999999</v>
      </c>
      <c r="M370">
        <v>2.59</v>
      </c>
      <c r="N370" s="1">
        <v>-1381.8658</v>
      </c>
      <c r="O370">
        <v>-3.86</v>
      </c>
      <c r="P370" s="1">
        <v>-1380.8126</v>
      </c>
      <c r="Q370">
        <v>-1.99</v>
      </c>
      <c r="R370" s="1">
        <v>-1368.3303000000001</v>
      </c>
      <c r="S370">
        <v>-7.1</v>
      </c>
      <c r="T370" s="1">
        <v>-1388.2470000000001</v>
      </c>
      <c r="U370">
        <v>14</v>
      </c>
      <c r="V370" s="1">
        <v>-1394.6993</v>
      </c>
      <c r="W370">
        <v>4.62</v>
      </c>
      <c r="X370" s="1">
        <v>-1369.3943999999999</v>
      </c>
      <c r="Y370">
        <v>-12.83</v>
      </c>
      <c r="Z370" s="1">
        <v>-1391.2709</v>
      </c>
      <c r="AA370">
        <v>5.27</v>
      </c>
      <c r="AB370" s="1">
        <v>-1367.8724</v>
      </c>
      <c r="AC370">
        <v>-4.8</v>
      </c>
    </row>
    <row r="371" spans="6:29" x14ac:dyDescent="0.2">
      <c r="F371" s="1">
        <v>-1383.3088</v>
      </c>
      <c r="G371">
        <v>8.59</v>
      </c>
      <c r="H371" s="1">
        <v>-1378.3983000000001</v>
      </c>
      <c r="I371">
        <v>4.9800000000000004</v>
      </c>
      <c r="J371" s="1">
        <v>-1379.4840999999999</v>
      </c>
      <c r="K371">
        <v>2.5099999999999998</v>
      </c>
      <c r="L371" s="1">
        <v>-1381.6268</v>
      </c>
      <c r="M371">
        <v>2.56</v>
      </c>
      <c r="N371" s="1">
        <v>-1382.1103000000001</v>
      </c>
      <c r="O371">
        <v>-4.45</v>
      </c>
      <c r="P371" s="1">
        <v>-1380.8755000000001</v>
      </c>
      <c r="Q371">
        <v>-1.78</v>
      </c>
      <c r="R371" s="1">
        <v>-1368.0791999999999</v>
      </c>
      <c r="S371">
        <v>-5.78</v>
      </c>
      <c r="T371" s="1">
        <v>-1388.4616000000001</v>
      </c>
      <c r="U371">
        <v>13.58</v>
      </c>
      <c r="V371" s="1">
        <v>-1394.4663</v>
      </c>
      <c r="W371">
        <v>5.41</v>
      </c>
      <c r="X371" s="1">
        <v>-1369.2251000000001</v>
      </c>
      <c r="Y371">
        <v>-12.28</v>
      </c>
      <c r="Z371" s="1">
        <v>-1391.4075</v>
      </c>
      <c r="AA371">
        <v>4.26</v>
      </c>
      <c r="AB371" s="1">
        <v>-1367.7276999999999</v>
      </c>
      <c r="AC371">
        <v>-4.47</v>
      </c>
    </row>
    <row r="372" spans="6:29" x14ac:dyDescent="0.2">
      <c r="F372" s="1">
        <v>-1383.3668</v>
      </c>
      <c r="G372">
        <v>8.17</v>
      </c>
      <c r="H372" s="1">
        <v>-1378.4988000000001</v>
      </c>
      <c r="I372">
        <v>4.76</v>
      </c>
      <c r="J372" s="1">
        <v>-1379.4302</v>
      </c>
      <c r="K372">
        <v>2.41</v>
      </c>
      <c r="L372" s="1">
        <v>-1381.4289000000001</v>
      </c>
      <c r="M372">
        <v>2.64</v>
      </c>
      <c r="N372" s="1">
        <v>-1382.3032000000001</v>
      </c>
      <c r="O372">
        <v>-4.93</v>
      </c>
      <c r="P372" s="1">
        <v>-1380.9763</v>
      </c>
      <c r="Q372">
        <v>-1.67</v>
      </c>
      <c r="R372" s="1">
        <v>-1367.8031000000001</v>
      </c>
      <c r="S372">
        <v>-4.4800000000000004</v>
      </c>
      <c r="T372" s="1">
        <v>-1388.6832999999999</v>
      </c>
      <c r="U372">
        <v>13.03</v>
      </c>
      <c r="V372" s="1">
        <v>-1394.2615000000001</v>
      </c>
      <c r="W372">
        <v>6.06</v>
      </c>
      <c r="X372" s="1">
        <v>-1369.0643</v>
      </c>
      <c r="Y372">
        <v>-11.68</v>
      </c>
      <c r="Z372" s="1">
        <v>-1391.4777999999999</v>
      </c>
      <c r="AA372">
        <v>3.45</v>
      </c>
      <c r="AB372" s="1">
        <v>-1367.5736999999999</v>
      </c>
      <c r="AC372">
        <v>-4.1500000000000004</v>
      </c>
    </row>
    <row r="373" spans="6:29" x14ac:dyDescent="0.2">
      <c r="F373" s="1">
        <v>-1383.3870999999999</v>
      </c>
      <c r="G373">
        <v>7.73</v>
      </c>
      <c r="H373" s="1">
        <v>-1378.617</v>
      </c>
      <c r="I373">
        <v>4.47</v>
      </c>
      <c r="J373" s="1">
        <v>-1379.3789999999999</v>
      </c>
      <c r="K373">
        <v>2.41</v>
      </c>
      <c r="L373" s="1">
        <v>-1381.2215000000001</v>
      </c>
      <c r="M373">
        <v>2.71</v>
      </c>
      <c r="N373" s="1">
        <v>-1382.4285</v>
      </c>
      <c r="O373">
        <v>-5.25</v>
      </c>
      <c r="P373" s="1">
        <v>-1381.1176</v>
      </c>
      <c r="Q373">
        <v>-1.73</v>
      </c>
      <c r="R373" s="1">
        <v>-1367.5600999999999</v>
      </c>
      <c r="S373">
        <v>-3.25</v>
      </c>
      <c r="T373" s="1">
        <v>-1388.8977</v>
      </c>
      <c r="U373">
        <v>12.44</v>
      </c>
      <c r="V373" s="1">
        <v>-1394.1006</v>
      </c>
      <c r="W373">
        <v>6.52</v>
      </c>
      <c r="X373" s="1">
        <v>-1368.9157</v>
      </c>
      <c r="Y373">
        <v>-11.07</v>
      </c>
      <c r="Z373" s="1">
        <v>-1391.4706000000001</v>
      </c>
      <c r="AA373">
        <v>2.87</v>
      </c>
      <c r="AB373" s="1">
        <v>-1367.4248</v>
      </c>
      <c r="AC373">
        <v>-3.89</v>
      </c>
    </row>
    <row r="374" spans="6:29" x14ac:dyDescent="0.2">
      <c r="F374" s="1">
        <v>-1383.3741</v>
      </c>
      <c r="G374">
        <v>7.24</v>
      </c>
      <c r="H374" s="1">
        <v>-1378.7379000000001</v>
      </c>
      <c r="I374">
        <v>4.24</v>
      </c>
      <c r="J374" s="1">
        <v>-1379.3317999999999</v>
      </c>
      <c r="K374">
        <v>2.42</v>
      </c>
      <c r="L374" s="1">
        <v>-1381.0172</v>
      </c>
      <c r="M374">
        <v>2.8</v>
      </c>
      <c r="N374" s="1">
        <v>-1382.4826</v>
      </c>
      <c r="O374">
        <v>-5.46</v>
      </c>
      <c r="P374" s="1">
        <v>-1381.2973999999999</v>
      </c>
      <c r="Q374">
        <v>-1.85</v>
      </c>
      <c r="R374" s="1">
        <v>-1367.4163000000001</v>
      </c>
      <c r="S374">
        <v>-2.2799999999999998</v>
      </c>
      <c r="T374" s="1">
        <v>-1389.098</v>
      </c>
      <c r="U374">
        <v>11.82</v>
      </c>
      <c r="V374" s="1">
        <v>-1393.9914000000001</v>
      </c>
      <c r="W374">
        <v>6.81</v>
      </c>
      <c r="X374" s="1">
        <v>-1368.7847999999999</v>
      </c>
      <c r="Y374">
        <v>-10.5</v>
      </c>
      <c r="Z374" s="1">
        <v>-1391.3818000000001</v>
      </c>
      <c r="AA374">
        <v>2.4700000000000002</v>
      </c>
      <c r="AB374" s="1">
        <v>-1367.2986000000001</v>
      </c>
      <c r="AC374">
        <v>-3.73</v>
      </c>
    </row>
    <row r="375" spans="6:29" x14ac:dyDescent="0.2">
      <c r="F375" s="1">
        <v>-1383.3294000000001</v>
      </c>
      <c r="G375">
        <v>6.83</v>
      </c>
      <c r="H375" s="1">
        <v>-1378.8444999999999</v>
      </c>
      <c r="I375">
        <v>4.21</v>
      </c>
      <c r="J375" s="1">
        <v>-1379.2879</v>
      </c>
      <c r="K375">
        <v>2.46</v>
      </c>
      <c r="L375" s="1">
        <v>-1380.8246999999999</v>
      </c>
      <c r="M375">
        <v>2.94</v>
      </c>
      <c r="N375" s="1">
        <v>-1382.4719</v>
      </c>
      <c r="O375">
        <v>-5.52</v>
      </c>
      <c r="P375" s="1">
        <v>-1381.5060000000001</v>
      </c>
      <c r="Q375">
        <v>-2.06</v>
      </c>
      <c r="R375" s="1">
        <v>-1367.4133999999999</v>
      </c>
      <c r="S375">
        <v>-1.57</v>
      </c>
      <c r="T375" s="1">
        <v>-1389.2876000000001</v>
      </c>
      <c r="U375">
        <v>11.14</v>
      </c>
      <c r="V375" s="1">
        <v>-1393.9302</v>
      </c>
      <c r="W375">
        <v>6.93</v>
      </c>
      <c r="X375" s="1">
        <v>-1368.6778999999999</v>
      </c>
      <c r="Y375">
        <v>-9.85</v>
      </c>
      <c r="Z375" s="1">
        <v>-1391.2173</v>
      </c>
      <c r="AA375">
        <v>2.3199999999999998</v>
      </c>
      <c r="AB375" s="1">
        <v>-1367.2114999999999</v>
      </c>
      <c r="AC375">
        <v>-3.61</v>
      </c>
    </row>
    <row r="376" spans="6:29" x14ac:dyDescent="0.2">
      <c r="F376" s="1">
        <v>-1383.2534000000001</v>
      </c>
      <c r="G376">
        <v>6.33</v>
      </c>
      <c r="H376" s="1">
        <v>-1378.9191000000001</v>
      </c>
      <c r="I376">
        <v>4.3600000000000003</v>
      </c>
      <c r="J376" s="1">
        <v>-1379.2447999999999</v>
      </c>
      <c r="K376">
        <v>2.5099999999999998</v>
      </c>
      <c r="L376" s="1">
        <v>-1380.6504</v>
      </c>
      <c r="M376">
        <v>3.11</v>
      </c>
      <c r="N376" s="1">
        <v>-1382.4102</v>
      </c>
      <c r="O376">
        <v>-5.48</v>
      </c>
      <c r="P376" s="1">
        <v>-1381.7257</v>
      </c>
      <c r="Q376">
        <v>-2.3199999999999998</v>
      </c>
      <c r="R376" s="1">
        <v>-1367.5410999999999</v>
      </c>
      <c r="S376">
        <v>-1.22</v>
      </c>
      <c r="T376" s="1">
        <v>-1389.4755</v>
      </c>
      <c r="U376">
        <v>10.43</v>
      </c>
      <c r="V376" s="1">
        <v>-1393.9013</v>
      </c>
      <c r="W376">
        <v>6.92</v>
      </c>
      <c r="X376" s="1">
        <v>-1368.5998</v>
      </c>
      <c r="Y376">
        <v>-9.27</v>
      </c>
      <c r="Z376" s="1">
        <v>-1390.9939999999999</v>
      </c>
      <c r="AA376">
        <v>2.33</v>
      </c>
      <c r="AB376" s="1">
        <v>-1367.1757</v>
      </c>
      <c r="AC376">
        <v>-3.59</v>
      </c>
    </row>
    <row r="377" spans="6:29" x14ac:dyDescent="0.2">
      <c r="F377" s="1">
        <v>-1383.1488999999999</v>
      </c>
      <c r="G377">
        <v>5.91</v>
      </c>
      <c r="H377" s="1">
        <v>-1378.9460999999999</v>
      </c>
      <c r="I377">
        <v>4.5999999999999996</v>
      </c>
      <c r="J377" s="1">
        <v>-1379.1989000000001</v>
      </c>
      <c r="K377">
        <v>2.58</v>
      </c>
      <c r="L377" s="1">
        <v>-1380.4970000000001</v>
      </c>
      <c r="M377">
        <v>3.22</v>
      </c>
      <c r="N377" s="1">
        <v>-1382.3145999999999</v>
      </c>
      <c r="O377">
        <v>-5.35</v>
      </c>
      <c r="P377" s="1">
        <v>-1381.9349999999999</v>
      </c>
      <c r="Q377">
        <v>-2.6</v>
      </c>
      <c r="R377" s="1">
        <v>-1367.7328</v>
      </c>
      <c r="S377">
        <v>-0.98</v>
      </c>
      <c r="T377" s="1">
        <v>-1389.6681000000001</v>
      </c>
      <c r="U377">
        <v>9.6300000000000008</v>
      </c>
      <c r="V377" s="1">
        <v>-1393.8819000000001</v>
      </c>
      <c r="W377">
        <v>6.91</v>
      </c>
      <c r="X377" s="1">
        <v>-1368.5521000000001</v>
      </c>
      <c r="Y377">
        <v>-8.73</v>
      </c>
      <c r="Z377" s="1">
        <v>-1390.7365</v>
      </c>
      <c r="AA377">
        <v>2.4500000000000002</v>
      </c>
      <c r="AB377" s="1">
        <v>-1367.1953000000001</v>
      </c>
      <c r="AC377">
        <v>-3.76</v>
      </c>
    </row>
    <row r="378" spans="6:29" x14ac:dyDescent="0.2">
      <c r="F378" s="1">
        <v>-1383.0219</v>
      </c>
      <c r="G378">
        <v>5.44</v>
      </c>
      <c r="H378" s="1">
        <v>-1378.9146000000001</v>
      </c>
      <c r="I378">
        <v>5.09</v>
      </c>
      <c r="J378" s="1">
        <v>-1379.1469</v>
      </c>
      <c r="K378">
        <v>2.72</v>
      </c>
      <c r="L378" s="1">
        <v>-1380.3643999999999</v>
      </c>
      <c r="M378">
        <v>3.39</v>
      </c>
      <c r="N378" s="1">
        <v>-1382.2028</v>
      </c>
      <c r="O378">
        <v>-5.23</v>
      </c>
      <c r="P378" s="1">
        <v>-1382.1130000000001</v>
      </c>
      <c r="Q378">
        <v>-2.9</v>
      </c>
      <c r="R378" s="1">
        <v>-1367.8933999999999</v>
      </c>
      <c r="S378">
        <v>-0.75</v>
      </c>
      <c r="T378" s="1">
        <v>-1389.8617999999999</v>
      </c>
      <c r="U378">
        <v>8.84</v>
      </c>
      <c r="V378" s="1">
        <v>-1393.8465000000001</v>
      </c>
      <c r="W378">
        <v>6.96</v>
      </c>
      <c r="X378" s="1">
        <v>-1368.5333000000001</v>
      </c>
      <c r="Y378">
        <v>-8.24</v>
      </c>
      <c r="Z378" s="1">
        <v>-1390.4713999999999</v>
      </c>
      <c r="AA378">
        <v>2.64</v>
      </c>
      <c r="AB378" s="1">
        <v>-1367.2655999999999</v>
      </c>
      <c r="AC378">
        <v>-4.1100000000000003</v>
      </c>
    </row>
    <row r="379" spans="6:29" x14ac:dyDescent="0.2">
      <c r="F379" s="1">
        <v>-1382.8844999999999</v>
      </c>
      <c r="G379">
        <v>4.9800000000000004</v>
      </c>
      <c r="H379" s="1">
        <v>-1378.8208</v>
      </c>
      <c r="I379">
        <v>5.8</v>
      </c>
      <c r="J379" s="1">
        <v>-1379.0879</v>
      </c>
      <c r="K379">
        <v>2.91</v>
      </c>
      <c r="L379" s="1">
        <v>-1380.2509</v>
      </c>
      <c r="M379">
        <v>3.61</v>
      </c>
      <c r="N379" s="1">
        <v>-1382.0924</v>
      </c>
      <c r="O379">
        <v>-5.12</v>
      </c>
      <c r="P379" s="1">
        <v>-1382.2448999999999</v>
      </c>
      <c r="Q379">
        <v>-3.14</v>
      </c>
      <c r="R379" s="1">
        <v>-1367.9437</v>
      </c>
      <c r="S379">
        <v>-0.35</v>
      </c>
      <c r="T379" s="1">
        <v>-1390.0436</v>
      </c>
      <c r="U379">
        <v>8.11</v>
      </c>
      <c r="V379" s="1">
        <v>-1393.7741000000001</v>
      </c>
      <c r="W379">
        <v>7.06</v>
      </c>
      <c r="X379" s="1">
        <v>-1368.539</v>
      </c>
      <c r="Y379">
        <v>-7.82</v>
      </c>
      <c r="Z379" s="1">
        <v>-1390.2228</v>
      </c>
      <c r="AA379">
        <v>2.9</v>
      </c>
      <c r="AB379" s="1">
        <v>-1367.3758</v>
      </c>
      <c r="AC379">
        <v>-4.54</v>
      </c>
    </row>
    <row r="380" spans="6:29" x14ac:dyDescent="0.2">
      <c r="F380" s="1">
        <v>-1382.7535</v>
      </c>
      <c r="G380">
        <v>4.45</v>
      </c>
      <c r="H380" s="1">
        <v>-1378.6718000000001</v>
      </c>
      <c r="I380">
        <v>6.7</v>
      </c>
      <c r="J380" s="1">
        <v>-1379.0273999999999</v>
      </c>
      <c r="K380">
        <v>3.1</v>
      </c>
      <c r="L380" s="1">
        <v>-1380.1534999999999</v>
      </c>
      <c r="M380">
        <v>3.82</v>
      </c>
      <c r="N380" s="1">
        <v>-1381.9989</v>
      </c>
      <c r="O380">
        <v>-4.95</v>
      </c>
      <c r="P380" s="1">
        <v>-1382.3234</v>
      </c>
      <c r="Q380">
        <v>-3.31</v>
      </c>
      <c r="R380" s="1">
        <v>-1367.8489</v>
      </c>
      <c r="S380">
        <v>0.19</v>
      </c>
      <c r="T380" s="1">
        <v>-1390.1967999999999</v>
      </c>
      <c r="U380">
        <v>7.48</v>
      </c>
      <c r="V380" s="1">
        <v>-1393.6482000000001</v>
      </c>
      <c r="W380">
        <v>7.35</v>
      </c>
      <c r="X380" s="1">
        <v>-1368.5615</v>
      </c>
      <c r="Y380">
        <v>-7.39</v>
      </c>
      <c r="Z380" s="1">
        <v>-1390.0075999999999</v>
      </c>
      <c r="AA380">
        <v>3.12</v>
      </c>
      <c r="AB380" s="1">
        <v>-1367.5116</v>
      </c>
      <c r="AC380">
        <v>-5.05</v>
      </c>
    </row>
    <row r="381" spans="6:29" x14ac:dyDescent="0.2">
      <c r="F381" s="1">
        <v>-1382.6485</v>
      </c>
      <c r="G381">
        <v>3.93</v>
      </c>
      <c r="H381" s="1">
        <v>-1378.4865</v>
      </c>
      <c r="I381">
        <v>7.5</v>
      </c>
      <c r="J381" s="1">
        <v>-1378.979</v>
      </c>
      <c r="K381">
        <v>3.33</v>
      </c>
      <c r="L381" s="1">
        <v>-1380.0697</v>
      </c>
      <c r="M381">
        <v>3.98</v>
      </c>
      <c r="N381" s="1">
        <v>-1381.9373000000001</v>
      </c>
      <c r="O381">
        <v>-4.8099999999999996</v>
      </c>
      <c r="P381" s="1">
        <v>-1382.3483000000001</v>
      </c>
      <c r="Q381">
        <v>-3.47</v>
      </c>
      <c r="R381" s="1">
        <v>-1367.6239</v>
      </c>
      <c r="S381">
        <v>0.87</v>
      </c>
      <c r="T381" s="1">
        <v>-1390.3105</v>
      </c>
      <c r="U381">
        <v>7.07</v>
      </c>
      <c r="V381" s="1">
        <v>-1393.4585999999999</v>
      </c>
      <c r="W381">
        <v>7.78</v>
      </c>
      <c r="X381" s="1">
        <v>-1368.5920000000001</v>
      </c>
      <c r="Y381">
        <v>-6.93</v>
      </c>
      <c r="Z381" s="1">
        <v>-1389.8353</v>
      </c>
      <c r="AA381">
        <v>3.31</v>
      </c>
      <c r="AB381" s="1">
        <v>-1367.6587</v>
      </c>
      <c r="AC381">
        <v>-5.56</v>
      </c>
    </row>
    <row r="382" spans="6:29" x14ac:dyDescent="0.2">
      <c r="F382" s="1">
        <v>-1382.5843</v>
      </c>
      <c r="G382">
        <v>3.21</v>
      </c>
      <c r="H382" s="1">
        <v>-1378.2936</v>
      </c>
      <c r="I382">
        <v>8.51</v>
      </c>
      <c r="J382" s="1">
        <v>-1378.9638</v>
      </c>
      <c r="K382">
        <v>3.5</v>
      </c>
      <c r="L382" s="1">
        <v>-1380.0003999999999</v>
      </c>
      <c r="M382">
        <v>4.2</v>
      </c>
      <c r="N382" s="1">
        <v>-1381.9208000000001</v>
      </c>
      <c r="O382">
        <v>-4.9000000000000004</v>
      </c>
      <c r="P382" s="1">
        <v>-1382.3253999999999</v>
      </c>
      <c r="Q382">
        <v>-3.56</v>
      </c>
      <c r="R382" s="1">
        <v>-1367.3176000000001</v>
      </c>
      <c r="S382">
        <v>1.69</v>
      </c>
      <c r="T382" s="1">
        <v>-1390.3837000000001</v>
      </c>
      <c r="U382">
        <v>6.78</v>
      </c>
      <c r="V382" s="1">
        <v>-1393.1996999999999</v>
      </c>
      <c r="W382">
        <v>8.42</v>
      </c>
      <c r="X382" s="1">
        <v>-1368.6214</v>
      </c>
      <c r="Y382">
        <v>-6.49</v>
      </c>
      <c r="Z382" s="1">
        <v>-1389.7097000000001</v>
      </c>
      <c r="AA382">
        <v>3.47</v>
      </c>
      <c r="AB382" s="1">
        <v>-1367.8040000000001</v>
      </c>
      <c r="AC382">
        <v>-6.09</v>
      </c>
    </row>
    <row r="383" spans="6:29" x14ac:dyDescent="0.2">
      <c r="F383" s="1">
        <v>-1382.5671</v>
      </c>
      <c r="G383">
        <v>2.4900000000000002</v>
      </c>
      <c r="H383" s="1">
        <v>-1378.1311000000001</v>
      </c>
      <c r="I383">
        <v>9.31</v>
      </c>
      <c r="J383" s="1">
        <v>-1379.0044</v>
      </c>
      <c r="K383">
        <v>3.6</v>
      </c>
      <c r="L383" s="1">
        <v>-1379.95</v>
      </c>
      <c r="M383">
        <v>4.47</v>
      </c>
      <c r="N383" s="1">
        <v>-1381.9581000000001</v>
      </c>
      <c r="O383">
        <v>-4.9800000000000004</v>
      </c>
      <c r="P383" s="1">
        <v>-1382.2639999999999</v>
      </c>
      <c r="Q383">
        <v>-3.6</v>
      </c>
      <c r="R383" s="1">
        <v>-1366.9898000000001</v>
      </c>
      <c r="S383">
        <v>2.4500000000000002</v>
      </c>
      <c r="T383" s="1">
        <v>-1390.4266</v>
      </c>
      <c r="U383">
        <v>6.62</v>
      </c>
      <c r="V383" s="1">
        <v>-1392.8701000000001</v>
      </c>
      <c r="W383">
        <v>9.18</v>
      </c>
      <c r="X383" s="1">
        <v>-1368.6422</v>
      </c>
      <c r="Y383">
        <v>-6.02</v>
      </c>
      <c r="Z383" s="1">
        <v>-1389.6285</v>
      </c>
      <c r="AA383">
        <v>3.55</v>
      </c>
      <c r="AB383" s="1">
        <v>-1367.9381000000001</v>
      </c>
      <c r="AC383">
        <v>-6.55</v>
      </c>
    </row>
    <row r="384" spans="6:29" x14ac:dyDescent="0.2">
      <c r="F384" s="1">
        <v>-1382.5905</v>
      </c>
      <c r="G384">
        <v>1.72</v>
      </c>
      <c r="H384" s="1">
        <v>-1378.0361</v>
      </c>
      <c r="I384">
        <v>9.76</v>
      </c>
      <c r="J384" s="1">
        <v>-1379.1148000000001</v>
      </c>
      <c r="K384">
        <v>3.61</v>
      </c>
      <c r="L384" s="1">
        <v>-1379.9267</v>
      </c>
      <c r="M384">
        <v>4.6900000000000004</v>
      </c>
      <c r="N384" s="1">
        <v>-1382.0534</v>
      </c>
      <c r="O384">
        <v>-5.16</v>
      </c>
      <c r="P384" s="1">
        <v>-1382.1732999999999</v>
      </c>
      <c r="Q384">
        <v>-3.57</v>
      </c>
      <c r="R384" s="1">
        <v>-1366.6953000000001</v>
      </c>
      <c r="S384">
        <v>3.04</v>
      </c>
      <c r="T384" s="1">
        <v>-1390.4558999999999</v>
      </c>
      <c r="U384">
        <v>6.58</v>
      </c>
      <c r="V384" s="1">
        <v>-1392.4768999999999</v>
      </c>
      <c r="W384">
        <v>10.09</v>
      </c>
      <c r="X384" s="1">
        <v>-1368.65</v>
      </c>
      <c r="Y384">
        <v>-5.49</v>
      </c>
      <c r="Z384" s="1">
        <v>-1389.5879</v>
      </c>
      <c r="AA384">
        <v>3.58</v>
      </c>
      <c r="AB384" s="1">
        <v>-1368.0536</v>
      </c>
      <c r="AC384">
        <v>-6.95</v>
      </c>
    </row>
    <row r="385" spans="6:29" x14ac:dyDescent="0.2">
      <c r="F385" s="1">
        <v>-1382.6368</v>
      </c>
      <c r="G385">
        <v>1.03</v>
      </c>
      <c r="H385" s="1">
        <v>-1378.0398</v>
      </c>
      <c r="I385">
        <v>9.93</v>
      </c>
      <c r="J385" s="1">
        <v>-1379.2937999999999</v>
      </c>
      <c r="K385">
        <v>3.49</v>
      </c>
      <c r="L385" s="1">
        <v>-1379.9393</v>
      </c>
      <c r="M385">
        <v>4.88</v>
      </c>
      <c r="N385" s="1">
        <v>-1382.2077999999999</v>
      </c>
      <c r="O385">
        <v>-5.44</v>
      </c>
      <c r="P385" s="1">
        <v>-1382.0616</v>
      </c>
      <c r="Q385">
        <v>-3.47</v>
      </c>
      <c r="R385" s="1">
        <v>-1366.4743000000001</v>
      </c>
      <c r="S385">
        <v>3.46</v>
      </c>
      <c r="T385" s="1">
        <v>-1390.4893</v>
      </c>
      <c r="U385">
        <v>6.68</v>
      </c>
      <c r="V385" s="1">
        <v>-1392.0383999999999</v>
      </c>
      <c r="W385">
        <v>11.04</v>
      </c>
      <c r="X385" s="1">
        <v>-1368.6446000000001</v>
      </c>
      <c r="Y385">
        <v>-4.95</v>
      </c>
      <c r="Z385" s="1">
        <v>-1389.5812000000001</v>
      </c>
      <c r="AA385">
        <v>3.58</v>
      </c>
      <c r="AB385" s="1">
        <v>-1368.1437000000001</v>
      </c>
      <c r="AC385">
        <v>-7.24</v>
      </c>
    </row>
    <row r="386" spans="6:29" x14ac:dyDescent="0.2">
      <c r="F386" s="1">
        <v>-1382.6766</v>
      </c>
      <c r="G386">
        <v>0.46</v>
      </c>
      <c r="H386" s="1">
        <v>-1378.1590000000001</v>
      </c>
      <c r="I386">
        <v>9.85</v>
      </c>
      <c r="J386" s="1">
        <v>-1379.5224000000001</v>
      </c>
      <c r="K386">
        <v>3.41</v>
      </c>
      <c r="L386" s="1">
        <v>-1379.9933000000001</v>
      </c>
      <c r="M386">
        <v>5.0199999999999996</v>
      </c>
      <c r="N386" s="1">
        <v>-1382.4178999999999</v>
      </c>
      <c r="O386">
        <v>-5.72</v>
      </c>
      <c r="P386" s="1">
        <v>-1381.9344000000001</v>
      </c>
      <c r="Q386">
        <v>-3.27</v>
      </c>
      <c r="R386" s="1">
        <v>-1366.3515</v>
      </c>
      <c r="S386">
        <v>3.74</v>
      </c>
      <c r="T386" s="1">
        <v>-1390.5399</v>
      </c>
      <c r="U386">
        <v>6.83</v>
      </c>
      <c r="V386" s="1">
        <v>-1391.5841</v>
      </c>
      <c r="W386">
        <v>11.98</v>
      </c>
      <c r="X386" s="1">
        <v>-1368.6291000000001</v>
      </c>
      <c r="Y386">
        <v>-4.3600000000000003</v>
      </c>
      <c r="Z386" s="1">
        <v>-1389.6017999999999</v>
      </c>
      <c r="AA386">
        <v>3.57</v>
      </c>
      <c r="AB386" s="1">
        <v>-1368.2022999999999</v>
      </c>
      <c r="AC386">
        <v>-7.42</v>
      </c>
    </row>
    <row r="387" spans="6:29" x14ac:dyDescent="0.2">
      <c r="F387" s="1">
        <v>-1382.6769999999999</v>
      </c>
      <c r="G387">
        <v>0.15</v>
      </c>
      <c r="H387" s="1">
        <v>-1378.3920000000001</v>
      </c>
      <c r="I387">
        <v>9.3699999999999992</v>
      </c>
      <c r="J387" s="1">
        <v>-1379.7719999999999</v>
      </c>
      <c r="K387">
        <v>3.29</v>
      </c>
      <c r="L387" s="1">
        <v>-1380.0857000000001</v>
      </c>
      <c r="M387">
        <v>5.15</v>
      </c>
      <c r="N387" s="1">
        <v>-1382.6785</v>
      </c>
      <c r="O387">
        <v>-6.09</v>
      </c>
      <c r="P387" s="1">
        <v>-1381.7954</v>
      </c>
      <c r="Q387">
        <v>-3.05</v>
      </c>
      <c r="R387" s="1">
        <v>-1366.3356000000001</v>
      </c>
      <c r="S387">
        <v>3.88</v>
      </c>
      <c r="T387" s="1">
        <v>-1390.6138000000001</v>
      </c>
      <c r="U387">
        <v>7</v>
      </c>
      <c r="V387" s="1">
        <v>-1391.1494</v>
      </c>
      <c r="W387">
        <v>12.85</v>
      </c>
      <c r="X387" s="1">
        <v>-1368.6065000000001</v>
      </c>
      <c r="Y387">
        <v>-3.77</v>
      </c>
      <c r="Z387" s="1">
        <v>-1389.6449</v>
      </c>
      <c r="AA387">
        <v>3.48</v>
      </c>
      <c r="AB387" s="1">
        <v>-1368.2244000000001</v>
      </c>
      <c r="AC387">
        <v>-7.54</v>
      </c>
    </row>
    <row r="388" spans="6:29" x14ac:dyDescent="0.2">
      <c r="F388" s="1">
        <v>-1382.6083000000001</v>
      </c>
      <c r="G388">
        <v>7.0000000000000007E-2</v>
      </c>
      <c r="H388" s="1">
        <v>-1378.7154</v>
      </c>
      <c r="I388">
        <v>8.57</v>
      </c>
      <c r="J388" s="1">
        <v>-1380.0156999999999</v>
      </c>
      <c r="K388">
        <v>3.26</v>
      </c>
      <c r="L388" s="1">
        <v>-1380.2038</v>
      </c>
      <c r="M388">
        <v>5.26</v>
      </c>
      <c r="N388" s="1">
        <v>-1382.9828</v>
      </c>
      <c r="O388">
        <v>-6.45</v>
      </c>
      <c r="P388" s="1">
        <v>-1381.6461999999999</v>
      </c>
      <c r="Q388">
        <v>-2.76</v>
      </c>
      <c r="R388" s="1">
        <v>-1366.4169999999999</v>
      </c>
      <c r="S388">
        <v>3.76</v>
      </c>
      <c r="T388" s="1">
        <v>-1390.7094</v>
      </c>
      <c r="U388">
        <v>7.33</v>
      </c>
      <c r="V388" s="1">
        <v>-1390.7663</v>
      </c>
      <c r="W388">
        <v>13.48</v>
      </c>
      <c r="X388" s="1">
        <v>-1368.5787</v>
      </c>
      <c r="Y388">
        <v>-3.11</v>
      </c>
      <c r="Z388" s="1">
        <v>-1389.7074</v>
      </c>
      <c r="AA388">
        <v>3.41</v>
      </c>
      <c r="AB388" s="1">
        <v>-1368.2076999999999</v>
      </c>
      <c r="AC388">
        <v>-7.5</v>
      </c>
    </row>
    <row r="389" spans="6:29" x14ac:dyDescent="0.2">
      <c r="F389" s="1">
        <v>-1382.4512999999999</v>
      </c>
      <c r="G389">
        <v>0.3</v>
      </c>
      <c r="H389" s="1">
        <v>-1379.0886</v>
      </c>
      <c r="I389">
        <v>7.66</v>
      </c>
      <c r="J389" s="1">
        <v>-1380.2355</v>
      </c>
      <c r="K389">
        <v>3.29</v>
      </c>
      <c r="L389" s="1">
        <v>-1380.3282999999999</v>
      </c>
      <c r="M389">
        <v>5.39</v>
      </c>
      <c r="N389" s="1">
        <v>-1383.3205</v>
      </c>
      <c r="O389">
        <v>-6.82</v>
      </c>
      <c r="P389" s="1">
        <v>-1381.4893</v>
      </c>
      <c r="Q389">
        <v>-2.4500000000000002</v>
      </c>
      <c r="R389" s="1">
        <v>-1366.5677000000001</v>
      </c>
      <c r="S389">
        <v>3.48</v>
      </c>
      <c r="T389" s="1">
        <v>-1390.8208999999999</v>
      </c>
      <c r="U389">
        <v>7.73</v>
      </c>
      <c r="V389" s="1">
        <v>-1390.4523999999999</v>
      </c>
      <c r="W389">
        <v>13.82</v>
      </c>
      <c r="X389" s="1">
        <v>-1368.5438999999999</v>
      </c>
      <c r="Y389">
        <v>-2.4300000000000002</v>
      </c>
      <c r="Z389" s="1">
        <v>-1389.79</v>
      </c>
      <c r="AA389">
        <v>3.35</v>
      </c>
      <c r="AB389" s="1">
        <v>-1368.153</v>
      </c>
      <c r="AC389">
        <v>-7.34</v>
      </c>
    </row>
    <row r="390" spans="6:29" x14ac:dyDescent="0.2">
      <c r="F390" s="1">
        <v>-1382.2044000000001</v>
      </c>
      <c r="G390">
        <v>0.88</v>
      </c>
      <c r="H390" s="1">
        <v>-1379.4603</v>
      </c>
      <c r="I390">
        <v>6.61</v>
      </c>
      <c r="J390" s="1">
        <v>-1380.4263000000001</v>
      </c>
      <c r="K390">
        <v>3.46</v>
      </c>
      <c r="L390" s="1">
        <v>-1380.4403</v>
      </c>
      <c r="M390">
        <v>5.54</v>
      </c>
      <c r="N390" s="1">
        <v>-1383.6766</v>
      </c>
      <c r="O390">
        <v>-7.09</v>
      </c>
      <c r="P390" s="1">
        <v>-1381.3272999999999</v>
      </c>
      <c r="Q390">
        <v>-2.02</v>
      </c>
      <c r="R390" s="1">
        <v>-1366.7499</v>
      </c>
      <c r="S390">
        <v>3.2</v>
      </c>
      <c r="T390" s="1">
        <v>-1390.9393</v>
      </c>
      <c r="U390">
        <v>7.96</v>
      </c>
      <c r="V390" s="1">
        <v>-1390.2073</v>
      </c>
      <c r="W390">
        <v>13.89</v>
      </c>
      <c r="X390" s="1">
        <v>-1368.4943000000001</v>
      </c>
      <c r="Y390">
        <v>-1.69</v>
      </c>
      <c r="Z390" s="1">
        <v>-1389.8978999999999</v>
      </c>
      <c r="AA390">
        <v>3.23</v>
      </c>
      <c r="AB390" s="1">
        <v>-1368.0634</v>
      </c>
      <c r="AC390">
        <v>-7.17</v>
      </c>
    </row>
    <row r="391" spans="6:29" x14ac:dyDescent="0.2">
      <c r="F391" s="1">
        <v>-1381.8857</v>
      </c>
      <c r="G391">
        <v>1.84</v>
      </c>
      <c r="H391" s="1">
        <v>-1379.7840000000001</v>
      </c>
      <c r="I391">
        <v>5.54</v>
      </c>
      <c r="J391" s="1">
        <v>-1380.5934</v>
      </c>
      <c r="K391">
        <v>3.72</v>
      </c>
      <c r="L391" s="1">
        <v>-1380.5278000000001</v>
      </c>
      <c r="M391">
        <v>5.78</v>
      </c>
      <c r="N391" s="1">
        <v>-1384.0305000000001</v>
      </c>
      <c r="O391">
        <v>-7.31</v>
      </c>
      <c r="P391" s="1">
        <v>-1381.1650999999999</v>
      </c>
      <c r="Q391">
        <v>-1.53</v>
      </c>
      <c r="R391" s="1">
        <v>-1366.9259</v>
      </c>
      <c r="S391">
        <v>2.95</v>
      </c>
      <c r="T391" s="1">
        <v>-1391.0554999999999</v>
      </c>
      <c r="U391">
        <v>8.59</v>
      </c>
      <c r="V391" s="1">
        <v>-1390.0196000000001</v>
      </c>
      <c r="W391">
        <v>13.8</v>
      </c>
      <c r="X391" s="1">
        <v>-1368.4173000000001</v>
      </c>
      <c r="Y391">
        <v>-0.88</v>
      </c>
      <c r="Z391" s="1">
        <v>-1390.039</v>
      </c>
      <c r="AA391">
        <v>3.1</v>
      </c>
      <c r="AB391" s="1">
        <v>-1367.9432999999999</v>
      </c>
      <c r="AC391">
        <v>-6.84</v>
      </c>
    </row>
    <row r="392" spans="6:29" x14ac:dyDescent="0.2">
      <c r="F392" s="1">
        <v>-1381.5337</v>
      </c>
      <c r="G392">
        <v>2.76</v>
      </c>
      <c r="H392" s="1">
        <v>-1380.0305000000001</v>
      </c>
      <c r="I392">
        <v>4.72</v>
      </c>
      <c r="J392" s="1">
        <v>-1380.7471</v>
      </c>
      <c r="K392">
        <v>3.99</v>
      </c>
      <c r="L392" s="1">
        <v>-1380.5884000000001</v>
      </c>
      <c r="M392">
        <v>5.97</v>
      </c>
      <c r="N392" s="1">
        <v>-1384.3534</v>
      </c>
      <c r="O392">
        <v>-7.3</v>
      </c>
      <c r="P392" s="1">
        <v>-1381.0092999999999</v>
      </c>
      <c r="Q392">
        <v>-1.02</v>
      </c>
      <c r="R392" s="1">
        <v>-1367.0682999999999</v>
      </c>
      <c r="S392">
        <v>2.82</v>
      </c>
      <c r="T392" s="1">
        <v>-1391.1609000000001</v>
      </c>
      <c r="U392">
        <v>9.17</v>
      </c>
      <c r="V392" s="1">
        <v>-1389.8768</v>
      </c>
      <c r="W392">
        <v>13.48</v>
      </c>
      <c r="X392" s="1">
        <v>-1368.2961</v>
      </c>
      <c r="Y392">
        <v>0.05</v>
      </c>
      <c r="Z392" s="1">
        <v>-1390.2208000000001</v>
      </c>
      <c r="AA392">
        <v>2.98</v>
      </c>
      <c r="AB392" s="1">
        <v>-1367.7941000000001</v>
      </c>
      <c r="AC392">
        <v>-6.52</v>
      </c>
    </row>
    <row r="393" spans="6:29" x14ac:dyDescent="0.2">
      <c r="F393" s="1">
        <v>-1381.2022999999999</v>
      </c>
      <c r="G393">
        <v>3.88</v>
      </c>
      <c r="H393" s="1">
        <v>-1380.194</v>
      </c>
      <c r="I393">
        <v>4</v>
      </c>
      <c r="J393" s="1">
        <v>-1380.8948</v>
      </c>
      <c r="K393">
        <v>4.28</v>
      </c>
      <c r="L393" s="1">
        <v>-1380.6283000000001</v>
      </c>
      <c r="M393">
        <v>6.21</v>
      </c>
      <c r="N393" s="1">
        <v>-1384.6128000000001</v>
      </c>
      <c r="O393">
        <v>-7.08</v>
      </c>
      <c r="P393" s="1">
        <v>-1380.8677</v>
      </c>
      <c r="Q393">
        <v>-0.5</v>
      </c>
      <c r="R393" s="1">
        <v>-1367.1641999999999</v>
      </c>
      <c r="S393">
        <v>2.78</v>
      </c>
      <c r="T393" s="1">
        <v>-1391.2492999999999</v>
      </c>
      <c r="U393">
        <v>9.7200000000000006</v>
      </c>
      <c r="V393" s="1">
        <v>-1389.7728</v>
      </c>
      <c r="W393">
        <v>12.9</v>
      </c>
      <c r="X393" s="1">
        <v>-1368.1133</v>
      </c>
      <c r="Y393">
        <v>1.1399999999999999</v>
      </c>
      <c r="Z393" s="1">
        <v>-1390.4463000000001</v>
      </c>
      <c r="AA393">
        <v>2.78</v>
      </c>
      <c r="AB393" s="1">
        <v>-1367.6132</v>
      </c>
      <c r="AC393">
        <v>-6.13</v>
      </c>
    </row>
    <row r="394" spans="6:29" x14ac:dyDescent="0.2">
      <c r="F394" s="1">
        <v>-1380.9480000000001</v>
      </c>
      <c r="G394">
        <v>4.72</v>
      </c>
      <c r="H394" s="1">
        <v>-1380.2893999999999</v>
      </c>
      <c r="I394">
        <v>3.41</v>
      </c>
      <c r="J394" s="1">
        <v>-1381.0365999999999</v>
      </c>
      <c r="K394">
        <v>4.66</v>
      </c>
      <c r="L394" s="1">
        <v>-1380.6531</v>
      </c>
      <c r="M394">
        <v>6.37</v>
      </c>
      <c r="N394" s="1">
        <v>-1384.7741000000001</v>
      </c>
      <c r="O394">
        <v>-6.57</v>
      </c>
      <c r="P394" s="1">
        <v>-1380.7475999999999</v>
      </c>
      <c r="Q394">
        <v>7.0000000000000007E-2</v>
      </c>
      <c r="R394" s="1">
        <v>-1367.2164</v>
      </c>
      <c r="S394">
        <v>2.79</v>
      </c>
      <c r="T394" s="1">
        <v>-1391.3178</v>
      </c>
      <c r="U394">
        <v>10.39</v>
      </c>
      <c r="V394" s="1">
        <v>-1389.7101</v>
      </c>
      <c r="W394">
        <v>12.17</v>
      </c>
      <c r="X394" s="1">
        <v>-1367.8579</v>
      </c>
      <c r="Y394">
        <v>2.33</v>
      </c>
      <c r="Z394" s="1">
        <v>-1390.7058</v>
      </c>
      <c r="AA394">
        <v>2.62</v>
      </c>
      <c r="AB394" s="1">
        <v>-1367.3967</v>
      </c>
      <c r="AC394">
        <v>-5.71</v>
      </c>
    </row>
    <row r="395" spans="6:29" x14ac:dyDescent="0.2">
      <c r="F395" s="1">
        <v>-1380.8131000000001</v>
      </c>
      <c r="G395">
        <v>5.32</v>
      </c>
      <c r="H395" s="1">
        <v>-1380.3463999999999</v>
      </c>
      <c r="I395">
        <v>2.91</v>
      </c>
      <c r="J395" s="1">
        <v>-1381.1612</v>
      </c>
      <c r="K395">
        <v>5.01</v>
      </c>
      <c r="L395" s="1">
        <v>-1380.6666</v>
      </c>
      <c r="M395">
        <v>6.48</v>
      </c>
      <c r="N395" s="1">
        <v>-1384.8089</v>
      </c>
      <c r="O395">
        <v>-5.72</v>
      </c>
      <c r="P395" s="1">
        <v>-1380.6537000000001</v>
      </c>
      <c r="Q395">
        <v>0.69</v>
      </c>
      <c r="R395" s="1">
        <v>-1367.2407000000001</v>
      </c>
      <c r="S395">
        <v>2.89</v>
      </c>
      <c r="T395" s="1">
        <v>-1391.3679</v>
      </c>
      <c r="U395">
        <v>11.29</v>
      </c>
      <c r="V395" s="1">
        <v>-1389.6928</v>
      </c>
      <c r="W395">
        <v>11.32</v>
      </c>
      <c r="X395" s="1">
        <v>-1367.5344</v>
      </c>
      <c r="Y395">
        <v>3.57</v>
      </c>
      <c r="Z395" s="1">
        <v>-1390.9758999999999</v>
      </c>
      <c r="AA395">
        <v>2.5499999999999998</v>
      </c>
      <c r="AB395" s="1">
        <v>-1367.1451</v>
      </c>
      <c r="AC395">
        <v>-5.22</v>
      </c>
    </row>
    <row r="396" spans="6:29" x14ac:dyDescent="0.2">
      <c r="F396" s="1">
        <v>-1380.8133</v>
      </c>
      <c r="G396">
        <v>5.48</v>
      </c>
      <c r="H396" s="1">
        <v>-1380.396</v>
      </c>
      <c r="I396">
        <v>2.4300000000000002</v>
      </c>
      <c r="J396" s="1">
        <v>-1381.2507000000001</v>
      </c>
      <c r="K396">
        <v>5.4</v>
      </c>
      <c r="L396" s="1">
        <v>-1380.6694</v>
      </c>
      <c r="M396">
        <v>6.54</v>
      </c>
      <c r="N396" s="1">
        <v>-1384.7</v>
      </c>
      <c r="O396">
        <v>-4.55</v>
      </c>
      <c r="P396" s="1">
        <v>-1380.5867000000001</v>
      </c>
      <c r="Q396">
        <v>1.32</v>
      </c>
      <c r="R396" s="1">
        <v>-1367.2612999999999</v>
      </c>
      <c r="S396">
        <v>2.9</v>
      </c>
      <c r="T396" s="1">
        <v>-1391.4079999999999</v>
      </c>
      <c r="U396">
        <v>12.22</v>
      </c>
      <c r="V396" s="1">
        <v>-1389.7212</v>
      </c>
      <c r="W396">
        <v>10.31</v>
      </c>
      <c r="X396" s="1">
        <v>-1367.1704</v>
      </c>
      <c r="Y396">
        <v>4.82</v>
      </c>
      <c r="Z396" s="1">
        <v>-1391.2243000000001</v>
      </c>
      <c r="AA396">
        <v>2.61</v>
      </c>
      <c r="AB396" s="1">
        <v>-1366.8676</v>
      </c>
      <c r="AC396">
        <v>-4.8099999999999996</v>
      </c>
    </row>
    <row r="397" spans="6:29" x14ac:dyDescent="0.2">
      <c r="F397" s="1">
        <v>-1380.9359999999999</v>
      </c>
      <c r="G397">
        <v>5.43</v>
      </c>
      <c r="H397" s="1">
        <v>-1380.4608000000001</v>
      </c>
      <c r="I397">
        <v>1.98</v>
      </c>
      <c r="J397" s="1">
        <v>-1381.2886000000001</v>
      </c>
      <c r="K397">
        <v>5.81</v>
      </c>
      <c r="L397" s="1">
        <v>-1380.6631</v>
      </c>
      <c r="M397">
        <v>6.55</v>
      </c>
      <c r="N397" s="1">
        <v>-1384.4482</v>
      </c>
      <c r="O397">
        <v>-3.17</v>
      </c>
      <c r="P397" s="1">
        <v>-1380.5444</v>
      </c>
      <c r="Q397">
        <v>1.91</v>
      </c>
      <c r="R397" s="1">
        <v>-1367.3063999999999</v>
      </c>
      <c r="S397">
        <v>2.89</v>
      </c>
      <c r="T397" s="1">
        <v>-1391.4534000000001</v>
      </c>
      <c r="U397">
        <v>12.96</v>
      </c>
      <c r="V397" s="1">
        <v>-1389.7867000000001</v>
      </c>
      <c r="W397">
        <v>9.2799999999999994</v>
      </c>
      <c r="X397" s="1">
        <v>-1366.816</v>
      </c>
      <c r="Y397">
        <v>5.85</v>
      </c>
      <c r="Z397" s="1">
        <v>-1391.4178999999999</v>
      </c>
      <c r="AA397">
        <v>2.81</v>
      </c>
      <c r="AB397" s="1">
        <v>-1366.5861</v>
      </c>
      <c r="AC397">
        <v>-4.3899999999999997</v>
      </c>
    </row>
    <row r="398" spans="6:29" x14ac:dyDescent="0.2">
      <c r="F398" s="1">
        <v>-1381.1473000000001</v>
      </c>
      <c r="G398">
        <v>5.04</v>
      </c>
      <c r="H398" s="1">
        <v>-1380.5481</v>
      </c>
      <c r="I398">
        <v>1.5</v>
      </c>
      <c r="J398" s="1">
        <v>-1381.2673</v>
      </c>
      <c r="K398">
        <v>6.29</v>
      </c>
      <c r="L398" s="1">
        <v>-1380.6503</v>
      </c>
      <c r="M398">
        <v>6.44</v>
      </c>
      <c r="N398" s="1">
        <v>-1384.0753</v>
      </c>
      <c r="O398">
        <v>-1.51</v>
      </c>
      <c r="P398" s="1">
        <v>-1380.5231000000001</v>
      </c>
      <c r="Q398">
        <v>2.52</v>
      </c>
      <c r="R398" s="1">
        <v>-1367.4003</v>
      </c>
      <c r="S398">
        <v>2.66</v>
      </c>
      <c r="T398" s="1">
        <v>-1391.5259000000001</v>
      </c>
      <c r="U398">
        <v>13.36</v>
      </c>
      <c r="V398" s="1">
        <v>-1389.875</v>
      </c>
      <c r="W398">
        <v>8.26</v>
      </c>
      <c r="X398" s="1">
        <v>-1366.5309</v>
      </c>
      <c r="Y398">
        <v>6.53</v>
      </c>
      <c r="Z398" s="1">
        <v>-1391.5347999999999</v>
      </c>
      <c r="AA398">
        <v>3.27</v>
      </c>
      <c r="AB398" s="1">
        <v>-1366.3288</v>
      </c>
      <c r="AC398">
        <v>-4.0999999999999996</v>
      </c>
    </row>
    <row r="399" spans="6:29" x14ac:dyDescent="0.2">
      <c r="F399" s="1">
        <v>-1381.4069</v>
      </c>
      <c r="G399">
        <v>4.5</v>
      </c>
      <c r="H399" s="1">
        <v>-1380.6496999999999</v>
      </c>
      <c r="I399">
        <v>1.1200000000000001</v>
      </c>
      <c r="J399" s="1">
        <v>-1381.1944000000001</v>
      </c>
      <c r="K399">
        <v>6.73</v>
      </c>
      <c r="L399" s="1">
        <v>-1380.6347000000001</v>
      </c>
      <c r="M399">
        <v>6.25</v>
      </c>
      <c r="N399" s="1">
        <v>-1383.6226999999999</v>
      </c>
      <c r="O399">
        <v>0.09</v>
      </c>
      <c r="P399" s="1">
        <v>-1380.5210999999999</v>
      </c>
      <c r="Q399">
        <v>3.19</v>
      </c>
      <c r="R399" s="1">
        <v>-1367.5601999999999</v>
      </c>
      <c r="S399">
        <v>2.21</v>
      </c>
      <c r="T399" s="1">
        <v>-1391.6496999999999</v>
      </c>
      <c r="U399">
        <v>13.89</v>
      </c>
      <c r="V399" s="1">
        <v>-1389.9675</v>
      </c>
      <c r="W399">
        <v>7.32</v>
      </c>
      <c r="X399" s="1">
        <v>-1366.3662999999999</v>
      </c>
      <c r="Y399">
        <v>6.84</v>
      </c>
      <c r="Z399" s="1">
        <v>-1391.5697</v>
      </c>
      <c r="AA399">
        <v>3.84</v>
      </c>
      <c r="AB399" s="1">
        <v>-1366.1190999999999</v>
      </c>
      <c r="AC399">
        <v>-3.89</v>
      </c>
    </row>
    <row r="400" spans="6:29" x14ac:dyDescent="0.2">
      <c r="F400" s="1">
        <v>-1381.6799000000001</v>
      </c>
      <c r="G400">
        <v>3.82</v>
      </c>
      <c r="H400" s="1">
        <v>-1380.7475999999999</v>
      </c>
      <c r="I400">
        <v>0.79</v>
      </c>
      <c r="J400" s="1">
        <v>-1381.0895</v>
      </c>
      <c r="K400">
        <v>7.08</v>
      </c>
      <c r="L400" s="1">
        <v>-1380.6162999999999</v>
      </c>
      <c r="M400">
        <v>5.97</v>
      </c>
      <c r="N400" s="1">
        <v>-1383.145</v>
      </c>
      <c r="O400">
        <v>1.66</v>
      </c>
      <c r="P400" s="1">
        <v>-1380.5381</v>
      </c>
      <c r="Q400">
        <v>3.71</v>
      </c>
      <c r="R400" s="1">
        <v>-1367.7917</v>
      </c>
      <c r="S400">
        <v>1.59</v>
      </c>
      <c r="T400" s="1">
        <v>-1391.8449000000001</v>
      </c>
      <c r="U400">
        <v>13.98</v>
      </c>
      <c r="V400" s="1">
        <v>-1390.05</v>
      </c>
      <c r="W400">
        <v>6.5</v>
      </c>
      <c r="X400" s="1">
        <v>-1366.3488</v>
      </c>
      <c r="Y400">
        <v>6.73</v>
      </c>
      <c r="Z400" s="1">
        <v>-1391.5350000000001</v>
      </c>
      <c r="AA400">
        <v>4.6100000000000003</v>
      </c>
      <c r="AB400" s="1">
        <v>-1365.9640999999999</v>
      </c>
      <c r="AC400">
        <v>-3.81</v>
      </c>
    </row>
    <row r="401" spans="6:29" x14ac:dyDescent="0.2">
      <c r="F401" s="1">
        <v>-1381.9441999999999</v>
      </c>
      <c r="G401">
        <v>3.07</v>
      </c>
      <c r="H401" s="1">
        <v>-1380.8208</v>
      </c>
      <c r="I401">
        <v>0.69</v>
      </c>
      <c r="J401" s="1">
        <v>-1380.9772</v>
      </c>
      <c r="K401">
        <v>7.34</v>
      </c>
      <c r="L401" s="1">
        <v>-1380.5914</v>
      </c>
      <c r="M401">
        <v>5.63</v>
      </c>
      <c r="N401" s="1">
        <v>-1382.7003</v>
      </c>
      <c r="O401">
        <v>3.05</v>
      </c>
      <c r="P401" s="1">
        <v>-1380.5734</v>
      </c>
      <c r="Q401">
        <v>4.18</v>
      </c>
      <c r="R401" s="1">
        <v>-1368.0876000000001</v>
      </c>
      <c r="S401">
        <v>0.78</v>
      </c>
      <c r="T401" s="1">
        <v>-1392.1197</v>
      </c>
      <c r="U401">
        <v>13.73</v>
      </c>
      <c r="V401" s="1">
        <v>-1390.1179999999999</v>
      </c>
      <c r="W401">
        <v>5.78</v>
      </c>
      <c r="X401" s="1">
        <v>-1366.4761000000001</v>
      </c>
      <c r="Y401">
        <v>6.13</v>
      </c>
      <c r="Z401" s="1">
        <v>-1391.4564</v>
      </c>
      <c r="AA401">
        <v>5.43</v>
      </c>
      <c r="AB401" s="1">
        <v>-1365.8548000000001</v>
      </c>
      <c r="AC401">
        <v>-3.8</v>
      </c>
    </row>
    <row r="402" spans="6:29" x14ac:dyDescent="0.2">
      <c r="F402" s="1">
        <v>-1382.1916000000001</v>
      </c>
      <c r="G402">
        <v>2.3199999999999998</v>
      </c>
      <c r="H402" s="1">
        <v>-1380.8522</v>
      </c>
      <c r="I402">
        <v>0.76</v>
      </c>
      <c r="J402" s="1">
        <v>-1380.8785</v>
      </c>
      <c r="K402">
        <v>7.44</v>
      </c>
      <c r="L402" s="1">
        <v>-1380.5539000000001</v>
      </c>
      <c r="M402">
        <v>5.29</v>
      </c>
      <c r="N402" s="1">
        <v>-1382.3379</v>
      </c>
      <c r="O402">
        <v>4.1900000000000004</v>
      </c>
      <c r="P402" s="1">
        <v>-1380.6211000000001</v>
      </c>
      <c r="Q402">
        <v>4.58</v>
      </c>
      <c r="R402" s="1">
        <v>-1368.4305999999999</v>
      </c>
      <c r="S402">
        <v>-0.22</v>
      </c>
      <c r="T402" s="1">
        <v>-1392.4666</v>
      </c>
      <c r="U402">
        <v>13.1</v>
      </c>
      <c r="V402" s="1">
        <v>-1390.1777</v>
      </c>
      <c r="W402">
        <v>5.23</v>
      </c>
      <c r="X402" s="1">
        <v>-1366.7240999999999</v>
      </c>
      <c r="Y402">
        <v>5.19</v>
      </c>
      <c r="Z402" s="1">
        <v>-1391.3648000000001</v>
      </c>
      <c r="AA402">
        <v>6.25</v>
      </c>
      <c r="AB402" s="1">
        <v>-1365.7738999999999</v>
      </c>
      <c r="AC402">
        <v>-3.8</v>
      </c>
    </row>
    <row r="403" spans="6:29" x14ac:dyDescent="0.2">
      <c r="F403" s="1">
        <v>-1382.4231</v>
      </c>
      <c r="G403">
        <v>1.51</v>
      </c>
      <c r="H403" s="1">
        <v>-1380.8307</v>
      </c>
      <c r="I403">
        <v>1</v>
      </c>
      <c r="J403" s="1">
        <v>-1380.8050000000001</v>
      </c>
      <c r="K403">
        <v>7.35</v>
      </c>
      <c r="L403" s="1">
        <v>-1380.4969000000001</v>
      </c>
      <c r="M403">
        <v>4.92</v>
      </c>
      <c r="N403" s="1">
        <v>-1382.0903000000001</v>
      </c>
      <c r="O403">
        <v>4.88</v>
      </c>
      <c r="P403" s="1">
        <v>-1380.6681000000001</v>
      </c>
      <c r="Q403">
        <v>4.92</v>
      </c>
      <c r="R403" s="1">
        <v>-1368.7955999999999</v>
      </c>
      <c r="S403">
        <v>-1.29</v>
      </c>
      <c r="T403" s="1">
        <v>-1392.8635999999999</v>
      </c>
      <c r="U403">
        <v>12.28</v>
      </c>
      <c r="V403" s="1">
        <v>-1390.2427</v>
      </c>
      <c r="W403">
        <v>4.83</v>
      </c>
      <c r="X403" s="1">
        <v>-1367.0589</v>
      </c>
      <c r="Y403">
        <v>3.98</v>
      </c>
      <c r="Z403" s="1">
        <v>-1391.2867000000001</v>
      </c>
      <c r="AA403">
        <v>6.9</v>
      </c>
      <c r="AB403" s="1">
        <v>-1365.7092</v>
      </c>
      <c r="AC403">
        <v>-3.72</v>
      </c>
    </row>
    <row r="404" spans="6:29" x14ac:dyDescent="0.2">
      <c r="F404" s="1">
        <v>-1382.6447000000001</v>
      </c>
      <c r="G404">
        <v>0.71</v>
      </c>
      <c r="H404" s="1">
        <v>-1380.7529</v>
      </c>
      <c r="I404">
        <v>1.52</v>
      </c>
      <c r="J404" s="1">
        <v>-1380.7562</v>
      </c>
      <c r="K404">
        <v>7.26</v>
      </c>
      <c r="L404" s="1">
        <v>-1380.4168999999999</v>
      </c>
      <c r="M404">
        <v>4.62</v>
      </c>
      <c r="N404" s="1">
        <v>-1381.9702</v>
      </c>
      <c r="O404">
        <v>5.26</v>
      </c>
      <c r="P404" s="1">
        <v>-1380.6968999999999</v>
      </c>
      <c r="Q404">
        <v>5.27</v>
      </c>
      <c r="R404" s="1">
        <v>-1369.154</v>
      </c>
      <c r="S404">
        <v>-2.4</v>
      </c>
      <c r="T404" s="1">
        <v>-1393.2813000000001</v>
      </c>
      <c r="U404">
        <v>11.23</v>
      </c>
      <c r="V404" s="1">
        <v>-1390.3277</v>
      </c>
      <c r="W404">
        <v>4.55</v>
      </c>
      <c r="X404" s="1">
        <v>-1367.4464</v>
      </c>
      <c r="Y404">
        <v>2.64</v>
      </c>
      <c r="Z404" s="1">
        <v>-1391.2384</v>
      </c>
      <c r="AA404">
        <v>7.53</v>
      </c>
      <c r="AB404" s="1">
        <v>-1365.6592000000001</v>
      </c>
      <c r="AC404">
        <v>-3.6</v>
      </c>
    </row>
    <row r="405" spans="6:29" x14ac:dyDescent="0.2">
      <c r="F405" s="1">
        <v>-1382.8616</v>
      </c>
      <c r="G405">
        <v>-0.13</v>
      </c>
      <c r="H405" s="1">
        <v>-1380.6224999999999</v>
      </c>
      <c r="I405">
        <v>2.2799999999999998</v>
      </c>
      <c r="J405" s="1">
        <v>-1380.7216000000001</v>
      </c>
      <c r="K405">
        <v>7.08</v>
      </c>
      <c r="L405" s="1">
        <v>-1380.3166000000001</v>
      </c>
      <c r="M405">
        <v>4.3099999999999996</v>
      </c>
      <c r="N405" s="1">
        <v>-1381.9715000000001</v>
      </c>
      <c r="O405">
        <v>5.24</v>
      </c>
      <c r="P405" s="1">
        <v>-1380.6904999999999</v>
      </c>
      <c r="Q405">
        <v>5.55</v>
      </c>
      <c r="R405" s="1">
        <v>-1369.4780000000001</v>
      </c>
      <c r="S405">
        <v>-3.54</v>
      </c>
      <c r="T405" s="1">
        <v>-1393.6895</v>
      </c>
      <c r="U405">
        <v>10.06</v>
      </c>
      <c r="V405" s="1">
        <v>-1390.4425000000001</v>
      </c>
      <c r="W405">
        <v>4.41</v>
      </c>
      <c r="X405" s="1">
        <v>-1367.8567</v>
      </c>
      <c r="Y405">
        <v>1.1599999999999999</v>
      </c>
      <c r="Z405" s="1">
        <v>-1391.2277999999999</v>
      </c>
      <c r="AA405">
        <v>7.95</v>
      </c>
      <c r="AB405" s="1">
        <v>-1365.6284000000001</v>
      </c>
      <c r="AC405">
        <v>-3.45</v>
      </c>
    </row>
    <row r="406" spans="6:29" x14ac:dyDescent="0.2">
      <c r="F406" s="1">
        <v>-1383.0740000000001</v>
      </c>
      <c r="G406">
        <v>-0.91</v>
      </c>
      <c r="H406" s="1">
        <v>-1380.4509</v>
      </c>
      <c r="I406">
        <v>3.12</v>
      </c>
      <c r="J406" s="1">
        <v>-1380.6865</v>
      </c>
      <c r="K406">
        <v>6.87</v>
      </c>
      <c r="L406" s="1">
        <v>-1380.2002</v>
      </c>
      <c r="M406">
        <v>4.08</v>
      </c>
      <c r="N406" s="1">
        <v>-1382.0748000000001</v>
      </c>
      <c r="O406">
        <v>4.9000000000000004</v>
      </c>
      <c r="P406" s="1">
        <v>-1380.6382000000001</v>
      </c>
      <c r="Q406">
        <v>5.85</v>
      </c>
      <c r="R406" s="1">
        <v>-1369.7444</v>
      </c>
      <c r="S406">
        <v>-4.5599999999999996</v>
      </c>
      <c r="T406" s="1">
        <v>-1394.06</v>
      </c>
      <c r="U406">
        <v>8.84</v>
      </c>
      <c r="V406" s="1">
        <v>-1390.5849000000001</v>
      </c>
      <c r="W406">
        <v>4.4800000000000004</v>
      </c>
      <c r="X406" s="1">
        <v>-1368.2627</v>
      </c>
      <c r="Y406">
        <v>-0.28999999999999998</v>
      </c>
      <c r="Z406" s="1">
        <v>-1391.2573</v>
      </c>
      <c r="AA406">
        <v>8.2100000000000009</v>
      </c>
      <c r="AB406" s="1">
        <v>-1365.6257000000001</v>
      </c>
      <c r="AC406">
        <v>-3.31</v>
      </c>
    </row>
    <row r="407" spans="6:29" x14ac:dyDescent="0.2">
      <c r="F407" s="1">
        <v>-1383.2778000000001</v>
      </c>
      <c r="G407">
        <v>-1.62</v>
      </c>
      <c r="H407" s="1">
        <v>-1380.2574</v>
      </c>
      <c r="I407">
        <v>4.09</v>
      </c>
      <c r="J407" s="1">
        <v>-1380.6378</v>
      </c>
      <c r="K407">
        <v>6.77</v>
      </c>
      <c r="L407" s="1">
        <v>-1380.0731000000001</v>
      </c>
      <c r="M407">
        <v>3.86</v>
      </c>
      <c r="N407" s="1">
        <v>-1382.2521999999999</v>
      </c>
      <c r="O407">
        <v>4.3499999999999996</v>
      </c>
      <c r="P407" s="1">
        <v>-1380.5367000000001</v>
      </c>
      <c r="Q407">
        <v>6.18</v>
      </c>
      <c r="R407" s="1">
        <v>-1369.9377999999999</v>
      </c>
      <c r="S407">
        <v>-5.48</v>
      </c>
      <c r="T407" s="1">
        <v>-1394.3716999999999</v>
      </c>
      <c r="U407">
        <v>7.66</v>
      </c>
      <c r="V407" s="1">
        <v>-1390.7372</v>
      </c>
      <c r="W407">
        <v>4.75</v>
      </c>
      <c r="X407" s="1">
        <v>-1368.6388999999999</v>
      </c>
      <c r="Y407">
        <v>-1.59</v>
      </c>
      <c r="Z407" s="1">
        <v>-1391.3276000000001</v>
      </c>
      <c r="AA407">
        <v>8.23</v>
      </c>
      <c r="AB407" s="1">
        <v>-1365.6552999999999</v>
      </c>
      <c r="AC407">
        <v>-3.12</v>
      </c>
    </row>
    <row r="408" spans="6:29" x14ac:dyDescent="0.2">
      <c r="F408" s="1">
        <v>-1383.4644000000001</v>
      </c>
      <c r="G408">
        <v>-2.29</v>
      </c>
      <c r="H408" s="1">
        <v>-1380.0686000000001</v>
      </c>
      <c r="I408">
        <v>5.08</v>
      </c>
      <c r="J408" s="1">
        <v>-1380.5693000000001</v>
      </c>
      <c r="K408">
        <v>6.72</v>
      </c>
      <c r="L408" s="1">
        <v>-1379.9382000000001</v>
      </c>
      <c r="M408">
        <v>3.68</v>
      </c>
      <c r="N408" s="1">
        <v>-1382.4711</v>
      </c>
      <c r="O408">
        <v>3.58</v>
      </c>
      <c r="P408" s="1">
        <v>-1380.3927000000001</v>
      </c>
      <c r="Q408">
        <v>6.48</v>
      </c>
      <c r="R408" s="1">
        <v>-1370.0536</v>
      </c>
      <c r="S408">
        <v>-6.26</v>
      </c>
      <c r="T408" s="1">
        <v>-1394.6107999999999</v>
      </c>
      <c r="U408">
        <v>6.56</v>
      </c>
      <c r="V408" s="1">
        <v>-1390.8676</v>
      </c>
      <c r="W408">
        <v>5.28</v>
      </c>
      <c r="X408" s="1">
        <v>-1368.9636</v>
      </c>
      <c r="Y408">
        <v>-2.65</v>
      </c>
      <c r="Z408" s="1">
        <v>-1391.4390000000001</v>
      </c>
      <c r="AA408">
        <v>8.11</v>
      </c>
      <c r="AB408" s="1">
        <v>-1365.7162000000001</v>
      </c>
      <c r="AC408">
        <v>-2.89</v>
      </c>
    </row>
    <row r="409" spans="6:29" x14ac:dyDescent="0.2">
      <c r="F409" s="1">
        <v>-1383.6205</v>
      </c>
      <c r="G409">
        <v>-2.83</v>
      </c>
      <c r="H409" s="1">
        <v>-1379.914</v>
      </c>
      <c r="I409">
        <v>5.95</v>
      </c>
      <c r="J409" s="1">
        <v>-1380.4873</v>
      </c>
      <c r="K409">
        <v>6.73</v>
      </c>
      <c r="L409" s="1">
        <v>-1379.7991</v>
      </c>
      <c r="M409">
        <v>3.5</v>
      </c>
      <c r="N409" s="1">
        <v>-1382.6955</v>
      </c>
      <c r="O409">
        <v>2.86</v>
      </c>
      <c r="P409" s="1">
        <v>-1380.2198000000001</v>
      </c>
      <c r="Q409">
        <v>6.75</v>
      </c>
      <c r="R409" s="1">
        <v>-1370.0969</v>
      </c>
      <c r="S409">
        <v>-6.98</v>
      </c>
      <c r="T409" s="1">
        <v>-1394.7707</v>
      </c>
      <c r="U409">
        <v>5.58</v>
      </c>
      <c r="V409" s="1">
        <v>-1390.9377999999999</v>
      </c>
      <c r="W409">
        <v>6.02</v>
      </c>
      <c r="X409" s="1">
        <v>-1369.2182</v>
      </c>
      <c r="Y409">
        <v>-3.46</v>
      </c>
      <c r="Z409" s="1">
        <v>-1391.5871999999999</v>
      </c>
      <c r="AA409">
        <v>7.86</v>
      </c>
      <c r="AB409" s="1">
        <v>-1365.8001999999999</v>
      </c>
      <c r="AC409">
        <v>-2.64</v>
      </c>
    </row>
    <row r="410" spans="6:29" x14ac:dyDescent="0.2">
      <c r="F410" s="1">
        <v>-1383.7313999999999</v>
      </c>
      <c r="G410">
        <v>-3.13</v>
      </c>
      <c r="H410" s="1">
        <v>-1379.8168000000001</v>
      </c>
      <c r="I410">
        <v>6.62</v>
      </c>
      <c r="J410" s="1">
        <v>-1380.4101000000001</v>
      </c>
      <c r="K410">
        <v>6.76</v>
      </c>
      <c r="L410" s="1">
        <v>-1379.6626000000001</v>
      </c>
      <c r="M410">
        <v>3.39</v>
      </c>
      <c r="N410" s="1">
        <v>-1382.8883000000001</v>
      </c>
      <c r="O410">
        <v>2.2000000000000002</v>
      </c>
      <c r="P410" s="1">
        <v>-1380.0388</v>
      </c>
      <c r="Q410">
        <v>6.92</v>
      </c>
      <c r="R410" s="1">
        <v>-1370.0826999999999</v>
      </c>
      <c r="S410">
        <v>-7.71</v>
      </c>
      <c r="T410" s="1">
        <v>-1394.8510000000001</v>
      </c>
      <c r="U410">
        <v>4.8</v>
      </c>
      <c r="V410" s="1">
        <v>-1390.9152999999999</v>
      </c>
      <c r="W410">
        <v>7.2</v>
      </c>
      <c r="X410" s="1">
        <v>-1369.3915999999999</v>
      </c>
      <c r="Y410">
        <v>-4</v>
      </c>
      <c r="Z410" s="1">
        <v>-1391.7615000000001</v>
      </c>
      <c r="AA410">
        <v>7.47</v>
      </c>
      <c r="AB410" s="1">
        <v>-1365.8942</v>
      </c>
      <c r="AC410">
        <v>-2.33</v>
      </c>
    </row>
    <row r="411" spans="6:29" x14ac:dyDescent="0.2">
      <c r="F411" s="1">
        <v>-1383.7814000000001</v>
      </c>
      <c r="G411">
        <v>-3.29</v>
      </c>
      <c r="H411" s="1">
        <v>-1379.7879</v>
      </c>
      <c r="I411">
        <v>7.16</v>
      </c>
      <c r="J411" s="1">
        <v>-1380.3679999999999</v>
      </c>
      <c r="K411">
        <v>6.72</v>
      </c>
      <c r="L411" s="1">
        <v>-1379.5407</v>
      </c>
      <c r="M411">
        <v>3.24</v>
      </c>
      <c r="N411" s="1">
        <v>-1383.0163</v>
      </c>
      <c r="O411">
        <v>1.63</v>
      </c>
      <c r="P411" s="1">
        <v>-1379.873</v>
      </c>
      <c r="Q411">
        <v>7.01</v>
      </c>
      <c r="R411" s="1">
        <v>-1370.0319</v>
      </c>
      <c r="S411">
        <v>-8.3800000000000008</v>
      </c>
      <c r="T411" s="1">
        <v>-1394.8575000000001</v>
      </c>
      <c r="U411">
        <v>4.12</v>
      </c>
      <c r="V411" s="1">
        <v>-1390.7855999999999</v>
      </c>
      <c r="W411">
        <v>8.6</v>
      </c>
      <c r="X411" s="1">
        <v>-1369.4825000000001</v>
      </c>
      <c r="Y411">
        <v>-4.21</v>
      </c>
      <c r="Z411" s="1">
        <v>-1391.9449</v>
      </c>
      <c r="AA411">
        <v>7.05</v>
      </c>
      <c r="AB411" s="1">
        <v>-1365.9821999999999</v>
      </c>
      <c r="AC411">
        <v>-1.95</v>
      </c>
    </row>
    <row r="412" spans="6:29" x14ac:dyDescent="0.2">
      <c r="F412" s="1">
        <v>-1383.7584999999999</v>
      </c>
      <c r="G412">
        <v>-3.19</v>
      </c>
      <c r="H412" s="1">
        <v>-1379.8224</v>
      </c>
      <c r="I412">
        <v>7.58</v>
      </c>
      <c r="J412" s="1">
        <v>-1380.393</v>
      </c>
      <c r="K412">
        <v>6.6</v>
      </c>
      <c r="L412" s="1">
        <v>-1379.4509</v>
      </c>
      <c r="M412">
        <v>3.06</v>
      </c>
      <c r="N412" s="1">
        <v>-1383.056</v>
      </c>
      <c r="O412">
        <v>1.26</v>
      </c>
      <c r="P412" s="1">
        <v>-1379.7425000000001</v>
      </c>
      <c r="Q412">
        <v>7</v>
      </c>
      <c r="R412" s="1">
        <v>-1369.9665</v>
      </c>
      <c r="S412">
        <v>-9.06</v>
      </c>
      <c r="T412" s="1">
        <v>-1394.8015</v>
      </c>
      <c r="U412">
        <v>3.48</v>
      </c>
      <c r="V412" s="1">
        <v>-1390.5634</v>
      </c>
      <c r="W412">
        <v>10.18</v>
      </c>
      <c r="X412" s="1">
        <v>-1369.5012999999999</v>
      </c>
      <c r="Y412">
        <v>-4.1900000000000004</v>
      </c>
      <c r="Z412" s="1">
        <v>-1392.1166000000001</v>
      </c>
      <c r="AA412">
        <v>6.65</v>
      </c>
      <c r="AB412" s="1">
        <v>-1366.0501999999999</v>
      </c>
      <c r="AC412">
        <v>-1.52</v>
      </c>
    </row>
    <row r="413" spans="6:29" x14ac:dyDescent="0.2">
      <c r="F413" s="1">
        <v>-1383.6576</v>
      </c>
      <c r="G413">
        <v>-2.85</v>
      </c>
      <c r="H413" s="1">
        <v>-1379.9014</v>
      </c>
      <c r="I413">
        <v>7.84</v>
      </c>
      <c r="J413" s="1">
        <v>-1380.5115000000001</v>
      </c>
      <c r="K413">
        <v>6.29</v>
      </c>
      <c r="L413" s="1">
        <v>-1379.4118000000001</v>
      </c>
      <c r="M413">
        <v>2.84</v>
      </c>
      <c r="N413" s="1">
        <v>-1382.9957999999999</v>
      </c>
      <c r="O413">
        <v>1.08</v>
      </c>
      <c r="P413" s="1">
        <v>-1379.6604</v>
      </c>
      <c r="Q413">
        <v>6.8</v>
      </c>
      <c r="R413" s="1">
        <v>-1369.9046000000001</v>
      </c>
      <c r="S413">
        <v>-9.7899999999999991</v>
      </c>
      <c r="T413" s="1">
        <v>-1394.7014999999999</v>
      </c>
      <c r="U413">
        <v>2.96</v>
      </c>
      <c r="V413" s="1">
        <v>-1390.2933</v>
      </c>
      <c r="W413">
        <v>11.8</v>
      </c>
      <c r="X413" s="1">
        <v>-1369.4666999999999</v>
      </c>
      <c r="Y413">
        <v>-4.0599999999999996</v>
      </c>
      <c r="Z413" s="1">
        <v>-1392.2575999999999</v>
      </c>
      <c r="AA413">
        <v>6.28</v>
      </c>
      <c r="AB413" s="1">
        <v>-1366.0900999999999</v>
      </c>
      <c r="AC413">
        <v>-0.95</v>
      </c>
    </row>
    <row r="414" spans="6:29" x14ac:dyDescent="0.2">
      <c r="F414" s="1">
        <v>-1383.4816000000001</v>
      </c>
      <c r="G414">
        <v>-2.2799999999999998</v>
      </c>
      <c r="H414" s="1">
        <v>-1379.9983999999999</v>
      </c>
      <c r="I414">
        <v>8.11</v>
      </c>
      <c r="J414" s="1">
        <v>-1380.7330999999999</v>
      </c>
      <c r="K414">
        <v>5.88</v>
      </c>
      <c r="L414" s="1">
        <v>-1379.4396999999999</v>
      </c>
      <c r="M414">
        <v>2.5099999999999998</v>
      </c>
      <c r="N414" s="1">
        <v>-1382.84</v>
      </c>
      <c r="O414">
        <v>1.1000000000000001</v>
      </c>
      <c r="P414" s="1">
        <v>-1379.6273000000001</v>
      </c>
      <c r="Q414">
        <v>6.58</v>
      </c>
      <c r="R414" s="1">
        <v>-1369.8588</v>
      </c>
      <c r="S414">
        <v>-10.63</v>
      </c>
      <c r="T414" s="1">
        <v>-1394.5796</v>
      </c>
      <c r="U414">
        <v>2.4700000000000002</v>
      </c>
      <c r="V414" s="1">
        <v>-1390.0387000000001</v>
      </c>
      <c r="W414">
        <v>13.22</v>
      </c>
      <c r="X414" s="1">
        <v>-1369.3981000000001</v>
      </c>
      <c r="Y414">
        <v>-3.74</v>
      </c>
      <c r="Z414" s="1">
        <v>-1392.3543999999999</v>
      </c>
      <c r="AA414">
        <v>6.01</v>
      </c>
      <c r="AB414" s="1">
        <v>-1366.1002000000001</v>
      </c>
      <c r="AC414">
        <v>-0.34</v>
      </c>
    </row>
    <row r="415" spans="6:29" x14ac:dyDescent="0.2">
      <c r="F415" s="1">
        <v>-1383.2426</v>
      </c>
      <c r="G415">
        <v>-1.57</v>
      </c>
      <c r="H415" s="1">
        <v>-1380.0896</v>
      </c>
      <c r="I415">
        <v>8.34</v>
      </c>
      <c r="J415" s="1">
        <v>-1381.0464999999999</v>
      </c>
      <c r="K415">
        <v>5.32</v>
      </c>
      <c r="L415" s="1">
        <v>-1379.5417</v>
      </c>
      <c r="M415">
        <v>2.08</v>
      </c>
      <c r="N415" s="1">
        <v>-1382.6095</v>
      </c>
      <c r="O415">
        <v>1.27</v>
      </c>
      <c r="P415" s="1">
        <v>-1379.6344999999999</v>
      </c>
      <c r="Q415">
        <v>6.22</v>
      </c>
      <c r="R415" s="1">
        <v>-1369.8336999999999</v>
      </c>
      <c r="S415">
        <v>-11.39</v>
      </c>
      <c r="T415" s="1">
        <v>-1394.4604999999999</v>
      </c>
      <c r="U415">
        <v>1.86</v>
      </c>
      <c r="V415" s="1">
        <v>-1389.8637000000001</v>
      </c>
      <c r="W415">
        <v>14.37</v>
      </c>
      <c r="X415" s="1">
        <v>-1369.3081</v>
      </c>
      <c r="Y415">
        <v>-3.41</v>
      </c>
      <c r="Z415" s="1">
        <v>-1392.4011</v>
      </c>
      <c r="AA415">
        <v>5.83</v>
      </c>
      <c r="AB415" s="1">
        <v>-1366.0836999999999</v>
      </c>
      <c r="AC415">
        <v>0.39</v>
      </c>
    </row>
    <row r="416" spans="6:29" x14ac:dyDescent="0.2">
      <c r="F416" s="1">
        <v>-1382.9634000000001</v>
      </c>
      <c r="G416">
        <v>-0.76</v>
      </c>
      <c r="H416" s="1">
        <v>-1380.1588999999999</v>
      </c>
      <c r="I416">
        <v>8.6199999999999992</v>
      </c>
      <c r="J416" s="1">
        <v>-1381.4224999999999</v>
      </c>
      <c r="K416">
        <v>4.7300000000000004</v>
      </c>
      <c r="L416" s="1">
        <v>-1379.7137</v>
      </c>
      <c r="M416">
        <v>1.61</v>
      </c>
      <c r="N416" s="1">
        <v>-1382.3387</v>
      </c>
      <c r="O416">
        <v>1.42</v>
      </c>
      <c r="P416" s="1">
        <v>-1379.6678999999999</v>
      </c>
      <c r="Q416">
        <v>5.77</v>
      </c>
      <c r="R416" s="1">
        <v>-1369.8262</v>
      </c>
      <c r="S416">
        <v>-12.16</v>
      </c>
      <c r="T416" s="1">
        <v>-1394.367</v>
      </c>
      <c r="U416">
        <v>1.29</v>
      </c>
      <c r="V416" s="1">
        <v>-1389.8136</v>
      </c>
      <c r="W416">
        <v>15.08</v>
      </c>
      <c r="X416" s="1">
        <v>-1369.1962000000001</v>
      </c>
      <c r="Y416">
        <v>-2.99</v>
      </c>
      <c r="Z416" s="1">
        <v>-1392.3993</v>
      </c>
      <c r="AA416">
        <v>5.78</v>
      </c>
      <c r="AB416" s="1">
        <v>-1366.0474999999999</v>
      </c>
      <c r="AC416">
        <v>1.1499999999999999</v>
      </c>
    </row>
    <row r="417" spans="6:29" x14ac:dyDescent="0.2">
      <c r="F417" s="1">
        <v>-1382.6723</v>
      </c>
      <c r="G417">
        <v>0.14000000000000001</v>
      </c>
      <c r="H417" s="1">
        <v>-1380.2021</v>
      </c>
      <c r="I417">
        <v>8.93</v>
      </c>
      <c r="J417" s="1">
        <v>-1381.8236999999999</v>
      </c>
      <c r="K417">
        <v>4.16</v>
      </c>
      <c r="L417" s="1">
        <v>-1379.942</v>
      </c>
      <c r="M417">
        <v>1.1599999999999999</v>
      </c>
      <c r="N417" s="1">
        <v>-1382.0733</v>
      </c>
      <c r="O417">
        <v>1.47</v>
      </c>
      <c r="P417" s="1">
        <v>-1379.7135000000001</v>
      </c>
      <c r="Q417">
        <v>5.39</v>
      </c>
      <c r="R417" s="1">
        <v>-1369.8271</v>
      </c>
      <c r="S417">
        <v>-12.86</v>
      </c>
      <c r="T417" s="1">
        <v>-1394.3150000000001</v>
      </c>
      <c r="U417">
        <v>0.76</v>
      </c>
      <c r="V417" s="1">
        <v>-1389.9014</v>
      </c>
      <c r="W417">
        <v>15.42</v>
      </c>
      <c r="X417" s="1">
        <v>-1369.0509999999999</v>
      </c>
      <c r="Y417">
        <v>-2.52</v>
      </c>
      <c r="Z417" s="1">
        <v>-1392.3552</v>
      </c>
      <c r="AA417">
        <v>5.77</v>
      </c>
      <c r="AB417" s="1">
        <v>-1366.0003999999999</v>
      </c>
      <c r="AC417">
        <v>1.96</v>
      </c>
    </row>
    <row r="418" spans="6:29" x14ac:dyDescent="0.2">
      <c r="F418" s="1">
        <v>-1382.4028000000001</v>
      </c>
      <c r="G418">
        <v>1</v>
      </c>
      <c r="H418" s="1">
        <v>-1380.2237</v>
      </c>
      <c r="I418">
        <v>9.35</v>
      </c>
      <c r="J418" s="1">
        <v>-1382.2132999999999</v>
      </c>
      <c r="K418">
        <v>3.63</v>
      </c>
      <c r="L418" s="1">
        <v>-1380.2056</v>
      </c>
      <c r="M418">
        <v>0.69</v>
      </c>
      <c r="N418" s="1">
        <v>-1381.8633</v>
      </c>
      <c r="O418">
        <v>1.41</v>
      </c>
      <c r="P418" s="1">
        <v>-1379.7608</v>
      </c>
      <c r="Q418">
        <v>5.03</v>
      </c>
      <c r="R418" s="1">
        <v>-1369.8226999999999</v>
      </c>
      <c r="S418">
        <v>-13.4</v>
      </c>
      <c r="T418" s="1">
        <v>-1394.3106</v>
      </c>
      <c r="U418">
        <v>0.23</v>
      </c>
      <c r="V418" s="1">
        <v>-1390.1095</v>
      </c>
      <c r="W418">
        <v>15.25</v>
      </c>
      <c r="X418" s="1">
        <v>-1368.8596</v>
      </c>
      <c r="Y418">
        <v>-1.99</v>
      </c>
      <c r="Z418" s="1">
        <v>-1392.2764</v>
      </c>
      <c r="AA418">
        <v>5.84</v>
      </c>
      <c r="AB418" s="1">
        <v>-1365.9494</v>
      </c>
      <c r="AC418">
        <v>2.72</v>
      </c>
    </row>
    <row r="419" spans="6:29" x14ac:dyDescent="0.2">
      <c r="F419" s="1">
        <v>-1382.1899000000001</v>
      </c>
      <c r="G419">
        <v>1.64</v>
      </c>
      <c r="H419" s="1">
        <v>-1380.2327</v>
      </c>
      <c r="I419">
        <v>9.74</v>
      </c>
      <c r="J419" s="1">
        <v>-1382.5621000000001</v>
      </c>
      <c r="K419">
        <v>3.25</v>
      </c>
      <c r="L419" s="1">
        <v>-1380.4826</v>
      </c>
      <c r="M419">
        <v>0.28999999999999998</v>
      </c>
      <c r="N419" s="1">
        <v>-1381.7541000000001</v>
      </c>
      <c r="O419">
        <v>1.01</v>
      </c>
      <c r="P419" s="1">
        <v>-1379.8050000000001</v>
      </c>
      <c r="Q419">
        <v>4.71</v>
      </c>
      <c r="R419" s="1">
        <v>-1369.7976000000001</v>
      </c>
      <c r="S419">
        <v>-13.8</v>
      </c>
      <c r="T419" s="1">
        <v>-1394.3457000000001</v>
      </c>
      <c r="U419">
        <v>-0.26</v>
      </c>
      <c r="V419" s="1">
        <v>-1390.4059</v>
      </c>
      <c r="W419">
        <v>14.74</v>
      </c>
      <c r="X419" s="1">
        <v>-1368.6149</v>
      </c>
      <c r="Y419">
        <v>-1.43</v>
      </c>
      <c r="Z419" s="1">
        <v>-1392.1695</v>
      </c>
      <c r="AA419">
        <v>6.06</v>
      </c>
      <c r="AB419" s="1">
        <v>-1365.8991000000001</v>
      </c>
      <c r="AC419">
        <v>3.49</v>
      </c>
    </row>
    <row r="420" spans="6:29" x14ac:dyDescent="0.2">
      <c r="F420" s="1">
        <v>-1382.0640000000001</v>
      </c>
      <c r="G420">
        <v>2.0499999999999998</v>
      </c>
      <c r="H420" s="1">
        <v>-1380.2384999999999</v>
      </c>
      <c r="I420">
        <v>10.18</v>
      </c>
      <c r="J420" s="1">
        <v>-1382.8486</v>
      </c>
      <c r="K420">
        <v>3</v>
      </c>
      <c r="L420" s="1">
        <v>-1380.7523000000001</v>
      </c>
      <c r="M420">
        <v>0.02</v>
      </c>
      <c r="N420" s="1">
        <v>-1381.7745</v>
      </c>
      <c r="O420">
        <v>0.33</v>
      </c>
      <c r="P420" s="1">
        <v>-1379.8456000000001</v>
      </c>
      <c r="Q420">
        <v>4.4400000000000004</v>
      </c>
      <c r="R420" s="1">
        <v>-1369.7367999999999</v>
      </c>
      <c r="S420">
        <v>-13.97</v>
      </c>
      <c r="T420" s="1">
        <v>-1394.4012</v>
      </c>
      <c r="U420">
        <v>-0.79</v>
      </c>
      <c r="V420" s="1">
        <v>-1390.7607</v>
      </c>
      <c r="W420">
        <v>13.89</v>
      </c>
      <c r="X420" s="1">
        <v>-1368.3188</v>
      </c>
      <c r="Y420">
        <v>-0.89</v>
      </c>
      <c r="Z420" s="1">
        <v>-1392.0389</v>
      </c>
      <c r="AA420">
        <v>6.31</v>
      </c>
      <c r="AB420" s="1">
        <v>-1365.8538000000001</v>
      </c>
      <c r="AC420">
        <v>4.25</v>
      </c>
    </row>
    <row r="421" spans="6:29" x14ac:dyDescent="0.2">
      <c r="F421" s="1">
        <v>-1382.0451</v>
      </c>
      <c r="G421">
        <v>2.31</v>
      </c>
      <c r="H421" s="1">
        <v>-1380.2466999999999</v>
      </c>
      <c r="I421">
        <v>10.55</v>
      </c>
      <c r="J421" s="1">
        <v>-1383.0569</v>
      </c>
      <c r="K421">
        <v>2.97</v>
      </c>
      <c r="L421" s="1">
        <v>-1380.9987000000001</v>
      </c>
      <c r="M421">
        <v>-0.17</v>
      </c>
      <c r="N421" s="1">
        <v>-1381.9272000000001</v>
      </c>
      <c r="O421">
        <v>-0.71</v>
      </c>
      <c r="P421" s="1">
        <v>-1379.8861999999999</v>
      </c>
      <c r="Q421">
        <v>4.24</v>
      </c>
      <c r="R421" s="1">
        <v>-1369.6306999999999</v>
      </c>
      <c r="S421">
        <v>-13.93</v>
      </c>
      <c r="T421" s="1">
        <v>-1394.4517000000001</v>
      </c>
      <c r="U421">
        <v>-1.62</v>
      </c>
      <c r="V421" s="1">
        <v>-1391.1536000000001</v>
      </c>
      <c r="W421">
        <v>12.81</v>
      </c>
      <c r="X421" s="1">
        <v>-1367.9829</v>
      </c>
      <c r="Y421">
        <v>-0.35</v>
      </c>
      <c r="Z421" s="1">
        <v>-1391.8893</v>
      </c>
      <c r="AA421">
        <v>6.56</v>
      </c>
      <c r="AB421" s="1">
        <v>-1365.818</v>
      </c>
      <c r="AC421">
        <v>4.93</v>
      </c>
    </row>
    <row r="422" spans="6:29" x14ac:dyDescent="0.2">
      <c r="F422" s="1">
        <v>-1382.1374000000001</v>
      </c>
      <c r="G422">
        <v>2.2799999999999998</v>
      </c>
      <c r="H422" s="1">
        <v>-1380.2583</v>
      </c>
      <c r="I422">
        <v>10.95</v>
      </c>
      <c r="J422" s="1">
        <v>-1383.1767</v>
      </c>
      <c r="K422">
        <v>3.07</v>
      </c>
      <c r="L422" s="1">
        <v>-1381.2141999999999</v>
      </c>
      <c r="M422">
        <v>-0.3</v>
      </c>
      <c r="N422" s="1">
        <v>-1382.1866</v>
      </c>
      <c r="O422">
        <v>-1.91</v>
      </c>
      <c r="P422" s="1">
        <v>-1379.9322</v>
      </c>
      <c r="Q422">
        <v>4.07</v>
      </c>
      <c r="R422" s="1">
        <v>-1369.4757</v>
      </c>
      <c r="S422">
        <v>-13.62</v>
      </c>
      <c r="T422" s="1">
        <v>-1394.4712</v>
      </c>
      <c r="U422">
        <v>-2.0099999999999998</v>
      </c>
      <c r="V422" s="1">
        <v>-1391.5708</v>
      </c>
      <c r="W422">
        <v>11.53</v>
      </c>
      <c r="X422" s="1">
        <v>-1367.6239</v>
      </c>
      <c r="Y422">
        <v>0.17</v>
      </c>
      <c r="Z422" s="1">
        <v>-1391.7258999999999</v>
      </c>
      <c r="AA422">
        <v>6.9</v>
      </c>
      <c r="AB422" s="1">
        <v>-1365.7991</v>
      </c>
      <c r="AC422">
        <v>5.51</v>
      </c>
    </row>
    <row r="423" spans="6:29" x14ac:dyDescent="0.2">
      <c r="F423" s="1">
        <v>-1382.3266000000001</v>
      </c>
      <c r="G423">
        <v>1.94</v>
      </c>
      <c r="H423" s="1">
        <v>-1380.2732000000001</v>
      </c>
      <c r="I423">
        <v>11.31</v>
      </c>
      <c r="J423" s="1">
        <v>-1383.2026000000001</v>
      </c>
      <c r="K423">
        <v>3.33</v>
      </c>
      <c r="L423" s="1">
        <v>-1381.4004</v>
      </c>
      <c r="M423">
        <v>-0.37</v>
      </c>
      <c r="N423" s="1">
        <v>-1382.5071</v>
      </c>
      <c r="O423">
        <v>-3.19</v>
      </c>
      <c r="P423" s="1">
        <v>-1379.989</v>
      </c>
      <c r="Q423">
        <v>3.95</v>
      </c>
      <c r="R423" s="1">
        <v>-1369.2755</v>
      </c>
      <c r="S423">
        <v>-13.02</v>
      </c>
      <c r="T423" s="1">
        <v>-1394.4383</v>
      </c>
      <c r="U423">
        <v>-2.25</v>
      </c>
      <c r="V423" s="1">
        <v>-1392</v>
      </c>
      <c r="W423">
        <v>10.08</v>
      </c>
      <c r="X423" s="1">
        <v>-1367.2592999999999</v>
      </c>
      <c r="Y423">
        <v>0.65</v>
      </c>
      <c r="Z423" s="1">
        <v>-1391.5559000000001</v>
      </c>
      <c r="AA423">
        <v>7.16</v>
      </c>
      <c r="AB423" s="1">
        <v>-1365.8063999999999</v>
      </c>
      <c r="AC423">
        <v>5.99</v>
      </c>
    </row>
    <row r="424" spans="6:29" x14ac:dyDescent="0.2">
      <c r="F424" s="1">
        <v>-1382.5786000000001</v>
      </c>
      <c r="G424">
        <v>1.5</v>
      </c>
      <c r="H424" s="1">
        <v>-1380.2902999999999</v>
      </c>
      <c r="I424">
        <v>11.67</v>
      </c>
      <c r="J424" s="1">
        <v>-1383.1346000000001</v>
      </c>
      <c r="K424">
        <v>3.74</v>
      </c>
      <c r="L424" s="1">
        <v>-1381.5679</v>
      </c>
      <c r="M424">
        <v>-0.33</v>
      </c>
      <c r="N424" s="1">
        <v>-1382.8386</v>
      </c>
      <c r="O424">
        <v>-4.4800000000000004</v>
      </c>
      <c r="P424" s="1">
        <v>-1380.0621000000001</v>
      </c>
      <c r="Q424">
        <v>3.84</v>
      </c>
      <c r="R424" s="1">
        <v>-1369.0396000000001</v>
      </c>
      <c r="S424">
        <v>-12.28</v>
      </c>
      <c r="T424" s="1">
        <v>-1394.3398</v>
      </c>
      <c r="U424">
        <v>-2.31</v>
      </c>
      <c r="V424" s="1">
        <v>-1392.4239</v>
      </c>
      <c r="W424">
        <v>8.59</v>
      </c>
      <c r="X424" s="1">
        <v>-1366.9046000000001</v>
      </c>
      <c r="Y424">
        <v>1.1100000000000001</v>
      </c>
      <c r="Z424" s="1">
        <v>-1391.3869999999999</v>
      </c>
      <c r="AA424">
        <v>7.44</v>
      </c>
      <c r="AB424" s="1">
        <v>-1365.8492000000001</v>
      </c>
      <c r="AC424">
        <v>6.32</v>
      </c>
    </row>
    <row r="425" spans="6:29" x14ac:dyDescent="0.2">
      <c r="F425" s="1">
        <v>-1382.8471</v>
      </c>
      <c r="G425">
        <v>0.94</v>
      </c>
      <c r="H425" s="1">
        <v>-1380.3098</v>
      </c>
      <c r="I425">
        <v>11.93</v>
      </c>
      <c r="J425" s="1">
        <v>-1382.9786999999999</v>
      </c>
      <c r="K425">
        <v>4.28</v>
      </c>
      <c r="L425" s="1">
        <v>-1381.7337</v>
      </c>
      <c r="M425">
        <v>-0.43</v>
      </c>
      <c r="N425" s="1">
        <v>-1383.1375</v>
      </c>
      <c r="O425">
        <v>-5.66</v>
      </c>
      <c r="P425" s="1">
        <v>-1380.1550999999999</v>
      </c>
      <c r="Q425">
        <v>3.68</v>
      </c>
      <c r="R425" s="1">
        <v>-1368.7809</v>
      </c>
      <c r="S425">
        <v>-11.44</v>
      </c>
      <c r="T425" s="1">
        <v>-1394.1709000000001</v>
      </c>
      <c r="U425">
        <v>-2.13</v>
      </c>
      <c r="V425" s="1">
        <v>-1392.8230000000001</v>
      </c>
      <c r="W425">
        <v>7.15</v>
      </c>
      <c r="X425" s="1">
        <v>-1366.5730000000001</v>
      </c>
      <c r="Y425">
        <v>1.48</v>
      </c>
      <c r="Z425" s="1">
        <v>-1391.2284</v>
      </c>
      <c r="AA425">
        <v>7.69</v>
      </c>
      <c r="AB425" s="1">
        <v>-1365.9311</v>
      </c>
      <c r="AC425">
        <v>6.44</v>
      </c>
    </row>
    <row r="426" spans="6:29" x14ac:dyDescent="0.2">
      <c r="F426" s="1">
        <v>-1383.0867000000001</v>
      </c>
      <c r="G426">
        <v>0.3</v>
      </c>
      <c r="H426" s="1">
        <v>-1380.3359</v>
      </c>
      <c r="I426">
        <v>12.18</v>
      </c>
      <c r="J426" s="1">
        <v>-1382.7462</v>
      </c>
      <c r="K426">
        <v>4.9800000000000004</v>
      </c>
      <c r="L426" s="1">
        <v>-1381.9141999999999</v>
      </c>
      <c r="M426">
        <v>-0.54</v>
      </c>
      <c r="N426" s="1">
        <v>-1383.3742999999999</v>
      </c>
      <c r="O426">
        <v>-6.59</v>
      </c>
      <c r="P426" s="1">
        <v>-1380.2686000000001</v>
      </c>
      <c r="Q426">
        <v>3.51</v>
      </c>
      <c r="R426" s="1">
        <v>-1368.5148999999999</v>
      </c>
      <c r="S426">
        <v>-10.42</v>
      </c>
      <c r="T426" s="1">
        <v>-1393.9359999999999</v>
      </c>
      <c r="U426">
        <v>-1.73</v>
      </c>
      <c r="V426" s="1">
        <v>-1393.1785</v>
      </c>
      <c r="W426">
        <v>5.81</v>
      </c>
      <c r="X426" s="1">
        <v>-1366.2746</v>
      </c>
      <c r="Y426">
        <v>1.8</v>
      </c>
      <c r="Z426" s="1">
        <v>-1391.0881999999999</v>
      </c>
      <c r="AA426">
        <v>7.82</v>
      </c>
      <c r="AB426" s="1">
        <v>-1366.0476000000001</v>
      </c>
      <c r="AC426">
        <v>6.5</v>
      </c>
    </row>
    <row r="427" spans="6:29" x14ac:dyDescent="0.2">
      <c r="F427" s="1">
        <v>-1383.2648999999999</v>
      </c>
      <c r="G427">
        <v>-0.09</v>
      </c>
      <c r="H427" s="1">
        <v>-1380.3780999999999</v>
      </c>
      <c r="I427">
        <v>12.22</v>
      </c>
      <c r="J427" s="1">
        <v>-1382.452</v>
      </c>
      <c r="K427">
        <v>5.74</v>
      </c>
      <c r="L427" s="1">
        <v>-1382.1179999999999</v>
      </c>
      <c r="M427">
        <v>-0.81</v>
      </c>
      <c r="N427" s="1">
        <v>-1383.5346</v>
      </c>
      <c r="O427">
        <v>-7.3</v>
      </c>
      <c r="P427" s="1">
        <v>-1380.4014</v>
      </c>
      <c r="Q427">
        <v>3.34</v>
      </c>
      <c r="R427" s="1">
        <v>-1368.2583999999999</v>
      </c>
      <c r="S427">
        <v>-9.44</v>
      </c>
      <c r="T427" s="1">
        <v>-1393.6470999999999</v>
      </c>
      <c r="U427">
        <v>-1.23</v>
      </c>
      <c r="V427" s="1">
        <v>-1393.4764</v>
      </c>
      <c r="W427">
        <v>4.6100000000000003</v>
      </c>
      <c r="X427" s="1">
        <v>-1366.0168000000001</v>
      </c>
      <c r="Y427">
        <v>2.0699999999999998</v>
      </c>
      <c r="Z427" s="1">
        <v>-1390.9712</v>
      </c>
      <c r="AA427">
        <v>7.94</v>
      </c>
      <c r="AB427" s="1">
        <v>-1366.1831999999999</v>
      </c>
      <c r="AC427">
        <v>6.41</v>
      </c>
    </row>
    <row r="428" spans="6:29" x14ac:dyDescent="0.2">
      <c r="F428" s="1">
        <v>-1383.3704</v>
      </c>
      <c r="G428">
        <v>-0.47</v>
      </c>
      <c r="H428" s="1">
        <v>-1380.4518</v>
      </c>
      <c r="I428">
        <v>12.09</v>
      </c>
      <c r="J428" s="1">
        <v>-1382.1128000000001</v>
      </c>
      <c r="K428">
        <v>6.55</v>
      </c>
      <c r="L428" s="1">
        <v>-1382.3424</v>
      </c>
      <c r="M428">
        <v>-1.1299999999999999</v>
      </c>
      <c r="N428" s="1">
        <v>-1383.6177</v>
      </c>
      <c r="O428">
        <v>-7.73</v>
      </c>
      <c r="P428" s="1">
        <v>-1380.5487000000001</v>
      </c>
      <c r="Q428">
        <v>3.11</v>
      </c>
      <c r="R428" s="1">
        <v>-1368.0279</v>
      </c>
      <c r="S428">
        <v>-8.58</v>
      </c>
      <c r="T428" s="1">
        <v>-1393.3234</v>
      </c>
      <c r="U428">
        <v>-0.59</v>
      </c>
      <c r="V428" s="1">
        <v>-1393.7092</v>
      </c>
      <c r="W428">
        <v>3.64</v>
      </c>
      <c r="X428" s="1">
        <v>-1365.8047999999999</v>
      </c>
      <c r="Y428">
        <v>2.2599999999999998</v>
      </c>
      <c r="Z428" s="1">
        <v>-1390.8785</v>
      </c>
      <c r="AA428">
        <v>8</v>
      </c>
      <c r="AB428" s="1">
        <v>-1366.3164999999999</v>
      </c>
      <c r="AC428">
        <v>6.21</v>
      </c>
    </row>
    <row r="429" spans="6:29" x14ac:dyDescent="0.2">
      <c r="F429" s="1">
        <v>-1383.4123999999999</v>
      </c>
      <c r="G429">
        <v>-0.73</v>
      </c>
      <c r="H429" s="1">
        <v>-1380.5739000000001</v>
      </c>
      <c r="I429">
        <v>11.71</v>
      </c>
      <c r="J429" s="1">
        <v>-1381.7437</v>
      </c>
      <c r="K429">
        <v>7.39</v>
      </c>
      <c r="L429" s="1">
        <v>-1382.5722000000001</v>
      </c>
      <c r="M429">
        <v>-1.57</v>
      </c>
      <c r="N429" s="1">
        <v>-1383.6327000000001</v>
      </c>
      <c r="O429">
        <v>-7.98</v>
      </c>
      <c r="P429" s="1">
        <v>-1380.7045000000001</v>
      </c>
      <c r="Q429">
        <v>2.81</v>
      </c>
      <c r="R429" s="1">
        <v>-1367.8413</v>
      </c>
      <c r="S429">
        <v>-7.74</v>
      </c>
      <c r="T429" s="1">
        <v>-1392.9875</v>
      </c>
      <c r="U429">
        <v>0.1</v>
      </c>
      <c r="V429" s="1">
        <v>-1393.8783000000001</v>
      </c>
      <c r="W429">
        <v>2.76</v>
      </c>
      <c r="X429" s="1">
        <v>-1365.6406999999999</v>
      </c>
      <c r="Y429">
        <v>2.37</v>
      </c>
      <c r="Z429" s="1">
        <v>-1390.8053</v>
      </c>
      <c r="AA429">
        <v>7.94</v>
      </c>
      <c r="AB429" s="1">
        <v>-1366.4265</v>
      </c>
      <c r="AC429">
        <v>5.99</v>
      </c>
    </row>
    <row r="430" spans="6:29" x14ac:dyDescent="0.2">
      <c r="F430" s="1">
        <v>-1383.4111</v>
      </c>
      <c r="G430">
        <v>-0.9</v>
      </c>
      <c r="H430" s="1">
        <v>-1380.7572</v>
      </c>
      <c r="I430">
        <v>11.18</v>
      </c>
      <c r="J430" s="1">
        <v>-1381.3594000000001</v>
      </c>
      <c r="K430">
        <v>8.18</v>
      </c>
      <c r="L430" s="1">
        <v>-1382.7862</v>
      </c>
      <c r="M430">
        <v>-1.92</v>
      </c>
      <c r="N430" s="1">
        <v>-1383.5967000000001</v>
      </c>
      <c r="O430">
        <v>-7.94</v>
      </c>
      <c r="P430" s="1">
        <v>-1380.8658</v>
      </c>
      <c r="Q430">
        <v>2.48</v>
      </c>
      <c r="R430" s="1">
        <v>-1367.7173</v>
      </c>
      <c r="S430">
        <v>-7.1</v>
      </c>
      <c r="T430" s="1">
        <v>-1392.6599000000001</v>
      </c>
      <c r="U430">
        <v>0.89</v>
      </c>
      <c r="V430" s="1">
        <v>-1393.9929999999999</v>
      </c>
      <c r="W430">
        <v>2.16</v>
      </c>
      <c r="X430" s="1">
        <v>-1365.5220999999999</v>
      </c>
      <c r="Y430">
        <v>2.4700000000000002</v>
      </c>
      <c r="Z430" s="1">
        <v>-1390.7424000000001</v>
      </c>
      <c r="AA430">
        <v>7.89</v>
      </c>
      <c r="AB430" s="1">
        <v>-1366.4991</v>
      </c>
      <c r="AC430">
        <v>5.71</v>
      </c>
    </row>
    <row r="431" spans="6:29" x14ac:dyDescent="0.2">
      <c r="F431" s="1">
        <v>-1383.3835999999999</v>
      </c>
      <c r="G431">
        <v>-1.08</v>
      </c>
      <c r="H431" s="1">
        <v>-1381.0023000000001</v>
      </c>
      <c r="I431">
        <v>10.34</v>
      </c>
      <c r="J431" s="1">
        <v>-1380.9758999999999</v>
      </c>
      <c r="K431">
        <v>8.9499999999999993</v>
      </c>
      <c r="L431" s="1">
        <v>-1382.9608000000001</v>
      </c>
      <c r="M431">
        <v>-2.41</v>
      </c>
      <c r="N431" s="1">
        <v>-1383.5311999999999</v>
      </c>
      <c r="O431">
        <v>-7.75</v>
      </c>
      <c r="P431" s="1">
        <v>-1381.0306</v>
      </c>
      <c r="Q431">
        <v>2.0499999999999998</v>
      </c>
      <c r="R431" s="1">
        <v>-1367.6723</v>
      </c>
      <c r="S431">
        <v>-6.7</v>
      </c>
      <c r="T431" s="1">
        <v>-1392.3545999999999</v>
      </c>
      <c r="U431">
        <v>1.63</v>
      </c>
      <c r="V431" s="1">
        <v>-1394.0671</v>
      </c>
      <c r="W431">
        <v>1.72</v>
      </c>
      <c r="X431" s="1">
        <v>-1365.4426000000001</v>
      </c>
      <c r="Y431">
        <v>2.5499999999999998</v>
      </c>
      <c r="Z431" s="1">
        <v>-1390.6786</v>
      </c>
      <c r="AA431">
        <v>7.84</v>
      </c>
      <c r="AB431" s="1">
        <v>-1366.5305000000001</v>
      </c>
      <c r="AC431">
        <v>5.38</v>
      </c>
    </row>
    <row r="432" spans="6:29" x14ac:dyDescent="0.2">
      <c r="F432" s="1">
        <v>-1383.3336999999999</v>
      </c>
      <c r="G432">
        <v>-1.22</v>
      </c>
      <c r="H432" s="1">
        <v>-1381.2946999999999</v>
      </c>
      <c r="I432">
        <v>9.2899999999999991</v>
      </c>
      <c r="J432" s="1">
        <v>-1380.6101000000001</v>
      </c>
      <c r="K432">
        <v>9.6999999999999993</v>
      </c>
      <c r="L432" s="1">
        <v>-1383.0773999999999</v>
      </c>
      <c r="M432">
        <v>-2.75</v>
      </c>
      <c r="N432" s="1">
        <v>-1383.4609</v>
      </c>
      <c r="O432">
        <v>-7.54</v>
      </c>
      <c r="P432" s="1">
        <v>-1381.1996999999999</v>
      </c>
      <c r="Q432">
        <v>1.58</v>
      </c>
      <c r="R432" s="1">
        <v>-1367.7148999999999</v>
      </c>
      <c r="S432">
        <v>-6.5</v>
      </c>
      <c r="T432" s="1">
        <v>-1392.0787</v>
      </c>
      <c r="U432">
        <v>2.4</v>
      </c>
      <c r="V432" s="1">
        <v>-1394.1144999999999</v>
      </c>
      <c r="W432">
        <v>1.43</v>
      </c>
      <c r="X432" s="1">
        <v>-1365.3921</v>
      </c>
      <c r="Y432">
        <v>2.58</v>
      </c>
      <c r="Z432" s="1">
        <v>-1390.6048000000001</v>
      </c>
      <c r="AA432">
        <v>7.78</v>
      </c>
      <c r="AB432" s="1">
        <v>-1366.5268000000001</v>
      </c>
      <c r="AC432">
        <v>5.05</v>
      </c>
    </row>
    <row r="433" spans="6:29" x14ac:dyDescent="0.2">
      <c r="F433" s="1">
        <v>-1383.2556999999999</v>
      </c>
      <c r="G433">
        <v>-1.19</v>
      </c>
      <c r="H433" s="1">
        <v>-1381.6056000000001</v>
      </c>
      <c r="I433">
        <v>8.16</v>
      </c>
      <c r="J433" s="1">
        <v>-1380.2846</v>
      </c>
      <c r="K433">
        <v>10.36</v>
      </c>
      <c r="L433" s="1">
        <v>-1383.1251</v>
      </c>
      <c r="M433">
        <v>-3.03</v>
      </c>
      <c r="N433" s="1">
        <v>-1383.4075</v>
      </c>
      <c r="O433">
        <v>-7.18</v>
      </c>
      <c r="P433" s="1">
        <v>-1381.3737000000001</v>
      </c>
      <c r="Q433">
        <v>0.98</v>
      </c>
      <c r="R433" s="1">
        <v>-1367.8379</v>
      </c>
      <c r="S433">
        <v>-6.59</v>
      </c>
      <c r="T433" s="1">
        <v>-1391.8332</v>
      </c>
      <c r="U433">
        <v>3.1</v>
      </c>
      <c r="V433" s="1">
        <v>-1394.1441</v>
      </c>
      <c r="W433">
        <v>1.27</v>
      </c>
      <c r="X433" s="1">
        <v>-1365.3595</v>
      </c>
      <c r="Y433">
        <v>2.62</v>
      </c>
      <c r="Z433" s="1">
        <v>-1390.5179000000001</v>
      </c>
      <c r="AA433">
        <v>7.68</v>
      </c>
      <c r="AB433" s="1">
        <v>-1366.5005000000001</v>
      </c>
      <c r="AC433">
        <v>4.66</v>
      </c>
    </row>
    <row r="434" spans="6:29" x14ac:dyDescent="0.2">
      <c r="F434" s="1">
        <v>-1383.1456000000001</v>
      </c>
      <c r="G434">
        <v>-1.07</v>
      </c>
      <c r="H434" s="1">
        <v>-1381.9003</v>
      </c>
      <c r="I434">
        <v>6.9</v>
      </c>
      <c r="J434" s="1">
        <v>-1380.0236</v>
      </c>
      <c r="K434">
        <v>10.79</v>
      </c>
      <c r="L434" s="1">
        <v>-1383.1016999999999</v>
      </c>
      <c r="M434">
        <v>-3.15</v>
      </c>
      <c r="N434" s="1">
        <v>-1383.3841</v>
      </c>
      <c r="O434">
        <v>-6.84</v>
      </c>
      <c r="P434" s="1">
        <v>-1381.5510999999999</v>
      </c>
      <c r="Q434">
        <v>0.23</v>
      </c>
      <c r="R434" s="1">
        <v>-1368.0163</v>
      </c>
      <c r="S434">
        <v>-6.7</v>
      </c>
      <c r="T434" s="1">
        <v>-1391.6196</v>
      </c>
      <c r="U434">
        <v>3.76</v>
      </c>
      <c r="V434" s="1">
        <v>-1394.1572000000001</v>
      </c>
      <c r="W434">
        <v>1.26</v>
      </c>
      <c r="X434" s="1">
        <v>-1365.3344</v>
      </c>
      <c r="Y434">
        <v>2.68</v>
      </c>
      <c r="Z434" s="1">
        <v>-1390.4227000000001</v>
      </c>
      <c r="AA434">
        <v>7.62</v>
      </c>
      <c r="AB434" s="1">
        <v>-1366.4655</v>
      </c>
      <c r="AC434">
        <v>4.21</v>
      </c>
    </row>
    <row r="435" spans="6:29" x14ac:dyDescent="0.2">
      <c r="F435" s="1">
        <v>-1383.0098</v>
      </c>
      <c r="G435">
        <v>-0.84</v>
      </c>
      <c r="H435" s="1">
        <v>-1382.1469999999999</v>
      </c>
      <c r="I435">
        <v>5.76</v>
      </c>
      <c r="J435" s="1">
        <v>-1379.8518999999999</v>
      </c>
      <c r="K435">
        <v>11.06</v>
      </c>
      <c r="L435" s="1">
        <v>-1383.0135</v>
      </c>
      <c r="M435">
        <v>-3.14</v>
      </c>
      <c r="N435" s="1">
        <v>-1383.3920000000001</v>
      </c>
      <c r="O435">
        <v>-6.49</v>
      </c>
      <c r="P435" s="1">
        <v>-1381.7243000000001</v>
      </c>
      <c r="Q435">
        <v>-0.59</v>
      </c>
      <c r="R435" s="1">
        <v>-1368.2132999999999</v>
      </c>
      <c r="S435">
        <v>-6.94</v>
      </c>
      <c r="T435" s="1">
        <v>-1391.442</v>
      </c>
      <c r="U435">
        <v>4.3899999999999997</v>
      </c>
      <c r="V435" s="1">
        <v>-1394.1513</v>
      </c>
      <c r="W435">
        <v>1.37</v>
      </c>
      <c r="X435" s="1">
        <v>-1365.3109999999999</v>
      </c>
      <c r="Y435">
        <v>2.76</v>
      </c>
      <c r="Z435" s="1">
        <v>-1390.3325</v>
      </c>
      <c r="AA435">
        <v>7.5</v>
      </c>
      <c r="AB435" s="1">
        <v>-1366.431</v>
      </c>
      <c r="AC435">
        <v>3.67</v>
      </c>
    </row>
    <row r="436" spans="6:29" x14ac:dyDescent="0.2">
      <c r="F436" s="1">
        <v>-1382.8675000000001</v>
      </c>
      <c r="G436">
        <v>-0.62</v>
      </c>
      <c r="H436" s="1">
        <v>-1382.3249000000001</v>
      </c>
      <c r="I436">
        <v>4.75</v>
      </c>
      <c r="J436" s="1">
        <v>-1379.7876000000001</v>
      </c>
      <c r="K436">
        <v>11.13</v>
      </c>
      <c r="L436" s="1">
        <v>-1382.8746000000001</v>
      </c>
      <c r="M436">
        <v>-3.08</v>
      </c>
      <c r="N436" s="1">
        <v>-1383.4195999999999</v>
      </c>
      <c r="O436">
        <v>-6.07</v>
      </c>
      <c r="P436" s="1">
        <v>-1381.8812</v>
      </c>
      <c r="Q436">
        <v>-1.39</v>
      </c>
      <c r="R436" s="1">
        <v>-1368.3896</v>
      </c>
      <c r="S436">
        <v>-7.17</v>
      </c>
      <c r="T436" s="1">
        <v>-1391.3071</v>
      </c>
      <c r="U436">
        <v>4.99</v>
      </c>
      <c r="V436" s="1">
        <v>-1394.1228000000001</v>
      </c>
      <c r="W436">
        <v>1.56</v>
      </c>
      <c r="X436" s="1">
        <v>-1365.2851000000001</v>
      </c>
      <c r="Y436">
        <v>2.93</v>
      </c>
      <c r="Z436" s="1">
        <v>-1390.2641000000001</v>
      </c>
      <c r="AA436">
        <v>7.31</v>
      </c>
      <c r="AB436" s="1">
        <v>-1366.3996999999999</v>
      </c>
      <c r="AC436">
        <v>3.1</v>
      </c>
    </row>
    <row r="437" spans="6:29" x14ac:dyDescent="0.2">
      <c r="F437" s="1">
        <v>-1382.7430999999999</v>
      </c>
      <c r="G437">
        <v>-0.33</v>
      </c>
      <c r="H437" s="1">
        <v>-1382.4268</v>
      </c>
      <c r="I437">
        <v>3.88</v>
      </c>
      <c r="J437" s="1">
        <v>-1379.8329000000001</v>
      </c>
      <c r="K437">
        <v>10.91</v>
      </c>
      <c r="L437" s="1">
        <v>-1382.7043000000001</v>
      </c>
      <c r="M437">
        <v>-2.91</v>
      </c>
      <c r="N437" s="1">
        <v>-1383.4457</v>
      </c>
      <c r="O437">
        <v>-5.62</v>
      </c>
      <c r="P437" s="1">
        <v>-1382.0059000000001</v>
      </c>
      <c r="Q437">
        <v>-2.2400000000000002</v>
      </c>
      <c r="R437" s="1">
        <v>-1368.5124000000001</v>
      </c>
      <c r="S437">
        <v>-7.29</v>
      </c>
      <c r="T437" s="1">
        <v>-1391.2180000000001</v>
      </c>
      <c r="U437">
        <v>5.43</v>
      </c>
      <c r="V437" s="1">
        <v>-1394.0719999999999</v>
      </c>
      <c r="W437">
        <v>1.84</v>
      </c>
      <c r="X437" s="1">
        <v>-1365.2557999999999</v>
      </c>
      <c r="Y437">
        <v>3.04</v>
      </c>
      <c r="Z437" s="1">
        <v>-1390.2349999999999</v>
      </c>
      <c r="AA437">
        <v>7.02</v>
      </c>
      <c r="AB437" s="1">
        <v>-1366.3680999999999</v>
      </c>
      <c r="AC437">
        <v>2.48</v>
      </c>
    </row>
    <row r="438" spans="6:29" x14ac:dyDescent="0.2">
      <c r="F438" s="1">
        <v>-1382.6573000000001</v>
      </c>
      <c r="G438">
        <v>-0.14000000000000001</v>
      </c>
      <c r="H438" s="1">
        <v>-1382.4589000000001</v>
      </c>
      <c r="I438">
        <v>3.1</v>
      </c>
      <c r="J438" s="1">
        <v>-1379.9665</v>
      </c>
      <c r="K438">
        <v>10.56</v>
      </c>
      <c r="L438" s="1">
        <v>-1382.5218</v>
      </c>
      <c r="M438">
        <v>-2.71</v>
      </c>
      <c r="N438" s="1">
        <v>-1383.4501</v>
      </c>
      <c r="O438">
        <v>-5.19</v>
      </c>
      <c r="P438" s="1">
        <v>-1382.0829000000001</v>
      </c>
      <c r="Q438">
        <v>-3.04</v>
      </c>
      <c r="R438" s="1">
        <v>-1368.5613000000001</v>
      </c>
      <c r="S438">
        <v>-7.08</v>
      </c>
      <c r="T438" s="1">
        <v>-1391.1663000000001</v>
      </c>
      <c r="U438">
        <v>5.85</v>
      </c>
      <c r="V438" s="1">
        <v>-1394.0061000000001</v>
      </c>
      <c r="W438">
        <v>2.16</v>
      </c>
      <c r="X438" s="1">
        <v>-1365.2246</v>
      </c>
      <c r="Y438">
        <v>3.15</v>
      </c>
      <c r="Z438" s="1">
        <v>-1390.2559000000001</v>
      </c>
      <c r="AA438">
        <v>6.7</v>
      </c>
      <c r="AB438" s="1">
        <v>-1366.3287</v>
      </c>
      <c r="AC438">
        <v>1.82</v>
      </c>
    </row>
    <row r="439" spans="6:29" x14ac:dyDescent="0.2">
      <c r="F439" s="1">
        <v>-1382.6180999999999</v>
      </c>
      <c r="G439">
        <v>0.04</v>
      </c>
      <c r="H439" s="1">
        <v>-1382.4377999999999</v>
      </c>
      <c r="I439">
        <v>2.5499999999999998</v>
      </c>
      <c r="J439" s="1">
        <v>-1380.1439</v>
      </c>
      <c r="K439">
        <v>10.11</v>
      </c>
      <c r="L439" s="1">
        <v>-1382.3438000000001</v>
      </c>
      <c r="M439">
        <v>-2.4700000000000002</v>
      </c>
      <c r="N439" s="1">
        <v>-1383.4204</v>
      </c>
      <c r="O439">
        <v>-4.6900000000000004</v>
      </c>
      <c r="P439" s="1">
        <v>-1382.098</v>
      </c>
      <c r="Q439">
        <v>-3.7</v>
      </c>
      <c r="R439" s="1">
        <v>-1368.5287000000001</v>
      </c>
      <c r="S439">
        <v>-6.86</v>
      </c>
      <c r="T439" s="1">
        <v>-1391.1301000000001</v>
      </c>
      <c r="U439">
        <v>6.34</v>
      </c>
      <c r="V439" s="1">
        <v>-1393.9365</v>
      </c>
      <c r="W439">
        <v>2.46</v>
      </c>
      <c r="X439" s="1">
        <v>-1365.1940999999999</v>
      </c>
      <c r="Y439">
        <v>3.23</v>
      </c>
      <c r="Z439" s="1">
        <v>-1390.3275000000001</v>
      </c>
      <c r="AA439">
        <v>6.28</v>
      </c>
      <c r="AB439" s="1">
        <v>-1366.2755999999999</v>
      </c>
      <c r="AC439">
        <v>1.0900000000000001</v>
      </c>
    </row>
    <row r="440" spans="6:29" x14ac:dyDescent="0.2">
      <c r="F440" s="1">
        <v>-1382.6164000000001</v>
      </c>
      <c r="G440">
        <v>0.21</v>
      </c>
      <c r="H440" s="1">
        <v>-1382.3853999999999</v>
      </c>
      <c r="I440">
        <v>2.0299999999999998</v>
      </c>
      <c r="J440" s="1">
        <v>-1380.3130000000001</v>
      </c>
      <c r="K440">
        <v>9.56</v>
      </c>
      <c r="L440" s="1">
        <v>-1382.1813</v>
      </c>
      <c r="M440">
        <v>-2.2400000000000002</v>
      </c>
      <c r="N440" s="1">
        <v>-1383.3588</v>
      </c>
      <c r="O440">
        <v>-4.21</v>
      </c>
      <c r="P440" s="1">
        <v>-1382.0427</v>
      </c>
      <c r="Q440">
        <v>-4.22</v>
      </c>
      <c r="R440" s="1">
        <v>-1368.4188999999999</v>
      </c>
      <c r="S440">
        <v>-6.48</v>
      </c>
      <c r="T440" s="1">
        <v>-1391.0762</v>
      </c>
      <c r="U440">
        <v>6.87</v>
      </c>
      <c r="V440" s="1">
        <v>-1393.8779</v>
      </c>
      <c r="W440">
        <v>2.64</v>
      </c>
      <c r="X440" s="1">
        <v>-1365.1661999999999</v>
      </c>
      <c r="Y440">
        <v>3.21</v>
      </c>
      <c r="Z440" s="1">
        <v>-1390.44</v>
      </c>
      <c r="AA440">
        <v>5.76</v>
      </c>
      <c r="AB440" s="1">
        <v>-1366.2074</v>
      </c>
      <c r="AC440">
        <v>0.37</v>
      </c>
    </row>
    <row r="441" spans="6:29" x14ac:dyDescent="0.2">
      <c r="F441" s="1">
        <v>-1382.6306</v>
      </c>
      <c r="G441">
        <v>0.43</v>
      </c>
      <c r="H441" s="1">
        <v>-1382.3234</v>
      </c>
      <c r="I441">
        <v>1.51</v>
      </c>
      <c r="J441" s="1">
        <v>-1380.4312</v>
      </c>
      <c r="K441">
        <v>9.1</v>
      </c>
      <c r="L441" s="1">
        <v>-1382.039</v>
      </c>
      <c r="M441">
        <v>-1.98</v>
      </c>
      <c r="N441" s="1">
        <v>-1383.2809999999999</v>
      </c>
      <c r="O441">
        <v>-3.76</v>
      </c>
      <c r="P441" s="1">
        <v>-1381.9136000000001</v>
      </c>
      <c r="Q441">
        <v>-4.57</v>
      </c>
      <c r="R441" s="1">
        <v>-1368.2484999999999</v>
      </c>
      <c r="S441">
        <v>-6.08</v>
      </c>
      <c r="T441" s="1">
        <v>-1390.9719</v>
      </c>
      <c r="U441">
        <v>7.57</v>
      </c>
      <c r="V441" s="1">
        <v>-1393.8449000000001</v>
      </c>
      <c r="W441">
        <v>2.73</v>
      </c>
      <c r="X441" s="1">
        <v>-1365.1437000000001</v>
      </c>
      <c r="Y441">
        <v>3.09</v>
      </c>
      <c r="Z441" s="1">
        <v>-1390.5759</v>
      </c>
      <c r="AA441">
        <v>5.28</v>
      </c>
      <c r="AB441" s="1">
        <v>-1366.1305</v>
      </c>
      <c r="AC441">
        <v>-0.34</v>
      </c>
    </row>
    <row r="442" spans="6:29" x14ac:dyDescent="0.2">
      <c r="F442" s="1">
        <v>-1382.6306</v>
      </c>
      <c r="G442">
        <v>0.76</v>
      </c>
      <c r="H442" s="1">
        <v>-1382.2697000000001</v>
      </c>
      <c r="I442">
        <v>1.1100000000000001</v>
      </c>
      <c r="J442" s="1">
        <v>-1380.4811</v>
      </c>
      <c r="K442">
        <v>8.6300000000000008</v>
      </c>
      <c r="L442" s="1">
        <v>-1381.9184</v>
      </c>
      <c r="M442">
        <v>-1.81</v>
      </c>
      <c r="N442" s="1">
        <v>-1383.21</v>
      </c>
      <c r="O442">
        <v>-3.41</v>
      </c>
      <c r="P442" s="1">
        <v>-1381.7126000000001</v>
      </c>
      <c r="Q442">
        <v>-4.6500000000000004</v>
      </c>
      <c r="R442" s="1">
        <v>-1368.0436</v>
      </c>
      <c r="S442">
        <v>-5.63</v>
      </c>
      <c r="T442" s="1">
        <v>-1390.7964999999999</v>
      </c>
      <c r="U442">
        <v>8.4</v>
      </c>
      <c r="V442" s="1">
        <v>-1393.8510000000001</v>
      </c>
      <c r="W442">
        <v>2.66</v>
      </c>
      <c r="X442" s="1">
        <v>-1365.1278</v>
      </c>
      <c r="Y442">
        <v>2.92</v>
      </c>
      <c r="Z442" s="1">
        <v>-1390.7140999999999</v>
      </c>
      <c r="AA442">
        <v>4.84</v>
      </c>
      <c r="AB442" s="1">
        <v>-1366.0591999999999</v>
      </c>
      <c r="AC442">
        <v>-1.2</v>
      </c>
    </row>
    <row r="443" spans="6:29" x14ac:dyDescent="0.2">
      <c r="F443" s="1">
        <v>-1382.5898</v>
      </c>
      <c r="G443">
        <v>1.32</v>
      </c>
      <c r="H443" s="1">
        <v>-1382.2364</v>
      </c>
      <c r="I443">
        <v>0.69</v>
      </c>
      <c r="J443" s="1">
        <v>-1380.4699000000001</v>
      </c>
      <c r="K443">
        <v>8.3000000000000007</v>
      </c>
      <c r="L443" s="1">
        <v>-1381.8181</v>
      </c>
      <c r="M443">
        <v>-1.64</v>
      </c>
      <c r="N443" s="1">
        <v>-1383.1681000000001</v>
      </c>
      <c r="O443">
        <v>-3.2</v>
      </c>
      <c r="P443" s="1">
        <v>-1381.4458999999999</v>
      </c>
      <c r="Q443">
        <v>-4.54</v>
      </c>
      <c r="R443" s="1">
        <v>-1367.8343</v>
      </c>
      <c r="S443">
        <v>-5.36</v>
      </c>
      <c r="T443" s="1">
        <v>-1390.5581</v>
      </c>
      <c r="U443">
        <v>9.3800000000000008</v>
      </c>
      <c r="V443" s="1">
        <v>-1393.9055000000001</v>
      </c>
      <c r="W443">
        <v>2.38</v>
      </c>
      <c r="X443" s="1">
        <v>-1365.1189999999999</v>
      </c>
      <c r="Y443">
        <v>2.57</v>
      </c>
      <c r="Z443" s="1">
        <v>-1390.8345999999999</v>
      </c>
      <c r="AA443">
        <v>4.46</v>
      </c>
      <c r="AB443" s="1">
        <v>-1366.0105000000001</v>
      </c>
      <c r="AC443">
        <v>-2.1</v>
      </c>
    </row>
    <row r="444" spans="6:29" x14ac:dyDescent="0.2">
      <c r="F444" s="1">
        <v>-1382.4908</v>
      </c>
      <c r="G444">
        <v>2.06</v>
      </c>
      <c r="H444" s="1">
        <v>-1382.2295999999999</v>
      </c>
      <c r="I444">
        <v>0.22</v>
      </c>
      <c r="J444" s="1">
        <v>-1380.423</v>
      </c>
      <c r="K444">
        <v>7.9</v>
      </c>
      <c r="L444" s="1">
        <v>-1381.7379000000001</v>
      </c>
      <c r="M444">
        <v>-1.47</v>
      </c>
      <c r="N444" s="1">
        <v>-1383.1683</v>
      </c>
      <c r="O444">
        <v>-3.15</v>
      </c>
      <c r="P444" s="1">
        <v>-1381.123</v>
      </c>
      <c r="Q444">
        <v>-4.2300000000000004</v>
      </c>
      <c r="R444" s="1">
        <v>-1367.6469999999999</v>
      </c>
      <c r="S444">
        <v>-5</v>
      </c>
      <c r="T444" s="1">
        <v>-1390.2972</v>
      </c>
      <c r="U444">
        <v>10.27</v>
      </c>
      <c r="V444" s="1">
        <v>-1394.0099</v>
      </c>
      <c r="W444">
        <v>1.94</v>
      </c>
      <c r="X444" s="1">
        <v>-1365.1137000000001</v>
      </c>
      <c r="Y444">
        <v>2.1</v>
      </c>
      <c r="Z444" s="1">
        <v>-1390.9215999999999</v>
      </c>
      <c r="AA444">
        <v>4.3099999999999996</v>
      </c>
      <c r="AB444" s="1">
        <v>-1365.9984999999999</v>
      </c>
      <c r="AC444">
        <v>-3.09</v>
      </c>
    </row>
    <row r="445" spans="6:29" x14ac:dyDescent="0.2">
      <c r="F445" s="1">
        <v>-1382.3275000000001</v>
      </c>
      <c r="G445">
        <v>2.97</v>
      </c>
      <c r="H445" s="1">
        <v>-1382.25</v>
      </c>
      <c r="I445">
        <v>-0.18</v>
      </c>
      <c r="J445" s="1">
        <v>-1380.3733999999999</v>
      </c>
      <c r="K445">
        <v>7.44</v>
      </c>
      <c r="L445" s="1">
        <v>-1381.6794</v>
      </c>
      <c r="M445">
        <v>-1.31</v>
      </c>
      <c r="N445" s="1">
        <v>-1383.2118</v>
      </c>
      <c r="O445">
        <v>-3.27</v>
      </c>
      <c r="P445" s="1">
        <v>-1380.7569000000001</v>
      </c>
      <c r="Q445">
        <v>-3.69</v>
      </c>
      <c r="R445" s="1">
        <v>-1367.4982</v>
      </c>
      <c r="S445">
        <v>-4.91</v>
      </c>
      <c r="T445" s="1">
        <v>-1390.076</v>
      </c>
      <c r="U445">
        <v>11.02</v>
      </c>
      <c r="V445" s="1">
        <v>-1394.1523</v>
      </c>
      <c r="W445">
        <v>1.35</v>
      </c>
      <c r="X445" s="1">
        <v>-1365.1053999999999</v>
      </c>
      <c r="Y445">
        <v>1.57</v>
      </c>
      <c r="Z445" s="1">
        <v>-1390.9639</v>
      </c>
      <c r="AA445">
        <v>4.2699999999999996</v>
      </c>
      <c r="AB445" s="1">
        <v>-1366.0271</v>
      </c>
      <c r="AC445">
        <v>-4.2</v>
      </c>
    </row>
    <row r="446" spans="6:29" x14ac:dyDescent="0.2">
      <c r="F446" s="1">
        <v>-1382.1048000000001</v>
      </c>
      <c r="G446">
        <v>4.07</v>
      </c>
      <c r="H446" s="1">
        <v>-1382.2941000000001</v>
      </c>
      <c r="I446">
        <v>-0.61</v>
      </c>
      <c r="J446" s="1">
        <v>-1380.3523</v>
      </c>
      <c r="K446">
        <v>6.92</v>
      </c>
      <c r="L446" s="1">
        <v>-1381.6454000000001</v>
      </c>
      <c r="M446">
        <v>-1.24</v>
      </c>
      <c r="N446" s="1">
        <v>-1383.2855</v>
      </c>
      <c r="O446">
        <v>-3.49</v>
      </c>
      <c r="P446" s="1">
        <v>-1380.3632</v>
      </c>
      <c r="Q446">
        <v>-2.96</v>
      </c>
      <c r="R446" s="1">
        <v>-1367.3882000000001</v>
      </c>
      <c r="S446">
        <v>-4.99</v>
      </c>
      <c r="T446" s="1">
        <v>-1389.9536000000001</v>
      </c>
      <c r="U446">
        <v>11.53</v>
      </c>
      <c r="V446" s="1">
        <v>-1394.3087</v>
      </c>
      <c r="W446">
        <v>0.66</v>
      </c>
      <c r="X446" s="1">
        <v>-1365.0851</v>
      </c>
      <c r="Y446">
        <v>1.03</v>
      </c>
      <c r="Z446" s="1">
        <v>-1390.9562000000001</v>
      </c>
      <c r="AA446">
        <v>4.51</v>
      </c>
      <c r="AB446" s="1">
        <v>-1366.0909999999999</v>
      </c>
      <c r="AC446">
        <v>-5.31</v>
      </c>
    </row>
    <row r="447" spans="6:29" x14ac:dyDescent="0.2">
      <c r="F447" s="1">
        <v>-1381.8363999999999</v>
      </c>
      <c r="G447">
        <v>5.24</v>
      </c>
      <c r="H447" s="1">
        <v>-1382.3563999999999</v>
      </c>
      <c r="I447">
        <v>-1.02</v>
      </c>
      <c r="J447" s="1">
        <v>-1380.3807999999999</v>
      </c>
      <c r="K447">
        <v>6.28</v>
      </c>
      <c r="L447" s="1">
        <v>-1381.6384</v>
      </c>
      <c r="M447">
        <v>-1.26</v>
      </c>
      <c r="N447" s="1">
        <v>-1383.3677</v>
      </c>
      <c r="O447">
        <v>-3.78</v>
      </c>
      <c r="P447" s="1">
        <v>-1379.9594999999999</v>
      </c>
      <c r="Q447">
        <v>-2.19</v>
      </c>
      <c r="R447" s="1">
        <v>-1367.3056999999999</v>
      </c>
      <c r="S447">
        <v>-5.17</v>
      </c>
      <c r="T447" s="1">
        <v>-1389.9570000000001</v>
      </c>
      <c r="U447">
        <v>11.73</v>
      </c>
      <c r="V447" s="1">
        <v>-1394.4504999999999</v>
      </c>
      <c r="W447">
        <v>0.01</v>
      </c>
      <c r="X447" s="1">
        <v>-1365.0451</v>
      </c>
      <c r="Y447">
        <v>0.5</v>
      </c>
      <c r="Z447" s="1">
        <v>-1390.8966</v>
      </c>
      <c r="AA447">
        <v>4.9400000000000004</v>
      </c>
      <c r="AB447" s="1">
        <v>-1366.1765</v>
      </c>
      <c r="AC447">
        <v>-6.4</v>
      </c>
    </row>
    <row r="448" spans="6:29" x14ac:dyDescent="0.2">
      <c r="F448" s="1">
        <v>-1381.5434</v>
      </c>
      <c r="G448">
        <v>6.5</v>
      </c>
      <c r="H448" s="1">
        <v>-1382.4305999999999</v>
      </c>
      <c r="I448">
        <v>-1.38</v>
      </c>
      <c r="J448" s="1">
        <v>-1380.4664</v>
      </c>
      <c r="K448">
        <v>5.47</v>
      </c>
      <c r="L448" s="1">
        <v>-1381.6587</v>
      </c>
      <c r="M448">
        <v>-1.32</v>
      </c>
      <c r="N448" s="1">
        <v>-1383.4345000000001</v>
      </c>
      <c r="O448">
        <v>-4.13</v>
      </c>
      <c r="P448" s="1">
        <v>-1379.5655999999999</v>
      </c>
      <c r="Q448">
        <v>-1.43</v>
      </c>
      <c r="R448" s="1">
        <v>-1367.2315000000001</v>
      </c>
      <c r="S448">
        <v>-5.41</v>
      </c>
      <c r="T448" s="1">
        <v>-1390.0696</v>
      </c>
      <c r="U448">
        <v>11.71</v>
      </c>
      <c r="V448" s="1">
        <v>-1394.5540000000001</v>
      </c>
      <c r="W448">
        <v>-0.56000000000000005</v>
      </c>
      <c r="X448" s="1">
        <v>-1364.9830999999999</v>
      </c>
      <c r="Y448">
        <v>0.01</v>
      </c>
      <c r="Z448" s="1">
        <v>-1390.7874999999999</v>
      </c>
      <c r="AA448">
        <v>5.59</v>
      </c>
      <c r="AB448" s="1">
        <v>-1366.2674</v>
      </c>
      <c r="AC448">
        <v>-7.41</v>
      </c>
    </row>
    <row r="449" spans="6:29" x14ac:dyDescent="0.2">
      <c r="F449" s="1">
        <v>-1381.2527</v>
      </c>
      <c r="G449">
        <v>7.69</v>
      </c>
      <c r="H449" s="1">
        <v>-1382.5133000000001</v>
      </c>
      <c r="I449">
        <v>-1.68</v>
      </c>
      <c r="J449" s="1">
        <v>-1380.6031</v>
      </c>
      <c r="K449">
        <v>4.54</v>
      </c>
      <c r="L449" s="1">
        <v>-1381.7038</v>
      </c>
      <c r="M449">
        <v>-1.42</v>
      </c>
      <c r="N449" s="1">
        <v>-1383.4656</v>
      </c>
      <c r="O449">
        <v>-4.43</v>
      </c>
      <c r="P449" s="1">
        <v>-1379.2029</v>
      </c>
      <c r="Q449">
        <v>-0.65</v>
      </c>
      <c r="R449" s="1">
        <v>-1367.1476</v>
      </c>
      <c r="S449">
        <v>-5.61</v>
      </c>
      <c r="T449" s="1">
        <v>-1390.2406000000001</v>
      </c>
      <c r="U449">
        <v>11.58</v>
      </c>
      <c r="V449" s="1">
        <v>-1394.6058</v>
      </c>
      <c r="W449">
        <v>-1.02</v>
      </c>
      <c r="X449" s="1">
        <v>-1364.9057</v>
      </c>
      <c r="Y449">
        <v>-0.47</v>
      </c>
      <c r="Z449" s="1">
        <v>-1390.6358</v>
      </c>
      <c r="AA449">
        <v>6.5</v>
      </c>
      <c r="AB449" s="1">
        <v>-1366.3492000000001</v>
      </c>
      <c r="AC449">
        <v>-8.4</v>
      </c>
    </row>
    <row r="450" spans="6:29" x14ac:dyDescent="0.2">
      <c r="F450" s="1">
        <v>-1380.9956</v>
      </c>
      <c r="G450">
        <v>8.67</v>
      </c>
      <c r="H450" s="1">
        <v>-1382.6033</v>
      </c>
      <c r="I450">
        <v>-1.95</v>
      </c>
      <c r="J450" s="1">
        <v>-1380.7762</v>
      </c>
      <c r="K450">
        <v>3.63</v>
      </c>
      <c r="L450" s="1">
        <v>-1381.7686000000001</v>
      </c>
      <c r="M450">
        <v>-1.62</v>
      </c>
      <c r="N450" s="1">
        <v>-1383.4492</v>
      </c>
      <c r="O450">
        <v>-4.62</v>
      </c>
      <c r="P450" s="1">
        <v>-1378.8931</v>
      </c>
      <c r="Q450">
        <v>-0.06</v>
      </c>
      <c r="R450" s="1">
        <v>-1367.0473</v>
      </c>
      <c r="S450">
        <v>-5.82</v>
      </c>
      <c r="T450" s="1">
        <v>-1390.4087</v>
      </c>
      <c r="U450">
        <v>11.36</v>
      </c>
      <c r="V450" s="1">
        <v>-1394.6061</v>
      </c>
      <c r="W450">
        <v>-1.34</v>
      </c>
      <c r="X450" s="1">
        <v>-1364.8264999999999</v>
      </c>
      <c r="Y450">
        <v>-0.94</v>
      </c>
      <c r="Z450" s="1">
        <v>-1390.4517000000001</v>
      </c>
      <c r="AA450">
        <v>7.61</v>
      </c>
      <c r="AB450" s="1">
        <v>-1366.4113</v>
      </c>
      <c r="AC450">
        <v>-9.1999999999999993</v>
      </c>
    </row>
    <row r="451" spans="6:29" x14ac:dyDescent="0.2">
      <c r="F451" s="1">
        <v>-1380.8045</v>
      </c>
      <c r="G451">
        <v>9.4499999999999993</v>
      </c>
      <c r="H451" s="1">
        <v>-1382.7031999999999</v>
      </c>
      <c r="I451">
        <v>-2.14</v>
      </c>
      <c r="J451" s="1">
        <v>-1380.9661000000001</v>
      </c>
      <c r="K451">
        <v>2.66</v>
      </c>
      <c r="L451" s="1">
        <v>-1381.8463999999999</v>
      </c>
      <c r="M451">
        <v>-1.82</v>
      </c>
      <c r="N451" s="1">
        <v>-1383.3827000000001</v>
      </c>
      <c r="O451">
        <v>-4.75</v>
      </c>
      <c r="P451" s="1">
        <v>-1378.6549</v>
      </c>
      <c r="Q451">
        <v>0.38</v>
      </c>
      <c r="R451" s="1">
        <v>-1366.9376</v>
      </c>
      <c r="S451">
        <v>-6.03</v>
      </c>
      <c r="T451" s="1">
        <v>-1390.5206000000001</v>
      </c>
      <c r="U451">
        <v>11.16</v>
      </c>
      <c r="V451" s="1">
        <v>-1394.5633</v>
      </c>
      <c r="W451">
        <v>-1.49</v>
      </c>
      <c r="X451" s="1">
        <v>-1364.7624000000001</v>
      </c>
      <c r="Y451">
        <v>-1.41</v>
      </c>
      <c r="Z451" s="1">
        <v>-1390.2472</v>
      </c>
      <c r="AA451">
        <v>8.84</v>
      </c>
      <c r="AB451" s="1">
        <v>-1366.4457</v>
      </c>
      <c r="AC451">
        <v>-9.84</v>
      </c>
    </row>
    <row r="452" spans="6:29" x14ac:dyDescent="0.2">
      <c r="F452" s="1">
        <v>-1380.7067999999999</v>
      </c>
      <c r="G452">
        <v>9.99</v>
      </c>
      <c r="H452" s="1">
        <v>-1382.8181999999999</v>
      </c>
      <c r="I452">
        <v>-2.2200000000000002</v>
      </c>
      <c r="J452" s="1">
        <v>-1381.1538</v>
      </c>
      <c r="K452">
        <v>1.82</v>
      </c>
      <c r="L452" s="1">
        <v>-1381.93</v>
      </c>
      <c r="M452">
        <v>-2.04</v>
      </c>
      <c r="N452" s="1">
        <v>-1383.2725</v>
      </c>
      <c r="O452">
        <v>-4.8600000000000003</v>
      </c>
      <c r="P452" s="1">
        <v>-1378.5029999999999</v>
      </c>
      <c r="Q452">
        <v>0.6</v>
      </c>
      <c r="R452" s="1">
        <v>-1366.8404</v>
      </c>
      <c r="S452">
        <v>-6.15</v>
      </c>
      <c r="T452" s="1">
        <v>-1390.5414000000001</v>
      </c>
      <c r="U452">
        <v>11.13</v>
      </c>
      <c r="V452" s="1">
        <v>-1394.4926</v>
      </c>
      <c r="W452">
        <v>-1.52</v>
      </c>
      <c r="X452" s="1">
        <v>-1364.7273</v>
      </c>
      <c r="Y452">
        <v>-1.82</v>
      </c>
      <c r="Z452" s="1">
        <v>-1390.0336</v>
      </c>
      <c r="AA452">
        <v>10.11</v>
      </c>
      <c r="AB452" s="1">
        <v>-1366.4467999999999</v>
      </c>
      <c r="AC452">
        <v>-10.3</v>
      </c>
    </row>
    <row r="453" spans="6:29" x14ac:dyDescent="0.2">
      <c r="F453" s="1">
        <v>-1380.7175999999999</v>
      </c>
      <c r="G453">
        <v>10.15</v>
      </c>
      <c r="H453" s="1">
        <v>-1382.9519</v>
      </c>
      <c r="I453">
        <v>-2.31</v>
      </c>
      <c r="J453" s="1">
        <v>-1381.3236999999999</v>
      </c>
      <c r="K453">
        <v>1.1000000000000001</v>
      </c>
      <c r="L453" s="1">
        <v>-1382.0126</v>
      </c>
      <c r="M453">
        <v>-2.27</v>
      </c>
      <c r="N453" s="1">
        <v>-1383.1301000000001</v>
      </c>
      <c r="O453">
        <v>-4.82</v>
      </c>
      <c r="P453" s="1">
        <v>-1378.4453000000001</v>
      </c>
      <c r="Q453">
        <v>0.48</v>
      </c>
      <c r="R453" s="1">
        <v>-1366.7864</v>
      </c>
      <c r="S453">
        <v>-6.33</v>
      </c>
      <c r="T453" s="1">
        <v>-1390.4590000000001</v>
      </c>
      <c r="U453">
        <v>11.21</v>
      </c>
      <c r="V453" s="1">
        <v>-1394.4096</v>
      </c>
      <c r="W453">
        <v>-1.45</v>
      </c>
      <c r="X453" s="1">
        <v>-1364.7268999999999</v>
      </c>
      <c r="Y453">
        <v>-2.23</v>
      </c>
      <c r="Z453" s="1">
        <v>-1389.8207</v>
      </c>
      <c r="AA453">
        <v>11.51</v>
      </c>
      <c r="AB453" s="1">
        <v>-1366.4121</v>
      </c>
      <c r="AC453">
        <v>-10.48</v>
      </c>
    </row>
    <row r="454" spans="6:29" x14ac:dyDescent="0.2">
      <c r="F454" s="1">
        <v>-1380.8338000000001</v>
      </c>
      <c r="G454">
        <v>9.93</v>
      </c>
      <c r="H454" s="1">
        <v>-1383.107</v>
      </c>
      <c r="I454">
        <v>-2.31</v>
      </c>
      <c r="J454" s="1">
        <v>-1381.4644000000001</v>
      </c>
      <c r="K454">
        <v>0.43</v>
      </c>
      <c r="L454" s="1">
        <v>-1382.0895</v>
      </c>
      <c r="M454">
        <v>-2.5499999999999998</v>
      </c>
      <c r="N454" s="1">
        <v>-1382.9692</v>
      </c>
      <c r="O454">
        <v>-4.75</v>
      </c>
      <c r="P454" s="1">
        <v>-1378.4801</v>
      </c>
      <c r="Q454">
        <v>0.16</v>
      </c>
      <c r="R454" s="1">
        <v>-1366.8045</v>
      </c>
      <c r="S454">
        <v>-6.56</v>
      </c>
      <c r="T454" s="1">
        <v>-1390.2809999999999</v>
      </c>
      <c r="U454">
        <v>11.44</v>
      </c>
      <c r="V454" s="1">
        <v>-1394.3286000000001</v>
      </c>
      <c r="W454">
        <v>-1.24</v>
      </c>
      <c r="X454" s="1">
        <v>-1364.7565</v>
      </c>
      <c r="Y454">
        <v>-2.59</v>
      </c>
      <c r="Z454" s="1">
        <v>-1389.6174000000001</v>
      </c>
      <c r="AA454">
        <v>12.86</v>
      </c>
      <c r="AB454" s="1">
        <v>-1366.3408999999999</v>
      </c>
      <c r="AC454">
        <v>-10.4</v>
      </c>
    </row>
    <row r="455" spans="6:29" x14ac:dyDescent="0.2">
      <c r="F455" s="1">
        <v>-1381.0349000000001</v>
      </c>
      <c r="G455">
        <v>9.5</v>
      </c>
      <c r="H455" s="1">
        <v>-1383.2799</v>
      </c>
      <c r="I455">
        <v>-2.31</v>
      </c>
      <c r="J455" s="1">
        <v>-1381.5696</v>
      </c>
      <c r="K455">
        <v>0.01</v>
      </c>
      <c r="L455" s="1">
        <v>-1382.1569</v>
      </c>
      <c r="M455">
        <v>-2.8</v>
      </c>
      <c r="N455" s="1">
        <v>-1382.8027999999999</v>
      </c>
      <c r="O455">
        <v>-4.68</v>
      </c>
      <c r="P455" s="1">
        <v>-1378.596</v>
      </c>
      <c r="Q455">
        <v>-0.33</v>
      </c>
      <c r="R455" s="1">
        <v>-1366.9138</v>
      </c>
      <c r="S455">
        <v>-6.84</v>
      </c>
      <c r="T455" s="1">
        <v>-1390.0308</v>
      </c>
      <c r="U455">
        <v>11.85</v>
      </c>
      <c r="V455" s="1">
        <v>-1394.2588000000001</v>
      </c>
      <c r="W455">
        <v>-0.95</v>
      </c>
      <c r="X455" s="1">
        <v>-1364.8036</v>
      </c>
      <c r="Y455">
        <v>-2.93</v>
      </c>
      <c r="Z455" s="1">
        <v>-1389.4314999999999</v>
      </c>
      <c r="AA455">
        <v>14.1</v>
      </c>
      <c r="AB455" s="1">
        <v>-1366.2364</v>
      </c>
      <c r="AC455">
        <v>-10.050000000000001</v>
      </c>
    </row>
    <row r="456" spans="6:29" x14ac:dyDescent="0.2">
      <c r="F456" s="1">
        <v>-1381.2909</v>
      </c>
      <c r="G456">
        <v>8.8000000000000007</v>
      </c>
      <c r="H456" s="1">
        <v>-1383.4609</v>
      </c>
      <c r="I456">
        <v>-2.1800000000000002</v>
      </c>
      <c r="J456" s="1">
        <v>-1381.6335999999999</v>
      </c>
      <c r="K456">
        <v>-0.24</v>
      </c>
      <c r="L456" s="1">
        <v>-1382.2119</v>
      </c>
      <c r="M456">
        <v>-2.97</v>
      </c>
      <c r="N456" s="1">
        <v>-1382.6406999999999</v>
      </c>
      <c r="O456">
        <v>-4.57</v>
      </c>
      <c r="P456" s="1">
        <v>-1378.7722000000001</v>
      </c>
      <c r="Q456">
        <v>-0.98</v>
      </c>
      <c r="R456" s="1">
        <v>-1367.1161</v>
      </c>
      <c r="S456">
        <v>-7.23</v>
      </c>
      <c r="T456" s="1">
        <v>-1389.7437</v>
      </c>
      <c r="U456">
        <v>12.29</v>
      </c>
      <c r="V456" s="1">
        <v>-1394.2019</v>
      </c>
      <c r="W456">
        <v>-0.56000000000000005</v>
      </c>
      <c r="X456" s="1">
        <v>-1364.8557000000001</v>
      </c>
      <c r="Y456">
        <v>-3.12</v>
      </c>
      <c r="Z456" s="1">
        <v>-1389.2732000000001</v>
      </c>
      <c r="AA456">
        <v>15.28</v>
      </c>
      <c r="AB456" s="1">
        <v>-1366.1067</v>
      </c>
      <c r="AC456">
        <v>-9.49</v>
      </c>
    </row>
    <row r="457" spans="6:29" x14ac:dyDescent="0.2">
      <c r="F457" s="1">
        <v>-1381.5722000000001</v>
      </c>
      <c r="G457">
        <v>7.98</v>
      </c>
      <c r="H457" s="1">
        <v>-1383.635</v>
      </c>
      <c r="I457">
        <v>-1.96</v>
      </c>
      <c r="J457" s="1">
        <v>-1381.6503</v>
      </c>
      <c r="K457">
        <v>-0.27</v>
      </c>
      <c r="L457" s="1">
        <v>-1382.2521999999999</v>
      </c>
      <c r="M457">
        <v>-3.17</v>
      </c>
      <c r="N457" s="1">
        <v>-1382.4925000000001</v>
      </c>
      <c r="O457">
        <v>-4.49</v>
      </c>
      <c r="P457" s="1">
        <v>-1378.9818</v>
      </c>
      <c r="Q457">
        <v>-1.68</v>
      </c>
      <c r="R457" s="1">
        <v>-1367.3938000000001</v>
      </c>
      <c r="S457">
        <v>-7.59</v>
      </c>
      <c r="T457" s="1">
        <v>-1389.4616000000001</v>
      </c>
      <c r="U457">
        <v>12.71</v>
      </c>
      <c r="V457" s="1">
        <v>-1394.1512</v>
      </c>
      <c r="W457">
        <v>-0.08</v>
      </c>
      <c r="X457" s="1">
        <v>-1364.9074000000001</v>
      </c>
      <c r="Y457">
        <v>-3.26</v>
      </c>
      <c r="Z457" s="1">
        <v>-1389.1532999999999</v>
      </c>
      <c r="AA457">
        <v>16.22</v>
      </c>
      <c r="AB457" s="1">
        <v>-1365.9641999999999</v>
      </c>
      <c r="AC457">
        <v>-8.74</v>
      </c>
    </row>
    <row r="458" spans="6:29" x14ac:dyDescent="0.2">
      <c r="F458" s="1">
        <v>-1381.8561</v>
      </c>
      <c r="G458">
        <v>7.19</v>
      </c>
      <c r="H458" s="1">
        <v>-1383.7838999999999</v>
      </c>
      <c r="I458">
        <v>-1.61</v>
      </c>
      <c r="J458" s="1">
        <v>-1381.6141</v>
      </c>
      <c r="K458">
        <v>-0.18</v>
      </c>
      <c r="L458" s="1">
        <v>-1382.2760000000001</v>
      </c>
      <c r="M458">
        <v>-3.4</v>
      </c>
      <c r="N458" s="1">
        <v>-1382.3652</v>
      </c>
      <c r="O458">
        <v>-4.42</v>
      </c>
      <c r="P458" s="1">
        <v>-1379.1964</v>
      </c>
      <c r="Q458">
        <v>-2.3199999999999998</v>
      </c>
      <c r="R458" s="1">
        <v>-1367.7162000000001</v>
      </c>
      <c r="S458">
        <v>-7.87</v>
      </c>
      <c r="T458" s="1">
        <v>-1389.2288000000001</v>
      </c>
      <c r="U458">
        <v>13.05</v>
      </c>
      <c r="V458" s="1">
        <v>-1394.0938000000001</v>
      </c>
      <c r="W458">
        <v>0.53</v>
      </c>
      <c r="X458" s="1">
        <v>-1364.9619</v>
      </c>
      <c r="Y458">
        <v>-3.37</v>
      </c>
      <c r="Z458" s="1">
        <v>-1389.0817999999999</v>
      </c>
      <c r="AA458">
        <v>16.98</v>
      </c>
      <c r="AB458" s="1">
        <v>-1365.8253</v>
      </c>
      <c r="AC458">
        <v>-7.81</v>
      </c>
    </row>
    <row r="459" spans="6:29" x14ac:dyDescent="0.2">
      <c r="F459" s="1">
        <v>-1382.1309000000001</v>
      </c>
      <c r="G459">
        <v>6.34</v>
      </c>
      <c r="H459" s="1">
        <v>-1383.8892000000001</v>
      </c>
      <c r="I459">
        <v>-1.1100000000000001</v>
      </c>
      <c r="J459" s="1">
        <v>-1381.5219</v>
      </c>
      <c r="K459">
        <v>0.11</v>
      </c>
      <c r="L459" s="1">
        <v>-1382.2809</v>
      </c>
      <c r="M459">
        <v>-3.52</v>
      </c>
      <c r="N459" s="1">
        <v>-1382.2618</v>
      </c>
      <c r="O459">
        <v>-4.28</v>
      </c>
      <c r="P459" s="1">
        <v>-1379.3916999999999</v>
      </c>
      <c r="Q459">
        <v>-2.82</v>
      </c>
      <c r="R459" s="1">
        <v>-1368.0464999999999</v>
      </c>
      <c r="S459">
        <v>-8.14</v>
      </c>
      <c r="T459" s="1">
        <v>-1389.0869</v>
      </c>
      <c r="U459">
        <v>13.13</v>
      </c>
      <c r="V459" s="1">
        <v>-1394.0127</v>
      </c>
      <c r="W459">
        <v>1.33</v>
      </c>
      <c r="X459" s="1">
        <v>-1365.0291999999999</v>
      </c>
      <c r="Y459">
        <v>-3.44</v>
      </c>
      <c r="Z459" s="1">
        <v>-1389.0671</v>
      </c>
      <c r="AA459">
        <v>17.510000000000002</v>
      </c>
      <c r="AB459" s="1">
        <v>-1365.7085</v>
      </c>
      <c r="AC459">
        <v>-6.83</v>
      </c>
    </row>
    <row r="460" spans="6:29" x14ac:dyDescent="0.2">
      <c r="F460" s="1">
        <v>-1382.3937000000001</v>
      </c>
      <c r="G460">
        <v>5.56</v>
      </c>
      <c r="H460" s="1">
        <v>-1383.9358</v>
      </c>
      <c r="I460">
        <v>-0.52</v>
      </c>
      <c r="J460" s="1">
        <v>-1381.377</v>
      </c>
      <c r="K460">
        <v>0.5</v>
      </c>
      <c r="L460" s="1">
        <v>-1382.2634</v>
      </c>
      <c r="M460">
        <v>-3.64</v>
      </c>
      <c r="N460" s="1">
        <v>-1382.1804999999999</v>
      </c>
      <c r="O460">
        <v>-4.13</v>
      </c>
      <c r="P460" s="1">
        <v>-1379.5488</v>
      </c>
      <c r="Q460">
        <v>-3.18</v>
      </c>
      <c r="R460" s="1">
        <v>-1368.3525999999999</v>
      </c>
      <c r="S460">
        <v>-8.2200000000000006</v>
      </c>
      <c r="T460" s="1">
        <v>-1389.0654</v>
      </c>
      <c r="U460">
        <v>12.97</v>
      </c>
      <c r="V460" s="1">
        <v>-1393.8911000000001</v>
      </c>
      <c r="W460">
        <v>2.27</v>
      </c>
      <c r="X460" s="1">
        <v>-1365.1219000000001</v>
      </c>
      <c r="Y460">
        <v>-3.48</v>
      </c>
      <c r="Z460" s="1">
        <v>-1389.1096</v>
      </c>
      <c r="AA460">
        <v>17.79</v>
      </c>
      <c r="AB460" s="1">
        <v>-1365.6319000000001</v>
      </c>
      <c r="AC460">
        <v>-5.8</v>
      </c>
    </row>
    <row r="461" spans="6:29" x14ac:dyDescent="0.2">
      <c r="F461" s="1">
        <v>-1382.6511</v>
      </c>
      <c r="G461">
        <v>4.87</v>
      </c>
      <c r="H461" s="1">
        <v>-1383.9148</v>
      </c>
      <c r="I461">
        <v>0.22</v>
      </c>
      <c r="J461" s="1">
        <v>-1381.1928</v>
      </c>
      <c r="K461">
        <v>0.97</v>
      </c>
      <c r="L461" s="1">
        <v>-1382.2180000000001</v>
      </c>
      <c r="M461">
        <v>-3.73</v>
      </c>
      <c r="N461" s="1">
        <v>-1382.1115</v>
      </c>
      <c r="O461">
        <v>-3.95</v>
      </c>
      <c r="P461" s="1">
        <v>-1379.655</v>
      </c>
      <c r="Q461">
        <v>-3.2</v>
      </c>
      <c r="R461" s="1">
        <v>-1368.6125</v>
      </c>
      <c r="S461">
        <v>-8.1</v>
      </c>
      <c r="T461" s="1">
        <v>-1389.1727000000001</v>
      </c>
      <c r="U461">
        <v>12.5</v>
      </c>
      <c r="V461" s="1">
        <v>-1393.7149999999999</v>
      </c>
      <c r="W461">
        <v>3.41</v>
      </c>
      <c r="X461" s="1">
        <v>-1365.2492</v>
      </c>
      <c r="Y461">
        <v>-3.54</v>
      </c>
      <c r="Z461" s="1">
        <v>-1389.2034000000001</v>
      </c>
      <c r="AA461">
        <v>17.8</v>
      </c>
      <c r="AB461" s="1">
        <v>-1365.6108999999999</v>
      </c>
      <c r="AC461">
        <v>-4.7699999999999996</v>
      </c>
    </row>
    <row r="462" spans="6:29" x14ac:dyDescent="0.2">
      <c r="F462" s="1">
        <v>-1382.9141999999999</v>
      </c>
      <c r="G462">
        <v>4.28</v>
      </c>
      <c r="H462" s="1">
        <v>-1383.8243</v>
      </c>
      <c r="I462">
        <v>1.1599999999999999</v>
      </c>
      <c r="J462" s="1">
        <v>-1380.9926</v>
      </c>
      <c r="K462">
        <v>1.44</v>
      </c>
      <c r="L462" s="1">
        <v>-1382.1380999999999</v>
      </c>
      <c r="M462">
        <v>-3.69</v>
      </c>
      <c r="N462" s="1">
        <v>-1382.0379</v>
      </c>
      <c r="O462">
        <v>-3.66</v>
      </c>
      <c r="P462" s="1">
        <v>-1379.7035000000001</v>
      </c>
      <c r="Q462">
        <v>-2.96</v>
      </c>
      <c r="R462" s="1">
        <v>-1368.8166000000001</v>
      </c>
      <c r="S462">
        <v>-7.79</v>
      </c>
      <c r="T462" s="1">
        <v>-1389.3909000000001</v>
      </c>
      <c r="U462">
        <v>11.79</v>
      </c>
      <c r="V462" s="1">
        <v>-1393.4775999999999</v>
      </c>
      <c r="W462">
        <v>4.68</v>
      </c>
      <c r="X462" s="1">
        <v>-1365.4154000000001</v>
      </c>
      <c r="Y462">
        <v>-3.62</v>
      </c>
      <c r="Z462" s="1">
        <v>-1389.3342</v>
      </c>
      <c r="AA462">
        <v>17.59</v>
      </c>
      <c r="AB462" s="1">
        <v>-1365.6548</v>
      </c>
      <c r="AC462">
        <v>-3.78</v>
      </c>
    </row>
    <row r="463" spans="6:29" x14ac:dyDescent="0.2">
      <c r="F463" s="1">
        <v>-1383.1927000000001</v>
      </c>
      <c r="G463">
        <v>3.72</v>
      </c>
      <c r="H463" s="1">
        <v>-1383.6699000000001</v>
      </c>
      <c r="I463">
        <v>2.08</v>
      </c>
      <c r="J463" s="1">
        <v>-1380.8068000000001</v>
      </c>
      <c r="K463">
        <v>1.88</v>
      </c>
      <c r="L463" s="1">
        <v>-1382.0171</v>
      </c>
      <c r="M463">
        <v>-3.59</v>
      </c>
      <c r="N463" s="1">
        <v>-1381.9403</v>
      </c>
      <c r="O463">
        <v>-3.24</v>
      </c>
      <c r="P463" s="1">
        <v>-1379.6932999999999</v>
      </c>
      <c r="Q463">
        <v>-2.48</v>
      </c>
      <c r="R463" s="1">
        <v>-1368.9677999999999</v>
      </c>
      <c r="S463">
        <v>-7.4</v>
      </c>
      <c r="T463" s="1">
        <v>-1389.6796999999999</v>
      </c>
      <c r="U463">
        <v>10.83</v>
      </c>
      <c r="V463" s="1">
        <v>-1393.1809000000001</v>
      </c>
      <c r="W463">
        <v>5.99</v>
      </c>
      <c r="X463" s="1">
        <v>-1365.62</v>
      </c>
      <c r="Y463">
        <v>-3.78</v>
      </c>
      <c r="Z463" s="1">
        <v>-1389.4834000000001</v>
      </c>
      <c r="AA463">
        <v>17.16</v>
      </c>
      <c r="AB463" s="1">
        <v>-1365.7671</v>
      </c>
      <c r="AC463">
        <v>-2.93</v>
      </c>
    </row>
    <row r="464" spans="6:29" x14ac:dyDescent="0.2">
      <c r="F464" s="1">
        <v>-1383.4854</v>
      </c>
      <c r="G464">
        <v>3.18</v>
      </c>
      <c r="H464" s="1">
        <v>-1383.4616000000001</v>
      </c>
      <c r="I464">
        <v>3.08</v>
      </c>
      <c r="J464" s="1">
        <v>-1380.6665</v>
      </c>
      <c r="K464">
        <v>2.08</v>
      </c>
      <c r="L464" s="1">
        <v>-1381.8496</v>
      </c>
      <c r="M464">
        <v>-3.33</v>
      </c>
      <c r="N464" s="1">
        <v>-1381.8018999999999</v>
      </c>
      <c r="O464">
        <v>-2.61</v>
      </c>
      <c r="P464" s="1">
        <v>-1379.6293000000001</v>
      </c>
      <c r="Q464">
        <v>-1.75</v>
      </c>
      <c r="R464" s="1">
        <v>-1369.0773999999999</v>
      </c>
      <c r="S464">
        <v>-6.87</v>
      </c>
      <c r="T464" s="1">
        <v>-1389.9847</v>
      </c>
      <c r="U464">
        <v>9.9499999999999993</v>
      </c>
      <c r="V464" s="1">
        <v>-1392.8361</v>
      </c>
      <c r="W464">
        <v>7.46</v>
      </c>
      <c r="X464" s="1">
        <v>-1365.8614</v>
      </c>
      <c r="Y464">
        <v>-3.87</v>
      </c>
      <c r="Z464" s="1">
        <v>-1389.6329000000001</v>
      </c>
      <c r="AA464">
        <v>16.579999999999998</v>
      </c>
      <c r="AB464" s="1">
        <v>-1365.9438</v>
      </c>
      <c r="AC464">
        <v>-2.15</v>
      </c>
    </row>
    <row r="465" spans="6:29" x14ac:dyDescent="0.2">
      <c r="F465" s="1">
        <v>-1383.7765999999999</v>
      </c>
      <c r="G465">
        <v>2.81</v>
      </c>
      <c r="H465" s="1">
        <v>-1383.2121999999999</v>
      </c>
      <c r="I465">
        <v>4.07</v>
      </c>
      <c r="J465" s="1">
        <v>-1380.5962</v>
      </c>
      <c r="K465">
        <v>2.06</v>
      </c>
      <c r="L465" s="1">
        <v>-1381.633</v>
      </c>
      <c r="M465">
        <v>-2.96</v>
      </c>
      <c r="N465" s="1">
        <v>-1381.6117999999999</v>
      </c>
      <c r="O465">
        <v>-1.88</v>
      </c>
      <c r="P465" s="1">
        <v>-1379.5218</v>
      </c>
      <c r="Q465">
        <v>-0.74</v>
      </c>
      <c r="R465" s="1">
        <v>-1369.1603</v>
      </c>
      <c r="S465">
        <v>-6.34</v>
      </c>
      <c r="T465" s="1">
        <v>-1390.2525000000001</v>
      </c>
      <c r="U465">
        <v>9.07</v>
      </c>
      <c r="V465" s="1">
        <v>-1392.4603</v>
      </c>
      <c r="W465">
        <v>8.9</v>
      </c>
      <c r="X465" s="1">
        <v>-1366.136</v>
      </c>
      <c r="Y465">
        <v>-4.0999999999999996</v>
      </c>
      <c r="Z465" s="1">
        <v>-1389.7707</v>
      </c>
      <c r="AA465">
        <v>15.88</v>
      </c>
      <c r="AB465" s="1">
        <v>-1366.1721</v>
      </c>
      <c r="AC465">
        <v>-1.5</v>
      </c>
    </row>
    <row r="466" spans="6:29" x14ac:dyDescent="0.2">
      <c r="F466" s="1">
        <v>-1384.0363</v>
      </c>
      <c r="G466">
        <v>2.62</v>
      </c>
      <c r="H466" s="1">
        <v>-1382.9358999999999</v>
      </c>
      <c r="I466">
        <v>5.0199999999999996</v>
      </c>
      <c r="J466" s="1">
        <v>-1380.6087</v>
      </c>
      <c r="K466">
        <v>1.83</v>
      </c>
      <c r="L466" s="1">
        <v>-1381.3643999999999</v>
      </c>
      <c r="M466">
        <v>-2.41</v>
      </c>
      <c r="N466" s="1">
        <v>-1381.3687</v>
      </c>
      <c r="O466">
        <v>-0.97</v>
      </c>
      <c r="P466" s="1">
        <v>-1379.3864000000001</v>
      </c>
      <c r="Q466">
        <v>0.34</v>
      </c>
      <c r="R466" s="1">
        <v>-1369.231</v>
      </c>
      <c r="S466">
        <v>-5.71</v>
      </c>
      <c r="T466" s="1">
        <v>-1390.4404</v>
      </c>
      <c r="U466">
        <v>8.35</v>
      </c>
      <c r="V466" s="1">
        <v>-1392.0778</v>
      </c>
      <c r="W466">
        <v>10.199999999999999</v>
      </c>
      <c r="X466" s="1">
        <v>-1366.4398000000001</v>
      </c>
      <c r="Y466">
        <v>-4.33</v>
      </c>
      <c r="Z466" s="1">
        <v>-1389.894</v>
      </c>
      <c r="AA466">
        <v>15.05</v>
      </c>
      <c r="AB466" s="1">
        <v>-1366.4301</v>
      </c>
      <c r="AC466">
        <v>-0.92</v>
      </c>
    </row>
    <row r="467" spans="6:29" x14ac:dyDescent="0.2">
      <c r="F467" s="1">
        <v>-1384.2308</v>
      </c>
      <c r="G467">
        <v>2.68</v>
      </c>
      <c r="H467" s="1">
        <v>-1382.6445000000001</v>
      </c>
      <c r="I467">
        <v>5.91</v>
      </c>
      <c r="J467" s="1">
        <v>-1380.7003</v>
      </c>
      <c r="K467">
        <v>1.34</v>
      </c>
      <c r="L467" s="1">
        <v>-1381.0416</v>
      </c>
      <c r="M467">
        <v>-1.7</v>
      </c>
      <c r="N467" s="1">
        <v>-1381.0838000000001</v>
      </c>
      <c r="O467">
        <v>0.01</v>
      </c>
      <c r="P467" s="1">
        <v>-1379.2417</v>
      </c>
      <c r="Q467">
        <v>1.57</v>
      </c>
      <c r="R467" s="1">
        <v>-1369.2992999999999</v>
      </c>
      <c r="S467">
        <v>-5.14</v>
      </c>
      <c r="T467" s="1">
        <v>-1390.5262</v>
      </c>
      <c r="U467">
        <v>7.92</v>
      </c>
      <c r="V467" s="1">
        <v>-1391.7152000000001</v>
      </c>
      <c r="W467">
        <v>11.34</v>
      </c>
      <c r="X467" s="1">
        <v>-1366.7644</v>
      </c>
      <c r="Y467">
        <v>-4.62</v>
      </c>
      <c r="Z467" s="1">
        <v>-1390.0097000000001</v>
      </c>
      <c r="AA467">
        <v>14.12</v>
      </c>
      <c r="AB467" s="1">
        <v>-1366.6890000000001</v>
      </c>
      <c r="AC467">
        <v>-0.38</v>
      </c>
    </row>
    <row r="468" spans="6:29" x14ac:dyDescent="0.2">
      <c r="F468" s="1">
        <v>-1384.3325</v>
      </c>
      <c r="G468">
        <v>2.85</v>
      </c>
      <c r="H468" s="1">
        <v>-1382.3490999999999</v>
      </c>
      <c r="I468">
        <v>6.68</v>
      </c>
      <c r="J468" s="1">
        <v>-1380.8531</v>
      </c>
      <c r="K468">
        <v>0.69</v>
      </c>
      <c r="L468" s="1">
        <v>-1380.6623</v>
      </c>
      <c r="M468">
        <v>-0.8</v>
      </c>
      <c r="N468" s="1">
        <v>-1380.7819</v>
      </c>
      <c r="O468">
        <v>0.94</v>
      </c>
      <c r="P468" s="1">
        <v>-1379.1062999999999</v>
      </c>
      <c r="Q468">
        <v>2.74</v>
      </c>
      <c r="R468" s="1">
        <v>-1369.3685</v>
      </c>
      <c r="S468">
        <v>-4.54</v>
      </c>
      <c r="T468" s="1">
        <v>-1390.5101999999999</v>
      </c>
      <c r="U468">
        <v>7.6</v>
      </c>
      <c r="V468" s="1">
        <v>-1391.4015999999999</v>
      </c>
      <c r="W468">
        <v>12.32</v>
      </c>
      <c r="X468" s="1">
        <v>-1367.0971999999999</v>
      </c>
      <c r="Y468">
        <v>-4.88</v>
      </c>
      <c r="Z468" s="1">
        <v>-1390.1297999999999</v>
      </c>
      <c r="AA468">
        <v>13.12</v>
      </c>
      <c r="AB468" s="1">
        <v>-1366.9168</v>
      </c>
      <c r="AC468">
        <v>0.16</v>
      </c>
    </row>
    <row r="469" spans="6:29" x14ac:dyDescent="0.2">
      <c r="F469" s="1">
        <v>-1384.3271999999999</v>
      </c>
      <c r="G469">
        <v>3.21</v>
      </c>
      <c r="H469" s="1">
        <v>-1382.0634</v>
      </c>
      <c r="I469">
        <v>7.41</v>
      </c>
      <c r="J469" s="1">
        <v>-1381.0393999999999</v>
      </c>
      <c r="K469">
        <v>-0.01</v>
      </c>
      <c r="L469" s="1">
        <v>-1380.2273</v>
      </c>
      <c r="M469">
        <v>0.19</v>
      </c>
      <c r="N469" s="1">
        <v>-1380.4999</v>
      </c>
      <c r="O469">
        <v>1.84</v>
      </c>
      <c r="P469" s="1">
        <v>-1378.9973</v>
      </c>
      <c r="Q469">
        <v>3.84</v>
      </c>
      <c r="R469" s="1">
        <v>-1369.4357</v>
      </c>
      <c r="S469">
        <v>-4.07</v>
      </c>
      <c r="T469" s="1">
        <v>-1390.4166</v>
      </c>
      <c r="U469">
        <v>7.44</v>
      </c>
      <c r="V469" s="1">
        <v>-1391.1659999999999</v>
      </c>
      <c r="W469">
        <v>13</v>
      </c>
      <c r="X469" s="1">
        <v>-1367.4191000000001</v>
      </c>
      <c r="Y469">
        <v>-5.08</v>
      </c>
      <c r="Z469" s="1">
        <v>-1390.2653</v>
      </c>
      <c r="AA469">
        <v>12.05</v>
      </c>
      <c r="AB469" s="1">
        <v>-1367.0844999999999</v>
      </c>
      <c r="AC469">
        <v>0.73</v>
      </c>
    </row>
    <row r="470" spans="6:29" x14ac:dyDescent="0.2">
      <c r="F470" s="1">
        <v>-1384.2167999999999</v>
      </c>
      <c r="G470">
        <v>3.86</v>
      </c>
      <c r="H470" s="1">
        <v>-1381.8054999999999</v>
      </c>
      <c r="I470">
        <v>7.94</v>
      </c>
      <c r="J470" s="1">
        <v>-1381.2302</v>
      </c>
      <c r="K470">
        <v>-0.77</v>
      </c>
      <c r="L470" s="1">
        <v>-1379.7439999999999</v>
      </c>
      <c r="M470">
        <v>1.3</v>
      </c>
      <c r="N470" s="1">
        <v>-1380.28</v>
      </c>
      <c r="O470">
        <v>2.5099999999999998</v>
      </c>
      <c r="P470" s="1">
        <v>-1378.9304</v>
      </c>
      <c r="Q470">
        <v>4.84</v>
      </c>
      <c r="R470" s="1">
        <v>-1369.4960000000001</v>
      </c>
      <c r="S470">
        <v>-3.63</v>
      </c>
      <c r="T470" s="1">
        <v>-1390.2895000000001</v>
      </c>
      <c r="U470">
        <v>7.44</v>
      </c>
      <c r="V470" s="1">
        <v>-1391.0315000000001</v>
      </c>
      <c r="W470">
        <v>13.4</v>
      </c>
      <c r="X470" s="1">
        <v>-1367.7098000000001</v>
      </c>
      <c r="Y470">
        <v>-5.22</v>
      </c>
      <c r="Z470" s="1">
        <v>-1390.4217000000001</v>
      </c>
      <c r="AA470">
        <v>10.93</v>
      </c>
      <c r="AB470" s="1">
        <v>-1367.1732999999999</v>
      </c>
      <c r="AC470">
        <v>1.42</v>
      </c>
    </row>
    <row r="471" spans="6:29" x14ac:dyDescent="0.2">
      <c r="F471" s="1">
        <v>-1384.0174</v>
      </c>
      <c r="G471">
        <v>4.71</v>
      </c>
      <c r="H471" s="1">
        <v>-1381.5977</v>
      </c>
      <c r="I471">
        <v>8.34</v>
      </c>
      <c r="J471" s="1">
        <v>-1381.4001000000001</v>
      </c>
      <c r="K471">
        <v>-1.48</v>
      </c>
      <c r="L471" s="1">
        <v>-1379.2280000000001</v>
      </c>
      <c r="M471">
        <v>2.5</v>
      </c>
      <c r="N471" s="1">
        <v>-1380.1570999999999</v>
      </c>
      <c r="O471">
        <v>2.93</v>
      </c>
      <c r="P471" s="1">
        <v>-1378.9181000000001</v>
      </c>
      <c r="Q471">
        <v>5.65</v>
      </c>
      <c r="R471" s="1">
        <v>-1369.5449000000001</v>
      </c>
      <c r="S471">
        <v>-3.29</v>
      </c>
      <c r="T471" s="1">
        <v>-1390.1859999999999</v>
      </c>
      <c r="U471">
        <v>7.57</v>
      </c>
      <c r="V471" s="1">
        <v>-1391.0082</v>
      </c>
      <c r="W471">
        <v>13.43</v>
      </c>
      <c r="X471" s="1">
        <v>-1367.9517000000001</v>
      </c>
      <c r="Y471">
        <v>-5.32</v>
      </c>
      <c r="Z471" s="1">
        <v>-1390.5994000000001</v>
      </c>
      <c r="AA471">
        <v>9.7799999999999994</v>
      </c>
      <c r="AB471" s="1">
        <v>-1367.1792</v>
      </c>
      <c r="AC471">
        <v>2.17</v>
      </c>
    </row>
    <row r="472" spans="6:29" x14ac:dyDescent="0.2">
      <c r="F472" s="1">
        <v>-1383.7562</v>
      </c>
      <c r="G472">
        <v>5.42</v>
      </c>
      <c r="H472" s="1">
        <v>-1381.4644000000001</v>
      </c>
      <c r="I472">
        <v>8.43</v>
      </c>
      <c r="J472" s="1">
        <v>-1381.5332000000001</v>
      </c>
      <c r="K472">
        <v>-2.0299999999999998</v>
      </c>
      <c r="L472" s="1">
        <v>-1378.7055</v>
      </c>
      <c r="M472">
        <v>3.71</v>
      </c>
      <c r="N472" s="1">
        <v>-1380.1474000000001</v>
      </c>
      <c r="O472">
        <v>3.05</v>
      </c>
      <c r="P472" s="1">
        <v>-1378.9694999999999</v>
      </c>
      <c r="Q472">
        <v>6.24</v>
      </c>
      <c r="R472" s="1">
        <v>-1369.5806</v>
      </c>
      <c r="S472">
        <v>-2.98</v>
      </c>
      <c r="T472" s="1">
        <v>-1390.1623999999999</v>
      </c>
      <c r="U472">
        <v>7.48</v>
      </c>
      <c r="V472" s="1">
        <v>-1391.0914</v>
      </c>
      <c r="W472">
        <v>13.14</v>
      </c>
      <c r="X472" s="1">
        <v>-1368.1392000000001</v>
      </c>
      <c r="Y472">
        <v>-5.21</v>
      </c>
      <c r="Z472" s="1">
        <v>-1390.7953</v>
      </c>
      <c r="AA472">
        <v>8.64</v>
      </c>
      <c r="AB472" s="1">
        <v>-1367.1125999999999</v>
      </c>
      <c r="AC472">
        <v>3.01</v>
      </c>
    </row>
    <row r="473" spans="6:29" x14ac:dyDescent="0.2">
      <c r="F473" s="1">
        <v>-1383.4658999999999</v>
      </c>
      <c r="G473">
        <v>6.28</v>
      </c>
      <c r="H473" s="1">
        <v>-1381.4244000000001</v>
      </c>
      <c r="I473">
        <v>8.2899999999999991</v>
      </c>
      <c r="J473" s="1">
        <v>-1381.6241</v>
      </c>
      <c r="K473">
        <v>-2.4500000000000002</v>
      </c>
      <c r="L473" s="1">
        <v>-1378.2129</v>
      </c>
      <c r="M473">
        <v>4.92</v>
      </c>
      <c r="N473" s="1">
        <v>-1380.2424000000001</v>
      </c>
      <c r="O473">
        <v>2.96</v>
      </c>
      <c r="P473" s="1">
        <v>-1379.0873999999999</v>
      </c>
      <c r="Q473">
        <v>6.65</v>
      </c>
      <c r="R473" s="1">
        <v>-1369.6051</v>
      </c>
      <c r="S473">
        <v>-2.79</v>
      </c>
      <c r="T473" s="1">
        <v>-1390.2573</v>
      </c>
      <c r="U473">
        <v>7.25</v>
      </c>
      <c r="V473" s="1">
        <v>-1391.2629999999999</v>
      </c>
      <c r="W473">
        <v>12.68</v>
      </c>
      <c r="X473" s="1">
        <v>-1368.2789</v>
      </c>
      <c r="Y473">
        <v>-5.12</v>
      </c>
      <c r="Z473" s="1">
        <v>-1391.0078000000001</v>
      </c>
      <c r="AA473">
        <v>7.49</v>
      </c>
      <c r="AB473" s="1">
        <v>-1366.9943000000001</v>
      </c>
      <c r="AC473">
        <v>3.86</v>
      </c>
    </row>
    <row r="474" spans="6:29" x14ac:dyDescent="0.2">
      <c r="F474" s="1">
        <v>-1383.1822</v>
      </c>
      <c r="G474">
        <v>7.07</v>
      </c>
      <c r="H474" s="1">
        <v>-1381.4829</v>
      </c>
      <c r="I474">
        <v>7.98</v>
      </c>
      <c r="J474" s="1">
        <v>-1381.6773000000001</v>
      </c>
      <c r="K474">
        <v>-2.67</v>
      </c>
      <c r="L474" s="1">
        <v>-1377.7897</v>
      </c>
      <c r="M474">
        <v>5.84</v>
      </c>
      <c r="N474" s="1">
        <v>-1380.4105</v>
      </c>
      <c r="O474">
        <v>2.67</v>
      </c>
      <c r="P474" s="1">
        <v>-1379.2679000000001</v>
      </c>
      <c r="Q474">
        <v>6.86</v>
      </c>
      <c r="R474" s="1">
        <v>-1369.6203</v>
      </c>
      <c r="S474">
        <v>-2.78</v>
      </c>
      <c r="T474" s="1">
        <v>-1390.4827</v>
      </c>
      <c r="U474">
        <v>7</v>
      </c>
      <c r="V474" s="1">
        <v>-1391.4953</v>
      </c>
      <c r="W474">
        <v>12.06</v>
      </c>
      <c r="X474" s="1">
        <v>-1368.3857</v>
      </c>
      <c r="Y474">
        <v>-4.92</v>
      </c>
      <c r="Z474" s="1">
        <v>-1391.2378000000001</v>
      </c>
      <c r="AA474">
        <v>6.36</v>
      </c>
      <c r="AB474" s="1">
        <v>-1366.848</v>
      </c>
      <c r="AC474">
        <v>4.67</v>
      </c>
    </row>
    <row r="475" spans="6:29" x14ac:dyDescent="0.2">
      <c r="F475" s="1">
        <v>-1382.9353000000001</v>
      </c>
      <c r="G475">
        <v>7.54</v>
      </c>
      <c r="H475" s="1">
        <v>-1381.6291000000001</v>
      </c>
      <c r="I475">
        <v>7.42</v>
      </c>
      <c r="J475" s="1">
        <v>-1381.7032999999999</v>
      </c>
      <c r="K475">
        <v>-2.86</v>
      </c>
      <c r="L475" s="1">
        <v>-1377.4707000000001</v>
      </c>
      <c r="M475">
        <v>6.55</v>
      </c>
      <c r="N475" s="1">
        <v>-1380.6079</v>
      </c>
      <c r="O475">
        <v>2.2999999999999998</v>
      </c>
      <c r="P475" s="1">
        <v>-1379.4971</v>
      </c>
      <c r="Q475">
        <v>6.88</v>
      </c>
      <c r="R475" s="1">
        <v>-1369.6274000000001</v>
      </c>
      <c r="S475">
        <v>-2.84</v>
      </c>
      <c r="T475" s="1">
        <v>-1390.8203000000001</v>
      </c>
      <c r="U475">
        <v>6.57</v>
      </c>
      <c r="V475" s="1">
        <v>-1391.7557999999999</v>
      </c>
      <c r="W475">
        <v>11.33</v>
      </c>
      <c r="X475" s="1">
        <v>-1368.4711</v>
      </c>
      <c r="Y475">
        <v>-4.7300000000000004</v>
      </c>
      <c r="Z475" s="1">
        <v>-1391.4881</v>
      </c>
      <c r="AA475">
        <v>5.31</v>
      </c>
      <c r="AB475" s="1">
        <v>-1366.6898000000001</v>
      </c>
      <c r="AC475">
        <v>5.46</v>
      </c>
    </row>
    <row r="476" spans="6:29" x14ac:dyDescent="0.2">
      <c r="F476" s="1">
        <v>-1382.7479000000001</v>
      </c>
      <c r="G476">
        <v>7.93</v>
      </c>
      <c r="H476" s="1">
        <v>-1381.8347000000001</v>
      </c>
      <c r="I476">
        <v>6.71</v>
      </c>
      <c r="J476" s="1">
        <v>-1381.7140999999999</v>
      </c>
      <c r="K476">
        <v>-2.92</v>
      </c>
      <c r="L476" s="1">
        <v>-1377.2751000000001</v>
      </c>
      <c r="M476">
        <v>7.1</v>
      </c>
      <c r="N476" s="1">
        <v>-1380.7889</v>
      </c>
      <c r="O476">
        <v>1.96</v>
      </c>
      <c r="P476" s="1">
        <v>-1379.7523000000001</v>
      </c>
      <c r="Q476">
        <v>6.75</v>
      </c>
      <c r="R476" s="1">
        <v>-1369.6244999999999</v>
      </c>
      <c r="S476">
        <v>-3.05</v>
      </c>
      <c r="T476" s="1">
        <v>-1391.2329</v>
      </c>
      <c r="U476">
        <v>6.22</v>
      </c>
      <c r="V476" s="1">
        <v>-1392.0125</v>
      </c>
      <c r="W476">
        <v>10.57</v>
      </c>
      <c r="X476" s="1">
        <v>-1368.5334</v>
      </c>
      <c r="Y476">
        <v>-4.49</v>
      </c>
      <c r="Z476" s="1">
        <v>-1391.7601</v>
      </c>
      <c r="AA476">
        <v>4.26</v>
      </c>
      <c r="AB476" s="1">
        <v>-1366.527</v>
      </c>
      <c r="AC476">
        <v>6.13</v>
      </c>
    </row>
    <row r="477" spans="6:29" x14ac:dyDescent="0.2">
      <c r="F477" s="1">
        <v>-1382.6303</v>
      </c>
      <c r="G477">
        <v>8.18</v>
      </c>
      <c r="H477" s="1">
        <v>-1382.0607</v>
      </c>
      <c r="I477">
        <v>6.09</v>
      </c>
      <c r="J477" s="1">
        <v>-1381.7167999999999</v>
      </c>
      <c r="K477">
        <v>-2.88</v>
      </c>
      <c r="L477" s="1">
        <v>-1377.2021999999999</v>
      </c>
      <c r="M477">
        <v>7.43</v>
      </c>
      <c r="N477" s="1">
        <v>-1380.9152999999999</v>
      </c>
      <c r="O477">
        <v>1.73</v>
      </c>
      <c r="P477" s="1">
        <v>-1380.0070000000001</v>
      </c>
      <c r="Q477">
        <v>6.55</v>
      </c>
      <c r="R477" s="1">
        <v>-1369.6089999999999</v>
      </c>
      <c r="S477">
        <v>-3.28</v>
      </c>
      <c r="T477" s="1">
        <v>-1391.675</v>
      </c>
      <c r="U477">
        <v>5.93</v>
      </c>
      <c r="V477" s="1">
        <v>-1392.2365</v>
      </c>
      <c r="W477">
        <v>9.94</v>
      </c>
      <c r="X477" s="1">
        <v>-1368.557</v>
      </c>
      <c r="Y477">
        <v>-4.12</v>
      </c>
      <c r="Z477" s="1">
        <v>-1392.0508</v>
      </c>
      <c r="AA477">
        <v>3.23</v>
      </c>
      <c r="AB477" s="1">
        <v>-1366.3581999999999</v>
      </c>
      <c r="AC477">
        <v>6.75</v>
      </c>
    </row>
    <row r="478" spans="6:29" x14ac:dyDescent="0.2">
      <c r="F478" s="1">
        <v>-1382.5802000000001</v>
      </c>
      <c r="G478">
        <v>8.26</v>
      </c>
      <c r="H478" s="1">
        <v>-1382.2664</v>
      </c>
      <c r="I478">
        <v>5.45</v>
      </c>
      <c r="J478" s="1">
        <v>-1381.7108000000001</v>
      </c>
      <c r="K478">
        <v>-2.8</v>
      </c>
      <c r="L478" s="1">
        <v>-1377.2330999999999</v>
      </c>
      <c r="M478">
        <v>7.48</v>
      </c>
      <c r="N478" s="1">
        <v>-1380.9622999999999</v>
      </c>
      <c r="O478">
        <v>1.73</v>
      </c>
      <c r="P478" s="1">
        <v>-1380.2371000000001</v>
      </c>
      <c r="Q478">
        <v>6.34</v>
      </c>
      <c r="R478" s="1">
        <v>-1369.5804000000001</v>
      </c>
      <c r="S478">
        <v>-3.62</v>
      </c>
      <c r="T478" s="1">
        <v>-1392.1057000000001</v>
      </c>
      <c r="U478">
        <v>5.8</v>
      </c>
      <c r="V478" s="1">
        <v>-1392.4056</v>
      </c>
      <c r="W478">
        <v>9.3800000000000008</v>
      </c>
      <c r="X478" s="1">
        <v>-1368.5236</v>
      </c>
      <c r="Y478">
        <v>-3.68</v>
      </c>
      <c r="Z478" s="1">
        <v>-1392.3535999999999</v>
      </c>
      <c r="AA478">
        <v>2.25</v>
      </c>
      <c r="AB478" s="1">
        <v>-1366.1804999999999</v>
      </c>
      <c r="AC478">
        <v>7.28</v>
      </c>
    </row>
    <row r="479" spans="6:29" x14ac:dyDescent="0.2">
      <c r="F479" s="1">
        <v>-1382.5857000000001</v>
      </c>
      <c r="G479">
        <v>7.87</v>
      </c>
      <c r="H479" s="1">
        <v>-1382.4187999999999</v>
      </c>
      <c r="I479">
        <v>4.9400000000000004</v>
      </c>
      <c r="J479" s="1">
        <v>-1381.6895</v>
      </c>
      <c r="K479">
        <v>-2.57</v>
      </c>
      <c r="L479" s="1">
        <v>-1377.337</v>
      </c>
      <c r="M479">
        <v>7.53</v>
      </c>
      <c r="N479" s="1">
        <v>-1380.9213</v>
      </c>
      <c r="O479">
        <v>1.88</v>
      </c>
      <c r="P479" s="1">
        <v>-1380.4282000000001</v>
      </c>
      <c r="Q479">
        <v>6.19</v>
      </c>
      <c r="R479" s="1">
        <v>-1369.5431000000001</v>
      </c>
      <c r="S479">
        <v>-4.0199999999999996</v>
      </c>
      <c r="T479" s="1">
        <v>-1392.4936</v>
      </c>
      <c r="U479">
        <v>5.88</v>
      </c>
      <c r="V479" s="1">
        <v>-1392.5062</v>
      </c>
      <c r="W479">
        <v>9.0500000000000007</v>
      </c>
      <c r="X479" s="1">
        <v>-1368.4232999999999</v>
      </c>
      <c r="Y479">
        <v>-3.18</v>
      </c>
      <c r="Z479" s="1">
        <v>-1392.6599000000001</v>
      </c>
      <c r="AA479">
        <v>1.38</v>
      </c>
      <c r="AB479" s="1">
        <v>-1365.9965999999999</v>
      </c>
      <c r="AC479">
        <v>7.74</v>
      </c>
    </row>
    <row r="480" spans="6:29" x14ac:dyDescent="0.2">
      <c r="F480" s="1">
        <v>-1382.63</v>
      </c>
      <c r="G480">
        <v>7.42</v>
      </c>
      <c r="H480" s="1">
        <v>-1382.5006000000001</v>
      </c>
      <c r="I480">
        <v>4.6100000000000003</v>
      </c>
      <c r="J480" s="1">
        <v>-1381.6423</v>
      </c>
      <c r="K480">
        <v>-2.21</v>
      </c>
      <c r="L480" s="1">
        <v>-1377.4781</v>
      </c>
      <c r="M480">
        <v>7.58</v>
      </c>
      <c r="N480" s="1">
        <v>-1380.8027</v>
      </c>
      <c r="O480">
        <v>2.3199999999999998</v>
      </c>
      <c r="P480" s="1">
        <v>-1380.5775000000001</v>
      </c>
      <c r="Q480">
        <v>5.95</v>
      </c>
      <c r="R480" s="1">
        <v>-1369.5084999999999</v>
      </c>
      <c r="S480">
        <v>-4.6100000000000003</v>
      </c>
      <c r="T480" s="1">
        <v>-1392.8171</v>
      </c>
      <c r="U480">
        <v>6.12</v>
      </c>
      <c r="V480" s="1">
        <v>-1392.5331000000001</v>
      </c>
      <c r="W480">
        <v>8.98</v>
      </c>
      <c r="X480" s="1">
        <v>-1368.2627</v>
      </c>
      <c r="Y480">
        <v>-2.59</v>
      </c>
      <c r="Z480" s="1">
        <v>-1392.9613999999999</v>
      </c>
      <c r="AA480">
        <v>0.51</v>
      </c>
      <c r="AB480" s="1">
        <v>-1365.8190999999999</v>
      </c>
      <c r="AC480">
        <v>8.1300000000000008</v>
      </c>
    </row>
    <row r="481" spans="6:29" x14ac:dyDescent="0.2">
      <c r="F481" s="1">
        <v>-1382.6969999999999</v>
      </c>
      <c r="G481">
        <v>7.03</v>
      </c>
      <c r="H481" s="1">
        <v>-1382.5147999999999</v>
      </c>
      <c r="I481">
        <v>4.4400000000000004</v>
      </c>
      <c r="J481" s="1">
        <v>-1381.5583999999999</v>
      </c>
      <c r="K481">
        <v>-1.89</v>
      </c>
      <c r="L481" s="1">
        <v>-1377.6226999999999</v>
      </c>
      <c r="M481">
        <v>7.53</v>
      </c>
      <c r="N481" s="1">
        <v>-1380.6327000000001</v>
      </c>
      <c r="O481">
        <v>2.8</v>
      </c>
      <c r="P481" s="1">
        <v>-1380.6936000000001</v>
      </c>
      <c r="Q481">
        <v>5.72</v>
      </c>
      <c r="R481" s="1">
        <v>-1369.4908</v>
      </c>
      <c r="S481">
        <v>-5.3</v>
      </c>
      <c r="T481" s="1">
        <v>-1393.0634</v>
      </c>
      <c r="U481">
        <v>6.59</v>
      </c>
      <c r="V481" s="1">
        <v>-1392.4891</v>
      </c>
      <c r="W481">
        <v>9.06</v>
      </c>
      <c r="X481" s="1">
        <v>-1368.0618999999999</v>
      </c>
      <c r="Y481">
        <v>-2.0499999999999998</v>
      </c>
      <c r="Z481" s="1">
        <v>-1393.2532000000001</v>
      </c>
      <c r="AA481">
        <v>-0.3</v>
      </c>
      <c r="AB481" s="1">
        <v>-1365.6683</v>
      </c>
      <c r="AC481">
        <v>8.2799999999999994</v>
      </c>
    </row>
    <row r="482" spans="6:29" x14ac:dyDescent="0.2">
      <c r="F482" s="1">
        <v>-1382.7769000000001</v>
      </c>
      <c r="G482">
        <v>6.38</v>
      </c>
      <c r="H482" s="1">
        <v>-1382.4826</v>
      </c>
      <c r="I482">
        <v>4.33</v>
      </c>
      <c r="J482" s="1">
        <v>-1381.4304999999999</v>
      </c>
      <c r="K482">
        <v>-1.4</v>
      </c>
      <c r="L482" s="1">
        <v>-1377.7408</v>
      </c>
      <c r="M482">
        <v>7.69</v>
      </c>
      <c r="N482" s="1">
        <v>-1380.4491</v>
      </c>
      <c r="O482">
        <v>3.32</v>
      </c>
      <c r="P482" s="1">
        <v>-1380.79</v>
      </c>
      <c r="Q482">
        <v>5.48</v>
      </c>
      <c r="R482" s="1">
        <v>-1369.5050000000001</v>
      </c>
      <c r="S482">
        <v>-6</v>
      </c>
      <c r="T482" s="1">
        <v>-1393.2267999999999</v>
      </c>
      <c r="U482">
        <v>7.23</v>
      </c>
      <c r="V482" s="1">
        <v>-1392.3831</v>
      </c>
      <c r="W482">
        <v>9.43</v>
      </c>
      <c r="X482" s="1">
        <v>-1367.8488</v>
      </c>
      <c r="Y482">
        <v>-1.55</v>
      </c>
      <c r="Z482" s="1">
        <v>-1393.5342000000001</v>
      </c>
      <c r="AA482">
        <v>-1.07</v>
      </c>
      <c r="AB482" s="1">
        <v>-1365.5668000000001</v>
      </c>
      <c r="AC482">
        <v>8.3000000000000007</v>
      </c>
    </row>
    <row r="483" spans="6:29" x14ac:dyDescent="0.2">
      <c r="F483" s="1">
        <v>-1382.8674000000001</v>
      </c>
      <c r="G483">
        <v>5.65</v>
      </c>
      <c r="H483" s="1">
        <v>-1382.4376</v>
      </c>
      <c r="I483">
        <v>4.1500000000000004</v>
      </c>
      <c r="J483" s="1">
        <v>-1381.2546</v>
      </c>
      <c r="K483">
        <v>-0.86</v>
      </c>
      <c r="L483" s="1">
        <v>-1377.8082999999999</v>
      </c>
      <c r="M483">
        <v>8.1199999999999992</v>
      </c>
      <c r="N483" s="1">
        <v>-1380.2919999999999</v>
      </c>
      <c r="O483">
        <v>3.81</v>
      </c>
      <c r="P483" s="1">
        <v>-1380.8810000000001</v>
      </c>
      <c r="Q483">
        <v>5.1100000000000003</v>
      </c>
      <c r="R483" s="1">
        <v>-1369.5595000000001</v>
      </c>
      <c r="S483">
        <v>-6.81</v>
      </c>
      <c r="T483" s="1">
        <v>-1393.3061</v>
      </c>
      <c r="U483">
        <v>8.07</v>
      </c>
      <c r="V483" s="1">
        <v>-1392.2274</v>
      </c>
      <c r="W483">
        <v>9.94</v>
      </c>
      <c r="X483" s="1">
        <v>-1367.6514999999999</v>
      </c>
      <c r="Y483">
        <v>-1.1599999999999999</v>
      </c>
      <c r="Z483" s="1">
        <v>-1393.8049000000001</v>
      </c>
      <c r="AA483">
        <v>-1.84</v>
      </c>
      <c r="AB483" s="1">
        <v>-1365.5328</v>
      </c>
      <c r="AC483">
        <v>8.18</v>
      </c>
    </row>
    <row r="484" spans="6:29" x14ac:dyDescent="0.2">
      <c r="F484" s="1">
        <v>-1382.9725000000001</v>
      </c>
      <c r="G484">
        <v>4.83</v>
      </c>
      <c r="H484" s="1">
        <v>-1382.4121</v>
      </c>
      <c r="I484">
        <v>3.92</v>
      </c>
      <c r="J484" s="1">
        <v>-1381.03</v>
      </c>
      <c r="K484">
        <v>-0.25</v>
      </c>
      <c r="L484" s="1">
        <v>-1377.8097</v>
      </c>
      <c r="M484">
        <v>8.6999999999999993</v>
      </c>
      <c r="N484" s="1">
        <v>-1380.1927000000001</v>
      </c>
      <c r="O484">
        <v>4.22</v>
      </c>
      <c r="P484" s="1">
        <v>-1380.9761000000001</v>
      </c>
      <c r="Q484">
        <v>4.6100000000000003</v>
      </c>
      <c r="R484" s="1">
        <v>-1369.6558</v>
      </c>
      <c r="S484">
        <v>-7.71</v>
      </c>
      <c r="T484" s="1">
        <v>-1393.3062</v>
      </c>
      <c r="U484">
        <v>8.9</v>
      </c>
      <c r="V484" s="1">
        <v>-1392.0319999999999</v>
      </c>
      <c r="W484">
        <v>10.61</v>
      </c>
      <c r="X484" s="1">
        <v>-1367.4909</v>
      </c>
      <c r="Y484">
        <v>-0.96</v>
      </c>
      <c r="Z484" s="1">
        <v>-1394.0648000000001</v>
      </c>
      <c r="AA484">
        <v>-2.6</v>
      </c>
      <c r="AB484" s="1">
        <v>-1365.5761</v>
      </c>
      <c r="AC484">
        <v>7.83</v>
      </c>
    </row>
    <row r="485" spans="6:29" x14ac:dyDescent="0.2">
      <c r="F485" s="1">
        <v>-1383.0989999999999</v>
      </c>
      <c r="G485">
        <v>3.91</v>
      </c>
      <c r="H485" s="1">
        <v>-1382.4266</v>
      </c>
      <c r="I485">
        <v>3.51</v>
      </c>
      <c r="J485" s="1">
        <v>-1380.7610999999999</v>
      </c>
      <c r="K485">
        <v>0.39</v>
      </c>
      <c r="L485" s="1">
        <v>-1377.7371000000001</v>
      </c>
      <c r="M485">
        <v>9.5</v>
      </c>
      <c r="N485" s="1">
        <v>-1380.1664000000001</v>
      </c>
      <c r="O485">
        <v>4.3600000000000003</v>
      </c>
      <c r="P485" s="1">
        <v>-1381.0791999999999</v>
      </c>
      <c r="Q485">
        <v>4</v>
      </c>
      <c r="R485" s="1">
        <v>-1369.7872</v>
      </c>
      <c r="S485">
        <v>-8.69</v>
      </c>
      <c r="T485" s="1">
        <v>-1393.2345</v>
      </c>
      <c r="U485">
        <v>9.81</v>
      </c>
      <c r="V485" s="1">
        <v>-1391.8023000000001</v>
      </c>
      <c r="W485">
        <v>11.39</v>
      </c>
      <c r="X485" s="1">
        <v>-1367.3803</v>
      </c>
      <c r="Y485">
        <v>-0.88</v>
      </c>
      <c r="Z485" s="1">
        <v>-1394.3094000000001</v>
      </c>
      <c r="AA485">
        <v>-3.27</v>
      </c>
      <c r="AB485" s="1">
        <v>-1365.6968999999999</v>
      </c>
      <c r="AC485">
        <v>7.29</v>
      </c>
    </row>
    <row r="486" spans="6:29" x14ac:dyDescent="0.2">
      <c r="F486" s="1">
        <v>-1383.2550000000001</v>
      </c>
      <c r="G486">
        <v>2.85</v>
      </c>
      <c r="H486" s="1">
        <v>-1382.4819</v>
      </c>
      <c r="I486">
        <v>3.02</v>
      </c>
      <c r="J486" s="1">
        <v>-1380.4588000000001</v>
      </c>
      <c r="K486">
        <v>1.0900000000000001</v>
      </c>
      <c r="L486" s="1">
        <v>-1377.5940000000001</v>
      </c>
      <c r="M486">
        <v>10.52</v>
      </c>
      <c r="N486" s="1">
        <v>-1380.2119</v>
      </c>
      <c r="O486">
        <v>4.41</v>
      </c>
      <c r="P486" s="1">
        <v>-1381.1892</v>
      </c>
      <c r="Q486">
        <v>3.32</v>
      </c>
      <c r="R486" s="1">
        <v>-1369.9431</v>
      </c>
      <c r="S486">
        <v>-9.5399999999999991</v>
      </c>
      <c r="T486" s="1">
        <v>-1393.1004</v>
      </c>
      <c r="U486">
        <v>10.7</v>
      </c>
      <c r="V486" s="1">
        <v>-1391.5413000000001</v>
      </c>
      <c r="W486">
        <v>12.32</v>
      </c>
      <c r="X486" s="1">
        <v>-1367.3234</v>
      </c>
      <c r="Y486">
        <v>-1</v>
      </c>
      <c r="Z486" s="1">
        <v>-1394.5291</v>
      </c>
      <c r="AA486">
        <v>-3.95</v>
      </c>
      <c r="AB486" s="1">
        <v>-1365.8885</v>
      </c>
      <c r="AC486">
        <v>6.57</v>
      </c>
    </row>
    <row r="487" spans="6:29" x14ac:dyDescent="0.2">
      <c r="F487" s="1">
        <v>-1383.443</v>
      </c>
      <c r="G487">
        <v>1.69</v>
      </c>
      <c r="H487" s="1">
        <v>-1382.5639000000001</v>
      </c>
      <c r="I487">
        <v>2.59</v>
      </c>
      <c r="J487" s="1">
        <v>-1380.1437000000001</v>
      </c>
      <c r="K487">
        <v>1.73</v>
      </c>
      <c r="L487" s="1">
        <v>-1377.3909000000001</v>
      </c>
      <c r="M487">
        <v>11.67</v>
      </c>
      <c r="N487" s="1">
        <v>-1380.3181999999999</v>
      </c>
      <c r="O487">
        <v>4.3099999999999996</v>
      </c>
      <c r="P487" s="1">
        <v>-1381.3028999999999</v>
      </c>
      <c r="Q487">
        <v>2.58</v>
      </c>
      <c r="R487" s="1">
        <v>-1370.1094000000001</v>
      </c>
      <c r="S487">
        <v>-10.3</v>
      </c>
      <c r="T487" s="1">
        <v>-1392.9167</v>
      </c>
      <c r="U487">
        <v>11.48</v>
      </c>
      <c r="V487" s="1">
        <v>-1391.2569000000001</v>
      </c>
      <c r="W487">
        <v>13.28</v>
      </c>
      <c r="X487" s="1">
        <v>-1367.3162</v>
      </c>
      <c r="Y487">
        <v>-1.28</v>
      </c>
      <c r="Z487" s="1">
        <v>-1394.7128</v>
      </c>
      <c r="AA487">
        <v>-4.54</v>
      </c>
      <c r="AB487" s="1">
        <v>-1366.1370999999999</v>
      </c>
      <c r="AC487">
        <v>5.72</v>
      </c>
    </row>
    <row r="488" spans="6:29" x14ac:dyDescent="0.2">
      <c r="F488" s="1">
        <v>-1383.6602</v>
      </c>
      <c r="G488">
        <v>0.5</v>
      </c>
      <c r="H488" s="1">
        <v>-1382.6507999999999</v>
      </c>
      <c r="I488">
        <v>2.12</v>
      </c>
      <c r="J488" s="1">
        <v>-1379.8418999999999</v>
      </c>
      <c r="K488">
        <v>2.3199999999999998</v>
      </c>
      <c r="L488" s="1">
        <v>-1377.1433999999999</v>
      </c>
      <c r="M488">
        <v>12.98</v>
      </c>
      <c r="N488" s="1">
        <v>-1380.4724000000001</v>
      </c>
      <c r="O488">
        <v>4.04</v>
      </c>
      <c r="P488" s="1">
        <v>-1381.4149</v>
      </c>
      <c r="Q488">
        <v>1.78</v>
      </c>
      <c r="R488" s="1">
        <v>-1370.2706000000001</v>
      </c>
      <c r="S488">
        <v>-10.94</v>
      </c>
      <c r="T488" s="1">
        <v>-1392.6998000000001</v>
      </c>
      <c r="U488">
        <v>12.16</v>
      </c>
      <c r="V488" s="1">
        <v>-1390.9716000000001</v>
      </c>
      <c r="W488">
        <v>14.11</v>
      </c>
      <c r="X488" s="1">
        <v>-1367.3505</v>
      </c>
      <c r="Y488">
        <v>-1.68</v>
      </c>
      <c r="Z488" s="1">
        <v>-1394.8507999999999</v>
      </c>
      <c r="AA488">
        <v>-4.97</v>
      </c>
      <c r="AB488" s="1">
        <v>-1366.4259</v>
      </c>
      <c r="AC488">
        <v>4.79</v>
      </c>
    </row>
    <row r="489" spans="6:29" x14ac:dyDescent="0.2">
      <c r="F489" s="1">
        <v>-1383.8988999999999</v>
      </c>
      <c r="G489">
        <v>-0.64</v>
      </c>
      <c r="H489" s="1">
        <v>-1382.7216000000001</v>
      </c>
      <c r="I489">
        <v>1.76</v>
      </c>
      <c r="J489" s="1">
        <v>-1379.5824</v>
      </c>
      <c r="K489">
        <v>2.77</v>
      </c>
      <c r="L489" s="1">
        <v>-1376.8690999999999</v>
      </c>
      <c r="M489">
        <v>14.39</v>
      </c>
      <c r="N489" s="1">
        <v>-1380.6641</v>
      </c>
      <c r="O489">
        <v>3.62</v>
      </c>
      <c r="P489" s="1">
        <v>-1381.5192</v>
      </c>
      <c r="Q489">
        <v>1</v>
      </c>
      <c r="R489" s="1">
        <v>-1370.4105999999999</v>
      </c>
      <c r="S489">
        <v>-11.39</v>
      </c>
      <c r="T489" s="1">
        <v>-1392.4706000000001</v>
      </c>
      <c r="U489">
        <v>12.68</v>
      </c>
      <c r="V489" s="1">
        <v>-1390.7258999999999</v>
      </c>
      <c r="W489">
        <v>14.78</v>
      </c>
      <c r="X489" s="1">
        <v>-1367.4169999999999</v>
      </c>
      <c r="Y489">
        <v>-2.2400000000000002</v>
      </c>
      <c r="Z489" s="1">
        <v>-1394.9381000000001</v>
      </c>
      <c r="AA489">
        <v>-5.35</v>
      </c>
      <c r="AB489" s="1">
        <v>-1366.7355</v>
      </c>
      <c r="AC489">
        <v>3.77</v>
      </c>
    </row>
    <row r="490" spans="6:29" x14ac:dyDescent="0.2">
      <c r="F490" s="1">
        <v>-1384.1479999999999</v>
      </c>
      <c r="G490">
        <v>-1.78</v>
      </c>
      <c r="H490" s="1">
        <v>-1382.7634</v>
      </c>
      <c r="I490">
        <v>1.45</v>
      </c>
      <c r="J490" s="1">
        <v>-1379.3903</v>
      </c>
      <c r="K490">
        <v>3.1</v>
      </c>
      <c r="L490" s="1">
        <v>-1376.5867000000001</v>
      </c>
      <c r="M490">
        <v>15.8</v>
      </c>
      <c r="N490" s="1">
        <v>-1380.8842</v>
      </c>
      <c r="O490">
        <v>3.16</v>
      </c>
      <c r="P490" s="1">
        <v>-1381.6069</v>
      </c>
      <c r="Q490">
        <v>0.28000000000000003</v>
      </c>
      <c r="R490" s="1">
        <v>-1370.5148999999999</v>
      </c>
      <c r="S490">
        <v>-11.67</v>
      </c>
      <c r="T490" s="1">
        <v>-1392.252</v>
      </c>
      <c r="U490">
        <v>12.94</v>
      </c>
      <c r="V490" s="1">
        <v>-1390.5753</v>
      </c>
      <c r="W490">
        <v>15.09</v>
      </c>
      <c r="X490" s="1">
        <v>-1367.5084999999999</v>
      </c>
      <c r="Y490">
        <v>-2.88</v>
      </c>
      <c r="Z490" s="1">
        <v>-1394.9756</v>
      </c>
      <c r="AA490">
        <v>-5.57</v>
      </c>
      <c r="AB490" s="1">
        <v>-1367.0469000000001</v>
      </c>
      <c r="AC490">
        <v>2.75</v>
      </c>
    </row>
    <row r="491" spans="6:29" x14ac:dyDescent="0.2">
      <c r="F491" s="1">
        <v>-1384.3957</v>
      </c>
      <c r="G491">
        <v>-2.91</v>
      </c>
      <c r="H491" s="1">
        <v>-1382.7743</v>
      </c>
      <c r="I491">
        <v>1.29</v>
      </c>
      <c r="J491" s="1">
        <v>-1379.2831000000001</v>
      </c>
      <c r="K491">
        <v>3.25</v>
      </c>
      <c r="L491" s="1">
        <v>-1376.3133</v>
      </c>
      <c r="M491">
        <v>17.18</v>
      </c>
      <c r="N491" s="1">
        <v>-1381.1224</v>
      </c>
      <c r="O491">
        <v>2.65</v>
      </c>
      <c r="P491" s="1">
        <v>-1381.6676</v>
      </c>
      <c r="Q491">
        <v>-0.31</v>
      </c>
      <c r="R491" s="1">
        <v>-1370.5708999999999</v>
      </c>
      <c r="S491">
        <v>-11.75</v>
      </c>
      <c r="T491" s="1">
        <v>-1392.066</v>
      </c>
      <c r="U491">
        <v>13.08</v>
      </c>
      <c r="V491" s="1">
        <v>-1390.5744</v>
      </c>
      <c r="W491">
        <v>14.93</v>
      </c>
      <c r="X491" s="1">
        <v>-1367.6206</v>
      </c>
      <c r="Y491">
        <v>-3.56</v>
      </c>
      <c r="Z491" s="1">
        <v>-1394.9694</v>
      </c>
      <c r="AA491">
        <v>-5.73</v>
      </c>
      <c r="AB491" s="1">
        <v>-1367.3422</v>
      </c>
      <c r="AC491">
        <v>1.79</v>
      </c>
    </row>
    <row r="492" spans="6:29" x14ac:dyDescent="0.2">
      <c r="F492" s="1">
        <v>-1384.6319000000001</v>
      </c>
      <c r="G492">
        <v>-3.89</v>
      </c>
      <c r="H492" s="1">
        <v>-1382.7601</v>
      </c>
      <c r="I492">
        <v>1.29</v>
      </c>
      <c r="J492" s="1">
        <v>-1379.2657999999999</v>
      </c>
      <c r="K492">
        <v>3.17</v>
      </c>
      <c r="L492" s="1">
        <v>-1376.0661</v>
      </c>
      <c r="M492">
        <v>18.46</v>
      </c>
      <c r="N492" s="1">
        <v>-1381.365</v>
      </c>
      <c r="O492">
        <v>2.1</v>
      </c>
      <c r="P492" s="1">
        <v>-1381.6896999999999</v>
      </c>
      <c r="Q492">
        <v>-0.71</v>
      </c>
      <c r="R492" s="1">
        <v>-1370.5726999999999</v>
      </c>
      <c r="S492">
        <v>-11.59</v>
      </c>
      <c r="T492" s="1">
        <v>-1391.9309000000001</v>
      </c>
      <c r="U492">
        <v>12.85</v>
      </c>
      <c r="V492" s="1">
        <v>-1390.7547</v>
      </c>
      <c r="W492">
        <v>14.25</v>
      </c>
      <c r="X492" s="1">
        <v>-1367.7478000000001</v>
      </c>
      <c r="Y492">
        <v>-4.2699999999999996</v>
      </c>
      <c r="Z492" s="1">
        <v>-1394.9277999999999</v>
      </c>
      <c r="AA492">
        <v>-5.8</v>
      </c>
      <c r="AB492" s="1">
        <v>-1367.6076</v>
      </c>
      <c r="AC492">
        <v>0.91</v>
      </c>
    </row>
    <row r="493" spans="6:29" x14ac:dyDescent="0.2">
      <c r="F493" s="1">
        <v>-1384.8468</v>
      </c>
      <c r="G493">
        <v>-4.66</v>
      </c>
      <c r="H493" s="1">
        <v>-1382.7311</v>
      </c>
      <c r="I493">
        <v>1.31</v>
      </c>
      <c r="J493" s="1">
        <v>-1379.3333</v>
      </c>
      <c r="K493">
        <v>3.04</v>
      </c>
      <c r="L493" s="1">
        <v>-1375.8625999999999</v>
      </c>
      <c r="M493">
        <v>19.600000000000001</v>
      </c>
      <c r="N493" s="1">
        <v>-1381.598</v>
      </c>
      <c r="O493">
        <v>1.57</v>
      </c>
      <c r="P493" s="1">
        <v>-1381.6617000000001</v>
      </c>
      <c r="Q493">
        <v>-0.95</v>
      </c>
      <c r="R493" s="1">
        <v>-1370.5236</v>
      </c>
      <c r="S493">
        <v>-11.27</v>
      </c>
      <c r="T493" s="1">
        <v>-1391.8594000000001</v>
      </c>
      <c r="U493">
        <v>12.32</v>
      </c>
      <c r="V493" s="1">
        <v>-1391.1120000000001</v>
      </c>
      <c r="W493">
        <v>13.19</v>
      </c>
      <c r="X493" s="1">
        <v>-1367.8829000000001</v>
      </c>
      <c r="Y493">
        <v>-5</v>
      </c>
      <c r="Z493" s="1">
        <v>-1394.8596</v>
      </c>
      <c r="AA493">
        <v>-5.81</v>
      </c>
      <c r="AB493" s="1">
        <v>-1367.8326999999999</v>
      </c>
      <c r="AC493">
        <v>0.19</v>
      </c>
    </row>
    <row r="494" spans="6:29" x14ac:dyDescent="0.2">
      <c r="F494" s="1">
        <v>-1385.0326</v>
      </c>
      <c r="G494">
        <v>-5.25</v>
      </c>
      <c r="H494" s="1">
        <v>-1382.6980000000001</v>
      </c>
      <c r="I494">
        <v>1.48</v>
      </c>
      <c r="J494" s="1">
        <v>-1379.4699000000001</v>
      </c>
      <c r="K494">
        <v>2.86</v>
      </c>
      <c r="L494" s="1">
        <v>-1375.7201</v>
      </c>
      <c r="M494">
        <v>20.56</v>
      </c>
      <c r="N494" s="1">
        <v>-1381.81</v>
      </c>
      <c r="O494">
        <v>1.0900000000000001</v>
      </c>
      <c r="P494" s="1">
        <v>-1381.5746999999999</v>
      </c>
      <c r="Q494">
        <v>-0.93</v>
      </c>
      <c r="R494" s="1">
        <v>-1370.4372000000001</v>
      </c>
      <c r="S494">
        <v>-10.94</v>
      </c>
      <c r="T494" s="1">
        <v>-1391.8588999999999</v>
      </c>
      <c r="U494">
        <v>11.59</v>
      </c>
      <c r="V494" s="1">
        <v>-1391.6066000000001</v>
      </c>
      <c r="W494">
        <v>11.77</v>
      </c>
      <c r="X494" s="1">
        <v>-1368.0145</v>
      </c>
      <c r="Y494">
        <v>-5.71</v>
      </c>
      <c r="Z494" s="1">
        <v>-1394.7715000000001</v>
      </c>
      <c r="AA494">
        <v>-5.77</v>
      </c>
      <c r="AB494" s="1">
        <v>-1368.0087000000001</v>
      </c>
      <c r="AC494">
        <v>-0.38</v>
      </c>
    </row>
    <row r="495" spans="6:29" x14ac:dyDescent="0.2">
      <c r="F495" s="1">
        <v>-1385.1845000000001</v>
      </c>
      <c r="G495">
        <v>-5.7</v>
      </c>
      <c r="H495" s="1">
        <v>-1382.6701</v>
      </c>
      <c r="I495">
        <v>1.68</v>
      </c>
      <c r="J495" s="1">
        <v>-1379.6506999999999</v>
      </c>
      <c r="K495">
        <v>2.67</v>
      </c>
      <c r="L495" s="1">
        <v>-1375.6547</v>
      </c>
      <c r="M495">
        <v>21.21</v>
      </c>
      <c r="N495" s="1">
        <v>-1381.9925000000001</v>
      </c>
      <c r="O495">
        <v>0.65</v>
      </c>
      <c r="P495" s="1">
        <v>-1381.4253000000001</v>
      </c>
      <c r="Q495">
        <v>-0.74</v>
      </c>
      <c r="R495" s="1">
        <v>-1370.3353</v>
      </c>
      <c r="S495">
        <v>-10.53</v>
      </c>
      <c r="T495" s="1">
        <v>-1391.9315999999999</v>
      </c>
      <c r="U495">
        <v>10.62</v>
      </c>
      <c r="V495" s="1">
        <v>-1392.1744000000001</v>
      </c>
      <c r="W495">
        <v>10.07</v>
      </c>
      <c r="X495" s="1">
        <v>-1368.1293000000001</v>
      </c>
      <c r="Y495">
        <v>-6.32</v>
      </c>
      <c r="Z495" s="1">
        <v>-1394.6695</v>
      </c>
      <c r="AA495">
        <v>-5.74</v>
      </c>
      <c r="AB495" s="1">
        <v>-1368.1287</v>
      </c>
      <c r="AC495">
        <v>-0.78</v>
      </c>
    </row>
    <row r="496" spans="6:29" x14ac:dyDescent="0.2">
      <c r="F496" s="1">
        <v>-1385.2979</v>
      </c>
      <c r="G496">
        <v>-5.97</v>
      </c>
      <c r="H496" s="1">
        <v>-1382.6521</v>
      </c>
      <c r="I496">
        <v>1.92</v>
      </c>
      <c r="J496" s="1">
        <v>-1379.8463999999999</v>
      </c>
      <c r="K496">
        <v>2.5499999999999998</v>
      </c>
      <c r="L496" s="1">
        <v>-1375.6786999999999</v>
      </c>
      <c r="M496">
        <v>21.56</v>
      </c>
      <c r="N496" s="1">
        <v>-1382.1424</v>
      </c>
      <c r="O496">
        <v>0.21</v>
      </c>
      <c r="P496" s="1">
        <v>-1381.2184999999999</v>
      </c>
      <c r="Q496">
        <v>-0.37</v>
      </c>
      <c r="R496" s="1">
        <v>-1370.2460000000001</v>
      </c>
      <c r="S496">
        <v>-10.199999999999999</v>
      </c>
      <c r="T496" s="1">
        <v>-1392.0753</v>
      </c>
      <c r="U496">
        <v>9.4600000000000009</v>
      </c>
      <c r="V496" s="1">
        <v>-1392.7445</v>
      </c>
      <c r="W496">
        <v>8.41</v>
      </c>
      <c r="X496" s="1">
        <v>-1368.2157</v>
      </c>
      <c r="Y496">
        <v>-6.85</v>
      </c>
      <c r="Z496" s="1">
        <v>-1394.5596</v>
      </c>
      <c r="AA496">
        <v>-5.68</v>
      </c>
      <c r="AB496" s="1">
        <v>-1368.1876999999999</v>
      </c>
      <c r="AC496">
        <v>-0.99</v>
      </c>
    </row>
    <row r="497" spans="6:29" x14ac:dyDescent="0.2">
      <c r="F497" s="1">
        <v>-1385.3696</v>
      </c>
      <c r="G497">
        <v>-6.02</v>
      </c>
      <c r="H497" s="1">
        <v>-1382.6464000000001</v>
      </c>
      <c r="I497">
        <v>2.2000000000000002</v>
      </c>
      <c r="J497" s="1">
        <v>-1380.0268000000001</v>
      </c>
      <c r="K497">
        <v>2.69</v>
      </c>
      <c r="L497" s="1">
        <v>-1375.7973</v>
      </c>
      <c r="M497">
        <v>21.52</v>
      </c>
      <c r="N497" s="1">
        <v>-1382.26</v>
      </c>
      <c r="O497">
        <v>-0.08</v>
      </c>
      <c r="P497" s="1">
        <v>-1380.9694</v>
      </c>
      <c r="Q497">
        <v>0.13</v>
      </c>
      <c r="R497" s="1">
        <v>-1370.1968999999999</v>
      </c>
      <c r="S497">
        <v>-10.119999999999999</v>
      </c>
      <c r="T497" s="1">
        <v>-1392.2817</v>
      </c>
      <c r="U497">
        <v>8.1999999999999993</v>
      </c>
      <c r="V497" s="1">
        <v>-1393.2552000000001</v>
      </c>
      <c r="W497">
        <v>6.9</v>
      </c>
      <c r="X497" s="1">
        <v>-1368.2699</v>
      </c>
      <c r="Y497">
        <v>-7.27</v>
      </c>
      <c r="Z497" s="1">
        <v>-1394.4503999999999</v>
      </c>
      <c r="AA497">
        <v>-5.58</v>
      </c>
      <c r="AB497" s="1">
        <v>-1368.1831</v>
      </c>
      <c r="AC497">
        <v>-1</v>
      </c>
    </row>
    <row r="498" spans="6:29" x14ac:dyDescent="0.2">
      <c r="F498" s="1">
        <v>-1385.3963000000001</v>
      </c>
      <c r="G498">
        <v>-5.85</v>
      </c>
      <c r="H498" s="1">
        <v>-1382.6521</v>
      </c>
      <c r="I498">
        <v>2.54</v>
      </c>
      <c r="J498" s="1">
        <v>-1380.1659999999999</v>
      </c>
      <c r="K498">
        <v>2.95</v>
      </c>
      <c r="L498" s="1">
        <v>-1376.0041000000001</v>
      </c>
      <c r="M498">
        <v>21.15</v>
      </c>
      <c r="N498" s="1">
        <v>-1382.347</v>
      </c>
      <c r="O498">
        <v>-0.4</v>
      </c>
      <c r="P498" s="1">
        <v>-1380.6995999999999</v>
      </c>
      <c r="Q498">
        <v>0.72</v>
      </c>
      <c r="R498" s="1">
        <v>-1370.2116000000001</v>
      </c>
      <c r="S498">
        <v>-10.050000000000001</v>
      </c>
      <c r="T498" s="1">
        <v>-1392.5360000000001</v>
      </c>
      <c r="U498">
        <v>6.82</v>
      </c>
      <c r="V498" s="1">
        <v>-1393.6615999999999</v>
      </c>
      <c r="W498">
        <v>5.72</v>
      </c>
      <c r="X498" s="1">
        <v>-1368.2994000000001</v>
      </c>
      <c r="Y498">
        <v>-7.58</v>
      </c>
      <c r="Z498" s="1">
        <v>-1394.3504</v>
      </c>
      <c r="AA498">
        <v>-5.54</v>
      </c>
      <c r="AB498" s="1">
        <v>-1368.1174000000001</v>
      </c>
      <c r="AC498">
        <v>-0.8</v>
      </c>
    </row>
    <row r="499" spans="6:29" x14ac:dyDescent="0.2">
      <c r="F499" s="1">
        <v>-1385.3739</v>
      </c>
      <c r="G499">
        <v>-5.47</v>
      </c>
      <c r="H499" s="1">
        <v>-1382.6677999999999</v>
      </c>
      <c r="I499">
        <v>2.9</v>
      </c>
      <c r="J499" s="1">
        <v>-1380.2474</v>
      </c>
      <c r="K499">
        <v>3.47</v>
      </c>
      <c r="L499" s="1">
        <v>-1376.2784999999999</v>
      </c>
      <c r="M499">
        <v>20.5</v>
      </c>
      <c r="N499" s="1">
        <v>-1382.405</v>
      </c>
      <c r="O499">
        <v>-0.64</v>
      </c>
      <c r="P499" s="1">
        <v>-1380.4359999999999</v>
      </c>
      <c r="Q499">
        <v>1.3</v>
      </c>
      <c r="R499" s="1">
        <v>-1370.3053</v>
      </c>
      <c r="S499">
        <v>-10.24</v>
      </c>
      <c r="T499" s="1">
        <v>-1392.8163</v>
      </c>
      <c r="U499">
        <v>5.47</v>
      </c>
      <c r="V499" s="1">
        <v>-1393.9423999999999</v>
      </c>
      <c r="W499">
        <v>4.8899999999999997</v>
      </c>
      <c r="X499" s="1">
        <v>-1368.3207</v>
      </c>
      <c r="Y499">
        <v>-7.88</v>
      </c>
      <c r="Z499" s="1">
        <v>-1394.2686000000001</v>
      </c>
      <c r="AA499">
        <v>-5.58</v>
      </c>
      <c r="AB499" s="1">
        <v>-1368.0023000000001</v>
      </c>
      <c r="AC499">
        <v>-0.49</v>
      </c>
    </row>
    <row r="500" spans="6:29" x14ac:dyDescent="0.2">
      <c r="F500" s="1">
        <v>-1385.299</v>
      </c>
      <c r="G500">
        <v>-5</v>
      </c>
      <c r="H500" s="1">
        <v>-1382.6907000000001</v>
      </c>
      <c r="I500">
        <v>3.25</v>
      </c>
      <c r="J500" s="1">
        <v>-1380.2637</v>
      </c>
      <c r="K500">
        <v>4.28</v>
      </c>
      <c r="L500" s="1">
        <v>-1376.5895</v>
      </c>
      <c r="M500">
        <v>19.61</v>
      </c>
      <c r="N500" s="1">
        <v>-1382.4350999999999</v>
      </c>
      <c r="O500">
        <v>-0.8</v>
      </c>
      <c r="P500" s="1">
        <v>-1380.2029</v>
      </c>
      <c r="Q500">
        <v>1.82</v>
      </c>
      <c r="R500" s="1">
        <v>-1370.4818</v>
      </c>
      <c r="S500">
        <v>-10.61</v>
      </c>
      <c r="T500" s="1">
        <v>-1393.0944999999999</v>
      </c>
      <c r="U500">
        <v>4.12</v>
      </c>
      <c r="V500" s="1">
        <v>-1394.0966000000001</v>
      </c>
      <c r="W500">
        <v>4.41</v>
      </c>
      <c r="X500" s="1">
        <v>-1368.3503000000001</v>
      </c>
      <c r="Y500">
        <v>-8.19</v>
      </c>
      <c r="Z500" s="1">
        <v>-1394.2137</v>
      </c>
      <c r="AA500">
        <v>-5.62</v>
      </c>
      <c r="AB500" s="1">
        <v>-1367.8585</v>
      </c>
      <c r="AC500">
        <v>-0.08</v>
      </c>
    </row>
    <row r="501" spans="6:29" x14ac:dyDescent="0.2">
      <c r="F501" s="1">
        <v>-1385.1693</v>
      </c>
      <c r="G501">
        <v>-4.3899999999999997</v>
      </c>
      <c r="H501" s="1">
        <v>-1382.7194999999999</v>
      </c>
      <c r="I501">
        <v>3.61</v>
      </c>
      <c r="J501" s="1">
        <v>-1380.2202</v>
      </c>
      <c r="K501">
        <v>5.19</v>
      </c>
      <c r="L501" s="1">
        <v>-1376.9043999999999</v>
      </c>
      <c r="M501">
        <v>18.55</v>
      </c>
      <c r="N501" s="1">
        <v>-1382.4365</v>
      </c>
      <c r="O501">
        <v>-0.91</v>
      </c>
      <c r="P501" s="1">
        <v>-1380.0188000000001</v>
      </c>
      <c r="Q501">
        <v>2.1800000000000002</v>
      </c>
      <c r="R501" s="1">
        <v>-1370.7313999999999</v>
      </c>
      <c r="S501">
        <v>-11.17</v>
      </c>
      <c r="T501" s="1">
        <v>-1393.3423</v>
      </c>
      <c r="U501">
        <v>2.99</v>
      </c>
      <c r="V501" s="1">
        <v>-1394.1438000000001</v>
      </c>
      <c r="W501">
        <v>4.28</v>
      </c>
      <c r="X501" s="1">
        <v>-1368.3933999999999</v>
      </c>
      <c r="Y501">
        <v>-8.42</v>
      </c>
      <c r="Z501" s="1">
        <v>-1394.1907000000001</v>
      </c>
      <c r="AA501">
        <v>-5.68</v>
      </c>
      <c r="AB501" s="1">
        <v>-1367.7108000000001</v>
      </c>
      <c r="AC501">
        <v>0.32</v>
      </c>
    </row>
    <row r="502" spans="6:29" x14ac:dyDescent="0.2">
      <c r="F502" s="1">
        <v>-1384.9849999999999</v>
      </c>
      <c r="G502">
        <v>-3.54</v>
      </c>
      <c r="H502" s="1">
        <v>-1382.7550000000001</v>
      </c>
      <c r="I502">
        <v>3.93</v>
      </c>
      <c r="J502" s="1">
        <v>-1380.1331</v>
      </c>
      <c r="K502">
        <v>6.29</v>
      </c>
      <c r="L502" s="1">
        <v>-1377.1985999999999</v>
      </c>
      <c r="M502">
        <v>17.34</v>
      </c>
      <c r="N502" s="1">
        <v>-1382.4085</v>
      </c>
      <c r="O502">
        <v>-1.01</v>
      </c>
      <c r="P502" s="1">
        <v>-1379.89</v>
      </c>
      <c r="Q502">
        <v>2.42</v>
      </c>
      <c r="R502" s="1">
        <v>-1371.0322000000001</v>
      </c>
      <c r="S502">
        <v>-11.86</v>
      </c>
      <c r="T502" s="1">
        <v>-1393.5346</v>
      </c>
      <c r="U502">
        <v>2.06</v>
      </c>
      <c r="V502" s="1">
        <v>-1394.1166000000001</v>
      </c>
      <c r="W502">
        <v>4.4400000000000004</v>
      </c>
      <c r="X502" s="1">
        <v>-1368.4369999999999</v>
      </c>
      <c r="Y502">
        <v>-8.61</v>
      </c>
      <c r="Z502" s="1">
        <v>-1394.1996999999999</v>
      </c>
      <c r="AA502">
        <v>-5.71</v>
      </c>
      <c r="AB502" s="1">
        <v>-1367.5803000000001</v>
      </c>
      <c r="AC502">
        <v>0.76</v>
      </c>
    </row>
    <row r="503" spans="6:29" x14ac:dyDescent="0.2">
      <c r="F503" s="1">
        <v>-1384.7487000000001</v>
      </c>
      <c r="G503">
        <v>-2.57</v>
      </c>
      <c r="H503" s="1">
        <v>-1382.7996000000001</v>
      </c>
      <c r="I503">
        <v>4.1500000000000004</v>
      </c>
      <c r="J503" s="1">
        <v>-1380.0251000000001</v>
      </c>
      <c r="K503">
        <v>7.37</v>
      </c>
      <c r="L503" s="1">
        <v>-1377.4618</v>
      </c>
      <c r="M503">
        <v>16.02</v>
      </c>
      <c r="N503" s="1">
        <v>-1382.3507999999999</v>
      </c>
      <c r="O503">
        <v>-1.03</v>
      </c>
      <c r="P503" s="1">
        <v>-1379.8121000000001</v>
      </c>
      <c r="Q503">
        <v>2.6</v>
      </c>
      <c r="R503" s="1">
        <v>-1371.3545999999999</v>
      </c>
      <c r="S503">
        <v>-12.47</v>
      </c>
      <c r="T503" s="1">
        <v>-1393.6548</v>
      </c>
      <c r="U503">
        <v>1.36</v>
      </c>
      <c r="V503" s="1">
        <v>-1394.0495000000001</v>
      </c>
      <c r="W503">
        <v>4.7</v>
      </c>
      <c r="X503" s="1">
        <v>-1368.4545000000001</v>
      </c>
      <c r="Y503">
        <v>-8.61</v>
      </c>
      <c r="Z503" s="1">
        <v>-1394.2355</v>
      </c>
      <c r="AA503">
        <v>-5.8</v>
      </c>
      <c r="AB503" s="1">
        <v>-1367.4780000000001</v>
      </c>
      <c r="AC503">
        <v>1.1200000000000001</v>
      </c>
    </row>
    <row r="504" spans="6:29" x14ac:dyDescent="0.2">
      <c r="F504" s="1">
        <v>-1384.4662000000001</v>
      </c>
      <c r="G504">
        <v>-1.57</v>
      </c>
      <c r="H504" s="1">
        <v>-1382.8577</v>
      </c>
      <c r="I504">
        <v>4.32</v>
      </c>
      <c r="J504" s="1">
        <v>-1379.9201</v>
      </c>
      <c r="K504">
        <v>8.3699999999999992</v>
      </c>
      <c r="L504" s="1">
        <v>-1377.6958</v>
      </c>
      <c r="M504">
        <v>14.66</v>
      </c>
      <c r="N504" s="1">
        <v>-1382.2650000000001</v>
      </c>
      <c r="O504">
        <v>-1.02</v>
      </c>
      <c r="P504" s="1">
        <v>-1379.7711999999999</v>
      </c>
      <c r="Q504">
        <v>2.66</v>
      </c>
      <c r="R504" s="1">
        <v>-1371.6659999999999</v>
      </c>
      <c r="S504">
        <v>-13.14</v>
      </c>
      <c r="T504" s="1">
        <v>-1393.6964</v>
      </c>
      <c r="U504">
        <v>0.8</v>
      </c>
      <c r="V504" s="1">
        <v>-1393.9668999999999</v>
      </c>
      <c r="W504">
        <v>5.16</v>
      </c>
      <c r="X504" s="1">
        <v>-1368.4190000000001</v>
      </c>
      <c r="Y504">
        <v>-8.49</v>
      </c>
      <c r="Z504" s="1">
        <v>-1394.2872</v>
      </c>
      <c r="AA504">
        <v>-5.74</v>
      </c>
      <c r="AB504" s="1">
        <v>-1367.4014</v>
      </c>
      <c r="AC504">
        <v>1.36</v>
      </c>
    </row>
    <row r="505" spans="6:29" x14ac:dyDescent="0.2">
      <c r="F505" s="1">
        <v>-1384.1442999999999</v>
      </c>
      <c r="G505">
        <v>-0.4</v>
      </c>
      <c r="H505" s="1">
        <v>-1382.9335000000001</v>
      </c>
      <c r="I505">
        <v>4.32</v>
      </c>
      <c r="J505" s="1">
        <v>-1379.8373999999999</v>
      </c>
      <c r="K505">
        <v>9.2799999999999994</v>
      </c>
      <c r="L505" s="1">
        <v>-1377.9069</v>
      </c>
      <c r="M505">
        <v>13.12</v>
      </c>
      <c r="N505" s="1">
        <v>-1382.1555000000001</v>
      </c>
      <c r="O505">
        <v>-0.96</v>
      </c>
      <c r="P505" s="1">
        <v>-1379.7482</v>
      </c>
      <c r="Q505">
        <v>2.61</v>
      </c>
      <c r="R505" s="1">
        <v>-1371.9359999999999</v>
      </c>
      <c r="S505">
        <v>-13.58</v>
      </c>
      <c r="T505" s="1">
        <v>-1393.6624999999999</v>
      </c>
      <c r="U505">
        <v>0.62</v>
      </c>
      <c r="V505" s="1">
        <v>-1393.8779</v>
      </c>
      <c r="W505">
        <v>5.68</v>
      </c>
      <c r="X505" s="1">
        <v>-1368.3162</v>
      </c>
      <c r="Y505">
        <v>-8.2100000000000009</v>
      </c>
      <c r="Z505" s="1">
        <v>-1394.34</v>
      </c>
      <c r="AA505">
        <v>-5.64</v>
      </c>
      <c r="AB505" s="1">
        <v>-1367.3417999999999</v>
      </c>
      <c r="AC505">
        <v>1.65</v>
      </c>
    </row>
    <row r="506" spans="6:29" x14ac:dyDescent="0.2">
      <c r="F506" s="1">
        <v>-1383.7923000000001</v>
      </c>
      <c r="G506">
        <v>0.89</v>
      </c>
      <c r="H506" s="1">
        <v>-1383.0331000000001</v>
      </c>
      <c r="I506">
        <v>4.1399999999999997</v>
      </c>
      <c r="J506" s="1">
        <v>-1379.7867000000001</v>
      </c>
      <c r="K506">
        <v>10.08</v>
      </c>
      <c r="L506" s="1">
        <v>-1378.1008999999999</v>
      </c>
      <c r="M506">
        <v>11.55</v>
      </c>
      <c r="N506" s="1">
        <v>-1382.0297</v>
      </c>
      <c r="O506">
        <v>-0.98</v>
      </c>
      <c r="P506" s="1">
        <v>-1379.7243000000001</v>
      </c>
      <c r="Q506">
        <v>2.5499999999999998</v>
      </c>
      <c r="R506" s="1">
        <v>-1372.1423</v>
      </c>
      <c r="S506">
        <v>-13.9</v>
      </c>
      <c r="T506" s="1">
        <v>-1393.5635</v>
      </c>
      <c r="U506">
        <v>0.64</v>
      </c>
      <c r="V506" s="1">
        <v>-1393.7791</v>
      </c>
      <c r="W506">
        <v>6.3</v>
      </c>
      <c r="X506" s="1">
        <v>-1368.1495</v>
      </c>
      <c r="Y506">
        <v>-7.93</v>
      </c>
      <c r="Z506" s="1">
        <v>-1394.3776</v>
      </c>
      <c r="AA506">
        <v>-5.39</v>
      </c>
      <c r="AB506" s="1">
        <v>-1367.2917</v>
      </c>
      <c r="AC506">
        <v>1.88</v>
      </c>
    </row>
    <row r="507" spans="6:29" x14ac:dyDescent="0.2">
      <c r="F507" s="1">
        <v>-1383.4195</v>
      </c>
      <c r="G507">
        <v>2</v>
      </c>
      <c r="H507" s="1">
        <v>-1383.1608000000001</v>
      </c>
      <c r="I507">
        <v>3.82</v>
      </c>
      <c r="J507" s="1">
        <v>-1379.7677000000001</v>
      </c>
      <c r="K507">
        <v>10.65</v>
      </c>
      <c r="L507" s="1">
        <v>-1378.2806</v>
      </c>
      <c r="M507">
        <v>9.99</v>
      </c>
      <c r="N507" s="1">
        <v>-1381.8984</v>
      </c>
      <c r="O507">
        <v>-0.99</v>
      </c>
      <c r="P507" s="1">
        <v>-1379.6860999999999</v>
      </c>
      <c r="Q507">
        <v>2.52</v>
      </c>
      <c r="R507" s="1">
        <v>-1372.2719</v>
      </c>
      <c r="S507">
        <v>-14</v>
      </c>
      <c r="T507" s="1">
        <v>-1393.415</v>
      </c>
      <c r="U507">
        <v>0.82</v>
      </c>
      <c r="V507" s="1">
        <v>-1393.6641</v>
      </c>
      <c r="W507">
        <v>6.94</v>
      </c>
      <c r="X507" s="1">
        <v>-1367.9374</v>
      </c>
      <c r="Y507">
        <v>-7.54</v>
      </c>
      <c r="Z507" s="1">
        <v>-1394.3865000000001</v>
      </c>
      <c r="AA507">
        <v>-4.99</v>
      </c>
      <c r="AB507" s="1">
        <v>-1367.2538</v>
      </c>
      <c r="AC507">
        <v>2</v>
      </c>
    </row>
    <row r="508" spans="6:29" x14ac:dyDescent="0.2">
      <c r="F508" s="1">
        <v>-1383.0361</v>
      </c>
      <c r="G508">
        <v>3.16</v>
      </c>
      <c r="H508" s="1">
        <v>-1383.3167000000001</v>
      </c>
      <c r="I508">
        <v>3.23</v>
      </c>
      <c r="J508" s="1">
        <v>-1379.7743</v>
      </c>
      <c r="K508">
        <v>11.02</v>
      </c>
      <c r="L508" s="1">
        <v>-1378.4465</v>
      </c>
      <c r="M508">
        <v>8.33</v>
      </c>
      <c r="N508" s="1">
        <v>-1381.7732000000001</v>
      </c>
      <c r="O508">
        <v>-1.07</v>
      </c>
      <c r="P508" s="1">
        <v>-1379.6268</v>
      </c>
      <c r="Q508">
        <v>2.48</v>
      </c>
      <c r="R508" s="1">
        <v>-1372.3209999999999</v>
      </c>
      <c r="S508">
        <v>-13.97</v>
      </c>
      <c r="T508" s="1">
        <v>-1393.2334000000001</v>
      </c>
      <c r="U508">
        <v>1.17</v>
      </c>
      <c r="V508" s="1">
        <v>-1393.5338999999999</v>
      </c>
      <c r="W508">
        <v>7.68</v>
      </c>
      <c r="X508" s="1">
        <v>-1367.7086999999999</v>
      </c>
      <c r="Y508">
        <v>-7.29</v>
      </c>
      <c r="Z508" s="1">
        <v>-1394.3570999999999</v>
      </c>
      <c r="AA508">
        <v>-4.46</v>
      </c>
      <c r="AB508" s="1">
        <v>-1367.2412999999999</v>
      </c>
      <c r="AC508">
        <v>2.0299999999999998</v>
      </c>
    </row>
    <row r="509" spans="6:29" x14ac:dyDescent="0.2">
      <c r="F509" s="1">
        <v>-1382.6515999999999</v>
      </c>
      <c r="G509">
        <v>4.3600000000000003</v>
      </c>
      <c r="H509" s="1">
        <v>-1383.4962</v>
      </c>
      <c r="I509">
        <v>2.48</v>
      </c>
      <c r="J509" s="1">
        <v>-1379.8005000000001</v>
      </c>
      <c r="K509">
        <v>11.3</v>
      </c>
      <c r="L509" s="1">
        <v>-1378.6007</v>
      </c>
      <c r="M509">
        <v>6.74</v>
      </c>
      <c r="N509" s="1">
        <v>-1381.6655000000001</v>
      </c>
      <c r="O509">
        <v>-1.29</v>
      </c>
      <c r="P509" s="1">
        <v>-1379.5497</v>
      </c>
      <c r="Q509">
        <v>2.5</v>
      </c>
      <c r="R509" s="1">
        <v>-1372.2936</v>
      </c>
      <c r="S509">
        <v>-13.7</v>
      </c>
      <c r="T509" s="1">
        <v>-1393.0351000000001</v>
      </c>
      <c r="U509">
        <v>1.7</v>
      </c>
      <c r="V509" s="1">
        <v>-1393.4028000000001</v>
      </c>
      <c r="W509">
        <v>8.32</v>
      </c>
      <c r="X509" s="1">
        <v>-1367.4893</v>
      </c>
      <c r="Y509">
        <v>-7.11</v>
      </c>
      <c r="Z509" s="1">
        <v>-1394.2859000000001</v>
      </c>
      <c r="AA509">
        <v>-3.75</v>
      </c>
      <c r="AB509" s="1">
        <v>-1367.2752</v>
      </c>
      <c r="AC509">
        <v>1.97</v>
      </c>
    </row>
    <row r="510" spans="6:29" x14ac:dyDescent="0.2">
      <c r="F510" s="1">
        <v>-1382.2757999999999</v>
      </c>
      <c r="G510">
        <v>5.51</v>
      </c>
      <c r="H510" s="1">
        <v>-1383.6864</v>
      </c>
      <c r="I510">
        <v>1.62</v>
      </c>
      <c r="J510" s="1">
        <v>-1379.8436999999999</v>
      </c>
      <c r="K510">
        <v>11.4</v>
      </c>
      <c r="L510" s="1">
        <v>-1378.7457999999999</v>
      </c>
      <c r="M510">
        <v>5.22</v>
      </c>
      <c r="N510" s="1">
        <v>-1381.5845999999999</v>
      </c>
      <c r="O510">
        <v>-1.61</v>
      </c>
      <c r="P510" s="1">
        <v>-1379.4668999999999</v>
      </c>
      <c r="Q510">
        <v>2.42</v>
      </c>
      <c r="R510" s="1">
        <v>-1372.1992</v>
      </c>
      <c r="S510">
        <v>-13.29</v>
      </c>
      <c r="T510" s="1">
        <v>-1392.8343</v>
      </c>
      <c r="U510">
        <v>2.31</v>
      </c>
      <c r="V510" s="1">
        <v>-1393.296</v>
      </c>
      <c r="W510">
        <v>8.8699999999999992</v>
      </c>
      <c r="X510" s="1">
        <v>-1367.2944</v>
      </c>
      <c r="Y510">
        <v>-7.05</v>
      </c>
      <c r="Z510" s="1">
        <v>-1394.1755000000001</v>
      </c>
      <c r="AA510">
        <v>-2.95</v>
      </c>
      <c r="AB510" s="1">
        <v>-1367.3729000000001</v>
      </c>
      <c r="AC510">
        <v>1.74</v>
      </c>
    </row>
    <row r="511" spans="6:29" x14ac:dyDescent="0.2">
      <c r="F511" s="1">
        <v>-1381.9184</v>
      </c>
      <c r="G511">
        <v>6.54</v>
      </c>
      <c r="H511" s="1">
        <v>-1383.8710000000001</v>
      </c>
      <c r="I511">
        <v>0.64</v>
      </c>
      <c r="J511" s="1">
        <v>-1379.9070999999999</v>
      </c>
      <c r="K511">
        <v>11.34</v>
      </c>
      <c r="L511" s="1">
        <v>-1378.884</v>
      </c>
      <c r="M511">
        <v>3.74</v>
      </c>
      <c r="N511" s="1">
        <v>-1381.5371</v>
      </c>
      <c r="O511">
        <v>-2.0099999999999998</v>
      </c>
      <c r="P511" s="1">
        <v>-1379.3988999999999</v>
      </c>
      <c r="Q511">
        <v>2.29</v>
      </c>
      <c r="R511" s="1">
        <v>-1372.0506</v>
      </c>
      <c r="S511">
        <v>-12.78</v>
      </c>
      <c r="T511" s="1">
        <v>-1392.6410000000001</v>
      </c>
      <c r="U511">
        <v>2.81</v>
      </c>
      <c r="V511" s="1">
        <v>-1393.2405000000001</v>
      </c>
      <c r="W511">
        <v>9.24</v>
      </c>
      <c r="X511" s="1">
        <v>-1367.1266000000001</v>
      </c>
      <c r="Y511">
        <v>-7.15</v>
      </c>
      <c r="Z511" s="1">
        <v>-1394.0323000000001</v>
      </c>
      <c r="AA511">
        <v>-2.02</v>
      </c>
      <c r="AB511" s="1">
        <v>-1367.5367000000001</v>
      </c>
      <c r="AC511">
        <v>1.39</v>
      </c>
    </row>
    <row r="512" spans="6:29" x14ac:dyDescent="0.2">
      <c r="F512" s="1">
        <v>-1381.5875000000001</v>
      </c>
      <c r="G512">
        <v>7.43</v>
      </c>
      <c r="H512" s="1">
        <v>-1384.0313000000001</v>
      </c>
      <c r="I512">
        <v>-0.34</v>
      </c>
      <c r="J512" s="1">
        <v>-1379.9938999999999</v>
      </c>
      <c r="K512">
        <v>11.1</v>
      </c>
      <c r="L512" s="1">
        <v>-1379.0161000000001</v>
      </c>
      <c r="M512">
        <v>2.3199999999999998</v>
      </c>
      <c r="N512" s="1">
        <v>-1381.5262</v>
      </c>
      <c r="O512">
        <v>-2.46</v>
      </c>
      <c r="P512" s="1">
        <v>-1379.3698999999999</v>
      </c>
      <c r="Q512">
        <v>2.13</v>
      </c>
      <c r="R512" s="1">
        <v>-1371.8625999999999</v>
      </c>
      <c r="S512">
        <v>-12.17</v>
      </c>
      <c r="T512" s="1">
        <v>-1392.4616000000001</v>
      </c>
      <c r="U512">
        <v>3.59</v>
      </c>
      <c r="V512" s="1">
        <v>-1393.2559000000001</v>
      </c>
      <c r="W512">
        <v>9.35</v>
      </c>
      <c r="X512" s="1">
        <v>-1366.9771000000001</v>
      </c>
      <c r="Y512">
        <v>-7.38</v>
      </c>
      <c r="Z512" s="1">
        <v>-1393.8662999999999</v>
      </c>
      <c r="AA512">
        <v>-1.06</v>
      </c>
      <c r="AB512" s="1">
        <v>-1367.7517</v>
      </c>
      <c r="AC512">
        <v>1</v>
      </c>
    </row>
    <row r="513" spans="6:29" x14ac:dyDescent="0.2">
      <c r="F513" s="1">
        <v>-1381.2900999999999</v>
      </c>
      <c r="G513">
        <v>8.31</v>
      </c>
      <c r="H513" s="1">
        <v>-1384.1502</v>
      </c>
      <c r="I513">
        <v>-1.3</v>
      </c>
      <c r="J513" s="1">
        <v>-1380.105</v>
      </c>
      <c r="K513">
        <v>10.72</v>
      </c>
      <c r="L513" s="1">
        <v>-1379.1431</v>
      </c>
      <c r="M513">
        <v>1.05</v>
      </c>
      <c r="N513" s="1">
        <v>-1381.5521000000001</v>
      </c>
      <c r="O513">
        <v>-3.02</v>
      </c>
      <c r="P513" s="1">
        <v>-1379.4004</v>
      </c>
      <c r="Q513">
        <v>1.8</v>
      </c>
      <c r="R513" s="1">
        <v>-1371.6504</v>
      </c>
      <c r="S513">
        <v>-11.56</v>
      </c>
      <c r="T513" s="1">
        <v>-1392.2989</v>
      </c>
      <c r="U513">
        <v>4.3</v>
      </c>
      <c r="V513" s="1">
        <v>-1393.3488</v>
      </c>
      <c r="W513">
        <v>9.23</v>
      </c>
      <c r="X513" s="1">
        <v>-1366.8306</v>
      </c>
      <c r="Y513">
        <v>-7.63</v>
      </c>
      <c r="Z513" s="1">
        <v>-1393.6889000000001</v>
      </c>
      <c r="AA513">
        <v>-0.08</v>
      </c>
      <c r="AB513" s="1">
        <v>-1367.99</v>
      </c>
      <c r="AC513">
        <v>0.5</v>
      </c>
    </row>
    <row r="514" spans="6:29" x14ac:dyDescent="0.2">
      <c r="F514" s="1">
        <v>-1381.0301999999999</v>
      </c>
      <c r="G514">
        <v>9.1199999999999992</v>
      </c>
      <c r="H514" s="1">
        <v>-1384.2164</v>
      </c>
      <c r="I514">
        <v>-2.0699999999999998</v>
      </c>
      <c r="J514" s="1">
        <v>-1380.2336</v>
      </c>
      <c r="K514">
        <v>10.210000000000001</v>
      </c>
      <c r="L514" s="1">
        <v>-1379.2675999999999</v>
      </c>
      <c r="M514">
        <v>-7.0000000000000007E-2</v>
      </c>
      <c r="N514" s="1">
        <v>-1381.6120000000001</v>
      </c>
      <c r="O514">
        <v>-3.61</v>
      </c>
      <c r="P514" s="1">
        <v>-1379.4987000000001</v>
      </c>
      <c r="Q514">
        <v>1.41</v>
      </c>
      <c r="R514" s="1">
        <v>-1371.4266</v>
      </c>
      <c r="S514">
        <v>-10.94</v>
      </c>
      <c r="T514" s="1">
        <v>-1392.1539</v>
      </c>
      <c r="U514">
        <v>4.91</v>
      </c>
      <c r="V514" s="1">
        <v>-1393.5097000000001</v>
      </c>
      <c r="W514">
        <v>8.91</v>
      </c>
      <c r="X514" s="1">
        <v>-1366.6714999999999</v>
      </c>
      <c r="Y514">
        <v>-7.95</v>
      </c>
      <c r="Z514" s="1">
        <v>-1393.5106000000001</v>
      </c>
      <c r="AA514">
        <v>0.87</v>
      </c>
      <c r="AB514" s="1">
        <v>-1368.2270000000001</v>
      </c>
      <c r="AC514">
        <v>-0.04</v>
      </c>
    </row>
    <row r="515" spans="6:29" x14ac:dyDescent="0.2">
      <c r="F515" s="1">
        <v>-1380.8076000000001</v>
      </c>
      <c r="G515">
        <v>9.75</v>
      </c>
      <c r="H515" s="1">
        <v>-1384.2268999999999</v>
      </c>
      <c r="I515">
        <v>-2.83</v>
      </c>
      <c r="J515" s="1">
        <v>-1380.3695</v>
      </c>
      <c r="K515">
        <v>9.6</v>
      </c>
      <c r="L515" s="1">
        <v>-1379.3933</v>
      </c>
      <c r="M515">
        <v>-1.0900000000000001</v>
      </c>
      <c r="N515" s="1">
        <v>-1381.6989000000001</v>
      </c>
      <c r="O515">
        <v>-4.13</v>
      </c>
      <c r="P515" s="1">
        <v>-1379.6556</v>
      </c>
      <c r="Q515">
        <v>0.98</v>
      </c>
      <c r="R515" s="1">
        <v>-1371.1994999999999</v>
      </c>
      <c r="S515">
        <v>-10.36</v>
      </c>
      <c r="T515" s="1">
        <v>-1392.0275999999999</v>
      </c>
      <c r="U515">
        <v>5.49</v>
      </c>
      <c r="V515" s="1">
        <v>-1393.7185999999999</v>
      </c>
      <c r="W515">
        <v>8.39</v>
      </c>
      <c r="X515" s="1">
        <v>-1366.4874</v>
      </c>
      <c r="Y515">
        <v>-8.17</v>
      </c>
      <c r="Z515" s="1">
        <v>-1393.3384000000001</v>
      </c>
      <c r="AA515">
        <v>1.73</v>
      </c>
      <c r="AB515" s="1">
        <v>-1368.4494999999999</v>
      </c>
      <c r="AC515">
        <v>-0.56999999999999995</v>
      </c>
    </row>
    <row r="516" spans="6:29" x14ac:dyDescent="0.2">
      <c r="F516" s="1">
        <v>-1380.6185</v>
      </c>
      <c r="G516">
        <v>10.28</v>
      </c>
      <c r="H516" s="1">
        <v>-1384.1856</v>
      </c>
      <c r="I516">
        <v>-3.42</v>
      </c>
      <c r="J516" s="1">
        <v>-1380.4978000000001</v>
      </c>
      <c r="K516">
        <v>8.99</v>
      </c>
      <c r="L516" s="1">
        <v>-1379.5225</v>
      </c>
      <c r="M516">
        <v>-1.91</v>
      </c>
      <c r="N516" s="1">
        <v>-1381.8025</v>
      </c>
      <c r="O516">
        <v>-4.6100000000000003</v>
      </c>
      <c r="P516" s="1">
        <v>-1379.8454999999999</v>
      </c>
      <c r="Q516">
        <v>0.56000000000000005</v>
      </c>
      <c r="R516" s="1">
        <v>-1370.9737</v>
      </c>
      <c r="S516">
        <v>-9.7899999999999991</v>
      </c>
      <c r="T516" s="1">
        <v>-1391.9241</v>
      </c>
      <c r="U516">
        <v>6.02</v>
      </c>
      <c r="V516" s="1">
        <v>-1393.9501</v>
      </c>
      <c r="W516">
        <v>7.71</v>
      </c>
      <c r="X516" s="1">
        <v>-1366.2724000000001</v>
      </c>
      <c r="Y516">
        <v>-8.34</v>
      </c>
      <c r="Z516" s="1">
        <v>-1393.1749</v>
      </c>
      <c r="AA516">
        <v>2.5299999999999998</v>
      </c>
      <c r="AB516" s="1">
        <v>-1368.6587</v>
      </c>
      <c r="AC516">
        <v>-1.1399999999999999</v>
      </c>
    </row>
    <row r="517" spans="6:29" x14ac:dyDescent="0.2">
      <c r="F517" s="1">
        <v>-1380.4562000000001</v>
      </c>
      <c r="G517">
        <v>10.73</v>
      </c>
      <c r="H517" s="1">
        <v>-1384.1030000000001</v>
      </c>
      <c r="I517">
        <v>-3.79</v>
      </c>
      <c r="J517" s="1">
        <v>-1380.6058</v>
      </c>
      <c r="K517">
        <v>8.34</v>
      </c>
      <c r="L517" s="1">
        <v>-1379.6524999999999</v>
      </c>
      <c r="M517">
        <v>-2.59</v>
      </c>
      <c r="N517" s="1">
        <v>-1381.9088999999999</v>
      </c>
      <c r="O517">
        <v>-5</v>
      </c>
      <c r="P517" s="1">
        <v>-1380.0361</v>
      </c>
      <c r="Q517">
        <v>0.24</v>
      </c>
      <c r="R517" s="1">
        <v>-1370.7536</v>
      </c>
      <c r="S517">
        <v>-9.1999999999999993</v>
      </c>
      <c r="T517" s="1">
        <v>-1391.8503000000001</v>
      </c>
      <c r="U517">
        <v>6.37</v>
      </c>
      <c r="V517" s="1">
        <v>-1394.1805999999999</v>
      </c>
      <c r="W517">
        <v>6.97</v>
      </c>
      <c r="X517" s="1">
        <v>-1366.0311999999999</v>
      </c>
      <c r="Y517">
        <v>-8.4</v>
      </c>
      <c r="Z517" s="1">
        <v>-1393.0166999999999</v>
      </c>
      <c r="AA517">
        <v>3.18</v>
      </c>
      <c r="AB517" s="1">
        <v>-1368.866</v>
      </c>
      <c r="AC517">
        <v>-1.74</v>
      </c>
    </row>
    <row r="518" spans="6:29" x14ac:dyDescent="0.2">
      <c r="F518" s="1">
        <v>-1380.3139000000001</v>
      </c>
      <c r="G518">
        <v>11.2</v>
      </c>
      <c r="H518" s="1">
        <v>-1383.9911</v>
      </c>
      <c r="I518">
        <v>-4.08</v>
      </c>
      <c r="J518" s="1">
        <v>-1380.6856</v>
      </c>
      <c r="K518">
        <v>7.71</v>
      </c>
      <c r="L518" s="1">
        <v>-1379.7752</v>
      </c>
      <c r="M518">
        <v>-3.05</v>
      </c>
      <c r="N518" s="1">
        <v>-1382.0029999999999</v>
      </c>
      <c r="O518">
        <v>-5.25</v>
      </c>
      <c r="P518" s="1">
        <v>-1380.1973</v>
      </c>
      <c r="Q518">
        <v>0.01</v>
      </c>
      <c r="R518" s="1">
        <v>-1370.5465999999999</v>
      </c>
      <c r="S518">
        <v>-8.73</v>
      </c>
      <c r="T518" s="1">
        <v>-1391.8126999999999</v>
      </c>
      <c r="U518">
        <v>6.53</v>
      </c>
      <c r="V518" s="1">
        <v>-1394.3920000000001</v>
      </c>
      <c r="W518">
        <v>6.24</v>
      </c>
      <c r="X518" s="1">
        <v>-1365.7798</v>
      </c>
      <c r="Y518">
        <v>-8.3800000000000008</v>
      </c>
      <c r="Z518" s="1">
        <v>-1392.8577</v>
      </c>
      <c r="AA518">
        <v>3.7</v>
      </c>
      <c r="AB518" s="1">
        <v>-1369.0856000000001</v>
      </c>
      <c r="AC518">
        <v>-2.4300000000000002</v>
      </c>
    </row>
    <row r="519" spans="6:29" x14ac:dyDescent="0.2">
      <c r="F519" s="1">
        <v>-1380.1883</v>
      </c>
      <c r="G519">
        <v>11.6</v>
      </c>
      <c r="H519" s="1">
        <v>-1383.8607999999999</v>
      </c>
      <c r="I519">
        <v>-4.28</v>
      </c>
      <c r="J519" s="1">
        <v>-1380.7397000000001</v>
      </c>
      <c r="K519">
        <v>7.07</v>
      </c>
      <c r="L519" s="1">
        <v>-1379.8765000000001</v>
      </c>
      <c r="M519">
        <v>-3.29</v>
      </c>
      <c r="N519" s="1">
        <v>-1382.0704000000001</v>
      </c>
      <c r="O519">
        <v>-5.33</v>
      </c>
      <c r="P519" s="1">
        <v>-1380.3100999999999</v>
      </c>
      <c r="Q519">
        <v>0.02</v>
      </c>
      <c r="R519" s="1">
        <v>-1370.3657000000001</v>
      </c>
      <c r="S519">
        <v>-8.52</v>
      </c>
      <c r="T519" s="1">
        <v>-1391.8124</v>
      </c>
      <c r="U519">
        <v>6.47</v>
      </c>
      <c r="V519" s="1">
        <v>-1394.5726999999999</v>
      </c>
      <c r="W519">
        <v>5.48</v>
      </c>
      <c r="X519" s="1">
        <v>-1365.5461</v>
      </c>
      <c r="Y519">
        <v>-8.3000000000000007</v>
      </c>
      <c r="Z519" s="1">
        <v>-1392.6885</v>
      </c>
      <c r="AA519">
        <v>4.18</v>
      </c>
      <c r="AB519" s="1">
        <v>-1369.3281999999999</v>
      </c>
      <c r="AC519">
        <v>-3.2</v>
      </c>
    </row>
    <row r="520" spans="6:29" x14ac:dyDescent="0.2">
      <c r="F520" s="1">
        <v>-1380.0820000000001</v>
      </c>
      <c r="G520">
        <v>11.95</v>
      </c>
      <c r="H520" s="1">
        <v>-1383.7194</v>
      </c>
      <c r="I520">
        <v>-4.24</v>
      </c>
      <c r="J520" s="1">
        <v>-1380.7824000000001</v>
      </c>
      <c r="K520">
        <v>6.41</v>
      </c>
      <c r="L520" s="1">
        <v>-1379.9403</v>
      </c>
      <c r="M520">
        <v>-3.28</v>
      </c>
      <c r="N520" s="1">
        <v>-1382.0990999999999</v>
      </c>
      <c r="O520">
        <v>-5.19</v>
      </c>
      <c r="P520" s="1">
        <v>-1380.3693000000001</v>
      </c>
      <c r="Q520">
        <v>0.24</v>
      </c>
      <c r="R520" s="1">
        <v>-1370.2288000000001</v>
      </c>
      <c r="S520">
        <v>-8.2799999999999994</v>
      </c>
      <c r="T520" s="1">
        <v>-1391.8409999999999</v>
      </c>
      <c r="U520">
        <v>6.52</v>
      </c>
      <c r="V520" s="1">
        <v>-1394.7166999999999</v>
      </c>
      <c r="W520">
        <v>4.78</v>
      </c>
      <c r="X520" s="1">
        <v>-1365.3614</v>
      </c>
      <c r="Y520">
        <v>-8.16</v>
      </c>
      <c r="Z520" s="1">
        <v>-1392.5018</v>
      </c>
      <c r="AA520">
        <v>4.6399999999999997</v>
      </c>
      <c r="AB520" s="1">
        <v>-1369.5961</v>
      </c>
      <c r="AC520">
        <v>-4.0199999999999996</v>
      </c>
    </row>
    <row r="521" spans="6:29" x14ac:dyDescent="0.2">
      <c r="F521" s="1">
        <v>-1380.0044</v>
      </c>
      <c r="G521">
        <v>12.22</v>
      </c>
      <c r="H521" s="1">
        <v>-1383.5687</v>
      </c>
      <c r="I521">
        <v>-4.08</v>
      </c>
      <c r="J521" s="1">
        <v>-1380.8371</v>
      </c>
      <c r="K521">
        <v>5.68</v>
      </c>
      <c r="L521" s="1">
        <v>-1379.9535000000001</v>
      </c>
      <c r="M521">
        <v>-3.08</v>
      </c>
      <c r="N521" s="1">
        <v>-1382.0805</v>
      </c>
      <c r="O521">
        <v>-4.8600000000000003</v>
      </c>
      <c r="P521" s="1">
        <v>-1380.3780999999999</v>
      </c>
      <c r="Q521">
        <v>0.56000000000000005</v>
      </c>
      <c r="R521" s="1">
        <v>-1370.1560999999999</v>
      </c>
      <c r="S521">
        <v>-8.15</v>
      </c>
      <c r="T521" s="1">
        <v>-1391.8802000000001</v>
      </c>
      <c r="U521">
        <v>6.67</v>
      </c>
      <c r="V521" s="1">
        <v>-1394.8216</v>
      </c>
      <c r="W521">
        <v>4.12</v>
      </c>
      <c r="X521" s="1">
        <v>-1365.2529</v>
      </c>
      <c r="Y521">
        <v>-8.0500000000000007</v>
      </c>
      <c r="Z521" s="1">
        <v>-1392.2994000000001</v>
      </c>
      <c r="AA521">
        <v>5.03</v>
      </c>
      <c r="AB521" s="1">
        <v>-1369.8818000000001</v>
      </c>
      <c r="AC521">
        <v>-4.97</v>
      </c>
    </row>
    <row r="522" spans="6:29" x14ac:dyDescent="0.2">
      <c r="F522" s="1">
        <v>-1379.9686999999999</v>
      </c>
      <c r="G522">
        <v>12.42</v>
      </c>
      <c r="H522" s="1">
        <v>-1383.4051999999999</v>
      </c>
      <c r="I522">
        <v>-3.84</v>
      </c>
      <c r="J522" s="1">
        <v>-1380.9260999999999</v>
      </c>
      <c r="K522">
        <v>4.76</v>
      </c>
      <c r="L522" s="1">
        <v>-1379.9097999999999</v>
      </c>
      <c r="M522">
        <v>-2.65</v>
      </c>
      <c r="N522" s="1">
        <v>-1382.0092</v>
      </c>
      <c r="O522">
        <v>-4.3099999999999996</v>
      </c>
      <c r="P522" s="1">
        <v>-1380.3440000000001</v>
      </c>
      <c r="Q522">
        <v>1.1200000000000001</v>
      </c>
      <c r="R522" s="1">
        <v>-1370.1621</v>
      </c>
      <c r="S522">
        <v>-8.36</v>
      </c>
      <c r="T522" s="1">
        <v>-1391.9081000000001</v>
      </c>
      <c r="U522">
        <v>6.48</v>
      </c>
      <c r="V522" s="1">
        <v>-1394.8892000000001</v>
      </c>
      <c r="W522">
        <v>3.53</v>
      </c>
      <c r="X522" s="1">
        <v>-1365.2347</v>
      </c>
      <c r="Y522">
        <v>-8</v>
      </c>
      <c r="Z522" s="1">
        <v>-1392.0923</v>
      </c>
      <c r="AA522">
        <v>5.35</v>
      </c>
      <c r="AB522" s="1">
        <v>-1370.1708000000001</v>
      </c>
      <c r="AC522">
        <v>-5.84</v>
      </c>
    </row>
    <row r="523" spans="6:29" x14ac:dyDescent="0.2">
      <c r="F523" s="1">
        <v>-1379.9873</v>
      </c>
      <c r="G523">
        <v>12.42</v>
      </c>
      <c r="H523" s="1">
        <v>-1383.2247</v>
      </c>
      <c r="I523">
        <v>-3.42</v>
      </c>
      <c r="J523" s="1">
        <v>-1381.0609999999999</v>
      </c>
      <c r="K523">
        <v>3.84</v>
      </c>
      <c r="L523" s="1">
        <v>-1379.8126</v>
      </c>
      <c r="M523">
        <v>-2.09</v>
      </c>
      <c r="N523" s="1">
        <v>-1381.8842999999999</v>
      </c>
      <c r="O523">
        <v>-3.59</v>
      </c>
      <c r="P523" s="1">
        <v>-1380.2715000000001</v>
      </c>
      <c r="Q523">
        <v>1.77</v>
      </c>
      <c r="R523" s="1">
        <v>-1370.248</v>
      </c>
      <c r="S523">
        <v>-8.7799999999999994</v>
      </c>
      <c r="T523" s="1">
        <v>-1391.9059999999999</v>
      </c>
      <c r="U523">
        <v>6.43</v>
      </c>
      <c r="V523" s="1">
        <v>-1394.9232999999999</v>
      </c>
      <c r="W523">
        <v>3.04</v>
      </c>
      <c r="X523" s="1">
        <v>-1365.3031000000001</v>
      </c>
      <c r="Y523">
        <v>-7.94</v>
      </c>
      <c r="Z523" s="1">
        <v>-1391.8981000000001</v>
      </c>
      <c r="AA523">
        <v>5.59</v>
      </c>
      <c r="AB523" s="1">
        <v>-1370.4412</v>
      </c>
      <c r="AC523">
        <v>-6.72</v>
      </c>
    </row>
    <row r="524" spans="6:29" x14ac:dyDescent="0.2">
      <c r="F524" s="1">
        <v>-1380.0663</v>
      </c>
      <c r="G524">
        <v>12.36</v>
      </c>
      <c r="H524" s="1">
        <v>-1383.0243</v>
      </c>
      <c r="I524">
        <v>-2.81</v>
      </c>
      <c r="J524" s="1">
        <v>-1381.2348999999999</v>
      </c>
      <c r="K524">
        <v>2.8</v>
      </c>
      <c r="L524" s="1">
        <v>-1379.6815999999999</v>
      </c>
      <c r="M524">
        <v>-1.45</v>
      </c>
      <c r="N524" s="1">
        <v>-1381.7094999999999</v>
      </c>
      <c r="O524">
        <v>-2.72</v>
      </c>
      <c r="P524" s="1">
        <v>-1380.1615999999999</v>
      </c>
      <c r="Q524">
        <v>2.64</v>
      </c>
      <c r="R524" s="1">
        <v>-1370.3983000000001</v>
      </c>
      <c r="S524">
        <v>-9.24</v>
      </c>
      <c r="T524" s="1">
        <v>-1391.8634999999999</v>
      </c>
      <c r="U524">
        <v>6.53</v>
      </c>
      <c r="V524" s="1">
        <v>-1394.9303</v>
      </c>
      <c r="W524">
        <v>2.65</v>
      </c>
      <c r="X524" s="1">
        <v>-1365.4360999999999</v>
      </c>
      <c r="Y524">
        <v>-7.86</v>
      </c>
      <c r="Z524" s="1">
        <v>-1391.7346</v>
      </c>
      <c r="AA524">
        <v>5.76</v>
      </c>
      <c r="AB524" s="1">
        <v>-1370.6713</v>
      </c>
      <c r="AC524">
        <v>-7.51</v>
      </c>
    </row>
    <row r="525" spans="6:29" x14ac:dyDescent="0.2">
      <c r="F525" s="1">
        <v>-1380.2003999999999</v>
      </c>
      <c r="G525">
        <v>12.14</v>
      </c>
      <c r="H525" s="1">
        <v>-1382.8045</v>
      </c>
      <c r="I525">
        <v>-1.98</v>
      </c>
      <c r="J525" s="1">
        <v>-1381.4232999999999</v>
      </c>
      <c r="K525">
        <v>1.82</v>
      </c>
      <c r="L525" s="1">
        <v>-1379.5474999999999</v>
      </c>
      <c r="M525">
        <v>-0.81</v>
      </c>
      <c r="N525" s="1">
        <v>-1381.4947999999999</v>
      </c>
      <c r="O525">
        <v>-1.73</v>
      </c>
      <c r="P525" s="1">
        <v>-1380.0164</v>
      </c>
      <c r="Q525">
        <v>3.56</v>
      </c>
      <c r="R525" s="1">
        <v>-1370.5844999999999</v>
      </c>
      <c r="S525">
        <v>-9.7799999999999994</v>
      </c>
      <c r="T525" s="1">
        <v>-1391.7789</v>
      </c>
      <c r="U525">
        <v>6.6</v>
      </c>
      <c r="V525" s="1">
        <v>-1394.9168999999999</v>
      </c>
      <c r="W525">
        <v>2.29</v>
      </c>
      <c r="X525" s="1">
        <v>-1365.6013</v>
      </c>
      <c r="Y525">
        <v>-7.65</v>
      </c>
      <c r="Z525" s="1">
        <v>-1391.6116999999999</v>
      </c>
      <c r="AA525">
        <v>5.88</v>
      </c>
      <c r="AB525" s="1">
        <v>-1370.8430000000001</v>
      </c>
      <c r="AC525">
        <v>-8.1</v>
      </c>
    </row>
    <row r="526" spans="6:29" x14ac:dyDescent="0.2">
      <c r="F526" s="1">
        <v>-1380.3726999999999</v>
      </c>
      <c r="G526">
        <v>11.9</v>
      </c>
      <c r="H526" s="1">
        <v>-1382.5704000000001</v>
      </c>
      <c r="I526">
        <v>-1.1499999999999999</v>
      </c>
      <c r="J526" s="1">
        <v>-1381.5921000000001</v>
      </c>
      <c r="K526">
        <v>0.97</v>
      </c>
      <c r="L526" s="1">
        <v>-1379.4455</v>
      </c>
      <c r="M526">
        <v>-0.32</v>
      </c>
      <c r="N526" s="1">
        <v>-1381.2533000000001</v>
      </c>
      <c r="O526">
        <v>-0.73</v>
      </c>
      <c r="P526" s="1">
        <v>-1379.8487</v>
      </c>
      <c r="Q526">
        <v>4.3899999999999997</v>
      </c>
      <c r="R526" s="1">
        <v>-1370.771</v>
      </c>
      <c r="S526">
        <v>-10.25</v>
      </c>
      <c r="T526" s="1">
        <v>-1391.6575</v>
      </c>
      <c r="U526">
        <v>6.86</v>
      </c>
      <c r="V526" s="1">
        <v>-1394.8895</v>
      </c>
      <c r="W526">
        <v>1.97</v>
      </c>
      <c r="X526" s="1">
        <v>-1365.7651000000001</v>
      </c>
      <c r="Y526">
        <v>-7.32</v>
      </c>
      <c r="Z526" s="1">
        <v>-1391.5302999999999</v>
      </c>
      <c r="AA526">
        <v>5.89</v>
      </c>
      <c r="AB526" s="1">
        <v>-1370.9452000000001</v>
      </c>
      <c r="AC526">
        <v>-8.5399999999999991</v>
      </c>
    </row>
    <row r="527" spans="6:29" x14ac:dyDescent="0.2">
      <c r="F527" s="1">
        <v>-1380.558</v>
      </c>
      <c r="G527">
        <v>11.5</v>
      </c>
      <c r="H527" s="1">
        <v>-1382.3288</v>
      </c>
      <c r="I527">
        <v>-0.25</v>
      </c>
      <c r="J527" s="1">
        <v>-1381.7090000000001</v>
      </c>
      <c r="K527">
        <v>0.27</v>
      </c>
      <c r="L527" s="1">
        <v>-1379.4014999999999</v>
      </c>
      <c r="M527">
        <v>0.06</v>
      </c>
      <c r="N527" s="1">
        <v>-1381.0017</v>
      </c>
      <c r="O527">
        <v>0.27</v>
      </c>
      <c r="P527" s="1">
        <v>-1379.6868999999999</v>
      </c>
      <c r="Q527">
        <v>5.22</v>
      </c>
      <c r="R527" s="1">
        <v>-1370.9246000000001</v>
      </c>
      <c r="S527">
        <v>-10.69</v>
      </c>
      <c r="T527" s="1">
        <v>-1391.5055</v>
      </c>
      <c r="U527">
        <v>7.24</v>
      </c>
      <c r="V527" s="1">
        <v>-1394.8504</v>
      </c>
      <c r="W527">
        <v>1.8</v>
      </c>
      <c r="X527" s="1">
        <v>-1365.9025999999999</v>
      </c>
      <c r="Y527">
        <v>-6.83</v>
      </c>
      <c r="Z527" s="1">
        <v>-1391.4852000000001</v>
      </c>
      <c r="AA527">
        <v>5.76</v>
      </c>
      <c r="AB527" s="1">
        <v>-1370.9774</v>
      </c>
      <c r="AC527">
        <v>-8.7899999999999991</v>
      </c>
    </row>
    <row r="528" spans="6:29" x14ac:dyDescent="0.2">
      <c r="F528" s="1">
        <v>-1380.7319</v>
      </c>
      <c r="G528">
        <v>11.05</v>
      </c>
      <c r="H528" s="1">
        <v>-1382.0866000000001</v>
      </c>
      <c r="I528">
        <v>0.68</v>
      </c>
      <c r="J528" s="1">
        <v>-1381.7534000000001</v>
      </c>
      <c r="K528">
        <v>-0.3</v>
      </c>
      <c r="L528" s="1">
        <v>-1379.4222</v>
      </c>
      <c r="M528">
        <v>0.19</v>
      </c>
      <c r="N528" s="1">
        <v>-1380.761</v>
      </c>
      <c r="O528">
        <v>1.23</v>
      </c>
      <c r="P528" s="1">
        <v>-1379.5736999999999</v>
      </c>
      <c r="Q528">
        <v>5.79</v>
      </c>
      <c r="R528" s="1">
        <v>-1371.0197000000001</v>
      </c>
      <c r="S528">
        <v>-10.94</v>
      </c>
      <c r="T528" s="1">
        <v>-1391.3271999999999</v>
      </c>
      <c r="U528">
        <v>7.68</v>
      </c>
      <c r="V528" s="1">
        <v>-1394.7973</v>
      </c>
      <c r="W528">
        <v>1.73</v>
      </c>
      <c r="X528" s="1">
        <v>-1366.0026</v>
      </c>
      <c r="Y528">
        <v>-6.14</v>
      </c>
      <c r="Z528" s="1">
        <v>-1391.4713999999999</v>
      </c>
      <c r="AA528">
        <v>5.68</v>
      </c>
      <c r="AB528" s="1">
        <v>-1370.9503999999999</v>
      </c>
      <c r="AC528">
        <v>-8.82</v>
      </c>
    </row>
    <row r="529" spans="6:29" x14ac:dyDescent="0.2">
      <c r="F529" s="1">
        <v>-1380.8756000000001</v>
      </c>
      <c r="G529">
        <v>10.64</v>
      </c>
      <c r="H529" s="1">
        <v>-1381.8494000000001</v>
      </c>
      <c r="I529">
        <v>1.65</v>
      </c>
      <c r="J529" s="1">
        <v>-1381.7217000000001</v>
      </c>
      <c r="K529">
        <v>-0.5</v>
      </c>
      <c r="L529" s="1">
        <v>-1379.4912999999999</v>
      </c>
      <c r="M529">
        <v>0.24</v>
      </c>
      <c r="N529" s="1">
        <v>-1380.5545</v>
      </c>
      <c r="O529">
        <v>1.98</v>
      </c>
      <c r="P529" s="1">
        <v>-1379.5498</v>
      </c>
      <c r="Q529">
        <v>6.12</v>
      </c>
      <c r="R529" s="1">
        <v>-1371.0401999999999</v>
      </c>
      <c r="S529">
        <v>-10.89</v>
      </c>
      <c r="T529" s="1">
        <v>-1391.1244999999999</v>
      </c>
      <c r="U529">
        <v>8.33</v>
      </c>
      <c r="V529" s="1">
        <v>-1394.7242000000001</v>
      </c>
      <c r="W529">
        <v>1.69</v>
      </c>
      <c r="X529" s="1">
        <v>-1366.067</v>
      </c>
      <c r="Y529">
        <v>-5.3</v>
      </c>
      <c r="Z529" s="1">
        <v>-1391.4893999999999</v>
      </c>
      <c r="AA529">
        <v>5.49</v>
      </c>
      <c r="AB529" s="1">
        <v>-1370.8834999999999</v>
      </c>
      <c r="AC529">
        <v>-8.75</v>
      </c>
    </row>
    <row r="530" spans="6:29" x14ac:dyDescent="0.2">
      <c r="F530" s="1">
        <v>-1380.9777999999999</v>
      </c>
      <c r="G530">
        <v>10.3</v>
      </c>
      <c r="H530" s="1">
        <v>-1381.6225999999999</v>
      </c>
      <c r="I530">
        <v>2.5299999999999998</v>
      </c>
      <c r="J530" s="1">
        <v>-1381.6315</v>
      </c>
      <c r="K530">
        <v>-0.6</v>
      </c>
      <c r="L530" s="1">
        <v>-1379.5780999999999</v>
      </c>
      <c r="M530">
        <v>0.23</v>
      </c>
      <c r="N530" s="1">
        <v>-1380.4074000000001</v>
      </c>
      <c r="O530">
        <v>2.44</v>
      </c>
      <c r="P530" s="1">
        <v>-1379.6312</v>
      </c>
      <c r="Q530">
        <v>6.1</v>
      </c>
      <c r="R530" s="1">
        <v>-1370.9784999999999</v>
      </c>
      <c r="S530">
        <v>-10.75</v>
      </c>
      <c r="T530" s="1">
        <v>-1390.8978999999999</v>
      </c>
      <c r="U530">
        <v>9.1</v>
      </c>
      <c r="V530" s="1">
        <v>-1394.6234999999999</v>
      </c>
      <c r="W530">
        <v>1.81</v>
      </c>
      <c r="X530" s="1">
        <v>-1366.1062999999999</v>
      </c>
      <c r="Y530">
        <v>-4.42</v>
      </c>
      <c r="Z530" s="1">
        <v>-1391.5449000000001</v>
      </c>
      <c r="AA530">
        <v>5.2</v>
      </c>
      <c r="AB530" s="1">
        <v>-1370.8004000000001</v>
      </c>
      <c r="AC530">
        <v>-8.6</v>
      </c>
    </row>
    <row r="531" spans="6:29" x14ac:dyDescent="0.2">
      <c r="F531" s="1">
        <v>-1381.0327</v>
      </c>
      <c r="G531">
        <v>9.76</v>
      </c>
      <c r="H531" s="1">
        <v>-1381.4123999999999</v>
      </c>
      <c r="I531">
        <v>3.29</v>
      </c>
      <c r="J531" s="1">
        <v>-1381.5162</v>
      </c>
      <c r="K531">
        <v>-0.69</v>
      </c>
      <c r="L531" s="1">
        <v>-1379.6485</v>
      </c>
      <c r="M531">
        <v>0.18</v>
      </c>
      <c r="N531" s="1">
        <v>-1380.3422</v>
      </c>
      <c r="O531">
        <v>2.73</v>
      </c>
      <c r="P531" s="1">
        <v>-1379.8025</v>
      </c>
      <c r="Q531">
        <v>5.75</v>
      </c>
      <c r="R531" s="1">
        <v>-1370.8344</v>
      </c>
      <c r="S531">
        <v>-10.37</v>
      </c>
      <c r="T531" s="1">
        <v>-1390.6516999999999</v>
      </c>
      <c r="U531">
        <v>10</v>
      </c>
      <c r="V531" s="1">
        <v>-1394.4896000000001</v>
      </c>
      <c r="W531">
        <v>2.1</v>
      </c>
      <c r="X531" s="1">
        <v>-1366.1323</v>
      </c>
      <c r="Y531">
        <v>-3.44</v>
      </c>
      <c r="Z531" s="1">
        <v>-1391.6459</v>
      </c>
      <c r="AA531">
        <v>4.83</v>
      </c>
      <c r="AB531" s="1">
        <v>-1370.7268999999999</v>
      </c>
      <c r="AC531">
        <v>-8.43</v>
      </c>
    </row>
    <row r="532" spans="6:29" x14ac:dyDescent="0.2">
      <c r="F532" s="1">
        <v>-1381.0334</v>
      </c>
      <c r="G532">
        <v>9.35</v>
      </c>
      <c r="H532" s="1">
        <v>-1381.2306000000001</v>
      </c>
      <c r="I532">
        <v>3.96</v>
      </c>
      <c r="J532" s="1">
        <v>-1381.4136000000001</v>
      </c>
      <c r="K532">
        <v>-0.74</v>
      </c>
      <c r="L532" s="1">
        <v>-1379.6768999999999</v>
      </c>
      <c r="M532">
        <v>0.21</v>
      </c>
      <c r="N532" s="1">
        <v>-1380.3732</v>
      </c>
      <c r="O532">
        <v>2.66</v>
      </c>
      <c r="P532" s="1">
        <v>-1380.0247999999999</v>
      </c>
      <c r="Q532">
        <v>5.17</v>
      </c>
      <c r="R532" s="1">
        <v>-1370.6148000000001</v>
      </c>
      <c r="S532">
        <v>-9.6999999999999993</v>
      </c>
      <c r="T532" s="1">
        <v>-1390.3969999999999</v>
      </c>
      <c r="U532">
        <v>10.99</v>
      </c>
      <c r="V532" s="1">
        <v>-1394.3197</v>
      </c>
      <c r="W532">
        <v>2.46</v>
      </c>
      <c r="X532" s="1">
        <v>-1366.1532</v>
      </c>
      <c r="Y532">
        <v>-2.37</v>
      </c>
      <c r="Z532" s="1">
        <v>-1391.7972</v>
      </c>
      <c r="AA532">
        <v>4.33</v>
      </c>
      <c r="AB532" s="1">
        <v>-1370.6844000000001</v>
      </c>
      <c r="AC532">
        <v>-8.26</v>
      </c>
    </row>
    <row r="533" spans="6:29" x14ac:dyDescent="0.2">
      <c r="F533" s="1">
        <v>-1380.9709</v>
      </c>
      <c r="G533">
        <v>8.9499999999999993</v>
      </c>
      <c r="H533" s="1">
        <v>-1381.0944999999999</v>
      </c>
      <c r="I533">
        <v>4.49</v>
      </c>
      <c r="J533" s="1">
        <v>-1381.3480999999999</v>
      </c>
      <c r="K533">
        <v>-0.91</v>
      </c>
      <c r="L533" s="1">
        <v>-1379.6505999999999</v>
      </c>
      <c r="M533">
        <v>0.33</v>
      </c>
      <c r="N533" s="1">
        <v>-1380.5003999999999</v>
      </c>
      <c r="O533">
        <v>2.2400000000000002</v>
      </c>
      <c r="P533" s="1">
        <v>-1380.258</v>
      </c>
      <c r="Q533">
        <v>4.5599999999999996</v>
      </c>
      <c r="R533" s="1">
        <v>-1370.3330000000001</v>
      </c>
      <c r="S533">
        <v>-8.9600000000000009</v>
      </c>
      <c r="T533" s="1">
        <v>-1390.1496</v>
      </c>
      <c r="U533">
        <v>12.03</v>
      </c>
      <c r="V533" s="1">
        <v>-1394.116</v>
      </c>
      <c r="W533">
        <v>2.95</v>
      </c>
      <c r="X533" s="1">
        <v>-1366.1702</v>
      </c>
      <c r="Y533">
        <v>-1.32</v>
      </c>
      <c r="Z533" s="1">
        <v>-1391.9934000000001</v>
      </c>
      <c r="AA533">
        <v>3.82</v>
      </c>
      <c r="AB533" s="1">
        <v>-1370.6848</v>
      </c>
      <c r="AC533">
        <v>-8.18</v>
      </c>
    </row>
    <row r="534" spans="6:29" x14ac:dyDescent="0.2">
      <c r="F534" s="1">
        <v>-1380.8322000000001</v>
      </c>
      <c r="G534">
        <v>8.64</v>
      </c>
      <c r="H534" s="1">
        <v>-1381.0256999999999</v>
      </c>
      <c r="I534">
        <v>4.74</v>
      </c>
      <c r="J534" s="1">
        <v>-1381.3204000000001</v>
      </c>
      <c r="K534">
        <v>-1.18</v>
      </c>
      <c r="L534" s="1">
        <v>-1379.5714</v>
      </c>
      <c r="M534">
        <v>0.57999999999999996</v>
      </c>
      <c r="N534" s="1">
        <v>-1380.7108000000001</v>
      </c>
      <c r="O534">
        <v>1.65</v>
      </c>
      <c r="P534" s="1">
        <v>-1380.4781</v>
      </c>
      <c r="Q534">
        <v>3.86</v>
      </c>
      <c r="R534" s="1">
        <v>-1370.0085999999999</v>
      </c>
      <c r="S534">
        <v>-8.19</v>
      </c>
      <c r="T534" s="1">
        <v>-1389.9273000000001</v>
      </c>
      <c r="U534">
        <v>12.91</v>
      </c>
      <c r="V534" s="1">
        <v>-1393.8868</v>
      </c>
      <c r="W534">
        <v>3.58</v>
      </c>
      <c r="X534" s="1">
        <v>-1366.1840999999999</v>
      </c>
      <c r="Y534">
        <v>-0.28000000000000003</v>
      </c>
      <c r="Z534" s="1">
        <v>-1392.2177999999999</v>
      </c>
      <c r="AA534">
        <v>3.31</v>
      </c>
      <c r="AB534" s="1">
        <v>-1370.7289000000001</v>
      </c>
      <c r="AC534">
        <v>-8.19</v>
      </c>
    </row>
    <row r="535" spans="6:29" x14ac:dyDescent="0.2">
      <c r="F535" s="1">
        <v>-1380.6039000000001</v>
      </c>
      <c r="G535">
        <v>8.56</v>
      </c>
      <c r="H535" s="1">
        <v>-1381.0416</v>
      </c>
      <c r="I535">
        <v>4.71</v>
      </c>
      <c r="J535" s="1">
        <v>-1381.3104000000001</v>
      </c>
      <c r="K535">
        <v>-1.41</v>
      </c>
      <c r="L535" s="1">
        <v>-1379.4490000000001</v>
      </c>
      <c r="M535">
        <v>0.91</v>
      </c>
      <c r="N535" s="1">
        <v>-1380.9809</v>
      </c>
      <c r="O535">
        <v>0.85</v>
      </c>
      <c r="P535" s="1">
        <v>-1380.6832999999999</v>
      </c>
      <c r="Q535">
        <v>3.05</v>
      </c>
      <c r="R535" s="1">
        <v>-1369.6637000000001</v>
      </c>
      <c r="S535">
        <v>-7.32</v>
      </c>
      <c r="T535" s="1">
        <v>-1389.7446</v>
      </c>
      <c r="U535">
        <v>13.63</v>
      </c>
      <c r="V535" s="1">
        <v>-1393.6447000000001</v>
      </c>
      <c r="W535">
        <v>4.21</v>
      </c>
      <c r="X535" s="1">
        <v>-1366.1978999999999</v>
      </c>
      <c r="Y535">
        <v>0.63</v>
      </c>
      <c r="Z535" s="1">
        <v>-1392.4469999999999</v>
      </c>
      <c r="AA535">
        <v>2.8</v>
      </c>
      <c r="AB535" s="1">
        <v>-1370.8064999999999</v>
      </c>
      <c r="AC535">
        <v>-8.2100000000000009</v>
      </c>
    </row>
    <row r="536" spans="6:29" x14ac:dyDescent="0.2">
      <c r="F536" s="1">
        <v>-1380.2782999999999</v>
      </c>
      <c r="G536">
        <v>8.61</v>
      </c>
      <c r="H536" s="1">
        <v>-1381.1413</v>
      </c>
      <c r="I536">
        <v>4.45</v>
      </c>
      <c r="J536" s="1">
        <v>-1381.2897</v>
      </c>
      <c r="K536">
        <v>-1.65</v>
      </c>
      <c r="L536" s="1">
        <v>-1379.2987000000001</v>
      </c>
      <c r="M536">
        <v>1.37</v>
      </c>
      <c r="N536" s="1">
        <v>-1381.2837</v>
      </c>
      <c r="O536">
        <v>-0.1</v>
      </c>
      <c r="P536" s="1">
        <v>-1380.8873000000001</v>
      </c>
      <c r="Q536">
        <v>2.17</v>
      </c>
      <c r="R536" s="1">
        <v>-1369.3202000000001</v>
      </c>
      <c r="S536">
        <v>-6.56</v>
      </c>
      <c r="T536" s="1">
        <v>-1389.6107</v>
      </c>
      <c r="U536">
        <v>14.36</v>
      </c>
      <c r="V536" s="1">
        <v>-1393.4038</v>
      </c>
      <c r="W536">
        <v>4.8899999999999997</v>
      </c>
      <c r="X536" s="1">
        <v>-1366.221</v>
      </c>
      <c r="Y536">
        <v>1.44</v>
      </c>
      <c r="Z536" s="1">
        <v>-1392.6569</v>
      </c>
      <c r="AA536">
        <v>2.3199999999999998</v>
      </c>
      <c r="AB536" s="1">
        <v>-1370.9016999999999</v>
      </c>
      <c r="AC536">
        <v>-8.27</v>
      </c>
    </row>
    <row r="537" spans="6:29" x14ac:dyDescent="0.2">
      <c r="F537" s="1">
        <v>-1379.8578</v>
      </c>
      <c r="G537">
        <v>8.94</v>
      </c>
      <c r="H537" s="1">
        <v>-1381.3000999999999</v>
      </c>
      <c r="I537">
        <v>4.0199999999999996</v>
      </c>
      <c r="J537" s="1">
        <v>-1381.2388000000001</v>
      </c>
      <c r="K537">
        <v>-1.84</v>
      </c>
      <c r="L537" s="1">
        <v>-1379.134</v>
      </c>
      <c r="M537">
        <v>1.87</v>
      </c>
      <c r="N537" s="1">
        <v>-1381.5959</v>
      </c>
      <c r="O537">
        <v>-1.03</v>
      </c>
      <c r="P537" s="1">
        <v>-1381.1069</v>
      </c>
      <c r="Q537">
        <v>1.24</v>
      </c>
      <c r="R537" s="1">
        <v>-1368.9956999999999</v>
      </c>
      <c r="S537">
        <v>-5.87</v>
      </c>
      <c r="T537" s="1">
        <v>-1389.5301999999999</v>
      </c>
      <c r="U537">
        <v>15.01</v>
      </c>
      <c r="V537" s="1">
        <v>-1393.1772000000001</v>
      </c>
      <c r="W537">
        <v>5.55</v>
      </c>
      <c r="X537" s="1">
        <v>-1366.2656999999999</v>
      </c>
      <c r="Y537">
        <v>2.08</v>
      </c>
      <c r="Z537" s="1">
        <v>-1392.8307</v>
      </c>
      <c r="AA537">
        <v>1.85</v>
      </c>
      <c r="AB537" s="1">
        <v>-1370.9992</v>
      </c>
      <c r="AC537">
        <v>-8.32</v>
      </c>
    </row>
    <row r="538" spans="6:29" x14ac:dyDescent="0.2">
      <c r="F538" s="1">
        <v>-1379.3598999999999</v>
      </c>
      <c r="G538">
        <v>9.48</v>
      </c>
      <c r="H538" s="1">
        <v>-1381.4766999999999</v>
      </c>
      <c r="I538">
        <v>3.55</v>
      </c>
      <c r="J538" s="1">
        <v>-1381.153</v>
      </c>
      <c r="K538">
        <v>-1.94</v>
      </c>
      <c r="L538" s="1">
        <v>-1378.9676999999999</v>
      </c>
      <c r="M538">
        <v>2.4700000000000002</v>
      </c>
      <c r="N538" s="1">
        <v>-1381.9002</v>
      </c>
      <c r="O538">
        <v>-1.97</v>
      </c>
      <c r="P538" s="1">
        <v>-1381.3520000000001</v>
      </c>
      <c r="Q538">
        <v>0.24</v>
      </c>
      <c r="R538" s="1">
        <v>-1368.6993</v>
      </c>
      <c r="S538">
        <v>-5.24</v>
      </c>
      <c r="T538" s="1">
        <v>-1389.5047999999999</v>
      </c>
      <c r="U538">
        <v>15.44</v>
      </c>
      <c r="V538" s="1">
        <v>-1392.9749999999999</v>
      </c>
      <c r="W538">
        <v>6.19</v>
      </c>
      <c r="X538" s="1">
        <v>-1366.3390999999999</v>
      </c>
      <c r="Y538">
        <v>2.5499999999999998</v>
      </c>
      <c r="Z538" s="1">
        <v>-1392.9621</v>
      </c>
      <c r="AA538">
        <v>1.49</v>
      </c>
      <c r="AB538" s="1">
        <v>-1371.0925</v>
      </c>
      <c r="AC538">
        <v>-8.35</v>
      </c>
    </row>
    <row r="539" spans="6:29" x14ac:dyDescent="0.2">
      <c r="F539" s="1">
        <v>-1378.8149000000001</v>
      </c>
      <c r="G539">
        <v>10.16</v>
      </c>
      <c r="H539" s="1">
        <v>-1381.6262999999999</v>
      </c>
      <c r="I539">
        <v>3.12</v>
      </c>
      <c r="J539" s="1">
        <v>-1381.0422000000001</v>
      </c>
      <c r="K539">
        <v>-1.99</v>
      </c>
      <c r="L539" s="1">
        <v>-1378.8115</v>
      </c>
      <c r="M539">
        <v>3.08</v>
      </c>
      <c r="N539" s="1">
        <v>-1382.1842999999999</v>
      </c>
      <c r="O539">
        <v>-2.83</v>
      </c>
      <c r="P539" s="1">
        <v>-1381.6198999999999</v>
      </c>
      <c r="Q539">
        <v>-0.76</v>
      </c>
      <c r="R539" s="1">
        <v>-1368.4355</v>
      </c>
      <c r="S539">
        <v>-4.8099999999999996</v>
      </c>
      <c r="T539" s="1">
        <v>-1389.5341000000001</v>
      </c>
      <c r="U539">
        <v>15.59</v>
      </c>
      <c r="V539" s="1">
        <v>-1392.8024</v>
      </c>
      <c r="W539">
        <v>6.79</v>
      </c>
      <c r="X539" s="1">
        <v>-1366.4383</v>
      </c>
      <c r="Y539">
        <v>2.78</v>
      </c>
      <c r="Z539" s="1">
        <v>-1393.0537999999999</v>
      </c>
      <c r="AA539">
        <v>1.1399999999999999</v>
      </c>
      <c r="AB539" s="1">
        <v>-1371.1853000000001</v>
      </c>
      <c r="AC539">
        <v>-8.39</v>
      </c>
    </row>
    <row r="540" spans="6:29" x14ac:dyDescent="0.2">
      <c r="F540" s="1">
        <v>-1378.2626</v>
      </c>
      <c r="G540">
        <v>10.92</v>
      </c>
      <c r="H540" s="1">
        <v>-1381.7162000000001</v>
      </c>
      <c r="I540">
        <v>2.89</v>
      </c>
      <c r="J540" s="1">
        <v>-1380.9266</v>
      </c>
      <c r="K540">
        <v>-2.02</v>
      </c>
      <c r="L540" s="1">
        <v>-1378.6766</v>
      </c>
      <c r="M540">
        <v>3.69</v>
      </c>
      <c r="N540" s="1">
        <v>-1382.4404</v>
      </c>
      <c r="O540">
        <v>-3.65</v>
      </c>
      <c r="P540" s="1">
        <v>-1381.8951</v>
      </c>
      <c r="Q540">
        <v>-1.74</v>
      </c>
      <c r="R540" s="1">
        <v>-1368.2025000000001</v>
      </c>
      <c r="S540">
        <v>-4.5199999999999996</v>
      </c>
      <c r="T540" s="1">
        <v>-1389.615</v>
      </c>
      <c r="U540">
        <v>15.74</v>
      </c>
      <c r="V540" s="1">
        <v>-1392.6611</v>
      </c>
      <c r="W540">
        <v>7.31</v>
      </c>
      <c r="X540" s="1">
        <v>-1366.55</v>
      </c>
      <c r="Y540">
        <v>2.86</v>
      </c>
      <c r="Z540" s="1">
        <v>-1393.1151</v>
      </c>
      <c r="AA540">
        <v>0.84</v>
      </c>
      <c r="AB540" s="1">
        <v>-1371.2907</v>
      </c>
      <c r="AC540">
        <v>-8.42</v>
      </c>
    </row>
    <row r="541" spans="6:29" x14ac:dyDescent="0.2">
      <c r="F541" s="1">
        <v>-1377.7460000000001</v>
      </c>
      <c r="G541">
        <v>11.72</v>
      </c>
      <c r="H541" s="1">
        <v>-1381.7330999999999</v>
      </c>
      <c r="I541">
        <v>2.7</v>
      </c>
      <c r="J541" s="1">
        <v>-1380.8317</v>
      </c>
      <c r="K541">
        <v>-2.08</v>
      </c>
      <c r="L541" s="1">
        <v>-1378.5728999999999</v>
      </c>
      <c r="M541">
        <v>4.29</v>
      </c>
      <c r="N541" s="1">
        <v>-1382.6622</v>
      </c>
      <c r="O541">
        <v>-4.2699999999999996</v>
      </c>
      <c r="P541" s="1">
        <v>-1382.1555000000001</v>
      </c>
      <c r="Q541">
        <v>-2.62</v>
      </c>
      <c r="R541" s="1">
        <v>-1367.9952000000001</v>
      </c>
      <c r="S541">
        <v>-4.32</v>
      </c>
      <c r="T541" s="1">
        <v>-1389.7415000000001</v>
      </c>
      <c r="U541">
        <v>15.67</v>
      </c>
      <c r="V541" s="1">
        <v>-1392.5481</v>
      </c>
      <c r="W541">
        <v>7.74</v>
      </c>
      <c r="X541" s="1">
        <v>-1366.6569999999999</v>
      </c>
      <c r="Y541">
        <v>2.83</v>
      </c>
      <c r="Z541" s="1">
        <v>-1393.1555000000001</v>
      </c>
      <c r="AA541">
        <v>0.53</v>
      </c>
      <c r="AB541" s="1">
        <v>-1371.4232</v>
      </c>
      <c r="AC541">
        <v>-8.49</v>
      </c>
    </row>
    <row r="542" spans="6:29" x14ac:dyDescent="0.2">
      <c r="F542" s="1">
        <v>-1377.3040000000001</v>
      </c>
      <c r="G542">
        <v>12.3</v>
      </c>
      <c r="H542" s="1">
        <v>-1381.68</v>
      </c>
      <c r="I542">
        <v>2.88</v>
      </c>
      <c r="J542" s="1">
        <v>-1380.7813000000001</v>
      </c>
      <c r="K542">
        <v>-2.2000000000000002</v>
      </c>
      <c r="L542" s="1">
        <v>-1378.5088000000001</v>
      </c>
      <c r="M542">
        <v>4.8600000000000003</v>
      </c>
      <c r="N542" s="1">
        <v>-1382.8458000000001</v>
      </c>
      <c r="O542">
        <v>-4.82</v>
      </c>
      <c r="P542" s="1">
        <v>-1382.3789999999999</v>
      </c>
      <c r="Q542">
        <v>-3.39</v>
      </c>
      <c r="R542" s="1">
        <v>-1367.8062</v>
      </c>
      <c r="S542">
        <v>-4.26</v>
      </c>
      <c r="T542" s="1">
        <v>-1389.9011</v>
      </c>
      <c r="U542">
        <v>15.5</v>
      </c>
      <c r="V542" s="1">
        <v>-1392.4588000000001</v>
      </c>
      <c r="W542">
        <v>8.11</v>
      </c>
      <c r="X542" s="1">
        <v>-1366.7472</v>
      </c>
      <c r="Y542">
        <v>2.68</v>
      </c>
      <c r="Z542" s="1">
        <v>-1393.18</v>
      </c>
      <c r="AA542">
        <v>0.19</v>
      </c>
      <c r="AB542" s="1">
        <v>-1371.5897</v>
      </c>
      <c r="AC542">
        <v>-8.6</v>
      </c>
    </row>
    <row r="543" spans="6:29" x14ac:dyDescent="0.2">
      <c r="F543" s="1">
        <v>-1376.9663</v>
      </c>
      <c r="G543">
        <v>12.71</v>
      </c>
      <c r="H543" s="1">
        <v>-1381.5697</v>
      </c>
      <c r="I543">
        <v>3.19</v>
      </c>
      <c r="J543" s="1">
        <v>-1380.7936</v>
      </c>
      <c r="K543">
        <v>-2.4</v>
      </c>
      <c r="L543" s="1">
        <v>-1378.4888000000001</v>
      </c>
      <c r="M543">
        <v>5.35</v>
      </c>
      <c r="N543" s="1">
        <v>-1382.9893</v>
      </c>
      <c r="O543">
        <v>-5.24</v>
      </c>
      <c r="P543" s="1">
        <v>-1382.5481</v>
      </c>
      <c r="Q543">
        <v>-4.08</v>
      </c>
      <c r="R543" s="1">
        <v>-1367.6292000000001</v>
      </c>
      <c r="S543">
        <v>-6.18</v>
      </c>
      <c r="T543" s="1">
        <v>-1390.0753999999999</v>
      </c>
      <c r="U543">
        <v>15.24</v>
      </c>
      <c r="V543" s="1">
        <v>-1392.3887999999999</v>
      </c>
      <c r="W543">
        <v>8.4</v>
      </c>
      <c r="X543" s="1">
        <v>-1366.8181</v>
      </c>
      <c r="Y543">
        <v>2.4700000000000002</v>
      </c>
      <c r="Z543" s="1">
        <v>-1393.1882000000001</v>
      </c>
      <c r="AA543">
        <v>-0.09</v>
      </c>
      <c r="AB543" s="1">
        <v>-1371.7849000000001</v>
      </c>
      <c r="AC543">
        <v>-8.74</v>
      </c>
    </row>
    <row r="544" spans="6:29" x14ac:dyDescent="0.2">
      <c r="F544" s="1">
        <v>-1376.7502999999999</v>
      </c>
      <c r="G544">
        <v>12.78</v>
      </c>
      <c r="H544" s="1">
        <v>-1381.4186999999999</v>
      </c>
      <c r="I544">
        <v>3.65</v>
      </c>
      <c r="J544" s="1">
        <v>-1380.8804</v>
      </c>
      <c r="K544">
        <v>-2.68</v>
      </c>
      <c r="L544" s="1">
        <v>-1378.5127</v>
      </c>
      <c r="M544">
        <v>5.68</v>
      </c>
      <c r="N544" s="1">
        <v>-1383.0962</v>
      </c>
      <c r="O544">
        <v>-5.51</v>
      </c>
      <c r="P544" s="1">
        <v>-1382.6541999999999</v>
      </c>
      <c r="Q544">
        <v>-4.51</v>
      </c>
      <c r="R544" s="1">
        <v>-1367.4580000000001</v>
      </c>
      <c r="S544">
        <v>-5.37</v>
      </c>
      <c r="T544" s="1">
        <v>-1390.2421999999999</v>
      </c>
      <c r="U544">
        <v>14.93</v>
      </c>
      <c r="V544" s="1">
        <v>-1392.3339000000001</v>
      </c>
      <c r="W544">
        <v>8.5399999999999991</v>
      </c>
      <c r="X544" s="1">
        <v>-1366.8802000000001</v>
      </c>
      <c r="Y544">
        <v>2.12</v>
      </c>
      <c r="Z544" s="1">
        <v>-1393.1760999999999</v>
      </c>
      <c r="AA544">
        <v>-0.4</v>
      </c>
      <c r="AB544" s="1">
        <v>-1371.9924000000001</v>
      </c>
      <c r="AC544">
        <v>-8.8000000000000007</v>
      </c>
    </row>
    <row r="545" spans="6:29" x14ac:dyDescent="0.2">
      <c r="F545" s="1">
        <v>-1376.6608000000001</v>
      </c>
      <c r="G545">
        <v>12.74</v>
      </c>
      <c r="H545" s="1">
        <v>-1381.2408</v>
      </c>
      <c r="I545">
        <v>4.2699999999999996</v>
      </c>
      <c r="J545" s="1">
        <v>-1381.0424</v>
      </c>
      <c r="K545">
        <v>-3.17</v>
      </c>
      <c r="L545" s="1">
        <v>-1378.5752</v>
      </c>
      <c r="M545">
        <v>5.99</v>
      </c>
      <c r="N545" s="1">
        <v>-1383.175</v>
      </c>
      <c r="O545">
        <v>-5.75</v>
      </c>
      <c r="P545" s="1">
        <v>-1382.6983</v>
      </c>
      <c r="Q545">
        <v>-4.84</v>
      </c>
      <c r="R545" s="1">
        <v>-1367.2916</v>
      </c>
      <c r="S545">
        <v>-2.72</v>
      </c>
      <c r="T545" s="1">
        <v>-1390.3809000000001</v>
      </c>
      <c r="U545">
        <v>14.66</v>
      </c>
      <c r="V545" s="1">
        <v>-1392.2951</v>
      </c>
      <c r="W545">
        <v>8.6300000000000008</v>
      </c>
      <c r="X545" s="1">
        <v>-1366.9526000000001</v>
      </c>
      <c r="Y545">
        <v>1.6</v>
      </c>
      <c r="Z545" s="1">
        <v>-1393.1415</v>
      </c>
      <c r="AA545">
        <v>-0.64</v>
      </c>
      <c r="AB545" s="1">
        <v>-1372.1894</v>
      </c>
      <c r="AC545">
        <v>-8.81</v>
      </c>
    </row>
    <row r="546" spans="6:29" x14ac:dyDescent="0.2">
      <c r="F546" s="1">
        <v>-1376.6934000000001</v>
      </c>
      <c r="G546">
        <v>12.43</v>
      </c>
      <c r="H546" s="1">
        <v>-1381.0458000000001</v>
      </c>
      <c r="I546">
        <v>5.05</v>
      </c>
      <c r="J546" s="1">
        <v>-1381.2708</v>
      </c>
      <c r="K546">
        <v>-3.58</v>
      </c>
      <c r="L546" s="1">
        <v>-1378.6661999999999</v>
      </c>
      <c r="M546">
        <v>6.16</v>
      </c>
      <c r="N546" s="1">
        <v>-1383.2384999999999</v>
      </c>
      <c r="O546">
        <v>-5.94</v>
      </c>
      <c r="P546" s="1">
        <v>-1382.6883</v>
      </c>
      <c r="Q546">
        <v>-5.04</v>
      </c>
      <c r="R546" s="1">
        <v>-1367.1297999999999</v>
      </c>
      <c r="S546">
        <v>-3.67</v>
      </c>
      <c r="T546" s="1">
        <v>-1390.4766999999999</v>
      </c>
      <c r="U546">
        <v>14.46</v>
      </c>
      <c r="V546" s="1">
        <v>-1392.2764</v>
      </c>
      <c r="W546">
        <v>8.6199999999999992</v>
      </c>
      <c r="X546" s="1">
        <v>-1367.0568000000001</v>
      </c>
      <c r="Y546">
        <v>0.92</v>
      </c>
      <c r="Z546" s="1">
        <v>-1393.0886</v>
      </c>
      <c r="AA546">
        <v>-0.95</v>
      </c>
      <c r="AB546" s="1">
        <v>-1372.3548000000001</v>
      </c>
      <c r="AC546">
        <v>-8.7100000000000009</v>
      </c>
    </row>
    <row r="547" spans="6:29" x14ac:dyDescent="0.2">
      <c r="F547" s="1">
        <v>-1376.8390999999999</v>
      </c>
      <c r="G547">
        <v>11.83</v>
      </c>
      <c r="H547" s="1">
        <v>-1380.8416999999999</v>
      </c>
      <c r="I547">
        <v>5.89</v>
      </c>
      <c r="J547" s="1">
        <v>-1381.5479</v>
      </c>
      <c r="K547">
        <v>-3.96</v>
      </c>
      <c r="L547" s="1">
        <v>-1378.7709</v>
      </c>
      <c r="M547">
        <v>6.23</v>
      </c>
      <c r="N547" s="1">
        <v>-1383.3</v>
      </c>
      <c r="O547">
        <v>-6.11</v>
      </c>
      <c r="P547" s="1">
        <v>-1382.6364000000001</v>
      </c>
      <c r="Q547">
        <v>-5.14</v>
      </c>
      <c r="R547" s="1">
        <v>-1366.9765</v>
      </c>
      <c r="S547">
        <v>-5.2</v>
      </c>
      <c r="T547" s="1">
        <v>-1390.5228</v>
      </c>
      <c r="U547">
        <v>14.31</v>
      </c>
      <c r="V547" s="1">
        <v>-1392.2823000000001</v>
      </c>
      <c r="W547">
        <v>8.52</v>
      </c>
      <c r="X547" s="1">
        <v>-1367.2067</v>
      </c>
      <c r="Y547">
        <v>0.13</v>
      </c>
      <c r="Z547" s="1">
        <v>-1393.0296000000001</v>
      </c>
      <c r="AA547">
        <v>-1.25</v>
      </c>
      <c r="AB547" s="1">
        <v>-1372.4747</v>
      </c>
      <c r="AC547">
        <v>-8.52</v>
      </c>
    </row>
    <row r="548" spans="6:29" x14ac:dyDescent="0.2">
      <c r="F548" s="1">
        <v>-1377.0867000000001</v>
      </c>
      <c r="G548">
        <v>11.06</v>
      </c>
      <c r="H548" s="1">
        <v>-1380.6380999999999</v>
      </c>
      <c r="I548">
        <v>6.74</v>
      </c>
      <c r="J548" s="1">
        <v>-1381.8493000000001</v>
      </c>
      <c r="K548">
        <v>-4.42</v>
      </c>
      <c r="L548" s="1">
        <v>-1378.8735999999999</v>
      </c>
      <c r="M548">
        <v>6.21</v>
      </c>
      <c r="N548" s="1">
        <v>-1383.3715</v>
      </c>
      <c r="O548">
        <v>-6.34</v>
      </c>
      <c r="P548" s="1">
        <v>-1382.5558000000001</v>
      </c>
      <c r="Q548">
        <v>-5.13</v>
      </c>
      <c r="R548" s="1">
        <v>-1366.836</v>
      </c>
      <c r="S548">
        <v>-5.33</v>
      </c>
      <c r="T548" s="1">
        <v>-1390.5228</v>
      </c>
      <c r="U548">
        <v>14.14</v>
      </c>
      <c r="V548" s="1">
        <v>-1392.3122000000001</v>
      </c>
      <c r="W548">
        <v>8.31</v>
      </c>
      <c r="X548" s="1">
        <v>-1367.4034999999999</v>
      </c>
      <c r="Y548">
        <v>-0.82</v>
      </c>
      <c r="Z548" s="1">
        <v>-1392.9854</v>
      </c>
      <c r="AA548">
        <v>-1.64</v>
      </c>
      <c r="AB548" s="1">
        <v>-1372.5406</v>
      </c>
      <c r="AC548">
        <v>-8.2100000000000009</v>
      </c>
    </row>
    <row r="549" spans="6:29" x14ac:dyDescent="0.2">
      <c r="F549" s="1">
        <v>-1377.4236000000001</v>
      </c>
      <c r="G549">
        <v>10.19</v>
      </c>
      <c r="H549" s="1">
        <v>-1380.4481000000001</v>
      </c>
      <c r="I549">
        <v>7.61</v>
      </c>
      <c r="J549" s="1">
        <v>-1382.1483000000001</v>
      </c>
      <c r="K549">
        <v>-4.5999999999999996</v>
      </c>
      <c r="L549" s="1">
        <v>-1378.9619</v>
      </c>
      <c r="M549">
        <v>6.13</v>
      </c>
      <c r="N549" s="1">
        <v>-1383.4606000000001</v>
      </c>
      <c r="O549">
        <v>-6.52</v>
      </c>
      <c r="P549" s="1">
        <v>-1382.4559999999999</v>
      </c>
      <c r="Q549">
        <v>-5.08</v>
      </c>
      <c r="R549" s="1">
        <v>-1366.7111</v>
      </c>
      <c r="S549">
        <v>-4.6900000000000004</v>
      </c>
      <c r="T549" s="1">
        <v>-1390.4887000000001</v>
      </c>
      <c r="U549">
        <v>13.97</v>
      </c>
      <c r="V549" s="1">
        <v>-1392.3586</v>
      </c>
      <c r="W549">
        <v>8.02</v>
      </c>
      <c r="X549" s="1">
        <v>-1367.6357</v>
      </c>
      <c r="Y549">
        <v>-1.83</v>
      </c>
      <c r="Z549" s="1">
        <v>-1392.9775</v>
      </c>
      <c r="AA549">
        <v>-2.16</v>
      </c>
      <c r="AB549" s="1">
        <v>-1372.5482999999999</v>
      </c>
      <c r="AC549">
        <v>-7.75</v>
      </c>
    </row>
    <row r="550" spans="6:29" x14ac:dyDescent="0.2">
      <c r="F550" s="1">
        <v>-1377.8362</v>
      </c>
      <c r="G550">
        <v>9.14</v>
      </c>
      <c r="H550" s="1">
        <v>-1380.2906</v>
      </c>
      <c r="I550">
        <v>8.43</v>
      </c>
      <c r="J550" s="1">
        <v>-1382.4190000000001</v>
      </c>
      <c r="K550">
        <v>-4.63</v>
      </c>
      <c r="L550" s="1">
        <v>-1379.0306</v>
      </c>
      <c r="M550">
        <v>5.98</v>
      </c>
      <c r="N550" s="1">
        <v>-1383.5686000000001</v>
      </c>
      <c r="O550">
        <v>-6.79</v>
      </c>
      <c r="P550" s="1">
        <v>-1382.3434</v>
      </c>
      <c r="Q550">
        <v>-4.92</v>
      </c>
      <c r="R550" s="1">
        <v>-1366.6065000000001</v>
      </c>
      <c r="S550">
        <v>-4.51</v>
      </c>
      <c r="T550" s="1">
        <v>-1390.4380000000001</v>
      </c>
      <c r="U550">
        <v>13.83</v>
      </c>
      <c r="V550" s="1">
        <v>-1392.4070999999999</v>
      </c>
      <c r="W550">
        <v>7.74</v>
      </c>
      <c r="X550" s="1">
        <v>-1367.8829000000001</v>
      </c>
      <c r="Y550">
        <v>-2.94</v>
      </c>
      <c r="Z550" s="1">
        <v>-1393.0183999999999</v>
      </c>
      <c r="AA550">
        <v>-2.73</v>
      </c>
      <c r="AB550" s="1">
        <v>-1372.4975999999999</v>
      </c>
      <c r="AC550">
        <v>-7.14</v>
      </c>
    </row>
    <row r="551" spans="6:29" x14ac:dyDescent="0.2">
      <c r="F551" s="1">
        <v>-1378.3078</v>
      </c>
      <c r="G551">
        <v>7.99</v>
      </c>
      <c r="H551" s="1">
        <v>-1380.1882000000001</v>
      </c>
      <c r="I551">
        <v>9</v>
      </c>
      <c r="J551" s="1">
        <v>-1382.6402</v>
      </c>
      <c r="K551">
        <v>-4.57</v>
      </c>
      <c r="L551" s="1">
        <v>-1379.0804000000001</v>
      </c>
      <c r="M551">
        <v>5.75</v>
      </c>
      <c r="N551" s="1">
        <v>-1383.6887999999999</v>
      </c>
      <c r="O551">
        <v>-7.01</v>
      </c>
      <c r="P551" s="1">
        <v>-1382.2203999999999</v>
      </c>
      <c r="Q551">
        <v>-4.72</v>
      </c>
      <c r="R551" s="1">
        <v>-1366.5264999999999</v>
      </c>
      <c r="S551">
        <v>-4.6900000000000004</v>
      </c>
      <c r="T551" s="1">
        <v>-1390.3896999999999</v>
      </c>
      <c r="U551">
        <v>13.51</v>
      </c>
      <c r="V551" s="1">
        <v>-1392.4395999999999</v>
      </c>
      <c r="W551">
        <v>7.46</v>
      </c>
      <c r="X551" s="1">
        <v>-1368.1221</v>
      </c>
      <c r="Y551">
        <v>-4.04</v>
      </c>
      <c r="Z551" s="1">
        <v>-1393.1053999999999</v>
      </c>
      <c r="AA551">
        <v>-3.39</v>
      </c>
      <c r="AB551" s="1">
        <v>-1372.3893</v>
      </c>
      <c r="AC551">
        <v>-6.47</v>
      </c>
    </row>
    <row r="552" spans="6:29" x14ac:dyDescent="0.2">
      <c r="F552" s="1">
        <v>-1378.8169</v>
      </c>
      <c r="G552">
        <v>6.95</v>
      </c>
      <c r="H552" s="1">
        <v>-1380.1602</v>
      </c>
      <c r="I552">
        <v>9.31</v>
      </c>
      <c r="J552" s="1">
        <v>-1382.7971</v>
      </c>
      <c r="K552">
        <v>-4.3099999999999996</v>
      </c>
      <c r="L552" s="1">
        <v>-1379.1190999999999</v>
      </c>
      <c r="M552">
        <v>5.4</v>
      </c>
      <c r="N552" s="1">
        <v>-1383.8076000000001</v>
      </c>
      <c r="O552">
        <v>-7.24</v>
      </c>
      <c r="P552" s="1">
        <v>-1382.0898</v>
      </c>
      <c r="Q552">
        <v>-4.42</v>
      </c>
      <c r="R552" s="1">
        <v>-1366.4763</v>
      </c>
      <c r="S552">
        <v>-4.67</v>
      </c>
      <c r="T552" s="1">
        <v>-1390.3586</v>
      </c>
      <c r="U552">
        <v>13.05</v>
      </c>
      <c r="V552" s="1">
        <v>-1392.443</v>
      </c>
      <c r="W552">
        <v>7.24</v>
      </c>
      <c r="X552" s="1">
        <v>-1368.3340000000001</v>
      </c>
      <c r="Y552">
        <v>-5.12</v>
      </c>
      <c r="Z552" s="1">
        <v>-1393.2193</v>
      </c>
      <c r="AA552">
        <v>-4.13</v>
      </c>
      <c r="AB552" s="1">
        <v>-1372.2277999999999</v>
      </c>
      <c r="AC552">
        <v>-5.76</v>
      </c>
    </row>
    <row r="553" spans="6:29" x14ac:dyDescent="0.2">
      <c r="F553" s="1">
        <v>-1379.3393000000001</v>
      </c>
      <c r="G553">
        <v>5.91</v>
      </c>
      <c r="H553" s="1">
        <v>-1380.2145</v>
      </c>
      <c r="I553">
        <v>9.4600000000000009</v>
      </c>
      <c r="J553" s="1">
        <v>-1382.8825999999999</v>
      </c>
      <c r="K553">
        <v>-3.71</v>
      </c>
      <c r="L553" s="1">
        <v>-1379.1578999999999</v>
      </c>
      <c r="M553">
        <v>5.0199999999999996</v>
      </c>
      <c r="N553" s="1">
        <v>-1383.9068</v>
      </c>
      <c r="O553">
        <v>-7.37</v>
      </c>
      <c r="P553" s="1">
        <v>-1381.9523999999999</v>
      </c>
      <c r="Q553">
        <v>-3.99</v>
      </c>
      <c r="R553" s="1">
        <v>-1366.4629</v>
      </c>
      <c r="S553">
        <v>-4.84</v>
      </c>
      <c r="T553" s="1">
        <v>-1390.3522</v>
      </c>
      <c r="U553">
        <v>12.52</v>
      </c>
      <c r="V553" s="1">
        <v>-1392.4106999999999</v>
      </c>
      <c r="W553">
        <v>7.09</v>
      </c>
      <c r="X553" s="1">
        <v>-1368.5065999999999</v>
      </c>
      <c r="Y553">
        <v>-6.11</v>
      </c>
      <c r="Z553" s="1">
        <v>-1393.3300999999999</v>
      </c>
      <c r="AA553">
        <v>-4.75</v>
      </c>
      <c r="AB553" s="1">
        <v>-1372.0235</v>
      </c>
      <c r="AC553">
        <v>-5</v>
      </c>
    </row>
    <row r="554" spans="6:29" x14ac:dyDescent="0.2">
      <c r="F554" s="1">
        <v>-1379.8494000000001</v>
      </c>
      <c r="G554">
        <v>4.9400000000000004</v>
      </c>
      <c r="H554" s="1">
        <v>-1380.3422</v>
      </c>
      <c r="I554">
        <v>9.35</v>
      </c>
      <c r="J554" s="1">
        <v>-1382.8948</v>
      </c>
      <c r="K554">
        <v>-3.04</v>
      </c>
      <c r="L554" s="1">
        <v>-1379.2081000000001</v>
      </c>
      <c r="M554">
        <v>4.57</v>
      </c>
      <c r="N554" s="1">
        <v>-1383.9676999999999</v>
      </c>
      <c r="O554">
        <v>-7.41</v>
      </c>
      <c r="P554" s="1">
        <v>-1381.8109999999999</v>
      </c>
      <c r="Q554">
        <v>-3.42</v>
      </c>
      <c r="R554" s="1">
        <v>-1366.4920999999999</v>
      </c>
      <c r="S554">
        <v>-4.8899999999999997</v>
      </c>
      <c r="T554" s="1">
        <v>-1390.3689999999999</v>
      </c>
      <c r="U554">
        <v>11.86</v>
      </c>
      <c r="V554" s="1">
        <v>-1392.345</v>
      </c>
      <c r="W554">
        <v>7.03</v>
      </c>
      <c r="X554" s="1">
        <v>-1368.6368</v>
      </c>
      <c r="Y554">
        <v>-7.04</v>
      </c>
      <c r="Z554" s="1">
        <v>-1393.4083000000001</v>
      </c>
      <c r="AA554">
        <v>-5.24</v>
      </c>
      <c r="AB554" s="1">
        <v>-1371.7934</v>
      </c>
      <c r="AC554">
        <v>-4.26</v>
      </c>
    </row>
    <row r="555" spans="6:29" x14ac:dyDescent="0.2">
      <c r="F555" s="1">
        <v>-1380.3232</v>
      </c>
      <c r="G555">
        <v>4.13</v>
      </c>
      <c r="H555" s="1">
        <v>-1380.5178000000001</v>
      </c>
      <c r="I555">
        <v>9.0299999999999994</v>
      </c>
      <c r="J555" s="1">
        <v>-1382.8363999999999</v>
      </c>
      <c r="K555">
        <v>-2.12</v>
      </c>
      <c r="L555" s="1">
        <v>-1379.2799</v>
      </c>
      <c r="M555">
        <v>3.97</v>
      </c>
      <c r="N555" s="1">
        <v>-1383.9752000000001</v>
      </c>
      <c r="O555">
        <v>-7.33</v>
      </c>
      <c r="P555" s="1">
        <v>-1381.6690000000001</v>
      </c>
      <c r="Q555">
        <v>-2.86</v>
      </c>
      <c r="R555" s="1">
        <v>-1366.568</v>
      </c>
      <c r="S555">
        <v>-4.8499999999999996</v>
      </c>
      <c r="T555" s="1">
        <v>-1390.4014999999999</v>
      </c>
      <c r="U555">
        <v>11.21</v>
      </c>
      <c r="V555" s="1">
        <v>-1392.2581</v>
      </c>
      <c r="W555">
        <v>7.09</v>
      </c>
      <c r="X555" s="1">
        <v>-1368.7319</v>
      </c>
      <c r="Y555">
        <v>-7.86</v>
      </c>
      <c r="Z555" s="1">
        <v>-1393.4321</v>
      </c>
      <c r="AA555">
        <v>-5.58</v>
      </c>
      <c r="AB555" s="1">
        <v>-1371.5596</v>
      </c>
      <c r="AC555">
        <v>-3.62</v>
      </c>
    </row>
    <row r="556" spans="6:29" x14ac:dyDescent="0.2">
      <c r="F556" s="1">
        <v>-1380.7411</v>
      </c>
      <c r="G556">
        <v>3.52</v>
      </c>
      <c r="H556" s="1">
        <v>-1380.7063000000001</v>
      </c>
      <c r="I556">
        <v>8.64</v>
      </c>
      <c r="J556" s="1">
        <v>-1382.7119</v>
      </c>
      <c r="K556">
        <v>-1.1100000000000001</v>
      </c>
      <c r="L556" s="1">
        <v>-1379.3784000000001</v>
      </c>
      <c r="M556">
        <v>3.32</v>
      </c>
      <c r="N556" s="1">
        <v>-1383.9226000000001</v>
      </c>
      <c r="O556">
        <v>-7.09</v>
      </c>
      <c r="P556" s="1">
        <v>-1381.5292999999999</v>
      </c>
      <c r="Q556">
        <v>-2.11</v>
      </c>
      <c r="R556" s="1">
        <v>-1366.6892</v>
      </c>
      <c r="S556">
        <v>-4.75</v>
      </c>
      <c r="T556" s="1">
        <v>-1390.44</v>
      </c>
      <c r="U556">
        <v>10.220000000000001</v>
      </c>
      <c r="V556" s="1">
        <v>-1392.1695</v>
      </c>
      <c r="W556">
        <v>7.12</v>
      </c>
      <c r="X556" s="1">
        <v>-1368.8047999999999</v>
      </c>
      <c r="Y556">
        <v>-8.65</v>
      </c>
      <c r="Z556" s="1">
        <v>-1393.3903</v>
      </c>
      <c r="AA556">
        <v>-5.7</v>
      </c>
      <c r="AB556" s="1">
        <v>-1371.3444999999999</v>
      </c>
      <c r="AC556">
        <v>-3.12</v>
      </c>
    </row>
    <row r="557" spans="6:29" x14ac:dyDescent="0.2">
      <c r="F557" s="1">
        <v>-1381.0871</v>
      </c>
      <c r="G557">
        <v>3.14</v>
      </c>
      <c r="H557" s="1">
        <v>-1380.8748000000001</v>
      </c>
      <c r="I557">
        <v>8.16</v>
      </c>
      <c r="J557" s="1">
        <v>-1382.5253</v>
      </c>
      <c r="K557">
        <v>0.04</v>
      </c>
      <c r="L557" s="1">
        <v>-1379.5015000000001</v>
      </c>
      <c r="M557">
        <v>2.63</v>
      </c>
      <c r="N557" s="1">
        <v>-1383.8127999999999</v>
      </c>
      <c r="O557">
        <v>-6.74</v>
      </c>
      <c r="P557" s="1">
        <v>-1381.395</v>
      </c>
      <c r="Q557">
        <v>-1.28</v>
      </c>
      <c r="R557" s="1">
        <v>-1366.8490999999999</v>
      </c>
      <c r="S557">
        <v>-4.87</v>
      </c>
      <c r="T557" s="1">
        <v>-1390.4757999999999</v>
      </c>
      <c r="U557">
        <v>9.83</v>
      </c>
      <c r="V557" s="1">
        <v>-1392.1007999999999</v>
      </c>
      <c r="W557">
        <v>7.2</v>
      </c>
      <c r="X557" s="1">
        <v>-1368.8708999999999</v>
      </c>
      <c r="Y557">
        <v>-9.39</v>
      </c>
      <c r="Z557" s="1">
        <v>-1393.2810999999999</v>
      </c>
      <c r="AA557">
        <v>-5.55</v>
      </c>
      <c r="AB557" s="1">
        <v>-1371.1660999999999</v>
      </c>
      <c r="AC557">
        <v>-2.79</v>
      </c>
    </row>
    <row r="558" spans="6:29" x14ac:dyDescent="0.2">
      <c r="F558" s="1">
        <v>-1381.3508999999999</v>
      </c>
      <c r="G558">
        <v>2.98</v>
      </c>
      <c r="H558" s="1">
        <v>-1380.9993999999999</v>
      </c>
      <c r="I558">
        <v>7.72</v>
      </c>
      <c r="J558" s="1">
        <v>-1382.2809999999999</v>
      </c>
      <c r="K558">
        <v>1.22</v>
      </c>
      <c r="L558" s="1">
        <v>-1379.6414</v>
      </c>
      <c r="M558">
        <v>1.89</v>
      </c>
      <c r="N558" s="1">
        <v>-1383.6577</v>
      </c>
      <c r="O558">
        <v>-6.12</v>
      </c>
      <c r="P558" s="1">
        <v>-1381.2668000000001</v>
      </c>
      <c r="Q558">
        <v>-0.39</v>
      </c>
      <c r="R558" s="1">
        <v>-1367.0361</v>
      </c>
      <c r="S558">
        <v>-5.24</v>
      </c>
      <c r="T558" s="1">
        <v>-1390.5057999999999</v>
      </c>
      <c r="U558">
        <v>9.23</v>
      </c>
      <c r="V558" s="1">
        <v>-1392.069</v>
      </c>
      <c r="W558">
        <v>7.26</v>
      </c>
      <c r="X558" s="1">
        <v>-1368.9425000000001</v>
      </c>
      <c r="Y558">
        <v>-10.06</v>
      </c>
      <c r="Z558" s="1">
        <v>-1393.1098</v>
      </c>
      <c r="AA558">
        <v>-5.16</v>
      </c>
      <c r="AB558" s="1">
        <v>-1371.0335</v>
      </c>
      <c r="AC558">
        <v>-2.7</v>
      </c>
    </row>
    <row r="559" spans="6:29" x14ac:dyDescent="0.2">
      <c r="F559" s="1">
        <v>-1381.5266999999999</v>
      </c>
      <c r="G559">
        <v>3.06</v>
      </c>
      <c r="H559" s="1">
        <v>-1381.0707</v>
      </c>
      <c r="I559">
        <v>7.31</v>
      </c>
      <c r="J559" s="1">
        <v>-1381.9853000000001</v>
      </c>
      <c r="K559">
        <v>2.4700000000000002</v>
      </c>
      <c r="L559" s="1">
        <v>-1379.7864</v>
      </c>
      <c r="M559">
        <v>1.19</v>
      </c>
      <c r="N559" s="1">
        <v>-1383.4764</v>
      </c>
      <c r="O559">
        <v>-5.27</v>
      </c>
      <c r="P559" s="1">
        <v>-1381.1445000000001</v>
      </c>
      <c r="Q559">
        <v>0.56999999999999995</v>
      </c>
      <c r="R559" s="1">
        <v>-1367.2356</v>
      </c>
      <c r="S559">
        <v>-5.96</v>
      </c>
      <c r="T559" s="1">
        <v>-1390.5318</v>
      </c>
      <c r="U559">
        <v>8.48</v>
      </c>
      <c r="V559" s="1">
        <v>-1392.0823</v>
      </c>
      <c r="W559">
        <v>7.28</v>
      </c>
      <c r="X559" s="1">
        <v>-1369.0242000000001</v>
      </c>
      <c r="Y559">
        <v>-10.64</v>
      </c>
      <c r="Z559" s="1">
        <v>-1392.8847000000001</v>
      </c>
      <c r="AA559">
        <v>-4.54</v>
      </c>
      <c r="AB559" s="1">
        <v>-1370.9453000000001</v>
      </c>
      <c r="AC559">
        <v>-2.76</v>
      </c>
    </row>
    <row r="560" spans="6:29" x14ac:dyDescent="0.2">
      <c r="F560" s="1">
        <v>-1381.614</v>
      </c>
      <c r="G560">
        <v>3.36</v>
      </c>
      <c r="H560" s="1">
        <v>-1381.0898</v>
      </c>
      <c r="I560">
        <v>7.05</v>
      </c>
      <c r="J560" s="1">
        <v>-1381.6495</v>
      </c>
      <c r="K560">
        <v>3.77</v>
      </c>
      <c r="L560" s="1">
        <v>-1379.9259999999999</v>
      </c>
      <c r="M560">
        <v>0.56000000000000005</v>
      </c>
      <c r="N560" s="1">
        <v>-1383.2927</v>
      </c>
      <c r="O560">
        <v>-4.42</v>
      </c>
      <c r="P560" s="1">
        <v>-1381.0252</v>
      </c>
      <c r="Q560">
        <v>1.59</v>
      </c>
      <c r="R560" s="1">
        <v>-1367.434</v>
      </c>
      <c r="S560">
        <v>-7.05</v>
      </c>
      <c r="T560" s="1">
        <v>-1390.5605</v>
      </c>
      <c r="U560">
        <v>7.9</v>
      </c>
      <c r="V560" s="1">
        <v>-1392.1368</v>
      </c>
      <c r="W560">
        <v>7.28</v>
      </c>
      <c r="X560" s="1">
        <v>-1369.1107999999999</v>
      </c>
      <c r="Y560">
        <v>-11.16</v>
      </c>
      <c r="Z560" s="1">
        <v>-1392.6152999999999</v>
      </c>
      <c r="AA560">
        <v>-3.7</v>
      </c>
      <c r="AB560" s="1">
        <v>-1370.8916999999999</v>
      </c>
      <c r="AC560">
        <v>-2.98</v>
      </c>
    </row>
    <row r="561" spans="6:29" x14ac:dyDescent="0.2">
      <c r="F561" s="1">
        <v>-1381.6188999999999</v>
      </c>
      <c r="G561">
        <v>3.79</v>
      </c>
      <c r="H561" s="1">
        <v>-1381.0644</v>
      </c>
      <c r="I561">
        <v>6.78</v>
      </c>
      <c r="J561" s="1">
        <v>-1381.2945</v>
      </c>
      <c r="K561">
        <v>4.8899999999999997</v>
      </c>
      <c r="L561" s="1">
        <v>-1380.0527</v>
      </c>
      <c r="M561">
        <v>0.01</v>
      </c>
      <c r="N561" s="1">
        <v>-1383.1297</v>
      </c>
      <c r="O561">
        <v>-3.78</v>
      </c>
      <c r="P561" s="1">
        <v>-1380.9060999999999</v>
      </c>
      <c r="Q561">
        <v>2.61</v>
      </c>
      <c r="R561" s="1">
        <v>-1367.6211000000001</v>
      </c>
      <c r="S561">
        <v>-6.9</v>
      </c>
      <c r="T561" s="1">
        <v>-1390.6008999999999</v>
      </c>
      <c r="U561">
        <v>7.55</v>
      </c>
      <c r="V561" s="1">
        <v>-1392.2172</v>
      </c>
      <c r="W561">
        <v>7.25</v>
      </c>
      <c r="X561" s="1">
        <v>-1369.1882000000001</v>
      </c>
      <c r="Y561">
        <v>-11.51</v>
      </c>
      <c r="Z561" s="1">
        <v>-1392.3130000000001</v>
      </c>
      <c r="AA561">
        <v>-2.62</v>
      </c>
      <c r="AB561" s="1">
        <v>-1370.8578</v>
      </c>
      <c r="AC561">
        <v>-3.39</v>
      </c>
    </row>
    <row r="562" spans="6:29" x14ac:dyDescent="0.2">
      <c r="F562" s="1">
        <v>-1381.5542</v>
      </c>
      <c r="G562">
        <v>4.4000000000000004</v>
      </c>
      <c r="H562" s="1">
        <v>-1381.0051000000001</v>
      </c>
      <c r="I562">
        <v>6.55</v>
      </c>
      <c r="J562" s="1">
        <v>-1380.9502</v>
      </c>
      <c r="K562">
        <v>5.81</v>
      </c>
      <c r="L562" s="1">
        <v>-1380.1621</v>
      </c>
      <c r="M562">
        <v>-0.48</v>
      </c>
      <c r="N562" s="1">
        <v>-1383.0055</v>
      </c>
      <c r="O562">
        <v>-3.92</v>
      </c>
      <c r="P562" s="1">
        <v>-1380.7852</v>
      </c>
      <c r="Q562">
        <v>3.61</v>
      </c>
      <c r="R562" s="1">
        <v>-1367.7898</v>
      </c>
      <c r="S562">
        <v>-7.12</v>
      </c>
      <c r="T562" s="1">
        <v>-1390.6621</v>
      </c>
      <c r="U562">
        <v>7.22</v>
      </c>
      <c r="V562" s="1">
        <v>-1392.3018999999999</v>
      </c>
      <c r="W562">
        <v>7.25</v>
      </c>
      <c r="X562" s="1">
        <v>-1369.2382</v>
      </c>
      <c r="Y562">
        <v>-11.74</v>
      </c>
      <c r="Z562" s="1">
        <v>-1391.9897000000001</v>
      </c>
      <c r="AA562">
        <v>-1.4</v>
      </c>
      <c r="AB562" s="1">
        <v>-1370.8295000000001</v>
      </c>
      <c r="AC562">
        <v>-3.87</v>
      </c>
    </row>
    <row r="563" spans="6:29" x14ac:dyDescent="0.2">
      <c r="F563" s="1">
        <v>-1381.4408000000001</v>
      </c>
      <c r="G563">
        <v>5.13</v>
      </c>
      <c r="H563" s="1">
        <v>-1380.9205999999999</v>
      </c>
      <c r="I563">
        <v>6.44</v>
      </c>
      <c r="J563" s="1">
        <v>-1380.6513</v>
      </c>
      <c r="K563">
        <v>6.57</v>
      </c>
      <c r="L563" s="1">
        <v>-1380.2538999999999</v>
      </c>
      <c r="M563">
        <v>-0.87</v>
      </c>
      <c r="N563" s="1">
        <v>-1382.934</v>
      </c>
      <c r="O563">
        <v>-4.9000000000000004</v>
      </c>
      <c r="P563" s="1">
        <v>-1380.6619000000001</v>
      </c>
      <c r="Q563">
        <v>4.55</v>
      </c>
      <c r="R563" s="1">
        <v>-1367.9382000000001</v>
      </c>
      <c r="S563">
        <v>-7.27</v>
      </c>
      <c r="T563" s="1">
        <v>-1390.7505000000001</v>
      </c>
      <c r="U563">
        <v>7.01</v>
      </c>
      <c r="V563" s="1">
        <v>-1392.3706999999999</v>
      </c>
      <c r="W563">
        <v>7.29</v>
      </c>
      <c r="X563" s="1">
        <v>-1369.2478000000001</v>
      </c>
      <c r="Y563">
        <v>-11.78</v>
      </c>
      <c r="Z563" s="1">
        <v>-1391.6602</v>
      </c>
      <c r="AA563">
        <v>-0.11</v>
      </c>
      <c r="AB563" s="1">
        <v>-1370.7962</v>
      </c>
      <c r="AC563">
        <v>-4.37</v>
      </c>
    </row>
    <row r="564" spans="6:29" x14ac:dyDescent="0.2">
      <c r="F564" s="1">
        <v>-1381.3047999999999</v>
      </c>
      <c r="G564">
        <v>5.87</v>
      </c>
      <c r="H564" s="1">
        <v>-1380.8164999999999</v>
      </c>
      <c r="I564">
        <v>6.39</v>
      </c>
      <c r="J564" s="1">
        <v>-1380.4285</v>
      </c>
      <c r="K564">
        <v>6.95</v>
      </c>
      <c r="L564" s="1">
        <v>-1380.328</v>
      </c>
      <c r="M564">
        <v>-1.1399999999999999</v>
      </c>
      <c r="N564" s="1">
        <v>-1382.9206999999999</v>
      </c>
      <c r="O564">
        <v>-3.83</v>
      </c>
      <c r="P564" s="1">
        <v>-1380.5401999999999</v>
      </c>
      <c r="Q564">
        <v>5.39</v>
      </c>
      <c r="R564" s="1">
        <v>-1368.0657000000001</v>
      </c>
      <c r="S564">
        <v>-7.42</v>
      </c>
      <c r="T564" s="1">
        <v>-1390.8659</v>
      </c>
      <c r="U564">
        <v>6.8</v>
      </c>
      <c r="V564" s="1">
        <v>-1392.4075</v>
      </c>
      <c r="W564">
        <v>7.37</v>
      </c>
      <c r="X564" s="1">
        <v>-1369.2129</v>
      </c>
      <c r="Y564">
        <v>-11.68</v>
      </c>
      <c r="Z564" s="1">
        <v>-1391.3424</v>
      </c>
      <c r="AA564">
        <v>1.17</v>
      </c>
      <c r="AB564" s="1">
        <v>-1370.7535</v>
      </c>
      <c r="AC564">
        <v>-5</v>
      </c>
    </row>
    <row r="565" spans="6:29" x14ac:dyDescent="0.2">
      <c r="F565" s="1">
        <v>-1381.1718000000001</v>
      </c>
      <c r="G565">
        <v>6.53</v>
      </c>
      <c r="H565" s="1">
        <v>-1380.6949999999999</v>
      </c>
      <c r="I565">
        <v>6.36</v>
      </c>
      <c r="J565" s="1">
        <v>-1380.2994000000001</v>
      </c>
      <c r="K565">
        <v>6.87</v>
      </c>
      <c r="L565" s="1">
        <v>-1380.3861999999999</v>
      </c>
      <c r="M565">
        <v>-1.26</v>
      </c>
      <c r="N565" s="1">
        <v>-1382.9637</v>
      </c>
      <c r="O565">
        <v>-3.77</v>
      </c>
      <c r="P565" s="1">
        <v>-1380.4268</v>
      </c>
      <c r="Q565">
        <v>6.09</v>
      </c>
      <c r="R565" s="1">
        <v>-1368.1729</v>
      </c>
      <c r="S565">
        <v>-7.4</v>
      </c>
      <c r="T565" s="1">
        <v>-1390.9997000000001</v>
      </c>
      <c r="U565">
        <v>6.71</v>
      </c>
      <c r="V565" s="1">
        <v>-1392.4051999999999</v>
      </c>
      <c r="W565">
        <v>7.53</v>
      </c>
      <c r="X565" s="1">
        <v>-1369.1431</v>
      </c>
      <c r="Y565">
        <v>-11.48</v>
      </c>
      <c r="Z565" s="1">
        <v>-1391.0585000000001</v>
      </c>
      <c r="AA565">
        <v>2.4300000000000002</v>
      </c>
      <c r="AB565" s="1">
        <v>-1370.7013999999999</v>
      </c>
      <c r="AC565">
        <v>-5.65</v>
      </c>
    </row>
    <row r="566" spans="6:29" x14ac:dyDescent="0.2">
      <c r="F566" s="1">
        <v>-1381.0600999999999</v>
      </c>
      <c r="G566">
        <v>7.31</v>
      </c>
      <c r="H566" s="1">
        <v>-1380.5562</v>
      </c>
      <c r="I566">
        <v>6.47</v>
      </c>
      <c r="J566" s="1">
        <v>-1380.2653</v>
      </c>
      <c r="K566">
        <v>6.41</v>
      </c>
      <c r="L566" s="1">
        <v>-1380.4329</v>
      </c>
      <c r="M566">
        <v>-1.33</v>
      </c>
      <c r="N566" s="1">
        <v>-1383.0532000000001</v>
      </c>
      <c r="O566">
        <v>-3.91</v>
      </c>
      <c r="P566" s="1">
        <v>-1380.3315</v>
      </c>
      <c r="Q566">
        <v>6.51</v>
      </c>
      <c r="R566" s="1">
        <v>-1368.2601</v>
      </c>
      <c r="S566">
        <v>-7.37</v>
      </c>
      <c r="T566" s="1">
        <v>-1391.1342</v>
      </c>
      <c r="U566">
        <v>6.81</v>
      </c>
      <c r="V566" s="1">
        <v>-1392.3637000000001</v>
      </c>
      <c r="W566">
        <v>7.74</v>
      </c>
      <c r="X566" s="1">
        <v>-1369.0595000000001</v>
      </c>
      <c r="Y566">
        <v>-11.23</v>
      </c>
      <c r="Z566" s="1">
        <v>-1390.8330000000001</v>
      </c>
      <c r="AA566">
        <v>3.56</v>
      </c>
      <c r="AB566" s="1">
        <v>-1370.6432</v>
      </c>
      <c r="AC566">
        <v>-6.27</v>
      </c>
    </row>
    <row r="567" spans="6:29" x14ac:dyDescent="0.2">
      <c r="F567" s="1">
        <v>-1380.9777999999999</v>
      </c>
      <c r="G567">
        <v>7.95</v>
      </c>
      <c r="H567" s="1">
        <v>-1380.4029</v>
      </c>
      <c r="I567">
        <v>6.66</v>
      </c>
      <c r="J567" s="1">
        <v>-1380.3125</v>
      </c>
      <c r="K567">
        <v>5.71</v>
      </c>
      <c r="L567" s="1">
        <v>-1380.4739</v>
      </c>
      <c r="M567">
        <v>-1.36</v>
      </c>
      <c r="N567" s="1">
        <v>-1383.1702</v>
      </c>
      <c r="O567">
        <v>-4.01</v>
      </c>
      <c r="P567" s="1">
        <v>-1380.2668000000001</v>
      </c>
      <c r="Q567">
        <v>6.76</v>
      </c>
      <c r="R567" s="1">
        <v>-1368.3248000000001</v>
      </c>
      <c r="S567">
        <v>-7.28</v>
      </c>
      <c r="T567" s="1">
        <v>-1391.25</v>
      </c>
      <c r="U567">
        <v>7.07</v>
      </c>
      <c r="V567" s="1">
        <v>-1392.2893999999999</v>
      </c>
      <c r="W567">
        <v>7.99</v>
      </c>
      <c r="X567" s="1">
        <v>-1368.99</v>
      </c>
      <c r="Y567">
        <v>-11.04</v>
      </c>
      <c r="Z567" s="1">
        <v>-1390.6898000000001</v>
      </c>
      <c r="AA567">
        <v>4.51</v>
      </c>
      <c r="AB567" s="1">
        <v>-1370.5834</v>
      </c>
      <c r="AC567">
        <v>-6.9</v>
      </c>
    </row>
    <row r="568" spans="6:29" x14ac:dyDescent="0.2">
      <c r="F568" s="1">
        <v>-1380.921</v>
      </c>
      <c r="G568">
        <v>8.4700000000000006</v>
      </c>
      <c r="H568" s="1">
        <v>-1380.2405000000001</v>
      </c>
      <c r="I568">
        <v>6.9</v>
      </c>
      <c r="J568" s="1">
        <v>-1380.4177999999999</v>
      </c>
      <c r="K568">
        <v>4.7</v>
      </c>
      <c r="L568" s="1">
        <v>-1380.5166999999999</v>
      </c>
      <c r="M568">
        <v>-1.29</v>
      </c>
      <c r="N568" s="1">
        <v>-1383.2864</v>
      </c>
      <c r="O568">
        <v>-3.9</v>
      </c>
      <c r="P568" s="1">
        <v>-1380.2457999999999</v>
      </c>
      <c r="Q568">
        <v>6.72</v>
      </c>
      <c r="R568" s="1">
        <v>-1368.3643999999999</v>
      </c>
      <c r="S568">
        <v>-7.04</v>
      </c>
      <c r="T568" s="1">
        <v>-1391.329</v>
      </c>
      <c r="U568">
        <v>7.48</v>
      </c>
      <c r="V568" s="1">
        <v>-1392.194</v>
      </c>
      <c r="W568">
        <v>8.2100000000000009</v>
      </c>
      <c r="X568" s="1">
        <v>-1368.9612999999999</v>
      </c>
      <c r="Y568">
        <v>-10.99</v>
      </c>
      <c r="Z568" s="1">
        <v>-1390.6474000000001</v>
      </c>
      <c r="AA568">
        <v>5.16</v>
      </c>
      <c r="AB568" s="1">
        <v>-1370.5235</v>
      </c>
      <c r="AC568">
        <v>-7.43</v>
      </c>
    </row>
    <row r="569" spans="6:29" x14ac:dyDescent="0.2">
      <c r="F569" s="1">
        <v>-1380.8766000000001</v>
      </c>
      <c r="G569">
        <v>9.09</v>
      </c>
      <c r="H569" s="1">
        <v>-1380.0809999999999</v>
      </c>
      <c r="I569">
        <v>7.16</v>
      </c>
      <c r="J569" s="1">
        <v>-1380.5541000000001</v>
      </c>
      <c r="K569">
        <v>3.61</v>
      </c>
      <c r="L569" s="1">
        <v>-1380.5677000000001</v>
      </c>
      <c r="M569">
        <v>-1.17</v>
      </c>
      <c r="N569" s="1">
        <v>-1383.3680999999999</v>
      </c>
      <c r="O569">
        <v>-3.78</v>
      </c>
      <c r="P569" s="1">
        <v>-1380.2806</v>
      </c>
      <c r="Q569">
        <v>6.42</v>
      </c>
      <c r="R569" s="1">
        <v>-1368.3806999999999</v>
      </c>
      <c r="S569">
        <v>-6.72</v>
      </c>
      <c r="T569" s="1">
        <v>-1391.3607</v>
      </c>
      <c r="U569">
        <v>8.0299999999999994</v>
      </c>
      <c r="V569" s="1">
        <v>-1392.0918999999999</v>
      </c>
      <c r="W569">
        <v>8.4499999999999993</v>
      </c>
      <c r="X569" s="1">
        <v>-1368.9919</v>
      </c>
      <c r="Y569">
        <v>-11.1</v>
      </c>
      <c r="Z569" s="1">
        <v>-1390.7137</v>
      </c>
      <c r="AA569">
        <v>5.58</v>
      </c>
      <c r="AB569" s="1">
        <v>-1370.4623999999999</v>
      </c>
      <c r="AC569">
        <v>-7.91</v>
      </c>
    </row>
    <row r="570" spans="6:29" x14ac:dyDescent="0.2">
      <c r="F570" s="1">
        <v>-1380.8315</v>
      </c>
      <c r="G570">
        <v>9.68</v>
      </c>
      <c r="H570" s="1">
        <v>-1379.9398000000001</v>
      </c>
      <c r="I570">
        <v>7.47</v>
      </c>
      <c r="J570" s="1">
        <v>-1380.6949999999999</v>
      </c>
      <c r="K570">
        <v>2.5099999999999998</v>
      </c>
      <c r="L570" s="1">
        <v>-1380.6319000000001</v>
      </c>
      <c r="M570">
        <v>-1.03</v>
      </c>
      <c r="N570" s="1">
        <v>-1383.3828000000001</v>
      </c>
      <c r="O570">
        <v>-3.38</v>
      </c>
      <c r="P570" s="1">
        <v>-1380.3765000000001</v>
      </c>
      <c r="Q570">
        <v>5.81</v>
      </c>
      <c r="R570" s="1">
        <v>-1368.3846000000001</v>
      </c>
      <c r="S570">
        <v>-6.39</v>
      </c>
      <c r="T570" s="1">
        <v>-1391.3462</v>
      </c>
      <c r="U570">
        <v>8.75</v>
      </c>
      <c r="V570" s="1">
        <v>-1391.9979000000001</v>
      </c>
      <c r="W570">
        <v>8.65</v>
      </c>
      <c r="X570" s="1">
        <v>-1369.0886</v>
      </c>
      <c r="Y570">
        <v>-11.36</v>
      </c>
      <c r="Z570" s="1">
        <v>-1390.8805</v>
      </c>
      <c r="AA570">
        <v>5.78</v>
      </c>
      <c r="AB570" s="1">
        <v>-1370.3964000000001</v>
      </c>
      <c r="AC570">
        <v>-8.32</v>
      </c>
    </row>
    <row r="571" spans="6:29" x14ac:dyDescent="0.2">
      <c r="F571" s="1">
        <v>-1380.7773999999999</v>
      </c>
      <c r="G571">
        <v>10.26</v>
      </c>
      <c r="H571" s="1">
        <v>-1379.8325</v>
      </c>
      <c r="I571">
        <v>7.72</v>
      </c>
      <c r="J571" s="1">
        <v>-1380.8203000000001</v>
      </c>
      <c r="K571">
        <v>1.4</v>
      </c>
      <c r="L571" s="1">
        <v>-1380.7095999999999</v>
      </c>
      <c r="M571">
        <v>-0.86</v>
      </c>
      <c r="N571" s="1">
        <v>-1383.3089</v>
      </c>
      <c r="O571">
        <v>-2.75</v>
      </c>
      <c r="P571" s="1">
        <v>-1380.5268000000001</v>
      </c>
      <c r="Q571">
        <v>5.01</v>
      </c>
      <c r="R571" s="1">
        <v>-1368.3923</v>
      </c>
      <c r="S571">
        <v>-6.06</v>
      </c>
      <c r="T571" s="1">
        <v>-1391.2999</v>
      </c>
      <c r="U571">
        <v>9.61</v>
      </c>
      <c r="V571" s="1">
        <v>-1391.9269999999999</v>
      </c>
      <c r="W571">
        <v>8.6999999999999993</v>
      </c>
      <c r="X571" s="1">
        <v>-1369.2452000000001</v>
      </c>
      <c r="Y571">
        <v>-11.8</v>
      </c>
      <c r="Z571" s="1">
        <v>-1391.1244999999999</v>
      </c>
      <c r="AA571">
        <v>5.83</v>
      </c>
      <c r="AB571" s="1">
        <v>-1370.3206</v>
      </c>
      <c r="AC571">
        <v>-8.51</v>
      </c>
    </row>
    <row r="572" spans="6:29" x14ac:dyDescent="0.2">
      <c r="F572" s="1">
        <v>-1380.7138</v>
      </c>
      <c r="G572">
        <v>10.82</v>
      </c>
      <c r="H572" s="1">
        <v>-1379.771</v>
      </c>
      <c r="I572">
        <v>8.01</v>
      </c>
      <c r="J572" s="1">
        <v>-1380.9176</v>
      </c>
      <c r="K572">
        <v>0.46</v>
      </c>
      <c r="L572" s="1">
        <v>-1380.7974999999999</v>
      </c>
      <c r="M572">
        <v>-0.64</v>
      </c>
      <c r="N572" s="1">
        <v>-1383.1491000000001</v>
      </c>
      <c r="O572">
        <v>-1.94</v>
      </c>
      <c r="P572" s="1">
        <v>-1380.7097000000001</v>
      </c>
      <c r="Q572">
        <v>4.0599999999999996</v>
      </c>
      <c r="R572" s="1">
        <v>-1368.4204999999999</v>
      </c>
      <c r="S572">
        <v>-5.72</v>
      </c>
      <c r="T572" s="1">
        <v>-1391.2455</v>
      </c>
      <c r="U572">
        <v>10.49</v>
      </c>
      <c r="V572" s="1">
        <v>-1391.8933999999999</v>
      </c>
      <c r="W572">
        <v>8.68</v>
      </c>
      <c r="X572" s="1">
        <v>-1369.4455</v>
      </c>
      <c r="Y572">
        <v>-12.37</v>
      </c>
      <c r="Z572" s="1">
        <v>-1391.4096</v>
      </c>
      <c r="AA572">
        <v>5.84</v>
      </c>
      <c r="AB572" s="1">
        <v>-1370.23</v>
      </c>
      <c r="AC572">
        <v>-8.57</v>
      </c>
    </row>
    <row r="573" spans="6:29" x14ac:dyDescent="0.2">
      <c r="F573" s="1">
        <v>-1380.6458</v>
      </c>
      <c r="G573">
        <v>11.36</v>
      </c>
      <c r="H573" s="1">
        <v>-1379.7597000000001</v>
      </c>
      <c r="I573">
        <v>8.1199999999999992</v>
      </c>
      <c r="J573" s="1">
        <v>-1380.9804999999999</v>
      </c>
      <c r="K573">
        <v>-0.28999999999999998</v>
      </c>
      <c r="L573" s="1">
        <v>-1380.8883000000001</v>
      </c>
      <c r="M573">
        <v>-0.4</v>
      </c>
      <c r="N573" s="1">
        <v>-1382.9396999999999</v>
      </c>
      <c r="O573">
        <v>-1.03</v>
      </c>
      <c r="P573" s="1">
        <v>-1380.8920000000001</v>
      </c>
      <c r="Q573">
        <v>3.03</v>
      </c>
      <c r="R573" s="1">
        <v>-1368.4768999999999</v>
      </c>
      <c r="S573">
        <v>-5.45</v>
      </c>
      <c r="T573" s="1">
        <v>-1391.211</v>
      </c>
      <c r="U573">
        <v>11.25</v>
      </c>
      <c r="V573" s="1">
        <v>-1391.91</v>
      </c>
      <c r="W573">
        <v>8.4700000000000006</v>
      </c>
      <c r="X573" s="1">
        <v>-1369.6658</v>
      </c>
      <c r="Y573">
        <v>-13.05</v>
      </c>
      <c r="Z573" s="1">
        <v>-1391.6911</v>
      </c>
      <c r="AA573">
        <v>5.92</v>
      </c>
      <c r="AB573" s="1">
        <v>-1370.1225999999999</v>
      </c>
      <c r="AC573">
        <v>-8.4499999999999993</v>
      </c>
    </row>
    <row r="574" spans="6:29" x14ac:dyDescent="0.2">
      <c r="F574" s="1">
        <v>-1380.5841</v>
      </c>
      <c r="G574">
        <v>11.81</v>
      </c>
      <c r="H574" s="1">
        <v>-1379.7952</v>
      </c>
      <c r="I574">
        <v>8.32</v>
      </c>
      <c r="J574" s="1">
        <v>-1381.0084999999999</v>
      </c>
      <c r="K574">
        <v>-0.83</v>
      </c>
      <c r="L574" s="1">
        <v>-1380.9733000000001</v>
      </c>
      <c r="M574">
        <v>-0.13</v>
      </c>
      <c r="N574" s="1">
        <v>-1382.7439999999999</v>
      </c>
      <c r="O574">
        <v>-0.17</v>
      </c>
      <c r="P574" s="1">
        <v>-1381.0372</v>
      </c>
      <c r="Q574">
        <v>2.09</v>
      </c>
      <c r="R574" s="1">
        <v>-1368.5574999999999</v>
      </c>
      <c r="S574">
        <v>-5.27</v>
      </c>
      <c r="T574" s="1">
        <v>-1391.2184</v>
      </c>
      <c r="U574">
        <v>11.93</v>
      </c>
      <c r="V574" s="1">
        <v>-1391.9854</v>
      </c>
      <c r="W574">
        <v>8.1199999999999992</v>
      </c>
      <c r="X574" s="1">
        <v>-1369.8798999999999</v>
      </c>
      <c r="Y574">
        <v>-13.76</v>
      </c>
      <c r="Z574" s="1">
        <v>-1391.9257</v>
      </c>
      <c r="AA574">
        <v>6.18</v>
      </c>
      <c r="AB574" s="1">
        <v>-1370.0021999999999</v>
      </c>
      <c r="AC574">
        <v>-8.2200000000000006</v>
      </c>
    </row>
    <row r="575" spans="6:29" x14ac:dyDescent="0.2">
      <c r="F575" s="1">
        <v>-1380.5418</v>
      </c>
      <c r="G575">
        <v>12.11</v>
      </c>
      <c r="H575" s="1">
        <v>-1379.8702000000001</v>
      </c>
      <c r="I575">
        <v>8.44</v>
      </c>
      <c r="J575" s="1">
        <v>-1381.0051000000001</v>
      </c>
      <c r="K575">
        <v>-1.08</v>
      </c>
      <c r="L575" s="1">
        <v>-1381.0427</v>
      </c>
      <c r="M575">
        <v>0.23</v>
      </c>
      <c r="N575" s="1">
        <v>-1382.6265000000001</v>
      </c>
      <c r="O575">
        <v>0.46</v>
      </c>
      <c r="P575" s="1">
        <v>-1381.1133</v>
      </c>
      <c r="Q575">
        <v>1.3</v>
      </c>
      <c r="R575" s="1">
        <v>-1368.6476</v>
      </c>
      <c r="S575">
        <v>-5.0599999999999996</v>
      </c>
      <c r="T575" s="1">
        <v>-1391.2723000000001</v>
      </c>
      <c r="U575">
        <v>12.41</v>
      </c>
      <c r="V575" s="1">
        <v>-1392.1257000000001</v>
      </c>
      <c r="W575">
        <v>7.63</v>
      </c>
      <c r="X575" s="1">
        <v>-1370.0613000000001</v>
      </c>
      <c r="Y575">
        <v>-14.31</v>
      </c>
      <c r="Z575" s="1">
        <v>-1392.0790999999999</v>
      </c>
      <c r="AA575">
        <v>6.61</v>
      </c>
      <c r="AB575" s="1">
        <v>-1369.8779</v>
      </c>
      <c r="AC575">
        <v>-7.85</v>
      </c>
    </row>
    <row r="576" spans="6:29" x14ac:dyDescent="0.2">
      <c r="F576" s="1">
        <v>-1380.5316</v>
      </c>
      <c r="G576">
        <v>12.28</v>
      </c>
      <c r="H576" s="1">
        <v>-1379.9762000000001</v>
      </c>
      <c r="I576">
        <v>8.5500000000000007</v>
      </c>
      <c r="J576" s="1">
        <v>-1380.9757</v>
      </c>
      <c r="K576">
        <v>-1.1299999999999999</v>
      </c>
      <c r="L576" s="1">
        <v>-1381.0900999999999</v>
      </c>
      <c r="M576">
        <v>0.56000000000000005</v>
      </c>
      <c r="N576" s="1">
        <v>-1382.6234999999999</v>
      </c>
      <c r="O576">
        <v>0.84</v>
      </c>
      <c r="P576" s="1">
        <v>-1381.1008999999999</v>
      </c>
      <c r="Q576">
        <v>0.66</v>
      </c>
      <c r="R576" s="1">
        <v>-1368.7297000000001</v>
      </c>
      <c r="S576">
        <v>-4.9000000000000004</v>
      </c>
      <c r="T576" s="1">
        <v>-1391.3574000000001</v>
      </c>
      <c r="U576">
        <v>12.85</v>
      </c>
      <c r="V576" s="1">
        <v>-1392.3306</v>
      </c>
      <c r="W576">
        <v>6.88</v>
      </c>
      <c r="X576" s="1">
        <v>-1370.1875</v>
      </c>
      <c r="Y576">
        <v>-14.82</v>
      </c>
      <c r="Z576" s="1">
        <v>-1392.1304</v>
      </c>
      <c r="AA576">
        <v>7.39</v>
      </c>
      <c r="AB576" s="1">
        <v>-1369.7630999999999</v>
      </c>
      <c r="AC576">
        <v>-7.36</v>
      </c>
    </row>
    <row r="577" spans="6:29" x14ac:dyDescent="0.2">
      <c r="F577" s="1">
        <v>-1380.5649000000001</v>
      </c>
      <c r="G577">
        <v>12.29</v>
      </c>
      <c r="H577" s="1">
        <v>-1380.1067</v>
      </c>
      <c r="I577">
        <v>8.58</v>
      </c>
      <c r="J577" s="1">
        <v>-1380.9299000000001</v>
      </c>
      <c r="K577">
        <v>-0.97</v>
      </c>
      <c r="L577" s="1">
        <v>-1381.1125999999999</v>
      </c>
      <c r="M577">
        <v>0.93</v>
      </c>
      <c r="N577" s="1">
        <v>-1382.7272</v>
      </c>
      <c r="O577">
        <v>1.05</v>
      </c>
      <c r="P577" s="1">
        <v>-1380.9940999999999</v>
      </c>
      <c r="Q577">
        <v>0.27</v>
      </c>
      <c r="R577" s="1">
        <v>-1368.7919999999999</v>
      </c>
      <c r="S577">
        <v>-4.8</v>
      </c>
      <c r="T577" s="1">
        <v>-1391.4494999999999</v>
      </c>
      <c r="U577">
        <v>13.2</v>
      </c>
      <c r="V577" s="1">
        <v>-1392.5947000000001</v>
      </c>
      <c r="W577">
        <v>6.03</v>
      </c>
      <c r="X577" s="1">
        <v>-1370.2416000000001</v>
      </c>
      <c r="Y577">
        <v>-15.22</v>
      </c>
      <c r="Z577" s="1">
        <v>-1392.0768</v>
      </c>
      <c r="AA577">
        <v>8.39</v>
      </c>
      <c r="AB577" s="1">
        <v>-1369.6709000000001</v>
      </c>
      <c r="AC577">
        <v>-6.81</v>
      </c>
    </row>
    <row r="578" spans="6:29" x14ac:dyDescent="0.2">
      <c r="F578" s="1">
        <v>-1380.6479999999999</v>
      </c>
      <c r="G578">
        <v>12.13</v>
      </c>
      <c r="H578" s="1">
        <v>-1380.2552000000001</v>
      </c>
      <c r="I578">
        <v>8.64</v>
      </c>
      <c r="J578" s="1">
        <v>-1380.8779999999999</v>
      </c>
      <c r="K578">
        <v>-0.64</v>
      </c>
      <c r="L578" s="1">
        <v>-1381.1125999999999</v>
      </c>
      <c r="M578">
        <v>1.3</v>
      </c>
      <c r="N578" s="1">
        <v>-1382.8981000000001</v>
      </c>
      <c r="O578">
        <v>0.95</v>
      </c>
      <c r="P578" s="1">
        <v>-1380.7973</v>
      </c>
      <c r="Q578">
        <v>0.19</v>
      </c>
      <c r="R578" s="1">
        <v>-1368.8316</v>
      </c>
      <c r="S578">
        <v>-4.72</v>
      </c>
      <c r="T578" s="1">
        <v>-1391.5265999999999</v>
      </c>
      <c r="U578">
        <v>13.46</v>
      </c>
      <c r="V578" s="1">
        <v>-1392.9075</v>
      </c>
      <c r="W578">
        <v>5.04</v>
      </c>
      <c r="X578" s="1">
        <v>-1370.2148999999999</v>
      </c>
      <c r="Y578">
        <v>-15.41</v>
      </c>
      <c r="Z578" s="1">
        <v>-1391.9295</v>
      </c>
      <c r="AA578">
        <v>9.64</v>
      </c>
      <c r="AB578" s="1">
        <v>-1369.6105</v>
      </c>
      <c r="AC578">
        <v>-6.29</v>
      </c>
    </row>
    <row r="579" spans="6:29" x14ac:dyDescent="0.2">
      <c r="F579" s="1">
        <v>-1380.7827</v>
      </c>
      <c r="G579">
        <v>11.67</v>
      </c>
      <c r="H579" s="1">
        <v>-1380.4148</v>
      </c>
      <c r="I579">
        <v>8.64</v>
      </c>
      <c r="J579" s="1">
        <v>-1380.8317999999999</v>
      </c>
      <c r="K579">
        <v>-0.24</v>
      </c>
      <c r="L579" s="1">
        <v>-1381.0963999999999</v>
      </c>
      <c r="M579">
        <v>1.66</v>
      </c>
      <c r="N579" s="1">
        <v>-1383.0838000000001</v>
      </c>
      <c r="O579">
        <v>0.86</v>
      </c>
      <c r="P579" s="1">
        <v>-1380.5250000000001</v>
      </c>
      <c r="Q579">
        <v>0.32</v>
      </c>
      <c r="R579" s="1">
        <v>-1368.8601000000001</v>
      </c>
      <c r="S579">
        <v>-4.6900000000000004</v>
      </c>
      <c r="T579" s="1">
        <v>-1391.5785000000001</v>
      </c>
      <c r="U579">
        <v>13.78</v>
      </c>
      <c r="V579" s="1">
        <v>-1393.2557999999999</v>
      </c>
      <c r="W579">
        <v>3.98</v>
      </c>
      <c r="X579" s="1">
        <v>-1370.1076</v>
      </c>
      <c r="Y579">
        <v>-15.32</v>
      </c>
      <c r="Z579" s="1">
        <v>-1391.7109</v>
      </c>
      <c r="AA579">
        <v>11.06</v>
      </c>
      <c r="AB579" s="1">
        <v>-1369.5852</v>
      </c>
      <c r="AC579">
        <v>-5.75</v>
      </c>
    </row>
    <row r="580" spans="6:29" x14ac:dyDescent="0.2">
      <c r="F580" s="1">
        <v>-1380.9647</v>
      </c>
      <c r="G580">
        <v>11.12</v>
      </c>
      <c r="H580" s="1">
        <v>-1380.5745999999999</v>
      </c>
      <c r="I580">
        <v>8.68</v>
      </c>
      <c r="J580" s="1">
        <v>-1380.8003000000001</v>
      </c>
      <c r="K580">
        <v>0.23</v>
      </c>
      <c r="L580" s="1">
        <v>-1381.0723</v>
      </c>
      <c r="M580">
        <v>2</v>
      </c>
      <c r="N580" s="1">
        <v>-1383.2388000000001</v>
      </c>
      <c r="O580">
        <v>0.7</v>
      </c>
      <c r="P580" s="1">
        <v>-1380.1990000000001</v>
      </c>
      <c r="Q580">
        <v>0.67</v>
      </c>
      <c r="R580" s="1">
        <v>-1368.9006999999999</v>
      </c>
      <c r="S580">
        <v>-4.82</v>
      </c>
      <c r="T580" s="1">
        <v>-1391.6080999999999</v>
      </c>
      <c r="U580">
        <v>14.08</v>
      </c>
      <c r="V580" s="1">
        <v>-1393.6228000000001</v>
      </c>
      <c r="W580">
        <v>2.88</v>
      </c>
      <c r="X580" s="1">
        <v>-1369.9282000000001</v>
      </c>
      <c r="Y580">
        <v>-15.09</v>
      </c>
      <c r="Z580" s="1">
        <v>-1391.4514999999999</v>
      </c>
      <c r="AA580">
        <v>12.55</v>
      </c>
      <c r="AB580" s="1">
        <v>-1369.5942</v>
      </c>
      <c r="AC580">
        <v>-5.16</v>
      </c>
    </row>
    <row r="581" spans="6:29" x14ac:dyDescent="0.2">
      <c r="F581" s="1">
        <v>-1381.1859999999999</v>
      </c>
      <c r="G581">
        <v>10.42</v>
      </c>
      <c r="H581" s="1">
        <v>-1380.7221999999999</v>
      </c>
      <c r="I581">
        <v>8.76</v>
      </c>
      <c r="J581" s="1">
        <v>-1380.7886000000001</v>
      </c>
      <c r="K581">
        <v>0.8</v>
      </c>
      <c r="L581" s="1">
        <v>-1381.0465999999999</v>
      </c>
      <c r="M581">
        <v>2.2799999999999998</v>
      </c>
      <c r="N581" s="1">
        <v>-1383.3309999999999</v>
      </c>
      <c r="O581">
        <v>0.59</v>
      </c>
      <c r="P581" s="1">
        <v>-1379.8442</v>
      </c>
      <c r="Q581">
        <v>1.1599999999999999</v>
      </c>
      <c r="R581" s="1">
        <v>-1368.9831999999999</v>
      </c>
      <c r="S581">
        <v>-5.14</v>
      </c>
      <c r="T581" s="1">
        <v>-1391.6292000000001</v>
      </c>
      <c r="U581">
        <v>14.35</v>
      </c>
      <c r="V581" s="1">
        <v>-1393.9911</v>
      </c>
      <c r="W581">
        <v>1.8</v>
      </c>
      <c r="X581" s="1">
        <v>-1369.6938</v>
      </c>
      <c r="Y581">
        <v>-14.71</v>
      </c>
      <c r="Z581" s="1">
        <v>-1391.1849999999999</v>
      </c>
      <c r="AA581">
        <v>13.97</v>
      </c>
      <c r="AB581" s="1">
        <v>-1369.6341</v>
      </c>
      <c r="AC581">
        <v>-4.62</v>
      </c>
    </row>
    <row r="582" spans="6:29" x14ac:dyDescent="0.2">
      <c r="F582" s="1">
        <v>-1381.4368999999999</v>
      </c>
      <c r="G582">
        <v>9.58</v>
      </c>
      <c r="H582" s="1">
        <v>-1380.8462999999999</v>
      </c>
      <c r="I582">
        <v>8.84</v>
      </c>
      <c r="J582" s="1">
        <v>-1380.7942</v>
      </c>
      <c r="K582">
        <v>1.36</v>
      </c>
      <c r="L582" s="1">
        <v>-1381.0217</v>
      </c>
      <c r="M582">
        <v>2.4500000000000002</v>
      </c>
      <c r="N582" s="1">
        <v>-1383.3462999999999</v>
      </c>
      <c r="O582">
        <v>0.56999999999999995</v>
      </c>
      <c r="P582" s="1">
        <v>-1379.4866</v>
      </c>
      <c r="Q582">
        <v>1.78</v>
      </c>
      <c r="R582" s="1">
        <v>-1369.1335999999999</v>
      </c>
      <c r="S582">
        <v>-5.72</v>
      </c>
      <c r="T582" s="1">
        <v>-1391.6569999999999</v>
      </c>
      <c r="U582">
        <v>14.52</v>
      </c>
      <c r="V582" s="1">
        <v>-1394.3426999999999</v>
      </c>
      <c r="W582">
        <v>0.82</v>
      </c>
      <c r="X582" s="1">
        <v>-1369.4273000000001</v>
      </c>
      <c r="Y582">
        <v>-14.23</v>
      </c>
      <c r="Z582" s="1">
        <v>-1390.9462000000001</v>
      </c>
      <c r="AA582">
        <v>15.31</v>
      </c>
      <c r="AB582" s="1">
        <v>-1369.7031999999999</v>
      </c>
      <c r="AC582">
        <v>-4.1500000000000004</v>
      </c>
    </row>
    <row r="583" spans="6:29" x14ac:dyDescent="0.2">
      <c r="F583" s="1">
        <v>-1381.7056</v>
      </c>
      <c r="G583">
        <v>8.6300000000000008</v>
      </c>
      <c r="H583" s="1">
        <v>-1380.9407000000001</v>
      </c>
      <c r="I583">
        <v>8.91</v>
      </c>
      <c r="J583" s="1">
        <v>-1380.809</v>
      </c>
      <c r="K583">
        <v>2.04</v>
      </c>
      <c r="L583" s="1">
        <v>-1380.9939999999999</v>
      </c>
      <c r="M583">
        <v>2.58</v>
      </c>
      <c r="N583" s="1">
        <v>-1383.2873</v>
      </c>
      <c r="O583">
        <v>0.72</v>
      </c>
      <c r="P583" s="1">
        <v>-1379.1502</v>
      </c>
      <c r="Q583">
        <v>2.48</v>
      </c>
      <c r="R583" s="1">
        <v>-1369.3639000000001</v>
      </c>
      <c r="S583">
        <v>-6.44</v>
      </c>
      <c r="T583" s="1">
        <v>-1391.7047</v>
      </c>
      <c r="U583">
        <v>14.43</v>
      </c>
      <c r="V583" s="1">
        <v>-1394.6585</v>
      </c>
      <c r="W583">
        <v>-0.02</v>
      </c>
      <c r="X583" s="1">
        <v>-1369.1556</v>
      </c>
      <c r="Y583">
        <v>-13.58</v>
      </c>
      <c r="Z583" s="1">
        <v>-1390.7684999999999</v>
      </c>
      <c r="AA583">
        <v>16.39</v>
      </c>
      <c r="AB583" s="1">
        <v>-1369.798</v>
      </c>
      <c r="AC583">
        <v>-3.83</v>
      </c>
    </row>
    <row r="584" spans="6:29" x14ac:dyDescent="0.2">
      <c r="F584" s="1">
        <v>-1381.9772</v>
      </c>
      <c r="G584">
        <v>7.63</v>
      </c>
      <c r="H584" s="1">
        <v>-1381.0084999999999</v>
      </c>
      <c r="I584">
        <v>8.9600000000000009</v>
      </c>
      <c r="J584" s="1">
        <v>-1380.8232</v>
      </c>
      <c r="K584">
        <v>2.76</v>
      </c>
      <c r="L584" s="1">
        <v>-1380.9557</v>
      </c>
      <c r="M584">
        <v>2.7</v>
      </c>
      <c r="N584" s="1">
        <v>-1383.1687999999999</v>
      </c>
      <c r="O584">
        <v>0.93</v>
      </c>
      <c r="P584" s="1">
        <v>-1378.8563999999999</v>
      </c>
      <c r="Q584">
        <v>3.19</v>
      </c>
      <c r="R584" s="1">
        <v>-1369.6672000000001</v>
      </c>
      <c r="S584">
        <v>-7.32</v>
      </c>
      <c r="T584" s="1">
        <v>-1391.7777000000001</v>
      </c>
      <c r="U584">
        <v>14.53</v>
      </c>
      <c r="V584" s="1">
        <v>-1394.9217000000001</v>
      </c>
      <c r="W584">
        <v>-0.71</v>
      </c>
      <c r="X584" s="1">
        <v>-1368.9065000000001</v>
      </c>
      <c r="Y584">
        <v>-12.95</v>
      </c>
      <c r="Z584" s="1">
        <v>-1390.6803</v>
      </c>
      <c r="AA584">
        <v>17.13</v>
      </c>
      <c r="AB584" s="1">
        <v>-1369.914</v>
      </c>
      <c r="AC584">
        <v>-3.48</v>
      </c>
    </row>
    <row r="585" spans="6:29" x14ac:dyDescent="0.2">
      <c r="F585" s="1">
        <v>-1382.2342000000001</v>
      </c>
      <c r="G585">
        <v>6.62</v>
      </c>
      <c r="H585" s="1">
        <v>-1381.0622000000001</v>
      </c>
      <c r="I585">
        <v>9</v>
      </c>
      <c r="J585" s="1">
        <v>-1380.827</v>
      </c>
      <c r="K585">
        <v>3.59</v>
      </c>
      <c r="L585" s="1">
        <v>-1380.8970999999999</v>
      </c>
      <c r="M585">
        <v>2.8</v>
      </c>
      <c r="N585" s="1">
        <v>-1383.0126</v>
      </c>
      <c r="O585">
        <v>1.1399999999999999</v>
      </c>
      <c r="P585" s="1">
        <v>-1378.6217999999999</v>
      </c>
      <c r="Q585">
        <v>3.85</v>
      </c>
      <c r="R585" s="1">
        <v>-1370.0222000000001</v>
      </c>
      <c r="S585">
        <v>-8.36</v>
      </c>
      <c r="T585" s="1">
        <v>-1391.8724</v>
      </c>
      <c r="U585">
        <v>14.37</v>
      </c>
      <c r="V585" s="1">
        <v>-1395.1194</v>
      </c>
      <c r="W585">
        <v>-1.19</v>
      </c>
      <c r="X585" s="1">
        <v>-1368.7014999999999</v>
      </c>
      <c r="Y585">
        <v>-12.35</v>
      </c>
      <c r="Z585" s="1">
        <v>-1390.6990000000001</v>
      </c>
      <c r="AA585">
        <v>17.54</v>
      </c>
      <c r="AB585" s="1">
        <v>-1370.0432000000001</v>
      </c>
      <c r="AC585">
        <v>-3.19</v>
      </c>
    </row>
    <row r="586" spans="6:29" x14ac:dyDescent="0.2">
      <c r="F586" s="1">
        <v>-1382.4550999999999</v>
      </c>
      <c r="G586">
        <v>5.72</v>
      </c>
      <c r="H586" s="1">
        <v>-1381.1213</v>
      </c>
      <c r="I586">
        <v>8.83</v>
      </c>
      <c r="J586" s="1">
        <v>-1380.817</v>
      </c>
      <c r="K586">
        <v>4.41</v>
      </c>
      <c r="L586" s="1">
        <v>-1380.8081999999999</v>
      </c>
      <c r="M586">
        <v>2.93</v>
      </c>
      <c r="N586" s="1">
        <v>-1382.8407</v>
      </c>
      <c r="O586">
        <v>1.4</v>
      </c>
      <c r="P586" s="1">
        <v>-1378.4580000000001</v>
      </c>
      <c r="Q586">
        <v>4.38</v>
      </c>
      <c r="R586" s="1">
        <v>-1370.4024999999999</v>
      </c>
      <c r="S586">
        <v>-9.3699999999999992</v>
      </c>
      <c r="T586" s="1">
        <v>-1391.9794999999999</v>
      </c>
      <c r="U586">
        <v>14.16</v>
      </c>
      <c r="V586" s="1">
        <v>-1395.2438999999999</v>
      </c>
      <c r="W586">
        <v>-1.42</v>
      </c>
      <c r="X586" s="1">
        <v>-1368.5527999999999</v>
      </c>
      <c r="Y586">
        <v>-11.7</v>
      </c>
      <c r="Z586" s="1">
        <v>-1390.8262999999999</v>
      </c>
      <c r="AA586">
        <v>17.39</v>
      </c>
      <c r="AB586" s="1">
        <v>-1370.1745000000001</v>
      </c>
      <c r="AC586">
        <v>-2.96</v>
      </c>
    </row>
    <row r="587" spans="6:29" x14ac:dyDescent="0.2">
      <c r="F587" s="1">
        <v>-1382.6153999999999</v>
      </c>
      <c r="G587">
        <v>4.9400000000000004</v>
      </c>
      <c r="H587" s="1">
        <v>-1381.2047</v>
      </c>
      <c r="I587">
        <v>8.41</v>
      </c>
      <c r="J587" s="1">
        <v>-1380.7965999999999</v>
      </c>
      <c r="K587">
        <v>5.33</v>
      </c>
      <c r="L587" s="1">
        <v>-1380.6847</v>
      </c>
      <c r="M587">
        <v>3.14</v>
      </c>
      <c r="N587" s="1">
        <v>-1382.6733999999999</v>
      </c>
      <c r="O587">
        <v>1.73</v>
      </c>
      <c r="P587" s="1">
        <v>-1378.3714</v>
      </c>
      <c r="Q587">
        <v>4.84</v>
      </c>
      <c r="R587" s="1">
        <v>-1370.7818</v>
      </c>
      <c r="S587">
        <v>-10.46</v>
      </c>
      <c r="T587" s="1">
        <v>-1392.0875000000001</v>
      </c>
      <c r="U587">
        <v>14.04</v>
      </c>
      <c r="V587" s="1">
        <v>-1395.2942</v>
      </c>
      <c r="W587">
        <v>-1.53</v>
      </c>
      <c r="X587" s="1">
        <v>-1368.4576999999999</v>
      </c>
      <c r="Y587">
        <v>-11.11</v>
      </c>
      <c r="Z587" s="1">
        <v>-1391.0446999999999</v>
      </c>
      <c r="AA587">
        <v>16.95</v>
      </c>
      <c r="AB587" s="1">
        <v>-1370.2959000000001</v>
      </c>
      <c r="AC587">
        <v>-2.76</v>
      </c>
    </row>
    <row r="588" spans="6:29" x14ac:dyDescent="0.2">
      <c r="F588" s="1">
        <v>-1382.6904999999999</v>
      </c>
      <c r="G588">
        <v>4.3899999999999997</v>
      </c>
      <c r="H588" s="1">
        <v>-1381.3203000000001</v>
      </c>
      <c r="I588">
        <v>7.82</v>
      </c>
      <c r="J588" s="1">
        <v>-1380.7720999999999</v>
      </c>
      <c r="K588">
        <v>6.18</v>
      </c>
      <c r="L588" s="1">
        <v>-1380.5297</v>
      </c>
      <c r="M588">
        <v>3.35</v>
      </c>
      <c r="N588" s="1">
        <v>-1382.5253</v>
      </c>
      <c r="O588">
        <v>1.92</v>
      </c>
      <c r="P588" s="1">
        <v>-1378.3638000000001</v>
      </c>
      <c r="Q588">
        <v>5.1100000000000003</v>
      </c>
      <c r="R588" s="1">
        <v>-1371.1394</v>
      </c>
      <c r="S588">
        <v>-11.37</v>
      </c>
      <c r="T588" s="1">
        <v>-1392.1860999999999</v>
      </c>
      <c r="U588">
        <v>13.97</v>
      </c>
      <c r="V588" s="1">
        <v>-1395.2754</v>
      </c>
      <c r="W588">
        <v>-1.4</v>
      </c>
      <c r="X588" s="1">
        <v>-1368.4019000000001</v>
      </c>
      <c r="Y588">
        <v>-10.55</v>
      </c>
      <c r="Z588" s="1">
        <v>-1391.3226</v>
      </c>
      <c r="AA588">
        <v>16.260000000000002</v>
      </c>
      <c r="AB588" s="1">
        <v>-1370.396</v>
      </c>
      <c r="AC588">
        <v>-2.5099999999999998</v>
      </c>
    </row>
    <row r="589" spans="6:29" x14ac:dyDescent="0.2">
      <c r="F589" s="1">
        <v>-1382.6645000000001</v>
      </c>
      <c r="G589">
        <v>4.07</v>
      </c>
      <c r="H589" s="1">
        <v>-1381.4595999999999</v>
      </c>
      <c r="I589">
        <v>6.96</v>
      </c>
      <c r="J589" s="1">
        <v>-1380.7521999999999</v>
      </c>
      <c r="K589">
        <v>6.99</v>
      </c>
      <c r="L589" s="1">
        <v>-1380.3578</v>
      </c>
      <c r="M589">
        <v>3.56</v>
      </c>
      <c r="N589" s="1">
        <v>-1382.4074000000001</v>
      </c>
      <c r="O589">
        <v>1.76</v>
      </c>
      <c r="P589" s="1">
        <v>-1378.4290000000001</v>
      </c>
      <c r="Q589">
        <v>5.17</v>
      </c>
      <c r="R589" s="1">
        <v>-1371.4585</v>
      </c>
      <c r="S589">
        <v>-12.18</v>
      </c>
      <c r="T589" s="1">
        <v>-1392.2688000000001</v>
      </c>
      <c r="U589">
        <v>13.82</v>
      </c>
      <c r="V589" s="1">
        <v>-1395.1963000000001</v>
      </c>
      <c r="W589">
        <v>-1.17</v>
      </c>
      <c r="X589" s="1">
        <v>-1368.3631</v>
      </c>
      <c r="Y589">
        <v>-9.9</v>
      </c>
      <c r="Z589" s="1">
        <v>-1391.6213</v>
      </c>
      <c r="AA589">
        <v>15.28</v>
      </c>
      <c r="AB589" s="1">
        <v>-1370.4666</v>
      </c>
      <c r="AC589">
        <v>-2.27</v>
      </c>
    </row>
    <row r="590" spans="6:29" x14ac:dyDescent="0.2">
      <c r="F590" s="1">
        <v>-1382.5395000000001</v>
      </c>
      <c r="G590">
        <v>3.93</v>
      </c>
      <c r="H590" s="1">
        <v>-1381.5993000000001</v>
      </c>
      <c r="I590">
        <v>6</v>
      </c>
      <c r="J590" s="1">
        <v>-1380.7444</v>
      </c>
      <c r="K590">
        <v>7.78</v>
      </c>
      <c r="L590" s="1">
        <v>-1380.192</v>
      </c>
      <c r="M590">
        <v>3.84</v>
      </c>
      <c r="N590" s="1">
        <v>-1382.3259</v>
      </c>
      <c r="O590">
        <v>2</v>
      </c>
      <c r="P590" s="1">
        <v>-1378.5536</v>
      </c>
      <c r="Q590">
        <v>5.1100000000000003</v>
      </c>
      <c r="R590" s="1">
        <v>-1371.7255</v>
      </c>
      <c r="S590">
        <v>-12.76</v>
      </c>
      <c r="T590" s="1">
        <v>-1392.3322000000001</v>
      </c>
      <c r="U590">
        <v>13.64</v>
      </c>
      <c r="V590" s="1">
        <v>-1395.07</v>
      </c>
      <c r="W590">
        <v>-0.84</v>
      </c>
      <c r="X590" s="1">
        <v>-1368.3217</v>
      </c>
      <c r="Y590">
        <v>-9.26</v>
      </c>
      <c r="Z590" s="1">
        <v>-1391.9051999999999</v>
      </c>
      <c r="AA590">
        <v>14.12</v>
      </c>
      <c r="AB590" s="1">
        <v>-1370.5020999999999</v>
      </c>
      <c r="AC590">
        <v>-2.0499999999999998</v>
      </c>
    </row>
    <row r="591" spans="6:29" x14ac:dyDescent="0.2">
      <c r="F591" s="1">
        <v>-1382.3412000000001</v>
      </c>
      <c r="G591">
        <v>3.96</v>
      </c>
      <c r="H591" s="1">
        <v>-1381.7138</v>
      </c>
      <c r="I591">
        <v>5.04</v>
      </c>
      <c r="J591" s="1">
        <v>-1380.7516000000001</v>
      </c>
      <c r="K591">
        <v>8.44</v>
      </c>
      <c r="L591" s="1">
        <v>-1380.0576000000001</v>
      </c>
      <c r="M591">
        <v>3.99</v>
      </c>
      <c r="N591" s="1">
        <v>-1382.2850000000001</v>
      </c>
      <c r="O591">
        <v>1.89</v>
      </c>
      <c r="P591" s="1">
        <v>-1378.7184</v>
      </c>
      <c r="Q591">
        <v>4.9400000000000004</v>
      </c>
      <c r="R591" s="1">
        <v>-1371.9281000000001</v>
      </c>
      <c r="S591">
        <v>-13.17</v>
      </c>
      <c r="T591" s="1">
        <v>-1392.3757000000001</v>
      </c>
      <c r="U591">
        <v>13.5</v>
      </c>
      <c r="V591" s="1">
        <v>-1394.912</v>
      </c>
      <c r="W591">
        <v>-0.49</v>
      </c>
      <c r="X591" s="1">
        <v>-1368.2683999999999</v>
      </c>
      <c r="Y591">
        <v>-8.6</v>
      </c>
      <c r="Z591" s="1">
        <v>-1392.1472000000001</v>
      </c>
      <c r="AA591">
        <v>12.9</v>
      </c>
      <c r="AB591" s="1">
        <v>-1370.4991</v>
      </c>
      <c r="AC591">
        <v>-1.83</v>
      </c>
    </row>
    <row r="592" spans="6:29" x14ac:dyDescent="0.2">
      <c r="F592" s="1">
        <v>-1382.1179999999999</v>
      </c>
      <c r="G592">
        <v>4.03</v>
      </c>
      <c r="H592" s="1">
        <v>-1381.7842000000001</v>
      </c>
      <c r="I592">
        <v>3.96</v>
      </c>
      <c r="J592" s="1">
        <v>-1380.7715000000001</v>
      </c>
      <c r="K592">
        <v>8.9700000000000006</v>
      </c>
      <c r="L592" s="1">
        <v>-1379.9757</v>
      </c>
      <c r="M592">
        <v>4.0199999999999996</v>
      </c>
      <c r="N592" s="1">
        <v>-1382.2871</v>
      </c>
      <c r="O592">
        <v>1.4</v>
      </c>
      <c r="P592" s="1">
        <v>-1378.9019000000001</v>
      </c>
      <c r="Q592">
        <v>4.68</v>
      </c>
      <c r="R592" s="1">
        <v>-1372.0565999999999</v>
      </c>
      <c r="S592">
        <v>-13.43</v>
      </c>
      <c r="T592" s="1">
        <v>-1392.4</v>
      </c>
      <c r="U592">
        <v>13.5</v>
      </c>
      <c r="V592" s="1">
        <v>-1394.741</v>
      </c>
      <c r="W592">
        <v>-0.15</v>
      </c>
      <c r="X592" s="1">
        <v>-1368.2066</v>
      </c>
      <c r="Y592">
        <v>-7.97</v>
      </c>
      <c r="Z592" s="1">
        <v>-1392.3343</v>
      </c>
      <c r="AA592">
        <v>11.61</v>
      </c>
      <c r="AB592" s="1">
        <v>-1370.4563000000001</v>
      </c>
      <c r="AC592">
        <v>-1.59</v>
      </c>
    </row>
    <row r="593" spans="6:29" x14ac:dyDescent="0.2">
      <c r="F593" s="1">
        <v>-1381.9342999999999</v>
      </c>
      <c r="G593">
        <v>3.93</v>
      </c>
      <c r="H593" s="1">
        <v>-1381.8045</v>
      </c>
      <c r="I593">
        <v>2.94</v>
      </c>
      <c r="J593" s="1">
        <v>-1380.8</v>
      </c>
      <c r="K593">
        <v>9.4</v>
      </c>
      <c r="L593" s="1">
        <v>-1379.9574</v>
      </c>
      <c r="M593">
        <v>3.99</v>
      </c>
      <c r="N593" s="1">
        <v>-1382.3324</v>
      </c>
      <c r="O593">
        <v>0.9</v>
      </c>
      <c r="P593" s="1">
        <v>-1379.0871999999999</v>
      </c>
      <c r="Q593">
        <v>4.3600000000000003</v>
      </c>
      <c r="R593" s="1">
        <v>-1372.1061999999999</v>
      </c>
      <c r="S593">
        <v>-13.73</v>
      </c>
      <c r="T593" s="1">
        <v>-1392.4069</v>
      </c>
      <c r="U593">
        <v>13.45</v>
      </c>
      <c r="V593" s="1">
        <v>-1394.5745999999999</v>
      </c>
      <c r="W593">
        <v>0.11</v>
      </c>
      <c r="X593" s="1">
        <v>-1368.1478</v>
      </c>
      <c r="Y593">
        <v>-7.29</v>
      </c>
      <c r="Z593" s="1">
        <v>-1392.4668999999999</v>
      </c>
      <c r="AA593">
        <v>10.25</v>
      </c>
      <c r="AB593" s="1">
        <v>-1370.3796</v>
      </c>
      <c r="AC593">
        <v>-1.39</v>
      </c>
    </row>
    <row r="594" spans="6:29" x14ac:dyDescent="0.2">
      <c r="F594" s="1">
        <v>-1381.85</v>
      </c>
      <c r="G594">
        <v>3.81</v>
      </c>
      <c r="H594" s="1">
        <v>-1381.7795000000001</v>
      </c>
      <c r="I594">
        <v>1.97</v>
      </c>
      <c r="J594" s="1">
        <v>-1380.8333</v>
      </c>
      <c r="K594">
        <v>9.77</v>
      </c>
      <c r="L594" s="1">
        <v>-1380.0001999999999</v>
      </c>
      <c r="M594">
        <v>3.86</v>
      </c>
      <c r="N594" s="1">
        <v>-1382.4178999999999</v>
      </c>
      <c r="O594">
        <v>0.65</v>
      </c>
      <c r="P594" s="1">
        <v>-1379.2633000000001</v>
      </c>
      <c r="Q594">
        <v>4.07</v>
      </c>
      <c r="R594" s="1">
        <v>-1372.0793000000001</v>
      </c>
      <c r="S594">
        <v>-13.45</v>
      </c>
      <c r="T594" s="1">
        <v>-1392.4023999999999</v>
      </c>
      <c r="U594">
        <v>13.37</v>
      </c>
      <c r="V594" s="1">
        <v>-1394.4278999999999</v>
      </c>
      <c r="W594">
        <v>0.32</v>
      </c>
      <c r="X594" s="1">
        <v>-1368.1062999999999</v>
      </c>
      <c r="Y594">
        <v>-6.73</v>
      </c>
      <c r="Z594" s="1">
        <v>-1392.5556999999999</v>
      </c>
      <c r="AA594">
        <v>8.86</v>
      </c>
      <c r="AB594" s="1">
        <v>-1370.2834</v>
      </c>
      <c r="AC594">
        <v>-1.24</v>
      </c>
    </row>
    <row r="595" spans="6:29" x14ac:dyDescent="0.2">
      <c r="F595" s="1">
        <v>-1381.9014</v>
      </c>
      <c r="G595">
        <v>3.33</v>
      </c>
      <c r="H595" s="1">
        <v>-1381.7213999999999</v>
      </c>
      <c r="I595">
        <v>1.07</v>
      </c>
      <c r="J595" s="1">
        <v>-1380.8719000000001</v>
      </c>
      <c r="K595">
        <v>9.9499999999999993</v>
      </c>
      <c r="L595" s="1">
        <v>-1380.0898999999999</v>
      </c>
      <c r="M595">
        <v>3.56</v>
      </c>
      <c r="N595" s="1">
        <v>-1382.5393999999999</v>
      </c>
      <c r="O595">
        <v>0.31</v>
      </c>
      <c r="P595" s="1">
        <v>-1379.4249</v>
      </c>
      <c r="Q595">
        <v>3.73</v>
      </c>
      <c r="R595" s="1">
        <v>-1371.9894999999999</v>
      </c>
      <c r="S595">
        <v>-12.98</v>
      </c>
      <c r="T595" s="1">
        <v>-1392.3997999999999</v>
      </c>
      <c r="U595">
        <v>13.26</v>
      </c>
      <c r="V595" s="1">
        <v>-1394.3106</v>
      </c>
      <c r="W595">
        <v>0.35</v>
      </c>
      <c r="X595" s="1">
        <v>-1368.0935999999999</v>
      </c>
      <c r="Y595">
        <v>-6.24</v>
      </c>
      <c r="Z595" s="1">
        <v>-1392.6177</v>
      </c>
      <c r="AA595">
        <v>7.43</v>
      </c>
      <c r="AB595" s="1">
        <v>-1370.1913</v>
      </c>
      <c r="AC595">
        <v>-1.2</v>
      </c>
    </row>
    <row r="596" spans="6:29" x14ac:dyDescent="0.2">
      <c r="F596" s="1">
        <v>-1382.0863999999999</v>
      </c>
      <c r="G596">
        <v>2.62</v>
      </c>
      <c r="H596" s="1">
        <v>-1381.6441</v>
      </c>
      <c r="I596">
        <v>0.22</v>
      </c>
      <c r="J596" s="1">
        <v>-1380.9205999999999</v>
      </c>
      <c r="K596">
        <v>10.02</v>
      </c>
      <c r="L596" s="1">
        <v>-1380.2039</v>
      </c>
      <c r="M596">
        <v>3.38</v>
      </c>
      <c r="N596" s="1">
        <v>-1382.6912</v>
      </c>
      <c r="O596">
        <v>-0.19</v>
      </c>
      <c r="P596" s="1">
        <v>-1379.5693000000001</v>
      </c>
      <c r="Q596">
        <v>3.37</v>
      </c>
      <c r="R596" s="1">
        <v>-1371.8612000000001</v>
      </c>
      <c r="S596">
        <v>-13.08</v>
      </c>
      <c r="T596" s="1">
        <v>-1392.4203</v>
      </c>
      <c r="U596">
        <v>13.04</v>
      </c>
      <c r="V596" s="1">
        <v>-1394.2258999999999</v>
      </c>
      <c r="W596">
        <v>0.21</v>
      </c>
      <c r="X596" s="1">
        <v>-1368.1139000000001</v>
      </c>
      <c r="Y596">
        <v>-5.83</v>
      </c>
      <c r="Z596" s="1">
        <v>-1392.6723</v>
      </c>
      <c r="AA596">
        <v>5.93</v>
      </c>
      <c r="AB596" s="1">
        <v>-1370.1284000000001</v>
      </c>
      <c r="AC596">
        <v>-1.4</v>
      </c>
    </row>
    <row r="597" spans="6:29" x14ac:dyDescent="0.2">
      <c r="F597" s="1">
        <v>-1382.3672999999999</v>
      </c>
      <c r="G597">
        <v>1.85</v>
      </c>
      <c r="H597" s="1">
        <v>-1381.5608</v>
      </c>
      <c r="I597">
        <v>-0.59</v>
      </c>
      <c r="J597" s="1">
        <v>-1380.9866</v>
      </c>
      <c r="K597">
        <v>9.91</v>
      </c>
      <c r="L597" s="1">
        <v>-1380.3194000000001</v>
      </c>
      <c r="M597">
        <v>3.13</v>
      </c>
      <c r="N597" s="1">
        <v>-1382.8690999999999</v>
      </c>
      <c r="O597">
        <v>-1.26</v>
      </c>
      <c r="P597" s="1">
        <v>-1379.6927000000001</v>
      </c>
      <c r="Q597">
        <v>3.06</v>
      </c>
      <c r="R597" s="1">
        <v>-1371.7254</v>
      </c>
      <c r="S597">
        <v>-13.11</v>
      </c>
      <c r="T597" s="1">
        <v>-1392.4887000000001</v>
      </c>
      <c r="U597">
        <v>12.68</v>
      </c>
      <c r="V597" s="1">
        <v>-1394.1708000000001</v>
      </c>
      <c r="W597">
        <v>0</v>
      </c>
      <c r="X597" s="1">
        <v>-1368.1622</v>
      </c>
      <c r="Y597">
        <v>-5.5</v>
      </c>
      <c r="Z597" s="1">
        <v>-1392.7358999999999</v>
      </c>
      <c r="AA597">
        <v>4.3899999999999997</v>
      </c>
      <c r="AB597" s="1">
        <v>-1370.1111000000001</v>
      </c>
      <c r="AC597">
        <v>-1.71</v>
      </c>
    </row>
    <row r="598" spans="6:29" x14ac:dyDescent="0.2">
      <c r="F598" s="1">
        <v>-1382.6844000000001</v>
      </c>
      <c r="G598">
        <v>1.05</v>
      </c>
      <c r="H598" s="1">
        <v>-1381.4829</v>
      </c>
      <c r="I598">
        <v>-1.29</v>
      </c>
      <c r="J598" s="1">
        <v>-1381.0788</v>
      </c>
      <c r="K598">
        <v>9.6</v>
      </c>
      <c r="L598" s="1">
        <v>-1380.4167</v>
      </c>
      <c r="M598">
        <v>2.98</v>
      </c>
      <c r="N598" s="1">
        <v>-1383.0722000000001</v>
      </c>
      <c r="O598">
        <v>-2.25</v>
      </c>
      <c r="P598" s="1">
        <v>-1379.7899</v>
      </c>
      <c r="Q598">
        <v>2.74</v>
      </c>
      <c r="R598" s="1">
        <v>-1371.6105</v>
      </c>
      <c r="S598">
        <v>-12.86</v>
      </c>
      <c r="T598" s="1">
        <v>-1392.6243999999999</v>
      </c>
      <c r="U598">
        <v>12.16</v>
      </c>
      <c r="V598" s="1">
        <v>-1394.1385</v>
      </c>
      <c r="W598">
        <v>-0.3</v>
      </c>
      <c r="X598" s="1">
        <v>-1368.2267999999999</v>
      </c>
      <c r="Y598">
        <v>-5.2</v>
      </c>
      <c r="Z598" s="1">
        <v>-1392.8175000000001</v>
      </c>
      <c r="AA598">
        <v>2.83</v>
      </c>
      <c r="AB598" s="1">
        <v>-1370.1424</v>
      </c>
      <c r="AC598">
        <v>-2.2000000000000002</v>
      </c>
    </row>
    <row r="599" spans="6:29" x14ac:dyDescent="0.2">
      <c r="F599" s="1">
        <v>-1382.9762000000001</v>
      </c>
      <c r="G599">
        <v>0.47</v>
      </c>
      <c r="H599" s="1">
        <v>-1381.4182000000001</v>
      </c>
      <c r="I599">
        <v>-1.94</v>
      </c>
      <c r="J599" s="1">
        <v>-1381.2026000000001</v>
      </c>
      <c r="K599">
        <v>9.1300000000000008</v>
      </c>
      <c r="L599" s="1">
        <v>-1380.4838</v>
      </c>
      <c r="M599">
        <v>2.87</v>
      </c>
      <c r="N599" s="1">
        <v>-1383.3030000000001</v>
      </c>
      <c r="O599">
        <v>-3.15</v>
      </c>
      <c r="P599" s="1">
        <v>-1379.8547000000001</v>
      </c>
      <c r="Q599">
        <v>2.5499999999999998</v>
      </c>
      <c r="R599" s="1">
        <v>-1371.5342000000001</v>
      </c>
      <c r="S599">
        <v>-12.79</v>
      </c>
      <c r="T599" s="1">
        <v>-1392.8325</v>
      </c>
      <c r="U599">
        <v>11.47</v>
      </c>
      <c r="V599" s="1">
        <v>-1394.1188999999999</v>
      </c>
      <c r="W599">
        <v>-0.67</v>
      </c>
      <c r="X599" s="1">
        <v>-1368.2913000000001</v>
      </c>
      <c r="Y599">
        <v>-4.9800000000000004</v>
      </c>
      <c r="Z599" s="1">
        <v>-1392.9159999999999</v>
      </c>
      <c r="AA599">
        <v>1.31</v>
      </c>
      <c r="AB599" s="1">
        <v>-1370.2128</v>
      </c>
      <c r="AC599">
        <v>-2.83</v>
      </c>
    </row>
    <row r="600" spans="6:29" x14ac:dyDescent="0.2">
      <c r="F600" s="1">
        <v>-1383.1918000000001</v>
      </c>
      <c r="G600">
        <v>0.12</v>
      </c>
      <c r="H600" s="1">
        <v>-1381.3722</v>
      </c>
      <c r="I600">
        <v>-2.57</v>
      </c>
      <c r="J600" s="1">
        <v>-1381.3592000000001</v>
      </c>
      <c r="K600">
        <v>8.4499999999999993</v>
      </c>
      <c r="L600" s="1">
        <v>-1380.5155</v>
      </c>
      <c r="M600">
        <v>2.87</v>
      </c>
      <c r="N600" s="1">
        <v>-1383.5646999999999</v>
      </c>
      <c r="O600">
        <v>-4.0999999999999996</v>
      </c>
      <c r="P600" s="1">
        <v>-1379.8824</v>
      </c>
      <c r="Q600">
        <v>2.38</v>
      </c>
      <c r="R600" s="1">
        <v>-1371.4965999999999</v>
      </c>
      <c r="S600">
        <v>-12.85</v>
      </c>
      <c r="T600" s="1">
        <v>-1393.098</v>
      </c>
      <c r="U600">
        <v>10.65</v>
      </c>
      <c r="V600" s="1">
        <v>-1394.1018999999999</v>
      </c>
      <c r="W600">
        <v>-1.1599999999999999</v>
      </c>
      <c r="X600" s="1">
        <v>-1368.3391999999999</v>
      </c>
      <c r="Y600">
        <v>-4.7300000000000004</v>
      </c>
      <c r="Z600" s="1">
        <v>-1393.0201999999999</v>
      </c>
      <c r="AA600">
        <v>-0.15</v>
      </c>
      <c r="AB600" s="1">
        <v>-1370.3087</v>
      </c>
      <c r="AC600">
        <v>-3.57</v>
      </c>
    </row>
    <row r="601" spans="6:29" x14ac:dyDescent="0.2">
      <c r="F601" s="1">
        <v>-1383.2967000000001</v>
      </c>
      <c r="G601">
        <v>0.24</v>
      </c>
      <c r="H601" s="1">
        <v>-1381.3471999999999</v>
      </c>
      <c r="I601">
        <v>-3.05</v>
      </c>
      <c r="J601" s="1">
        <v>-1381.5445999999999</v>
      </c>
      <c r="K601">
        <v>7.57</v>
      </c>
      <c r="L601" s="1">
        <v>-1380.5102999999999</v>
      </c>
      <c r="M601">
        <v>2.91</v>
      </c>
      <c r="N601" s="1">
        <v>-1383.8525999999999</v>
      </c>
      <c r="O601">
        <v>-5.07</v>
      </c>
      <c r="P601" s="1">
        <v>-1379.8721</v>
      </c>
      <c r="Q601">
        <v>2.2799999999999998</v>
      </c>
      <c r="R601" s="1">
        <v>-1371.4838999999999</v>
      </c>
      <c r="S601">
        <v>-13.19</v>
      </c>
      <c r="T601" s="1">
        <v>-1393.3898999999999</v>
      </c>
      <c r="U601">
        <v>9.84</v>
      </c>
      <c r="V601" s="1">
        <v>-1394.0781999999999</v>
      </c>
      <c r="W601">
        <v>-1.71</v>
      </c>
      <c r="X601" s="1">
        <v>-1368.3578</v>
      </c>
      <c r="Y601">
        <v>-4.4000000000000004</v>
      </c>
      <c r="Z601" s="1">
        <v>-1393.1135999999999</v>
      </c>
      <c r="AA601">
        <v>-1.49</v>
      </c>
      <c r="AB601" s="1">
        <v>-1370.4177999999999</v>
      </c>
      <c r="AC601">
        <v>-4.34</v>
      </c>
    </row>
    <row r="602" spans="6:29" x14ac:dyDescent="0.2">
      <c r="F602" s="1">
        <v>-1383.2737999999999</v>
      </c>
      <c r="G602">
        <v>0.7</v>
      </c>
      <c r="H602" s="1">
        <v>-1381.3449000000001</v>
      </c>
      <c r="I602">
        <v>-3.45</v>
      </c>
      <c r="J602" s="1">
        <v>-1381.7479000000001</v>
      </c>
      <c r="K602">
        <v>6.63</v>
      </c>
      <c r="L602" s="1">
        <v>-1380.4712</v>
      </c>
      <c r="M602">
        <v>2.97</v>
      </c>
      <c r="N602" s="1">
        <v>-1384.1482000000001</v>
      </c>
      <c r="O602">
        <v>-6.13</v>
      </c>
      <c r="P602" s="1">
        <v>-1379.8259</v>
      </c>
      <c r="Q602">
        <v>2.23</v>
      </c>
      <c r="R602" s="1">
        <v>-1371.4777999999999</v>
      </c>
      <c r="S602">
        <v>-13.39</v>
      </c>
      <c r="T602" s="1">
        <v>-1393.6713999999999</v>
      </c>
      <c r="U602">
        <v>9.07</v>
      </c>
      <c r="V602" s="1">
        <v>-1394.0398</v>
      </c>
      <c r="W602">
        <v>-2.15</v>
      </c>
      <c r="X602" s="1">
        <v>-1368.3438000000001</v>
      </c>
      <c r="Y602">
        <v>-4.04</v>
      </c>
      <c r="Z602" s="1">
        <v>-1393.1812</v>
      </c>
      <c r="AA602">
        <v>-2.67</v>
      </c>
      <c r="AB602" s="1">
        <v>-1370.5304000000001</v>
      </c>
      <c r="AC602">
        <v>-5.1100000000000003</v>
      </c>
    </row>
    <row r="603" spans="6:29" x14ac:dyDescent="0.2">
      <c r="F603" s="1">
        <v>-1383.1204</v>
      </c>
      <c r="G603">
        <v>1.66</v>
      </c>
      <c r="H603" s="1">
        <v>-1381.3662999999999</v>
      </c>
      <c r="I603">
        <v>-3.81</v>
      </c>
      <c r="J603" s="1">
        <v>-1381.9508000000001</v>
      </c>
      <c r="K603">
        <v>5.59</v>
      </c>
      <c r="L603" s="1">
        <v>-1380.4019000000001</v>
      </c>
      <c r="M603">
        <v>3.11</v>
      </c>
      <c r="N603" s="1">
        <v>-1384.4177999999999</v>
      </c>
      <c r="O603">
        <v>-7.18</v>
      </c>
      <c r="P603" s="1">
        <v>-1379.7482</v>
      </c>
      <c r="Q603">
        <v>2.21</v>
      </c>
      <c r="R603" s="1">
        <v>-1371.4643000000001</v>
      </c>
      <c r="S603">
        <v>-13.48</v>
      </c>
      <c r="T603" s="1">
        <v>-1393.9085</v>
      </c>
      <c r="U603">
        <v>8.33</v>
      </c>
      <c r="V603" s="1">
        <v>-1393.9812999999999</v>
      </c>
      <c r="W603">
        <v>-2.56</v>
      </c>
      <c r="X603" s="1">
        <v>-1368.3047999999999</v>
      </c>
      <c r="Y603">
        <v>-3.57</v>
      </c>
      <c r="Z603" s="1">
        <v>-1393.2128</v>
      </c>
      <c r="AA603">
        <v>-3.67</v>
      </c>
      <c r="AB603" s="1">
        <v>-1370.6394</v>
      </c>
      <c r="AC603">
        <v>-5.94</v>
      </c>
    </row>
    <row r="604" spans="6:29" x14ac:dyDescent="0.2">
      <c r="F604" s="1">
        <v>-1382.8457000000001</v>
      </c>
      <c r="G604">
        <v>2.88</v>
      </c>
      <c r="H604" s="1">
        <v>-1381.4112</v>
      </c>
      <c r="I604">
        <v>-4.12</v>
      </c>
      <c r="J604" s="1">
        <v>-1382.1289999999999</v>
      </c>
      <c r="K604">
        <v>4.54</v>
      </c>
      <c r="L604" s="1">
        <v>-1380.307</v>
      </c>
      <c r="M604">
        <v>3.25</v>
      </c>
      <c r="N604" s="1">
        <v>-1384.6253999999999</v>
      </c>
      <c r="O604">
        <v>-8.0500000000000007</v>
      </c>
      <c r="P604" s="1">
        <v>-1379.6433</v>
      </c>
      <c r="Q604">
        <v>2.23</v>
      </c>
      <c r="R604" s="1">
        <v>-1371.4413</v>
      </c>
      <c r="S604">
        <v>-13.59</v>
      </c>
      <c r="T604" s="1">
        <v>-1394.0773999999999</v>
      </c>
      <c r="U604">
        <v>7.84</v>
      </c>
      <c r="V604" s="1">
        <v>-1393.8985</v>
      </c>
      <c r="W604">
        <v>-2.95</v>
      </c>
      <c r="X604" s="1">
        <v>-1368.2539999999999</v>
      </c>
      <c r="Y604">
        <v>-3.16</v>
      </c>
      <c r="Z604" s="1">
        <v>-1393.2041999999999</v>
      </c>
      <c r="AA604">
        <v>-4.45</v>
      </c>
      <c r="AB604" s="1">
        <v>-1370.7402999999999</v>
      </c>
      <c r="AC604">
        <v>-6.64</v>
      </c>
    </row>
    <row r="605" spans="6:29" x14ac:dyDescent="0.2">
      <c r="F605" s="1">
        <v>-1382.4662000000001</v>
      </c>
      <c r="G605">
        <v>4.41</v>
      </c>
      <c r="H605" s="1">
        <v>-1381.4772</v>
      </c>
      <c r="I605">
        <v>-4.37</v>
      </c>
      <c r="J605" s="1">
        <v>-1382.2575999999999</v>
      </c>
      <c r="K605">
        <v>3.54</v>
      </c>
      <c r="L605" s="1">
        <v>-1380.1934000000001</v>
      </c>
      <c r="M605">
        <v>3.35</v>
      </c>
      <c r="N605" s="1">
        <v>-1384.7456</v>
      </c>
      <c r="O605">
        <v>-8.74</v>
      </c>
      <c r="P605" s="1">
        <v>-1379.5125</v>
      </c>
      <c r="Q605">
        <v>2.3199999999999998</v>
      </c>
      <c r="R605" s="1">
        <v>-1371.4161999999999</v>
      </c>
      <c r="S605">
        <v>-13.75</v>
      </c>
      <c r="T605" s="1">
        <v>-1394.1657</v>
      </c>
      <c r="U605">
        <v>7.53</v>
      </c>
      <c r="V605" s="1">
        <v>-1393.787</v>
      </c>
      <c r="W605">
        <v>-3.17</v>
      </c>
      <c r="X605" s="1">
        <v>-1368.2022999999999</v>
      </c>
      <c r="Y605">
        <v>-2.78</v>
      </c>
      <c r="Z605" s="1">
        <v>-1393.1559999999999</v>
      </c>
      <c r="AA605">
        <v>-5.0199999999999996</v>
      </c>
      <c r="AB605" s="1">
        <v>-1370.8312000000001</v>
      </c>
      <c r="AC605">
        <v>-7.33</v>
      </c>
    </row>
    <row r="606" spans="6:29" x14ac:dyDescent="0.2">
      <c r="F606" s="1">
        <v>-1382.0036</v>
      </c>
      <c r="G606">
        <v>6.21</v>
      </c>
      <c r="H606" s="1">
        <v>-1381.5576000000001</v>
      </c>
      <c r="I606">
        <v>-4.5199999999999996</v>
      </c>
      <c r="J606" s="1">
        <v>-1382.3148000000001</v>
      </c>
      <c r="K606">
        <v>2.72</v>
      </c>
      <c r="L606" s="1">
        <v>-1380.0705</v>
      </c>
      <c r="M606">
        <v>3.43</v>
      </c>
      <c r="N606" s="1">
        <v>-1384.7739999999999</v>
      </c>
      <c r="O606">
        <v>-9.33</v>
      </c>
      <c r="P606" s="1">
        <v>-1379.3524</v>
      </c>
      <c r="Q606">
        <v>2.52</v>
      </c>
      <c r="R606" s="1">
        <v>-1371.4023999999999</v>
      </c>
      <c r="S606">
        <v>-13.8</v>
      </c>
      <c r="T606" s="1">
        <v>-1394.1723</v>
      </c>
      <c r="U606">
        <v>7.49</v>
      </c>
      <c r="V606" s="1">
        <v>-1393.6429000000001</v>
      </c>
      <c r="W606">
        <v>-3.18</v>
      </c>
      <c r="X606" s="1">
        <v>-1368.1485</v>
      </c>
      <c r="Y606">
        <v>-2.4700000000000002</v>
      </c>
      <c r="Z606" s="1">
        <v>-1393.0705</v>
      </c>
      <c r="AA606">
        <v>-5.37</v>
      </c>
      <c r="AB606" s="1">
        <v>-1370.9138</v>
      </c>
      <c r="AC606">
        <v>-7.91</v>
      </c>
    </row>
    <row r="607" spans="6:29" x14ac:dyDescent="0.2">
      <c r="F607" s="1">
        <v>-1381.4857</v>
      </c>
      <c r="G607">
        <v>8.1300000000000008</v>
      </c>
      <c r="H607" s="1">
        <v>-1381.6433999999999</v>
      </c>
      <c r="I607">
        <v>-4.6100000000000003</v>
      </c>
      <c r="J607" s="1">
        <v>-1382.2855999999999</v>
      </c>
      <c r="K607">
        <v>2.0699999999999998</v>
      </c>
      <c r="L607" s="1">
        <v>-1379.9527</v>
      </c>
      <c r="M607">
        <v>3.45</v>
      </c>
      <c r="N607" s="1">
        <v>-1384.7258999999999</v>
      </c>
      <c r="O607">
        <v>-9.8800000000000008</v>
      </c>
      <c r="P607" s="1">
        <v>-1379.1566</v>
      </c>
      <c r="Q607">
        <v>2.83</v>
      </c>
      <c r="R607" s="1">
        <v>-1371.4139</v>
      </c>
      <c r="S607">
        <v>-13.85</v>
      </c>
      <c r="T607" s="1">
        <v>-1394.1027999999999</v>
      </c>
      <c r="U607">
        <v>7.97</v>
      </c>
      <c r="V607" s="1">
        <v>-1393.4629</v>
      </c>
      <c r="W607">
        <v>-3.03</v>
      </c>
      <c r="X607" s="1">
        <v>-1368.0804000000001</v>
      </c>
      <c r="Y607">
        <v>-2.13</v>
      </c>
      <c r="Z607" s="1">
        <v>-1392.9521999999999</v>
      </c>
      <c r="AA607">
        <v>-5.49</v>
      </c>
      <c r="AB607" s="1">
        <v>-1370.9920999999999</v>
      </c>
      <c r="AC607">
        <v>-8.42</v>
      </c>
    </row>
    <row r="608" spans="6:29" x14ac:dyDescent="0.2">
      <c r="F608" s="1">
        <v>-1380.9453000000001</v>
      </c>
      <c r="G608">
        <v>9.8800000000000008</v>
      </c>
      <c r="H608" s="1">
        <v>-1381.7221</v>
      </c>
      <c r="I608">
        <v>-4.57</v>
      </c>
      <c r="J608" s="1">
        <v>-1382.1641999999999</v>
      </c>
      <c r="K608">
        <v>1.59</v>
      </c>
      <c r="L608" s="1">
        <v>-1379.8558</v>
      </c>
      <c r="M608">
        <v>3.39</v>
      </c>
      <c r="N608" s="1">
        <v>-1384.6302000000001</v>
      </c>
      <c r="O608">
        <v>-10.28</v>
      </c>
      <c r="P608" s="1">
        <v>-1378.9185</v>
      </c>
      <c r="Q608">
        <v>3.31</v>
      </c>
      <c r="R608" s="1">
        <v>-1371.4585999999999</v>
      </c>
      <c r="S608">
        <v>-13.93</v>
      </c>
      <c r="T608" s="1">
        <v>-1393.9695999999999</v>
      </c>
      <c r="U608">
        <v>8.43</v>
      </c>
      <c r="V608" s="1">
        <v>-1393.2474</v>
      </c>
      <c r="W608">
        <v>-2.66</v>
      </c>
      <c r="X608" s="1">
        <v>-1367.9844000000001</v>
      </c>
      <c r="Y608">
        <v>-1.8</v>
      </c>
      <c r="Z608" s="1">
        <v>-1392.8067000000001</v>
      </c>
      <c r="AA608">
        <v>-5.46</v>
      </c>
      <c r="AB608" s="1">
        <v>-1371.0717</v>
      </c>
      <c r="AC608">
        <v>-8.9</v>
      </c>
    </row>
    <row r="609" spans="6:29" x14ac:dyDescent="0.2">
      <c r="F609" s="1">
        <v>-1380.4179999999999</v>
      </c>
      <c r="G609">
        <v>11.7</v>
      </c>
      <c r="H609" s="1">
        <v>-1381.7809</v>
      </c>
      <c r="I609">
        <v>-4.43</v>
      </c>
      <c r="J609" s="1">
        <v>-1381.9537</v>
      </c>
      <c r="K609">
        <v>1.37</v>
      </c>
      <c r="L609" s="1">
        <v>-1379.7956999999999</v>
      </c>
      <c r="M609">
        <v>3.23</v>
      </c>
      <c r="N609" s="1">
        <v>-1384.5172</v>
      </c>
      <c r="O609">
        <v>-10.66</v>
      </c>
      <c r="P609" s="1">
        <v>-1378.636</v>
      </c>
      <c r="Q609">
        <v>3.93</v>
      </c>
      <c r="R609" s="1">
        <v>-1371.5350000000001</v>
      </c>
      <c r="S609">
        <v>-14.01</v>
      </c>
      <c r="T609" s="1">
        <v>-1393.7896000000001</v>
      </c>
      <c r="U609">
        <v>9.14</v>
      </c>
      <c r="V609" s="1">
        <v>-1393.0026</v>
      </c>
      <c r="W609">
        <v>-2.0499999999999998</v>
      </c>
      <c r="X609" s="1">
        <v>-1367.8577</v>
      </c>
      <c r="Y609">
        <v>-1.53</v>
      </c>
      <c r="Z609" s="1">
        <v>-1392.6448</v>
      </c>
      <c r="AA609">
        <v>-5.22</v>
      </c>
      <c r="AB609" s="1">
        <v>-1371.1556</v>
      </c>
      <c r="AC609">
        <v>-9.35</v>
      </c>
    </row>
    <row r="610" spans="6:29" x14ac:dyDescent="0.2">
      <c r="F610" s="1">
        <v>-1379.9407000000001</v>
      </c>
      <c r="G610">
        <v>13.32</v>
      </c>
      <c r="H610" s="1">
        <v>-1381.8079</v>
      </c>
      <c r="I610">
        <v>-4.17</v>
      </c>
      <c r="J610" s="1">
        <v>-1381.6658</v>
      </c>
      <c r="K610">
        <v>1.37</v>
      </c>
      <c r="L610" s="1">
        <v>-1379.7837999999999</v>
      </c>
      <c r="M610">
        <v>2.98</v>
      </c>
      <c r="N610" s="1">
        <v>-1384.4114999999999</v>
      </c>
      <c r="O610">
        <v>-11.08</v>
      </c>
      <c r="P610" s="1">
        <v>-1378.3172999999999</v>
      </c>
      <c r="Q610">
        <v>4.66</v>
      </c>
      <c r="R610" s="1">
        <v>-1371.63</v>
      </c>
      <c r="S610">
        <v>-13.99</v>
      </c>
      <c r="T610" s="1">
        <v>-1393.5844</v>
      </c>
      <c r="U610">
        <v>9.84</v>
      </c>
      <c r="V610" s="1">
        <v>-1392.7406000000001</v>
      </c>
      <c r="W610">
        <v>-1.3</v>
      </c>
      <c r="X610" s="1">
        <v>-1367.7123999999999</v>
      </c>
      <c r="Y610">
        <v>-1.29</v>
      </c>
      <c r="Z610" s="1">
        <v>-1392.4821999999999</v>
      </c>
      <c r="AA610">
        <v>-4.91</v>
      </c>
      <c r="AB610" s="1">
        <v>-1371.2420999999999</v>
      </c>
      <c r="AC610">
        <v>-9.74</v>
      </c>
    </row>
    <row r="611" spans="6:29" x14ac:dyDescent="0.2">
      <c r="F611" s="1">
        <v>-1379.5474999999999</v>
      </c>
      <c r="G611">
        <v>14.44</v>
      </c>
      <c r="H611" s="1">
        <v>-1381.7935</v>
      </c>
      <c r="I611">
        <v>-3.84</v>
      </c>
      <c r="J611" s="1">
        <v>-1381.3191999999999</v>
      </c>
      <c r="K611">
        <v>1.49</v>
      </c>
      <c r="L611" s="1">
        <v>-1379.8246999999999</v>
      </c>
      <c r="M611">
        <v>2.61</v>
      </c>
      <c r="N611" s="1">
        <v>-1384.3307</v>
      </c>
      <c r="O611">
        <v>-11.42</v>
      </c>
      <c r="P611" s="1">
        <v>-1377.9819</v>
      </c>
      <c r="Q611">
        <v>5.39</v>
      </c>
      <c r="R611" s="1">
        <v>-1371.7240999999999</v>
      </c>
      <c r="S611">
        <v>-13.91</v>
      </c>
      <c r="T611" s="1">
        <v>-1393.3813</v>
      </c>
      <c r="U611">
        <v>10.54</v>
      </c>
      <c r="V611" s="1">
        <v>-1392.4783</v>
      </c>
      <c r="W611">
        <v>-0.35</v>
      </c>
      <c r="X611" s="1">
        <v>-1367.5723</v>
      </c>
      <c r="Y611">
        <v>-1.21</v>
      </c>
      <c r="Z611" s="1">
        <v>-1392.3398</v>
      </c>
      <c r="AA611">
        <v>-4.54</v>
      </c>
      <c r="AB611" s="1">
        <v>-1371.3241</v>
      </c>
      <c r="AC611">
        <v>-10.039999999999999</v>
      </c>
    </row>
    <row r="612" spans="6:29" x14ac:dyDescent="0.2">
      <c r="F612" s="1">
        <v>-1379.2646</v>
      </c>
      <c r="G612">
        <v>15.2</v>
      </c>
      <c r="H612" s="1">
        <v>-1381.7330999999999</v>
      </c>
      <c r="I612">
        <v>-3.38</v>
      </c>
      <c r="J612" s="1">
        <v>-1380.9401</v>
      </c>
      <c r="K612">
        <v>1.79</v>
      </c>
      <c r="L612" s="1">
        <v>-1379.9132999999999</v>
      </c>
      <c r="M612">
        <v>2.2200000000000002</v>
      </c>
      <c r="N612" s="1">
        <v>-1384.2834</v>
      </c>
      <c r="O612">
        <v>-11.84</v>
      </c>
      <c r="P612" s="1">
        <v>-1377.6574000000001</v>
      </c>
      <c r="Q612">
        <v>6.17</v>
      </c>
      <c r="R612" s="1">
        <v>-1371.7971</v>
      </c>
      <c r="S612">
        <v>-13.82</v>
      </c>
      <c r="T612" s="1">
        <v>-1393.2131999999999</v>
      </c>
      <c r="U612">
        <v>11.22</v>
      </c>
      <c r="V612" s="1">
        <v>-1392.2358999999999</v>
      </c>
      <c r="W612">
        <v>0.65</v>
      </c>
      <c r="X612" s="1">
        <v>-1367.4657</v>
      </c>
      <c r="Y612">
        <v>-1.28</v>
      </c>
      <c r="Z612" s="1">
        <v>-1392.2398000000001</v>
      </c>
      <c r="AA612">
        <v>-4.17</v>
      </c>
      <c r="AB612" s="1">
        <v>-1371.3913</v>
      </c>
      <c r="AC612">
        <v>-10.28</v>
      </c>
    </row>
    <row r="613" spans="6:29" x14ac:dyDescent="0.2">
      <c r="F613" s="1">
        <v>-1379.1070999999999</v>
      </c>
      <c r="G613">
        <v>15.78</v>
      </c>
      <c r="H613" s="1">
        <v>-1381.6273000000001</v>
      </c>
      <c r="I613">
        <v>-2.79</v>
      </c>
      <c r="J613" s="1">
        <v>-1380.5631000000001</v>
      </c>
      <c r="K613">
        <v>2.11</v>
      </c>
      <c r="L613" s="1">
        <v>-1380.0379</v>
      </c>
      <c r="M613">
        <v>1.8</v>
      </c>
      <c r="N613" s="1">
        <v>-1384.2733000000001</v>
      </c>
      <c r="O613">
        <v>-12.2</v>
      </c>
      <c r="P613" s="1">
        <v>-1377.3761</v>
      </c>
      <c r="Q613">
        <v>6.87</v>
      </c>
      <c r="R613" s="1">
        <v>-1371.8334</v>
      </c>
      <c r="S613">
        <v>-13.54</v>
      </c>
      <c r="T613" s="1">
        <v>-1393.1052</v>
      </c>
      <c r="U613">
        <v>11.73</v>
      </c>
      <c r="V613" s="1">
        <v>-1392.0317</v>
      </c>
      <c r="W613">
        <v>1.66</v>
      </c>
      <c r="X613" s="1">
        <v>-1367.4148</v>
      </c>
      <c r="Y613">
        <v>-1.5</v>
      </c>
      <c r="Z613" s="1">
        <v>-1392.1985999999999</v>
      </c>
      <c r="AA613">
        <v>-3.84</v>
      </c>
      <c r="AB613" s="1">
        <v>-1371.4324999999999</v>
      </c>
      <c r="AC613">
        <v>-10.44</v>
      </c>
    </row>
    <row r="614" spans="6:29" x14ac:dyDescent="0.2">
      <c r="F614" s="1">
        <v>-1379.0759</v>
      </c>
      <c r="G614">
        <v>15.77</v>
      </c>
      <c r="H614" s="1">
        <v>-1381.4834000000001</v>
      </c>
      <c r="I614">
        <v>-2.06</v>
      </c>
      <c r="J614" s="1">
        <v>-1380.2308</v>
      </c>
      <c r="K614">
        <v>2.35</v>
      </c>
      <c r="L614" s="1">
        <v>-1380.182</v>
      </c>
      <c r="M614">
        <v>1.39</v>
      </c>
      <c r="N614" s="1">
        <v>-1384.2974999999999</v>
      </c>
      <c r="O614">
        <v>-12.57</v>
      </c>
      <c r="P614" s="1">
        <v>-1377.1668999999999</v>
      </c>
      <c r="Q614">
        <v>7.36</v>
      </c>
      <c r="R614" s="1">
        <v>-1371.8271999999999</v>
      </c>
      <c r="S614">
        <v>-13.27</v>
      </c>
      <c r="T614" s="1">
        <v>-1393.0668000000001</v>
      </c>
      <c r="U614">
        <v>11.97</v>
      </c>
      <c r="V614" s="1">
        <v>-1391.8776</v>
      </c>
      <c r="W614">
        <v>2.7</v>
      </c>
      <c r="X614" s="1">
        <v>-1367.4283</v>
      </c>
      <c r="Y614">
        <v>-1.95</v>
      </c>
      <c r="Z614" s="1">
        <v>-1392.2212999999999</v>
      </c>
      <c r="AA614">
        <v>-3.56</v>
      </c>
      <c r="AB614" s="1">
        <v>-1371.4391000000001</v>
      </c>
      <c r="AC614">
        <v>-10.48</v>
      </c>
    </row>
    <row r="615" spans="6:29" x14ac:dyDescent="0.2">
      <c r="F615" s="1">
        <v>-1379.1587</v>
      </c>
      <c r="G615">
        <v>15.41</v>
      </c>
      <c r="H615" s="1">
        <v>-1381.3136999999999</v>
      </c>
      <c r="I615">
        <v>-1.39</v>
      </c>
      <c r="J615" s="1">
        <v>-1379.99</v>
      </c>
      <c r="K615">
        <v>2.5299999999999998</v>
      </c>
      <c r="L615" s="1">
        <v>-1380.3268</v>
      </c>
      <c r="M615">
        <v>1.06</v>
      </c>
      <c r="N615" s="1">
        <v>-1384.3488</v>
      </c>
      <c r="O615">
        <v>-12.88</v>
      </c>
      <c r="P615" s="1">
        <v>-1377.0495000000001</v>
      </c>
      <c r="Q615">
        <v>7.74</v>
      </c>
      <c r="R615" s="1">
        <v>-1371.7824000000001</v>
      </c>
      <c r="S615">
        <v>-12.85</v>
      </c>
      <c r="T615" s="1">
        <v>-1393.0852</v>
      </c>
      <c r="U615">
        <v>12.06</v>
      </c>
      <c r="V615" s="1">
        <v>-1391.7724000000001</v>
      </c>
      <c r="W615">
        <v>3.71</v>
      </c>
      <c r="X615" s="1">
        <v>-1367.4999</v>
      </c>
      <c r="Y615">
        <v>-2.4900000000000002</v>
      </c>
      <c r="Z615" s="1">
        <v>-1392.2986000000001</v>
      </c>
      <c r="AA615">
        <v>-3.32</v>
      </c>
      <c r="AB615" s="1">
        <v>-1371.4073000000001</v>
      </c>
      <c r="AC615">
        <v>-10.46</v>
      </c>
    </row>
    <row r="616" spans="6:29" x14ac:dyDescent="0.2">
      <c r="F616" s="1">
        <v>-1379.3335</v>
      </c>
      <c r="G616">
        <v>14.76</v>
      </c>
      <c r="H616" s="1">
        <v>-1381.1344999999999</v>
      </c>
      <c r="I616">
        <v>-0.65</v>
      </c>
      <c r="J616" s="1">
        <v>-1379.8812</v>
      </c>
      <c r="K616">
        <v>2.5499999999999998</v>
      </c>
      <c r="L616" s="1">
        <v>-1380.4555</v>
      </c>
      <c r="M616">
        <v>0.9</v>
      </c>
      <c r="N616" s="1">
        <v>-1384.4194</v>
      </c>
      <c r="O616">
        <v>-13.18</v>
      </c>
      <c r="P616" s="1">
        <v>-1377.0311999999999</v>
      </c>
      <c r="Q616">
        <v>7.96</v>
      </c>
      <c r="R616" s="1">
        <v>-1371.7084</v>
      </c>
      <c r="S616">
        <v>-12.37</v>
      </c>
      <c r="T616" s="1">
        <v>-1393.1320000000001</v>
      </c>
      <c r="U616">
        <v>11.97</v>
      </c>
      <c r="V616" s="1">
        <v>-1391.7016000000001</v>
      </c>
      <c r="W616">
        <v>4.74</v>
      </c>
      <c r="X616" s="1">
        <v>-1367.6097</v>
      </c>
      <c r="Y616">
        <v>-3.1</v>
      </c>
      <c r="Z616" s="1">
        <v>-1392.4084</v>
      </c>
      <c r="AA616">
        <v>-3.06</v>
      </c>
      <c r="AB616" s="1">
        <v>-1371.3382999999999</v>
      </c>
      <c r="AC616">
        <v>-10.3</v>
      </c>
    </row>
    <row r="617" spans="6:29" x14ac:dyDescent="0.2">
      <c r="F617" s="1">
        <v>-1379.5737999999999</v>
      </c>
      <c r="G617">
        <v>13.83</v>
      </c>
      <c r="H617" s="1">
        <v>-1380.9644000000001</v>
      </c>
      <c r="I617">
        <v>0.06</v>
      </c>
      <c r="J617" s="1">
        <v>-1379.9248</v>
      </c>
      <c r="K617">
        <v>2.38</v>
      </c>
      <c r="L617" s="1">
        <v>-1380.5559000000001</v>
      </c>
      <c r="M617">
        <v>0.87</v>
      </c>
      <c r="N617" s="1">
        <v>-1384.5009</v>
      </c>
      <c r="O617">
        <v>-13.36</v>
      </c>
      <c r="P617" s="1">
        <v>-1377.1095</v>
      </c>
      <c r="Q617">
        <v>7.97</v>
      </c>
      <c r="R617" s="1">
        <v>-1371.6181999999999</v>
      </c>
      <c r="S617">
        <v>-11.89</v>
      </c>
      <c r="T617" s="1">
        <v>-1393.1821</v>
      </c>
      <c r="U617">
        <v>11.81</v>
      </c>
      <c r="V617" s="1">
        <v>-1391.6378999999999</v>
      </c>
      <c r="W617">
        <v>5.84</v>
      </c>
      <c r="X617" s="1">
        <v>-1367.7319</v>
      </c>
      <c r="Y617">
        <v>-3.67</v>
      </c>
      <c r="Z617" s="1">
        <v>-1392.5223000000001</v>
      </c>
      <c r="AA617">
        <v>-2.75</v>
      </c>
      <c r="AB617" s="1">
        <v>-1371.2406000000001</v>
      </c>
      <c r="AC617">
        <v>-10.11</v>
      </c>
    </row>
    <row r="618" spans="6:29" x14ac:dyDescent="0.2">
      <c r="F618" s="1">
        <v>-1379.8547000000001</v>
      </c>
      <c r="G618">
        <v>12.72</v>
      </c>
      <c r="H618" s="1">
        <v>-1380.8199</v>
      </c>
      <c r="I618">
        <v>0.7</v>
      </c>
      <c r="J618" s="1">
        <v>-1380.1106</v>
      </c>
      <c r="K618">
        <v>2.0299999999999998</v>
      </c>
      <c r="L618" s="1">
        <v>-1380.6216999999999</v>
      </c>
      <c r="M618">
        <v>1</v>
      </c>
      <c r="N618" s="1">
        <v>-1384.5873999999999</v>
      </c>
      <c r="O618">
        <v>-13.47</v>
      </c>
      <c r="P618" s="1">
        <v>-1377.2727</v>
      </c>
      <c r="Q618">
        <v>7.81</v>
      </c>
      <c r="R618" s="1">
        <v>-1371.5247999999999</v>
      </c>
      <c r="S618">
        <v>-11.42</v>
      </c>
      <c r="T618" s="1">
        <v>-1393.2277999999999</v>
      </c>
      <c r="U618">
        <v>11.49</v>
      </c>
      <c r="V618" s="1">
        <v>-1391.5464999999999</v>
      </c>
      <c r="W618">
        <v>6.99</v>
      </c>
      <c r="X618" s="1">
        <v>-1367.8411000000001</v>
      </c>
      <c r="Y618">
        <v>-4.25</v>
      </c>
      <c r="Z618" s="1">
        <v>-1392.6143999999999</v>
      </c>
      <c r="AA618">
        <v>-2.39</v>
      </c>
      <c r="AB618" s="1">
        <v>-1371.1261</v>
      </c>
      <c r="AC618">
        <v>-9.94</v>
      </c>
    </row>
    <row r="619" spans="6:29" x14ac:dyDescent="0.2">
      <c r="F619" s="1">
        <v>-1380.1554000000001</v>
      </c>
      <c r="G619">
        <v>11.5</v>
      </c>
      <c r="H619" s="1">
        <v>-1380.712</v>
      </c>
      <c r="I619">
        <v>1.25</v>
      </c>
      <c r="J619" s="1">
        <v>-1380.3989999999999</v>
      </c>
      <c r="K619">
        <v>1.63</v>
      </c>
      <c r="L619" s="1">
        <v>-1380.6527000000001</v>
      </c>
      <c r="M619">
        <v>1.3</v>
      </c>
      <c r="N619" s="1">
        <v>-1384.6759999999999</v>
      </c>
      <c r="O619">
        <v>-13.46</v>
      </c>
      <c r="P619" s="1">
        <v>-1377.5045</v>
      </c>
      <c r="Q619">
        <v>7.55</v>
      </c>
      <c r="R619" s="1">
        <v>-1371.4422999999999</v>
      </c>
      <c r="S619">
        <v>-10.97</v>
      </c>
      <c r="T619" s="1">
        <v>-1393.2814000000001</v>
      </c>
      <c r="U619">
        <v>11.08</v>
      </c>
      <c r="V619" s="1">
        <v>-1391.3959</v>
      </c>
      <c r="W619">
        <v>8.33</v>
      </c>
      <c r="X619" s="1">
        <v>-1367.9160999999999</v>
      </c>
      <c r="Y619">
        <v>-4.6900000000000004</v>
      </c>
      <c r="Z619" s="1">
        <v>-1392.6645000000001</v>
      </c>
      <c r="AA619">
        <v>-1.87</v>
      </c>
      <c r="AB619" s="1">
        <v>-1371.0079000000001</v>
      </c>
      <c r="AC619">
        <v>-9.69</v>
      </c>
    </row>
    <row r="620" spans="6:29" x14ac:dyDescent="0.2">
      <c r="F620" s="1">
        <v>-1380.4579000000001</v>
      </c>
      <c r="G620">
        <v>10.29</v>
      </c>
      <c r="H620" s="1">
        <v>-1380.6437000000001</v>
      </c>
      <c r="I620">
        <v>1.78</v>
      </c>
      <c r="J620" s="1">
        <v>-1380.7322999999999</v>
      </c>
      <c r="K620">
        <v>1.33</v>
      </c>
      <c r="L620" s="1">
        <v>-1380.6514999999999</v>
      </c>
      <c r="M620">
        <v>1.77</v>
      </c>
      <c r="N620" s="1">
        <v>-1384.7655</v>
      </c>
      <c r="O620">
        <v>-13.43</v>
      </c>
      <c r="P620" s="1">
        <v>-1377.7846999999999</v>
      </c>
      <c r="Q620">
        <v>7.28</v>
      </c>
      <c r="R620" s="1">
        <v>-1371.3825999999999</v>
      </c>
      <c r="S620">
        <v>-10.64</v>
      </c>
      <c r="T620" s="1">
        <v>-1393.3616</v>
      </c>
      <c r="U620">
        <v>10.46</v>
      </c>
      <c r="V620" s="1">
        <v>-1391.1675</v>
      </c>
      <c r="W620">
        <v>9.74</v>
      </c>
      <c r="X620" s="1">
        <v>-1367.9452000000001</v>
      </c>
      <c r="Y620">
        <v>-5.07</v>
      </c>
      <c r="Z620" s="1">
        <v>-1392.6617000000001</v>
      </c>
      <c r="AA620">
        <v>-1.25</v>
      </c>
      <c r="AB620" s="1">
        <v>-1370.8966</v>
      </c>
      <c r="AC620">
        <v>-9.4499999999999993</v>
      </c>
    </row>
    <row r="621" spans="6:29" x14ac:dyDescent="0.2">
      <c r="F621" s="1">
        <v>-1380.7456999999999</v>
      </c>
      <c r="G621">
        <v>9.0299999999999994</v>
      </c>
      <c r="H621" s="1">
        <v>-1380.6098</v>
      </c>
      <c r="I621">
        <v>2.1800000000000002</v>
      </c>
      <c r="J621" s="1">
        <v>-1381.0510999999999</v>
      </c>
      <c r="K621">
        <v>1.25</v>
      </c>
      <c r="L621" s="1">
        <v>-1380.623</v>
      </c>
      <c r="M621">
        <v>2.38</v>
      </c>
      <c r="N621" s="1">
        <v>-1384.8548000000001</v>
      </c>
      <c r="O621">
        <v>-13.29</v>
      </c>
      <c r="P621" s="1">
        <v>-1378.0913</v>
      </c>
      <c r="Q621">
        <v>6.96</v>
      </c>
      <c r="R621" s="1">
        <v>-1371.3543999999999</v>
      </c>
      <c r="S621">
        <v>-10.29</v>
      </c>
      <c r="T621" s="1">
        <v>-1393.4776999999999</v>
      </c>
      <c r="U621">
        <v>9.76</v>
      </c>
      <c r="V621" s="1">
        <v>-1390.8643</v>
      </c>
      <c r="W621">
        <v>11.25</v>
      </c>
      <c r="X621" s="1">
        <v>-1367.9258</v>
      </c>
      <c r="Y621">
        <v>-5.31</v>
      </c>
      <c r="Z621" s="1">
        <v>-1392.6049</v>
      </c>
      <c r="AA621">
        <v>-0.46</v>
      </c>
      <c r="AB621" s="1">
        <v>-1370.7962</v>
      </c>
      <c r="AC621">
        <v>-9.2799999999999994</v>
      </c>
    </row>
    <row r="622" spans="6:29" x14ac:dyDescent="0.2">
      <c r="F622" s="1">
        <v>-1381.0015000000001</v>
      </c>
      <c r="G622">
        <v>7.84</v>
      </c>
      <c r="H622" s="1">
        <v>-1380.598</v>
      </c>
      <c r="I622">
        <v>2.65</v>
      </c>
      <c r="J622" s="1">
        <v>-1381.3055999999999</v>
      </c>
      <c r="K622">
        <v>1.39</v>
      </c>
      <c r="L622" s="1">
        <v>-1380.5726</v>
      </c>
      <c r="M622">
        <v>3.09</v>
      </c>
      <c r="N622" s="1">
        <v>-1384.9412</v>
      </c>
      <c r="O622">
        <v>-13.16</v>
      </c>
      <c r="P622" s="1">
        <v>-1378.4009000000001</v>
      </c>
      <c r="Q622">
        <v>6.67</v>
      </c>
      <c r="R622" s="1">
        <v>-1371.3594000000001</v>
      </c>
      <c r="S622">
        <v>-10.050000000000001</v>
      </c>
      <c r="T622" s="1">
        <v>-1393.6188</v>
      </c>
      <c r="U622">
        <v>8.9700000000000006</v>
      </c>
      <c r="V622" s="1">
        <v>-1390.5105000000001</v>
      </c>
      <c r="W622">
        <v>12.76</v>
      </c>
      <c r="X622" s="1">
        <v>-1367.8656000000001</v>
      </c>
      <c r="Y622">
        <v>-5.47</v>
      </c>
      <c r="Z622" s="1">
        <v>-1392.5017</v>
      </c>
      <c r="AA622">
        <v>0.32</v>
      </c>
      <c r="AB622" s="1">
        <v>-1370.7026000000001</v>
      </c>
      <c r="AC622">
        <v>-9.11</v>
      </c>
    </row>
    <row r="623" spans="6:29" x14ac:dyDescent="0.2">
      <c r="F623" s="1">
        <v>-1381.2090000000001</v>
      </c>
      <c r="G623">
        <v>6.81</v>
      </c>
      <c r="H623" s="1">
        <v>-1380.5903000000001</v>
      </c>
      <c r="I623">
        <v>3.16</v>
      </c>
      <c r="J623" s="1">
        <v>-1381.4629</v>
      </c>
      <c r="K623">
        <v>1.94</v>
      </c>
      <c r="L623" s="1">
        <v>-1380.5060000000001</v>
      </c>
      <c r="M623">
        <v>3.87</v>
      </c>
      <c r="N623" s="1">
        <v>-1385.0170000000001</v>
      </c>
      <c r="O623">
        <v>-12.88</v>
      </c>
      <c r="P623" s="1">
        <v>-1378.6921</v>
      </c>
      <c r="Q623">
        <v>6.43</v>
      </c>
      <c r="R623" s="1">
        <v>-1371.3915999999999</v>
      </c>
      <c r="S623">
        <v>-9.99</v>
      </c>
      <c r="T623" s="1">
        <v>-1393.7566999999999</v>
      </c>
      <c r="U623">
        <v>8.2200000000000006</v>
      </c>
      <c r="V623" s="1">
        <v>-1390.1467</v>
      </c>
      <c r="W623">
        <v>14.16</v>
      </c>
      <c r="X623" s="1">
        <v>-1367.7782</v>
      </c>
      <c r="Y623">
        <v>-5.56</v>
      </c>
      <c r="Z623" s="1">
        <v>-1392.3661999999999</v>
      </c>
      <c r="AA623">
        <v>1.2</v>
      </c>
      <c r="AB623" s="1">
        <v>-1370.6061999999999</v>
      </c>
      <c r="AC623">
        <v>-8.8800000000000008</v>
      </c>
    </row>
    <row r="624" spans="6:29" x14ac:dyDescent="0.2">
      <c r="F624" s="1">
        <v>-1381.356</v>
      </c>
      <c r="G624">
        <v>5.81</v>
      </c>
      <c r="H624" s="1">
        <v>-1380.5667000000001</v>
      </c>
      <c r="I624">
        <v>3.69</v>
      </c>
      <c r="J624" s="1">
        <v>-1381.5083999999999</v>
      </c>
      <c r="K624">
        <v>2.84</v>
      </c>
      <c r="L624" s="1">
        <v>-1380.4292</v>
      </c>
      <c r="M624">
        <v>4.6900000000000004</v>
      </c>
      <c r="N624" s="1">
        <v>-1385.0715</v>
      </c>
      <c r="O624">
        <v>-12.49</v>
      </c>
      <c r="P624" s="1">
        <v>-1378.9505999999999</v>
      </c>
      <c r="Q624">
        <v>6.24</v>
      </c>
      <c r="R624" s="1">
        <v>-1371.4381000000001</v>
      </c>
      <c r="S624">
        <v>-9.9499999999999993</v>
      </c>
      <c r="T624" s="1">
        <v>-1393.856</v>
      </c>
      <c r="U624">
        <v>7.62</v>
      </c>
      <c r="V624" s="1">
        <v>-1389.8173999999999</v>
      </c>
      <c r="W624">
        <v>15.32</v>
      </c>
      <c r="X624" s="1">
        <v>-1367.6795999999999</v>
      </c>
      <c r="Y624">
        <v>-5.64</v>
      </c>
      <c r="Z624" s="1">
        <v>-1392.2146</v>
      </c>
      <c r="AA624">
        <v>2.0699999999999998</v>
      </c>
      <c r="AB624" s="1">
        <v>-1370.4969000000001</v>
      </c>
      <c r="AC624">
        <v>-8.56</v>
      </c>
    </row>
    <row r="625" spans="6:29" x14ac:dyDescent="0.2">
      <c r="F625" s="1">
        <v>-1381.4357</v>
      </c>
      <c r="G625">
        <v>5.0599999999999996</v>
      </c>
      <c r="H625" s="1">
        <v>-1380.5092</v>
      </c>
      <c r="I625">
        <v>4.32</v>
      </c>
      <c r="J625" s="1">
        <v>-1381.4449</v>
      </c>
      <c r="K625">
        <v>3.97</v>
      </c>
      <c r="L625" s="1">
        <v>-1380.3489999999999</v>
      </c>
      <c r="M625">
        <v>5.48</v>
      </c>
      <c r="N625" s="1">
        <v>-1385.0917999999999</v>
      </c>
      <c r="O625">
        <v>-12.02</v>
      </c>
      <c r="P625" s="1">
        <v>-1379.17</v>
      </c>
      <c r="Q625">
        <v>6.17</v>
      </c>
      <c r="R625" s="1">
        <v>-1371.4813999999999</v>
      </c>
      <c r="S625">
        <v>-9.86</v>
      </c>
      <c r="T625" s="1">
        <v>-1393.8866</v>
      </c>
      <c r="U625">
        <v>7.12</v>
      </c>
      <c r="V625" s="1">
        <v>-1389.5581</v>
      </c>
      <c r="W625">
        <v>16.25</v>
      </c>
      <c r="X625" s="1">
        <v>-1367.5834</v>
      </c>
      <c r="Y625">
        <v>-5.65</v>
      </c>
      <c r="Z625" s="1">
        <v>-1392.0609999999999</v>
      </c>
      <c r="AA625">
        <v>2.92</v>
      </c>
      <c r="AB625" s="1">
        <v>-1370.3676</v>
      </c>
      <c r="AC625">
        <v>-8.23</v>
      </c>
    </row>
    <row r="626" spans="6:29" x14ac:dyDescent="0.2">
      <c r="F626" s="1">
        <v>-1381.4480000000001</v>
      </c>
      <c r="G626">
        <v>4.6100000000000003</v>
      </c>
      <c r="H626" s="1">
        <v>-1380.4049</v>
      </c>
      <c r="I626">
        <v>5.0599999999999996</v>
      </c>
      <c r="J626" s="1">
        <v>-1381.2929999999999</v>
      </c>
      <c r="K626">
        <v>5.37</v>
      </c>
      <c r="L626" s="1">
        <v>-1380.2750000000001</v>
      </c>
      <c r="M626">
        <v>6.21</v>
      </c>
      <c r="N626" s="1">
        <v>-1385.067</v>
      </c>
      <c r="O626">
        <v>-11.46</v>
      </c>
      <c r="P626" s="1">
        <v>-1379.35</v>
      </c>
      <c r="Q626">
        <v>6.17</v>
      </c>
      <c r="R626" s="1">
        <v>-1371.5038</v>
      </c>
      <c r="S626">
        <v>-9.6999999999999993</v>
      </c>
      <c r="T626" s="1">
        <v>-1393.8297</v>
      </c>
      <c r="U626">
        <v>6.86</v>
      </c>
      <c r="V626" s="1">
        <v>-1389.3878</v>
      </c>
      <c r="W626">
        <v>16.77</v>
      </c>
      <c r="X626" s="1">
        <v>-1367.4961000000001</v>
      </c>
      <c r="Y626">
        <v>-5.69</v>
      </c>
      <c r="Z626" s="1">
        <v>-1391.9133999999999</v>
      </c>
      <c r="AA626">
        <v>3.77</v>
      </c>
      <c r="AB626" s="1">
        <v>-1370.2176999999999</v>
      </c>
      <c r="AC626">
        <v>-7.84</v>
      </c>
    </row>
    <row r="627" spans="6:29" x14ac:dyDescent="0.2">
      <c r="F627" s="1">
        <v>-1381.3978999999999</v>
      </c>
      <c r="G627">
        <v>4.1900000000000004</v>
      </c>
      <c r="H627" s="1">
        <v>-1380.2448999999999</v>
      </c>
      <c r="I627">
        <v>5.94</v>
      </c>
      <c r="J627" s="1">
        <v>-1381.0857000000001</v>
      </c>
      <c r="K627">
        <v>6.81</v>
      </c>
      <c r="L627" s="1">
        <v>-1380.2176999999999</v>
      </c>
      <c r="M627">
        <v>6.84</v>
      </c>
      <c r="N627" s="1">
        <v>-1384.9905000000001</v>
      </c>
      <c r="O627">
        <v>-10.76</v>
      </c>
      <c r="P627" s="1">
        <v>-1379.4928</v>
      </c>
      <c r="Q627">
        <v>6.25</v>
      </c>
      <c r="R627" s="1">
        <v>-1371.4903999999999</v>
      </c>
      <c r="S627">
        <v>-9.2100000000000009</v>
      </c>
      <c r="T627" s="1">
        <v>-1393.6796999999999</v>
      </c>
      <c r="U627">
        <v>6.82</v>
      </c>
      <c r="V627" s="1">
        <v>-1389.3101999999999</v>
      </c>
      <c r="W627">
        <v>17.02</v>
      </c>
      <c r="X627" s="1">
        <v>-1367.42</v>
      </c>
      <c r="Y627">
        <v>-5.68</v>
      </c>
      <c r="Z627" s="1">
        <v>-1391.7726</v>
      </c>
      <c r="AA627">
        <v>4.58</v>
      </c>
      <c r="AB627" s="1">
        <v>-1370.0532000000001</v>
      </c>
      <c r="AC627">
        <v>-7.34</v>
      </c>
    </row>
    <row r="628" spans="6:29" x14ac:dyDescent="0.2">
      <c r="F628" s="1">
        <v>-1381.2927</v>
      </c>
      <c r="G628">
        <v>3.92</v>
      </c>
      <c r="H628" s="1">
        <v>-1380.0255999999999</v>
      </c>
      <c r="I628">
        <v>6.82</v>
      </c>
      <c r="J628" s="1">
        <v>-1380.8595</v>
      </c>
      <c r="K628">
        <v>8.16</v>
      </c>
      <c r="L628" s="1">
        <v>-1380.1903</v>
      </c>
      <c r="M628">
        <v>7.21</v>
      </c>
      <c r="N628" s="1">
        <v>-1384.8630000000001</v>
      </c>
      <c r="O628">
        <v>-10.029999999999999</v>
      </c>
      <c r="P628" s="1">
        <v>-1379.598</v>
      </c>
      <c r="Q628">
        <v>6.39</v>
      </c>
      <c r="R628" s="1">
        <v>-1371.4327000000001</v>
      </c>
      <c r="S628">
        <v>-8.67</v>
      </c>
      <c r="T628" s="1">
        <v>-1393.4417000000001</v>
      </c>
      <c r="U628">
        <v>6.98</v>
      </c>
      <c r="V628" s="1">
        <v>-1389.3188</v>
      </c>
      <c r="W628">
        <v>16.89</v>
      </c>
      <c r="X628" s="1">
        <v>-1367.3532</v>
      </c>
      <c r="Y628">
        <v>-5.61</v>
      </c>
      <c r="Z628" s="1">
        <v>-1391.6338000000001</v>
      </c>
      <c r="AA628">
        <v>5.33</v>
      </c>
      <c r="AB628" s="1">
        <v>-1369.8849</v>
      </c>
      <c r="AC628">
        <v>-6.79</v>
      </c>
    </row>
    <row r="629" spans="6:29" x14ac:dyDescent="0.2">
      <c r="F629" s="1">
        <v>-1381.1413</v>
      </c>
      <c r="G629">
        <v>3.82</v>
      </c>
      <c r="H629" s="1">
        <v>-1379.7479000000001</v>
      </c>
      <c r="I629">
        <v>7.81</v>
      </c>
      <c r="J629" s="1">
        <v>-1380.6475</v>
      </c>
      <c r="K629">
        <v>9.49</v>
      </c>
      <c r="L629" s="1">
        <v>-1380.2037</v>
      </c>
      <c r="M629">
        <v>7.39</v>
      </c>
      <c r="N629" s="1">
        <v>-1384.6927000000001</v>
      </c>
      <c r="O629">
        <v>-9.2100000000000009</v>
      </c>
      <c r="P629" s="1">
        <v>-1379.6614</v>
      </c>
      <c r="Q629">
        <v>6.63</v>
      </c>
      <c r="R629" s="1">
        <v>-1371.3323</v>
      </c>
      <c r="S629">
        <v>-8</v>
      </c>
      <c r="T629" s="1">
        <v>-1393.1279</v>
      </c>
      <c r="U629">
        <v>7.42</v>
      </c>
      <c r="V629" s="1">
        <v>-1389.4031</v>
      </c>
      <c r="W629">
        <v>16.45</v>
      </c>
      <c r="X629" s="1">
        <v>-1367.2942</v>
      </c>
      <c r="Y629">
        <v>-5.55</v>
      </c>
      <c r="Z629" s="1">
        <v>-1391.4911999999999</v>
      </c>
      <c r="AA629">
        <v>6.16</v>
      </c>
      <c r="AB629" s="1">
        <v>-1369.7267999999999</v>
      </c>
      <c r="AC629">
        <v>-6.26</v>
      </c>
    </row>
    <row r="630" spans="6:29" x14ac:dyDescent="0.2">
      <c r="F630" s="1">
        <v>-1380.9511</v>
      </c>
      <c r="G630">
        <v>3.82</v>
      </c>
      <c r="H630" s="1">
        <v>-1379.4208000000001</v>
      </c>
      <c r="I630">
        <v>8.83</v>
      </c>
      <c r="J630" s="1">
        <v>-1380.4702</v>
      </c>
      <c r="K630">
        <v>10.61</v>
      </c>
      <c r="L630" s="1">
        <v>-1380.2674</v>
      </c>
      <c r="M630">
        <v>7.3</v>
      </c>
      <c r="N630" s="1">
        <v>-1384.4960000000001</v>
      </c>
      <c r="O630">
        <v>-8.34</v>
      </c>
      <c r="P630" s="1">
        <v>-1379.6726000000001</v>
      </c>
      <c r="Q630">
        <v>6.99</v>
      </c>
      <c r="R630" s="1">
        <v>-1371.2014999999999</v>
      </c>
      <c r="S630">
        <v>-7.41</v>
      </c>
      <c r="T630" s="1">
        <v>-1392.7548999999999</v>
      </c>
      <c r="U630">
        <v>7.99</v>
      </c>
      <c r="V630" s="1">
        <v>-1389.5514000000001</v>
      </c>
      <c r="W630">
        <v>15.78</v>
      </c>
      <c r="X630" s="1">
        <v>-1367.2420999999999</v>
      </c>
      <c r="Y630">
        <v>-5.42</v>
      </c>
      <c r="Z630" s="1">
        <v>-1391.3415</v>
      </c>
      <c r="AA630">
        <v>6.97</v>
      </c>
      <c r="AB630" s="1">
        <v>-1369.5934</v>
      </c>
      <c r="AC630">
        <v>-5.8</v>
      </c>
    </row>
    <row r="631" spans="6:29" x14ac:dyDescent="0.2">
      <c r="F631" s="1">
        <v>-1380.7295999999999</v>
      </c>
      <c r="G631">
        <v>3.92</v>
      </c>
      <c r="H631" s="1">
        <v>-1379.0626</v>
      </c>
      <c r="I631">
        <v>9.74</v>
      </c>
      <c r="J631" s="1">
        <v>-1380.3338000000001</v>
      </c>
      <c r="K631">
        <v>11.43</v>
      </c>
      <c r="L631" s="1">
        <v>-1380.3846000000001</v>
      </c>
      <c r="M631">
        <v>7</v>
      </c>
      <c r="N631" s="1">
        <v>-1384.2945999999999</v>
      </c>
      <c r="O631">
        <v>-7.59</v>
      </c>
      <c r="P631" s="1">
        <v>-1379.6195</v>
      </c>
      <c r="Q631">
        <v>7.48</v>
      </c>
      <c r="R631" s="1">
        <v>-1371.0632000000001</v>
      </c>
      <c r="S631">
        <v>-6.92</v>
      </c>
      <c r="T631" s="1">
        <v>-1392.3444999999999</v>
      </c>
      <c r="U631">
        <v>8.66</v>
      </c>
      <c r="V631" s="1">
        <v>-1389.7497000000001</v>
      </c>
      <c r="W631">
        <v>14.92</v>
      </c>
      <c r="X631" s="1">
        <v>-1367.1985</v>
      </c>
      <c r="Y631">
        <v>-5.21</v>
      </c>
      <c r="Z631" s="1">
        <v>-1391.1862000000001</v>
      </c>
      <c r="AA631">
        <v>7.75</v>
      </c>
      <c r="AB631" s="1">
        <v>-1369.4970000000001</v>
      </c>
      <c r="AC631">
        <v>-5.36</v>
      </c>
    </row>
    <row r="632" spans="6:29" x14ac:dyDescent="0.2">
      <c r="F632" s="1">
        <v>-1380.4842000000001</v>
      </c>
      <c r="G632">
        <v>4.18</v>
      </c>
      <c r="H632" s="1">
        <v>-1378.7012</v>
      </c>
      <c r="I632">
        <v>10.54</v>
      </c>
      <c r="J632" s="1">
        <v>-1380.2340999999999</v>
      </c>
      <c r="K632">
        <v>12.05</v>
      </c>
      <c r="L632" s="1">
        <v>-1380.5499</v>
      </c>
      <c r="M632">
        <v>6.38</v>
      </c>
      <c r="N632" s="1">
        <v>-1384.1151</v>
      </c>
      <c r="O632">
        <v>-6.98</v>
      </c>
      <c r="P632" s="1">
        <v>-1379.4934000000001</v>
      </c>
      <c r="Q632">
        <v>8.06</v>
      </c>
      <c r="R632" s="1">
        <v>-1370.9458</v>
      </c>
      <c r="S632">
        <v>-6.63</v>
      </c>
      <c r="T632" s="1">
        <v>-1391.9222</v>
      </c>
      <c r="U632">
        <v>9.35</v>
      </c>
      <c r="V632" s="1">
        <v>-1389.9807000000001</v>
      </c>
      <c r="W632">
        <v>13.98</v>
      </c>
      <c r="X632" s="1">
        <v>-1367.1659999999999</v>
      </c>
      <c r="Y632">
        <v>-5.0199999999999996</v>
      </c>
      <c r="Z632" s="1">
        <v>-1391.0320999999999</v>
      </c>
      <c r="AA632">
        <v>8.4499999999999993</v>
      </c>
      <c r="AB632" s="1">
        <v>-1369.4469999999999</v>
      </c>
      <c r="AC632">
        <v>-5.0999999999999996</v>
      </c>
    </row>
    <row r="633" spans="6:29" x14ac:dyDescent="0.2">
      <c r="F633" s="1">
        <v>-1380.2244000000001</v>
      </c>
      <c r="G633">
        <v>4.5199999999999996</v>
      </c>
      <c r="H633" s="1">
        <v>-1378.3735999999999</v>
      </c>
      <c r="I633">
        <v>11.3</v>
      </c>
      <c r="J633" s="1">
        <v>-1380.1659999999999</v>
      </c>
      <c r="K633">
        <v>12.42</v>
      </c>
      <c r="L633" s="1">
        <v>-1380.7489</v>
      </c>
      <c r="M633">
        <v>5.6</v>
      </c>
      <c r="N633" s="1">
        <v>-1383.9851000000001</v>
      </c>
      <c r="O633">
        <v>-6.55</v>
      </c>
      <c r="P633" s="1">
        <v>-1379.2933</v>
      </c>
      <c r="Q633">
        <v>8.76</v>
      </c>
      <c r="R633" s="1">
        <v>-1370.8728000000001</v>
      </c>
      <c r="S633">
        <v>-6.32</v>
      </c>
      <c r="T633" s="1">
        <v>-1391.5170000000001</v>
      </c>
      <c r="U633">
        <v>10</v>
      </c>
      <c r="V633" s="1">
        <v>-1390.2255</v>
      </c>
      <c r="W633">
        <v>13.05</v>
      </c>
      <c r="X633" s="1">
        <v>-1367.1472000000001</v>
      </c>
      <c r="Y633">
        <v>-4.82</v>
      </c>
      <c r="Z633" s="1">
        <v>-1390.8882000000001</v>
      </c>
      <c r="AA633">
        <v>9.08</v>
      </c>
      <c r="AB633" s="1">
        <v>-1369.4467</v>
      </c>
      <c r="AC633">
        <v>-4.93</v>
      </c>
    </row>
    <row r="634" spans="6:29" x14ac:dyDescent="0.2">
      <c r="F634" s="1">
        <v>-1379.9613999999999</v>
      </c>
      <c r="G634">
        <v>4.8499999999999996</v>
      </c>
      <c r="H634" s="1">
        <v>-1378.1224999999999</v>
      </c>
      <c r="I634">
        <v>11.66</v>
      </c>
      <c r="J634" s="1">
        <v>-1380.1273000000001</v>
      </c>
      <c r="K634">
        <v>12.47</v>
      </c>
      <c r="L634" s="1">
        <v>-1380.9595999999999</v>
      </c>
      <c r="M634">
        <v>4.67</v>
      </c>
      <c r="N634" s="1">
        <v>-1383.9280000000001</v>
      </c>
      <c r="O634">
        <v>-6.32</v>
      </c>
      <c r="P634" s="1">
        <v>-1379.0278000000001</v>
      </c>
      <c r="Q634">
        <v>9.5299999999999994</v>
      </c>
      <c r="R634" s="1">
        <v>-1370.8527999999999</v>
      </c>
      <c r="S634">
        <v>-5.84</v>
      </c>
      <c r="T634" s="1">
        <v>-1391.1579999999999</v>
      </c>
      <c r="U634">
        <v>10.56</v>
      </c>
      <c r="V634" s="1">
        <v>-1390.4659999999999</v>
      </c>
      <c r="W634">
        <v>12.18</v>
      </c>
      <c r="X634" s="1">
        <v>-1367.1423</v>
      </c>
      <c r="Y634">
        <v>-4.6100000000000003</v>
      </c>
      <c r="Z634" s="1">
        <v>-1390.7653</v>
      </c>
      <c r="AA634">
        <v>9.68</v>
      </c>
      <c r="AB634" s="1">
        <v>-1369.4938999999999</v>
      </c>
      <c r="AC634">
        <v>-4.8600000000000003</v>
      </c>
    </row>
    <row r="635" spans="6:29" x14ac:dyDescent="0.2">
      <c r="F635" s="1">
        <v>-1379.7068999999999</v>
      </c>
      <c r="G635">
        <v>5.23</v>
      </c>
      <c r="H635" s="1">
        <v>-1377.9865</v>
      </c>
      <c r="I635">
        <v>11.65</v>
      </c>
      <c r="J635" s="1">
        <v>-1380.1206</v>
      </c>
      <c r="K635">
        <v>12.3</v>
      </c>
      <c r="L635" s="1">
        <v>-1381.1590000000001</v>
      </c>
      <c r="M635">
        <v>3.65</v>
      </c>
      <c r="N635" s="1">
        <v>-1383.9589000000001</v>
      </c>
      <c r="O635">
        <v>-6.43</v>
      </c>
      <c r="P635" s="1">
        <v>-1378.7174</v>
      </c>
      <c r="Q635">
        <v>10.33</v>
      </c>
      <c r="R635" s="1">
        <v>-1370.8756000000001</v>
      </c>
      <c r="S635">
        <v>-5.09</v>
      </c>
      <c r="T635" s="1">
        <v>-1390.8708999999999</v>
      </c>
      <c r="U635">
        <v>10.92</v>
      </c>
      <c r="V635" s="1">
        <v>-1390.6901</v>
      </c>
      <c r="W635">
        <v>11.42</v>
      </c>
      <c r="X635" s="1">
        <v>-1367.1502</v>
      </c>
      <c r="Y635">
        <v>-4.38</v>
      </c>
      <c r="Z635" s="1">
        <v>-1390.6729</v>
      </c>
      <c r="AA635">
        <v>10.06</v>
      </c>
      <c r="AB635" s="1">
        <v>-1369.5825</v>
      </c>
      <c r="AC635">
        <v>-4.95</v>
      </c>
    </row>
    <row r="636" spans="6:29" x14ac:dyDescent="0.2">
      <c r="F636" s="1">
        <v>-1379.4734000000001</v>
      </c>
      <c r="G636">
        <v>5.67</v>
      </c>
      <c r="H636" s="1">
        <v>-1377.9933000000001</v>
      </c>
      <c r="I636">
        <v>11.39</v>
      </c>
      <c r="J636" s="1">
        <v>-1380.1487999999999</v>
      </c>
      <c r="K636">
        <v>11.85</v>
      </c>
      <c r="L636" s="1">
        <v>-1381.329</v>
      </c>
      <c r="M636">
        <v>2.57</v>
      </c>
      <c r="N636" s="1">
        <v>-1384.0790999999999</v>
      </c>
      <c r="O636">
        <v>-6.76</v>
      </c>
      <c r="P636" s="1">
        <v>-1378.3991000000001</v>
      </c>
      <c r="Q636">
        <v>10.99</v>
      </c>
      <c r="R636" s="1">
        <v>-1370.9177</v>
      </c>
      <c r="S636">
        <v>-4.45</v>
      </c>
      <c r="T636" s="1">
        <v>-1390.6714999999999</v>
      </c>
      <c r="U636">
        <v>11.05</v>
      </c>
      <c r="V636" s="1">
        <v>-1390.8933</v>
      </c>
      <c r="W636">
        <v>10.79</v>
      </c>
      <c r="X636" s="1">
        <v>-1367.1697999999999</v>
      </c>
      <c r="Y636">
        <v>-4.26</v>
      </c>
      <c r="Z636" s="1">
        <v>-1390.6208999999999</v>
      </c>
      <c r="AA636">
        <v>10.29</v>
      </c>
      <c r="AB636" s="1">
        <v>-1369.7058999999999</v>
      </c>
      <c r="AC636">
        <v>-5.2</v>
      </c>
    </row>
    <row r="637" spans="6:29" x14ac:dyDescent="0.2">
      <c r="F637" s="1">
        <v>-1379.2706000000001</v>
      </c>
      <c r="G637">
        <v>6.06</v>
      </c>
      <c r="H637" s="1">
        <v>-1378.1496999999999</v>
      </c>
      <c r="I637">
        <v>10.69</v>
      </c>
      <c r="J637" s="1">
        <v>-1380.2129</v>
      </c>
      <c r="K637">
        <v>11.16</v>
      </c>
      <c r="L637" s="1">
        <v>-1381.4565</v>
      </c>
      <c r="M637">
        <v>1.57</v>
      </c>
      <c r="N637" s="1">
        <v>-1384.2739999999999</v>
      </c>
      <c r="O637">
        <v>-7.21</v>
      </c>
      <c r="P637" s="1">
        <v>-1378.123</v>
      </c>
      <c r="Q637">
        <v>11.35</v>
      </c>
      <c r="R637" s="1">
        <v>-1370.952</v>
      </c>
      <c r="S637">
        <v>-5.67</v>
      </c>
      <c r="T637" s="1">
        <v>-1390.5633</v>
      </c>
      <c r="U637">
        <v>11.03</v>
      </c>
      <c r="V637" s="1">
        <v>-1391.0785000000001</v>
      </c>
      <c r="W637">
        <v>10.27</v>
      </c>
      <c r="X637" s="1">
        <v>-1367.2044000000001</v>
      </c>
      <c r="Y637">
        <v>-4.16</v>
      </c>
      <c r="Z637" s="1">
        <v>-1390.6167</v>
      </c>
      <c r="AA637">
        <v>10.41</v>
      </c>
      <c r="AB637" s="1">
        <v>-1369.8572999999999</v>
      </c>
      <c r="AC637">
        <v>-5.56</v>
      </c>
    </row>
    <row r="638" spans="6:29" x14ac:dyDescent="0.2">
      <c r="F638" s="1">
        <v>-1379.1063999999999</v>
      </c>
      <c r="G638">
        <v>6.4</v>
      </c>
      <c r="H638" s="1">
        <v>-1378.4389000000001</v>
      </c>
      <c r="I638">
        <v>9.6199999999999992</v>
      </c>
      <c r="J638" s="1">
        <v>-1380.3104000000001</v>
      </c>
      <c r="K638">
        <v>10.32</v>
      </c>
      <c r="L638" s="1">
        <v>-1381.5352</v>
      </c>
      <c r="M638">
        <v>0.61</v>
      </c>
      <c r="N638" s="1">
        <v>-1384.5147999999999</v>
      </c>
      <c r="O638">
        <v>-7.86</v>
      </c>
      <c r="P638" s="1">
        <v>-1377.9463000000001</v>
      </c>
      <c r="Q638">
        <v>11.43</v>
      </c>
      <c r="R638" s="1">
        <v>-1370.961</v>
      </c>
      <c r="S638">
        <v>-5.86</v>
      </c>
      <c r="T638" s="1">
        <v>-1390.5364</v>
      </c>
      <c r="U638">
        <v>10.8</v>
      </c>
      <c r="V638" s="1">
        <v>-1391.2533000000001</v>
      </c>
      <c r="W638">
        <v>9.8699999999999992</v>
      </c>
      <c r="X638" s="1">
        <v>-1367.2642000000001</v>
      </c>
      <c r="Y638">
        <v>-4.21</v>
      </c>
      <c r="Z638" s="1">
        <v>-1390.6656</v>
      </c>
      <c r="AA638">
        <v>10.35</v>
      </c>
      <c r="AB638" s="1">
        <v>-1370.0287000000001</v>
      </c>
      <c r="AC638">
        <v>-6</v>
      </c>
    </row>
    <row r="639" spans="6:29" x14ac:dyDescent="0.2">
      <c r="F639" s="1">
        <v>-1378.9863</v>
      </c>
      <c r="G639">
        <v>6.7</v>
      </c>
      <c r="H639" s="1">
        <v>-1378.825</v>
      </c>
      <c r="I639">
        <v>8.32</v>
      </c>
      <c r="J639" s="1">
        <v>-1380.4346</v>
      </c>
      <c r="K639">
        <v>9.32</v>
      </c>
      <c r="L639" s="1">
        <v>-1381.5631000000001</v>
      </c>
      <c r="M639">
        <v>-0.23</v>
      </c>
      <c r="N639" s="1">
        <v>-1384.7655</v>
      </c>
      <c r="O639">
        <v>-8.56</v>
      </c>
      <c r="P639" s="1">
        <v>-1377.9158</v>
      </c>
      <c r="Q639">
        <v>11.22</v>
      </c>
      <c r="R639" s="1">
        <v>-1370.9369999999999</v>
      </c>
      <c r="S639">
        <v>-5.9</v>
      </c>
      <c r="T639" s="1">
        <v>-1390.5681</v>
      </c>
      <c r="U639">
        <v>10.49</v>
      </c>
      <c r="V639" s="1">
        <v>-1391.4238</v>
      </c>
      <c r="W639">
        <v>9.57</v>
      </c>
      <c r="X639" s="1">
        <v>-1367.3635999999999</v>
      </c>
      <c r="Y639">
        <v>-4.3499999999999996</v>
      </c>
      <c r="Z639" s="1">
        <v>-1390.7675999999999</v>
      </c>
      <c r="AA639">
        <v>10.07</v>
      </c>
      <c r="AB639" s="1">
        <v>-1370.2103</v>
      </c>
      <c r="AC639">
        <v>-6.52</v>
      </c>
    </row>
    <row r="640" spans="6:29" x14ac:dyDescent="0.2">
      <c r="F640" s="1">
        <v>-1378.9132999999999</v>
      </c>
      <c r="G640">
        <v>6.93</v>
      </c>
      <c r="H640" s="1">
        <v>-1379.2620999999999</v>
      </c>
      <c r="I640">
        <v>6.96</v>
      </c>
      <c r="J640" s="1">
        <v>-1380.5785000000001</v>
      </c>
      <c r="K640">
        <v>8.27</v>
      </c>
      <c r="L640" s="1">
        <v>-1381.5414000000001</v>
      </c>
      <c r="M640">
        <v>-0.97</v>
      </c>
      <c r="N640" s="1">
        <v>-1384.99</v>
      </c>
      <c r="O640">
        <v>-9.1999999999999993</v>
      </c>
      <c r="P640" s="1">
        <v>-1378.0537999999999</v>
      </c>
      <c r="Q640">
        <v>10.41</v>
      </c>
      <c r="R640" s="1">
        <v>-1370.8824999999999</v>
      </c>
      <c r="S640">
        <v>-6.14</v>
      </c>
      <c r="T640" s="1">
        <v>-1390.6280999999999</v>
      </c>
      <c r="U640">
        <v>9.98</v>
      </c>
      <c r="V640" s="1">
        <v>-1391.5896</v>
      </c>
      <c r="W640">
        <v>9.41</v>
      </c>
      <c r="X640" s="1">
        <v>-1367.5103999999999</v>
      </c>
      <c r="Y640">
        <v>-4.68</v>
      </c>
      <c r="Z640" s="1">
        <v>-1390.9154000000001</v>
      </c>
      <c r="AA640">
        <v>9.68</v>
      </c>
      <c r="AB640" s="1">
        <v>-1370.3862999999999</v>
      </c>
      <c r="AC640">
        <v>-7.08</v>
      </c>
    </row>
    <row r="641" spans="6:29" x14ac:dyDescent="0.2">
      <c r="F641" s="1">
        <v>-1378.8868</v>
      </c>
      <c r="G641">
        <v>7.08</v>
      </c>
      <c r="H641" s="1">
        <v>-1379.7046</v>
      </c>
      <c r="I641">
        <v>5.47</v>
      </c>
      <c r="J641" s="1">
        <v>-1380.7326</v>
      </c>
      <c r="K641">
        <v>7.23</v>
      </c>
      <c r="L641" s="1">
        <v>-1381.4751000000001</v>
      </c>
      <c r="M641">
        <v>-1.59</v>
      </c>
      <c r="N641" s="1">
        <v>-1385.1599000000001</v>
      </c>
      <c r="O641">
        <v>-9.69</v>
      </c>
      <c r="P641" s="1">
        <v>-1378.3498</v>
      </c>
      <c r="Q641">
        <v>9.19</v>
      </c>
      <c r="R641" s="1">
        <v>-1370.8067000000001</v>
      </c>
      <c r="S641">
        <v>-6.41</v>
      </c>
      <c r="T641" s="1">
        <v>-1390.6838</v>
      </c>
      <c r="U641">
        <v>9.6</v>
      </c>
      <c r="V641" s="1">
        <v>-1391.7402999999999</v>
      </c>
      <c r="W641">
        <v>9.33</v>
      </c>
      <c r="X641" s="1">
        <v>-1367.6895999999999</v>
      </c>
      <c r="Y641">
        <v>-5.12</v>
      </c>
      <c r="Z641" s="1">
        <v>-1391.0930000000001</v>
      </c>
      <c r="AA641">
        <v>9.18</v>
      </c>
      <c r="AB641" s="1">
        <v>-1370.5364</v>
      </c>
      <c r="AC641">
        <v>-7.57</v>
      </c>
    </row>
    <row r="642" spans="6:29" x14ac:dyDescent="0.2">
      <c r="F642" s="1">
        <v>-1378.9052999999999</v>
      </c>
      <c r="G642">
        <v>7.14</v>
      </c>
      <c r="H642" s="1">
        <v>-1380.1143999999999</v>
      </c>
      <c r="I642">
        <v>4.1500000000000004</v>
      </c>
      <c r="J642" s="1">
        <v>-1380.8873000000001</v>
      </c>
      <c r="K642">
        <v>6.26</v>
      </c>
      <c r="L642" s="1">
        <v>-1381.3738000000001</v>
      </c>
      <c r="M642">
        <v>-2.1</v>
      </c>
      <c r="N642" s="1">
        <v>-1385.2562</v>
      </c>
      <c r="O642">
        <v>-10.01</v>
      </c>
      <c r="P642" s="1">
        <v>-1378.7641000000001</v>
      </c>
      <c r="Q642">
        <v>7.74</v>
      </c>
      <c r="R642" s="1">
        <v>-1370.7211</v>
      </c>
      <c r="S642">
        <v>-6.75</v>
      </c>
      <c r="T642" s="1">
        <v>-1390.7062000000001</v>
      </c>
      <c r="U642">
        <v>9.24</v>
      </c>
      <c r="V642" s="1">
        <v>-1391.8574000000001</v>
      </c>
      <c r="W642">
        <v>9.39</v>
      </c>
      <c r="X642" s="1">
        <v>-1367.8638000000001</v>
      </c>
      <c r="Y642">
        <v>-5.5</v>
      </c>
      <c r="Z642" s="1">
        <v>-1391.278</v>
      </c>
      <c r="AA642">
        <v>8.6</v>
      </c>
      <c r="AB642" s="1">
        <v>-1370.6387</v>
      </c>
      <c r="AC642">
        <v>-7.91</v>
      </c>
    </row>
    <row r="643" spans="6:29" x14ac:dyDescent="0.2">
      <c r="F643" s="1">
        <v>-1378.9662000000001</v>
      </c>
      <c r="G643">
        <v>7.17</v>
      </c>
      <c r="H643" s="1">
        <v>-1380.4674</v>
      </c>
      <c r="I643">
        <v>2.98</v>
      </c>
      <c r="J643" s="1">
        <v>-1381.0311999999999</v>
      </c>
      <c r="K643">
        <v>5.41</v>
      </c>
      <c r="L643" s="1">
        <v>-1381.2529</v>
      </c>
      <c r="M643">
        <v>-2.5499999999999998</v>
      </c>
      <c r="N643" s="1">
        <v>-1385.271</v>
      </c>
      <c r="O643">
        <v>-10.01</v>
      </c>
      <c r="P643" s="1">
        <v>-1379.2416000000001</v>
      </c>
      <c r="Q643">
        <v>6.15</v>
      </c>
      <c r="R643" s="1">
        <v>-1370.6375</v>
      </c>
      <c r="S643">
        <v>-7.15</v>
      </c>
      <c r="T643" s="1">
        <v>-1390.6764000000001</v>
      </c>
      <c r="U643">
        <v>8.99</v>
      </c>
      <c r="V643" s="1">
        <v>-1391.9213</v>
      </c>
      <c r="W643">
        <v>9.65</v>
      </c>
      <c r="X643" s="1">
        <v>-1367.9917</v>
      </c>
      <c r="Y643">
        <v>-5.81</v>
      </c>
      <c r="Z643" s="1">
        <v>-1391.4454000000001</v>
      </c>
      <c r="AA643">
        <v>8.0299999999999994</v>
      </c>
      <c r="AB643" s="1">
        <v>-1370.6737000000001</v>
      </c>
      <c r="AC643">
        <v>-8.1</v>
      </c>
    </row>
    <row r="644" spans="6:29" x14ac:dyDescent="0.2">
      <c r="F644" s="1">
        <v>-1379.0661</v>
      </c>
      <c r="G644">
        <v>7.13</v>
      </c>
      <c r="H644" s="1">
        <v>-1380.7519</v>
      </c>
      <c r="I644">
        <v>1.98</v>
      </c>
      <c r="J644" s="1">
        <v>-1381.1543999999999</v>
      </c>
      <c r="K644">
        <v>4.7699999999999996</v>
      </c>
      <c r="L644" s="1">
        <v>-1381.1333999999999</v>
      </c>
      <c r="M644">
        <v>-2.9</v>
      </c>
      <c r="N644" s="1">
        <v>-1385.2047</v>
      </c>
      <c r="O644">
        <v>-9.76</v>
      </c>
      <c r="P644" s="1">
        <v>-1379.731</v>
      </c>
      <c r="Q644">
        <v>4.47</v>
      </c>
      <c r="R644" s="1">
        <v>-1370.5678</v>
      </c>
      <c r="S644">
        <v>-7.57</v>
      </c>
      <c r="T644" s="1">
        <v>-1390.5900999999999</v>
      </c>
      <c r="U644">
        <v>8.86</v>
      </c>
      <c r="V644" s="1">
        <v>-1391.9199000000001</v>
      </c>
      <c r="W644">
        <v>10.039999999999999</v>
      </c>
      <c r="X644" s="1">
        <v>-1368.0483999999999</v>
      </c>
      <c r="Y644">
        <v>-6.02</v>
      </c>
      <c r="Z644" s="1">
        <v>-1391.575</v>
      </c>
      <c r="AA644">
        <v>7.55</v>
      </c>
      <c r="AB644" s="1">
        <v>-1370.6266000000001</v>
      </c>
      <c r="AC644">
        <v>-8.07</v>
      </c>
    </row>
    <row r="645" spans="6:29" x14ac:dyDescent="0.2">
      <c r="F645" s="1">
        <v>-1379.2011</v>
      </c>
      <c r="G645">
        <v>6.98</v>
      </c>
      <c r="H645" s="1">
        <v>-1380.9691</v>
      </c>
      <c r="I645">
        <v>1.21</v>
      </c>
      <c r="J645" s="1">
        <v>-1381.2515000000001</v>
      </c>
      <c r="K645">
        <v>4.34</v>
      </c>
      <c r="L645" s="1">
        <v>-1381.0388</v>
      </c>
      <c r="M645">
        <v>-3.25</v>
      </c>
      <c r="N645" s="1">
        <v>-1385.0646999999999</v>
      </c>
      <c r="O645">
        <v>-9.42</v>
      </c>
      <c r="P645" s="1">
        <v>-1380.1952000000001</v>
      </c>
      <c r="Q645">
        <v>2.9</v>
      </c>
      <c r="R645" s="1">
        <v>-1370.5211999999999</v>
      </c>
      <c r="S645">
        <v>-8.07</v>
      </c>
      <c r="T645" s="1">
        <v>-1390.4570000000001</v>
      </c>
      <c r="U645">
        <v>8.91</v>
      </c>
      <c r="V645" s="1">
        <v>-1391.8588999999999</v>
      </c>
      <c r="W645">
        <v>10.55</v>
      </c>
      <c r="X645" s="1">
        <v>-1368.0338999999999</v>
      </c>
      <c r="Y645">
        <v>-6.02</v>
      </c>
      <c r="Z645" s="1">
        <v>-1391.6565000000001</v>
      </c>
      <c r="AA645">
        <v>7.05</v>
      </c>
      <c r="AB645" s="1">
        <v>-1370.4875</v>
      </c>
      <c r="AC645">
        <v>-7.77</v>
      </c>
    </row>
    <row r="646" spans="6:29" x14ac:dyDescent="0.2">
      <c r="F646" s="1">
        <v>-1379.3653999999999</v>
      </c>
      <c r="G646">
        <v>6.78</v>
      </c>
      <c r="H646" s="1">
        <v>-1381.1265000000001</v>
      </c>
      <c r="I646">
        <v>0.7</v>
      </c>
      <c r="J646" s="1">
        <v>-1381.3259</v>
      </c>
      <c r="K646">
        <v>4.1399999999999997</v>
      </c>
      <c r="L646" s="1">
        <v>-1380.9919</v>
      </c>
      <c r="M646">
        <v>-3.69</v>
      </c>
      <c r="N646" s="1">
        <v>-1384.8613</v>
      </c>
      <c r="O646">
        <v>-8.7899999999999991</v>
      </c>
      <c r="P646" s="1">
        <v>-1380.6165000000001</v>
      </c>
      <c r="Q646">
        <v>1.47</v>
      </c>
      <c r="R646" s="1">
        <v>-1370.5015000000001</v>
      </c>
      <c r="S646">
        <v>-8.6</v>
      </c>
      <c r="T646" s="1">
        <v>-1390.2991999999999</v>
      </c>
      <c r="U646">
        <v>9.0500000000000007</v>
      </c>
      <c r="V646" s="1">
        <v>-1391.7637999999999</v>
      </c>
      <c r="W646">
        <v>11.05</v>
      </c>
      <c r="X646" s="1">
        <v>-1367.9701</v>
      </c>
      <c r="Y646">
        <v>-5.91</v>
      </c>
      <c r="Z646" s="1">
        <v>-1391.6923999999999</v>
      </c>
      <c r="AA646">
        <v>6.68</v>
      </c>
      <c r="AB646" s="1">
        <v>-1370.2512999999999</v>
      </c>
      <c r="AC646">
        <v>-7.24</v>
      </c>
    </row>
    <row r="647" spans="6:29" x14ac:dyDescent="0.2">
      <c r="F647" s="1">
        <v>-1379.5519999999999</v>
      </c>
      <c r="G647">
        <v>6.52</v>
      </c>
      <c r="H647" s="1">
        <v>-1381.2351000000001</v>
      </c>
      <c r="I647">
        <v>0.39</v>
      </c>
      <c r="J647" s="1">
        <v>-1381.3909000000001</v>
      </c>
      <c r="K647">
        <v>4.13</v>
      </c>
      <c r="L647" s="1">
        <v>-1381.0083999999999</v>
      </c>
      <c r="M647">
        <v>-4.1900000000000004</v>
      </c>
      <c r="N647" s="1">
        <v>-1384.6065000000001</v>
      </c>
      <c r="O647">
        <v>-7.82</v>
      </c>
      <c r="P647" s="1">
        <v>-1380.9936</v>
      </c>
      <c r="Q647">
        <v>0.18</v>
      </c>
      <c r="R647" s="1">
        <v>-1370.5069000000001</v>
      </c>
      <c r="S647">
        <v>-9.1300000000000008</v>
      </c>
      <c r="T647" s="1">
        <v>-1390.1434999999999</v>
      </c>
      <c r="U647">
        <v>9.2100000000000009</v>
      </c>
      <c r="V647" s="1">
        <v>-1391.6741999999999</v>
      </c>
      <c r="W647">
        <v>11.52</v>
      </c>
      <c r="X647" s="1">
        <v>-1367.8869999999999</v>
      </c>
      <c r="Y647">
        <v>-5.77</v>
      </c>
      <c r="Z647" s="1">
        <v>-1391.6966</v>
      </c>
      <c r="AA647">
        <v>6.31</v>
      </c>
      <c r="AB647" s="1">
        <v>-1369.9208000000001</v>
      </c>
      <c r="AC647">
        <v>-6.45</v>
      </c>
    </row>
    <row r="648" spans="6:29" x14ac:dyDescent="0.2">
      <c r="F648" s="1">
        <v>-1379.7507000000001</v>
      </c>
      <c r="G648">
        <v>6.25</v>
      </c>
      <c r="H648" s="1">
        <v>-1381.3045</v>
      </c>
      <c r="I648">
        <v>0.32</v>
      </c>
      <c r="J648" s="1">
        <v>-1381.4648</v>
      </c>
      <c r="K648">
        <v>4.24</v>
      </c>
      <c r="L648" s="1">
        <v>-1381.0935999999999</v>
      </c>
      <c r="M648">
        <v>-4.74</v>
      </c>
      <c r="N648" s="1">
        <v>-1384.3141000000001</v>
      </c>
      <c r="O648">
        <v>-7.07</v>
      </c>
      <c r="P648" s="1">
        <v>-1381.3349000000001</v>
      </c>
      <c r="Q648">
        <v>-0.9</v>
      </c>
      <c r="R648" s="1">
        <v>-1370.5293999999999</v>
      </c>
      <c r="S648">
        <v>-9.67</v>
      </c>
      <c r="T648" s="1">
        <v>-1390.0141000000001</v>
      </c>
      <c r="U648">
        <v>9.3699999999999992</v>
      </c>
      <c r="V648" s="1">
        <v>-1391.6285</v>
      </c>
      <c r="W648">
        <v>11.8</v>
      </c>
      <c r="X648" s="1">
        <v>-1367.809</v>
      </c>
      <c r="Y648">
        <v>-5.52</v>
      </c>
      <c r="Z648" s="1">
        <v>-1391.6927000000001</v>
      </c>
      <c r="AA648">
        <v>5.94</v>
      </c>
      <c r="AB648" s="1">
        <v>-1369.5091</v>
      </c>
      <c r="AC648">
        <v>-5.48</v>
      </c>
    </row>
    <row r="649" spans="6:29" x14ac:dyDescent="0.2">
      <c r="F649" s="1">
        <v>-1379.9507000000001</v>
      </c>
      <c r="G649">
        <v>5.93</v>
      </c>
      <c r="H649" s="1">
        <v>-1381.3424</v>
      </c>
      <c r="I649">
        <v>0.42</v>
      </c>
      <c r="J649" s="1">
        <v>-1381.5657000000001</v>
      </c>
      <c r="K649">
        <v>4.47</v>
      </c>
      <c r="L649" s="1">
        <v>-1381.2416000000001</v>
      </c>
      <c r="M649">
        <v>-5.45</v>
      </c>
      <c r="N649" s="1">
        <v>-1383.9967999999999</v>
      </c>
      <c r="O649">
        <v>-6.08</v>
      </c>
      <c r="P649" s="1">
        <v>-1381.6505999999999</v>
      </c>
      <c r="Q649">
        <v>-1.77</v>
      </c>
      <c r="R649" s="1">
        <v>-1370.5594000000001</v>
      </c>
      <c r="S649">
        <v>-10.210000000000001</v>
      </c>
      <c r="T649" s="1">
        <v>-1389.9287999999999</v>
      </c>
      <c r="U649">
        <v>9.61</v>
      </c>
      <c r="V649" s="1">
        <v>-1391.6496999999999</v>
      </c>
      <c r="W649">
        <v>11.98</v>
      </c>
      <c r="X649" s="1">
        <v>-1367.7493999999999</v>
      </c>
      <c r="Y649">
        <v>-5.16</v>
      </c>
      <c r="Z649" s="1">
        <v>-1391.7068999999999</v>
      </c>
      <c r="AA649">
        <v>5.52</v>
      </c>
      <c r="AB649" s="1">
        <v>-1369.0433</v>
      </c>
      <c r="AC649">
        <v>-4.4000000000000004</v>
      </c>
    </row>
    <row r="650" spans="6:29" x14ac:dyDescent="0.2">
      <c r="F650" s="1">
        <v>-1380.1412</v>
      </c>
      <c r="G650">
        <v>5.66</v>
      </c>
      <c r="H650" s="1">
        <v>-1381.3516999999999</v>
      </c>
      <c r="I650">
        <v>0.66</v>
      </c>
      <c r="J650" s="1">
        <v>-1381.7021</v>
      </c>
      <c r="K650">
        <v>4.6900000000000004</v>
      </c>
      <c r="L650" s="1">
        <v>-1381.4340999999999</v>
      </c>
      <c r="M650">
        <v>-6.13</v>
      </c>
      <c r="N650" s="1">
        <v>-1383.6661999999999</v>
      </c>
      <c r="O650">
        <v>-4.92</v>
      </c>
      <c r="P650" s="1">
        <v>-1381.9471000000001</v>
      </c>
      <c r="Q650">
        <v>-2.52</v>
      </c>
      <c r="R650" s="1">
        <v>-1370.5893000000001</v>
      </c>
      <c r="S650">
        <v>-10.73</v>
      </c>
      <c r="T650" s="1">
        <v>-1389.8977</v>
      </c>
      <c r="U650">
        <v>9.76</v>
      </c>
      <c r="V650" s="1">
        <v>-1391.7371000000001</v>
      </c>
      <c r="W650">
        <v>12.09</v>
      </c>
      <c r="X650" s="1">
        <v>-1367.7097000000001</v>
      </c>
      <c r="Y650">
        <v>-4.72</v>
      </c>
      <c r="Z650" s="1">
        <v>-1391.76</v>
      </c>
      <c r="AA650">
        <v>5.05</v>
      </c>
      <c r="AB650" s="1">
        <v>-1368.5626999999999</v>
      </c>
      <c r="AC650">
        <v>-3.34</v>
      </c>
    </row>
    <row r="651" spans="6:29" x14ac:dyDescent="0.2">
      <c r="F651" s="1">
        <v>-1380.3118999999999</v>
      </c>
      <c r="G651">
        <v>5.42</v>
      </c>
      <c r="H651" s="1">
        <v>-1381.3326</v>
      </c>
      <c r="I651">
        <v>1.02</v>
      </c>
      <c r="J651" s="1">
        <v>-1381.8707999999999</v>
      </c>
      <c r="K651">
        <v>4.91</v>
      </c>
      <c r="L651" s="1">
        <v>-1381.6469</v>
      </c>
      <c r="M651">
        <v>-6.85</v>
      </c>
      <c r="N651" s="1">
        <v>-1383.3317999999999</v>
      </c>
      <c r="O651">
        <v>-3.72</v>
      </c>
      <c r="P651" s="1">
        <v>-1382.2248999999999</v>
      </c>
      <c r="Q651">
        <v>-3.11</v>
      </c>
      <c r="R651" s="1">
        <v>-1370.6188999999999</v>
      </c>
      <c r="S651">
        <v>-11.22</v>
      </c>
      <c r="T651" s="1">
        <v>-1389.9242999999999</v>
      </c>
      <c r="U651">
        <v>9.8699999999999992</v>
      </c>
      <c r="V651" s="1">
        <v>-1391.8721</v>
      </c>
      <c r="W651">
        <v>12.02</v>
      </c>
      <c r="X651" s="1">
        <v>-1367.681</v>
      </c>
      <c r="Y651">
        <v>-4.1500000000000004</v>
      </c>
      <c r="Z651" s="1">
        <v>-1391.8604</v>
      </c>
      <c r="AA651">
        <v>4.47</v>
      </c>
      <c r="AB651" s="1">
        <v>-1368.1156000000001</v>
      </c>
      <c r="AC651">
        <v>-2.36</v>
      </c>
    </row>
    <row r="652" spans="6:29" x14ac:dyDescent="0.2">
      <c r="F652" s="1">
        <v>-1380.4540999999999</v>
      </c>
      <c r="G652">
        <v>5.24</v>
      </c>
      <c r="H652" s="1">
        <v>-1381.2847999999999</v>
      </c>
      <c r="I652">
        <v>1.52</v>
      </c>
      <c r="J652" s="1">
        <v>-1382.0612000000001</v>
      </c>
      <c r="K652">
        <v>5.18</v>
      </c>
      <c r="L652" s="1">
        <v>-1381.8554999999999</v>
      </c>
      <c r="M652">
        <v>-7.39</v>
      </c>
      <c r="N652" s="1">
        <v>-1383.0001</v>
      </c>
      <c r="O652">
        <v>-2.48</v>
      </c>
      <c r="P652" s="1">
        <v>-1382.4799</v>
      </c>
      <c r="Q652">
        <v>-3.51</v>
      </c>
      <c r="R652" s="1">
        <v>-1370.6574000000001</v>
      </c>
      <c r="S652">
        <v>-11.7</v>
      </c>
      <c r="T652" s="1">
        <v>-1390.0094999999999</v>
      </c>
      <c r="U652">
        <v>9.8699999999999992</v>
      </c>
      <c r="V652" s="1">
        <v>-1392.0282</v>
      </c>
      <c r="W652">
        <v>11.89</v>
      </c>
      <c r="X652" s="1">
        <v>-1367.652</v>
      </c>
      <c r="Y652">
        <v>-3.53</v>
      </c>
      <c r="Z652" s="1">
        <v>-1392.0023000000001</v>
      </c>
      <c r="AA652">
        <v>3.84</v>
      </c>
      <c r="AB652" s="1">
        <v>-1367.7503999999999</v>
      </c>
      <c r="AC652">
        <v>-1.64</v>
      </c>
    </row>
    <row r="653" spans="6:29" x14ac:dyDescent="0.2">
      <c r="F653" s="1">
        <v>-1380.5631000000001</v>
      </c>
      <c r="G653">
        <v>4.9800000000000004</v>
      </c>
      <c r="H653" s="1">
        <v>-1381.21</v>
      </c>
      <c r="I653">
        <v>2.1</v>
      </c>
      <c r="J653" s="1">
        <v>-1382.2592999999999</v>
      </c>
      <c r="K653">
        <v>5.38</v>
      </c>
      <c r="L653" s="1">
        <v>-1382.0378000000001</v>
      </c>
      <c r="M653">
        <v>-7.93</v>
      </c>
      <c r="N653" s="1">
        <v>-1382.6768999999999</v>
      </c>
      <c r="O653">
        <v>-1.31</v>
      </c>
      <c r="P653" s="1">
        <v>-1382.7045000000001</v>
      </c>
      <c r="Q653">
        <v>-3.85</v>
      </c>
      <c r="R653" s="1">
        <v>-1370.7191</v>
      </c>
      <c r="S653">
        <v>-12.26</v>
      </c>
      <c r="T653" s="1">
        <v>-1390.1511</v>
      </c>
      <c r="U653">
        <v>9.8000000000000007</v>
      </c>
      <c r="V653" s="1">
        <v>-1392.1796999999999</v>
      </c>
      <c r="W653">
        <v>11.81</v>
      </c>
      <c r="X653" s="1">
        <v>-1367.6165000000001</v>
      </c>
      <c r="Y653">
        <v>-2.88</v>
      </c>
      <c r="Z653" s="1">
        <v>-1392.1679999999999</v>
      </c>
      <c r="AA653">
        <v>3.24</v>
      </c>
      <c r="AB653" s="1">
        <v>-1367.5046</v>
      </c>
      <c r="AC653">
        <v>-1.1499999999999999</v>
      </c>
    </row>
    <row r="654" spans="6:29" x14ac:dyDescent="0.2">
      <c r="F654" s="1">
        <v>-1380.6388999999999</v>
      </c>
      <c r="G654">
        <v>4.79</v>
      </c>
      <c r="H654" s="1">
        <v>-1381.1152999999999</v>
      </c>
      <c r="I654">
        <v>2.74</v>
      </c>
      <c r="J654" s="1">
        <v>-1382.4535000000001</v>
      </c>
      <c r="K654">
        <v>5.53</v>
      </c>
      <c r="L654" s="1">
        <v>-1382.1802</v>
      </c>
      <c r="M654">
        <v>-8.23</v>
      </c>
      <c r="N654" s="1">
        <v>-1382.3697</v>
      </c>
      <c r="O654">
        <v>-0.28000000000000003</v>
      </c>
      <c r="P654" s="1">
        <v>-1382.8906999999999</v>
      </c>
      <c r="Q654">
        <v>-4.08</v>
      </c>
      <c r="R654" s="1">
        <v>-1370.8184000000001</v>
      </c>
      <c r="S654">
        <v>-12.93</v>
      </c>
      <c r="T654" s="1">
        <v>-1390.3462</v>
      </c>
      <c r="U654">
        <v>9.5</v>
      </c>
      <c r="V654" s="1">
        <v>-1392.3089</v>
      </c>
      <c r="W654">
        <v>11.76</v>
      </c>
      <c r="X654" s="1">
        <v>-1367.5784000000001</v>
      </c>
      <c r="Y654">
        <v>-2.21</v>
      </c>
      <c r="Z654" s="1">
        <v>-1392.3347000000001</v>
      </c>
      <c r="AA654">
        <v>2.66</v>
      </c>
      <c r="AB654" s="1">
        <v>-1367.3978999999999</v>
      </c>
      <c r="AC654">
        <v>-1</v>
      </c>
    </row>
    <row r="655" spans="6:29" x14ac:dyDescent="0.2">
      <c r="F655" s="1">
        <v>-1380.6885</v>
      </c>
      <c r="G655">
        <v>4.62</v>
      </c>
      <c r="H655" s="1">
        <v>-1381.0123000000001</v>
      </c>
      <c r="I655">
        <v>3.34</v>
      </c>
      <c r="J655" s="1">
        <v>-1382.6343999999999</v>
      </c>
      <c r="K655">
        <v>5.72</v>
      </c>
      <c r="L655" s="1">
        <v>-1382.2782</v>
      </c>
      <c r="M655">
        <v>-8.3699999999999992</v>
      </c>
      <c r="N655" s="1">
        <v>-1382.0871999999999</v>
      </c>
      <c r="O655">
        <v>0.78</v>
      </c>
      <c r="P655" s="1">
        <v>-1383.0311999999999</v>
      </c>
      <c r="Q655">
        <v>-4.1900000000000004</v>
      </c>
      <c r="R655" s="1">
        <v>-1370.9598000000001</v>
      </c>
      <c r="S655">
        <v>-13.58</v>
      </c>
      <c r="T655" s="1">
        <v>-1390.5896</v>
      </c>
      <c r="U655">
        <v>9.1</v>
      </c>
      <c r="V655" s="1">
        <v>-1392.4073000000001</v>
      </c>
      <c r="W655">
        <v>11.73</v>
      </c>
      <c r="X655" s="1">
        <v>-1367.5525</v>
      </c>
      <c r="Y655">
        <v>-1.66</v>
      </c>
      <c r="Z655" s="1">
        <v>-1392.4791</v>
      </c>
      <c r="AA655">
        <v>2.19</v>
      </c>
      <c r="AB655" s="1">
        <v>-1367.4278999999999</v>
      </c>
      <c r="AC655">
        <v>-1.1399999999999999</v>
      </c>
    </row>
    <row r="656" spans="6:29" x14ac:dyDescent="0.2">
      <c r="F656" s="1">
        <v>-1380.7230999999999</v>
      </c>
      <c r="G656">
        <v>4.4000000000000004</v>
      </c>
      <c r="H656" s="1">
        <v>-1380.9159999999999</v>
      </c>
      <c r="I656">
        <v>3.91</v>
      </c>
      <c r="J656" s="1">
        <v>-1382.7937999999999</v>
      </c>
      <c r="K656">
        <v>5.86</v>
      </c>
      <c r="L656" s="1">
        <v>-1382.3357000000001</v>
      </c>
      <c r="M656">
        <v>-8.2899999999999991</v>
      </c>
      <c r="N656" s="1">
        <v>-1381.8404</v>
      </c>
      <c r="O656">
        <v>1.58</v>
      </c>
      <c r="P656" s="1">
        <v>-1383.1207999999999</v>
      </c>
      <c r="Q656">
        <v>-4.28</v>
      </c>
      <c r="R656" s="1">
        <v>-1371.1322</v>
      </c>
      <c r="S656">
        <v>-14.3</v>
      </c>
      <c r="T656" s="1">
        <v>-1390.8738000000001</v>
      </c>
      <c r="U656">
        <v>8.5500000000000007</v>
      </c>
      <c r="V656" s="1">
        <v>-1392.4782</v>
      </c>
      <c r="W656">
        <v>11.71</v>
      </c>
      <c r="X656" s="1">
        <v>-1367.5595000000001</v>
      </c>
      <c r="Y656">
        <v>-1.25</v>
      </c>
      <c r="Z656" s="1">
        <v>-1392.5833</v>
      </c>
      <c r="AA656">
        <v>1.82</v>
      </c>
      <c r="AB656" s="1">
        <v>-1367.5721000000001</v>
      </c>
      <c r="AC656">
        <v>-1.49</v>
      </c>
    </row>
    <row r="657" spans="6:29" x14ac:dyDescent="0.2">
      <c r="F657" s="1">
        <v>-1380.7544</v>
      </c>
      <c r="G657">
        <v>4.1500000000000004</v>
      </c>
      <c r="H657" s="1">
        <v>-1380.8415</v>
      </c>
      <c r="I657">
        <v>4.46</v>
      </c>
      <c r="J657" s="1">
        <v>-1382.9236000000001</v>
      </c>
      <c r="K657">
        <v>5.99</v>
      </c>
      <c r="L657" s="1">
        <v>-1382.3620000000001</v>
      </c>
      <c r="M657">
        <v>-8.16</v>
      </c>
      <c r="N657" s="1">
        <v>-1381.6394</v>
      </c>
      <c r="O657">
        <v>2.2000000000000002</v>
      </c>
      <c r="P657" s="1">
        <v>-1383.1582000000001</v>
      </c>
      <c r="Q657">
        <v>-4.3099999999999996</v>
      </c>
      <c r="R657" s="1">
        <v>-1371.3096</v>
      </c>
      <c r="S657">
        <v>-15</v>
      </c>
      <c r="T657" s="1">
        <v>-1391.1869999999999</v>
      </c>
      <c r="U657">
        <v>7.95</v>
      </c>
      <c r="V657" s="1">
        <v>-1392.5362</v>
      </c>
      <c r="W657">
        <v>11.75</v>
      </c>
      <c r="X657" s="1">
        <v>-1367.6201000000001</v>
      </c>
      <c r="Y657">
        <v>-1.05</v>
      </c>
      <c r="Z657" s="1">
        <v>-1392.6360999999999</v>
      </c>
      <c r="AA657">
        <v>1.55</v>
      </c>
      <c r="AB657" s="1">
        <v>-1367.7952</v>
      </c>
      <c r="AC657">
        <v>-1.98</v>
      </c>
    </row>
    <row r="658" spans="6:29" x14ac:dyDescent="0.2">
      <c r="F658" s="1">
        <v>-1380.7892999999999</v>
      </c>
      <c r="G658">
        <v>3.89</v>
      </c>
      <c r="H658" s="1">
        <v>-1380.8023000000001</v>
      </c>
      <c r="I658">
        <v>4.87</v>
      </c>
      <c r="J658" s="1">
        <v>-1383.0163</v>
      </c>
      <c r="K658">
        <v>6.13</v>
      </c>
      <c r="L658" s="1">
        <v>-1382.3672999999999</v>
      </c>
      <c r="M658">
        <v>-7.82</v>
      </c>
      <c r="N658" s="1">
        <v>-1381.4911999999999</v>
      </c>
      <c r="O658">
        <v>2.9</v>
      </c>
      <c r="P658" s="1">
        <v>-1383.1473000000001</v>
      </c>
      <c r="Q658">
        <v>-4.3</v>
      </c>
      <c r="R658" s="1">
        <v>-1371.4589000000001</v>
      </c>
      <c r="S658">
        <v>-15.64</v>
      </c>
      <c r="T658" s="1">
        <v>-1391.5129999999999</v>
      </c>
      <c r="U658">
        <v>7.3</v>
      </c>
      <c r="V658" s="1">
        <v>-1392.6049</v>
      </c>
      <c r="W658">
        <v>11.69</v>
      </c>
      <c r="X658" s="1">
        <v>-1367.7466999999999</v>
      </c>
      <c r="Y658">
        <v>-1.1200000000000001</v>
      </c>
      <c r="Z658" s="1">
        <v>-1392.6341</v>
      </c>
      <c r="AA658">
        <v>1.43</v>
      </c>
      <c r="AB658" s="1">
        <v>-1368.0558000000001</v>
      </c>
      <c r="AC658">
        <v>-2.56</v>
      </c>
    </row>
    <row r="659" spans="6:29" x14ac:dyDescent="0.2">
      <c r="F659" s="1">
        <v>-1380.8272999999999</v>
      </c>
      <c r="G659">
        <v>3.66</v>
      </c>
      <c r="H659" s="1">
        <v>-1380.8065999999999</v>
      </c>
      <c r="I659">
        <v>5.04</v>
      </c>
      <c r="J659" s="1">
        <v>-1383.0663</v>
      </c>
      <c r="K659">
        <v>6.3</v>
      </c>
      <c r="L659" s="1">
        <v>-1382.3567</v>
      </c>
      <c r="M659">
        <v>-7.41</v>
      </c>
      <c r="N659" s="1">
        <v>-1381.3970999999999</v>
      </c>
      <c r="O659">
        <v>3.33</v>
      </c>
      <c r="P659" s="1">
        <v>-1383.0988</v>
      </c>
      <c r="Q659">
        <v>-4.37</v>
      </c>
      <c r="R659" s="1">
        <v>-1371.5530000000001</v>
      </c>
      <c r="S659">
        <v>-16.07</v>
      </c>
      <c r="T659" s="1">
        <v>-1391.8284000000001</v>
      </c>
      <c r="U659">
        <v>6.65</v>
      </c>
      <c r="V659" s="1">
        <v>-1392.7097000000001</v>
      </c>
      <c r="W659">
        <v>11.48</v>
      </c>
      <c r="X659" s="1">
        <v>-1367.9358999999999</v>
      </c>
      <c r="Y659">
        <v>-1.42</v>
      </c>
      <c r="Z659" s="1">
        <v>-1392.5814</v>
      </c>
      <c r="AA659">
        <v>1.47</v>
      </c>
      <c r="AB659" s="1">
        <v>-1368.3144</v>
      </c>
      <c r="AC659">
        <v>-3.06</v>
      </c>
    </row>
    <row r="660" spans="6:29" x14ac:dyDescent="0.2">
      <c r="F660" s="1">
        <v>-1380.8605</v>
      </c>
      <c r="G660">
        <v>3.49</v>
      </c>
      <c r="H660" s="1">
        <v>-1380.8592000000001</v>
      </c>
      <c r="I660">
        <v>5.12</v>
      </c>
      <c r="J660" s="1">
        <v>-1383.0754999999999</v>
      </c>
      <c r="K660">
        <v>6.46</v>
      </c>
      <c r="L660" s="1">
        <v>-1382.3267000000001</v>
      </c>
      <c r="M660">
        <v>-6.95</v>
      </c>
      <c r="N660" s="1">
        <v>-1381.3525999999999</v>
      </c>
      <c r="O660">
        <v>3.52</v>
      </c>
      <c r="P660" s="1">
        <v>-1383.0261</v>
      </c>
      <c r="Q660">
        <v>-4.45</v>
      </c>
      <c r="R660" s="1">
        <v>-1371.5759</v>
      </c>
      <c r="S660">
        <v>-16.27</v>
      </c>
      <c r="T660" s="1">
        <v>-1392.1071999999999</v>
      </c>
      <c r="U660">
        <v>6.1</v>
      </c>
      <c r="V660" s="1">
        <v>-1392.8697</v>
      </c>
      <c r="W660">
        <v>11.09</v>
      </c>
      <c r="X660" s="1">
        <v>-1368.1703</v>
      </c>
      <c r="Y660">
        <v>-1.91</v>
      </c>
      <c r="Z660" s="1">
        <v>-1392.4893</v>
      </c>
      <c r="AA660">
        <v>1.53</v>
      </c>
      <c r="AB660" s="1">
        <v>-1368.5392999999999</v>
      </c>
      <c r="AC660">
        <v>-3.42</v>
      </c>
    </row>
    <row r="661" spans="6:29" x14ac:dyDescent="0.2">
      <c r="F661" s="1">
        <v>-1380.8812</v>
      </c>
      <c r="G661">
        <v>3.39</v>
      </c>
      <c r="H661" s="1">
        <v>-1380.9639</v>
      </c>
      <c r="I661">
        <v>5.13</v>
      </c>
      <c r="J661" s="1">
        <v>-1383.0551</v>
      </c>
      <c r="K661">
        <v>6.61</v>
      </c>
      <c r="L661" s="1">
        <v>-1382.2686000000001</v>
      </c>
      <c r="M661">
        <v>-6.24</v>
      </c>
      <c r="N661" s="1">
        <v>-1381.3465000000001</v>
      </c>
      <c r="O661">
        <v>3.65</v>
      </c>
      <c r="P661" s="1">
        <v>-1382.9421</v>
      </c>
      <c r="Q661">
        <v>-4.58</v>
      </c>
      <c r="R661" s="1">
        <v>-1371.5266999999999</v>
      </c>
      <c r="S661">
        <v>-16.39</v>
      </c>
      <c r="T661" s="1">
        <v>-1392.3248000000001</v>
      </c>
      <c r="U661">
        <v>5.76</v>
      </c>
      <c r="V661" s="1">
        <v>-1393.0888</v>
      </c>
      <c r="W661">
        <v>10.61</v>
      </c>
      <c r="X661" s="1">
        <v>-1368.4221</v>
      </c>
      <c r="Y661">
        <v>-2.52</v>
      </c>
      <c r="Z661" s="1">
        <v>-1392.3751999999999</v>
      </c>
      <c r="AA661">
        <v>1.71</v>
      </c>
      <c r="AB661" s="1">
        <v>-1368.7088000000001</v>
      </c>
      <c r="AC661">
        <v>-3.56</v>
      </c>
    </row>
    <row r="662" spans="6:29" x14ac:dyDescent="0.2">
      <c r="F662" s="1">
        <v>-1380.8878</v>
      </c>
      <c r="G662">
        <v>3.39</v>
      </c>
      <c r="H662" s="1">
        <v>-1381.1202000000001</v>
      </c>
      <c r="I662">
        <v>4.93</v>
      </c>
      <c r="J662" s="1">
        <v>-1383.0235</v>
      </c>
      <c r="K662">
        <v>6.76</v>
      </c>
      <c r="L662" s="1">
        <v>-1382.171</v>
      </c>
      <c r="M662">
        <v>-5.36</v>
      </c>
      <c r="N662" s="1">
        <v>-1381.3638000000001</v>
      </c>
      <c r="O662">
        <v>3.94</v>
      </c>
      <c r="P662" s="1">
        <v>-1382.8543</v>
      </c>
      <c r="Q662">
        <v>-4.7300000000000004</v>
      </c>
      <c r="R662" s="1">
        <v>-1371.413</v>
      </c>
      <c r="S662">
        <v>-16.37</v>
      </c>
      <c r="T662" s="1">
        <v>-1392.4650999999999</v>
      </c>
      <c r="U662">
        <v>5.54</v>
      </c>
      <c r="V662" s="1">
        <v>-1393.3532</v>
      </c>
      <c r="W662">
        <v>9.92</v>
      </c>
      <c r="X662" s="1">
        <v>-1368.6613</v>
      </c>
      <c r="Y662">
        <v>-3.2</v>
      </c>
      <c r="Z662" s="1">
        <v>-1392.2602999999999</v>
      </c>
      <c r="AA662">
        <v>1.95</v>
      </c>
      <c r="AB662" s="1">
        <v>-1368.8132000000001</v>
      </c>
      <c r="AC662">
        <v>-3.46</v>
      </c>
    </row>
    <row r="663" spans="6:29" x14ac:dyDescent="0.2">
      <c r="F663" s="1">
        <v>-1380.8880999999999</v>
      </c>
      <c r="G663">
        <v>3.45</v>
      </c>
      <c r="H663" s="1">
        <v>-1381.3246999999999</v>
      </c>
      <c r="I663">
        <v>4.72</v>
      </c>
      <c r="J663" s="1">
        <v>-1383.0021999999999</v>
      </c>
      <c r="K663">
        <v>6.76</v>
      </c>
      <c r="L663" s="1">
        <v>-1382.0235</v>
      </c>
      <c r="M663">
        <v>-4.3499999999999996</v>
      </c>
      <c r="N663" s="1">
        <v>-1381.3879999999999</v>
      </c>
      <c r="O663">
        <v>3.78</v>
      </c>
      <c r="P663" s="1">
        <v>-1382.7645</v>
      </c>
      <c r="Q663">
        <v>-4.9800000000000004</v>
      </c>
      <c r="R663" s="1">
        <v>-1371.2470000000001</v>
      </c>
      <c r="S663">
        <v>-16.100000000000001</v>
      </c>
      <c r="T663" s="1">
        <v>-1392.5220999999999</v>
      </c>
      <c r="U663">
        <v>5.68</v>
      </c>
      <c r="V663" s="1">
        <v>-1393.6344999999999</v>
      </c>
      <c r="W663">
        <v>9.19</v>
      </c>
      <c r="X663" s="1">
        <v>-1368.8628000000001</v>
      </c>
      <c r="Y663">
        <v>-3.86</v>
      </c>
      <c r="Z663" s="1">
        <v>-1392.1661999999999</v>
      </c>
      <c r="AA663">
        <v>2.13</v>
      </c>
      <c r="AB663" s="1">
        <v>-1368.8539000000001</v>
      </c>
      <c r="AC663">
        <v>-3.18</v>
      </c>
    </row>
    <row r="664" spans="6:29" x14ac:dyDescent="0.2">
      <c r="F664" s="1">
        <v>-1380.8992000000001</v>
      </c>
      <c r="G664">
        <v>3.53</v>
      </c>
      <c r="H664" s="1">
        <v>-1381.5681999999999</v>
      </c>
      <c r="I664">
        <v>4.3499999999999996</v>
      </c>
      <c r="J664" s="1">
        <v>-1383.0102999999999</v>
      </c>
      <c r="K664">
        <v>6.62</v>
      </c>
      <c r="L664" s="1">
        <v>-1381.8246999999999</v>
      </c>
      <c r="M664">
        <v>-3.13</v>
      </c>
      <c r="N664" s="1">
        <v>-1381.4047</v>
      </c>
      <c r="O664">
        <v>3.74</v>
      </c>
      <c r="P664" s="1">
        <v>-1382.6704999999999</v>
      </c>
      <c r="Q664">
        <v>-5.21</v>
      </c>
      <c r="R664" s="1">
        <v>-1371.0381</v>
      </c>
      <c r="S664">
        <v>-15.49</v>
      </c>
      <c r="T664" s="1">
        <v>-1392.5001999999999</v>
      </c>
      <c r="U664">
        <v>5.92</v>
      </c>
      <c r="V664" s="1">
        <v>-1393.8957</v>
      </c>
      <c r="W664">
        <v>8.4700000000000006</v>
      </c>
      <c r="X664" s="1">
        <v>-1369.0102999999999</v>
      </c>
      <c r="Y664">
        <v>-4.37</v>
      </c>
      <c r="Z664" s="1">
        <v>-1392.11</v>
      </c>
      <c r="AA664">
        <v>2.29</v>
      </c>
      <c r="AB664" s="1">
        <v>-1368.8441</v>
      </c>
      <c r="AC664">
        <v>-2.71</v>
      </c>
    </row>
    <row r="665" spans="6:29" x14ac:dyDescent="0.2">
      <c r="F665" s="1">
        <v>-1380.9418000000001</v>
      </c>
      <c r="G665">
        <v>3.52</v>
      </c>
      <c r="H665" s="1">
        <v>-1381.836</v>
      </c>
      <c r="I665">
        <v>3.87</v>
      </c>
      <c r="J665" s="1">
        <v>-1383.0625</v>
      </c>
      <c r="K665">
        <v>6.31</v>
      </c>
      <c r="L665" s="1">
        <v>-1381.588</v>
      </c>
      <c r="M665">
        <v>-1.84</v>
      </c>
      <c r="N665" s="1">
        <v>-1381.404</v>
      </c>
      <c r="O665">
        <v>3.89</v>
      </c>
      <c r="P665" s="1">
        <v>-1382.5706</v>
      </c>
      <c r="Q665">
        <v>-5.39</v>
      </c>
      <c r="R665" s="1">
        <v>-1370.7923000000001</v>
      </c>
      <c r="S665">
        <v>-14.81</v>
      </c>
      <c r="T665" s="1">
        <v>-1392.4126000000001</v>
      </c>
      <c r="U665">
        <v>6.35</v>
      </c>
      <c r="V665" s="1">
        <v>-1394.0998999999999</v>
      </c>
      <c r="W665">
        <v>7.78</v>
      </c>
      <c r="X665" s="1">
        <v>-1369.0944</v>
      </c>
      <c r="Y665">
        <v>-4.8</v>
      </c>
      <c r="Z665" s="1">
        <v>-1392.1015</v>
      </c>
      <c r="AA665">
        <v>2.4</v>
      </c>
      <c r="AB665" s="1">
        <v>-1368.8063999999999</v>
      </c>
      <c r="AC665">
        <v>-2.0699999999999998</v>
      </c>
    </row>
    <row r="666" spans="6:29" x14ac:dyDescent="0.2">
      <c r="F666" s="1">
        <v>-1381.0296000000001</v>
      </c>
      <c r="G666">
        <v>3.53</v>
      </c>
      <c r="H666" s="1">
        <v>-1382.1102000000001</v>
      </c>
      <c r="I666">
        <v>3.35</v>
      </c>
      <c r="J666" s="1">
        <v>-1383.1673000000001</v>
      </c>
      <c r="K666">
        <v>5.8</v>
      </c>
      <c r="L666" s="1">
        <v>-1381.3433</v>
      </c>
      <c r="M666">
        <v>-0.56000000000000005</v>
      </c>
      <c r="N666" s="1">
        <v>-1381.3798999999999</v>
      </c>
      <c r="O666">
        <v>4.32</v>
      </c>
      <c r="P666" s="1">
        <v>-1382.4665</v>
      </c>
      <c r="Q666">
        <v>-5.55</v>
      </c>
      <c r="R666" s="1">
        <v>-1370.5157999999999</v>
      </c>
      <c r="S666">
        <v>-13.83</v>
      </c>
      <c r="T666" s="1">
        <v>-1392.2765999999999</v>
      </c>
      <c r="U666">
        <v>6.89</v>
      </c>
      <c r="V666" s="1">
        <v>-1394.2212</v>
      </c>
      <c r="W666">
        <v>7.24</v>
      </c>
      <c r="X666" s="1">
        <v>-1369.1122</v>
      </c>
      <c r="Y666">
        <v>-5.01</v>
      </c>
      <c r="Z666" s="1">
        <v>-1392.1397999999999</v>
      </c>
      <c r="AA666">
        <v>2.4900000000000002</v>
      </c>
      <c r="AB666" s="1">
        <v>-1368.7711999999999</v>
      </c>
      <c r="AC666">
        <v>-1.45</v>
      </c>
    </row>
    <row r="667" spans="6:29" x14ac:dyDescent="0.2">
      <c r="F667" s="1">
        <v>-1381.162</v>
      </c>
      <c r="G667">
        <v>3.43</v>
      </c>
      <c r="H667" s="1">
        <v>-1382.3703</v>
      </c>
      <c r="I667">
        <v>2.87</v>
      </c>
      <c r="J667" s="1">
        <v>-1383.3278</v>
      </c>
      <c r="K667">
        <v>5.07</v>
      </c>
      <c r="L667" s="1">
        <v>-1381.1298999999999</v>
      </c>
      <c r="M667">
        <v>0.68</v>
      </c>
      <c r="N667" s="1">
        <v>-1381.3294000000001</v>
      </c>
      <c r="O667">
        <v>4.6100000000000003</v>
      </c>
      <c r="P667" s="1">
        <v>-1382.3637000000001</v>
      </c>
      <c r="Q667">
        <v>-5.68</v>
      </c>
      <c r="R667" s="1">
        <v>-1370.2202</v>
      </c>
      <c r="S667">
        <v>-12.79</v>
      </c>
      <c r="T667" s="1">
        <v>-1392.1108999999999</v>
      </c>
      <c r="U667">
        <v>7.52</v>
      </c>
      <c r="V667" s="1">
        <v>-1394.2515000000001</v>
      </c>
      <c r="W667">
        <v>6.87</v>
      </c>
      <c r="X667" s="1">
        <v>-1369.0637999999999</v>
      </c>
      <c r="Y667">
        <v>-5.04</v>
      </c>
      <c r="Z667" s="1">
        <v>-1392.2139999999999</v>
      </c>
      <c r="AA667">
        <v>2.5099999999999998</v>
      </c>
      <c r="AB667" s="1">
        <v>-1368.7713000000001</v>
      </c>
      <c r="AC667">
        <v>-0.89</v>
      </c>
    </row>
    <row r="668" spans="6:29" x14ac:dyDescent="0.2">
      <c r="F668" s="1">
        <v>-1381.3219999999999</v>
      </c>
      <c r="G668">
        <v>3.27</v>
      </c>
      <c r="H668" s="1">
        <v>-1382.5976000000001</v>
      </c>
      <c r="I668">
        <v>2.42</v>
      </c>
      <c r="J668" s="1">
        <v>-1383.5410999999999</v>
      </c>
      <c r="K668">
        <v>4.1500000000000004</v>
      </c>
      <c r="L668" s="1">
        <v>-1380.9793</v>
      </c>
      <c r="M668">
        <v>1.68</v>
      </c>
      <c r="N668" s="1">
        <v>-1381.2529</v>
      </c>
      <c r="O668">
        <v>4.9800000000000004</v>
      </c>
      <c r="P668" s="1">
        <v>-1382.2705000000001</v>
      </c>
      <c r="Q668">
        <v>-5.75</v>
      </c>
      <c r="R668" s="1">
        <v>-1369.9269999999999</v>
      </c>
      <c r="S668">
        <v>-11.63</v>
      </c>
      <c r="T668" s="1">
        <v>-1391.9335000000001</v>
      </c>
      <c r="U668">
        <v>8.11</v>
      </c>
      <c r="V668" s="1">
        <v>-1394.2016000000001</v>
      </c>
      <c r="W668">
        <v>6.63</v>
      </c>
      <c r="X668" s="1">
        <v>-1368.9528</v>
      </c>
      <c r="Y668">
        <v>-4.8600000000000003</v>
      </c>
      <c r="Z668" s="1">
        <v>-1392.3062</v>
      </c>
      <c r="AA668">
        <v>2.52</v>
      </c>
      <c r="AB668" s="1">
        <v>-1368.8326</v>
      </c>
      <c r="AC668">
        <v>-0.48</v>
      </c>
    </row>
    <row r="669" spans="6:29" x14ac:dyDescent="0.2">
      <c r="F669" s="1">
        <v>-1381.4839999999999</v>
      </c>
      <c r="G669">
        <v>3.21</v>
      </c>
      <c r="H669" s="1">
        <v>-1382.7764</v>
      </c>
      <c r="I669">
        <v>1.97</v>
      </c>
      <c r="J669" s="1">
        <v>-1383.7955999999999</v>
      </c>
      <c r="K669">
        <v>3.07</v>
      </c>
      <c r="L669" s="1">
        <v>-1380.8970999999999</v>
      </c>
      <c r="M669">
        <v>2.4500000000000002</v>
      </c>
      <c r="N669" s="1">
        <v>-1381.1538</v>
      </c>
      <c r="O669">
        <v>5.29</v>
      </c>
      <c r="P669" s="1">
        <v>-1382.1949999999999</v>
      </c>
      <c r="Q669">
        <v>-5.82</v>
      </c>
      <c r="R669" s="1">
        <v>-1369.6723999999999</v>
      </c>
      <c r="S669">
        <v>-10.57</v>
      </c>
      <c r="T669" s="1">
        <v>-1391.7599</v>
      </c>
      <c r="U669">
        <v>8.75</v>
      </c>
      <c r="V669" s="1">
        <v>-1394.0969</v>
      </c>
      <c r="W669">
        <v>6.43</v>
      </c>
      <c r="X669" s="1">
        <v>-1368.7846</v>
      </c>
      <c r="Y669">
        <v>-4.4800000000000004</v>
      </c>
      <c r="Z669" s="1">
        <v>-1392.3970999999999</v>
      </c>
      <c r="AA669">
        <v>2.5499999999999998</v>
      </c>
      <c r="AB669" s="1">
        <v>-1368.9666</v>
      </c>
      <c r="AC669">
        <v>-0.18</v>
      </c>
    </row>
    <row r="670" spans="6:29" x14ac:dyDescent="0.2">
      <c r="F670" s="1">
        <v>-1381.6234999999999</v>
      </c>
      <c r="G670">
        <v>3.12</v>
      </c>
      <c r="H670" s="1">
        <v>-1382.8974000000001</v>
      </c>
      <c r="I670">
        <v>1.5</v>
      </c>
      <c r="J670" s="1">
        <v>-1384.0709999999999</v>
      </c>
      <c r="K670">
        <v>1.79</v>
      </c>
      <c r="L670" s="1">
        <v>-1380.8628000000001</v>
      </c>
      <c r="M670">
        <v>3.14</v>
      </c>
      <c r="N670" s="1">
        <v>-1381.0382999999999</v>
      </c>
      <c r="O670">
        <v>5.71</v>
      </c>
      <c r="P670" s="1">
        <v>-1382.1428000000001</v>
      </c>
      <c r="Q670">
        <v>-5.85</v>
      </c>
      <c r="R670" s="1">
        <v>-1369.499</v>
      </c>
      <c r="S670">
        <v>-9.61</v>
      </c>
      <c r="T670" s="1">
        <v>-1391.6015</v>
      </c>
      <c r="U670">
        <v>9.26</v>
      </c>
      <c r="V670" s="1">
        <v>-1393.9689000000001</v>
      </c>
      <c r="W670">
        <v>6.25</v>
      </c>
      <c r="X670" s="1">
        <v>-1368.5681999999999</v>
      </c>
      <c r="Y670">
        <v>-4.0199999999999996</v>
      </c>
      <c r="Z670" s="1">
        <v>-1392.4688000000001</v>
      </c>
      <c r="AA670">
        <v>2.69</v>
      </c>
      <c r="AB670" s="1">
        <v>-1369.1647</v>
      </c>
      <c r="AC670">
        <v>-0.06</v>
      </c>
    </row>
    <row r="671" spans="6:29" x14ac:dyDescent="0.2">
      <c r="F671" s="1">
        <v>-1381.7270000000001</v>
      </c>
      <c r="G671">
        <v>3.04</v>
      </c>
      <c r="H671" s="1">
        <v>-1382.9585999999999</v>
      </c>
      <c r="I671">
        <v>1.21</v>
      </c>
      <c r="J671" s="1">
        <v>-1384.3414</v>
      </c>
      <c r="K671">
        <v>0.54</v>
      </c>
      <c r="L671" s="1">
        <v>-1380.8425</v>
      </c>
      <c r="M671">
        <v>3.69</v>
      </c>
      <c r="N671" s="1">
        <v>-1380.9141</v>
      </c>
      <c r="O671">
        <v>6.18</v>
      </c>
      <c r="P671" s="1">
        <v>-1382.1158</v>
      </c>
      <c r="Q671">
        <v>-5.87</v>
      </c>
      <c r="R671" s="1">
        <v>-1369.4398000000001</v>
      </c>
      <c r="S671">
        <v>-8.77</v>
      </c>
      <c r="T671" s="1">
        <v>-1391.4658999999999</v>
      </c>
      <c r="U671">
        <v>9.74</v>
      </c>
      <c r="V671" s="1">
        <v>-1393.8466000000001</v>
      </c>
      <c r="W671">
        <v>6.1</v>
      </c>
      <c r="X671" s="1">
        <v>-1368.3175000000001</v>
      </c>
      <c r="Y671">
        <v>-3.47</v>
      </c>
      <c r="Z671" s="1">
        <v>-1392.5096000000001</v>
      </c>
      <c r="AA671">
        <v>2.84</v>
      </c>
      <c r="AB671" s="1">
        <v>-1369.4002</v>
      </c>
      <c r="AC671">
        <v>-0.03</v>
      </c>
    </row>
    <row r="672" spans="6:29" x14ac:dyDescent="0.2">
      <c r="F672" s="1">
        <v>-1381.7927999999999</v>
      </c>
      <c r="G672">
        <v>3.12</v>
      </c>
      <c r="H672" s="1">
        <v>-1382.9648999999999</v>
      </c>
      <c r="I672">
        <v>0.88</v>
      </c>
      <c r="J672" s="1">
        <v>-1384.5815</v>
      </c>
      <c r="K672">
        <v>-0.66</v>
      </c>
      <c r="L672" s="1">
        <v>-1380.8082999999999</v>
      </c>
      <c r="M672">
        <v>4.21</v>
      </c>
      <c r="N672" s="1">
        <v>-1380.7872</v>
      </c>
      <c r="O672">
        <v>6.65</v>
      </c>
      <c r="P672" s="1">
        <v>-1382.1122</v>
      </c>
      <c r="Q672">
        <v>-5.77</v>
      </c>
      <c r="R672" s="1">
        <v>-1369.5025000000001</v>
      </c>
      <c r="S672">
        <v>-8.4700000000000006</v>
      </c>
      <c r="T672" s="1">
        <v>-1391.3576</v>
      </c>
      <c r="U672">
        <v>10.130000000000001</v>
      </c>
      <c r="V672" s="1">
        <v>-1393.7485999999999</v>
      </c>
      <c r="W672">
        <v>5.86</v>
      </c>
      <c r="X672" s="1">
        <v>-1368.0507</v>
      </c>
      <c r="Y672">
        <v>-2.92</v>
      </c>
      <c r="Z672" s="1">
        <v>-1392.5164</v>
      </c>
      <c r="AA672">
        <v>3.04</v>
      </c>
      <c r="AB672" s="1">
        <v>-1369.6342999999999</v>
      </c>
      <c r="AC672">
        <v>-0.02</v>
      </c>
    </row>
    <row r="673" spans="6:29" x14ac:dyDescent="0.2">
      <c r="F673" s="1">
        <v>-1381.8306</v>
      </c>
      <c r="G673">
        <v>3.15</v>
      </c>
      <c r="H673" s="1">
        <v>-1382.9235000000001</v>
      </c>
      <c r="I673">
        <v>0.6</v>
      </c>
      <c r="J673" s="1">
        <v>-1384.7741000000001</v>
      </c>
      <c r="K673">
        <v>-1.81</v>
      </c>
      <c r="L673" s="1">
        <v>-1380.7530999999999</v>
      </c>
      <c r="M673">
        <v>4.71</v>
      </c>
      <c r="N673" s="1">
        <v>-1380.6619000000001</v>
      </c>
      <c r="O673">
        <v>6.98</v>
      </c>
      <c r="P673" s="1">
        <v>-1382.1244999999999</v>
      </c>
      <c r="Q673">
        <v>-5.64</v>
      </c>
      <c r="R673" s="1">
        <v>-1369.6656</v>
      </c>
      <c r="S673">
        <v>-8.1300000000000008</v>
      </c>
      <c r="T673" s="1">
        <v>-1391.2791999999999</v>
      </c>
      <c r="U673">
        <v>10.34</v>
      </c>
      <c r="V673" s="1">
        <v>-1393.6826000000001</v>
      </c>
      <c r="W673">
        <v>5.46</v>
      </c>
      <c r="X673" s="1">
        <v>-1367.7897</v>
      </c>
      <c r="Y673">
        <v>-2.42</v>
      </c>
      <c r="Z673" s="1">
        <v>-1392.4947999999999</v>
      </c>
      <c r="AA673">
        <v>3.34</v>
      </c>
      <c r="AB673" s="1">
        <v>-1369.8253999999999</v>
      </c>
      <c r="AC673">
        <v>0.03</v>
      </c>
    </row>
    <row r="674" spans="6:29" x14ac:dyDescent="0.2">
      <c r="F674" s="1">
        <v>-1381.8544999999999</v>
      </c>
      <c r="G674">
        <v>3.15</v>
      </c>
      <c r="H674" s="1">
        <v>-1382.8417999999999</v>
      </c>
      <c r="I674">
        <v>0.33</v>
      </c>
      <c r="J674" s="1">
        <v>-1384.915</v>
      </c>
      <c r="K674">
        <v>-2.83</v>
      </c>
      <c r="L674" s="1">
        <v>-1380.6896999999999</v>
      </c>
      <c r="M674">
        <v>5.24</v>
      </c>
      <c r="N674" s="1">
        <v>-1380.5409</v>
      </c>
      <c r="O674">
        <v>7.23</v>
      </c>
      <c r="P674" s="1">
        <v>-1382.1416999999999</v>
      </c>
      <c r="Q674">
        <v>-5.42</v>
      </c>
      <c r="R674" s="1">
        <v>-1369.8874000000001</v>
      </c>
      <c r="S674">
        <v>-7.92</v>
      </c>
      <c r="T674" s="1">
        <v>-1391.2329</v>
      </c>
      <c r="U674">
        <v>10.46</v>
      </c>
      <c r="V674" s="1">
        <v>-1393.6469999999999</v>
      </c>
      <c r="W674">
        <v>4.9800000000000004</v>
      </c>
      <c r="X674" s="1">
        <v>-1367.5564999999999</v>
      </c>
      <c r="Y674">
        <v>-2.16</v>
      </c>
      <c r="Z674" s="1">
        <v>-1392.4567</v>
      </c>
      <c r="AA674">
        <v>3.6</v>
      </c>
      <c r="AB674" s="1">
        <v>-1369.9366</v>
      </c>
      <c r="AC674">
        <v>0.16</v>
      </c>
    </row>
    <row r="675" spans="6:29" x14ac:dyDescent="0.2">
      <c r="F675" s="1">
        <v>-1381.8770999999999</v>
      </c>
      <c r="G675">
        <v>3.17</v>
      </c>
      <c r="H675" s="1">
        <v>-1382.7240999999999</v>
      </c>
      <c r="I675">
        <v>0.23</v>
      </c>
      <c r="J675" s="1">
        <v>-1385.0081</v>
      </c>
      <c r="K675">
        <v>-3.65</v>
      </c>
      <c r="L675" s="1">
        <v>-1380.644</v>
      </c>
      <c r="M675">
        <v>5.62</v>
      </c>
      <c r="N675" s="1">
        <v>-1380.4294</v>
      </c>
      <c r="O675">
        <v>7.42</v>
      </c>
      <c r="P675" s="1">
        <v>-1382.1496999999999</v>
      </c>
      <c r="Q675">
        <v>-5.13</v>
      </c>
      <c r="R675" s="1">
        <v>-1370.125</v>
      </c>
      <c r="S675">
        <v>-7.77</v>
      </c>
      <c r="T675" s="1">
        <v>-1391.2199000000001</v>
      </c>
      <c r="U675">
        <v>10.52</v>
      </c>
      <c r="V675" s="1">
        <v>-1393.6358</v>
      </c>
      <c r="W675">
        <v>4.45</v>
      </c>
      <c r="X675" s="1">
        <v>-1367.3687</v>
      </c>
      <c r="Y675">
        <v>-2.02</v>
      </c>
      <c r="Z675" s="1">
        <v>-1392.4176</v>
      </c>
      <c r="AA675">
        <v>3.84</v>
      </c>
      <c r="AB675" s="1">
        <v>-1369.9440999999999</v>
      </c>
      <c r="AC675">
        <v>0.49</v>
      </c>
    </row>
    <row r="676" spans="6:29" x14ac:dyDescent="0.2">
      <c r="F676" s="1">
        <v>-1381.9073000000001</v>
      </c>
      <c r="G676">
        <v>3.05</v>
      </c>
      <c r="H676" s="1">
        <v>-1382.5704000000001</v>
      </c>
      <c r="I676">
        <v>0.2</v>
      </c>
      <c r="J676" s="1">
        <v>-1385.0623000000001</v>
      </c>
      <c r="K676">
        <v>-4.2</v>
      </c>
      <c r="L676" s="1">
        <v>-1380.6442</v>
      </c>
      <c r="M676">
        <v>5.83</v>
      </c>
      <c r="N676" s="1">
        <v>-1380.3369</v>
      </c>
      <c r="O676">
        <v>7.52</v>
      </c>
      <c r="P676" s="1">
        <v>-1382.1321</v>
      </c>
      <c r="Q676">
        <v>-4.6399999999999997</v>
      </c>
      <c r="R676" s="1">
        <v>-1370.3415</v>
      </c>
      <c r="S676">
        <v>-7.58</v>
      </c>
      <c r="T676" s="1">
        <v>-1391.2419</v>
      </c>
      <c r="U676">
        <v>10.41</v>
      </c>
      <c r="V676" s="1">
        <v>-1393.6438000000001</v>
      </c>
      <c r="W676">
        <v>3.8</v>
      </c>
      <c r="X676" s="1">
        <v>-1367.2366999999999</v>
      </c>
      <c r="Y676">
        <v>-2.08</v>
      </c>
      <c r="Z676" s="1">
        <v>-1392.3911000000001</v>
      </c>
      <c r="AA676">
        <v>4.0199999999999996</v>
      </c>
      <c r="AB676" s="1">
        <v>-1369.84</v>
      </c>
      <c r="AC676">
        <v>0.97</v>
      </c>
    </row>
    <row r="677" spans="6:29" x14ac:dyDescent="0.2">
      <c r="F677" s="1">
        <v>-1381.9494</v>
      </c>
      <c r="G677">
        <v>2.91</v>
      </c>
      <c r="H677" s="1">
        <v>-1382.3785</v>
      </c>
      <c r="I677">
        <v>0.3</v>
      </c>
      <c r="J677" s="1">
        <v>-1385.0864999999999</v>
      </c>
      <c r="K677">
        <v>-4.62</v>
      </c>
      <c r="L677" s="1">
        <v>-1380.7112999999999</v>
      </c>
      <c r="M677">
        <v>5.91</v>
      </c>
      <c r="N677" s="1">
        <v>-1380.2772</v>
      </c>
      <c r="O677">
        <v>7.4</v>
      </c>
      <c r="P677" s="1">
        <v>-1382.0704000000001</v>
      </c>
      <c r="Q677">
        <v>-3.97</v>
      </c>
      <c r="R677" s="1">
        <v>-1370.511</v>
      </c>
      <c r="S677">
        <v>-7.38</v>
      </c>
      <c r="T677" s="1">
        <v>-1391.2991999999999</v>
      </c>
      <c r="U677">
        <v>10.15</v>
      </c>
      <c r="V677" s="1">
        <v>-1393.6647</v>
      </c>
      <c r="W677">
        <v>3.11</v>
      </c>
      <c r="X677" s="1">
        <v>-1367.1613</v>
      </c>
      <c r="Y677">
        <v>-2.37</v>
      </c>
      <c r="Z677" s="1">
        <v>-1392.3851</v>
      </c>
      <c r="AA677">
        <v>4.12</v>
      </c>
      <c r="AB677" s="1">
        <v>-1369.6361999999999</v>
      </c>
      <c r="AC677">
        <v>1.59</v>
      </c>
    </row>
    <row r="678" spans="6:29" x14ac:dyDescent="0.2">
      <c r="F678" s="1">
        <v>-1382.0021999999999</v>
      </c>
      <c r="G678">
        <v>2.8</v>
      </c>
      <c r="H678" s="1">
        <v>-1382.1434999999999</v>
      </c>
      <c r="I678">
        <v>0.55000000000000004</v>
      </c>
      <c r="J678" s="1">
        <v>-1385.0875000000001</v>
      </c>
      <c r="K678">
        <v>-4.8099999999999996</v>
      </c>
      <c r="L678" s="1">
        <v>-1380.8515</v>
      </c>
      <c r="M678">
        <v>5.8</v>
      </c>
      <c r="N678" s="1">
        <v>-1380.2666999999999</v>
      </c>
      <c r="O678">
        <v>7.11</v>
      </c>
      <c r="P678" s="1">
        <v>-1381.9508000000001</v>
      </c>
      <c r="Q678">
        <v>-3.14</v>
      </c>
      <c r="R678" s="1">
        <v>-1370.6166000000001</v>
      </c>
      <c r="S678">
        <v>-7.1</v>
      </c>
      <c r="T678" s="1">
        <v>-1391.3911000000001</v>
      </c>
      <c r="U678">
        <v>9.91</v>
      </c>
      <c r="V678" s="1">
        <v>-1393.6922</v>
      </c>
      <c r="W678">
        <v>2.4700000000000002</v>
      </c>
      <c r="X678" s="1">
        <v>-1367.1351</v>
      </c>
      <c r="Y678">
        <v>-2.86</v>
      </c>
      <c r="Z678" s="1">
        <v>-1392.3985</v>
      </c>
      <c r="AA678">
        <v>4.1100000000000003</v>
      </c>
      <c r="AB678" s="1">
        <v>-1369.3625999999999</v>
      </c>
      <c r="AC678">
        <v>2.2799999999999998</v>
      </c>
    </row>
    <row r="679" spans="6:29" x14ac:dyDescent="0.2">
      <c r="F679" s="1">
        <v>-1382.0682999999999</v>
      </c>
      <c r="G679">
        <v>2.59</v>
      </c>
      <c r="H679" s="1">
        <v>-1381.8616999999999</v>
      </c>
      <c r="I679">
        <v>1.03</v>
      </c>
      <c r="J679" s="1">
        <v>-1385.0685000000001</v>
      </c>
      <c r="K679">
        <v>-4.82</v>
      </c>
      <c r="L679" s="1">
        <v>-1381.0572</v>
      </c>
      <c r="M679">
        <v>5.62</v>
      </c>
      <c r="N679" s="1">
        <v>-1380.3188</v>
      </c>
      <c r="O679">
        <v>6.61</v>
      </c>
      <c r="P679" s="1">
        <v>-1381.7665999999999</v>
      </c>
      <c r="Q679">
        <v>-2.11</v>
      </c>
      <c r="R679" s="1">
        <v>-1370.6496</v>
      </c>
      <c r="S679">
        <v>-6.6</v>
      </c>
      <c r="T679" s="1">
        <v>-1391.5130999999999</v>
      </c>
      <c r="U679">
        <v>9.64</v>
      </c>
      <c r="V679" s="1">
        <v>-1393.7182</v>
      </c>
      <c r="W679">
        <v>1.85</v>
      </c>
      <c r="X679" s="1">
        <v>-1367.1482000000001</v>
      </c>
      <c r="Y679">
        <v>-3.5</v>
      </c>
      <c r="Z679" s="1">
        <v>-1392.4238</v>
      </c>
      <c r="AA679">
        <v>4.07</v>
      </c>
      <c r="AB679" s="1">
        <v>-1369.0645</v>
      </c>
      <c r="AC679">
        <v>2.82</v>
      </c>
    </row>
    <row r="680" spans="6:29" x14ac:dyDescent="0.2">
      <c r="F680" s="1">
        <v>-1382.1536000000001</v>
      </c>
      <c r="G680">
        <v>2.31</v>
      </c>
      <c r="H680" s="1">
        <v>-1381.5322000000001</v>
      </c>
      <c r="I680">
        <v>1.61</v>
      </c>
      <c r="J680" s="1">
        <v>-1385.0292999999999</v>
      </c>
      <c r="K680">
        <v>-4.59</v>
      </c>
      <c r="L680" s="1">
        <v>-1381.3110999999999</v>
      </c>
      <c r="M680">
        <v>5.44</v>
      </c>
      <c r="N680" s="1">
        <v>-1380.4385</v>
      </c>
      <c r="O680">
        <v>5.93</v>
      </c>
      <c r="P680" s="1">
        <v>-1381.5255999999999</v>
      </c>
      <c r="Q680">
        <v>-0.87</v>
      </c>
      <c r="R680" s="1">
        <v>-1370.6065000000001</v>
      </c>
      <c r="S680">
        <v>-6.03</v>
      </c>
      <c r="T680" s="1">
        <v>-1391.6569999999999</v>
      </c>
      <c r="U680">
        <v>9.2200000000000006</v>
      </c>
      <c r="V680" s="1">
        <v>-1393.7316000000001</v>
      </c>
      <c r="W680">
        <v>1.31</v>
      </c>
      <c r="X680" s="1">
        <v>-1367.1947</v>
      </c>
      <c r="Y680">
        <v>-4.26</v>
      </c>
      <c r="Z680" s="1">
        <v>-1392.4499000000001</v>
      </c>
      <c r="AA680">
        <v>3.92</v>
      </c>
      <c r="AB680" s="1">
        <v>-1368.7910999999999</v>
      </c>
      <c r="AC680">
        <v>3.32</v>
      </c>
    </row>
    <row r="681" spans="6:29" x14ac:dyDescent="0.2">
      <c r="F681" s="1">
        <v>-1382.2692999999999</v>
      </c>
      <c r="G681">
        <v>1.98</v>
      </c>
      <c r="H681" s="1">
        <v>-1381.1593</v>
      </c>
      <c r="I681">
        <v>2.39</v>
      </c>
      <c r="J681" s="1">
        <v>-1384.9673</v>
      </c>
      <c r="K681">
        <v>-4.18</v>
      </c>
      <c r="L681" s="1">
        <v>-1381.5940000000001</v>
      </c>
      <c r="M681">
        <v>5.17</v>
      </c>
      <c r="N681" s="1">
        <v>-1380.6170999999999</v>
      </c>
      <c r="O681">
        <v>5.17</v>
      </c>
      <c r="P681" s="1">
        <v>-1381.2519</v>
      </c>
      <c r="Q681">
        <v>0.45</v>
      </c>
      <c r="R681" s="1">
        <v>-1370.4911999999999</v>
      </c>
      <c r="S681">
        <v>-5.32</v>
      </c>
      <c r="T681" s="1">
        <v>-1391.8130000000001</v>
      </c>
      <c r="U681">
        <v>8.81</v>
      </c>
      <c r="V681" s="1">
        <v>-1393.7217000000001</v>
      </c>
      <c r="W681">
        <v>0.96</v>
      </c>
      <c r="X681" s="1">
        <v>-1367.2741000000001</v>
      </c>
      <c r="Y681">
        <v>-5.16</v>
      </c>
      <c r="Z681" s="1">
        <v>-1392.4664</v>
      </c>
      <c r="AA681">
        <v>3.73</v>
      </c>
      <c r="AB681" s="1">
        <v>-1368.5873999999999</v>
      </c>
      <c r="AC681">
        <v>3.58</v>
      </c>
    </row>
    <row r="682" spans="6:29" x14ac:dyDescent="0.2">
      <c r="F682" s="1">
        <v>-1382.4317000000001</v>
      </c>
      <c r="G682">
        <v>1.52</v>
      </c>
      <c r="H682" s="1">
        <v>-1380.7551000000001</v>
      </c>
      <c r="I682">
        <v>3.24</v>
      </c>
      <c r="J682" s="1">
        <v>-1384.8785</v>
      </c>
      <c r="K682">
        <v>-3.58</v>
      </c>
      <c r="L682" s="1">
        <v>-1381.8875</v>
      </c>
      <c r="M682">
        <v>4.88</v>
      </c>
      <c r="N682" s="1">
        <v>-1380.8327999999999</v>
      </c>
      <c r="O682">
        <v>4.2</v>
      </c>
      <c r="P682" s="1">
        <v>-1380.9855</v>
      </c>
      <c r="Q682">
        <v>1.72</v>
      </c>
      <c r="R682" s="1">
        <v>-1370.3149000000001</v>
      </c>
      <c r="S682">
        <v>-4.6500000000000004</v>
      </c>
      <c r="T682" s="1">
        <v>-1391.9713999999999</v>
      </c>
      <c r="U682">
        <v>8.44</v>
      </c>
      <c r="V682" s="1">
        <v>-1393.6806999999999</v>
      </c>
      <c r="W682">
        <v>0.69</v>
      </c>
      <c r="X682" s="1">
        <v>-1367.3921</v>
      </c>
      <c r="Y682">
        <v>-6.15</v>
      </c>
      <c r="Z682" s="1">
        <v>-1392.4645</v>
      </c>
      <c r="AA682">
        <v>3.54</v>
      </c>
      <c r="AB682" s="1">
        <v>-1368.4845</v>
      </c>
      <c r="AC682">
        <v>3.57</v>
      </c>
    </row>
    <row r="683" spans="6:29" x14ac:dyDescent="0.2">
      <c r="F683" s="1">
        <v>-1382.6527000000001</v>
      </c>
      <c r="G683">
        <v>0.97</v>
      </c>
      <c r="H683" s="1">
        <v>-1380.3368</v>
      </c>
      <c r="I683">
        <v>4.25</v>
      </c>
      <c r="J683" s="1">
        <v>-1384.7596000000001</v>
      </c>
      <c r="K683">
        <v>-2.81</v>
      </c>
      <c r="L683" s="1">
        <v>-1382.1746000000001</v>
      </c>
      <c r="M683">
        <v>4.59</v>
      </c>
      <c r="N683" s="1">
        <v>-1381.0534</v>
      </c>
      <c r="O683">
        <v>3.27</v>
      </c>
      <c r="P683" s="1">
        <v>-1380.7773999999999</v>
      </c>
      <c r="Q683">
        <v>2.94</v>
      </c>
      <c r="R683" s="1">
        <v>-1370.0971</v>
      </c>
      <c r="S683">
        <v>-3.88</v>
      </c>
      <c r="T683" s="1">
        <v>-1392.1237000000001</v>
      </c>
      <c r="U683">
        <v>8.1999999999999993</v>
      </c>
      <c r="V683" s="1">
        <v>-1393.6061999999999</v>
      </c>
      <c r="W683">
        <v>0.65</v>
      </c>
      <c r="X683" s="1">
        <v>-1367.5545</v>
      </c>
      <c r="Y683">
        <v>-7.15</v>
      </c>
      <c r="Z683" s="1">
        <v>-1392.4387999999999</v>
      </c>
      <c r="AA683">
        <v>3.31</v>
      </c>
      <c r="AB683" s="1">
        <v>-1368.4965999999999</v>
      </c>
      <c r="AC683">
        <v>3.31</v>
      </c>
    </row>
    <row r="684" spans="6:29" x14ac:dyDescent="0.2">
      <c r="F684" s="1">
        <v>-1382.9351999999999</v>
      </c>
      <c r="G684">
        <v>0.25</v>
      </c>
      <c r="H684" s="1">
        <v>-1379.9257</v>
      </c>
      <c r="I684">
        <v>5.15</v>
      </c>
      <c r="J684" s="1">
        <v>-1384.6087</v>
      </c>
      <c r="K684">
        <v>-1.93</v>
      </c>
      <c r="L684" s="1">
        <v>-1382.4368999999999</v>
      </c>
      <c r="M684">
        <v>4.3899999999999997</v>
      </c>
      <c r="N684" s="1">
        <v>-1381.2438999999999</v>
      </c>
      <c r="O684">
        <v>2.33</v>
      </c>
      <c r="P684" s="1">
        <v>-1380.6748</v>
      </c>
      <c r="Q684">
        <v>3.9</v>
      </c>
      <c r="R684" s="1">
        <v>-1369.8634</v>
      </c>
      <c r="S684">
        <v>-3.25</v>
      </c>
      <c r="T684" s="1">
        <v>-1392.2644</v>
      </c>
      <c r="U684">
        <v>7.95</v>
      </c>
      <c r="V684" s="1">
        <v>-1393.5034000000001</v>
      </c>
      <c r="W684">
        <v>0.68</v>
      </c>
      <c r="X684" s="1">
        <v>-1367.7599</v>
      </c>
      <c r="Y684">
        <v>-8.2200000000000006</v>
      </c>
      <c r="Z684" s="1">
        <v>-1392.3852999999999</v>
      </c>
      <c r="AA684">
        <v>3.11</v>
      </c>
      <c r="AB684" s="1">
        <v>-1368.6207999999999</v>
      </c>
      <c r="AC684">
        <v>2.83</v>
      </c>
    </row>
    <row r="685" spans="6:29" x14ac:dyDescent="0.2">
      <c r="F685" s="1">
        <v>-1383.2655999999999</v>
      </c>
      <c r="G685">
        <v>-0.51</v>
      </c>
      <c r="H685" s="1">
        <v>-1379.5419999999999</v>
      </c>
      <c r="I685">
        <v>6.05</v>
      </c>
      <c r="J685" s="1">
        <v>-1384.4287999999999</v>
      </c>
      <c r="K685">
        <v>-0.97</v>
      </c>
      <c r="L685" s="1">
        <v>-1382.6552999999999</v>
      </c>
      <c r="M685">
        <v>4.32</v>
      </c>
      <c r="N685" s="1">
        <v>-1381.3743999999999</v>
      </c>
      <c r="O685">
        <v>1.46</v>
      </c>
      <c r="P685" s="1">
        <v>-1380.7074</v>
      </c>
      <c r="Q685">
        <v>4.58</v>
      </c>
      <c r="R685" s="1">
        <v>-1369.6421</v>
      </c>
      <c r="S685">
        <v>-2.78</v>
      </c>
      <c r="T685" s="1">
        <v>-1392.3913</v>
      </c>
      <c r="U685">
        <v>7.82</v>
      </c>
      <c r="V685" s="1">
        <v>-1393.3824999999999</v>
      </c>
      <c r="W685">
        <v>0.82</v>
      </c>
      <c r="X685" s="1">
        <v>-1367.9966999999999</v>
      </c>
      <c r="Y685">
        <v>-9.3000000000000007</v>
      </c>
      <c r="Z685" s="1">
        <v>-1392.3023000000001</v>
      </c>
      <c r="AA685">
        <v>2.98</v>
      </c>
      <c r="AB685" s="1">
        <v>-1368.8413</v>
      </c>
      <c r="AC685">
        <v>2.1800000000000002</v>
      </c>
    </row>
    <row r="686" spans="6:29" x14ac:dyDescent="0.2">
      <c r="F686" s="1">
        <v>-1383.6165000000001</v>
      </c>
      <c r="G686">
        <v>-1.1499999999999999</v>
      </c>
      <c r="H686" s="1">
        <v>-1379.2028</v>
      </c>
      <c r="I686">
        <v>6.73</v>
      </c>
      <c r="J686" s="1">
        <v>-1384.2311999999999</v>
      </c>
      <c r="K686">
        <v>0</v>
      </c>
      <c r="L686" s="1">
        <v>-1382.8116</v>
      </c>
      <c r="M686">
        <v>4.3099999999999996</v>
      </c>
      <c r="N686" s="1">
        <v>-1381.4257</v>
      </c>
      <c r="O686">
        <v>0.65</v>
      </c>
      <c r="P686" s="1">
        <v>-1380.8755000000001</v>
      </c>
      <c r="Q686">
        <v>5.03</v>
      </c>
      <c r="R686" s="1">
        <v>-1369.4593</v>
      </c>
      <c r="S686">
        <v>-2.42</v>
      </c>
      <c r="T686" s="1">
        <v>-1392.5015000000001</v>
      </c>
      <c r="U686">
        <v>7.86</v>
      </c>
      <c r="V686" s="1">
        <v>-1393.2556999999999</v>
      </c>
      <c r="W686">
        <v>1.03</v>
      </c>
      <c r="X686" s="1">
        <v>-1368.2431999999999</v>
      </c>
      <c r="Y686">
        <v>-10.16</v>
      </c>
      <c r="Z686" s="1">
        <v>-1392.1904999999999</v>
      </c>
      <c r="AA686">
        <v>2.87</v>
      </c>
      <c r="AB686" s="1">
        <v>-1369.1342</v>
      </c>
      <c r="AC686">
        <v>1.44</v>
      </c>
    </row>
    <row r="687" spans="6:29" x14ac:dyDescent="0.2">
      <c r="F687" s="1">
        <v>-1383.951</v>
      </c>
      <c r="G687">
        <v>-1.88</v>
      </c>
      <c r="H687" s="1">
        <v>-1378.9186</v>
      </c>
      <c r="I687">
        <v>7.36</v>
      </c>
      <c r="J687" s="1">
        <v>-1384.0374999999999</v>
      </c>
      <c r="K687">
        <v>0.91</v>
      </c>
      <c r="L687" s="1">
        <v>-1382.8932</v>
      </c>
      <c r="M687">
        <v>4.42</v>
      </c>
      <c r="N687" s="1">
        <v>-1381.3919000000001</v>
      </c>
      <c r="O687">
        <v>0.13</v>
      </c>
      <c r="P687" s="1">
        <v>-1381.146</v>
      </c>
      <c r="Q687">
        <v>5.19</v>
      </c>
      <c r="R687" s="1">
        <v>-1369.3320000000001</v>
      </c>
      <c r="S687">
        <v>-2.37</v>
      </c>
      <c r="T687" s="1">
        <v>-1392.5907</v>
      </c>
      <c r="U687">
        <v>8</v>
      </c>
      <c r="V687" s="1">
        <v>-1393.1351</v>
      </c>
      <c r="W687">
        <v>1.29</v>
      </c>
      <c r="X687" s="1">
        <v>-1368.4736</v>
      </c>
      <c r="Y687">
        <v>-10.86</v>
      </c>
      <c r="Z687" s="1">
        <v>-1392.0549000000001</v>
      </c>
      <c r="AA687">
        <v>2.84</v>
      </c>
      <c r="AB687" s="1">
        <v>-1369.4716000000001</v>
      </c>
      <c r="AC687">
        <v>0.61</v>
      </c>
    </row>
    <row r="688" spans="6:29" x14ac:dyDescent="0.2">
      <c r="F688" s="1">
        <v>-1384.2334000000001</v>
      </c>
      <c r="G688">
        <v>-2.2799999999999998</v>
      </c>
      <c r="H688" s="1">
        <v>-1378.6952000000001</v>
      </c>
      <c r="I688">
        <v>7.82</v>
      </c>
      <c r="J688" s="1">
        <v>-1383.8770999999999</v>
      </c>
      <c r="K688">
        <v>1.7</v>
      </c>
      <c r="L688" s="1">
        <v>-1382.8933999999999</v>
      </c>
      <c r="M688">
        <v>4.59</v>
      </c>
      <c r="N688" s="1">
        <v>-1381.2805000000001</v>
      </c>
      <c r="O688">
        <v>-0.1</v>
      </c>
      <c r="P688" s="1">
        <v>-1381.4666999999999</v>
      </c>
      <c r="Q688">
        <v>5.1100000000000003</v>
      </c>
      <c r="R688" s="1">
        <v>-1369.2643</v>
      </c>
      <c r="S688">
        <v>-2.5099999999999998</v>
      </c>
      <c r="T688" s="1">
        <v>-1392.6486</v>
      </c>
      <c r="U688">
        <v>8.15</v>
      </c>
      <c r="V688" s="1">
        <v>-1393.0282</v>
      </c>
      <c r="W688">
        <v>1.47</v>
      </c>
      <c r="X688" s="1">
        <v>-1368.6632999999999</v>
      </c>
      <c r="Y688">
        <v>-11.36</v>
      </c>
      <c r="Z688" s="1">
        <v>-1391.9025999999999</v>
      </c>
      <c r="AA688">
        <v>2.85</v>
      </c>
      <c r="AB688" s="1">
        <v>-1369.8253999999999</v>
      </c>
      <c r="AC688">
        <v>-0.14000000000000001</v>
      </c>
    </row>
    <row r="689" spans="6:29" x14ac:dyDescent="0.2">
      <c r="F689" s="1">
        <v>-1384.4358</v>
      </c>
      <c r="G689">
        <v>-2.52</v>
      </c>
      <c r="H689" s="1">
        <v>-1378.5359000000001</v>
      </c>
      <c r="I689">
        <v>8.07</v>
      </c>
      <c r="J689" s="1">
        <v>-1383.7834</v>
      </c>
      <c r="K689">
        <v>2.33</v>
      </c>
      <c r="L689" s="1">
        <v>-1382.8094000000001</v>
      </c>
      <c r="M689">
        <v>4.92</v>
      </c>
      <c r="N689" s="1">
        <v>-1381.1094000000001</v>
      </c>
      <c r="O689">
        <v>0.06</v>
      </c>
      <c r="P689" s="1">
        <v>-1381.7826</v>
      </c>
      <c r="Q689">
        <v>4.92</v>
      </c>
      <c r="R689" s="1">
        <v>-1369.2447999999999</v>
      </c>
      <c r="S689">
        <v>-2.84</v>
      </c>
      <c r="T689" s="1">
        <v>-1392.66</v>
      </c>
      <c r="U689">
        <v>8.6300000000000008</v>
      </c>
      <c r="V689" s="1">
        <v>-1392.9386999999999</v>
      </c>
      <c r="W689">
        <v>1.66</v>
      </c>
      <c r="X689" s="1">
        <v>-1368.7973999999999</v>
      </c>
      <c r="Y689">
        <v>-11.55</v>
      </c>
      <c r="Z689" s="1">
        <v>-1391.741</v>
      </c>
      <c r="AA689">
        <v>2.93</v>
      </c>
      <c r="AB689" s="1">
        <v>-1370.1704</v>
      </c>
      <c r="AC689">
        <v>-0.77</v>
      </c>
    </row>
    <row r="690" spans="6:29" x14ac:dyDescent="0.2">
      <c r="F690" s="1">
        <v>-1384.5423000000001</v>
      </c>
      <c r="G690">
        <v>-2.4</v>
      </c>
      <c r="H690" s="1">
        <v>-1378.4466</v>
      </c>
      <c r="I690">
        <v>8.15</v>
      </c>
      <c r="J690" s="1">
        <v>-1383.7834</v>
      </c>
      <c r="K690">
        <v>2.57</v>
      </c>
      <c r="L690" s="1">
        <v>-1382.6437000000001</v>
      </c>
      <c r="M690">
        <v>5.3</v>
      </c>
      <c r="N690" s="1">
        <v>-1380.9024999999999</v>
      </c>
      <c r="O690">
        <v>0.63</v>
      </c>
      <c r="P690" s="1">
        <v>-1382.0518</v>
      </c>
      <c r="Q690">
        <v>4.71</v>
      </c>
      <c r="R690" s="1">
        <v>-1369.2515000000001</v>
      </c>
      <c r="S690">
        <v>-3.22</v>
      </c>
      <c r="T690" s="1">
        <v>-1392.6076</v>
      </c>
      <c r="U690">
        <v>9.25</v>
      </c>
      <c r="V690" s="1">
        <v>-1392.8662999999999</v>
      </c>
      <c r="W690">
        <v>1.89</v>
      </c>
      <c r="X690" s="1">
        <v>-1368.8724999999999</v>
      </c>
      <c r="Y690">
        <v>-11.51</v>
      </c>
      <c r="Z690" s="1">
        <v>-1391.5793000000001</v>
      </c>
      <c r="AA690">
        <v>3.08</v>
      </c>
      <c r="AB690" s="1">
        <v>-1370.4861000000001</v>
      </c>
      <c r="AC690">
        <v>-1.29</v>
      </c>
    </row>
    <row r="691" spans="6:29" x14ac:dyDescent="0.2">
      <c r="F691" s="1">
        <v>-1384.5496000000001</v>
      </c>
      <c r="G691">
        <v>-2.0099999999999998</v>
      </c>
      <c r="H691" s="1">
        <v>-1378.4372000000001</v>
      </c>
      <c r="I691">
        <v>7.97</v>
      </c>
      <c r="J691" s="1">
        <v>-1383.8875</v>
      </c>
      <c r="K691">
        <v>2.5</v>
      </c>
      <c r="L691" s="1">
        <v>-1382.4032</v>
      </c>
      <c r="M691">
        <v>5.78</v>
      </c>
      <c r="N691" s="1">
        <v>-1380.6876</v>
      </c>
      <c r="O691">
        <v>0.35</v>
      </c>
      <c r="P691" s="1">
        <v>-1382.2474</v>
      </c>
      <c r="Q691">
        <v>4.42</v>
      </c>
      <c r="R691" s="1">
        <v>-1369.2571</v>
      </c>
      <c r="S691">
        <v>-3.71</v>
      </c>
      <c r="T691" s="1">
        <v>-1392.4811999999999</v>
      </c>
      <c r="U691">
        <v>9.81</v>
      </c>
      <c r="V691" s="1">
        <v>-1392.8091999999999</v>
      </c>
      <c r="W691">
        <v>2.06</v>
      </c>
      <c r="X691" s="1">
        <v>-1368.8951999999999</v>
      </c>
      <c r="Y691">
        <v>-11.25</v>
      </c>
      <c r="Z691" s="1">
        <v>-1391.4253000000001</v>
      </c>
      <c r="AA691">
        <v>3.26</v>
      </c>
      <c r="AB691" s="1">
        <v>-1370.7565</v>
      </c>
      <c r="AC691">
        <v>-1.67</v>
      </c>
    </row>
    <row r="692" spans="6:29" x14ac:dyDescent="0.2">
      <c r="F692" s="1">
        <v>-1384.4645</v>
      </c>
      <c r="G692">
        <v>-1.36</v>
      </c>
      <c r="H692" s="1">
        <v>-1378.5226</v>
      </c>
      <c r="I692">
        <v>7.59</v>
      </c>
      <c r="J692" s="1">
        <v>-1384.0878</v>
      </c>
      <c r="K692">
        <v>2.2400000000000002</v>
      </c>
      <c r="L692" s="1">
        <v>-1382.0998999999999</v>
      </c>
      <c r="M692">
        <v>6.32</v>
      </c>
      <c r="N692" s="1">
        <v>-1380.4933000000001</v>
      </c>
      <c r="O692">
        <v>0.44</v>
      </c>
      <c r="P692" s="1">
        <v>-1382.3593000000001</v>
      </c>
      <c r="Q692">
        <v>4.26</v>
      </c>
      <c r="R692" s="1">
        <v>-1369.2361000000001</v>
      </c>
      <c r="S692">
        <v>-4.22</v>
      </c>
      <c r="T692" s="1">
        <v>-1392.2816</v>
      </c>
      <c r="U692">
        <v>10.58</v>
      </c>
      <c r="V692" s="1">
        <v>-1392.7651000000001</v>
      </c>
      <c r="W692">
        <v>2.25</v>
      </c>
      <c r="X692" s="1">
        <v>-1368.8797999999999</v>
      </c>
      <c r="Y692">
        <v>-10.8</v>
      </c>
      <c r="Z692" s="1">
        <v>-1391.2846</v>
      </c>
      <c r="AA692">
        <v>3.42</v>
      </c>
      <c r="AB692" s="1">
        <v>-1370.9712</v>
      </c>
      <c r="AC692">
        <v>-1.84</v>
      </c>
    </row>
    <row r="693" spans="6:29" x14ac:dyDescent="0.2">
      <c r="F693" s="1">
        <v>-1384.3009</v>
      </c>
      <c r="G693">
        <v>-0.63</v>
      </c>
      <c r="H693" s="1">
        <v>-1378.7170000000001</v>
      </c>
      <c r="I693">
        <v>6.9</v>
      </c>
      <c r="J693" s="1">
        <v>-1384.3625999999999</v>
      </c>
      <c r="K693">
        <v>1.69</v>
      </c>
      <c r="L693" s="1">
        <v>-1381.7515000000001</v>
      </c>
      <c r="M693">
        <v>6.83</v>
      </c>
      <c r="N693" s="1">
        <v>-1380.346</v>
      </c>
      <c r="O693">
        <v>0.45</v>
      </c>
      <c r="P693" s="1">
        <v>-1382.3878</v>
      </c>
      <c r="Q693">
        <v>4.04</v>
      </c>
      <c r="R693" s="1">
        <v>-1369.1702</v>
      </c>
      <c r="S693">
        <v>-4.6100000000000003</v>
      </c>
      <c r="T693" s="1">
        <v>-1392.0234</v>
      </c>
      <c r="U693">
        <v>11.33</v>
      </c>
      <c r="V693" s="1">
        <v>-1392.7322999999999</v>
      </c>
      <c r="W693">
        <v>2.41</v>
      </c>
      <c r="X693" s="1">
        <v>-1368.8418999999999</v>
      </c>
      <c r="Y693">
        <v>-10.199999999999999</v>
      </c>
      <c r="Z693" s="1">
        <v>-1391.1602</v>
      </c>
      <c r="AA693">
        <v>3.57</v>
      </c>
      <c r="AB693" s="1">
        <v>-1371.1242</v>
      </c>
      <c r="AC693">
        <v>-1.86</v>
      </c>
    </row>
    <row r="694" spans="6:29" x14ac:dyDescent="0.2">
      <c r="F694" s="1">
        <v>-1384.0781999999999</v>
      </c>
      <c r="G694">
        <v>0.28000000000000003</v>
      </c>
      <c r="H694" s="1">
        <v>-1379.0264999999999</v>
      </c>
      <c r="I694">
        <v>5.94</v>
      </c>
      <c r="J694" s="1">
        <v>-1384.6832999999999</v>
      </c>
      <c r="K694">
        <v>0.98</v>
      </c>
      <c r="L694" s="1">
        <v>-1381.3805</v>
      </c>
      <c r="M694">
        <v>7.28</v>
      </c>
      <c r="N694" s="1">
        <v>-1380.2643</v>
      </c>
      <c r="O694">
        <v>0.55000000000000004</v>
      </c>
      <c r="P694" s="1">
        <v>-1382.3398999999999</v>
      </c>
      <c r="Q694">
        <v>3.88</v>
      </c>
      <c r="R694" s="1">
        <v>-1369.0524</v>
      </c>
      <c r="S694">
        <v>-4.9400000000000004</v>
      </c>
      <c r="T694" s="1">
        <v>-1391.7335</v>
      </c>
      <c r="U694">
        <v>12.19</v>
      </c>
      <c r="V694" s="1">
        <v>-1392.7084</v>
      </c>
      <c r="W694">
        <v>2.6</v>
      </c>
      <c r="X694" s="1">
        <v>-1368.7962</v>
      </c>
      <c r="Y694">
        <v>-9.4700000000000006</v>
      </c>
      <c r="Z694" s="1">
        <v>-1391.0518999999999</v>
      </c>
      <c r="AA694">
        <v>3.79</v>
      </c>
      <c r="AB694" s="1">
        <v>-1371.2158999999999</v>
      </c>
      <c r="AC694">
        <v>-1.78</v>
      </c>
    </row>
    <row r="695" spans="6:29" x14ac:dyDescent="0.2">
      <c r="F695" s="1">
        <v>-1383.8196</v>
      </c>
      <c r="G695">
        <v>1.19</v>
      </c>
      <c r="H695" s="1">
        <v>-1379.4429</v>
      </c>
      <c r="I695">
        <v>4.8099999999999996</v>
      </c>
      <c r="J695" s="1">
        <v>-1385.0201999999999</v>
      </c>
      <c r="K695">
        <v>0.27</v>
      </c>
      <c r="L695" s="1">
        <v>-1381.0160000000001</v>
      </c>
      <c r="M695">
        <v>7.62</v>
      </c>
      <c r="N695" s="1">
        <v>-1380.2550000000001</v>
      </c>
      <c r="O695">
        <v>0.26</v>
      </c>
      <c r="P695" s="1">
        <v>-1382.2271000000001</v>
      </c>
      <c r="Q695">
        <v>3.78</v>
      </c>
      <c r="R695" s="1">
        <v>-1368.8851</v>
      </c>
      <c r="S695">
        <v>-5.04</v>
      </c>
      <c r="T695" s="1">
        <v>-1391.4455</v>
      </c>
      <c r="U695">
        <v>12.8</v>
      </c>
      <c r="V695" s="1">
        <v>-1392.6916000000001</v>
      </c>
      <c r="W695">
        <v>2.87</v>
      </c>
      <c r="X695" s="1">
        <v>-1368.7552000000001</v>
      </c>
      <c r="Y695">
        <v>-8.81</v>
      </c>
      <c r="Z695" s="1">
        <v>-1390.9566</v>
      </c>
      <c r="AA695">
        <v>3.94</v>
      </c>
      <c r="AB695" s="1">
        <v>-1371.2550000000001</v>
      </c>
      <c r="AC695">
        <v>-1.63</v>
      </c>
    </row>
    <row r="696" spans="6:29" x14ac:dyDescent="0.2">
      <c r="F696" s="1">
        <v>-1383.5479</v>
      </c>
      <c r="G696">
        <v>2.0699999999999998</v>
      </c>
      <c r="H696" s="1">
        <v>-1379.9409000000001</v>
      </c>
      <c r="I696">
        <v>3.47</v>
      </c>
      <c r="J696" s="1">
        <v>-1385.3468</v>
      </c>
      <c r="K696">
        <v>-0.48</v>
      </c>
      <c r="L696" s="1">
        <v>-1380.6929</v>
      </c>
      <c r="M696">
        <v>7.78</v>
      </c>
      <c r="N696" s="1">
        <v>-1380.3125</v>
      </c>
      <c r="O696">
        <v>-0.02</v>
      </c>
      <c r="P696" s="1">
        <v>-1382.0594000000001</v>
      </c>
      <c r="Q696">
        <v>3.68</v>
      </c>
      <c r="R696" s="1">
        <v>-1368.68</v>
      </c>
      <c r="S696">
        <v>-5.05</v>
      </c>
      <c r="T696" s="1">
        <v>-1391.1947</v>
      </c>
      <c r="U696">
        <v>13.23</v>
      </c>
      <c r="V696" s="1">
        <v>-1392.6792</v>
      </c>
      <c r="W696">
        <v>3.15</v>
      </c>
      <c r="X696" s="1">
        <v>-1368.7288000000001</v>
      </c>
      <c r="Y696">
        <v>-8.01</v>
      </c>
      <c r="Z696" s="1">
        <v>-1390.8724999999999</v>
      </c>
      <c r="AA696">
        <v>3.98</v>
      </c>
      <c r="AB696" s="1">
        <v>-1371.2575999999999</v>
      </c>
      <c r="AC696">
        <v>-1.45</v>
      </c>
    </row>
    <row r="697" spans="6:29" x14ac:dyDescent="0.2">
      <c r="F697" s="1">
        <v>-1383.2816</v>
      </c>
      <c r="G697">
        <v>2.92</v>
      </c>
      <c r="H697" s="1">
        <v>-1380.4803999999999</v>
      </c>
      <c r="I697">
        <v>2.13</v>
      </c>
      <c r="J697" s="1">
        <v>-1385.6403</v>
      </c>
      <c r="K697">
        <v>-1.17</v>
      </c>
      <c r="L697" s="1">
        <v>-1380.4507000000001</v>
      </c>
      <c r="M697">
        <v>7.78</v>
      </c>
      <c r="N697" s="1">
        <v>-1380.4205999999999</v>
      </c>
      <c r="O697">
        <v>-0.3</v>
      </c>
      <c r="P697" s="1">
        <v>-1381.8448000000001</v>
      </c>
      <c r="Q697">
        <v>3.58</v>
      </c>
      <c r="R697" s="1">
        <v>-1368.4573</v>
      </c>
      <c r="S697">
        <v>-4.93</v>
      </c>
      <c r="T697" s="1">
        <v>-1391.0109</v>
      </c>
      <c r="U697">
        <v>13.42</v>
      </c>
      <c r="V697" s="1">
        <v>-1392.6678999999999</v>
      </c>
      <c r="W697">
        <v>3.54</v>
      </c>
      <c r="X697" s="1">
        <v>-1368.722</v>
      </c>
      <c r="Y697">
        <v>-7.34</v>
      </c>
      <c r="Z697" s="1">
        <v>-1390.8024</v>
      </c>
      <c r="AA697">
        <v>3.95</v>
      </c>
      <c r="AB697" s="1">
        <v>-1371.2440999999999</v>
      </c>
      <c r="AC697">
        <v>-1.31</v>
      </c>
    </row>
    <row r="698" spans="6:29" x14ac:dyDescent="0.2">
      <c r="F698" s="1">
        <v>-1383.0334</v>
      </c>
      <c r="G698">
        <v>3.68</v>
      </c>
      <c r="H698" s="1">
        <v>-1381.0115000000001</v>
      </c>
      <c r="I698">
        <v>0.8</v>
      </c>
      <c r="J698" s="1">
        <v>-1385.8818000000001</v>
      </c>
      <c r="K698">
        <v>-1.63</v>
      </c>
      <c r="L698" s="1">
        <v>-1380.3293000000001</v>
      </c>
      <c r="M698">
        <v>7.31</v>
      </c>
      <c r="N698" s="1">
        <v>-1380.5603000000001</v>
      </c>
      <c r="O698">
        <v>-0.6</v>
      </c>
      <c r="P698" s="1">
        <v>-1381.5916999999999</v>
      </c>
      <c r="Q698">
        <v>3.51</v>
      </c>
      <c r="R698" s="1">
        <v>-1368.2419</v>
      </c>
      <c r="S698">
        <v>-4.76</v>
      </c>
      <c r="T698" s="1">
        <v>-1390.9096999999999</v>
      </c>
      <c r="U698">
        <v>13.4</v>
      </c>
      <c r="V698" s="1">
        <v>-1392.6523999999999</v>
      </c>
      <c r="W698">
        <v>4</v>
      </c>
      <c r="X698" s="1">
        <v>-1368.7347</v>
      </c>
      <c r="Y698">
        <v>-6.77</v>
      </c>
      <c r="Z698" s="1">
        <v>-1390.7556999999999</v>
      </c>
      <c r="AA698">
        <v>3.83</v>
      </c>
      <c r="AB698" s="1">
        <v>-1371.2367999999999</v>
      </c>
      <c r="AC698">
        <v>-1.34</v>
      </c>
    </row>
    <row r="699" spans="6:29" x14ac:dyDescent="0.2">
      <c r="F699" s="1">
        <v>-1382.809</v>
      </c>
      <c r="G699">
        <v>4.24</v>
      </c>
      <c r="H699" s="1">
        <v>-1381.4826</v>
      </c>
      <c r="I699">
        <v>-0.22</v>
      </c>
      <c r="J699" s="1">
        <v>-1386.0545999999999</v>
      </c>
      <c r="K699">
        <v>-1.98</v>
      </c>
      <c r="L699" s="1">
        <v>-1380.3592000000001</v>
      </c>
      <c r="M699">
        <v>6.5</v>
      </c>
      <c r="N699" s="1">
        <v>-1380.7144000000001</v>
      </c>
      <c r="O699">
        <v>-0.98</v>
      </c>
      <c r="P699" s="1">
        <v>-1381.3117999999999</v>
      </c>
      <c r="Q699">
        <v>3.44</v>
      </c>
      <c r="R699" s="1">
        <v>-1368.0597</v>
      </c>
      <c r="S699">
        <v>-4.55</v>
      </c>
      <c r="T699" s="1">
        <v>-1390.8860999999999</v>
      </c>
      <c r="U699">
        <v>13.24</v>
      </c>
      <c r="V699" s="1">
        <v>-1392.6233</v>
      </c>
      <c r="W699">
        <v>4.5999999999999996</v>
      </c>
      <c r="X699" s="1">
        <v>-1368.7583</v>
      </c>
      <c r="Y699">
        <v>-6.27</v>
      </c>
      <c r="Z699" s="1">
        <v>-1390.7487000000001</v>
      </c>
      <c r="AA699">
        <v>3.48</v>
      </c>
      <c r="AB699" s="1">
        <v>-1371.2556999999999</v>
      </c>
      <c r="AC699">
        <v>-1.58</v>
      </c>
    </row>
    <row r="700" spans="6:29" x14ac:dyDescent="0.2">
      <c r="F700" s="1">
        <v>-1382.6084000000001</v>
      </c>
      <c r="G700">
        <v>4.71</v>
      </c>
      <c r="H700" s="1">
        <v>-1381.8466000000001</v>
      </c>
      <c r="I700">
        <v>-0.94</v>
      </c>
      <c r="J700" s="1">
        <v>-1386.1454000000001</v>
      </c>
      <c r="K700">
        <v>-2.17</v>
      </c>
      <c r="L700" s="1">
        <v>-1380.5522000000001</v>
      </c>
      <c r="M700">
        <v>5.27</v>
      </c>
      <c r="N700" s="1">
        <v>-1380.8733</v>
      </c>
      <c r="O700">
        <v>-1.27</v>
      </c>
      <c r="P700" s="1">
        <v>-1381.0243</v>
      </c>
      <c r="Q700">
        <v>3.36</v>
      </c>
      <c r="R700" s="1">
        <v>-1367.9293</v>
      </c>
      <c r="S700">
        <v>-4.3600000000000003</v>
      </c>
      <c r="T700" s="1">
        <v>-1390.9147</v>
      </c>
      <c r="U700">
        <v>12.83</v>
      </c>
      <c r="V700" s="1">
        <v>-1392.5691999999999</v>
      </c>
      <c r="W700">
        <v>5.3</v>
      </c>
      <c r="X700" s="1">
        <v>-1368.7822000000001</v>
      </c>
      <c r="Y700">
        <v>-5.74</v>
      </c>
      <c r="Z700" s="1">
        <v>-1390.7991</v>
      </c>
      <c r="AA700">
        <v>2.97</v>
      </c>
      <c r="AB700" s="1">
        <v>-1371.3125</v>
      </c>
      <c r="AC700">
        <v>-1.96</v>
      </c>
    </row>
    <row r="701" spans="6:29" x14ac:dyDescent="0.2">
      <c r="F701" s="1">
        <v>-1382.4278999999999</v>
      </c>
      <c r="G701">
        <v>5.08</v>
      </c>
      <c r="H701" s="1">
        <v>-1382.0676000000001</v>
      </c>
      <c r="I701">
        <v>-1.38</v>
      </c>
      <c r="J701" s="1">
        <v>-1386.1429000000001</v>
      </c>
      <c r="K701">
        <v>-2.13</v>
      </c>
      <c r="L701" s="1">
        <v>-1380.8961999999999</v>
      </c>
      <c r="M701">
        <v>3.86</v>
      </c>
      <c r="N701" s="1">
        <v>-1381.0346999999999</v>
      </c>
      <c r="O701">
        <v>-1.66</v>
      </c>
      <c r="P701" s="1">
        <v>-1380.7535</v>
      </c>
      <c r="Q701">
        <v>3.2</v>
      </c>
      <c r="R701" s="1">
        <v>-1367.8522</v>
      </c>
      <c r="S701">
        <v>-4.24</v>
      </c>
      <c r="T701" s="1">
        <v>-1390.9576</v>
      </c>
      <c r="U701">
        <v>12.37</v>
      </c>
      <c r="V701" s="1">
        <v>-1392.4767999999999</v>
      </c>
      <c r="W701">
        <v>6.23</v>
      </c>
      <c r="X701" s="1">
        <v>-1368.7978000000001</v>
      </c>
      <c r="Y701">
        <v>-5.34</v>
      </c>
      <c r="Z701" s="1">
        <v>-1390.9169999999999</v>
      </c>
      <c r="AA701">
        <v>2.2599999999999998</v>
      </c>
      <c r="AB701" s="1">
        <v>-1371.4096</v>
      </c>
      <c r="AC701">
        <v>-2.58</v>
      </c>
    </row>
    <row r="702" spans="6:29" x14ac:dyDescent="0.2">
      <c r="F702" s="1">
        <v>-1382.2637999999999</v>
      </c>
      <c r="G702">
        <v>5.29</v>
      </c>
      <c r="H702" s="1">
        <v>-1382.1244999999999</v>
      </c>
      <c r="I702">
        <v>-1.36</v>
      </c>
      <c r="J702" s="1">
        <v>-1386.039</v>
      </c>
      <c r="K702">
        <v>-1.84</v>
      </c>
      <c r="L702" s="1">
        <v>-1381.3538000000001</v>
      </c>
      <c r="M702">
        <v>2.0499999999999998</v>
      </c>
      <c r="N702" s="1">
        <v>-1381.2009</v>
      </c>
      <c r="O702">
        <v>-2.0099999999999998</v>
      </c>
      <c r="P702" s="1">
        <v>-1380.5235</v>
      </c>
      <c r="Q702">
        <v>2.93</v>
      </c>
      <c r="R702" s="1">
        <v>-1367.8088</v>
      </c>
      <c r="S702">
        <v>-4.1100000000000003</v>
      </c>
      <c r="T702" s="1">
        <v>-1390.9751000000001</v>
      </c>
      <c r="U702">
        <v>12</v>
      </c>
      <c r="V702" s="1">
        <v>-1392.335</v>
      </c>
      <c r="W702">
        <v>7.24</v>
      </c>
      <c r="X702" s="1">
        <v>-1368.8034</v>
      </c>
      <c r="Y702">
        <v>-5</v>
      </c>
      <c r="Z702" s="1">
        <v>-1391.0971</v>
      </c>
      <c r="AA702">
        <v>1.42</v>
      </c>
      <c r="AB702" s="1">
        <v>-1371.5399</v>
      </c>
      <c r="AC702">
        <v>-3.44</v>
      </c>
    </row>
    <row r="703" spans="6:29" x14ac:dyDescent="0.2">
      <c r="F703" s="1">
        <v>-1382.1148000000001</v>
      </c>
      <c r="G703">
        <v>5.4</v>
      </c>
      <c r="H703" s="1">
        <v>-1382.0116</v>
      </c>
      <c r="I703">
        <v>-0.73</v>
      </c>
      <c r="J703" s="1">
        <v>-1385.8347000000001</v>
      </c>
      <c r="K703">
        <v>-1.35</v>
      </c>
      <c r="L703" s="1">
        <v>-1381.8701000000001</v>
      </c>
      <c r="M703">
        <v>0.25</v>
      </c>
      <c r="N703" s="1">
        <v>-1381.3747000000001</v>
      </c>
      <c r="O703">
        <v>-2.34</v>
      </c>
      <c r="P703" s="1">
        <v>-1380.3523</v>
      </c>
      <c r="Q703">
        <v>2.5299999999999998</v>
      </c>
      <c r="R703" s="1">
        <v>-1367.768</v>
      </c>
      <c r="S703">
        <v>-3.9</v>
      </c>
      <c r="T703" s="1">
        <v>-1390.9385</v>
      </c>
      <c r="U703">
        <v>11.81</v>
      </c>
      <c r="V703" s="1">
        <v>-1392.1436000000001</v>
      </c>
      <c r="W703">
        <v>8.4</v>
      </c>
      <c r="X703" s="1">
        <v>-1368.8056999999999</v>
      </c>
      <c r="Y703">
        <v>-4.75</v>
      </c>
      <c r="Z703" s="1">
        <v>-1391.3163</v>
      </c>
      <c r="AA703">
        <v>0.59</v>
      </c>
      <c r="AB703" s="1">
        <v>-1371.6905999999999</v>
      </c>
      <c r="AC703">
        <v>-4.42</v>
      </c>
    </row>
    <row r="704" spans="6:29" x14ac:dyDescent="0.2">
      <c r="F704" s="1">
        <v>-1381.9842000000001</v>
      </c>
      <c r="G704">
        <v>5.41</v>
      </c>
      <c r="H704" s="1">
        <v>-1381.7364</v>
      </c>
      <c r="I704">
        <v>0.11</v>
      </c>
      <c r="J704" s="1">
        <v>-1385.5401999999999</v>
      </c>
      <c r="K704">
        <v>-0.71</v>
      </c>
      <c r="L704" s="1">
        <v>-1382.3868</v>
      </c>
      <c r="M704">
        <v>-1.54</v>
      </c>
      <c r="N704" s="1">
        <v>-1381.5572999999999</v>
      </c>
      <c r="O704">
        <v>-2.59</v>
      </c>
      <c r="P704" s="1">
        <v>-1380.2483999999999</v>
      </c>
      <c r="Q704">
        <v>2.0299999999999998</v>
      </c>
      <c r="R704" s="1">
        <v>-1367.6985999999999</v>
      </c>
      <c r="S704">
        <v>-3.63</v>
      </c>
      <c r="T704" s="1">
        <v>-1390.8361</v>
      </c>
      <c r="U704">
        <v>11.76</v>
      </c>
      <c r="V704" s="1">
        <v>-1391.9168999999999</v>
      </c>
      <c r="W704">
        <v>9.52</v>
      </c>
      <c r="X704" s="1">
        <v>-1368.8163</v>
      </c>
      <c r="Y704">
        <v>-4.59</v>
      </c>
      <c r="Z704" s="1">
        <v>-1391.5379</v>
      </c>
      <c r="AA704">
        <v>-0.18</v>
      </c>
      <c r="AB704" s="1">
        <v>-1371.8462999999999</v>
      </c>
      <c r="AC704">
        <v>-5.5</v>
      </c>
    </row>
    <row r="705" spans="6:29" x14ac:dyDescent="0.2">
      <c r="F705" s="1">
        <v>-1381.8788999999999</v>
      </c>
      <c r="G705">
        <v>5.39</v>
      </c>
      <c r="H705" s="1">
        <v>-1381.3163</v>
      </c>
      <c r="I705">
        <v>1.4</v>
      </c>
      <c r="J705" s="1">
        <v>-1385.1777999999999</v>
      </c>
      <c r="K705">
        <v>0.09</v>
      </c>
      <c r="L705" s="1">
        <v>-1382.8525</v>
      </c>
      <c r="M705">
        <v>-3.29</v>
      </c>
      <c r="N705" s="1">
        <v>-1381.7443000000001</v>
      </c>
      <c r="O705">
        <v>-2.8</v>
      </c>
      <c r="P705" s="1">
        <v>-1380.2095999999999</v>
      </c>
      <c r="Q705">
        <v>1.51</v>
      </c>
      <c r="R705" s="1">
        <v>-1367.5864999999999</v>
      </c>
      <c r="S705">
        <v>-3.24</v>
      </c>
      <c r="T705" s="1">
        <v>-1390.6753000000001</v>
      </c>
      <c r="U705">
        <v>11.78</v>
      </c>
      <c r="V705" s="1">
        <v>-1391.6859999999999</v>
      </c>
      <c r="W705">
        <v>10.53</v>
      </c>
      <c r="X705" s="1">
        <v>-1368.8467000000001</v>
      </c>
      <c r="Y705">
        <v>-4.57</v>
      </c>
      <c r="Z705" s="1">
        <v>-1391.7216000000001</v>
      </c>
      <c r="AA705">
        <v>-0.76</v>
      </c>
      <c r="AB705" s="1">
        <v>-1371.9928</v>
      </c>
      <c r="AC705">
        <v>-6.56</v>
      </c>
    </row>
    <row r="706" spans="6:29" x14ac:dyDescent="0.2">
      <c r="F706" s="1">
        <v>-1381.8068000000001</v>
      </c>
      <c r="G706">
        <v>5.24</v>
      </c>
      <c r="H706" s="1">
        <v>-1380.7800999999999</v>
      </c>
      <c r="I706">
        <v>2.99</v>
      </c>
      <c r="J706" s="1">
        <v>-1384.779</v>
      </c>
      <c r="K706">
        <v>0.88</v>
      </c>
      <c r="L706" s="1">
        <v>-1383.2312999999999</v>
      </c>
      <c r="M706">
        <v>-4.6100000000000003</v>
      </c>
      <c r="N706" s="1">
        <v>-1381.9295</v>
      </c>
      <c r="O706">
        <v>-2.97</v>
      </c>
      <c r="P706" s="1">
        <v>-1380.2246</v>
      </c>
      <c r="Q706">
        <v>0.87</v>
      </c>
      <c r="R706" s="1">
        <v>-1367.4412</v>
      </c>
      <c r="S706">
        <v>-2.85</v>
      </c>
      <c r="T706" s="1">
        <v>-1390.4786999999999</v>
      </c>
      <c r="U706">
        <v>11.96</v>
      </c>
      <c r="V706" s="1">
        <v>-1391.4897000000001</v>
      </c>
      <c r="W706">
        <v>11.41</v>
      </c>
      <c r="X706" s="1">
        <v>-1368.9046000000001</v>
      </c>
      <c r="Y706">
        <v>-4.6900000000000004</v>
      </c>
      <c r="Z706" s="1">
        <v>-1391.8340000000001</v>
      </c>
      <c r="AA706">
        <v>-1.1000000000000001</v>
      </c>
      <c r="AB706" s="1">
        <v>-1372.1172999999999</v>
      </c>
      <c r="AC706">
        <v>-7.62</v>
      </c>
    </row>
    <row r="707" spans="6:29" x14ac:dyDescent="0.2">
      <c r="F707" s="1">
        <v>-1381.7737999999999</v>
      </c>
      <c r="G707">
        <v>5.0599999999999996</v>
      </c>
      <c r="H707" s="1">
        <v>-1380.1712</v>
      </c>
      <c r="I707">
        <v>4.5</v>
      </c>
      <c r="J707" s="1">
        <v>-1384.3806</v>
      </c>
      <c r="K707">
        <v>1.6</v>
      </c>
      <c r="L707" s="1">
        <v>-1383.5027</v>
      </c>
      <c r="M707">
        <v>-5.62</v>
      </c>
      <c r="N707" s="1">
        <v>-1382.1027999999999</v>
      </c>
      <c r="O707">
        <v>-3.03</v>
      </c>
      <c r="P707" s="1">
        <v>-1380.2784999999999</v>
      </c>
      <c r="Q707">
        <v>0.19</v>
      </c>
      <c r="R707" s="1">
        <v>-1367.2924</v>
      </c>
      <c r="S707">
        <v>-2.5299999999999998</v>
      </c>
      <c r="T707" s="1">
        <v>-1390.2789</v>
      </c>
      <c r="U707">
        <v>12.13</v>
      </c>
      <c r="V707" s="1">
        <v>-1391.3630000000001</v>
      </c>
      <c r="W707">
        <v>11.99</v>
      </c>
      <c r="X707" s="1">
        <v>-1368.9952000000001</v>
      </c>
      <c r="Y707">
        <v>-4.97</v>
      </c>
      <c r="Z707" s="1">
        <v>-1391.8554999999999</v>
      </c>
      <c r="AA707">
        <v>-1.1100000000000001</v>
      </c>
      <c r="AB707" s="1">
        <v>-1372.2101</v>
      </c>
      <c r="AC707">
        <v>-8.52</v>
      </c>
    </row>
    <row r="708" spans="6:29" x14ac:dyDescent="0.2">
      <c r="F708" s="1">
        <v>-1381.7810999999999</v>
      </c>
      <c r="G708">
        <v>4.79</v>
      </c>
      <c r="H708" s="1">
        <v>-1379.5518</v>
      </c>
      <c r="I708">
        <v>6</v>
      </c>
      <c r="J708" s="1">
        <v>-1384.0183999999999</v>
      </c>
      <c r="K708">
        <v>2.17</v>
      </c>
      <c r="L708" s="1">
        <v>-1383.6602</v>
      </c>
      <c r="M708">
        <v>-6.24</v>
      </c>
      <c r="N708" s="1">
        <v>-1382.2539999999999</v>
      </c>
      <c r="O708">
        <v>-3</v>
      </c>
      <c r="P708" s="1">
        <v>-1380.3552999999999</v>
      </c>
      <c r="Q708">
        <v>-0.41</v>
      </c>
      <c r="R708" s="1">
        <v>-1367.1802</v>
      </c>
      <c r="S708">
        <v>-2.33</v>
      </c>
      <c r="T708" s="1">
        <v>-1390.1104</v>
      </c>
      <c r="U708">
        <v>12.31</v>
      </c>
      <c r="V708" s="1">
        <v>-1391.3175000000001</v>
      </c>
      <c r="W708">
        <v>12.35</v>
      </c>
      <c r="X708" s="1">
        <v>-1369.1231</v>
      </c>
      <c r="Y708">
        <v>-5.32</v>
      </c>
      <c r="Z708" s="1">
        <v>-1391.7782</v>
      </c>
      <c r="AA708">
        <v>-0.78</v>
      </c>
      <c r="AB708" s="1">
        <v>-1372.2641000000001</v>
      </c>
      <c r="AC708">
        <v>-9.26</v>
      </c>
    </row>
    <row r="709" spans="6:29" x14ac:dyDescent="0.2">
      <c r="F709" s="1">
        <v>-1381.8234</v>
      </c>
      <c r="G709">
        <v>4.58</v>
      </c>
      <c r="H709" s="1">
        <v>-1378.9992</v>
      </c>
      <c r="I709">
        <v>7.4</v>
      </c>
      <c r="J709" s="1">
        <v>-1383.7199000000001</v>
      </c>
      <c r="K709">
        <v>2.71</v>
      </c>
      <c r="L709" s="1">
        <v>-1383.7036000000001</v>
      </c>
      <c r="M709">
        <v>-6.41</v>
      </c>
      <c r="N709" s="1">
        <v>-1382.3742999999999</v>
      </c>
      <c r="O709">
        <v>-2.84</v>
      </c>
      <c r="P709" s="1">
        <v>-1380.4438</v>
      </c>
      <c r="Q709">
        <v>-1.01</v>
      </c>
      <c r="R709" s="1">
        <v>-1367.1421</v>
      </c>
      <c r="S709">
        <v>-2.2999999999999998</v>
      </c>
      <c r="T709" s="1">
        <v>-1390.0027</v>
      </c>
      <c r="U709">
        <v>12.43</v>
      </c>
      <c r="V709" s="1">
        <v>-1391.3362999999999</v>
      </c>
      <c r="W709">
        <v>12.54</v>
      </c>
      <c r="X709" s="1">
        <v>-1369.2936999999999</v>
      </c>
      <c r="Y709">
        <v>-5.79</v>
      </c>
      <c r="Z709" s="1">
        <v>-1391.605</v>
      </c>
      <c r="AA709">
        <v>-0.08</v>
      </c>
      <c r="AB709" s="1">
        <v>-1372.2752</v>
      </c>
      <c r="AC709">
        <v>-9.7799999999999994</v>
      </c>
    </row>
    <row r="710" spans="6:29" x14ac:dyDescent="0.2">
      <c r="F710" s="1">
        <v>-1381.8884</v>
      </c>
      <c r="G710">
        <v>4.38</v>
      </c>
      <c r="H710" s="1">
        <v>-1378.5868</v>
      </c>
      <c r="I710">
        <v>8.4499999999999993</v>
      </c>
      <c r="J710" s="1">
        <v>-1383.4973</v>
      </c>
      <c r="K710">
        <v>2.82</v>
      </c>
      <c r="L710" s="1">
        <v>-1383.6342999999999</v>
      </c>
      <c r="M710">
        <v>-6.17</v>
      </c>
      <c r="N710" s="1">
        <v>-1382.4602</v>
      </c>
      <c r="O710">
        <v>-2.62</v>
      </c>
      <c r="P710" s="1">
        <v>-1380.539</v>
      </c>
      <c r="Q710">
        <v>-1.53</v>
      </c>
      <c r="R710" s="1">
        <v>-1367.204</v>
      </c>
      <c r="S710">
        <v>-2.59</v>
      </c>
      <c r="T710" s="1">
        <v>-1389.9757</v>
      </c>
      <c r="U710">
        <v>12.39</v>
      </c>
      <c r="V710" s="1">
        <v>-1391.3785</v>
      </c>
      <c r="W710">
        <v>12.55</v>
      </c>
      <c r="X710" s="1">
        <v>-1369.5081</v>
      </c>
      <c r="Y710">
        <v>-6.36</v>
      </c>
      <c r="Z710" s="1">
        <v>-1391.3462999999999</v>
      </c>
      <c r="AA710">
        <v>0.93</v>
      </c>
      <c r="AB710" s="1">
        <v>-1372.2419</v>
      </c>
      <c r="AC710">
        <v>-10.11</v>
      </c>
    </row>
    <row r="711" spans="6:29" x14ac:dyDescent="0.2">
      <c r="F711" s="1">
        <v>-1381.9614999999999</v>
      </c>
      <c r="G711">
        <v>4.28</v>
      </c>
      <c r="H711" s="1">
        <v>-1378.3605</v>
      </c>
      <c r="I711">
        <v>8.9499999999999993</v>
      </c>
      <c r="J711" s="1">
        <v>-1383.3468</v>
      </c>
      <c r="K711">
        <v>2.86</v>
      </c>
      <c r="L711" s="1">
        <v>-1383.4549999999999</v>
      </c>
      <c r="M711">
        <v>-5.59</v>
      </c>
      <c r="N711" s="1">
        <v>-1382.5152</v>
      </c>
      <c r="O711">
        <v>-2.27</v>
      </c>
      <c r="P711" s="1">
        <v>-1380.643</v>
      </c>
      <c r="Q711">
        <v>-2</v>
      </c>
      <c r="R711" s="1">
        <v>-1367.3769</v>
      </c>
      <c r="S711">
        <v>-3.11</v>
      </c>
      <c r="T711" s="1">
        <v>-1390.0349000000001</v>
      </c>
      <c r="U711">
        <v>12.18</v>
      </c>
      <c r="V711" s="1">
        <v>-1391.3965000000001</v>
      </c>
      <c r="W711">
        <v>12.53</v>
      </c>
      <c r="X711" s="1">
        <v>-1369.7559000000001</v>
      </c>
      <c r="Y711">
        <v>-6.95</v>
      </c>
      <c r="Z711" s="1">
        <v>-1391.0195000000001</v>
      </c>
      <c r="AA711">
        <v>2.11</v>
      </c>
      <c r="AB711" s="1">
        <v>-1372.1659999999999</v>
      </c>
      <c r="AC711">
        <v>-10.14</v>
      </c>
    </row>
    <row r="712" spans="6:29" x14ac:dyDescent="0.2">
      <c r="F712" s="1">
        <v>-1382.0260000000001</v>
      </c>
      <c r="G712">
        <v>4.2</v>
      </c>
      <c r="H712" s="1">
        <v>-1378.3202000000001</v>
      </c>
      <c r="I712">
        <v>8.93</v>
      </c>
      <c r="J712" s="1">
        <v>-1383.2512999999999</v>
      </c>
      <c r="K712">
        <v>2.75</v>
      </c>
      <c r="L712" s="1">
        <v>-1383.1721</v>
      </c>
      <c r="M712">
        <v>-4.5599999999999996</v>
      </c>
      <c r="N712" s="1">
        <v>-1382.5463999999999</v>
      </c>
      <c r="O712">
        <v>-1.88</v>
      </c>
      <c r="P712" s="1">
        <v>-1380.7616</v>
      </c>
      <c r="Q712">
        <v>-2.4500000000000002</v>
      </c>
      <c r="R712" s="1">
        <v>-1367.6590000000001</v>
      </c>
      <c r="S712">
        <v>-3.97</v>
      </c>
      <c r="T712" s="1">
        <v>-1390.1736000000001</v>
      </c>
      <c r="U712">
        <v>11.83</v>
      </c>
      <c r="V712" s="1">
        <v>-1391.3561999999999</v>
      </c>
      <c r="W712">
        <v>12.7</v>
      </c>
      <c r="X712" s="1">
        <v>-1370.0137</v>
      </c>
      <c r="Y712">
        <v>-7.57</v>
      </c>
      <c r="Z712" s="1">
        <v>-1390.6514999999999</v>
      </c>
      <c r="AA712">
        <v>3.41</v>
      </c>
      <c r="AB712" s="1">
        <v>-1372.0508</v>
      </c>
      <c r="AC712">
        <v>-9.94</v>
      </c>
    </row>
    <row r="713" spans="6:29" x14ac:dyDescent="0.2">
      <c r="F713" s="1">
        <v>-1382.0687</v>
      </c>
      <c r="G713">
        <v>4.3099999999999996</v>
      </c>
      <c r="H713" s="1">
        <v>-1378.4256</v>
      </c>
      <c r="I713">
        <v>8.56</v>
      </c>
      <c r="J713" s="1">
        <v>-1383.1885</v>
      </c>
      <c r="K713">
        <v>2.42</v>
      </c>
      <c r="L713" s="1">
        <v>-1382.7988</v>
      </c>
      <c r="M713">
        <v>-3.41</v>
      </c>
      <c r="N713" s="1">
        <v>-1382.5653</v>
      </c>
      <c r="O713">
        <v>-1.58</v>
      </c>
      <c r="P713" s="1">
        <v>-1380.8991000000001</v>
      </c>
      <c r="Q713">
        <v>-2.78</v>
      </c>
      <c r="R713" s="1">
        <v>-1368.038</v>
      </c>
      <c r="S713">
        <v>-5.24</v>
      </c>
      <c r="T713" s="1">
        <v>-1390.3788</v>
      </c>
      <c r="U713">
        <v>11.39</v>
      </c>
      <c r="V713" s="1">
        <v>-1391.248</v>
      </c>
      <c r="W713">
        <v>12.97</v>
      </c>
      <c r="X713" s="1">
        <v>-1370.2483999999999</v>
      </c>
      <c r="Y713">
        <v>-8.08</v>
      </c>
      <c r="Z713" s="1">
        <v>-1390.2816</v>
      </c>
      <c r="AA713">
        <v>4.71</v>
      </c>
      <c r="AB713" s="1">
        <v>-1371.9034999999999</v>
      </c>
      <c r="AC713">
        <v>-9.56</v>
      </c>
    </row>
    <row r="714" spans="6:29" x14ac:dyDescent="0.2">
      <c r="F714" s="1">
        <v>-1382.0793000000001</v>
      </c>
      <c r="G714">
        <v>4.5199999999999996</v>
      </c>
      <c r="H714" s="1">
        <v>-1378.6203</v>
      </c>
      <c r="I714">
        <v>7.78</v>
      </c>
      <c r="J714" s="1">
        <v>-1383.1392000000001</v>
      </c>
      <c r="K714">
        <v>2</v>
      </c>
      <c r="L714" s="1">
        <v>-1382.3579</v>
      </c>
      <c r="M714">
        <v>-1.97</v>
      </c>
      <c r="N714" s="1">
        <v>-1382.5838000000001</v>
      </c>
      <c r="O714">
        <v>-1.32</v>
      </c>
      <c r="P714" s="1">
        <v>-1381.0521000000001</v>
      </c>
      <c r="Q714">
        <v>-3.08</v>
      </c>
      <c r="R714" s="1">
        <v>-1368.4912999999999</v>
      </c>
      <c r="S714">
        <v>-6.33</v>
      </c>
      <c r="T714" s="1">
        <v>-1390.6353999999999</v>
      </c>
      <c r="U714">
        <v>10.86</v>
      </c>
      <c r="V714" s="1">
        <v>-1391.0847000000001</v>
      </c>
      <c r="W714">
        <v>13.39</v>
      </c>
      <c r="X714" s="1">
        <v>-1370.4284</v>
      </c>
      <c r="Y714">
        <v>-8.4499999999999993</v>
      </c>
      <c r="Z714" s="1">
        <v>-1389.9577999999999</v>
      </c>
      <c r="AA714">
        <v>5.8</v>
      </c>
      <c r="AB714" s="1">
        <v>-1371.7306000000001</v>
      </c>
      <c r="AC714">
        <v>-9.0500000000000007</v>
      </c>
    </row>
    <row r="715" spans="6:29" x14ac:dyDescent="0.2">
      <c r="F715" s="1">
        <v>-1382.0533</v>
      </c>
      <c r="G715">
        <v>4.92</v>
      </c>
      <c r="H715" s="1">
        <v>-1378.8531</v>
      </c>
      <c r="I715">
        <v>6.99</v>
      </c>
      <c r="J715" s="1">
        <v>-1383.0933</v>
      </c>
      <c r="K715">
        <v>1.63</v>
      </c>
      <c r="L715" s="1">
        <v>-1381.8821</v>
      </c>
      <c r="M715">
        <v>-0.67</v>
      </c>
      <c r="N715" s="1">
        <v>-1382.6083000000001</v>
      </c>
      <c r="O715">
        <v>-1.02</v>
      </c>
      <c r="P715" s="1">
        <v>-1381.2077999999999</v>
      </c>
      <c r="Q715">
        <v>-3.25</v>
      </c>
      <c r="R715" s="1">
        <v>-1368.9863</v>
      </c>
      <c r="S715">
        <v>-7.87</v>
      </c>
      <c r="T715" s="1">
        <v>-1390.9322</v>
      </c>
      <c r="U715">
        <v>10.14</v>
      </c>
      <c r="V715" s="1">
        <v>-1390.896</v>
      </c>
      <c r="W715">
        <v>13.89</v>
      </c>
      <c r="X715" s="1">
        <v>-1370.5334</v>
      </c>
      <c r="Y715">
        <v>-8.6199999999999992</v>
      </c>
      <c r="Z715" s="1">
        <v>-1389.7284999999999</v>
      </c>
      <c r="AA715">
        <v>6.64</v>
      </c>
      <c r="AB715" s="1">
        <v>-1371.5406</v>
      </c>
      <c r="AC715">
        <v>-8.41</v>
      </c>
    </row>
    <row r="716" spans="6:29" x14ac:dyDescent="0.2">
      <c r="F716" s="1">
        <v>-1381.9926</v>
      </c>
      <c r="G716">
        <v>5.39</v>
      </c>
      <c r="H716" s="1">
        <v>-1379.0889999999999</v>
      </c>
      <c r="I716">
        <v>6.02</v>
      </c>
      <c r="J716" s="1">
        <v>-1383.0489</v>
      </c>
      <c r="K716">
        <v>1.1499999999999999</v>
      </c>
      <c r="L716" s="1">
        <v>-1381.4113</v>
      </c>
      <c r="M716">
        <v>0.91</v>
      </c>
      <c r="N716" s="1">
        <v>-1382.6385</v>
      </c>
      <c r="O716">
        <v>-0.71</v>
      </c>
      <c r="P716" s="1">
        <v>-1381.3485000000001</v>
      </c>
      <c r="Q716">
        <v>-3.31</v>
      </c>
      <c r="R716" s="1">
        <v>-1369.4806000000001</v>
      </c>
      <c r="S716">
        <v>-9.59</v>
      </c>
      <c r="T716" s="1">
        <v>-1391.2608</v>
      </c>
      <c r="U716">
        <v>9.3699999999999992</v>
      </c>
      <c r="V716" s="1">
        <v>-1390.7161000000001</v>
      </c>
      <c r="W716">
        <v>14.52</v>
      </c>
      <c r="X716" s="1">
        <v>-1370.5568000000001</v>
      </c>
      <c r="Y716">
        <v>-8.6300000000000008</v>
      </c>
      <c r="Z716" s="1">
        <v>-1389.6284000000001</v>
      </c>
      <c r="AA716">
        <v>7.1</v>
      </c>
      <c r="AB716" s="1">
        <v>-1371.3434</v>
      </c>
      <c r="AC716">
        <v>-7.67</v>
      </c>
    </row>
    <row r="717" spans="6:29" x14ac:dyDescent="0.2">
      <c r="F717" s="1">
        <v>-1381.9066</v>
      </c>
      <c r="G717">
        <v>5.96</v>
      </c>
      <c r="H717" s="1">
        <v>-1379.3092999999999</v>
      </c>
      <c r="I717">
        <v>5.18</v>
      </c>
      <c r="J717" s="1">
        <v>-1383.0109</v>
      </c>
      <c r="K717">
        <v>0.68</v>
      </c>
      <c r="L717" s="1">
        <v>-1380.9822999999999</v>
      </c>
      <c r="M717">
        <v>2.1</v>
      </c>
      <c r="N717" s="1">
        <v>-1382.6659</v>
      </c>
      <c r="O717">
        <v>-0.19</v>
      </c>
      <c r="P717" s="1">
        <v>-1381.4572000000001</v>
      </c>
      <c r="Q717">
        <v>-3.17</v>
      </c>
      <c r="R717" s="1">
        <v>-1369.9268</v>
      </c>
      <c r="S717">
        <v>-11.22</v>
      </c>
      <c r="T717" s="1">
        <v>-1391.6114</v>
      </c>
      <c r="U717">
        <v>8.59</v>
      </c>
      <c r="V717" s="1">
        <v>-1390.5761</v>
      </c>
      <c r="W717">
        <v>15.1</v>
      </c>
      <c r="X717" s="1">
        <v>-1370.5074</v>
      </c>
      <c r="Y717">
        <v>-8.44</v>
      </c>
      <c r="Z717" s="1">
        <v>-1389.6672000000001</v>
      </c>
      <c r="AA717">
        <v>7.19</v>
      </c>
      <c r="AB717" s="1">
        <v>-1371.1519000000001</v>
      </c>
      <c r="AC717">
        <v>-7.04</v>
      </c>
    </row>
    <row r="718" spans="6:29" x14ac:dyDescent="0.2">
      <c r="F718" s="1">
        <v>-1381.8107</v>
      </c>
      <c r="G718">
        <v>6.57</v>
      </c>
      <c r="H718" s="1">
        <v>-1379.5107</v>
      </c>
      <c r="I718">
        <v>4.17</v>
      </c>
      <c r="J718" s="1">
        <v>-1382.9846</v>
      </c>
      <c r="K718">
        <v>0.17</v>
      </c>
      <c r="L718" s="1">
        <v>-1380.6269</v>
      </c>
      <c r="M718">
        <v>2.99</v>
      </c>
      <c r="N718" s="1">
        <v>-1382.6777999999999</v>
      </c>
      <c r="O718">
        <v>0.16</v>
      </c>
      <c r="P718" s="1">
        <v>-1381.5237</v>
      </c>
      <c r="Q718">
        <v>-2.91</v>
      </c>
      <c r="R718" s="1">
        <v>-1370.2804000000001</v>
      </c>
      <c r="S718">
        <v>-12.29</v>
      </c>
      <c r="T718" s="1">
        <v>-1391.9685999999999</v>
      </c>
      <c r="U718">
        <v>7.87</v>
      </c>
      <c r="V718" s="1">
        <v>-1390.4975999999999</v>
      </c>
      <c r="W718">
        <v>15.66</v>
      </c>
      <c r="X718" s="1">
        <v>-1370.4031</v>
      </c>
      <c r="Y718">
        <v>-8.2100000000000009</v>
      </c>
      <c r="Z718" s="1">
        <v>-1389.8234</v>
      </c>
      <c r="AA718">
        <v>6.93</v>
      </c>
      <c r="AB718" s="1">
        <v>-1370.98</v>
      </c>
      <c r="AC718">
        <v>-6.39</v>
      </c>
    </row>
    <row r="719" spans="6:29" x14ac:dyDescent="0.2">
      <c r="F719" s="1">
        <v>-1381.7204999999999</v>
      </c>
      <c r="G719">
        <v>7.14</v>
      </c>
      <c r="H719" s="1">
        <v>-1379.7009</v>
      </c>
      <c r="I719">
        <v>3.26</v>
      </c>
      <c r="J719" s="1">
        <v>-1382.9721999999999</v>
      </c>
      <c r="K719">
        <v>-0.37</v>
      </c>
      <c r="L719" s="1">
        <v>-1380.3637000000001</v>
      </c>
      <c r="M719">
        <v>3.63</v>
      </c>
      <c r="N719" s="1">
        <v>-1382.6597999999999</v>
      </c>
      <c r="O719">
        <v>0.4</v>
      </c>
      <c r="P719" s="1">
        <v>-1381.5465999999999</v>
      </c>
      <c r="Q719">
        <v>-2.5099999999999998</v>
      </c>
      <c r="R719" s="1">
        <v>-1370.5087000000001</v>
      </c>
      <c r="S719">
        <v>-12.95</v>
      </c>
      <c r="T719" s="1">
        <v>-1392.3072999999999</v>
      </c>
      <c r="U719">
        <v>7.12</v>
      </c>
      <c r="V719" s="1">
        <v>-1390.4911</v>
      </c>
      <c r="W719">
        <v>16.170000000000002</v>
      </c>
      <c r="X719" s="1">
        <v>-1370.2672</v>
      </c>
      <c r="Y719">
        <v>-8.02</v>
      </c>
      <c r="Z719" s="1">
        <v>-1390.0495000000001</v>
      </c>
      <c r="AA719">
        <v>6.45</v>
      </c>
      <c r="AB719" s="1">
        <v>-1370.8407</v>
      </c>
      <c r="AC719">
        <v>-5.85</v>
      </c>
    </row>
    <row r="720" spans="6:29" x14ac:dyDescent="0.2">
      <c r="F720" s="1">
        <v>-1381.6484</v>
      </c>
      <c r="G720">
        <v>7.69</v>
      </c>
      <c r="H720" s="1">
        <v>-1379.8939</v>
      </c>
      <c r="I720">
        <v>2.3199999999999998</v>
      </c>
      <c r="J720" s="1">
        <v>-1382.9712</v>
      </c>
      <c r="K720">
        <v>-0.94</v>
      </c>
      <c r="L720" s="1">
        <v>-1380.2009</v>
      </c>
      <c r="M720">
        <v>4.08</v>
      </c>
      <c r="N720" s="1">
        <v>-1382.6042</v>
      </c>
      <c r="O720">
        <v>0.66</v>
      </c>
      <c r="P720" s="1">
        <v>-1381.5317</v>
      </c>
      <c r="Q720">
        <v>-2.0299999999999998</v>
      </c>
      <c r="R720" s="1">
        <v>-1370.5938000000001</v>
      </c>
      <c r="S720">
        <v>-13.53</v>
      </c>
      <c r="T720" s="1">
        <v>-1392.5971999999999</v>
      </c>
      <c r="U720">
        <v>6.59</v>
      </c>
      <c r="V720" s="1">
        <v>-1390.5554999999999</v>
      </c>
      <c r="W720">
        <v>16.47</v>
      </c>
      <c r="X720" s="1">
        <v>-1370.1211000000001</v>
      </c>
      <c r="Y720">
        <v>-7.77</v>
      </c>
      <c r="Z720" s="1">
        <v>-1390.2886000000001</v>
      </c>
      <c r="AA720">
        <v>5.88</v>
      </c>
      <c r="AB720" s="1">
        <v>-1370.7420999999999</v>
      </c>
      <c r="AC720">
        <v>-5.5</v>
      </c>
    </row>
    <row r="721" spans="6:29" x14ac:dyDescent="0.2">
      <c r="F721" s="1">
        <v>-1381.5998</v>
      </c>
      <c r="G721">
        <v>8.2100000000000009</v>
      </c>
      <c r="H721" s="1">
        <v>-1380.1021000000001</v>
      </c>
      <c r="I721">
        <v>1.46</v>
      </c>
      <c r="J721" s="1">
        <v>-1382.9729</v>
      </c>
      <c r="K721">
        <v>-1.45</v>
      </c>
      <c r="L721" s="1">
        <v>-1380.1346000000001</v>
      </c>
      <c r="M721">
        <v>4.08</v>
      </c>
      <c r="N721" s="1">
        <v>-1382.5123000000001</v>
      </c>
      <c r="O721">
        <v>0.98</v>
      </c>
      <c r="P721" s="1">
        <v>-1381.49</v>
      </c>
      <c r="Q721">
        <v>-1.48</v>
      </c>
      <c r="R721" s="1">
        <v>-1370.5352</v>
      </c>
      <c r="S721">
        <v>-13.97</v>
      </c>
      <c r="T721" s="1">
        <v>-1392.8101999999999</v>
      </c>
      <c r="U721">
        <v>6.33</v>
      </c>
      <c r="V721" s="1">
        <v>-1390.6826000000001</v>
      </c>
      <c r="W721">
        <v>16.649999999999999</v>
      </c>
      <c r="X721" s="1">
        <v>-1369.9811</v>
      </c>
      <c r="Y721">
        <v>-7.66</v>
      </c>
      <c r="Z721" s="1">
        <v>-1390.4929</v>
      </c>
      <c r="AA721">
        <v>5.39</v>
      </c>
      <c r="AB721" s="1">
        <v>-1370.6859999999999</v>
      </c>
      <c r="AC721">
        <v>-5.24</v>
      </c>
    </row>
    <row r="722" spans="6:29" x14ac:dyDescent="0.2">
      <c r="F722" s="1">
        <v>-1381.575</v>
      </c>
      <c r="G722">
        <v>8.51</v>
      </c>
      <c r="H722" s="1">
        <v>-1380.3309999999999</v>
      </c>
      <c r="I722">
        <v>0.51</v>
      </c>
      <c r="J722" s="1">
        <v>-1382.9661000000001</v>
      </c>
      <c r="K722">
        <v>-1.9</v>
      </c>
      <c r="L722" s="1">
        <v>-1380.1523999999999</v>
      </c>
      <c r="M722">
        <v>3.8</v>
      </c>
      <c r="N722" s="1">
        <v>-1382.3981000000001</v>
      </c>
      <c r="O722">
        <v>1.3</v>
      </c>
      <c r="P722" s="1">
        <v>-1381.4335000000001</v>
      </c>
      <c r="Q722">
        <v>-0.95</v>
      </c>
      <c r="R722" s="1">
        <v>-1370.3472999999999</v>
      </c>
      <c r="S722">
        <v>-13.74</v>
      </c>
      <c r="T722" s="1">
        <v>-1392.9278999999999</v>
      </c>
      <c r="U722">
        <v>6.26</v>
      </c>
      <c r="V722" s="1">
        <v>-1390.8614</v>
      </c>
      <c r="W722">
        <v>16.71</v>
      </c>
      <c r="X722" s="1">
        <v>-1369.855</v>
      </c>
      <c r="Y722">
        <v>-7.63</v>
      </c>
      <c r="Z722" s="1">
        <v>-1390.634</v>
      </c>
      <c r="AA722">
        <v>4.96</v>
      </c>
      <c r="AB722" s="1">
        <v>-1370.6663000000001</v>
      </c>
      <c r="AC722">
        <v>-5.09</v>
      </c>
    </row>
    <row r="723" spans="6:29" x14ac:dyDescent="0.2">
      <c r="F723" s="1">
        <v>-1381.5737999999999</v>
      </c>
      <c r="G723">
        <v>8.7100000000000009</v>
      </c>
      <c r="H723" s="1">
        <v>-1380.5744999999999</v>
      </c>
      <c r="I723">
        <v>-0.27</v>
      </c>
      <c r="J723" s="1">
        <v>-1382.9395999999999</v>
      </c>
      <c r="K723">
        <v>-2.31</v>
      </c>
      <c r="L723" s="1">
        <v>-1380.2320999999999</v>
      </c>
      <c r="M723">
        <v>3.36</v>
      </c>
      <c r="N723" s="1">
        <v>-1382.2872</v>
      </c>
      <c r="O723">
        <v>1.51</v>
      </c>
      <c r="P723" s="1">
        <v>-1381.3729000000001</v>
      </c>
      <c r="Q723">
        <v>-0.35</v>
      </c>
      <c r="R723" s="1">
        <v>-1370.0598</v>
      </c>
      <c r="S723">
        <v>-13.25</v>
      </c>
      <c r="T723" s="1">
        <v>-1392.9458</v>
      </c>
      <c r="U723">
        <v>6.51</v>
      </c>
      <c r="V723" s="1">
        <v>-1391.0814</v>
      </c>
      <c r="W723">
        <v>16.62</v>
      </c>
      <c r="X723" s="1">
        <v>-1369.7418</v>
      </c>
      <c r="Y723">
        <v>-7.66</v>
      </c>
      <c r="Z723" s="1">
        <v>-1390.7053000000001</v>
      </c>
      <c r="AA723">
        <v>4.76</v>
      </c>
      <c r="AB723" s="1">
        <v>-1370.6733999999999</v>
      </c>
      <c r="AC723">
        <v>-5.09</v>
      </c>
    </row>
    <row r="724" spans="6:29" x14ac:dyDescent="0.2">
      <c r="F724" s="1">
        <v>-1381.5994000000001</v>
      </c>
      <c r="G724">
        <v>8.83</v>
      </c>
      <c r="H724" s="1">
        <v>-1380.8172</v>
      </c>
      <c r="I724">
        <v>-0.97</v>
      </c>
      <c r="J724" s="1">
        <v>-1382.8873000000001</v>
      </c>
      <c r="K724">
        <v>-2.62</v>
      </c>
      <c r="L724" s="1">
        <v>-1380.3465000000001</v>
      </c>
      <c r="M724">
        <v>2.78</v>
      </c>
      <c r="N724" s="1">
        <v>-1382.2155</v>
      </c>
      <c r="O724">
        <v>1.54</v>
      </c>
      <c r="P724" s="1">
        <v>-1381.3143</v>
      </c>
      <c r="Q724">
        <v>0.16</v>
      </c>
      <c r="R724" s="1">
        <v>-1369.712</v>
      </c>
      <c r="S724">
        <v>-12.6</v>
      </c>
      <c r="T724" s="1">
        <v>-1392.8743999999999</v>
      </c>
      <c r="U724">
        <v>6.97</v>
      </c>
      <c r="V724" s="1">
        <v>-1391.3356000000001</v>
      </c>
      <c r="W724">
        <v>16.329999999999998</v>
      </c>
      <c r="X724" s="1">
        <v>-1369.6332</v>
      </c>
      <c r="Y724">
        <v>-7.82</v>
      </c>
      <c r="Z724" s="1">
        <v>-1390.7180000000001</v>
      </c>
      <c r="AA724">
        <v>4.72</v>
      </c>
      <c r="AB724" s="1">
        <v>-1370.6954000000001</v>
      </c>
      <c r="AC724">
        <v>-5.17</v>
      </c>
    </row>
    <row r="725" spans="6:29" x14ac:dyDescent="0.2">
      <c r="F725" s="1">
        <v>-1381.6587</v>
      </c>
      <c r="G725">
        <v>8.69</v>
      </c>
      <c r="H725" s="1">
        <v>-1381.0386000000001</v>
      </c>
      <c r="I725">
        <v>-1.37</v>
      </c>
      <c r="J725" s="1">
        <v>-1382.8123000000001</v>
      </c>
      <c r="K725">
        <v>-2.89</v>
      </c>
      <c r="L725" s="1">
        <v>-1380.4685999999999</v>
      </c>
      <c r="M725">
        <v>2.09</v>
      </c>
      <c r="N725" s="1">
        <v>-1382.2209</v>
      </c>
      <c r="O725">
        <v>1.36</v>
      </c>
      <c r="P725" s="1">
        <v>-1381.2568000000001</v>
      </c>
      <c r="Q725">
        <v>0.62</v>
      </c>
      <c r="R725" s="1">
        <v>-1369.3468</v>
      </c>
      <c r="S725">
        <v>-11.79</v>
      </c>
      <c r="T725" s="1">
        <v>-1392.7338</v>
      </c>
      <c r="U725">
        <v>7.61</v>
      </c>
      <c r="V725" s="1">
        <v>-1391.6189999999999</v>
      </c>
      <c r="W725">
        <v>15.92</v>
      </c>
      <c r="X725" s="1">
        <v>-1369.5183</v>
      </c>
      <c r="Y725">
        <v>-8.0500000000000007</v>
      </c>
      <c r="Z725" s="1">
        <v>-1390.6895999999999</v>
      </c>
      <c r="AA725">
        <v>4.93</v>
      </c>
      <c r="AB725" s="1">
        <v>-1370.7231999999999</v>
      </c>
      <c r="AC725">
        <v>-5.23</v>
      </c>
    </row>
    <row r="726" spans="6:29" x14ac:dyDescent="0.2">
      <c r="F726" s="1">
        <v>-1381.7559000000001</v>
      </c>
      <c r="G726">
        <v>8.42</v>
      </c>
      <c r="H726" s="1">
        <v>-1381.22</v>
      </c>
      <c r="I726">
        <v>-1.67</v>
      </c>
      <c r="J726" s="1">
        <v>-1382.7270000000001</v>
      </c>
      <c r="K726">
        <v>-3.15</v>
      </c>
      <c r="L726" s="1">
        <v>-1380.5781999999999</v>
      </c>
      <c r="M726">
        <v>1.47</v>
      </c>
      <c r="N726" s="1">
        <v>-1382.3333</v>
      </c>
      <c r="O726">
        <v>0.95</v>
      </c>
      <c r="P726" s="1">
        <v>-1381.1921</v>
      </c>
      <c r="Q726">
        <v>1.03</v>
      </c>
      <c r="R726" s="1">
        <v>-1369.0046</v>
      </c>
      <c r="S726">
        <v>-10.94</v>
      </c>
      <c r="T726" s="1">
        <v>-1392.5472</v>
      </c>
      <c r="U726">
        <v>8.35</v>
      </c>
      <c r="V726" s="1">
        <v>-1391.9313</v>
      </c>
      <c r="W726">
        <v>15.31</v>
      </c>
      <c r="X726" s="1">
        <v>-1369.3861999999999</v>
      </c>
      <c r="Y726">
        <v>-8.25</v>
      </c>
      <c r="Z726" s="1">
        <v>-1390.6375</v>
      </c>
      <c r="AA726">
        <v>5.29</v>
      </c>
      <c r="AB726" s="1">
        <v>-1370.752</v>
      </c>
      <c r="AC726">
        <v>-5.35</v>
      </c>
    </row>
    <row r="727" spans="6:29" x14ac:dyDescent="0.2">
      <c r="F727" s="1">
        <v>-1381.8894</v>
      </c>
      <c r="G727">
        <v>7.97</v>
      </c>
      <c r="H727" s="1">
        <v>-1381.3474000000001</v>
      </c>
      <c r="I727">
        <v>-1.71</v>
      </c>
      <c r="J727" s="1">
        <v>-1382.6474000000001</v>
      </c>
      <c r="K727">
        <v>-3.44</v>
      </c>
      <c r="L727" s="1">
        <v>-1380.6670999999999</v>
      </c>
      <c r="M727">
        <v>0.88</v>
      </c>
      <c r="N727" s="1">
        <v>-1382.5661</v>
      </c>
      <c r="O727">
        <v>0.24</v>
      </c>
      <c r="P727" s="1">
        <v>-1381.1079999999999</v>
      </c>
      <c r="Q727">
        <v>1.5</v>
      </c>
      <c r="R727" s="1">
        <v>-1368.7188000000001</v>
      </c>
      <c r="S727">
        <v>-10.119999999999999</v>
      </c>
      <c r="T727" s="1">
        <v>-1392.3347000000001</v>
      </c>
      <c r="U727">
        <v>9.1300000000000008</v>
      </c>
      <c r="V727" s="1">
        <v>-1392.2729999999999</v>
      </c>
      <c r="W727">
        <v>14.5</v>
      </c>
      <c r="X727" s="1">
        <v>-1369.2312999999999</v>
      </c>
      <c r="Y727">
        <v>-8.4499999999999993</v>
      </c>
      <c r="Z727" s="1">
        <v>-1390.5725</v>
      </c>
      <c r="AA727">
        <v>5.81</v>
      </c>
      <c r="AB727" s="1">
        <v>-1370.7813000000001</v>
      </c>
      <c r="AC727">
        <v>-5.47</v>
      </c>
    </row>
    <row r="728" spans="6:29" x14ac:dyDescent="0.2">
      <c r="F728" s="1">
        <v>-1382.0505000000001</v>
      </c>
      <c r="G728">
        <v>7.33</v>
      </c>
      <c r="H728" s="1">
        <v>-1381.4145000000001</v>
      </c>
      <c r="I728">
        <v>-1.54</v>
      </c>
      <c r="J728" s="1">
        <v>-1382.5887</v>
      </c>
      <c r="K728">
        <v>-3.76</v>
      </c>
      <c r="L728" s="1">
        <v>-1380.7429</v>
      </c>
      <c r="M728">
        <v>0.35</v>
      </c>
      <c r="N728" s="1">
        <v>-1382.9114</v>
      </c>
      <c r="O728">
        <v>-0.78</v>
      </c>
      <c r="P728" s="1">
        <v>-1380.9953</v>
      </c>
      <c r="Q728">
        <v>1.95</v>
      </c>
      <c r="R728" s="1">
        <v>-1368.5094999999999</v>
      </c>
      <c r="S728">
        <v>-9.39</v>
      </c>
      <c r="T728" s="1">
        <v>-1392.1107</v>
      </c>
      <c r="U728">
        <v>9.9700000000000006</v>
      </c>
      <c r="V728" s="1">
        <v>-1392.6429000000001</v>
      </c>
      <c r="W728">
        <v>13.47</v>
      </c>
      <c r="X728" s="1">
        <v>-1369.0518</v>
      </c>
      <c r="Y728">
        <v>-8.5399999999999991</v>
      </c>
      <c r="Z728" s="1">
        <v>-1390.4989</v>
      </c>
      <c r="AA728">
        <v>6.46</v>
      </c>
      <c r="AB728" s="1">
        <v>-1370.8125</v>
      </c>
      <c r="AC728">
        <v>-5.62</v>
      </c>
    </row>
    <row r="729" spans="6:29" x14ac:dyDescent="0.2">
      <c r="F729" s="1">
        <v>-1382.2246</v>
      </c>
      <c r="G729">
        <v>6.66</v>
      </c>
      <c r="H729" s="1">
        <v>-1381.422</v>
      </c>
      <c r="I729">
        <v>-1.03</v>
      </c>
      <c r="J729" s="1">
        <v>-1382.5579</v>
      </c>
      <c r="K729">
        <v>-4.0999999999999996</v>
      </c>
      <c r="L729" s="1">
        <v>-1380.8244999999999</v>
      </c>
      <c r="M729">
        <v>-0.1</v>
      </c>
      <c r="N729" s="1">
        <v>-1383.3434</v>
      </c>
      <c r="O729">
        <v>-1.92</v>
      </c>
      <c r="P729" s="1">
        <v>-1380.8531</v>
      </c>
      <c r="Q729">
        <v>2.38</v>
      </c>
      <c r="R729" s="1">
        <v>-1368.3842</v>
      </c>
      <c r="S729">
        <v>-8.7200000000000006</v>
      </c>
      <c r="T729" s="1">
        <v>-1391.8875</v>
      </c>
      <c r="U729">
        <v>10.82</v>
      </c>
      <c r="V729" s="1">
        <v>-1393.0344</v>
      </c>
      <c r="W729">
        <v>12.29</v>
      </c>
      <c r="X729" s="1">
        <v>-1368.8506</v>
      </c>
      <c r="Y729">
        <v>-8.6</v>
      </c>
      <c r="Z729" s="1">
        <v>-1390.4166</v>
      </c>
      <c r="AA729">
        <v>7.23</v>
      </c>
      <c r="AB729" s="1">
        <v>-1370.85</v>
      </c>
      <c r="AC729">
        <v>-5.78</v>
      </c>
    </row>
    <row r="730" spans="6:29" x14ac:dyDescent="0.2">
      <c r="F730" s="1">
        <v>-1382.3982000000001</v>
      </c>
      <c r="G730">
        <v>5.91</v>
      </c>
      <c r="H730" s="1">
        <v>-1381.3766000000001</v>
      </c>
      <c r="I730">
        <v>-0.38</v>
      </c>
      <c r="J730" s="1">
        <v>-1382.5509999999999</v>
      </c>
      <c r="K730">
        <v>-4.4400000000000004</v>
      </c>
      <c r="L730" s="1">
        <v>-1380.9376</v>
      </c>
      <c r="M730">
        <v>-0.67</v>
      </c>
      <c r="N730" s="1">
        <v>-1383.8249000000001</v>
      </c>
      <c r="O730">
        <v>-3.17</v>
      </c>
      <c r="P730" s="1">
        <v>-1380.6913999999999</v>
      </c>
      <c r="Q730">
        <v>2.83</v>
      </c>
      <c r="R730" s="1">
        <v>-1368.3386</v>
      </c>
      <c r="S730">
        <v>-8.07</v>
      </c>
      <c r="T730" s="1">
        <v>-1391.6794</v>
      </c>
      <c r="U730">
        <v>11.57</v>
      </c>
      <c r="V730" s="1">
        <v>-1393.4349999999999</v>
      </c>
      <c r="W730">
        <v>11.04</v>
      </c>
      <c r="X730" s="1">
        <v>-1368.6342999999999</v>
      </c>
      <c r="Y730">
        <v>-8.56</v>
      </c>
      <c r="Z730" s="1">
        <v>-1390.3239000000001</v>
      </c>
      <c r="AA730">
        <v>8.1199999999999992</v>
      </c>
      <c r="AB730" s="1">
        <v>-1370.8961999999999</v>
      </c>
      <c r="AC730">
        <v>-5.89</v>
      </c>
    </row>
    <row r="731" spans="6:29" x14ac:dyDescent="0.2">
      <c r="F731" s="1">
        <v>-1382.5624</v>
      </c>
      <c r="G731">
        <v>5.19</v>
      </c>
      <c r="H731" s="1">
        <v>-1381.2867000000001</v>
      </c>
      <c r="I731">
        <v>0.49</v>
      </c>
      <c r="J731" s="1">
        <v>-1382.5541000000001</v>
      </c>
      <c r="K731">
        <v>-4.68</v>
      </c>
      <c r="L731" s="1">
        <v>-1381.1061999999999</v>
      </c>
      <c r="M731">
        <v>-1.2</v>
      </c>
      <c r="N731" s="1">
        <v>-1384.3148000000001</v>
      </c>
      <c r="O731">
        <v>-4.49</v>
      </c>
      <c r="P731" s="1">
        <v>-1380.5278000000001</v>
      </c>
      <c r="Q731">
        <v>3.25</v>
      </c>
      <c r="R731" s="1">
        <v>-1368.3601000000001</v>
      </c>
      <c r="S731">
        <v>-7.6</v>
      </c>
      <c r="T731" s="1">
        <v>-1391.5053</v>
      </c>
      <c r="U731">
        <v>12.13</v>
      </c>
      <c r="V731" s="1">
        <v>-1393.8268</v>
      </c>
      <c r="W731">
        <v>9.65</v>
      </c>
      <c r="X731" s="1">
        <v>-1368.4119000000001</v>
      </c>
      <c r="Y731">
        <v>-8.43</v>
      </c>
      <c r="Z731" s="1">
        <v>-1390.2201</v>
      </c>
      <c r="AA731">
        <v>9.0299999999999994</v>
      </c>
      <c r="AB731" s="1">
        <v>-1370.9505999999999</v>
      </c>
      <c r="AC731">
        <v>-6.02</v>
      </c>
    </row>
    <row r="732" spans="6:29" x14ac:dyDescent="0.2">
      <c r="F732" s="1">
        <v>-1382.7135000000001</v>
      </c>
      <c r="G732">
        <v>4.45</v>
      </c>
      <c r="H732" s="1">
        <v>-1381.1635000000001</v>
      </c>
      <c r="I732">
        <v>1.44</v>
      </c>
      <c r="J732" s="1">
        <v>-1382.5485000000001</v>
      </c>
      <c r="K732">
        <v>-4.8</v>
      </c>
      <c r="L732" s="1">
        <v>-1381.3435999999999</v>
      </c>
      <c r="M732">
        <v>-1.82</v>
      </c>
      <c r="N732" s="1">
        <v>-1384.7734</v>
      </c>
      <c r="O732">
        <v>-5.66</v>
      </c>
      <c r="P732" s="1">
        <v>-1380.3796</v>
      </c>
      <c r="Q732">
        <v>3.57</v>
      </c>
      <c r="R732" s="1">
        <v>-1368.4295</v>
      </c>
      <c r="S732">
        <v>-7.2</v>
      </c>
      <c r="T732" s="1">
        <v>-1391.3849</v>
      </c>
      <c r="U732">
        <v>12.55</v>
      </c>
      <c r="V732" s="1">
        <v>-1394.1877999999999</v>
      </c>
      <c r="W732">
        <v>8.2200000000000006</v>
      </c>
      <c r="X732" s="1">
        <v>-1368.1928</v>
      </c>
      <c r="Y732">
        <v>-8.24</v>
      </c>
      <c r="Z732" s="1">
        <v>-1390.1067</v>
      </c>
      <c r="AA732">
        <v>9.9700000000000006</v>
      </c>
      <c r="AB732" s="1">
        <v>-1371.0085999999999</v>
      </c>
      <c r="AC732">
        <v>-6.06</v>
      </c>
    </row>
    <row r="733" spans="6:29" x14ac:dyDescent="0.2">
      <c r="F733" s="1">
        <v>-1382.8505</v>
      </c>
      <c r="G733">
        <v>3.73</v>
      </c>
      <c r="H733" s="1">
        <v>-1381.018</v>
      </c>
      <c r="I733">
        <v>2.46</v>
      </c>
      <c r="J733" s="1">
        <v>-1382.5141000000001</v>
      </c>
      <c r="K733">
        <v>-4.82</v>
      </c>
      <c r="L733" s="1">
        <v>-1381.6460999999999</v>
      </c>
      <c r="M733">
        <v>-2.5099999999999998</v>
      </c>
      <c r="N733" s="1">
        <v>-1385.165</v>
      </c>
      <c r="O733">
        <v>-6.7</v>
      </c>
      <c r="P733" s="1">
        <v>-1380.2570000000001</v>
      </c>
      <c r="Q733">
        <v>3.85</v>
      </c>
      <c r="R733" s="1">
        <v>-1368.5254</v>
      </c>
      <c r="S733">
        <v>-6.75</v>
      </c>
      <c r="T733" s="1">
        <v>-1391.3314</v>
      </c>
      <c r="U733">
        <v>12.74</v>
      </c>
      <c r="V733" s="1">
        <v>-1394.4956999999999</v>
      </c>
      <c r="W733">
        <v>6.84</v>
      </c>
      <c r="X733" s="1">
        <v>-1367.9866</v>
      </c>
      <c r="Y733">
        <v>-7.95</v>
      </c>
      <c r="Z733" s="1">
        <v>-1389.9884999999999</v>
      </c>
      <c r="AA733">
        <v>10.91</v>
      </c>
      <c r="AB733" s="1">
        <v>-1371.0596</v>
      </c>
      <c r="AC733">
        <v>-6.02</v>
      </c>
    </row>
    <row r="734" spans="6:29" x14ac:dyDescent="0.2">
      <c r="F734" s="1">
        <v>-1382.9731999999999</v>
      </c>
      <c r="G734">
        <v>3.11</v>
      </c>
      <c r="H734" s="1">
        <v>-1380.8605</v>
      </c>
      <c r="I734">
        <v>3.56</v>
      </c>
      <c r="J734" s="1">
        <v>-1382.4336000000001</v>
      </c>
      <c r="K734">
        <v>-4.5999999999999996</v>
      </c>
      <c r="L734" s="1">
        <v>-1381.9901</v>
      </c>
      <c r="M734">
        <v>-3.21</v>
      </c>
      <c r="N734" s="1">
        <v>-1385.4625000000001</v>
      </c>
      <c r="O734">
        <v>-7.5</v>
      </c>
      <c r="P734" s="1">
        <v>-1380.1588999999999</v>
      </c>
      <c r="Q734">
        <v>4.0999999999999996</v>
      </c>
      <c r="R734" s="1">
        <v>-1368.6258</v>
      </c>
      <c r="S734">
        <v>-6.32</v>
      </c>
      <c r="T734" s="1">
        <v>-1391.3434</v>
      </c>
      <c r="U734">
        <v>12.76</v>
      </c>
      <c r="V734" s="1">
        <v>-1394.7318</v>
      </c>
      <c r="W734">
        <v>5.54</v>
      </c>
      <c r="X734" s="1">
        <v>-1367.8016</v>
      </c>
      <c r="Y734">
        <v>-7.6</v>
      </c>
      <c r="Z734" s="1">
        <v>-1389.8747000000001</v>
      </c>
      <c r="AA734">
        <v>11.8</v>
      </c>
      <c r="AB734" s="1">
        <v>-1371.0893000000001</v>
      </c>
      <c r="AC734">
        <v>-5.9</v>
      </c>
    </row>
    <row r="735" spans="6:29" x14ac:dyDescent="0.2">
      <c r="F735" s="1">
        <v>-1383.0807</v>
      </c>
      <c r="G735">
        <v>2.56</v>
      </c>
      <c r="H735" s="1">
        <v>-1380.6985</v>
      </c>
      <c r="I735">
        <v>4.7</v>
      </c>
      <c r="J735" s="1">
        <v>-1382.2965999999999</v>
      </c>
      <c r="K735">
        <v>-4.1399999999999997</v>
      </c>
      <c r="L735" s="1">
        <v>-1382.337</v>
      </c>
      <c r="M735">
        <v>-3.82</v>
      </c>
      <c r="N735" s="1">
        <v>-1385.6476</v>
      </c>
      <c r="O735">
        <v>-7.99</v>
      </c>
      <c r="P735" s="1">
        <v>-1380.0795000000001</v>
      </c>
      <c r="Q735">
        <v>4.37</v>
      </c>
      <c r="R735" s="1">
        <v>-1368.7112999999999</v>
      </c>
      <c r="S735">
        <v>-5.93</v>
      </c>
      <c r="T735" s="1">
        <v>-1391.4</v>
      </c>
      <c r="U735">
        <v>12.61</v>
      </c>
      <c r="V735" s="1">
        <v>-1394.8825999999999</v>
      </c>
      <c r="W735">
        <v>4.3899999999999997</v>
      </c>
      <c r="X735" s="1">
        <v>-1367.6443999999999</v>
      </c>
      <c r="Y735">
        <v>-7.23</v>
      </c>
      <c r="Z735" s="1">
        <v>-1389.7789</v>
      </c>
      <c r="AA735">
        <v>12.58</v>
      </c>
      <c r="AB735" s="1">
        <v>-1371.0820000000001</v>
      </c>
      <c r="AC735">
        <v>-5.61</v>
      </c>
    </row>
    <row r="736" spans="6:29" x14ac:dyDescent="0.2">
      <c r="F736" s="1">
        <v>-1383.1717000000001</v>
      </c>
      <c r="G736">
        <v>2.08</v>
      </c>
      <c r="H736" s="1">
        <v>-1380.5362</v>
      </c>
      <c r="I736">
        <v>5.76</v>
      </c>
      <c r="J736" s="1">
        <v>-1382.1010000000001</v>
      </c>
      <c r="K736">
        <v>-3.51</v>
      </c>
      <c r="L736" s="1">
        <v>-1382.6415999999999</v>
      </c>
      <c r="M736">
        <v>-4.32</v>
      </c>
      <c r="N736" s="1">
        <v>-1385.7157999999999</v>
      </c>
      <c r="O736">
        <v>-8.25</v>
      </c>
      <c r="P736" s="1">
        <v>-1380.0138999999999</v>
      </c>
      <c r="Q736">
        <v>4.5599999999999996</v>
      </c>
      <c r="R736" s="1">
        <v>-1368.7683</v>
      </c>
      <c r="S736">
        <v>-5.48</v>
      </c>
      <c r="T736" s="1">
        <v>-1391.4676999999999</v>
      </c>
      <c r="U736">
        <v>12.41</v>
      </c>
      <c r="V736" s="1">
        <v>-1394.9427000000001</v>
      </c>
      <c r="W736">
        <v>3.41</v>
      </c>
      <c r="X736" s="1">
        <v>-1367.5202999999999</v>
      </c>
      <c r="Y736">
        <v>-6.89</v>
      </c>
      <c r="Z736" s="1">
        <v>-1389.7156</v>
      </c>
      <c r="AA736">
        <v>13.22</v>
      </c>
      <c r="AB736" s="1">
        <v>-1371.0213000000001</v>
      </c>
      <c r="AC736">
        <v>-5.13</v>
      </c>
    </row>
    <row r="737" spans="6:29" x14ac:dyDescent="0.2">
      <c r="F737" s="1">
        <v>-1383.2443000000001</v>
      </c>
      <c r="G737">
        <v>1.77</v>
      </c>
      <c r="H737" s="1">
        <v>-1380.3706999999999</v>
      </c>
      <c r="I737">
        <v>6.79</v>
      </c>
      <c r="J737" s="1">
        <v>-1381.8572999999999</v>
      </c>
      <c r="K737">
        <v>-2.72</v>
      </c>
      <c r="L737" s="1">
        <v>-1382.8621000000001</v>
      </c>
      <c r="M737">
        <v>-4.53</v>
      </c>
      <c r="N737" s="1">
        <v>-1385.6803</v>
      </c>
      <c r="O737">
        <v>-8.41</v>
      </c>
      <c r="P737" s="1">
        <v>-1379.9645</v>
      </c>
      <c r="Q737">
        <v>4.76</v>
      </c>
      <c r="R737" s="1">
        <v>-1368.7902999999999</v>
      </c>
      <c r="S737">
        <v>-4.9800000000000004</v>
      </c>
      <c r="T737" s="1">
        <v>-1391.5143</v>
      </c>
      <c r="U737">
        <v>12.14</v>
      </c>
      <c r="V737" s="1">
        <v>-1394.9156</v>
      </c>
      <c r="W737">
        <v>2.57</v>
      </c>
      <c r="X737" s="1">
        <v>-1367.4344000000001</v>
      </c>
      <c r="Y737">
        <v>-6.5</v>
      </c>
      <c r="Z737" s="1">
        <v>-1389.6968999999999</v>
      </c>
      <c r="AA737">
        <v>13.69</v>
      </c>
      <c r="AB737" s="1">
        <v>-1370.896</v>
      </c>
      <c r="AC737">
        <v>-4.43</v>
      </c>
    </row>
    <row r="738" spans="6:29" x14ac:dyDescent="0.2">
      <c r="F738" s="1">
        <v>-1383.3004000000001</v>
      </c>
      <c r="G738">
        <v>1.5</v>
      </c>
      <c r="H738" s="1">
        <v>-1380.1949999999999</v>
      </c>
      <c r="I738">
        <v>7.87</v>
      </c>
      <c r="J738" s="1">
        <v>-1381.5889999999999</v>
      </c>
      <c r="K738">
        <v>-1.82</v>
      </c>
      <c r="L738" s="1">
        <v>-1382.9726000000001</v>
      </c>
      <c r="M738">
        <v>-4.53</v>
      </c>
      <c r="N738" s="1">
        <v>-1385.5712000000001</v>
      </c>
      <c r="O738">
        <v>-8.34</v>
      </c>
      <c r="P738" s="1">
        <v>-1379.9413</v>
      </c>
      <c r="Q738">
        <v>4.8899999999999997</v>
      </c>
      <c r="R738" s="1">
        <v>-1368.7816</v>
      </c>
      <c r="S738">
        <v>-4.54</v>
      </c>
      <c r="T738" s="1">
        <v>-1391.5196000000001</v>
      </c>
      <c r="U738">
        <v>11.86</v>
      </c>
      <c r="V738" s="1">
        <v>-1394.8117999999999</v>
      </c>
      <c r="W738">
        <v>1.88</v>
      </c>
      <c r="X738" s="1">
        <v>-1367.3937000000001</v>
      </c>
      <c r="Y738">
        <v>-6.2</v>
      </c>
      <c r="Z738" s="1">
        <v>-1389.7267999999999</v>
      </c>
      <c r="AA738">
        <v>13.96</v>
      </c>
      <c r="AB738" s="1">
        <v>-1370.704</v>
      </c>
      <c r="AC738">
        <v>-3.54</v>
      </c>
    </row>
    <row r="739" spans="6:29" x14ac:dyDescent="0.2">
      <c r="F739" s="1">
        <v>-1383.3452</v>
      </c>
      <c r="G739">
        <v>1.28</v>
      </c>
      <c r="H739" s="1">
        <v>-1379.9994999999999</v>
      </c>
      <c r="I739">
        <v>8.9499999999999993</v>
      </c>
      <c r="J739" s="1">
        <v>-1381.3298</v>
      </c>
      <c r="K739">
        <v>-1.03</v>
      </c>
      <c r="L739" s="1">
        <v>-1382.9664</v>
      </c>
      <c r="M739">
        <v>-4.3099999999999996</v>
      </c>
      <c r="N739" s="1">
        <v>-1385.4297999999999</v>
      </c>
      <c r="O739">
        <v>-8.34</v>
      </c>
      <c r="P739" s="1">
        <v>-1379.9603</v>
      </c>
      <c r="Q739">
        <v>4.92</v>
      </c>
      <c r="R739" s="1">
        <v>-1368.7545</v>
      </c>
      <c r="S739">
        <v>-4.09</v>
      </c>
      <c r="T739" s="1">
        <v>-1391.4801</v>
      </c>
      <c r="U739">
        <v>11.6</v>
      </c>
      <c r="V739" s="1">
        <v>-1394.6483000000001</v>
      </c>
      <c r="W739">
        <v>1.38</v>
      </c>
      <c r="X739" s="1">
        <v>-1367.4032</v>
      </c>
      <c r="Y739">
        <v>-5.98</v>
      </c>
      <c r="Z739" s="1">
        <v>-1389.7995000000001</v>
      </c>
      <c r="AA739">
        <v>14.02</v>
      </c>
      <c r="AB739" s="1">
        <v>-1370.4567999999999</v>
      </c>
      <c r="AC739">
        <v>-2.58</v>
      </c>
    </row>
    <row r="740" spans="6:29" x14ac:dyDescent="0.2">
      <c r="F740" s="1">
        <v>-1383.3905999999999</v>
      </c>
      <c r="G740">
        <v>1.0900000000000001</v>
      </c>
      <c r="H740" s="1">
        <v>-1379.7768000000001</v>
      </c>
      <c r="I740">
        <v>10.01</v>
      </c>
      <c r="J740" s="1">
        <v>-1381.1135999999999</v>
      </c>
      <c r="K740">
        <v>-0.2</v>
      </c>
      <c r="L740" s="1">
        <v>-1382.8545999999999</v>
      </c>
      <c r="M740">
        <v>-3.78</v>
      </c>
      <c r="N740" s="1">
        <v>-1385.2961</v>
      </c>
      <c r="O740">
        <v>-8.3000000000000007</v>
      </c>
      <c r="P740" s="1">
        <v>-1380.0382999999999</v>
      </c>
      <c r="Q740">
        <v>4.76</v>
      </c>
      <c r="R740" s="1">
        <v>-1368.7253000000001</v>
      </c>
      <c r="S740">
        <v>-3.73</v>
      </c>
      <c r="T740" s="1">
        <v>-1391.4077</v>
      </c>
      <c r="U740">
        <v>11.34</v>
      </c>
      <c r="V740" s="1">
        <v>-1394.4458</v>
      </c>
      <c r="W740">
        <v>0.97</v>
      </c>
      <c r="X740" s="1">
        <v>-1367.4664</v>
      </c>
      <c r="Y740">
        <v>-5.8</v>
      </c>
      <c r="Z740" s="1">
        <v>-1389.9005999999999</v>
      </c>
      <c r="AA740">
        <v>13.95</v>
      </c>
      <c r="AB740" s="1">
        <v>-1370.1796999999999</v>
      </c>
      <c r="AC740">
        <v>-1.58</v>
      </c>
    </row>
    <row r="741" spans="6:29" x14ac:dyDescent="0.2">
      <c r="F741" s="1">
        <v>-1383.4513999999999</v>
      </c>
      <c r="G741">
        <v>0.85</v>
      </c>
      <c r="H741" s="1">
        <v>-1379.5255</v>
      </c>
      <c r="I741">
        <v>11.07</v>
      </c>
      <c r="J741" s="1">
        <v>-1380.9636</v>
      </c>
      <c r="K741">
        <v>0.4</v>
      </c>
      <c r="L741" s="1">
        <v>-1382.663</v>
      </c>
      <c r="M741">
        <v>-3.07</v>
      </c>
      <c r="N741" s="1">
        <v>-1385.1955</v>
      </c>
      <c r="O741">
        <v>-8.42</v>
      </c>
      <c r="P741" s="1">
        <v>-1380.1881000000001</v>
      </c>
      <c r="Q741">
        <v>4.4400000000000004</v>
      </c>
      <c r="R741" s="1">
        <v>-1368.7117000000001</v>
      </c>
      <c r="S741">
        <v>-3.51</v>
      </c>
      <c r="T741" s="1">
        <v>-1391.3191999999999</v>
      </c>
      <c r="U741">
        <v>11.01</v>
      </c>
      <c r="V741" s="1">
        <v>-1394.2260000000001</v>
      </c>
      <c r="W741">
        <v>0.59</v>
      </c>
      <c r="X741" s="1">
        <v>-1367.5829000000001</v>
      </c>
      <c r="Y741">
        <v>-5.77</v>
      </c>
      <c r="Z741" s="1">
        <v>-1390.0103999999999</v>
      </c>
      <c r="AA741">
        <v>13.76</v>
      </c>
      <c r="AB741" s="1">
        <v>-1369.9082000000001</v>
      </c>
      <c r="AC741">
        <v>-0.54</v>
      </c>
    </row>
    <row r="742" spans="6:29" x14ac:dyDescent="0.2">
      <c r="F742" s="1">
        <v>-1383.5407</v>
      </c>
      <c r="G742">
        <v>0.54</v>
      </c>
      <c r="H742" s="1">
        <v>-1379.2516000000001</v>
      </c>
      <c r="I742">
        <v>12.16</v>
      </c>
      <c r="J742" s="1">
        <v>-1380.8828000000001</v>
      </c>
      <c r="K742">
        <v>0.83</v>
      </c>
      <c r="L742" s="1">
        <v>-1382.4241999999999</v>
      </c>
      <c r="M742">
        <v>-2.37</v>
      </c>
      <c r="N742" s="1">
        <v>-1385.1309000000001</v>
      </c>
      <c r="O742">
        <v>-8.69</v>
      </c>
      <c r="P742" s="1">
        <v>-1380.4127000000001</v>
      </c>
      <c r="Q742">
        <v>3.92</v>
      </c>
      <c r="R742" s="1">
        <v>-1368.7276999999999</v>
      </c>
      <c r="S742">
        <v>-3.46</v>
      </c>
      <c r="T742" s="1">
        <v>-1391.2308</v>
      </c>
      <c r="U742">
        <v>10.72</v>
      </c>
      <c r="V742" s="1">
        <v>-1394.0101999999999</v>
      </c>
      <c r="W742">
        <v>0.27</v>
      </c>
      <c r="X742" s="1">
        <v>-1367.7485999999999</v>
      </c>
      <c r="Y742">
        <v>-5.84</v>
      </c>
      <c r="Z742" s="1">
        <v>-1390.1086</v>
      </c>
      <c r="AA742">
        <v>13.53</v>
      </c>
      <c r="AB742" s="1">
        <v>-1369.6799000000001</v>
      </c>
      <c r="AC742">
        <v>0.32</v>
      </c>
    </row>
    <row r="743" spans="6:29" x14ac:dyDescent="0.2">
      <c r="F743" s="1">
        <v>-1383.6651999999999</v>
      </c>
      <c r="G743">
        <v>0.11</v>
      </c>
      <c r="H743" s="1">
        <v>-1378.9684</v>
      </c>
      <c r="I743">
        <v>13.19</v>
      </c>
      <c r="J743" s="1">
        <v>-1380.8523</v>
      </c>
      <c r="K743">
        <v>1.24</v>
      </c>
      <c r="L743" s="1">
        <v>-1382.1692</v>
      </c>
      <c r="M743">
        <v>-1.58</v>
      </c>
      <c r="N743" s="1">
        <v>-1385.0868</v>
      </c>
      <c r="O743">
        <v>-8.9700000000000006</v>
      </c>
      <c r="P743" s="1">
        <v>-1380.7038</v>
      </c>
      <c r="Q743">
        <v>3.22</v>
      </c>
      <c r="R743" s="1">
        <v>-1368.7825</v>
      </c>
      <c r="S743">
        <v>-3.52</v>
      </c>
      <c r="T743" s="1">
        <v>-1391.1502</v>
      </c>
      <c r="U743">
        <v>10.34</v>
      </c>
      <c r="V743" s="1">
        <v>-1393.8157000000001</v>
      </c>
      <c r="W743">
        <v>0.02</v>
      </c>
      <c r="X743" s="1">
        <v>-1367.9555</v>
      </c>
      <c r="Y743">
        <v>-6</v>
      </c>
      <c r="Z743" s="1">
        <v>-1390.1813</v>
      </c>
      <c r="AA743">
        <v>13.23</v>
      </c>
      <c r="AB743" s="1">
        <v>-1369.5243</v>
      </c>
      <c r="AC743">
        <v>0.93</v>
      </c>
    </row>
    <row r="744" spans="6:29" x14ac:dyDescent="0.2">
      <c r="F744" s="1">
        <v>-1383.8221000000001</v>
      </c>
      <c r="G744">
        <v>-0.39</v>
      </c>
      <c r="H744" s="1">
        <v>-1378.6922999999999</v>
      </c>
      <c r="I744">
        <v>14.13</v>
      </c>
      <c r="J744" s="1">
        <v>-1380.8417999999999</v>
      </c>
      <c r="K744">
        <v>1.48</v>
      </c>
      <c r="L744" s="1">
        <v>-1381.9239</v>
      </c>
      <c r="M744">
        <v>-0.68</v>
      </c>
      <c r="N744" s="1">
        <v>-1385.0418999999999</v>
      </c>
      <c r="O744">
        <v>-9.27</v>
      </c>
      <c r="P744" s="1">
        <v>-1381.0426</v>
      </c>
      <c r="Q744">
        <v>2.41</v>
      </c>
      <c r="R744" s="1">
        <v>-1368.8769</v>
      </c>
      <c r="S744">
        <v>-3.75</v>
      </c>
      <c r="T744" s="1">
        <v>-1391.0753999999999</v>
      </c>
      <c r="U744">
        <v>9.99</v>
      </c>
      <c r="V744" s="1">
        <v>-1393.6541999999999</v>
      </c>
      <c r="W744">
        <v>-0.27</v>
      </c>
      <c r="X744" s="1">
        <v>-1368.1922</v>
      </c>
      <c r="Y744">
        <v>-6.35</v>
      </c>
      <c r="Z744" s="1">
        <v>-1390.2257999999999</v>
      </c>
      <c r="AA744">
        <v>12.87</v>
      </c>
      <c r="AB744" s="1">
        <v>-1369.4573</v>
      </c>
      <c r="AC744">
        <v>1.35</v>
      </c>
    </row>
    <row r="745" spans="6:29" x14ac:dyDescent="0.2">
      <c r="F745" s="1">
        <v>-1384.0008</v>
      </c>
      <c r="G745">
        <v>-0.92</v>
      </c>
      <c r="H745" s="1">
        <v>-1378.4332999999999</v>
      </c>
      <c r="I745">
        <v>14.93</v>
      </c>
      <c r="J745" s="1">
        <v>-1380.8216</v>
      </c>
      <c r="K745">
        <v>1.77</v>
      </c>
      <c r="L745" s="1">
        <v>-1381.7049</v>
      </c>
      <c r="M745">
        <v>-0.05</v>
      </c>
      <c r="N745" s="1">
        <v>-1384.9784999999999</v>
      </c>
      <c r="O745">
        <v>-9.59</v>
      </c>
      <c r="P745" s="1">
        <v>-1381.4024999999999</v>
      </c>
      <c r="Q745">
        <v>1.53</v>
      </c>
      <c r="R745" s="1">
        <v>-1369.0047999999999</v>
      </c>
      <c r="S745">
        <v>-4.1900000000000004</v>
      </c>
      <c r="T745" s="1">
        <v>-1390.9956999999999</v>
      </c>
      <c r="U745">
        <v>9.75</v>
      </c>
      <c r="V745" s="1">
        <v>-1393.5301999999999</v>
      </c>
      <c r="W745">
        <v>-0.5</v>
      </c>
      <c r="X745" s="1">
        <v>-1368.4422</v>
      </c>
      <c r="Y745">
        <v>-6.7</v>
      </c>
      <c r="Z745" s="1">
        <v>-1390.2518</v>
      </c>
      <c r="AA745">
        <v>12.45</v>
      </c>
      <c r="AB745" s="1">
        <v>-1369.4799</v>
      </c>
      <c r="AC745">
        <v>1.51</v>
      </c>
    </row>
    <row r="746" spans="6:29" x14ac:dyDescent="0.2">
      <c r="F746" s="1">
        <v>-1384.1855</v>
      </c>
      <c r="G746">
        <v>-1.47</v>
      </c>
      <c r="H746" s="1">
        <v>-1378.1914999999999</v>
      </c>
      <c r="I746">
        <v>15.66</v>
      </c>
      <c r="J746" s="1">
        <v>-1380.7732000000001</v>
      </c>
      <c r="K746">
        <v>2.15</v>
      </c>
      <c r="L746" s="1">
        <v>-1381.5207</v>
      </c>
      <c r="M746">
        <v>0.49</v>
      </c>
      <c r="N746" s="1">
        <v>-1384.8864000000001</v>
      </c>
      <c r="O746">
        <v>-9.8800000000000008</v>
      </c>
      <c r="P746" s="1">
        <v>-1381.7544</v>
      </c>
      <c r="Q746">
        <v>0.61</v>
      </c>
      <c r="R746" s="1">
        <v>-1369.1549</v>
      </c>
      <c r="S746">
        <v>-4.8</v>
      </c>
      <c r="T746" s="1">
        <v>-1390.8957</v>
      </c>
      <c r="U746">
        <v>9.6199999999999992</v>
      </c>
      <c r="V746" s="1">
        <v>-1393.4408000000001</v>
      </c>
      <c r="W746">
        <v>-0.65</v>
      </c>
      <c r="X746" s="1">
        <v>-1368.6849999999999</v>
      </c>
      <c r="Y746">
        <v>-7.13</v>
      </c>
      <c r="Z746" s="1">
        <v>-1390.2802999999999</v>
      </c>
      <c r="AA746">
        <v>11.95</v>
      </c>
      <c r="AB746" s="1">
        <v>-1369.5815</v>
      </c>
      <c r="AC746">
        <v>1.41</v>
      </c>
    </row>
    <row r="747" spans="6:29" x14ac:dyDescent="0.2">
      <c r="F747" s="1">
        <v>-1384.3619000000001</v>
      </c>
      <c r="G747">
        <v>-1.96</v>
      </c>
      <c r="H747" s="1">
        <v>-1377.9591</v>
      </c>
      <c r="I747">
        <v>16.309999999999999</v>
      </c>
      <c r="J747" s="1">
        <v>-1380.693</v>
      </c>
      <c r="K747">
        <v>2.5499999999999998</v>
      </c>
      <c r="L747" s="1">
        <v>-1381.3712</v>
      </c>
      <c r="M747">
        <v>0.95</v>
      </c>
      <c r="N747" s="1">
        <v>-1384.7652</v>
      </c>
      <c r="O747">
        <v>-10</v>
      </c>
      <c r="P747" s="1">
        <v>-1382.0714</v>
      </c>
      <c r="Q747">
        <v>-0.24</v>
      </c>
      <c r="R747" s="1">
        <v>-1369.3126</v>
      </c>
      <c r="S747">
        <v>-5.46</v>
      </c>
      <c r="T747" s="1">
        <v>-1390.7608</v>
      </c>
      <c r="U747">
        <v>9.6300000000000008</v>
      </c>
      <c r="V747" s="1">
        <v>-1393.3789999999999</v>
      </c>
      <c r="W747">
        <v>-0.73</v>
      </c>
      <c r="X747" s="1">
        <v>-1368.8978999999999</v>
      </c>
      <c r="Y747">
        <v>-7.58</v>
      </c>
      <c r="Z747" s="1">
        <v>-1390.3323</v>
      </c>
      <c r="AA747">
        <v>11.32</v>
      </c>
      <c r="AB747" s="1">
        <v>-1369.7436</v>
      </c>
      <c r="AC747">
        <v>1.1200000000000001</v>
      </c>
    </row>
    <row r="748" spans="6:29" x14ac:dyDescent="0.2">
      <c r="F748" s="1">
        <v>-1384.5175999999999</v>
      </c>
      <c r="G748">
        <v>-2.42</v>
      </c>
      <c r="H748" s="1">
        <v>-1377.7302</v>
      </c>
      <c r="I748">
        <v>16.87</v>
      </c>
      <c r="J748" s="1">
        <v>-1380.5884000000001</v>
      </c>
      <c r="K748">
        <v>3.14</v>
      </c>
      <c r="L748" s="1">
        <v>-1381.2508</v>
      </c>
      <c r="M748">
        <v>1.46</v>
      </c>
      <c r="N748" s="1">
        <v>-1384.6215999999999</v>
      </c>
      <c r="O748">
        <v>-10.039999999999999</v>
      </c>
      <c r="P748" s="1">
        <v>-1382.3335999999999</v>
      </c>
      <c r="Q748">
        <v>-0.92</v>
      </c>
      <c r="R748" s="1">
        <v>-1369.4648999999999</v>
      </c>
      <c r="S748">
        <v>-6.26</v>
      </c>
      <c r="T748" s="1">
        <v>-1390.5826</v>
      </c>
      <c r="U748">
        <v>9.8000000000000007</v>
      </c>
      <c r="V748" s="1">
        <v>-1393.3347000000001</v>
      </c>
      <c r="W748">
        <v>-0.7</v>
      </c>
      <c r="X748" s="1">
        <v>-1369.0581</v>
      </c>
      <c r="Y748">
        <v>-7.95</v>
      </c>
      <c r="Z748" s="1">
        <v>-1390.4176</v>
      </c>
      <c r="AA748">
        <v>10.56</v>
      </c>
      <c r="AB748" s="1">
        <v>-1369.9431999999999</v>
      </c>
      <c r="AC748">
        <v>0.6</v>
      </c>
    </row>
    <row r="749" spans="6:29" x14ac:dyDescent="0.2">
      <c r="F749" s="1">
        <v>-1384.6457</v>
      </c>
      <c r="G749">
        <v>-2.81</v>
      </c>
      <c r="H749" s="1">
        <v>-1377.5138999999999</v>
      </c>
      <c r="I749">
        <v>17.329999999999998</v>
      </c>
      <c r="J749" s="1">
        <v>-1380.4746</v>
      </c>
      <c r="K749">
        <v>3.7</v>
      </c>
      <c r="L749" s="1">
        <v>-1381.1539</v>
      </c>
      <c r="M749">
        <v>1.78</v>
      </c>
      <c r="N749" s="1">
        <v>-1384.4667999999999</v>
      </c>
      <c r="O749">
        <v>-10.06</v>
      </c>
      <c r="P749" s="1">
        <v>-1382.5274999999999</v>
      </c>
      <c r="Q749">
        <v>-1.4</v>
      </c>
      <c r="R749" s="1">
        <v>-1369.6041</v>
      </c>
      <c r="S749">
        <v>-7.12</v>
      </c>
      <c r="T749" s="1">
        <v>-1390.3622</v>
      </c>
      <c r="U749">
        <v>10.08</v>
      </c>
      <c r="V749" s="1">
        <v>-1393.2982</v>
      </c>
      <c r="W749">
        <v>-0.54</v>
      </c>
      <c r="X749" s="1">
        <v>-1369.1492000000001</v>
      </c>
      <c r="Y749">
        <v>-8.19</v>
      </c>
      <c r="Z749" s="1">
        <v>-1390.5289</v>
      </c>
      <c r="AA749">
        <v>9.7799999999999994</v>
      </c>
      <c r="AB749" s="1">
        <v>-1370.1572000000001</v>
      </c>
      <c r="AC749">
        <v>-0.08</v>
      </c>
    </row>
    <row r="750" spans="6:29" x14ac:dyDescent="0.2">
      <c r="F750" s="1">
        <v>-1384.7447</v>
      </c>
      <c r="G750">
        <v>-3.11</v>
      </c>
      <c r="H750" s="1">
        <v>-1377.3375000000001</v>
      </c>
      <c r="I750">
        <v>17.600000000000001</v>
      </c>
      <c r="J750" s="1">
        <v>-1380.3681999999999</v>
      </c>
      <c r="K750">
        <v>4.33</v>
      </c>
      <c r="L750" s="1">
        <v>-1381.0754999999999</v>
      </c>
      <c r="M750">
        <v>2.0099999999999998</v>
      </c>
      <c r="N750" s="1">
        <v>-1384.3134</v>
      </c>
      <c r="O750">
        <v>-9.9600000000000009</v>
      </c>
      <c r="P750" s="1">
        <v>-1382.6487999999999</v>
      </c>
      <c r="Q750">
        <v>-1.69</v>
      </c>
      <c r="R750" s="1">
        <v>-1369.7301</v>
      </c>
      <c r="S750">
        <v>-8.0500000000000007</v>
      </c>
      <c r="T750" s="1">
        <v>-1390.1097</v>
      </c>
      <c r="U750">
        <v>10.48</v>
      </c>
      <c r="V750" s="1">
        <v>-1393.2642000000001</v>
      </c>
      <c r="W750">
        <v>-0.25</v>
      </c>
      <c r="X750" s="1">
        <v>-1369.1650999999999</v>
      </c>
      <c r="Y750">
        <v>-8.2899999999999991</v>
      </c>
      <c r="Z750" s="1">
        <v>-1390.6476</v>
      </c>
      <c r="AA750">
        <v>8.9499999999999993</v>
      </c>
      <c r="AB750" s="1">
        <v>-1370.3652999999999</v>
      </c>
      <c r="AC750">
        <v>-0.85</v>
      </c>
    </row>
    <row r="751" spans="6:29" x14ac:dyDescent="0.2">
      <c r="F751" s="1">
        <v>-1384.8172999999999</v>
      </c>
      <c r="G751">
        <v>-3.41</v>
      </c>
      <c r="H751" s="1">
        <v>-1377.2437</v>
      </c>
      <c r="I751">
        <v>17.579999999999998</v>
      </c>
      <c r="J751" s="1">
        <v>-1380.2865999999999</v>
      </c>
      <c r="K751">
        <v>5.01</v>
      </c>
      <c r="L751" s="1">
        <v>-1381.0142000000001</v>
      </c>
      <c r="M751">
        <v>2.23</v>
      </c>
      <c r="N751" s="1">
        <v>-1384.1709000000001</v>
      </c>
      <c r="O751">
        <v>-9.7799999999999994</v>
      </c>
      <c r="P751" s="1">
        <v>-1382.6996999999999</v>
      </c>
      <c r="Q751">
        <v>-1.74</v>
      </c>
      <c r="R751" s="1">
        <v>-1369.8472999999999</v>
      </c>
      <c r="S751">
        <v>-8.98</v>
      </c>
      <c r="T751" s="1">
        <v>-1389.8447000000001</v>
      </c>
      <c r="U751">
        <v>10.94</v>
      </c>
      <c r="V751" s="1">
        <v>-1393.2321999999999</v>
      </c>
      <c r="W751">
        <v>0.17</v>
      </c>
      <c r="X751" s="1">
        <v>-1369.1137000000001</v>
      </c>
      <c r="Y751">
        <v>-8.31</v>
      </c>
      <c r="Z751" s="1">
        <v>-1390.7529</v>
      </c>
      <c r="AA751">
        <v>8.14</v>
      </c>
      <c r="AB751" s="1">
        <v>-1370.5530000000001</v>
      </c>
      <c r="AC751">
        <v>-1.72</v>
      </c>
    </row>
    <row r="752" spans="6:29" x14ac:dyDescent="0.2">
      <c r="F752" s="1">
        <v>-1384.8676</v>
      </c>
      <c r="G752">
        <v>-3.68</v>
      </c>
      <c r="H752" s="1">
        <v>-1377.2751000000001</v>
      </c>
      <c r="I752">
        <v>17.22</v>
      </c>
      <c r="J752" s="1">
        <v>-1380.2488000000001</v>
      </c>
      <c r="K752">
        <v>5.65</v>
      </c>
      <c r="L752" s="1">
        <v>-1380.9712</v>
      </c>
      <c r="M752">
        <v>2.33</v>
      </c>
      <c r="N752" s="1">
        <v>-1384.0435</v>
      </c>
      <c r="O752">
        <v>-9.4700000000000006</v>
      </c>
      <c r="P752" s="1">
        <v>-1382.6865</v>
      </c>
      <c r="Q752">
        <v>-1.65</v>
      </c>
      <c r="R752" s="1">
        <v>-1369.9585999999999</v>
      </c>
      <c r="S752">
        <v>-9.9499999999999993</v>
      </c>
      <c r="T752" s="1">
        <v>-1389.5932</v>
      </c>
      <c r="U752">
        <v>11.34</v>
      </c>
      <c r="V752" s="1">
        <v>-1393.2075</v>
      </c>
      <c r="W752">
        <v>0.67</v>
      </c>
      <c r="X752" s="1">
        <v>-1369.0173</v>
      </c>
      <c r="Y752">
        <v>-8.2200000000000006</v>
      </c>
      <c r="Z752" s="1">
        <v>-1390.83</v>
      </c>
      <c r="AA752">
        <v>7.38</v>
      </c>
      <c r="AB752" s="1">
        <v>-1370.713</v>
      </c>
      <c r="AC752">
        <v>-2.6</v>
      </c>
    </row>
    <row r="753" spans="6:29" x14ac:dyDescent="0.2">
      <c r="F753" s="1">
        <v>-1384.8988999999999</v>
      </c>
      <c r="G753">
        <v>-3.85</v>
      </c>
      <c r="H753" s="1">
        <v>-1377.4553000000001</v>
      </c>
      <c r="I753">
        <v>16.46</v>
      </c>
      <c r="J753" s="1">
        <v>-1380.2738999999999</v>
      </c>
      <c r="K753">
        <v>6.16</v>
      </c>
      <c r="L753" s="1">
        <v>-1380.9498000000001</v>
      </c>
      <c r="M753">
        <v>2.38</v>
      </c>
      <c r="N753" s="1">
        <v>-1383.9277999999999</v>
      </c>
      <c r="O753">
        <v>-9.14</v>
      </c>
      <c r="P753" s="1">
        <v>-1382.6189999999999</v>
      </c>
      <c r="Q753">
        <v>-1.36</v>
      </c>
      <c r="R753" s="1">
        <v>-1370.0612000000001</v>
      </c>
      <c r="S753">
        <v>-10.95</v>
      </c>
      <c r="T753" s="1">
        <v>-1389.3822</v>
      </c>
      <c r="U753">
        <v>11.66</v>
      </c>
      <c r="V753" s="1">
        <v>-1393.1977999999999</v>
      </c>
      <c r="W753">
        <v>1.26</v>
      </c>
      <c r="X753" s="1">
        <v>-1368.9042999999999</v>
      </c>
      <c r="Y753">
        <v>-8.08</v>
      </c>
      <c r="Z753" s="1">
        <v>-1390.875</v>
      </c>
      <c r="AA753">
        <v>6.69</v>
      </c>
      <c r="AB753" s="1">
        <v>-1370.8434</v>
      </c>
      <c r="AC753">
        <v>-3.56</v>
      </c>
    </row>
    <row r="754" spans="6:29" x14ac:dyDescent="0.2">
      <c r="F754" s="1">
        <v>-1384.9146000000001</v>
      </c>
      <c r="G754">
        <v>-4.07</v>
      </c>
      <c r="H754" s="1">
        <v>-1377.7699</v>
      </c>
      <c r="I754">
        <v>15.31</v>
      </c>
      <c r="J754" s="1">
        <v>-1380.3786</v>
      </c>
      <c r="K754">
        <v>6.6</v>
      </c>
      <c r="L754" s="1">
        <v>-1380.952</v>
      </c>
      <c r="M754">
        <v>2.34</v>
      </c>
      <c r="N754" s="1">
        <v>-1383.8136999999999</v>
      </c>
      <c r="O754">
        <v>-8.65</v>
      </c>
      <c r="P754" s="1">
        <v>-1382.5071</v>
      </c>
      <c r="Q754">
        <v>-0.99</v>
      </c>
      <c r="R754" s="1">
        <v>-1370.146</v>
      </c>
      <c r="S754">
        <v>-11.79</v>
      </c>
      <c r="T754" s="1">
        <v>-1389.2352000000001</v>
      </c>
      <c r="U754">
        <v>11.88</v>
      </c>
      <c r="V754" s="1">
        <v>-1393.2081000000001</v>
      </c>
      <c r="W754">
        <v>1.85</v>
      </c>
      <c r="X754" s="1">
        <v>-1368.8004000000001</v>
      </c>
      <c r="Y754">
        <v>-8</v>
      </c>
      <c r="Z754" s="1">
        <v>-1390.8896999999999</v>
      </c>
      <c r="AA754">
        <v>6.06</v>
      </c>
      <c r="AB754" s="1">
        <v>-1370.9466</v>
      </c>
      <c r="AC754">
        <v>-4.49</v>
      </c>
    </row>
    <row r="755" spans="6:29" x14ac:dyDescent="0.2">
      <c r="F755" s="1">
        <v>-1384.9196999999999</v>
      </c>
      <c r="G755">
        <v>-4.24</v>
      </c>
      <c r="H755" s="1">
        <v>-1378.1685</v>
      </c>
      <c r="I755">
        <v>14.01</v>
      </c>
      <c r="J755" s="1">
        <v>-1380.5741</v>
      </c>
      <c r="K755">
        <v>6.79</v>
      </c>
      <c r="L755" s="1">
        <v>-1380.9782</v>
      </c>
      <c r="M755">
        <v>2.2400000000000002</v>
      </c>
      <c r="N755" s="1">
        <v>-1383.6891000000001</v>
      </c>
      <c r="O755">
        <v>-8.06</v>
      </c>
      <c r="P755" s="1">
        <v>-1382.3612000000001</v>
      </c>
      <c r="Q755">
        <v>-0.47</v>
      </c>
      <c r="R755" s="1">
        <v>-1370.2007000000001</v>
      </c>
      <c r="S755">
        <v>-12.57</v>
      </c>
      <c r="T755" s="1">
        <v>-1389.1664000000001</v>
      </c>
      <c r="U755">
        <v>11.94</v>
      </c>
      <c r="V755" s="1">
        <v>-1393.2375999999999</v>
      </c>
      <c r="W755">
        <v>2.4500000000000002</v>
      </c>
      <c r="X755" s="1">
        <v>-1368.7216000000001</v>
      </c>
      <c r="Y755">
        <v>-7.88</v>
      </c>
      <c r="Z755" s="1">
        <v>-1390.8827000000001</v>
      </c>
      <c r="AA755">
        <v>5.5</v>
      </c>
      <c r="AB755" s="1">
        <v>-1371.029</v>
      </c>
      <c r="AC755">
        <v>-5.45</v>
      </c>
    </row>
    <row r="756" spans="6:29" x14ac:dyDescent="0.2">
      <c r="F756" s="1">
        <v>-1384.9204</v>
      </c>
      <c r="G756">
        <v>-4.45</v>
      </c>
      <c r="H756" s="1">
        <v>-1378.5843</v>
      </c>
      <c r="I756">
        <v>12.6</v>
      </c>
      <c r="J756" s="1">
        <v>-1380.8614</v>
      </c>
      <c r="K756">
        <v>6.72</v>
      </c>
      <c r="L756" s="1">
        <v>-1381.0286000000001</v>
      </c>
      <c r="M756">
        <v>2.1</v>
      </c>
      <c r="N756" s="1">
        <v>-1383.5446999999999</v>
      </c>
      <c r="O756">
        <v>-7.31</v>
      </c>
      <c r="P756" s="1">
        <v>-1382.1904999999999</v>
      </c>
      <c r="Q756">
        <v>0.04</v>
      </c>
      <c r="R756" s="1">
        <v>-1370.2146</v>
      </c>
      <c r="S756">
        <v>-13.2</v>
      </c>
      <c r="T756" s="1">
        <v>-1389.1786999999999</v>
      </c>
      <c r="U756">
        <v>11.84</v>
      </c>
      <c r="V756" s="1">
        <v>-1393.2781</v>
      </c>
      <c r="W756">
        <v>3.07</v>
      </c>
      <c r="X756" s="1">
        <v>-1368.6731</v>
      </c>
      <c r="Y756">
        <v>-7.78</v>
      </c>
      <c r="Z756" s="1">
        <v>-1390.8647000000001</v>
      </c>
      <c r="AA756">
        <v>5.03</v>
      </c>
      <c r="AB756" s="1">
        <v>-1371.1017999999999</v>
      </c>
      <c r="AC756">
        <v>-6.37</v>
      </c>
    </row>
    <row r="757" spans="6:29" x14ac:dyDescent="0.2">
      <c r="F757" s="1">
        <v>-1384.9266</v>
      </c>
      <c r="G757">
        <v>-4.67</v>
      </c>
      <c r="H757" s="1">
        <v>-1378.96</v>
      </c>
      <c r="I757">
        <v>11.26</v>
      </c>
      <c r="J757" s="1">
        <v>-1381.2284999999999</v>
      </c>
      <c r="K757">
        <v>6.42</v>
      </c>
      <c r="L757" s="1">
        <v>-1381.1047000000001</v>
      </c>
      <c r="M757">
        <v>1.92</v>
      </c>
      <c r="N757" s="1">
        <v>-1383.3770999999999</v>
      </c>
      <c r="O757">
        <v>-6.45</v>
      </c>
      <c r="P757" s="1">
        <v>-1382.0035</v>
      </c>
      <c r="Q757">
        <v>0.49</v>
      </c>
      <c r="R757" s="1">
        <v>-1370.1849</v>
      </c>
      <c r="S757">
        <v>-13.64</v>
      </c>
      <c r="T757" s="1">
        <v>-1389.2639999999999</v>
      </c>
      <c r="U757">
        <v>11.6</v>
      </c>
      <c r="V757" s="1">
        <v>-1393.3161</v>
      </c>
      <c r="W757">
        <v>3.68</v>
      </c>
      <c r="X757" s="1">
        <v>-1368.6543999999999</v>
      </c>
      <c r="Y757">
        <v>-7.8</v>
      </c>
      <c r="Z757" s="1">
        <v>-1390.8480999999999</v>
      </c>
      <c r="AA757">
        <v>4.59</v>
      </c>
      <c r="AB757" s="1">
        <v>-1371.1790000000001</v>
      </c>
      <c r="AC757">
        <v>-7.27</v>
      </c>
    </row>
    <row r="758" spans="6:29" x14ac:dyDescent="0.2">
      <c r="F758" s="1">
        <v>-1384.9469999999999</v>
      </c>
      <c r="G758">
        <v>-4.9800000000000004</v>
      </c>
      <c r="H758" s="1">
        <v>-1379.2643</v>
      </c>
      <c r="I758">
        <v>9.86</v>
      </c>
      <c r="J758" s="1">
        <v>-1381.6516999999999</v>
      </c>
      <c r="K758">
        <v>5.91</v>
      </c>
      <c r="L758" s="1">
        <v>-1381.2089000000001</v>
      </c>
      <c r="M758">
        <v>1.71</v>
      </c>
      <c r="N758" s="1">
        <v>-1383.1903</v>
      </c>
      <c r="O758">
        <v>-5.52</v>
      </c>
      <c r="P758" s="1">
        <v>-1381.8095000000001</v>
      </c>
      <c r="Q758">
        <v>0.9</v>
      </c>
      <c r="R758" s="1">
        <v>-1370.1159</v>
      </c>
      <c r="S758">
        <v>-14</v>
      </c>
      <c r="T758" s="1">
        <v>-1389.402</v>
      </c>
      <c r="U758">
        <v>11.29</v>
      </c>
      <c r="V758" s="1">
        <v>-1393.3372999999999</v>
      </c>
      <c r="W758">
        <v>4.3</v>
      </c>
      <c r="X758" s="1">
        <v>-1368.6654000000001</v>
      </c>
      <c r="Y758">
        <v>-7.77</v>
      </c>
      <c r="Z758" s="1">
        <v>-1390.8479</v>
      </c>
      <c r="AA758">
        <v>4.12</v>
      </c>
      <c r="AB758" s="1">
        <v>-1371.2711999999999</v>
      </c>
      <c r="AC758">
        <v>-8.17</v>
      </c>
    </row>
    <row r="759" spans="6:29" x14ac:dyDescent="0.2">
      <c r="F759" s="1">
        <v>-1384.9872</v>
      </c>
      <c r="G759">
        <v>-5.33</v>
      </c>
      <c r="H759" s="1">
        <v>-1379.4947</v>
      </c>
      <c r="I759">
        <v>8.74</v>
      </c>
      <c r="J759" s="1">
        <v>-1382.0971999999999</v>
      </c>
      <c r="K759">
        <v>5.23</v>
      </c>
      <c r="L759" s="1">
        <v>-1381.3434</v>
      </c>
      <c r="M759">
        <v>1.47</v>
      </c>
      <c r="N759" s="1">
        <v>-1382.9921999999999</v>
      </c>
      <c r="O759">
        <v>-4.53</v>
      </c>
      <c r="P759" s="1">
        <v>-1381.6197</v>
      </c>
      <c r="Q759">
        <v>1.31</v>
      </c>
      <c r="R759" s="1">
        <v>-1370.0197000000001</v>
      </c>
      <c r="S759">
        <v>-14.22</v>
      </c>
      <c r="T759" s="1">
        <v>-1389.5637999999999</v>
      </c>
      <c r="U759">
        <v>11.11</v>
      </c>
      <c r="V759" s="1">
        <v>-1393.3339000000001</v>
      </c>
      <c r="W759">
        <v>4.8499999999999996</v>
      </c>
      <c r="X759" s="1">
        <v>-1368.7094</v>
      </c>
      <c r="Y759">
        <v>-7.75</v>
      </c>
      <c r="Z759" s="1">
        <v>-1390.8784000000001</v>
      </c>
      <c r="AA759">
        <v>3.62</v>
      </c>
      <c r="AB759" s="1">
        <v>-1371.3762999999999</v>
      </c>
      <c r="AC759">
        <v>-8.99</v>
      </c>
    </row>
    <row r="760" spans="6:29" x14ac:dyDescent="0.2">
      <c r="F760" s="1">
        <v>-1385.0471</v>
      </c>
      <c r="G760">
        <v>-5.77</v>
      </c>
      <c r="H760" s="1">
        <v>-1379.6686999999999</v>
      </c>
      <c r="I760">
        <v>7.61</v>
      </c>
      <c r="J760" s="1">
        <v>-1382.5271</v>
      </c>
      <c r="K760">
        <v>4.47</v>
      </c>
      <c r="L760" s="1">
        <v>-1381.5066999999999</v>
      </c>
      <c r="M760">
        <v>1.24</v>
      </c>
      <c r="N760" s="1">
        <v>-1382.7920999999999</v>
      </c>
      <c r="O760">
        <v>-3.53</v>
      </c>
      <c r="P760" s="1">
        <v>-1381.4462000000001</v>
      </c>
      <c r="Q760">
        <v>1.52</v>
      </c>
      <c r="R760" s="1">
        <v>-1369.9122</v>
      </c>
      <c r="S760">
        <v>-14.35</v>
      </c>
      <c r="T760" s="1">
        <v>-1389.7165</v>
      </c>
      <c r="U760">
        <v>10.97</v>
      </c>
      <c r="V760" s="1">
        <v>-1393.3067000000001</v>
      </c>
      <c r="W760">
        <v>5.4</v>
      </c>
      <c r="X760" s="1">
        <v>-1368.7925</v>
      </c>
      <c r="Y760">
        <v>-7.9</v>
      </c>
      <c r="Z760" s="1">
        <v>-1390.9495999999999</v>
      </c>
      <c r="AA760">
        <v>3.02</v>
      </c>
      <c r="AB760" s="1">
        <v>-1371.4749999999999</v>
      </c>
      <c r="AC760">
        <v>-9.6199999999999992</v>
      </c>
    </row>
    <row r="761" spans="6:29" x14ac:dyDescent="0.2">
      <c r="F761" s="1">
        <v>-1385.1235999999999</v>
      </c>
      <c r="G761">
        <v>-6.17</v>
      </c>
      <c r="H761" s="1">
        <v>-1379.8158000000001</v>
      </c>
      <c r="I761">
        <v>6.72</v>
      </c>
      <c r="J761" s="1">
        <v>-1382.9063000000001</v>
      </c>
      <c r="K761">
        <v>3.75</v>
      </c>
      <c r="L761" s="1">
        <v>-1381.6904999999999</v>
      </c>
      <c r="M761">
        <v>1.1100000000000001</v>
      </c>
      <c r="N761" s="1">
        <v>-1382.5998999999999</v>
      </c>
      <c r="O761">
        <v>-2.5299999999999998</v>
      </c>
      <c r="P761" s="1">
        <v>-1381.3014000000001</v>
      </c>
      <c r="Q761">
        <v>1.55</v>
      </c>
      <c r="R761" s="1">
        <v>-1369.8100999999999</v>
      </c>
      <c r="S761">
        <v>-14.47</v>
      </c>
      <c r="T761" s="1">
        <v>-1389.8287</v>
      </c>
      <c r="U761">
        <v>11.02</v>
      </c>
      <c r="V761" s="1">
        <v>-1393.2688000000001</v>
      </c>
      <c r="W761">
        <v>5.9</v>
      </c>
      <c r="X761" s="1">
        <v>-1368.9201</v>
      </c>
      <c r="Y761">
        <v>-8.1199999999999992</v>
      </c>
      <c r="Z761" s="1">
        <v>-1391.0640000000001</v>
      </c>
      <c r="AA761">
        <v>2.38</v>
      </c>
      <c r="AB761" s="1">
        <v>-1371.5358000000001</v>
      </c>
      <c r="AC761">
        <v>-10.07</v>
      </c>
    </row>
    <row r="762" spans="6:29" x14ac:dyDescent="0.2">
      <c r="F762" s="1">
        <v>-1385.2095999999999</v>
      </c>
      <c r="G762">
        <v>-6.59</v>
      </c>
      <c r="H762" s="1">
        <v>-1379.9632999999999</v>
      </c>
      <c r="I762">
        <v>5.79</v>
      </c>
      <c r="J762" s="1">
        <v>-1383.2103</v>
      </c>
      <c r="K762">
        <v>3.05</v>
      </c>
      <c r="L762" s="1">
        <v>-1381.876</v>
      </c>
      <c r="M762">
        <v>1.07</v>
      </c>
      <c r="N762" s="1">
        <v>-1382.4268999999999</v>
      </c>
      <c r="O762">
        <v>-1.57</v>
      </c>
      <c r="P762" s="1">
        <v>-1381.1941999999999</v>
      </c>
      <c r="Q762">
        <v>1.45</v>
      </c>
      <c r="R762" s="1">
        <v>-1369.7281</v>
      </c>
      <c r="S762">
        <v>-14.57</v>
      </c>
      <c r="T762" s="1">
        <v>-1389.8766000000001</v>
      </c>
      <c r="U762">
        <v>11.37</v>
      </c>
      <c r="V762" s="1">
        <v>-1393.2393</v>
      </c>
      <c r="W762">
        <v>6.3</v>
      </c>
      <c r="X762" s="1">
        <v>-1369.0951</v>
      </c>
      <c r="Y762">
        <v>-8.41</v>
      </c>
      <c r="Z762" s="1">
        <v>-1391.2157</v>
      </c>
      <c r="AA762">
        <v>1.73</v>
      </c>
      <c r="AB762" s="1">
        <v>-1371.5283999999999</v>
      </c>
      <c r="AC762">
        <v>-10.199999999999999</v>
      </c>
    </row>
    <row r="763" spans="6:29" x14ac:dyDescent="0.2">
      <c r="F763" s="1">
        <v>-1385.2978000000001</v>
      </c>
      <c r="G763">
        <v>-6.94</v>
      </c>
      <c r="H763" s="1">
        <v>-1380.1284000000001</v>
      </c>
      <c r="I763">
        <v>4.91</v>
      </c>
      <c r="J763" s="1">
        <v>-1383.4269999999999</v>
      </c>
      <c r="K763">
        <v>2.41</v>
      </c>
      <c r="L763" s="1">
        <v>-1382.0396000000001</v>
      </c>
      <c r="M763">
        <v>1.22</v>
      </c>
      <c r="N763" s="1">
        <v>-1382.2863</v>
      </c>
      <c r="O763">
        <v>-0.76</v>
      </c>
      <c r="P763" s="1">
        <v>-1381.1256000000001</v>
      </c>
      <c r="Q763">
        <v>1.18</v>
      </c>
      <c r="R763" s="1">
        <v>-1369.6764000000001</v>
      </c>
      <c r="S763">
        <v>-14.76</v>
      </c>
      <c r="T763" s="1">
        <v>-1389.8484000000001</v>
      </c>
      <c r="U763">
        <v>11.96</v>
      </c>
      <c r="V763" s="1">
        <v>-1393.2354</v>
      </c>
      <c r="W763">
        <v>6.56</v>
      </c>
      <c r="X763" s="1">
        <v>-1369.3163999999999</v>
      </c>
      <c r="Y763">
        <v>-8.8000000000000007</v>
      </c>
      <c r="Z763" s="1">
        <v>-1391.3893</v>
      </c>
      <c r="AA763">
        <v>1.06</v>
      </c>
      <c r="AB763" s="1">
        <v>-1371.4360999999999</v>
      </c>
      <c r="AC763">
        <v>-10.039999999999999</v>
      </c>
    </row>
    <row r="764" spans="6:29" x14ac:dyDescent="0.2">
      <c r="F764" s="1">
        <v>-1385.3775000000001</v>
      </c>
      <c r="G764">
        <v>-7.25</v>
      </c>
      <c r="H764" s="1">
        <v>-1380.3148000000001</v>
      </c>
      <c r="I764">
        <v>4.12</v>
      </c>
      <c r="J764" s="1">
        <v>-1383.5567000000001</v>
      </c>
      <c r="K764">
        <v>2.04</v>
      </c>
      <c r="L764" s="1">
        <v>-1382.1546000000001</v>
      </c>
      <c r="M764">
        <v>1.42</v>
      </c>
      <c r="N764" s="1">
        <v>-1382.1927000000001</v>
      </c>
      <c r="O764">
        <v>-0.08</v>
      </c>
      <c r="P764" s="1">
        <v>-1381.0836999999999</v>
      </c>
      <c r="Q764">
        <v>0.83</v>
      </c>
      <c r="R764" s="1">
        <v>-1369.6603</v>
      </c>
      <c r="S764">
        <v>-15</v>
      </c>
      <c r="T764" s="1">
        <v>-1389.742</v>
      </c>
      <c r="U764">
        <v>12.79</v>
      </c>
      <c r="V764" s="1">
        <v>-1393.2643</v>
      </c>
      <c r="W764">
        <v>6.69</v>
      </c>
      <c r="X764" s="1">
        <v>-1369.5778</v>
      </c>
      <c r="Y764">
        <v>-9.26</v>
      </c>
      <c r="Z764" s="1">
        <v>-1391.5646999999999</v>
      </c>
      <c r="AA764">
        <v>0.49</v>
      </c>
      <c r="AB764" s="1">
        <v>-1371.2626</v>
      </c>
      <c r="AC764">
        <v>-9.64</v>
      </c>
    </row>
    <row r="765" spans="6:29" x14ac:dyDescent="0.2">
      <c r="F765" s="1">
        <v>-1385.4354000000001</v>
      </c>
      <c r="G765">
        <v>-7.35</v>
      </c>
      <c r="H765" s="1">
        <v>-1380.5136</v>
      </c>
      <c r="I765">
        <v>3.4</v>
      </c>
      <c r="J765" s="1">
        <v>-1383.6069</v>
      </c>
      <c r="K765">
        <v>1.83</v>
      </c>
      <c r="L765" s="1">
        <v>-1382.2007000000001</v>
      </c>
      <c r="M765">
        <v>1.88</v>
      </c>
      <c r="N765" s="1">
        <v>-1382.1609000000001</v>
      </c>
      <c r="O765">
        <v>0.45</v>
      </c>
      <c r="P765" s="1">
        <v>-1381.0456999999999</v>
      </c>
      <c r="Q765">
        <v>0.43</v>
      </c>
      <c r="R765" s="1">
        <v>-1369.681</v>
      </c>
      <c r="S765">
        <v>-15.25</v>
      </c>
      <c r="T765" s="1">
        <v>-1389.5612000000001</v>
      </c>
      <c r="U765">
        <v>13.9</v>
      </c>
      <c r="V765" s="1">
        <v>-1393.318</v>
      </c>
      <c r="W765">
        <v>6.77</v>
      </c>
      <c r="X765" s="1">
        <v>-1369.8696</v>
      </c>
      <c r="Y765">
        <v>-9.73</v>
      </c>
      <c r="Z765" s="1">
        <v>-1391.7245</v>
      </c>
      <c r="AA765">
        <v>-0.06</v>
      </c>
      <c r="AB765" s="1">
        <v>-1371.0302999999999</v>
      </c>
      <c r="AC765">
        <v>-9.08</v>
      </c>
    </row>
    <row r="766" spans="6:29" x14ac:dyDescent="0.2">
      <c r="F766" s="1">
        <v>-1385.4573</v>
      </c>
      <c r="G766">
        <v>-7.24</v>
      </c>
      <c r="H766" s="1">
        <v>-1380.7068999999999</v>
      </c>
      <c r="I766">
        <v>2.72</v>
      </c>
      <c r="J766" s="1">
        <v>-1383.5879</v>
      </c>
      <c r="K766">
        <v>1.76</v>
      </c>
      <c r="L766" s="1">
        <v>-1382.1657</v>
      </c>
      <c r="M766">
        <v>2.5499999999999998</v>
      </c>
      <c r="N766" s="1">
        <v>-1382.1999000000001</v>
      </c>
      <c r="O766">
        <v>0.73</v>
      </c>
      <c r="P766" s="1">
        <v>-1380.9830999999999</v>
      </c>
      <c r="Q766">
        <v>0.11</v>
      </c>
      <c r="R766" s="1">
        <v>-1369.7354</v>
      </c>
      <c r="S766">
        <v>-15.64</v>
      </c>
      <c r="T766" s="1">
        <v>-1389.3113000000001</v>
      </c>
      <c r="U766">
        <v>15.1</v>
      </c>
      <c r="V766" s="1">
        <v>-1393.3747000000001</v>
      </c>
      <c r="W766">
        <v>6.8</v>
      </c>
      <c r="X766" s="1">
        <v>-1370.1778999999999</v>
      </c>
      <c r="Y766">
        <v>-10.3</v>
      </c>
      <c r="Z766" s="1">
        <v>-1391.8576</v>
      </c>
      <c r="AA766">
        <v>-0.45</v>
      </c>
      <c r="AB766" s="1">
        <v>-1370.7728999999999</v>
      </c>
      <c r="AC766">
        <v>-8.48</v>
      </c>
    </row>
    <row r="767" spans="6:29" x14ac:dyDescent="0.2">
      <c r="F767" s="1">
        <v>-1385.431</v>
      </c>
      <c r="G767">
        <v>-6.9</v>
      </c>
      <c r="H767" s="1">
        <v>-1380.876</v>
      </c>
      <c r="I767">
        <v>2.21</v>
      </c>
      <c r="J767" s="1">
        <v>-1383.5092999999999</v>
      </c>
      <c r="K767">
        <v>1.9</v>
      </c>
      <c r="L767" s="1">
        <v>-1382.0485000000001</v>
      </c>
      <c r="M767">
        <v>3.26</v>
      </c>
      <c r="N767" s="1">
        <v>-1382.3092999999999</v>
      </c>
      <c r="O767">
        <v>0.81</v>
      </c>
      <c r="P767" s="1">
        <v>-1380.8692000000001</v>
      </c>
      <c r="Q767">
        <v>-0.17</v>
      </c>
      <c r="R767" s="1">
        <v>-1369.8175000000001</v>
      </c>
      <c r="S767">
        <v>-16.11</v>
      </c>
      <c r="T767" s="1">
        <v>-1388.9979000000001</v>
      </c>
      <c r="U767">
        <v>16.5</v>
      </c>
      <c r="V767" s="1">
        <v>-1393.4077</v>
      </c>
      <c r="W767">
        <v>6.83</v>
      </c>
      <c r="X767" s="1">
        <v>-1370.4872</v>
      </c>
      <c r="Y767">
        <v>-10.9</v>
      </c>
      <c r="Z767" s="1">
        <v>-1391.9614999999999</v>
      </c>
      <c r="AA767">
        <v>-0.73</v>
      </c>
      <c r="AB767" s="1">
        <v>-1370.5243</v>
      </c>
      <c r="AC767">
        <v>-7.84</v>
      </c>
    </row>
    <row r="768" spans="6:29" x14ac:dyDescent="0.2">
      <c r="F768" s="1">
        <v>-1385.3463999999999</v>
      </c>
      <c r="G768">
        <v>-6.37</v>
      </c>
      <c r="H768" s="1">
        <v>-1381.0052000000001</v>
      </c>
      <c r="I768">
        <v>1.79</v>
      </c>
      <c r="J768" s="1">
        <v>-1383.3796</v>
      </c>
      <c r="K768">
        <v>2.2200000000000002</v>
      </c>
      <c r="L768" s="1">
        <v>-1381.8598</v>
      </c>
      <c r="M768">
        <v>4.07</v>
      </c>
      <c r="N768" s="1">
        <v>-1382.4738</v>
      </c>
      <c r="O768">
        <v>0.83</v>
      </c>
      <c r="P768" s="1">
        <v>-1380.6899000000001</v>
      </c>
      <c r="Q768">
        <v>-0.25</v>
      </c>
      <c r="R768" s="1">
        <v>-1369.9185</v>
      </c>
      <c r="S768">
        <v>-16.55</v>
      </c>
      <c r="T768" s="1">
        <v>-1388.6304</v>
      </c>
      <c r="U768">
        <v>18.059999999999999</v>
      </c>
      <c r="V768" s="1">
        <v>-1393.3949</v>
      </c>
      <c r="W768">
        <v>6.89</v>
      </c>
      <c r="X768" s="1">
        <v>-1370.7837999999999</v>
      </c>
      <c r="Y768">
        <v>-11.48</v>
      </c>
      <c r="Z768" s="1">
        <v>-1392.0418999999999</v>
      </c>
      <c r="AA768">
        <v>-0.92</v>
      </c>
      <c r="AB768" s="1">
        <v>-1370.3096</v>
      </c>
      <c r="AC768">
        <v>-7.21</v>
      </c>
    </row>
    <row r="769" spans="6:29" x14ac:dyDescent="0.2">
      <c r="F769" s="1">
        <v>-1385.1985</v>
      </c>
      <c r="G769">
        <v>-5.54</v>
      </c>
      <c r="H769" s="1">
        <v>-1381.0842</v>
      </c>
      <c r="I769">
        <v>1.61</v>
      </c>
      <c r="J769" s="1">
        <v>-1383.2080000000001</v>
      </c>
      <c r="K769">
        <v>2.65</v>
      </c>
      <c r="L769" s="1">
        <v>-1381.6195</v>
      </c>
      <c r="M769">
        <v>4.92</v>
      </c>
      <c r="N769" s="1">
        <v>-1382.665</v>
      </c>
      <c r="O769">
        <v>0.69</v>
      </c>
      <c r="P769" s="1">
        <v>-1380.4477999999999</v>
      </c>
      <c r="Q769">
        <v>-0.16</v>
      </c>
      <c r="R769" s="1">
        <v>-1370.0286000000001</v>
      </c>
      <c r="S769">
        <v>-17.03</v>
      </c>
      <c r="T769" s="1">
        <v>-1388.2275</v>
      </c>
      <c r="U769">
        <v>19.45</v>
      </c>
      <c r="V769" s="1">
        <v>-1393.3241</v>
      </c>
      <c r="W769">
        <v>6.94</v>
      </c>
      <c r="X769" s="1">
        <v>-1371.059</v>
      </c>
      <c r="Y769">
        <v>-12.1</v>
      </c>
      <c r="Z769" s="1">
        <v>-1392.1072999999999</v>
      </c>
      <c r="AA769">
        <v>-1</v>
      </c>
      <c r="AB769" s="1">
        <v>-1370.1419000000001</v>
      </c>
      <c r="AC769">
        <v>-6.76</v>
      </c>
    </row>
    <row r="770" spans="6:29" x14ac:dyDescent="0.2">
      <c r="F770" s="1">
        <v>-1384.9874</v>
      </c>
      <c r="G770">
        <v>-4.51</v>
      </c>
      <c r="H770" s="1">
        <v>-1381.1106</v>
      </c>
      <c r="I770">
        <v>1.54</v>
      </c>
      <c r="J770" s="1">
        <v>-1383.0035</v>
      </c>
      <c r="K770">
        <v>3.29</v>
      </c>
      <c r="L770" s="1">
        <v>-1381.3534</v>
      </c>
      <c r="M770">
        <v>5.71</v>
      </c>
      <c r="N770" s="1">
        <v>-1382.8443</v>
      </c>
      <c r="O770">
        <v>0.52</v>
      </c>
      <c r="P770" s="1">
        <v>-1380.1628000000001</v>
      </c>
      <c r="Q770">
        <v>-0.04</v>
      </c>
      <c r="R770" s="1">
        <v>-1370.1384</v>
      </c>
      <c r="S770">
        <v>-17.59</v>
      </c>
      <c r="T770" s="1">
        <v>-1387.8189</v>
      </c>
      <c r="U770">
        <v>20.82</v>
      </c>
      <c r="V770" s="1">
        <v>-1393.1966</v>
      </c>
      <c r="W770">
        <v>7.1</v>
      </c>
      <c r="X770" s="1">
        <v>-1371.3087</v>
      </c>
      <c r="Y770">
        <v>-12.74</v>
      </c>
      <c r="Z770" s="1">
        <v>-1392.1655000000001</v>
      </c>
      <c r="AA770">
        <v>-1.03</v>
      </c>
      <c r="AB770" s="1">
        <v>-1370.0231000000001</v>
      </c>
      <c r="AC770">
        <v>-6.39</v>
      </c>
    </row>
    <row r="771" spans="6:29" x14ac:dyDescent="0.2">
      <c r="F771" s="1">
        <v>-1384.7192</v>
      </c>
      <c r="G771">
        <v>-3.22</v>
      </c>
      <c r="H771" s="1">
        <v>-1381.0880999999999</v>
      </c>
      <c r="I771">
        <v>1.54</v>
      </c>
      <c r="J771" s="1">
        <v>-1382.7747999999999</v>
      </c>
      <c r="K771">
        <v>4.05</v>
      </c>
      <c r="L771" s="1">
        <v>-1381.0880999999999</v>
      </c>
      <c r="M771">
        <v>6.37</v>
      </c>
      <c r="N771" s="1">
        <v>-1382.9703999999999</v>
      </c>
      <c r="O771">
        <v>0.47</v>
      </c>
      <c r="P771" s="1">
        <v>-1379.8685</v>
      </c>
      <c r="Q771">
        <v>0.16</v>
      </c>
      <c r="R771" s="1">
        <v>-1370.2383</v>
      </c>
      <c r="S771">
        <v>-18.05</v>
      </c>
      <c r="T771" s="1">
        <v>-1387.4423999999999</v>
      </c>
      <c r="U771">
        <v>21.92</v>
      </c>
      <c r="V771" s="1">
        <v>-1393.0254</v>
      </c>
      <c r="W771">
        <v>7.29</v>
      </c>
      <c r="X771" s="1">
        <v>-1371.5323000000001</v>
      </c>
      <c r="Y771">
        <v>-13.35</v>
      </c>
      <c r="Z771" s="1">
        <v>-1392.2206000000001</v>
      </c>
      <c r="AA771">
        <v>-0.97</v>
      </c>
      <c r="AB771" s="1">
        <v>-1369.9484</v>
      </c>
      <c r="AC771">
        <v>-6.17</v>
      </c>
    </row>
    <row r="772" spans="6:29" x14ac:dyDescent="0.2">
      <c r="F772" s="1">
        <v>-1384.4068</v>
      </c>
      <c r="G772">
        <v>-1.8</v>
      </c>
      <c r="H772" s="1">
        <v>-1381.0271</v>
      </c>
      <c r="I772">
        <v>1.74</v>
      </c>
      <c r="J772" s="1">
        <v>-1382.5319999999999</v>
      </c>
      <c r="K772">
        <v>4.7699999999999996</v>
      </c>
      <c r="L772" s="1">
        <v>-1380.8461</v>
      </c>
      <c r="M772">
        <v>6.98</v>
      </c>
      <c r="N772" s="1">
        <v>-1383.0088000000001</v>
      </c>
      <c r="O772">
        <v>0.73</v>
      </c>
      <c r="P772" s="1">
        <v>-1379.6025999999999</v>
      </c>
      <c r="Q772">
        <v>0.39</v>
      </c>
      <c r="R772" s="1">
        <v>-1370.3216</v>
      </c>
      <c r="S772">
        <v>-18.38</v>
      </c>
      <c r="T772" s="1">
        <v>-1387.1366</v>
      </c>
      <c r="U772">
        <v>22.79</v>
      </c>
      <c r="V772" s="1">
        <v>-1392.8312000000001</v>
      </c>
      <c r="W772">
        <v>7.49</v>
      </c>
      <c r="X772" s="1">
        <v>-1371.7284999999999</v>
      </c>
      <c r="Y772">
        <v>-14.04</v>
      </c>
      <c r="Z772" s="1">
        <v>-1392.2732000000001</v>
      </c>
      <c r="AA772">
        <v>-0.87</v>
      </c>
      <c r="AB772" s="1">
        <v>-1369.9104</v>
      </c>
      <c r="AC772">
        <v>-6.13</v>
      </c>
    </row>
    <row r="773" spans="6:29" x14ac:dyDescent="0.2">
      <c r="F773" s="1">
        <v>-1384.0684000000001</v>
      </c>
      <c r="G773">
        <v>-0.26</v>
      </c>
      <c r="H773" s="1">
        <v>-1380.9434000000001</v>
      </c>
      <c r="I773">
        <v>1.97</v>
      </c>
      <c r="J773" s="1">
        <v>-1382.2862</v>
      </c>
      <c r="K773">
        <v>5.43</v>
      </c>
      <c r="L773" s="1">
        <v>-1380.643</v>
      </c>
      <c r="M773">
        <v>7.4</v>
      </c>
      <c r="N773" s="1">
        <v>-1382.9404</v>
      </c>
      <c r="O773">
        <v>1.0900000000000001</v>
      </c>
      <c r="P773" s="1">
        <v>-1379.3985</v>
      </c>
      <c r="Q773">
        <v>0.47</v>
      </c>
      <c r="R773" s="1">
        <v>-1370.3833</v>
      </c>
      <c r="S773">
        <v>-18.670000000000002</v>
      </c>
      <c r="T773" s="1">
        <v>-1386.9322999999999</v>
      </c>
      <c r="U773">
        <v>23.36</v>
      </c>
      <c r="V773" s="1">
        <v>-1392.6346000000001</v>
      </c>
      <c r="W773">
        <v>7.63</v>
      </c>
      <c r="X773" s="1">
        <v>-1371.8896</v>
      </c>
      <c r="Y773">
        <v>-14.69</v>
      </c>
      <c r="Z773" s="1">
        <v>-1392.3236999999999</v>
      </c>
      <c r="AA773">
        <v>-0.75</v>
      </c>
      <c r="AB773" s="1">
        <v>-1369.9027000000001</v>
      </c>
      <c r="AC773">
        <v>-6.21</v>
      </c>
    </row>
    <row r="774" spans="6:29" x14ac:dyDescent="0.2">
      <c r="F774" s="1">
        <v>-1383.7276999999999</v>
      </c>
      <c r="G774">
        <v>1.35</v>
      </c>
      <c r="H774" s="1">
        <v>-1380.8549</v>
      </c>
      <c r="I774">
        <v>2.17</v>
      </c>
      <c r="J774" s="1">
        <v>-1382.0512000000001</v>
      </c>
      <c r="K774">
        <v>6.01</v>
      </c>
      <c r="L774" s="1">
        <v>-1380.4865</v>
      </c>
      <c r="M774">
        <v>7.67</v>
      </c>
      <c r="N774" s="1">
        <v>-1382.7695000000001</v>
      </c>
      <c r="O774">
        <v>1.65</v>
      </c>
      <c r="P774" s="1">
        <v>-1379.2775999999999</v>
      </c>
      <c r="Q774">
        <v>0.42</v>
      </c>
      <c r="R774" s="1">
        <v>-1370.4212</v>
      </c>
      <c r="S774">
        <v>-18.809999999999999</v>
      </c>
      <c r="T774" s="1">
        <v>-1386.8463999999999</v>
      </c>
      <c r="U774">
        <v>23.55</v>
      </c>
      <c r="V774" s="1">
        <v>-1392.4536000000001</v>
      </c>
      <c r="W774">
        <v>7.76</v>
      </c>
      <c r="X774" s="1">
        <v>-1372.0036</v>
      </c>
      <c r="Y774">
        <v>-15.22</v>
      </c>
      <c r="Z774" s="1">
        <v>-1392.3717999999999</v>
      </c>
      <c r="AA774">
        <v>-0.57999999999999996</v>
      </c>
      <c r="AB774" s="1">
        <v>-1369.9208000000001</v>
      </c>
      <c r="AC774">
        <v>-6.43</v>
      </c>
    </row>
    <row r="775" spans="6:29" x14ac:dyDescent="0.2">
      <c r="F775" s="1">
        <v>-1383.4104</v>
      </c>
      <c r="G775">
        <v>2.82</v>
      </c>
      <c r="H775" s="1">
        <v>-1380.7782</v>
      </c>
      <c r="I775">
        <v>2.38</v>
      </c>
      <c r="J775" s="1">
        <v>-1381.8431</v>
      </c>
      <c r="K775">
        <v>6.56</v>
      </c>
      <c r="L775" s="1">
        <v>-1380.3779</v>
      </c>
      <c r="M775">
        <v>7.92</v>
      </c>
      <c r="N775" s="1">
        <v>-1382.5243</v>
      </c>
      <c r="O775">
        <v>2.17</v>
      </c>
      <c r="P775" s="1">
        <v>-1379.2464</v>
      </c>
      <c r="Q775">
        <v>0.28999999999999998</v>
      </c>
      <c r="R775" s="1">
        <v>-1370.4357</v>
      </c>
      <c r="S775">
        <v>-18.82</v>
      </c>
      <c r="T775" s="1">
        <v>-1386.8789999999999</v>
      </c>
      <c r="U775">
        <v>23.31</v>
      </c>
      <c r="V775" s="1">
        <v>-1392.3010999999999</v>
      </c>
      <c r="W775">
        <v>7.84</v>
      </c>
      <c r="X775" s="1">
        <v>-1372.0550000000001</v>
      </c>
      <c r="Y775">
        <v>-15.64</v>
      </c>
      <c r="Z775" s="1">
        <v>-1392.4177</v>
      </c>
      <c r="AA775">
        <v>-0.34</v>
      </c>
      <c r="AB775" s="1">
        <v>-1369.9606000000001</v>
      </c>
      <c r="AC775">
        <v>-6.63</v>
      </c>
    </row>
    <row r="776" spans="6:29" x14ac:dyDescent="0.2">
      <c r="F776" s="1">
        <v>-1383.1389999999999</v>
      </c>
      <c r="G776">
        <v>4.1399999999999997</v>
      </c>
      <c r="H776" s="1">
        <v>-1380.7261000000001</v>
      </c>
      <c r="I776">
        <v>2.68</v>
      </c>
      <c r="J776" s="1">
        <v>-1381.6799000000001</v>
      </c>
      <c r="K776">
        <v>6.79</v>
      </c>
      <c r="L776" s="1">
        <v>-1380.3133</v>
      </c>
      <c r="M776">
        <v>8.0399999999999991</v>
      </c>
      <c r="N776" s="1">
        <v>-1382.2521999999999</v>
      </c>
      <c r="O776">
        <v>2.74</v>
      </c>
      <c r="P776" s="1">
        <v>-1379.2999</v>
      </c>
      <c r="Q776">
        <v>0</v>
      </c>
      <c r="R776" s="1">
        <v>-1370.4290000000001</v>
      </c>
      <c r="S776">
        <v>-18.63</v>
      </c>
      <c r="T776" s="1">
        <v>-1387.0192</v>
      </c>
      <c r="U776">
        <v>22.95</v>
      </c>
      <c r="V776" s="1">
        <v>-1392.1847</v>
      </c>
      <c r="W776">
        <v>7.8</v>
      </c>
      <c r="X776" s="1">
        <v>-1372.0346999999999</v>
      </c>
      <c r="Y776">
        <v>-15.96</v>
      </c>
      <c r="Z776" s="1">
        <v>-1392.4598000000001</v>
      </c>
      <c r="AA776">
        <v>-0.13</v>
      </c>
      <c r="AB776" s="1">
        <v>-1370.0179000000001</v>
      </c>
      <c r="AC776">
        <v>-6.86</v>
      </c>
    </row>
    <row r="777" spans="6:29" x14ac:dyDescent="0.2">
      <c r="F777" s="1">
        <v>-1382.9281000000001</v>
      </c>
      <c r="G777">
        <v>5.34</v>
      </c>
      <c r="H777" s="1">
        <v>-1380.7065</v>
      </c>
      <c r="I777">
        <v>2.89</v>
      </c>
      <c r="J777" s="1">
        <v>-1381.5769</v>
      </c>
      <c r="K777">
        <v>6.76</v>
      </c>
      <c r="L777" s="1">
        <v>-1380.2879</v>
      </c>
      <c r="M777">
        <v>8.07</v>
      </c>
      <c r="N777" s="1">
        <v>-1382.0060000000001</v>
      </c>
      <c r="O777">
        <v>3.05</v>
      </c>
      <c r="P777" s="1">
        <v>-1379.4269999999999</v>
      </c>
      <c r="Q777">
        <v>-0.45</v>
      </c>
      <c r="R777" s="1">
        <v>-1370.4029</v>
      </c>
      <c r="S777">
        <v>-18.32</v>
      </c>
      <c r="T777" s="1">
        <v>-1387.2489</v>
      </c>
      <c r="U777">
        <v>22.36</v>
      </c>
      <c r="V777" s="1">
        <v>-1392.11</v>
      </c>
      <c r="W777">
        <v>7.72</v>
      </c>
      <c r="X777" s="1">
        <v>-1371.9431</v>
      </c>
      <c r="Y777">
        <v>-16.09</v>
      </c>
      <c r="Z777" s="1">
        <v>-1392.4920999999999</v>
      </c>
      <c r="AA777">
        <v>0.1</v>
      </c>
      <c r="AB777" s="1">
        <v>-1370.0852</v>
      </c>
      <c r="AC777">
        <v>-7.11</v>
      </c>
    </row>
    <row r="778" spans="6:29" x14ac:dyDescent="0.2">
      <c r="F778" s="1">
        <v>-1382.7801999999999</v>
      </c>
      <c r="G778">
        <v>6.34</v>
      </c>
      <c r="H778" s="1">
        <v>-1380.7222999999999</v>
      </c>
      <c r="I778">
        <v>2.96</v>
      </c>
      <c r="J778" s="1">
        <v>-1381.5418</v>
      </c>
      <c r="K778">
        <v>6.46</v>
      </c>
      <c r="L778" s="1">
        <v>-1380.2946999999999</v>
      </c>
      <c r="M778">
        <v>8.06</v>
      </c>
      <c r="N778" s="1">
        <v>-1381.8284000000001</v>
      </c>
      <c r="O778">
        <v>3.35</v>
      </c>
      <c r="P778" s="1">
        <v>-1379.6119000000001</v>
      </c>
      <c r="Q778">
        <v>-1.03</v>
      </c>
      <c r="R778" s="1">
        <v>-1370.3585</v>
      </c>
      <c r="S778">
        <v>-17.82</v>
      </c>
      <c r="T778" s="1">
        <v>-1387.5467000000001</v>
      </c>
      <c r="U778">
        <v>21.6</v>
      </c>
      <c r="V778" s="1">
        <v>-1392.0807</v>
      </c>
      <c r="W778">
        <v>7.51</v>
      </c>
      <c r="X778" s="1">
        <v>-1371.7899</v>
      </c>
      <c r="Y778">
        <v>-16.13</v>
      </c>
      <c r="Z778" s="1">
        <v>-1392.5042000000001</v>
      </c>
      <c r="AA778">
        <v>0.42</v>
      </c>
      <c r="AB778" s="1">
        <v>-1370.1523</v>
      </c>
      <c r="AC778">
        <v>-7.25</v>
      </c>
    </row>
    <row r="779" spans="6:29" x14ac:dyDescent="0.2">
      <c r="F779" s="1">
        <v>-1382.6869999999999</v>
      </c>
      <c r="G779">
        <v>7.03</v>
      </c>
      <c r="H779" s="1">
        <v>-1380.7720999999999</v>
      </c>
      <c r="I779">
        <v>3.06</v>
      </c>
      <c r="J779" s="1">
        <v>-1381.5733</v>
      </c>
      <c r="K779">
        <v>5.94</v>
      </c>
      <c r="L779" s="1">
        <v>-1380.3290999999999</v>
      </c>
      <c r="M779">
        <v>8.06</v>
      </c>
      <c r="N779" s="1">
        <v>-1381.7389000000001</v>
      </c>
      <c r="O779">
        <v>3.32</v>
      </c>
      <c r="P779" s="1">
        <v>-1379.8369</v>
      </c>
      <c r="Q779">
        <v>-1.64</v>
      </c>
      <c r="R779" s="1">
        <v>-1370.2943</v>
      </c>
      <c r="S779">
        <v>-17.12</v>
      </c>
      <c r="T779" s="1">
        <v>-1387.8920000000001</v>
      </c>
      <c r="U779">
        <v>20.7</v>
      </c>
      <c r="V779" s="1">
        <v>-1392.098</v>
      </c>
      <c r="W779">
        <v>7.22</v>
      </c>
      <c r="X779" s="1">
        <v>-1371.5904</v>
      </c>
      <c r="Y779">
        <v>-16.02</v>
      </c>
      <c r="Z779" s="1">
        <v>-1392.4838999999999</v>
      </c>
      <c r="AA779">
        <v>0.83</v>
      </c>
      <c r="AB779" s="1">
        <v>-1370.2095999999999</v>
      </c>
      <c r="AC779">
        <v>-7.25</v>
      </c>
    </row>
    <row r="780" spans="6:29" x14ac:dyDescent="0.2">
      <c r="F780" s="1">
        <v>-1382.6302000000001</v>
      </c>
      <c r="G780">
        <v>7.51</v>
      </c>
      <c r="H780" s="1">
        <v>-1380.8531</v>
      </c>
      <c r="I780">
        <v>3.14</v>
      </c>
      <c r="J780" s="1">
        <v>-1381.6602</v>
      </c>
      <c r="K780">
        <v>5.13</v>
      </c>
      <c r="L780" s="1">
        <v>-1380.3878999999999</v>
      </c>
      <c r="M780">
        <v>8</v>
      </c>
      <c r="N780" s="1">
        <v>-1381.7294999999999</v>
      </c>
      <c r="O780">
        <v>3.03</v>
      </c>
      <c r="P780" s="1">
        <v>-1380.0812000000001</v>
      </c>
      <c r="Q780">
        <v>-2.2999999999999998</v>
      </c>
      <c r="R780" s="1">
        <v>-1370.2058</v>
      </c>
      <c r="S780">
        <v>-16.260000000000002</v>
      </c>
      <c r="T780" s="1">
        <v>-1388.2647999999999</v>
      </c>
      <c r="U780">
        <v>19.82</v>
      </c>
      <c r="V780" s="1">
        <v>-1392.1596</v>
      </c>
      <c r="W780">
        <v>6.86</v>
      </c>
      <c r="X780" s="1">
        <v>-1371.3584000000001</v>
      </c>
      <c r="Y780">
        <v>-15.79</v>
      </c>
      <c r="Z780" s="1">
        <v>-1392.4201</v>
      </c>
      <c r="AA780">
        <v>1.26</v>
      </c>
      <c r="AB780" s="1">
        <v>-1370.2479000000001</v>
      </c>
      <c r="AC780">
        <v>-7.08</v>
      </c>
    </row>
    <row r="781" spans="6:29" x14ac:dyDescent="0.2">
      <c r="F781" s="1">
        <v>-1382.5885000000001</v>
      </c>
      <c r="G781">
        <v>7.95</v>
      </c>
      <c r="H781" s="1">
        <v>-1380.9626000000001</v>
      </c>
      <c r="I781">
        <v>3.1</v>
      </c>
      <c r="J781" s="1">
        <v>-1381.788</v>
      </c>
      <c r="K781">
        <v>4.08</v>
      </c>
      <c r="L781" s="1">
        <v>-1380.4677999999999</v>
      </c>
      <c r="M781">
        <v>7.82</v>
      </c>
      <c r="N781" s="1">
        <v>-1381.7746999999999</v>
      </c>
      <c r="O781">
        <v>2.63</v>
      </c>
      <c r="P781" s="1">
        <v>-1380.325</v>
      </c>
      <c r="Q781">
        <v>-2.87</v>
      </c>
      <c r="R781" s="1">
        <v>-1370.087</v>
      </c>
      <c r="S781">
        <v>-15.19</v>
      </c>
      <c r="T781" s="1">
        <v>-1388.6470999999999</v>
      </c>
      <c r="U781">
        <v>18.89</v>
      </c>
      <c r="V781" s="1">
        <v>-1392.2591</v>
      </c>
      <c r="W781">
        <v>6.46</v>
      </c>
      <c r="X781" s="1">
        <v>-1371.1025</v>
      </c>
      <c r="Y781">
        <v>-15.48</v>
      </c>
      <c r="Z781" s="1">
        <v>-1392.3055999999999</v>
      </c>
      <c r="AA781">
        <v>1.76</v>
      </c>
      <c r="AB781" s="1">
        <v>-1370.2632000000001</v>
      </c>
      <c r="AC781">
        <v>-6.73</v>
      </c>
    </row>
    <row r="782" spans="6:29" x14ac:dyDescent="0.2">
      <c r="F782" s="1">
        <v>-1382.5433</v>
      </c>
      <c r="G782">
        <v>8.1300000000000008</v>
      </c>
      <c r="H782" s="1">
        <v>-1381.0992000000001</v>
      </c>
      <c r="I782">
        <v>3</v>
      </c>
      <c r="J782" s="1">
        <v>-1381.9416000000001</v>
      </c>
      <c r="K782">
        <v>2.98</v>
      </c>
      <c r="L782" s="1">
        <v>-1380.566</v>
      </c>
      <c r="M782">
        <v>7.6</v>
      </c>
      <c r="N782" s="1">
        <v>-1381.8393000000001</v>
      </c>
      <c r="O782">
        <v>2.13</v>
      </c>
      <c r="P782" s="1">
        <v>-1380.5544</v>
      </c>
      <c r="Q782">
        <v>-3.45</v>
      </c>
      <c r="R782" s="1">
        <v>-1369.9317000000001</v>
      </c>
      <c r="S782">
        <v>-14</v>
      </c>
      <c r="T782" s="1">
        <v>-1389.0237999999999</v>
      </c>
      <c r="U782">
        <v>18.02</v>
      </c>
      <c r="V782" s="1">
        <v>-1392.3871999999999</v>
      </c>
      <c r="W782">
        <v>5.96</v>
      </c>
      <c r="X782" s="1">
        <v>-1370.8272999999999</v>
      </c>
      <c r="Y782">
        <v>-14.96</v>
      </c>
      <c r="Z782" s="1">
        <v>-1392.1424999999999</v>
      </c>
      <c r="AA782">
        <v>2.29</v>
      </c>
      <c r="AB782" s="1">
        <v>-1370.2561000000001</v>
      </c>
      <c r="AC782">
        <v>-6.17</v>
      </c>
    </row>
    <row r="783" spans="6:29" x14ac:dyDescent="0.2">
      <c r="F783" s="1">
        <v>-1382.482</v>
      </c>
      <c r="G783">
        <v>8.3000000000000007</v>
      </c>
      <c r="H783" s="1">
        <v>-1381.2621999999999</v>
      </c>
      <c r="I783">
        <v>2.84</v>
      </c>
      <c r="J783" s="1">
        <v>-1382.1104</v>
      </c>
      <c r="K783">
        <v>1.69</v>
      </c>
      <c r="L783" s="1">
        <v>-1380.6828</v>
      </c>
      <c r="M783">
        <v>7.3</v>
      </c>
      <c r="N783" s="1">
        <v>-1381.893</v>
      </c>
      <c r="O783">
        <v>1.53</v>
      </c>
      <c r="P783" s="1">
        <v>-1380.7626</v>
      </c>
      <c r="Q783">
        <v>-3.85</v>
      </c>
      <c r="R783" s="1">
        <v>-1369.7374</v>
      </c>
      <c r="S783">
        <v>-12.63</v>
      </c>
      <c r="T783" s="1">
        <v>-1389.3824999999999</v>
      </c>
      <c r="U783">
        <v>17.260000000000002</v>
      </c>
      <c r="V783" s="1">
        <v>-1392.5342000000001</v>
      </c>
      <c r="W783">
        <v>5.49</v>
      </c>
      <c r="X783" s="1">
        <v>-1370.5364999999999</v>
      </c>
      <c r="Y783">
        <v>-14.33</v>
      </c>
      <c r="Z783" s="1">
        <v>-1391.9449999999999</v>
      </c>
      <c r="AA783">
        <v>2.82</v>
      </c>
      <c r="AB783" s="1">
        <v>-1370.2326</v>
      </c>
      <c r="AC783">
        <v>-5.5</v>
      </c>
    </row>
    <row r="784" spans="6:29" x14ac:dyDescent="0.2">
      <c r="F784" s="1">
        <v>-1382.4016999999999</v>
      </c>
      <c r="G784">
        <v>8.42</v>
      </c>
      <c r="H784" s="1">
        <v>-1381.4491</v>
      </c>
      <c r="I784">
        <v>2.57</v>
      </c>
      <c r="J784" s="1">
        <v>-1382.2873</v>
      </c>
      <c r="K784">
        <v>0.36</v>
      </c>
      <c r="L784" s="1">
        <v>-1380.8207</v>
      </c>
      <c r="M784">
        <v>6.82</v>
      </c>
      <c r="N784" s="1">
        <v>-1381.9157</v>
      </c>
      <c r="O784">
        <v>0.99</v>
      </c>
      <c r="P784" s="1">
        <v>-1380.9482</v>
      </c>
      <c r="Q784">
        <v>-4.1900000000000004</v>
      </c>
      <c r="R784" s="1">
        <v>-1369.5081</v>
      </c>
      <c r="S784">
        <v>-11.11</v>
      </c>
      <c r="T784" s="1">
        <v>-1389.7136</v>
      </c>
      <c r="U784">
        <v>16.489999999999998</v>
      </c>
      <c r="V784" s="1">
        <v>-1392.6946</v>
      </c>
      <c r="W784">
        <v>4.95</v>
      </c>
      <c r="X784" s="1">
        <v>-1370.2382</v>
      </c>
      <c r="Y784">
        <v>-13.6</v>
      </c>
      <c r="Z784" s="1">
        <v>-1391.7393999999999</v>
      </c>
      <c r="AA784">
        <v>3.32</v>
      </c>
      <c r="AB784" s="1">
        <v>-1370.2029</v>
      </c>
      <c r="AC784">
        <v>-4.63</v>
      </c>
    </row>
    <row r="785" spans="6:29" x14ac:dyDescent="0.2">
      <c r="F785" s="1">
        <v>-1382.3113000000001</v>
      </c>
      <c r="G785">
        <v>8.4700000000000006</v>
      </c>
      <c r="H785" s="1">
        <v>-1381.6548</v>
      </c>
      <c r="I785">
        <v>2.27</v>
      </c>
      <c r="J785" s="1">
        <v>-1382.4668999999999</v>
      </c>
      <c r="K785">
        <v>-0.85</v>
      </c>
      <c r="L785" s="1">
        <v>-1380.9855</v>
      </c>
      <c r="M785">
        <v>6.2</v>
      </c>
      <c r="N785" s="1">
        <v>-1381.8991000000001</v>
      </c>
      <c r="O785">
        <v>0.54</v>
      </c>
      <c r="P785" s="1">
        <v>-1381.1128000000001</v>
      </c>
      <c r="Q785">
        <v>-4.42</v>
      </c>
      <c r="R785" s="1">
        <v>-1369.2524000000001</v>
      </c>
      <c r="S785">
        <v>-9.5399999999999991</v>
      </c>
      <c r="T785" s="1">
        <v>-1390.0089</v>
      </c>
      <c r="U785">
        <v>15.89</v>
      </c>
      <c r="V785" s="1">
        <v>-1392.8671999999999</v>
      </c>
      <c r="W785">
        <v>4.46</v>
      </c>
      <c r="X785" s="1">
        <v>-1369.9467999999999</v>
      </c>
      <c r="Y785">
        <v>-12.89</v>
      </c>
      <c r="Z785" s="1">
        <v>-1391.5597</v>
      </c>
      <c r="AA785">
        <v>3.66</v>
      </c>
      <c r="AB785" s="1">
        <v>-1370.1771000000001</v>
      </c>
      <c r="AC785">
        <v>-3.68</v>
      </c>
    </row>
    <row r="786" spans="6:29" x14ac:dyDescent="0.2">
      <c r="F786" s="1">
        <v>-1382.2336</v>
      </c>
      <c r="G786">
        <v>8.42</v>
      </c>
      <c r="H786" s="1">
        <v>-1381.8696</v>
      </c>
      <c r="I786">
        <v>1.9</v>
      </c>
      <c r="J786" s="1">
        <v>-1382.6416999999999</v>
      </c>
      <c r="K786">
        <v>-2.02</v>
      </c>
      <c r="L786" s="1">
        <v>-1381.1826000000001</v>
      </c>
      <c r="M786">
        <v>5.41</v>
      </c>
      <c r="N786" s="1">
        <v>-1381.8475000000001</v>
      </c>
      <c r="O786">
        <v>0.1</v>
      </c>
      <c r="P786" s="1">
        <v>-1381.2573</v>
      </c>
      <c r="Q786">
        <v>-4.49</v>
      </c>
      <c r="R786" s="1">
        <v>-1368.9828</v>
      </c>
      <c r="S786">
        <v>-7.97</v>
      </c>
      <c r="T786" s="1">
        <v>-1390.2598</v>
      </c>
      <c r="U786">
        <v>15.29</v>
      </c>
      <c r="V786" s="1">
        <v>-1393.0551</v>
      </c>
      <c r="W786">
        <v>3.96</v>
      </c>
      <c r="X786" s="1">
        <v>-1369.6836000000001</v>
      </c>
      <c r="Y786">
        <v>-12.23</v>
      </c>
      <c r="Z786" s="1">
        <v>-1391.4358</v>
      </c>
      <c r="AA786">
        <v>3.84</v>
      </c>
      <c r="AB786" s="1">
        <v>-1370.16</v>
      </c>
      <c r="AC786">
        <v>-2.66</v>
      </c>
    </row>
    <row r="787" spans="6:29" x14ac:dyDescent="0.2">
      <c r="F787" s="1">
        <v>-1382.1983</v>
      </c>
      <c r="G787">
        <v>8.2200000000000006</v>
      </c>
      <c r="H787" s="1">
        <v>-1382.0790999999999</v>
      </c>
      <c r="I787">
        <v>1.56</v>
      </c>
      <c r="J787" s="1">
        <v>-1382.798</v>
      </c>
      <c r="K787">
        <v>-3.03</v>
      </c>
      <c r="L787" s="1">
        <v>-1381.4170999999999</v>
      </c>
      <c r="M787">
        <v>4.42</v>
      </c>
      <c r="N787" s="1">
        <v>-1381.7734</v>
      </c>
      <c r="O787">
        <v>-0.43</v>
      </c>
      <c r="P787" s="1">
        <v>-1381.3809000000001</v>
      </c>
      <c r="Q787">
        <v>-4.51</v>
      </c>
      <c r="R787" s="1">
        <v>-1368.7113999999999</v>
      </c>
      <c r="S787">
        <v>-6.48</v>
      </c>
      <c r="T787" s="1">
        <v>-1390.4582</v>
      </c>
      <c r="U787">
        <v>14.71</v>
      </c>
      <c r="V787" s="1">
        <v>-1393.2588000000001</v>
      </c>
      <c r="W787">
        <v>3.5</v>
      </c>
      <c r="X787" s="1">
        <v>-1369.4718</v>
      </c>
      <c r="Y787">
        <v>-11.52</v>
      </c>
      <c r="Z787" s="1">
        <v>-1391.3828000000001</v>
      </c>
      <c r="AA787">
        <v>3.85</v>
      </c>
      <c r="AB787" s="1">
        <v>-1370.1487</v>
      </c>
      <c r="AC787">
        <v>-1.62</v>
      </c>
    </row>
    <row r="788" spans="6:29" x14ac:dyDescent="0.2">
      <c r="F788" s="1">
        <v>-1382.2245</v>
      </c>
      <c r="G788">
        <v>7.79</v>
      </c>
      <c r="H788" s="1">
        <v>-1382.2656999999999</v>
      </c>
      <c r="I788">
        <v>1.18</v>
      </c>
      <c r="J788" s="1">
        <v>-1382.9168</v>
      </c>
      <c r="K788">
        <v>-3.78</v>
      </c>
      <c r="L788" s="1">
        <v>-1381.6894</v>
      </c>
      <c r="M788">
        <v>3.21</v>
      </c>
      <c r="N788" s="1">
        <v>-1381.6953000000001</v>
      </c>
      <c r="O788">
        <v>-0.93</v>
      </c>
      <c r="P788" s="1">
        <v>-1381.4801</v>
      </c>
      <c r="Q788">
        <v>-4.46</v>
      </c>
      <c r="R788" s="1">
        <v>-1368.4438</v>
      </c>
      <c r="S788">
        <v>-5.01</v>
      </c>
      <c r="T788" s="1">
        <v>-1390.5966000000001</v>
      </c>
      <c r="U788">
        <v>14.26</v>
      </c>
      <c r="V788" s="1">
        <v>-1393.4702</v>
      </c>
      <c r="W788">
        <v>3.08</v>
      </c>
      <c r="X788" s="1">
        <v>-1369.3297</v>
      </c>
      <c r="Y788">
        <v>-10.88</v>
      </c>
      <c r="Z788" s="1">
        <v>-1391.3937000000001</v>
      </c>
      <c r="AA788">
        <v>3.71</v>
      </c>
      <c r="AB788" s="1">
        <v>-1370.1319000000001</v>
      </c>
      <c r="AC788">
        <v>-0.51</v>
      </c>
    </row>
    <row r="789" spans="6:29" x14ac:dyDescent="0.2">
      <c r="F789" s="1">
        <v>-1382.3088</v>
      </c>
      <c r="G789">
        <v>7.24</v>
      </c>
      <c r="H789" s="1">
        <v>-1382.4121</v>
      </c>
      <c r="I789">
        <v>0.82</v>
      </c>
      <c r="J789" s="1">
        <v>-1382.9781</v>
      </c>
      <c r="K789">
        <v>-4.2</v>
      </c>
      <c r="L789" s="1">
        <v>-1381.9947</v>
      </c>
      <c r="M789">
        <v>1.82</v>
      </c>
      <c r="N789" s="1">
        <v>-1381.6320000000001</v>
      </c>
      <c r="O789">
        <v>-1.47</v>
      </c>
      <c r="P789" s="1">
        <v>-1381.5479</v>
      </c>
      <c r="Q789">
        <v>-4.34</v>
      </c>
      <c r="R789" s="1">
        <v>-1368.1801</v>
      </c>
      <c r="S789">
        <v>-3.6</v>
      </c>
      <c r="T789" s="1">
        <v>-1390.6722</v>
      </c>
      <c r="U789">
        <v>13.85</v>
      </c>
      <c r="V789" s="1">
        <v>-1393.6723</v>
      </c>
      <c r="W789">
        <v>2.78</v>
      </c>
      <c r="X789" s="1">
        <v>-1369.2633000000001</v>
      </c>
      <c r="Y789">
        <v>-10.43</v>
      </c>
      <c r="Z789" s="1">
        <v>-1391.4416000000001</v>
      </c>
      <c r="AA789">
        <v>3.49</v>
      </c>
      <c r="AB789" s="1">
        <v>-1370.0938000000001</v>
      </c>
      <c r="AC789">
        <v>0.62</v>
      </c>
    </row>
    <row r="790" spans="6:29" x14ac:dyDescent="0.2">
      <c r="F790" s="1">
        <v>-1382.4246000000001</v>
      </c>
      <c r="G790">
        <v>6.58</v>
      </c>
      <c r="H790" s="1">
        <v>-1382.5033000000001</v>
      </c>
      <c r="I790">
        <v>0.6</v>
      </c>
      <c r="J790" s="1">
        <v>-1382.9654</v>
      </c>
      <c r="K790">
        <v>-4.28</v>
      </c>
      <c r="L790" s="1">
        <v>-1382.3243</v>
      </c>
      <c r="M790">
        <v>0.24</v>
      </c>
      <c r="N790" s="1">
        <v>-1381.5974000000001</v>
      </c>
      <c r="O790">
        <v>-2.16</v>
      </c>
      <c r="P790" s="1">
        <v>-1381.5781999999999</v>
      </c>
      <c r="Q790">
        <v>-4.1900000000000004</v>
      </c>
      <c r="R790" s="1">
        <v>-1367.9177</v>
      </c>
      <c r="S790">
        <v>-2.2599999999999998</v>
      </c>
      <c r="T790" s="1">
        <v>-1390.6880000000001</v>
      </c>
      <c r="U790">
        <v>13.36</v>
      </c>
      <c r="V790" s="1">
        <v>-1393.8426999999999</v>
      </c>
      <c r="W790">
        <v>2.58</v>
      </c>
      <c r="X790" s="1">
        <v>-1369.2638999999999</v>
      </c>
      <c r="Y790">
        <v>-10.029999999999999</v>
      </c>
      <c r="Z790" s="1">
        <v>-1391.4898000000001</v>
      </c>
      <c r="AA790">
        <v>3.28</v>
      </c>
      <c r="AB790" s="1">
        <v>-1370.0201</v>
      </c>
      <c r="AC790">
        <v>1.69</v>
      </c>
    </row>
    <row r="791" spans="6:29" x14ac:dyDescent="0.2">
      <c r="F791" s="1">
        <v>-1382.5409999999999</v>
      </c>
      <c r="G791">
        <v>5.98</v>
      </c>
      <c r="H791" s="1">
        <v>-1382.5300999999999</v>
      </c>
      <c r="I791">
        <v>0.51</v>
      </c>
      <c r="J791" s="1">
        <v>-1382.8715</v>
      </c>
      <c r="K791">
        <v>-4.0599999999999996</v>
      </c>
      <c r="L791" s="1">
        <v>-1382.6641</v>
      </c>
      <c r="M791">
        <v>-1.38</v>
      </c>
      <c r="N791" s="1">
        <v>-1381.5975000000001</v>
      </c>
      <c r="O791">
        <v>-2.93</v>
      </c>
      <c r="P791" s="1">
        <v>-1381.5672</v>
      </c>
      <c r="Q791">
        <v>-3.95</v>
      </c>
      <c r="R791" s="1">
        <v>-1367.6543999999999</v>
      </c>
      <c r="S791">
        <v>-0.97</v>
      </c>
      <c r="T791" s="1">
        <v>-1390.6578999999999</v>
      </c>
      <c r="U791">
        <v>12.9</v>
      </c>
      <c r="V791" s="1">
        <v>-1393.9648999999999</v>
      </c>
      <c r="W791">
        <v>2.61</v>
      </c>
      <c r="X791" s="1">
        <v>-1369.3090999999999</v>
      </c>
      <c r="Y791">
        <v>-9.56</v>
      </c>
      <c r="Z791" s="1">
        <v>-1391.5047999999999</v>
      </c>
      <c r="AA791">
        <v>3.14</v>
      </c>
      <c r="AB791" s="1">
        <v>-1369.9014</v>
      </c>
      <c r="AC791">
        <v>2.76</v>
      </c>
    </row>
    <row r="792" spans="6:29" x14ac:dyDescent="0.2">
      <c r="F792" s="1">
        <v>-1382.6365000000001</v>
      </c>
      <c r="G792">
        <v>5.35</v>
      </c>
      <c r="H792" s="1">
        <v>-1382.4893</v>
      </c>
      <c r="I792">
        <v>0.41</v>
      </c>
      <c r="J792" s="1">
        <v>-1382.7027</v>
      </c>
      <c r="K792">
        <v>-3.57</v>
      </c>
      <c r="L792" s="1">
        <v>-1382.9964</v>
      </c>
      <c r="M792">
        <v>-3.05</v>
      </c>
      <c r="N792" s="1">
        <v>-1381.6279999999999</v>
      </c>
      <c r="O792">
        <v>-3.75</v>
      </c>
      <c r="P792" s="1">
        <v>-1381.5162</v>
      </c>
      <c r="Q792">
        <v>-3.76</v>
      </c>
      <c r="R792" s="1">
        <v>-1367.3925999999999</v>
      </c>
      <c r="S792">
        <v>0.14000000000000001</v>
      </c>
      <c r="T792" s="1">
        <v>-1390.6070999999999</v>
      </c>
      <c r="U792">
        <v>12.38</v>
      </c>
      <c r="V792" s="1">
        <v>-1394.0329999999999</v>
      </c>
      <c r="W792">
        <v>2.77</v>
      </c>
      <c r="X792" s="1">
        <v>-1369.3717999999999</v>
      </c>
      <c r="Y792">
        <v>-9.16</v>
      </c>
      <c r="Z792" s="1">
        <v>-1391.4644000000001</v>
      </c>
      <c r="AA792">
        <v>3.11</v>
      </c>
      <c r="AB792" s="1">
        <v>-1369.7403999999999</v>
      </c>
      <c r="AC792">
        <v>3.81</v>
      </c>
    </row>
    <row r="793" spans="6:29" x14ac:dyDescent="0.2">
      <c r="F793" s="1">
        <v>-1382.7027</v>
      </c>
      <c r="G793">
        <v>4.75</v>
      </c>
      <c r="H793" s="1">
        <v>-1382.3825999999999</v>
      </c>
      <c r="I793">
        <v>0.48</v>
      </c>
      <c r="J793" s="1">
        <v>-1382.4775</v>
      </c>
      <c r="K793">
        <v>-2.79</v>
      </c>
      <c r="L793" s="1">
        <v>-1383.3047999999999</v>
      </c>
      <c r="M793">
        <v>-4.6900000000000004</v>
      </c>
      <c r="N793" s="1">
        <v>-1381.6735000000001</v>
      </c>
      <c r="O793">
        <v>-4.6100000000000003</v>
      </c>
      <c r="P793" s="1">
        <v>-1381.4332999999999</v>
      </c>
      <c r="Q793">
        <v>-3.64</v>
      </c>
      <c r="R793" s="1">
        <v>-1367.1370999999999</v>
      </c>
      <c r="S793">
        <v>1.19</v>
      </c>
      <c r="T793" s="1">
        <v>-1390.5694000000001</v>
      </c>
      <c r="U793">
        <v>11.71</v>
      </c>
      <c r="V793" s="1">
        <v>-1394.0565999999999</v>
      </c>
      <c r="W793">
        <v>2.99</v>
      </c>
      <c r="X793" s="1">
        <v>-1369.4269999999999</v>
      </c>
      <c r="Y793">
        <v>-8.7200000000000006</v>
      </c>
      <c r="Z793" s="1">
        <v>-1391.3617999999999</v>
      </c>
      <c r="AA793">
        <v>3.25</v>
      </c>
      <c r="AB793" s="1">
        <v>-1369.5503000000001</v>
      </c>
      <c r="AC793">
        <v>4.6399999999999997</v>
      </c>
    </row>
    <row r="794" spans="6:29" x14ac:dyDescent="0.2">
      <c r="F794" s="1">
        <v>-1382.741</v>
      </c>
      <c r="G794">
        <v>4.22</v>
      </c>
      <c r="H794" s="1">
        <v>-1382.2190000000001</v>
      </c>
      <c r="I794">
        <v>0.66</v>
      </c>
      <c r="J794" s="1">
        <v>-1382.2234000000001</v>
      </c>
      <c r="K794">
        <v>-1.95</v>
      </c>
      <c r="L794" s="1">
        <v>-1383.5748000000001</v>
      </c>
      <c r="M794">
        <v>-6.29</v>
      </c>
      <c r="N794" s="1">
        <v>-1381.7136</v>
      </c>
      <c r="O794">
        <v>-5.4</v>
      </c>
      <c r="P794" s="1">
        <v>-1381.3352</v>
      </c>
      <c r="Q794">
        <v>-3.62</v>
      </c>
      <c r="R794" s="1">
        <v>-1366.8901000000001</v>
      </c>
      <c r="S794">
        <v>2.2000000000000002</v>
      </c>
      <c r="T794" s="1">
        <v>-1390.5805</v>
      </c>
      <c r="U794">
        <v>10.85</v>
      </c>
      <c r="V794" s="1">
        <v>-1394.0552</v>
      </c>
      <c r="W794">
        <v>3.26</v>
      </c>
      <c r="X794" s="1">
        <v>-1369.4592</v>
      </c>
      <c r="Y794">
        <v>-8.25</v>
      </c>
      <c r="Z794" s="1">
        <v>-1391.2037</v>
      </c>
      <c r="AA794">
        <v>3.5</v>
      </c>
      <c r="AB794" s="1">
        <v>-1369.3520000000001</v>
      </c>
      <c r="AC794">
        <v>5.3</v>
      </c>
    </row>
    <row r="795" spans="6:29" x14ac:dyDescent="0.2">
      <c r="F795" s="1">
        <v>-1382.7542000000001</v>
      </c>
      <c r="G795">
        <v>3.69</v>
      </c>
      <c r="H795" s="1">
        <v>-1382.0116</v>
      </c>
      <c r="I795">
        <v>0.92</v>
      </c>
      <c r="J795" s="1">
        <v>-1381.972</v>
      </c>
      <c r="K795">
        <v>-1.1000000000000001</v>
      </c>
      <c r="L795" s="1">
        <v>-1383.7963999999999</v>
      </c>
      <c r="M795">
        <v>-7.74</v>
      </c>
      <c r="N795" s="1">
        <v>-1381.7321999999999</v>
      </c>
      <c r="O795">
        <v>-6.11</v>
      </c>
      <c r="P795" s="1">
        <v>-1381.2449999999999</v>
      </c>
      <c r="Q795">
        <v>-3.67</v>
      </c>
      <c r="R795" s="1">
        <v>-1366.6482000000001</v>
      </c>
      <c r="S795">
        <v>3.09</v>
      </c>
      <c r="T795" s="1">
        <v>-1390.6683</v>
      </c>
      <c r="U795">
        <v>9.6999999999999993</v>
      </c>
      <c r="V795" s="1">
        <v>-1394.05</v>
      </c>
      <c r="W795">
        <v>3.49</v>
      </c>
      <c r="X795" s="1">
        <v>-1369.4629</v>
      </c>
      <c r="Y795">
        <v>-7.65</v>
      </c>
      <c r="Z795" s="1">
        <v>-1391.0097000000001</v>
      </c>
      <c r="AA795">
        <v>3.85</v>
      </c>
      <c r="AB795" s="1">
        <v>-1369.1681000000001</v>
      </c>
      <c r="AC795">
        <v>5.81</v>
      </c>
    </row>
    <row r="796" spans="6:29" x14ac:dyDescent="0.2">
      <c r="F796" s="1">
        <v>-1382.7449999999999</v>
      </c>
      <c r="G796">
        <v>3.22</v>
      </c>
      <c r="H796" s="1">
        <v>-1381.7765999999999</v>
      </c>
      <c r="I796">
        <v>1.21</v>
      </c>
      <c r="J796" s="1">
        <v>-1381.7489</v>
      </c>
      <c r="K796">
        <v>-0.2</v>
      </c>
      <c r="L796" s="1">
        <v>-1383.9631999999999</v>
      </c>
      <c r="M796">
        <v>-8.94</v>
      </c>
      <c r="N796" s="1">
        <v>-1381.7234000000001</v>
      </c>
      <c r="O796">
        <v>-6.74</v>
      </c>
      <c r="P796" s="1">
        <v>-1381.1862000000001</v>
      </c>
      <c r="Q796">
        <v>-3.9</v>
      </c>
      <c r="R796" s="1">
        <v>-1366.4027000000001</v>
      </c>
      <c r="S796">
        <v>3.98</v>
      </c>
      <c r="T796" s="1">
        <v>-1390.8440000000001</v>
      </c>
      <c r="U796">
        <v>8.3800000000000008</v>
      </c>
      <c r="V796" s="1">
        <v>-1394.0554999999999</v>
      </c>
      <c r="W796">
        <v>3.6</v>
      </c>
      <c r="X796" s="1">
        <v>-1369.4385</v>
      </c>
      <c r="Y796">
        <v>-7.03</v>
      </c>
      <c r="Z796" s="1">
        <v>-1390.8042</v>
      </c>
      <c r="AA796">
        <v>4.3</v>
      </c>
      <c r="AB796" s="1">
        <v>-1369.0172</v>
      </c>
      <c r="AC796">
        <v>6.04</v>
      </c>
    </row>
    <row r="797" spans="6:29" x14ac:dyDescent="0.2">
      <c r="F797" s="1">
        <v>-1382.7135000000001</v>
      </c>
      <c r="G797">
        <v>2.85</v>
      </c>
      <c r="H797" s="1">
        <v>-1381.5302999999999</v>
      </c>
      <c r="I797">
        <v>1.6</v>
      </c>
      <c r="J797" s="1">
        <v>-1381.5693000000001</v>
      </c>
      <c r="K797">
        <v>0.55000000000000004</v>
      </c>
      <c r="L797" s="1">
        <v>-1384.0706</v>
      </c>
      <c r="M797">
        <v>-9.89</v>
      </c>
      <c r="N797" s="1">
        <v>-1381.6954000000001</v>
      </c>
      <c r="O797">
        <v>-7.28</v>
      </c>
      <c r="P797" s="1">
        <v>-1381.1780000000001</v>
      </c>
      <c r="Q797">
        <v>-4.28</v>
      </c>
      <c r="R797" s="1">
        <v>-1366.1447000000001</v>
      </c>
      <c r="S797">
        <v>4.91</v>
      </c>
      <c r="T797" s="1">
        <v>-1391.0997</v>
      </c>
      <c r="U797">
        <v>6.95</v>
      </c>
      <c r="V797" s="1">
        <v>-1394.0740000000001</v>
      </c>
      <c r="W797">
        <v>3.67</v>
      </c>
      <c r="X797" s="1">
        <v>-1369.3878999999999</v>
      </c>
      <c r="Y797">
        <v>-6.37</v>
      </c>
      <c r="Z797" s="1">
        <v>-1390.6098999999999</v>
      </c>
      <c r="AA797">
        <v>4.75</v>
      </c>
      <c r="AB797" s="1">
        <v>-1368.9067</v>
      </c>
      <c r="AC797">
        <v>6.04</v>
      </c>
    </row>
    <row r="798" spans="6:29" x14ac:dyDescent="0.2">
      <c r="F798" s="1">
        <v>-1382.6617000000001</v>
      </c>
      <c r="G798">
        <v>2.46</v>
      </c>
      <c r="H798" s="1">
        <v>-1381.2846</v>
      </c>
      <c r="I798">
        <v>1.99</v>
      </c>
      <c r="J798" s="1">
        <v>-1381.4340999999999</v>
      </c>
      <c r="K798">
        <v>1.1499999999999999</v>
      </c>
      <c r="L798" s="1">
        <v>-1384.1143</v>
      </c>
      <c r="M798">
        <v>-10.59</v>
      </c>
      <c r="N798" s="1">
        <v>-1381.6668</v>
      </c>
      <c r="O798">
        <v>-7.74</v>
      </c>
      <c r="P798" s="1">
        <v>-1381.2289000000001</v>
      </c>
      <c r="Q798">
        <v>-4.91</v>
      </c>
      <c r="R798" s="1">
        <v>-1365.8728000000001</v>
      </c>
      <c r="S798">
        <v>5.76</v>
      </c>
      <c r="T798" s="1">
        <v>-1391.4097999999999</v>
      </c>
      <c r="U798">
        <v>5.65</v>
      </c>
      <c r="V798" s="1">
        <v>-1394.0975000000001</v>
      </c>
      <c r="W798">
        <v>3.66</v>
      </c>
      <c r="X798" s="1">
        <v>-1369.3105</v>
      </c>
      <c r="Y798">
        <v>-5.69</v>
      </c>
      <c r="Z798" s="1">
        <v>-1390.4419</v>
      </c>
      <c r="AA798">
        <v>5.24</v>
      </c>
      <c r="AB798" s="1">
        <v>-1368.8324</v>
      </c>
      <c r="AC798">
        <v>5.86</v>
      </c>
    </row>
    <row r="799" spans="6:29" x14ac:dyDescent="0.2">
      <c r="F799" s="1">
        <v>-1382.5933</v>
      </c>
      <c r="G799">
        <v>2.09</v>
      </c>
      <c r="H799" s="1">
        <v>-1381.0479</v>
      </c>
      <c r="I799">
        <v>2.35</v>
      </c>
      <c r="J799" s="1">
        <v>-1381.3325</v>
      </c>
      <c r="K799">
        <v>1.82</v>
      </c>
      <c r="L799" s="1">
        <v>-1384.0888</v>
      </c>
      <c r="M799">
        <v>-10.92</v>
      </c>
      <c r="N799" s="1">
        <v>-1381.6561999999999</v>
      </c>
      <c r="O799">
        <v>-8.1</v>
      </c>
      <c r="P799" s="1">
        <v>-1381.3353999999999</v>
      </c>
      <c r="Q799">
        <v>-5.64</v>
      </c>
      <c r="R799" s="1">
        <v>-1365.6001000000001</v>
      </c>
      <c r="S799">
        <v>6.52</v>
      </c>
      <c r="T799" s="1">
        <v>-1391.7394999999999</v>
      </c>
      <c r="U799">
        <v>4.45</v>
      </c>
      <c r="V799" s="1">
        <v>-1394.1135999999999</v>
      </c>
      <c r="W799">
        <v>3.61</v>
      </c>
      <c r="X799" s="1">
        <v>-1369.2064</v>
      </c>
      <c r="Y799">
        <v>-5.0199999999999996</v>
      </c>
      <c r="Z799" s="1">
        <v>-1390.3054</v>
      </c>
      <c r="AA799">
        <v>5.71</v>
      </c>
      <c r="AB799" s="1">
        <v>-1368.7825</v>
      </c>
      <c r="AC799">
        <v>5.5</v>
      </c>
    </row>
    <row r="800" spans="6:29" x14ac:dyDescent="0.2">
      <c r="F800" s="1">
        <v>-1382.5138999999999</v>
      </c>
      <c r="G800">
        <v>1.77</v>
      </c>
      <c r="H800" s="1">
        <v>-1380.8226999999999</v>
      </c>
      <c r="I800">
        <v>2.79</v>
      </c>
      <c r="J800" s="1">
        <v>-1381.2474999999999</v>
      </c>
      <c r="K800">
        <v>2.38</v>
      </c>
      <c r="L800" s="1">
        <v>-1383.9897000000001</v>
      </c>
      <c r="M800">
        <v>-10.88</v>
      </c>
      <c r="N800" s="1">
        <v>-1381.6718000000001</v>
      </c>
      <c r="O800">
        <v>-8.3699999999999992</v>
      </c>
      <c r="P800" s="1">
        <v>-1381.4829</v>
      </c>
      <c r="Q800">
        <v>-6.4</v>
      </c>
      <c r="R800" s="1">
        <v>-1365.3578</v>
      </c>
      <c r="S800">
        <v>7.17</v>
      </c>
      <c r="T800" s="1">
        <v>-1392.0517</v>
      </c>
      <c r="U800">
        <v>3.34</v>
      </c>
      <c r="V800" s="1">
        <v>-1394.1084000000001</v>
      </c>
      <c r="W800">
        <v>3.49</v>
      </c>
      <c r="X800" s="1">
        <v>-1369.0755999999999</v>
      </c>
      <c r="Y800">
        <v>-4.33</v>
      </c>
      <c r="Z800" s="1">
        <v>-1390.1965</v>
      </c>
      <c r="AA800">
        <v>6.15</v>
      </c>
      <c r="AB800" s="1">
        <v>-1368.7438</v>
      </c>
      <c r="AC800">
        <v>5.08</v>
      </c>
    </row>
    <row r="801" spans="6:29" x14ac:dyDescent="0.2">
      <c r="F801" s="1">
        <v>-1382.432</v>
      </c>
      <c r="G801">
        <v>1.43</v>
      </c>
      <c r="H801" s="1">
        <v>-1380.6074000000001</v>
      </c>
      <c r="I801">
        <v>3.34</v>
      </c>
      <c r="J801" s="1">
        <v>-1381.162</v>
      </c>
      <c r="K801">
        <v>2.97</v>
      </c>
      <c r="L801" s="1">
        <v>-1383.8121000000001</v>
      </c>
      <c r="M801">
        <v>-10.45</v>
      </c>
      <c r="N801" s="1">
        <v>-1381.7063000000001</v>
      </c>
      <c r="O801">
        <v>-8.6</v>
      </c>
      <c r="P801" s="1">
        <v>-1381.6511</v>
      </c>
      <c r="Q801">
        <v>-7.22</v>
      </c>
      <c r="R801" s="1">
        <v>-1365.1858999999999</v>
      </c>
      <c r="S801">
        <v>7.67</v>
      </c>
      <c r="T801" s="1">
        <v>-1392.3137999999999</v>
      </c>
      <c r="U801">
        <v>2.29</v>
      </c>
      <c r="V801" s="1">
        <v>-1394.0695000000001</v>
      </c>
      <c r="W801">
        <v>3.38</v>
      </c>
      <c r="X801" s="1">
        <v>-1368.9217000000001</v>
      </c>
      <c r="Y801">
        <v>-3.63</v>
      </c>
      <c r="Z801" s="1">
        <v>-1390.1076</v>
      </c>
      <c r="AA801">
        <v>6.56</v>
      </c>
      <c r="AB801" s="1">
        <v>-1368.7067999999999</v>
      </c>
      <c r="AC801">
        <v>4.58</v>
      </c>
    </row>
    <row r="802" spans="6:29" x14ac:dyDescent="0.2">
      <c r="F802" s="1">
        <v>-1382.356</v>
      </c>
      <c r="G802">
        <v>1.08</v>
      </c>
      <c r="H802" s="1">
        <v>-1380.3965000000001</v>
      </c>
      <c r="I802">
        <v>3.91</v>
      </c>
      <c r="J802" s="1">
        <v>-1381.0626</v>
      </c>
      <c r="K802">
        <v>3.58</v>
      </c>
      <c r="L802" s="1">
        <v>-1383.5524</v>
      </c>
      <c r="M802">
        <v>-9.65</v>
      </c>
      <c r="N802" s="1">
        <v>-1381.7416000000001</v>
      </c>
      <c r="O802">
        <v>-8.59</v>
      </c>
      <c r="P802" s="1">
        <v>-1381.8202000000001</v>
      </c>
      <c r="Q802">
        <v>-7.99</v>
      </c>
      <c r="R802" s="1">
        <v>-1365.1216999999999</v>
      </c>
      <c r="S802">
        <v>7.76</v>
      </c>
      <c r="T802" s="1">
        <v>-1392.5011</v>
      </c>
      <c r="U802">
        <v>1.66</v>
      </c>
      <c r="V802" s="1">
        <v>-1393.9855</v>
      </c>
      <c r="W802">
        <v>3.24</v>
      </c>
      <c r="X802" s="1">
        <v>-1368.752</v>
      </c>
      <c r="Y802">
        <v>-2.97</v>
      </c>
      <c r="Z802" s="1">
        <v>-1390.0333000000001</v>
      </c>
      <c r="AA802">
        <v>6.88</v>
      </c>
      <c r="AB802" s="1">
        <v>-1368.6695</v>
      </c>
      <c r="AC802">
        <v>4.08</v>
      </c>
    </row>
    <row r="803" spans="6:29" x14ac:dyDescent="0.2">
      <c r="F803" s="1">
        <v>-1382.2951</v>
      </c>
      <c r="G803">
        <v>0.72</v>
      </c>
      <c r="H803" s="1">
        <v>-1380.1867</v>
      </c>
      <c r="I803">
        <v>4.3899999999999997</v>
      </c>
      <c r="J803" s="1">
        <v>-1380.9428</v>
      </c>
      <c r="K803">
        <v>4.1900000000000004</v>
      </c>
      <c r="L803" s="1">
        <v>-1383.2090000000001</v>
      </c>
      <c r="M803">
        <v>-8.48</v>
      </c>
      <c r="N803" s="1">
        <v>-1381.7565999999999</v>
      </c>
      <c r="O803">
        <v>-8.4600000000000009</v>
      </c>
      <c r="P803" s="1">
        <v>-1381.9731999999999</v>
      </c>
      <c r="Q803">
        <v>-8.69</v>
      </c>
      <c r="R803" s="1">
        <v>-1365.1849999999999</v>
      </c>
      <c r="S803">
        <v>7.49</v>
      </c>
      <c r="T803" s="1">
        <v>-1392.5997</v>
      </c>
      <c r="U803">
        <v>1.4</v>
      </c>
      <c r="V803" s="1">
        <v>-1393.847</v>
      </c>
      <c r="W803">
        <v>3.18</v>
      </c>
      <c r="X803" s="1">
        <v>-1368.5772999999999</v>
      </c>
      <c r="Y803">
        <v>-2.35</v>
      </c>
      <c r="Z803" s="1">
        <v>-1389.9736</v>
      </c>
      <c r="AA803">
        <v>7.1</v>
      </c>
      <c r="AB803" s="1">
        <v>-1368.6362999999999</v>
      </c>
      <c r="AC803">
        <v>3.58</v>
      </c>
    </row>
    <row r="804" spans="6:29" x14ac:dyDescent="0.2">
      <c r="F804" s="1">
        <v>-1382.2555</v>
      </c>
      <c r="G804">
        <v>0.33</v>
      </c>
      <c r="H804" s="1">
        <v>-1379.9780000000001</v>
      </c>
      <c r="I804">
        <v>4.97</v>
      </c>
      <c r="J804" s="1">
        <v>-1380.8043</v>
      </c>
      <c r="K804">
        <v>4.84</v>
      </c>
      <c r="L804" s="1">
        <v>-1382.7854</v>
      </c>
      <c r="M804">
        <v>-6.98</v>
      </c>
      <c r="N804" s="1">
        <v>-1381.7357</v>
      </c>
      <c r="O804">
        <v>-8.14</v>
      </c>
      <c r="P804" s="1">
        <v>-1382.1016</v>
      </c>
      <c r="Q804">
        <v>-9.25</v>
      </c>
      <c r="R804" s="1">
        <v>-1365.3724</v>
      </c>
      <c r="S804">
        <v>7.05</v>
      </c>
      <c r="T804" s="1">
        <v>-1392.6038000000001</v>
      </c>
      <c r="U804">
        <v>1.45</v>
      </c>
      <c r="V804" s="1">
        <v>-1393.6481000000001</v>
      </c>
      <c r="W804">
        <v>3.19</v>
      </c>
      <c r="X804" s="1">
        <v>-1368.4105999999999</v>
      </c>
      <c r="Y804">
        <v>-1.82</v>
      </c>
      <c r="Z804" s="1">
        <v>-1389.9340999999999</v>
      </c>
      <c r="AA804">
        <v>7.23</v>
      </c>
      <c r="AB804" s="1">
        <v>-1368.6125999999999</v>
      </c>
      <c r="AC804">
        <v>3.08</v>
      </c>
    </row>
    <row r="805" spans="6:29" x14ac:dyDescent="0.2">
      <c r="F805" s="1">
        <v>-1382.241</v>
      </c>
      <c r="G805">
        <v>-0.01</v>
      </c>
      <c r="H805" s="1">
        <v>-1379.7763</v>
      </c>
      <c r="I805">
        <v>5.61</v>
      </c>
      <c r="J805" s="1">
        <v>-1380.6572000000001</v>
      </c>
      <c r="K805">
        <v>5.48</v>
      </c>
      <c r="L805" s="1">
        <v>-1382.2945999999999</v>
      </c>
      <c r="M805">
        <v>-5.17</v>
      </c>
      <c r="N805" s="1">
        <v>-1381.6718000000001</v>
      </c>
      <c r="O805">
        <v>-7.66</v>
      </c>
      <c r="P805" s="1">
        <v>-1382.2029</v>
      </c>
      <c r="Q805">
        <v>-9.59</v>
      </c>
      <c r="R805" s="1">
        <v>-1365.6624999999999</v>
      </c>
      <c r="S805">
        <v>6.27</v>
      </c>
      <c r="T805" s="1">
        <v>-1392.5162</v>
      </c>
      <c r="U805">
        <v>1.81</v>
      </c>
      <c r="V805" s="1">
        <v>-1393.3887</v>
      </c>
      <c r="W805">
        <v>3.24</v>
      </c>
      <c r="X805" s="1">
        <v>-1368.2636</v>
      </c>
      <c r="Y805">
        <v>-1.35</v>
      </c>
      <c r="Z805" s="1">
        <v>-1389.9219000000001</v>
      </c>
      <c r="AA805">
        <v>7.23</v>
      </c>
      <c r="AB805" s="1">
        <v>-1368.6039000000001</v>
      </c>
      <c r="AC805">
        <v>2.7</v>
      </c>
    </row>
    <row r="806" spans="6:29" x14ac:dyDescent="0.2">
      <c r="F806" s="1">
        <v>-1382.2529999999999</v>
      </c>
      <c r="G806">
        <v>-0.33</v>
      </c>
      <c r="H806" s="1">
        <v>-1379.5934999999999</v>
      </c>
      <c r="I806">
        <v>6.13</v>
      </c>
      <c r="J806" s="1">
        <v>-1380.5191</v>
      </c>
      <c r="K806">
        <v>6.01</v>
      </c>
      <c r="L806" s="1">
        <v>-1381.7627</v>
      </c>
      <c r="M806">
        <v>-3.32</v>
      </c>
      <c r="N806" s="1">
        <v>-1381.5645999999999</v>
      </c>
      <c r="O806">
        <v>-7.04</v>
      </c>
      <c r="P806" s="1">
        <v>-1382.2802999999999</v>
      </c>
      <c r="Q806">
        <v>-9.89</v>
      </c>
      <c r="R806" s="1">
        <v>-1366.0234</v>
      </c>
      <c r="S806">
        <v>5.28</v>
      </c>
      <c r="T806" s="1">
        <v>-1392.3488</v>
      </c>
      <c r="U806">
        <v>2.4900000000000002</v>
      </c>
      <c r="V806" s="1">
        <v>-1393.0762</v>
      </c>
      <c r="W806">
        <v>3.4</v>
      </c>
      <c r="X806" s="1">
        <v>-1368.1448</v>
      </c>
      <c r="Y806">
        <v>-0.98</v>
      </c>
      <c r="Z806" s="1">
        <v>-1389.9418000000001</v>
      </c>
      <c r="AA806">
        <v>7.12</v>
      </c>
      <c r="AB806" s="1">
        <v>-1368.6104</v>
      </c>
      <c r="AC806">
        <v>2.4</v>
      </c>
    </row>
    <row r="807" spans="6:29" x14ac:dyDescent="0.2">
      <c r="F807" s="1">
        <v>-1382.2888</v>
      </c>
      <c r="G807">
        <v>-0.74</v>
      </c>
      <c r="H807" s="1">
        <v>-1379.4426000000001</v>
      </c>
      <c r="I807">
        <v>6.58</v>
      </c>
      <c r="J807" s="1">
        <v>-1380.4115999999999</v>
      </c>
      <c r="K807">
        <v>6.45</v>
      </c>
      <c r="L807" s="1">
        <v>-1381.2284</v>
      </c>
      <c r="M807">
        <v>-1.48</v>
      </c>
      <c r="N807" s="1">
        <v>-1381.4209000000001</v>
      </c>
      <c r="O807">
        <v>-6.2</v>
      </c>
      <c r="P807" s="1">
        <v>-1382.3426999999999</v>
      </c>
      <c r="Q807">
        <v>-10</v>
      </c>
      <c r="R807" s="1">
        <v>-1366.4174</v>
      </c>
      <c r="S807">
        <v>4.2</v>
      </c>
      <c r="T807" s="1">
        <v>-1392.1215999999999</v>
      </c>
      <c r="U807">
        <v>3.22</v>
      </c>
      <c r="V807" s="1">
        <v>-1392.7271000000001</v>
      </c>
      <c r="W807">
        <v>3.61</v>
      </c>
      <c r="X807" s="1">
        <v>-1368.0587</v>
      </c>
      <c r="Y807">
        <v>-0.74</v>
      </c>
      <c r="Z807" s="1">
        <v>-1389.9909</v>
      </c>
      <c r="AA807">
        <v>6.84</v>
      </c>
      <c r="AB807" s="1">
        <v>-1368.6303</v>
      </c>
      <c r="AC807">
        <v>2.2000000000000002</v>
      </c>
    </row>
    <row r="808" spans="6:29" x14ac:dyDescent="0.2">
      <c r="F808" s="1">
        <v>-1382.3435999999999</v>
      </c>
      <c r="G808">
        <v>-1.1399999999999999</v>
      </c>
      <c r="H808" s="1">
        <v>-1379.3380999999999</v>
      </c>
      <c r="I808">
        <v>6.86</v>
      </c>
      <c r="J808" s="1">
        <v>-1380.3545999999999</v>
      </c>
      <c r="K808">
        <v>6.78</v>
      </c>
      <c r="L808" s="1">
        <v>-1380.7374</v>
      </c>
      <c r="M808">
        <v>0.56000000000000005</v>
      </c>
      <c r="N808" s="1">
        <v>-1381.2481</v>
      </c>
      <c r="O808">
        <v>-5.26</v>
      </c>
      <c r="P808" s="1">
        <v>-1382.4023</v>
      </c>
      <c r="Q808">
        <v>-10.029999999999999</v>
      </c>
      <c r="R808" s="1">
        <v>-1366.807</v>
      </c>
      <c r="S808">
        <v>2.95</v>
      </c>
      <c r="T808" s="1">
        <v>-1391.8625</v>
      </c>
      <c r="U808">
        <v>4.08</v>
      </c>
      <c r="V808" s="1">
        <v>-1392.3648000000001</v>
      </c>
      <c r="W808">
        <v>3.84</v>
      </c>
      <c r="X808" s="1">
        <v>-1368.0050000000001</v>
      </c>
      <c r="Y808">
        <v>-0.61</v>
      </c>
      <c r="Z808" s="1">
        <v>-1390.0585000000001</v>
      </c>
      <c r="AA808">
        <v>6.52</v>
      </c>
      <c r="AB808" s="1">
        <v>-1368.6608000000001</v>
      </c>
      <c r="AC808">
        <v>2.19</v>
      </c>
    </row>
    <row r="809" spans="6:29" x14ac:dyDescent="0.2">
      <c r="F809" s="1">
        <v>-1382.4108000000001</v>
      </c>
      <c r="G809">
        <v>-1.45</v>
      </c>
      <c r="H809" s="1">
        <v>-1379.2909999999999</v>
      </c>
      <c r="I809">
        <v>7.05</v>
      </c>
      <c r="J809" s="1">
        <v>-1380.3612000000001</v>
      </c>
      <c r="K809">
        <v>6.89</v>
      </c>
      <c r="L809" s="1">
        <v>-1380.3339000000001</v>
      </c>
      <c r="M809">
        <v>2.33</v>
      </c>
      <c r="N809" s="1">
        <v>-1381.0526</v>
      </c>
      <c r="O809">
        <v>-4.26</v>
      </c>
      <c r="P809" s="1">
        <v>-1382.4735000000001</v>
      </c>
      <c r="Q809">
        <v>-9.92</v>
      </c>
      <c r="R809" s="1">
        <v>-1367.1610000000001</v>
      </c>
      <c r="S809">
        <v>1.71</v>
      </c>
      <c r="T809" s="1">
        <v>-1391.6063999999999</v>
      </c>
      <c r="U809">
        <v>4.9400000000000004</v>
      </c>
      <c r="V809" s="1">
        <v>-1392.0164</v>
      </c>
      <c r="W809">
        <v>4.12</v>
      </c>
      <c r="X809" s="1">
        <v>-1367.9772</v>
      </c>
      <c r="Y809">
        <v>-0.56000000000000005</v>
      </c>
      <c r="Z809" s="1">
        <v>-1390.1279999999999</v>
      </c>
      <c r="AA809">
        <v>6.14</v>
      </c>
      <c r="AB809" s="1">
        <v>-1368.7001</v>
      </c>
      <c r="AC809">
        <v>2.2999999999999998</v>
      </c>
    </row>
    <row r="810" spans="6:29" x14ac:dyDescent="0.2">
      <c r="F810" s="1">
        <v>-1382.4836</v>
      </c>
      <c r="G810">
        <v>-1.75</v>
      </c>
      <c r="H810" s="1">
        <v>-1379.3072999999999</v>
      </c>
      <c r="I810">
        <v>7.14</v>
      </c>
      <c r="J810" s="1">
        <v>-1380.433</v>
      </c>
      <c r="K810">
        <v>6.83</v>
      </c>
      <c r="L810" s="1">
        <v>-1380.0452</v>
      </c>
      <c r="M810">
        <v>3.65</v>
      </c>
      <c r="N810" s="1">
        <v>-1380.8367000000001</v>
      </c>
      <c r="O810">
        <v>-3.16</v>
      </c>
      <c r="P810" s="1">
        <v>-1382.5687</v>
      </c>
      <c r="Q810">
        <v>-9.83</v>
      </c>
      <c r="R810" s="1">
        <v>-1367.4597000000001</v>
      </c>
      <c r="S810">
        <v>0.55000000000000004</v>
      </c>
      <c r="T810" s="1">
        <v>-1391.3912</v>
      </c>
      <c r="U810">
        <v>5.6</v>
      </c>
      <c r="V810" s="1">
        <v>-1391.7075</v>
      </c>
      <c r="W810">
        <v>4.2699999999999996</v>
      </c>
      <c r="X810" s="1">
        <v>-1367.9639</v>
      </c>
      <c r="Y810">
        <v>-0.64</v>
      </c>
      <c r="Z810" s="1">
        <v>-1390.182</v>
      </c>
      <c r="AA810">
        <v>5.78</v>
      </c>
      <c r="AB810" s="1">
        <v>-1368.7489</v>
      </c>
      <c r="AC810">
        <v>2.5299999999999998</v>
      </c>
    </row>
    <row r="811" spans="6:29" x14ac:dyDescent="0.2">
      <c r="F811" s="1">
        <v>-1382.5563</v>
      </c>
      <c r="G811">
        <v>-2.0099999999999998</v>
      </c>
      <c r="H811" s="1">
        <v>-1379.3860999999999</v>
      </c>
      <c r="I811">
        <v>7.06</v>
      </c>
      <c r="J811" s="1">
        <v>-1380.5616</v>
      </c>
      <c r="K811">
        <v>6.69</v>
      </c>
      <c r="L811" s="1">
        <v>-1379.8743999999999</v>
      </c>
      <c r="M811">
        <v>4.83</v>
      </c>
      <c r="N811" s="1">
        <v>-1380.5995</v>
      </c>
      <c r="O811">
        <v>-1.98</v>
      </c>
      <c r="P811" s="1">
        <v>-1382.6956</v>
      </c>
      <c r="Q811">
        <v>-9.68</v>
      </c>
      <c r="R811" s="1">
        <v>-1367.6953000000001</v>
      </c>
      <c r="S811">
        <v>-0.53</v>
      </c>
      <c r="T811" s="1">
        <v>-1391.25</v>
      </c>
      <c r="U811">
        <v>6.13</v>
      </c>
      <c r="V811" s="1">
        <v>-1391.4570000000001</v>
      </c>
      <c r="W811">
        <v>4.26</v>
      </c>
      <c r="X811" s="1">
        <v>-1367.9509</v>
      </c>
      <c r="Y811">
        <v>-0.75</v>
      </c>
      <c r="Z811" s="1">
        <v>-1390.2063000000001</v>
      </c>
      <c r="AA811">
        <v>5.44</v>
      </c>
      <c r="AB811" s="1">
        <v>-1368.8100999999999</v>
      </c>
      <c r="AC811">
        <v>2.87</v>
      </c>
    </row>
    <row r="812" spans="6:29" x14ac:dyDescent="0.2">
      <c r="F812" s="1">
        <v>-1382.6265000000001</v>
      </c>
      <c r="G812">
        <v>-2.21</v>
      </c>
      <c r="H812" s="1">
        <v>-1379.5171</v>
      </c>
      <c r="I812">
        <v>6.94</v>
      </c>
      <c r="J812" s="1">
        <v>-1380.7303999999999</v>
      </c>
      <c r="K812">
        <v>6.37</v>
      </c>
      <c r="L812" s="1">
        <v>-1379.8015</v>
      </c>
      <c r="M812">
        <v>5.86</v>
      </c>
      <c r="N812" s="1">
        <v>-1380.3384000000001</v>
      </c>
      <c r="O812">
        <v>-0.74</v>
      </c>
      <c r="P812" s="1">
        <v>-1382.8545999999999</v>
      </c>
      <c r="Q812">
        <v>-9.49</v>
      </c>
      <c r="R812" s="1">
        <v>-1367.8706</v>
      </c>
      <c r="S812">
        <v>-1.55</v>
      </c>
      <c r="T812" s="1">
        <v>-1391.2028</v>
      </c>
      <c r="U812">
        <v>6.36</v>
      </c>
      <c r="V812" s="1">
        <v>-1391.2766999999999</v>
      </c>
      <c r="W812">
        <v>4.29</v>
      </c>
      <c r="X812" s="1">
        <v>-1367.9215999999999</v>
      </c>
      <c r="Y812">
        <v>-0.86</v>
      </c>
      <c r="Z812" s="1">
        <v>-1390.1937</v>
      </c>
      <c r="AA812">
        <v>5.13</v>
      </c>
      <c r="AB812" s="1">
        <v>-1368.8870999999999</v>
      </c>
      <c r="AC812">
        <v>3.23</v>
      </c>
    </row>
    <row r="813" spans="6:29" x14ac:dyDescent="0.2">
      <c r="F813" s="1">
        <v>-1382.6944000000001</v>
      </c>
      <c r="G813">
        <v>-2.31</v>
      </c>
      <c r="H813" s="1">
        <v>-1379.6806999999999</v>
      </c>
      <c r="I813">
        <v>6.79</v>
      </c>
      <c r="J813" s="1">
        <v>-1380.9174</v>
      </c>
      <c r="K813">
        <v>6.03</v>
      </c>
      <c r="L813" s="1">
        <v>-1379.7916</v>
      </c>
      <c r="M813">
        <v>6.53</v>
      </c>
      <c r="N813" s="1">
        <v>-1380.0510999999999</v>
      </c>
      <c r="O813">
        <v>0.52</v>
      </c>
      <c r="P813" s="1">
        <v>-1383.0376000000001</v>
      </c>
      <c r="Q813">
        <v>-9.3000000000000007</v>
      </c>
      <c r="R813" s="1">
        <v>-1367.9965</v>
      </c>
      <c r="S813">
        <v>-2.5499999999999998</v>
      </c>
      <c r="T813" s="1">
        <v>-1391.2494999999999</v>
      </c>
      <c r="U813">
        <v>6.36</v>
      </c>
      <c r="V813" s="1">
        <v>-1391.17</v>
      </c>
      <c r="W813">
        <v>4.18</v>
      </c>
      <c r="X813" s="1">
        <v>-1367.8628000000001</v>
      </c>
      <c r="Y813">
        <v>-0.96</v>
      </c>
      <c r="Z813" s="1">
        <v>-1390.1461999999999</v>
      </c>
      <c r="AA813">
        <v>4.95</v>
      </c>
      <c r="AB813" s="1">
        <v>-1368.9827</v>
      </c>
      <c r="AC813">
        <v>3.66</v>
      </c>
    </row>
    <row r="814" spans="6:29" x14ac:dyDescent="0.2">
      <c r="F814" s="1">
        <v>-1382.7619</v>
      </c>
      <c r="G814">
        <v>-2.42</v>
      </c>
      <c r="H814" s="1">
        <v>-1379.8507999999999</v>
      </c>
      <c r="I814">
        <v>6.72</v>
      </c>
      <c r="J814" s="1">
        <v>-1381.1007</v>
      </c>
      <c r="K814">
        <v>5.73</v>
      </c>
      <c r="L814" s="1">
        <v>-1379.8072999999999</v>
      </c>
      <c r="M814">
        <v>7.2</v>
      </c>
      <c r="N814" s="1">
        <v>-1379.7407000000001</v>
      </c>
      <c r="O814">
        <v>1.76</v>
      </c>
      <c r="P814" s="1">
        <v>-1383.2277999999999</v>
      </c>
      <c r="Q814">
        <v>-9.0500000000000007</v>
      </c>
      <c r="R814" s="1">
        <v>-1368.0893000000001</v>
      </c>
      <c r="S814">
        <v>-3.5</v>
      </c>
      <c r="T814" s="1">
        <v>-1391.3688</v>
      </c>
      <c r="U814">
        <v>6.17</v>
      </c>
      <c r="V814" s="1">
        <v>-1391.1365000000001</v>
      </c>
      <c r="W814">
        <v>3.98</v>
      </c>
      <c r="X814" s="1">
        <v>-1367.7693999999999</v>
      </c>
      <c r="Y814">
        <v>-1.05</v>
      </c>
      <c r="Z814" s="1">
        <v>-1390.0754999999999</v>
      </c>
      <c r="AA814">
        <v>4.7300000000000004</v>
      </c>
      <c r="AB814" s="1">
        <v>-1369.0983000000001</v>
      </c>
      <c r="AC814">
        <v>3.99</v>
      </c>
    </row>
    <row r="815" spans="6:29" x14ac:dyDescent="0.2">
      <c r="F815" s="1">
        <v>-1382.8308</v>
      </c>
      <c r="G815">
        <v>-2.5499999999999998</v>
      </c>
      <c r="H815" s="1">
        <v>-1380.0016000000001</v>
      </c>
      <c r="I815">
        <v>6.75</v>
      </c>
      <c r="J815" s="1">
        <v>-1381.2596000000001</v>
      </c>
      <c r="K815">
        <v>5.49</v>
      </c>
      <c r="L815" s="1">
        <v>-1379.8181</v>
      </c>
      <c r="M815">
        <v>7.9</v>
      </c>
      <c r="N815" s="1">
        <v>-1379.4184</v>
      </c>
      <c r="O815">
        <v>3.01</v>
      </c>
      <c r="P815" s="1">
        <v>-1383.4050999999999</v>
      </c>
      <c r="Q815">
        <v>-8.67</v>
      </c>
      <c r="R815" s="1">
        <v>-1368.1674</v>
      </c>
      <c r="S815">
        <v>-4.4800000000000004</v>
      </c>
      <c r="T815" s="1">
        <v>-1391.5272</v>
      </c>
      <c r="U815">
        <v>5.82</v>
      </c>
      <c r="V815" s="1">
        <v>-1391.1722</v>
      </c>
      <c r="W815">
        <v>3.68</v>
      </c>
      <c r="X815" s="1">
        <v>-1367.6473000000001</v>
      </c>
      <c r="Y815">
        <v>-1.06</v>
      </c>
      <c r="Z815" s="1">
        <v>-1389.9998000000001</v>
      </c>
      <c r="AA815">
        <v>4.5199999999999996</v>
      </c>
      <c r="AB815" s="1">
        <v>-1369.2335</v>
      </c>
      <c r="AC815">
        <v>4.26</v>
      </c>
    </row>
    <row r="816" spans="6:29" x14ac:dyDescent="0.2">
      <c r="F816" s="1">
        <v>-1382.9009000000001</v>
      </c>
      <c r="G816">
        <v>-2.57</v>
      </c>
      <c r="H816" s="1">
        <v>-1380.1121000000001</v>
      </c>
      <c r="I816">
        <v>7</v>
      </c>
      <c r="J816" s="1">
        <v>-1381.3765000000001</v>
      </c>
      <c r="K816">
        <v>5.35</v>
      </c>
      <c r="L816" s="1">
        <v>-1379.8040000000001</v>
      </c>
      <c r="M816">
        <v>8.57</v>
      </c>
      <c r="N816" s="1">
        <v>-1379.1021000000001</v>
      </c>
      <c r="O816">
        <v>4.12</v>
      </c>
      <c r="P816" s="1">
        <v>-1383.548</v>
      </c>
      <c r="Q816">
        <v>-8.17</v>
      </c>
      <c r="R816" s="1">
        <v>-1368.2457999999999</v>
      </c>
      <c r="S816">
        <v>-5.48</v>
      </c>
      <c r="T816" s="1">
        <v>-1391.6896999999999</v>
      </c>
      <c r="U816">
        <v>5.44</v>
      </c>
      <c r="V816" s="1">
        <v>-1391.2734</v>
      </c>
      <c r="W816">
        <v>3.32</v>
      </c>
      <c r="X816" s="1">
        <v>-1367.5162</v>
      </c>
      <c r="Y816">
        <v>-1.1000000000000001</v>
      </c>
      <c r="Z816" s="1">
        <v>-1389.9404999999999</v>
      </c>
      <c r="AA816">
        <v>4.33</v>
      </c>
      <c r="AB816" s="1">
        <v>-1369.3833999999999</v>
      </c>
      <c r="AC816">
        <v>4.38</v>
      </c>
    </row>
    <row r="817" spans="6:29" x14ac:dyDescent="0.2">
      <c r="F817" s="1">
        <v>-1382.97</v>
      </c>
      <c r="G817">
        <v>-2.5499999999999998</v>
      </c>
      <c r="H817" s="1">
        <v>-1380.1691000000001</v>
      </c>
      <c r="I817">
        <v>7.38</v>
      </c>
      <c r="J817" s="1">
        <v>-1381.4363000000001</v>
      </c>
      <c r="K817">
        <v>5.24</v>
      </c>
      <c r="L817" s="1">
        <v>-1379.7555</v>
      </c>
      <c r="M817">
        <v>9.34</v>
      </c>
      <c r="N817" s="1">
        <v>-1378.8140000000001</v>
      </c>
      <c r="O817">
        <v>5.13</v>
      </c>
      <c r="P817" s="1">
        <v>-1383.6404</v>
      </c>
      <c r="Q817">
        <v>-7.55</v>
      </c>
      <c r="R817" s="1">
        <v>-1368.3327999999999</v>
      </c>
      <c r="S817">
        <v>-6.5</v>
      </c>
      <c r="T817" s="1">
        <v>-1391.8290999999999</v>
      </c>
      <c r="U817">
        <v>5.1100000000000003</v>
      </c>
      <c r="V817" s="1">
        <v>-1391.4349</v>
      </c>
      <c r="W817">
        <v>2.86</v>
      </c>
      <c r="X817" s="1">
        <v>-1367.4063000000001</v>
      </c>
      <c r="Y817">
        <v>-1.3</v>
      </c>
      <c r="Z817" s="1">
        <v>-1389.9179999999999</v>
      </c>
      <c r="AA817">
        <v>4.04</v>
      </c>
      <c r="AB817" s="1">
        <v>-1369.538</v>
      </c>
      <c r="AC817">
        <v>4.4000000000000004</v>
      </c>
    </row>
    <row r="818" spans="6:29" x14ac:dyDescent="0.2">
      <c r="F818" s="1">
        <v>-1383.0349000000001</v>
      </c>
      <c r="G818">
        <v>-2.5299999999999998</v>
      </c>
      <c r="H818" s="1">
        <v>-1380.1678999999999</v>
      </c>
      <c r="I818">
        <v>7.95</v>
      </c>
      <c r="J818" s="1">
        <v>-1381.4290000000001</v>
      </c>
      <c r="K818">
        <v>5.29</v>
      </c>
      <c r="L818" s="1">
        <v>-1379.6704</v>
      </c>
      <c r="M818">
        <v>10.08</v>
      </c>
      <c r="N818" s="1">
        <v>-1378.5758000000001</v>
      </c>
      <c r="O818">
        <v>6.01</v>
      </c>
      <c r="P818" s="1">
        <v>-1383.673</v>
      </c>
      <c r="Q818">
        <v>-6.77</v>
      </c>
      <c r="R818" s="1">
        <v>-1368.4267</v>
      </c>
      <c r="S818">
        <v>-7.54</v>
      </c>
      <c r="T818" s="1">
        <v>-1391.9287999999999</v>
      </c>
      <c r="U818">
        <v>4.9000000000000004</v>
      </c>
      <c r="V818" s="1">
        <v>-1391.6496</v>
      </c>
      <c r="W818">
        <v>2.35</v>
      </c>
      <c r="X818" s="1">
        <v>-1367.3497</v>
      </c>
      <c r="Y818">
        <v>-1.62</v>
      </c>
      <c r="Z818" s="1">
        <v>-1389.9467</v>
      </c>
      <c r="AA818">
        <v>3.69</v>
      </c>
      <c r="AB818" s="1">
        <v>-1369.6855</v>
      </c>
      <c r="AC818">
        <v>4.3600000000000003</v>
      </c>
    </row>
    <row r="819" spans="6:29" x14ac:dyDescent="0.2">
      <c r="F819" s="1">
        <v>-1383.0897</v>
      </c>
      <c r="G819">
        <v>-2.4500000000000002</v>
      </c>
      <c r="H819" s="1">
        <v>-1380.114</v>
      </c>
      <c r="I819">
        <v>8.69</v>
      </c>
      <c r="J819" s="1">
        <v>-1381.3516</v>
      </c>
      <c r="K819">
        <v>5.53</v>
      </c>
      <c r="L819" s="1">
        <v>-1379.5508</v>
      </c>
      <c r="M819">
        <v>10.9</v>
      </c>
      <c r="N819" s="1">
        <v>-1378.4045000000001</v>
      </c>
      <c r="O819">
        <v>6.67</v>
      </c>
      <c r="P819" s="1">
        <v>-1383.6454000000001</v>
      </c>
      <c r="Q819">
        <v>-5.89</v>
      </c>
      <c r="R819" s="1">
        <v>-1368.5172</v>
      </c>
      <c r="S819">
        <v>-8.58</v>
      </c>
      <c r="T819" s="1">
        <v>-1391.9838</v>
      </c>
      <c r="U819">
        <v>4.76</v>
      </c>
      <c r="V819" s="1">
        <v>-1391.9072000000001</v>
      </c>
      <c r="W819">
        <v>1.93</v>
      </c>
      <c r="X819" s="1">
        <v>-1367.3719000000001</v>
      </c>
      <c r="Y819">
        <v>-2.16</v>
      </c>
      <c r="Z819" s="1">
        <v>-1390.0299</v>
      </c>
      <c r="AA819">
        <v>3.26</v>
      </c>
      <c r="AB819" s="1">
        <v>-1369.816</v>
      </c>
      <c r="AC819">
        <v>4.17</v>
      </c>
    </row>
    <row r="820" spans="6:29" x14ac:dyDescent="0.2">
      <c r="F820" s="1">
        <v>-1383.1262999999999</v>
      </c>
      <c r="G820">
        <v>-2.25</v>
      </c>
      <c r="H820" s="1">
        <v>-1380.0228</v>
      </c>
      <c r="I820">
        <v>9.48</v>
      </c>
      <c r="J820" s="1">
        <v>-1381.2112</v>
      </c>
      <c r="K820">
        <v>5.87</v>
      </c>
      <c r="L820" s="1">
        <v>-1379.3995</v>
      </c>
      <c r="M820">
        <v>11.64</v>
      </c>
      <c r="N820" s="1">
        <v>-1378.3097</v>
      </c>
      <c r="O820">
        <v>7.13</v>
      </c>
      <c r="P820" s="1">
        <v>-1383.5657000000001</v>
      </c>
      <c r="Q820">
        <v>-4.92</v>
      </c>
      <c r="R820" s="1">
        <v>-1368.5896</v>
      </c>
      <c r="S820">
        <v>-9.57</v>
      </c>
      <c r="T820" s="1">
        <v>-1391.9972</v>
      </c>
      <c r="U820">
        <v>4.8</v>
      </c>
      <c r="V820" s="1">
        <v>-1392.1919</v>
      </c>
      <c r="W820">
        <v>1.55</v>
      </c>
      <c r="X820" s="1">
        <v>-1367.4835</v>
      </c>
      <c r="Y820">
        <v>-2.84</v>
      </c>
      <c r="Z820" s="1">
        <v>-1390.1578999999999</v>
      </c>
      <c r="AA820">
        <v>2.88</v>
      </c>
      <c r="AB820" s="1">
        <v>-1369.9242999999999</v>
      </c>
      <c r="AC820">
        <v>3.89</v>
      </c>
    </row>
    <row r="821" spans="6:29" x14ac:dyDescent="0.2">
      <c r="F821" s="1">
        <v>-1383.1332</v>
      </c>
      <c r="G821">
        <v>-1.97</v>
      </c>
      <c r="H821" s="1">
        <v>-1379.9241999999999</v>
      </c>
      <c r="I821">
        <v>10.27</v>
      </c>
      <c r="J821" s="1">
        <v>-1381.0291999999999</v>
      </c>
      <c r="K821">
        <v>6.18</v>
      </c>
      <c r="L821" s="1">
        <v>-1379.2198000000001</v>
      </c>
      <c r="M821">
        <v>12.44</v>
      </c>
      <c r="N821" s="1">
        <v>-1378.2922000000001</v>
      </c>
      <c r="O821">
        <v>7.41</v>
      </c>
      <c r="P821" s="1">
        <v>-1383.4458</v>
      </c>
      <c r="Q821">
        <v>-3.97</v>
      </c>
      <c r="R821" s="1">
        <v>-1368.6322</v>
      </c>
      <c r="S821">
        <v>-10.42</v>
      </c>
      <c r="T821" s="1">
        <v>-1391.9770000000001</v>
      </c>
      <c r="U821">
        <v>5</v>
      </c>
      <c r="V821" s="1">
        <v>-1392.4822999999999</v>
      </c>
      <c r="W821">
        <v>1.28</v>
      </c>
      <c r="X821" s="1">
        <v>-1367.6766</v>
      </c>
      <c r="Y821">
        <v>-3.75</v>
      </c>
      <c r="Z821" s="1">
        <v>-1390.3081</v>
      </c>
      <c r="AA821">
        <v>2.4700000000000002</v>
      </c>
      <c r="AB821" s="1">
        <v>-1370.011</v>
      </c>
      <c r="AC821">
        <v>3.49</v>
      </c>
    </row>
    <row r="822" spans="6:29" x14ac:dyDescent="0.2">
      <c r="F822" s="1">
        <v>-1383.1035999999999</v>
      </c>
      <c r="G822">
        <v>-1.58</v>
      </c>
      <c r="H822" s="1">
        <v>-1379.8581999999999</v>
      </c>
      <c r="I822">
        <v>10.95</v>
      </c>
      <c r="J822" s="1">
        <v>-1380.8387</v>
      </c>
      <c r="K822">
        <v>6.59</v>
      </c>
      <c r="L822" s="1">
        <v>-1379.0166999999999</v>
      </c>
      <c r="M822">
        <v>13.22</v>
      </c>
      <c r="N822" s="1">
        <v>-1378.3467000000001</v>
      </c>
      <c r="O822">
        <v>7.53</v>
      </c>
      <c r="P822" s="1">
        <v>-1383.2989</v>
      </c>
      <c r="Q822">
        <v>-3.05</v>
      </c>
      <c r="R822" s="1">
        <v>-1368.6405</v>
      </c>
      <c r="S822">
        <v>-11.19</v>
      </c>
      <c r="T822" s="1">
        <v>-1391.9342999999999</v>
      </c>
      <c r="U822">
        <v>5.32</v>
      </c>
      <c r="V822" s="1">
        <v>-1392.7530999999999</v>
      </c>
      <c r="W822">
        <v>1.23</v>
      </c>
      <c r="X822" s="1">
        <v>-1367.9292</v>
      </c>
      <c r="Y822">
        <v>-4.8</v>
      </c>
      <c r="Z822" s="1">
        <v>-1390.4507000000001</v>
      </c>
      <c r="AA822">
        <v>2.1800000000000002</v>
      </c>
      <c r="AB822" s="1">
        <v>-1370.0784000000001</v>
      </c>
      <c r="AC822">
        <v>3.02</v>
      </c>
    </row>
    <row r="823" spans="6:29" x14ac:dyDescent="0.2">
      <c r="F823" s="1">
        <v>-1383.0349000000001</v>
      </c>
      <c r="G823">
        <v>-1.03</v>
      </c>
      <c r="H823" s="1">
        <v>-1379.8662999999999</v>
      </c>
      <c r="I823">
        <v>11.39</v>
      </c>
      <c r="J823" s="1">
        <v>-1380.6803</v>
      </c>
      <c r="K823">
        <v>6.72</v>
      </c>
      <c r="L823" s="1">
        <v>-1378.7963999999999</v>
      </c>
      <c r="M823">
        <v>13.87</v>
      </c>
      <c r="N823" s="1">
        <v>-1378.4619</v>
      </c>
      <c r="O823">
        <v>7.49</v>
      </c>
      <c r="P823" s="1">
        <v>-1383.1384</v>
      </c>
      <c r="Q823">
        <v>-2.29</v>
      </c>
      <c r="R823" s="1">
        <v>-1368.6188999999999</v>
      </c>
      <c r="S823">
        <v>-11.95</v>
      </c>
      <c r="T823" s="1">
        <v>-1391.8801000000001</v>
      </c>
      <c r="U823">
        <v>5.74</v>
      </c>
      <c r="V823" s="1">
        <v>-1392.9772</v>
      </c>
      <c r="W823">
        <v>1.42</v>
      </c>
      <c r="X823" s="1">
        <v>-1368.2093</v>
      </c>
      <c r="Y823">
        <v>-5.86</v>
      </c>
      <c r="Z823" s="1">
        <v>-1390.5533</v>
      </c>
      <c r="AA823">
        <v>2.0499999999999998</v>
      </c>
      <c r="AB823" s="1">
        <v>-1370.125</v>
      </c>
      <c r="AC823">
        <v>2.52</v>
      </c>
    </row>
    <row r="824" spans="6:29" x14ac:dyDescent="0.2">
      <c r="F824" s="1">
        <v>-1382.9321</v>
      </c>
      <c r="G824">
        <v>-0.34</v>
      </c>
      <c r="H824" s="1">
        <v>-1379.9766999999999</v>
      </c>
      <c r="I824">
        <v>11.63</v>
      </c>
      <c r="J824" s="1">
        <v>-1380.5923</v>
      </c>
      <c r="K824">
        <v>6.73</v>
      </c>
      <c r="L824" s="1">
        <v>-1378.5713000000001</v>
      </c>
      <c r="M824">
        <v>14.43</v>
      </c>
      <c r="N824" s="1">
        <v>-1378.625</v>
      </c>
      <c r="O824">
        <v>7.33</v>
      </c>
      <c r="P824" s="1">
        <v>-1382.9770000000001</v>
      </c>
      <c r="Q824">
        <v>-1.59</v>
      </c>
      <c r="R824" s="1">
        <v>-1368.5793000000001</v>
      </c>
      <c r="S824">
        <v>-12.57</v>
      </c>
      <c r="T824" s="1">
        <v>-1391.8217</v>
      </c>
      <c r="U824">
        <v>6.29</v>
      </c>
      <c r="V824" s="1">
        <v>-1393.1277</v>
      </c>
      <c r="W824">
        <v>1.9</v>
      </c>
      <c r="X824" s="1">
        <v>-1368.4818</v>
      </c>
      <c r="Y824">
        <v>-6.91</v>
      </c>
      <c r="Z824" s="1">
        <v>-1390.5869</v>
      </c>
      <c r="AA824">
        <v>2.15</v>
      </c>
      <c r="AB824" s="1">
        <v>-1370.1418000000001</v>
      </c>
      <c r="AC824">
        <v>2.0099999999999998</v>
      </c>
    </row>
    <row r="825" spans="6:29" x14ac:dyDescent="0.2">
      <c r="F825" s="1">
        <v>-1382.8043</v>
      </c>
      <c r="G825">
        <v>0.4</v>
      </c>
      <c r="H825" s="1">
        <v>-1380.1941999999999</v>
      </c>
      <c r="I825">
        <v>11.66</v>
      </c>
      <c r="J825" s="1">
        <v>-1380.6011000000001</v>
      </c>
      <c r="K825">
        <v>6.58</v>
      </c>
      <c r="L825" s="1">
        <v>-1378.357</v>
      </c>
      <c r="M825">
        <v>14.83</v>
      </c>
      <c r="N825" s="1">
        <v>-1378.8207</v>
      </c>
      <c r="O825">
        <v>7.09</v>
      </c>
      <c r="P825" s="1">
        <v>-1382.8294000000001</v>
      </c>
      <c r="Q825">
        <v>-1.08</v>
      </c>
      <c r="R825" s="1">
        <v>-1368.537</v>
      </c>
      <c r="S825">
        <v>-13.16</v>
      </c>
      <c r="T825" s="1">
        <v>-1391.7607</v>
      </c>
      <c r="U825">
        <v>6.98</v>
      </c>
      <c r="V825" s="1">
        <v>-1393.1831999999999</v>
      </c>
      <c r="W825">
        <v>2.67</v>
      </c>
      <c r="X825" s="1">
        <v>-1368.7139999999999</v>
      </c>
      <c r="Y825">
        <v>-7.82</v>
      </c>
      <c r="Z825" s="1">
        <v>-1390.5304000000001</v>
      </c>
      <c r="AA825">
        <v>2.5</v>
      </c>
      <c r="AB825" s="1">
        <v>-1370.1162999999999</v>
      </c>
      <c r="AC825">
        <v>1.53</v>
      </c>
    </row>
    <row r="826" spans="6:29" x14ac:dyDescent="0.2">
      <c r="F826" s="1">
        <v>-1382.6626000000001</v>
      </c>
      <c r="G826">
        <v>1.23</v>
      </c>
      <c r="H826" s="1">
        <v>-1380.4970000000001</v>
      </c>
      <c r="I826">
        <v>11.39</v>
      </c>
      <c r="J826" s="1">
        <v>-1380.7141999999999</v>
      </c>
      <c r="K826">
        <v>6.16</v>
      </c>
      <c r="L826" s="1">
        <v>-1378.1685</v>
      </c>
      <c r="M826">
        <v>15.06</v>
      </c>
      <c r="N826" s="1">
        <v>-1379.0307</v>
      </c>
      <c r="O826">
        <v>6.86</v>
      </c>
      <c r="P826" s="1">
        <v>-1382.7123999999999</v>
      </c>
      <c r="Q826">
        <v>-0.86</v>
      </c>
      <c r="R826" s="1">
        <v>-1368.5047</v>
      </c>
      <c r="S826">
        <v>-13.72</v>
      </c>
      <c r="T826" s="1">
        <v>-1391.6919</v>
      </c>
      <c r="U826">
        <v>7.79</v>
      </c>
      <c r="V826" s="1">
        <v>-1393.1314</v>
      </c>
      <c r="W826">
        <v>3.74</v>
      </c>
      <c r="X826" s="1">
        <v>-1368.8824999999999</v>
      </c>
      <c r="Y826">
        <v>-8.6300000000000008</v>
      </c>
      <c r="Z826" s="1">
        <v>-1390.3753999999999</v>
      </c>
      <c r="AA826">
        <v>3.1</v>
      </c>
      <c r="AB826" s="1">
        <v>-1370.0409999999999</v>
      </c>
      <c r="AC826">
        <v>1.0900000000000001</v>
      </c>
    </row>
    <row r="827" spans="6:29" x14ac:dyDescent="0.2">
      <c r="F827" s="1">
        <v>-1382.5189</v>
      </c>
      <c r="G827">
        <v>2.09</v>
      </c>
      <c r="H827" s="1">
        <v>-1380.8466000000001</v>
      </c>
      <c r="I827">
        <v>11.08</v>
      </c>
      <c r="J827" s="1">
        <v>-1380.9184</v>
      </c>
      <c r="K827">
        <v>5.6</v>
      </c>
      <c r="L827" s="1">
        <v>-1378.0119999999999</v>
      </c>
      <c r="M827">
        <v>15.21</v>
      </c>
      <c r="N827" s="1">
        <v>-1379.2345</v>
      </c>
      <c r="O827">
        <v>6.63</v>
      </c>
      <c r="P827" s="1">
        <v>-1382.6394</v>
      </c>
      <c r="Q827">
        <v>-0.85</v>
      </c>
      <c r="R827" s="1">
        <v>-1368.4899</v>
      </c>
      <c r="S827">
        <v>-14.13</v>
      </c>
      <c r="T827" s="1">
        <v>-1391.6071999999999</v>
      </c>
      <c r="U827">
        <v>8.6300000000000008</v>
      </c>
      <c r="V827" s="1">
        <v>-1392.9718</v>
      </c>
      <c r="W827">
        <v>5.08</v>
      </c>
      <c r="X827" s="1">
        <v>-1368.9758999999999</v>
      </c>
      <c r="Y827">
        <v>-9.15</v>
      </c>
      <c r="Z827" s="1">
        <v>-1390.1280999999999</v>
      </c>
      <c r="AA827">
        <v>3.85</v>
      </c>
      <c r="AB827" s="1">
        <v>-1369.9231</v>
      </c>
      <c r="AC827">
        <v>0.7</v>
      </c>
    </row>
    <row r="828" spans="6:29" x14ac:dyDescent="0.2">
      <c r="F828" s="1">
        <v>-1382.3827000000001</v>
      </c>
      <c r="G828">
        <v>2.95</v>
      </c>
      <c r="H828" s="1">
        <v>-1381.2026000000001</v>
      </c>
      <c r="I828">
        <v>10.68</v>
      </c>
      <c r="J828" s="1">
        <v>-1381.1865</v>
      </c>
      <c r="K828">
        <v>5</v>
      </c>
      <c r="L828" s="1">
        <v>-1377.8862999999999</v>
      </c>
      <c r="M828">
        <v>15.24</v>
      </c>
      <c r="N828" s="1">
        <v>-1379.4119000000001</v>
      </c>
      <c r="O828">
        <v>6.46</v>
      </c>
      <c r="P828" s="1">
        <v>-1382.6189999999999</v>
      </c>
      <c r="Q828">
        <v>-1.1299999999999999</v>
      </c>
      <c r="R828" s="1">
        <v>-1368.4929</v>
      </c>
      <c r="S828">
        <v>-14.53</v>
      </c>
      <c r="T828" s="1">
        <v>-1391.5015000000001</v>
      </c>
      <c r="U828">
        <v>9.5500000000000007</v>
      </c>
      <c r="V828" s="1">
        <v>-1392.7175999999999</v>
      </c>
      <c r="W828">
        <v>6.58</v>
      </c>
      <c r="X828" s="1">
        <v>-1368.9967999999999</v>
      </c>
      <c r="Y828">
        <v>-9.51</v>
      </c>
      <c r="Z828" s="1">
        <v>-1389.8116</v>
      </c>
      <c r="AA828">
        <v>4.76</v>
      </c>
      <c r="AB828" s="1">
        <v>-1369.7882999999999</v>
      </c>
      <c r="AC828">
        <v>0.24</v>
      </c>
    </row>
    <row r="829" spans="6:29" x14ac:dyDescent="0.2">
      <c r="F829" s="1">
        <v>-1382.2602999999999</v>
      </c>
      <c r="G829">
        <v>3.81</v>
      </c>
      <c r="H829" s="1">
        <v>-1381.5341000000001</v>
      </c>
      <c r="I829">
        <v>10.26</v>
      </c>
      <c r="J829" s="1">
        <v>-1381.4857999999999</v>
      </c>
      <c r="K829">
        <v>4.32</v>
      </c>
      <c r="L829" s="1">
        <v>-1377.7858000000001</v>
      </c>
      <c r="M829">
        <v>15.17</v>
      </c>
      <c r="N829" s="1">
        <v>-1379.5446999999999</v>
      </c>
      <c r="O829">
        <v>6.4</v>
      </c>
      <c r="P829" s="1">
        <v>-1382.6497999999999</v>
      </c>
      <c r="Q829">
        <v>-1.65</v>
      </c>
      <c r="R829" s="1">
        <v>-1368.5089</v>
      </c>
      <c r="S829">
        <v>-14.81</v>
      </c>
      <c r="T829" s="1">
        <v>-1391.3771999999999</v>
      </c>
      <c r="U829">
        <v>10.47</v>
      </c>
      <c r="V829" s="1">
        <v>-1392.3966</v>
      </c>
      <c r="W829">
        <v>8.11</v>
      </c>
      <c r="X829" s="1">
        <v>-1368.9614999999999</v>
      </c>
      <c r="Y829">
        <v>-9.67</v>
      </c>
      <c r="Z829" s="1">
        <v>-1389.4629</v>
      </c>
      <c r="AA829">
        <v>5.68</v>
      </c>
      <c r="AB829" s="1">
        <v>-1369.6757</v>
      </c>
      <c r="AC829">
        <v>-0.31</v>
      </c>
    </row>
    <row r="830" spans="6:29" x14ac:dyDescent="0.2">
      <c r="F830" s="1">
        <v>-1382.1560999999999</v>
      </c>
      <c r="G830">
        <v>4.6100000000000003</v>
      </c>
      <c r="H830" s="1">
        <v>-1381.8277</v>
      </c>
      <c r="I830">
        <v>9.85</v>
      </c>
      <c r="J830" s="1">
        <v>-1381.7816</v>
      </c>
      <c r="K830">
        <v>3.61</v>
      </c>
      <c r="L830" s="1">
        <v>-1377.7121999999999</v>
      </c>
      <c r="M830">
        <v>15.09</v>
      </c>
      <c r="N830" s="1">
        <v>-1379.6221</v>
      </c>
      <c r="O830">
        <v>6.41</v>
      </c>
      <c r="P830" s="1">
        <v>-1382.7208000000001</v>
      </c>
      <c r="Q830">
        <v>-2.31</v>
      </c>
      <c r="R830" s="1">
        <v>-1368.5296000000001</v>
      </c>
      <c r="S830">
        <v>-14.95</v>
      </c>
      <c r="T830" s="1">
        <v>-1391.2475999999999</v>
      </c>
      <c r="U830">
        <v>11.32</v>
      </c>
      <c r="V830" s="1">
        <v>-1392.0498</v>
      </c>
      <c r="W830">
        <v>9.57</v>
      </c>
      <c r="X830" s="1">
        <v>-1368.8955000000001</v>
      </c>
      <c r="Y830">
        <v>-9.7899999999999991</v>
      </c>
      <c r="Z830" s="1">
        <v>-1389.1261999999999</v>
      </c>
      <c r="AA830">
        <v>6.5</v>
      </c>
      <c r="AB830" s="1">
        <v>-1369.6233999999999</v>
      </c>
      <c r="AC830">
        <v>-0.97</v>
      </c>
    </row>
    <row r="831" spans="6:29" x14ac:dyDescent="0.2">
      <c r="F831" s="1">
        <v>-1382.0703000000001</v>
      </c>
      <c r="G831">
        <v>5.31</v>
      </c>
      <c r="H831" s="1">
        <v>-1382.0866000000001</v>
      </c>
      <c r="I831">
        <v>9.42</v>
      </c>
      <c r="J831" s="1">
        <v>-1382.0446999999999</v>
      </c>
      <c r="K831">
        <v>3.05</v>
      </c>
      <c r="L831" s="1">
        <v>-1377.6765</v>
      </c>
      <c r="M831">
        <v>14.99</v>
      </c>
      <c r="N831" s="1">
        <v>-1379.6443999999999</v>
      </c>
      <c r="O831">
        <v>6.43</v>
      </c>
      <c r="P831" s="1">
        <v>-1382.8145</v>
      </c>
      <c r="Q831">
        <v>-3.08</v>
      </c>
      <c r="R831" s="1">
        <v>-1368.5462</v>
      </c>
      <c r="S831">
        <v>-14.91</v>
      </c>
      <c r="T831" s="1">
        <v>-1391.13</v>
      </c>
      <c r="U831">
        <v>12.18</v>
      </c>
      <c r="V831" s="1">
        <v>-1391.7270000000001</v>
      </c>
      <c r="W831">
        <v>10.78</v>
      </c>
      <c r="X831" s="1">
        <v>-1368.8258000000001</v>
      </c>
      <c r="Y831">
        <v>-9.7899999999999991</v>
      </c>
      <c r="Z831" s="1">
        <v>-1388.8424</v>
      </c>
      <c r="AA831">
        <v>7.24</v>
      </c>
      <c r="AB831" s="1">
        <v>-1369.6557</v>
      </c>
      <c r="AC831">
        <v>-1.83</v>
      </c>
    </row>
    <row r="832" spans="6:29" x14ac:dyDescent="0.2">
      <c r="F832" s="1">
        <v>-1381.9998000000001</v>
      </c>
      <c r="G832">
        <v>6.01</v>
      </c>
      <c r="H832" s="1">
        <v>-1382.3262999999999</v>
      </c>
      <c r="I832">
        <v>8.8699999999999992</v>
      </c>
      <c r="J832" s="1">
        <v>-1382.2483</v>
      </c>
      <c r="K832">
        <v>2.6</v>
      </c>
      <c r="L832" s="1">
        <v>-1377.6989000000001</v>
      </c>
      <c r="M832">
        <v>14.76</v>
      </c>
      <c r="N832" s="1">
        <v>-1379.6249</v>
      </c>
      <c r="O832">
        <v>6.49</v>
      </c>
      <c r="P832" s="1">
        <v>-1382.9091000000001</v>
      </c>
      <c r="Q832">
        <v>-3.87</v>
      </c>
      <c r="R832" s="1">
        <v>-1368.5521000000001</v>
      </c>
      <c r="S832">
        <v>-14.73</v>
      </c>
      <c r="T832" s="1">
        <v>-1391.0346999999999</v>
      </c>
      <c r="U832">
        <v>12.79</v>
      </c>
      <c r="V832" s="1">
        <v>-1391.4779000000001</v>
      </c>
      <c r="W832">
        <v>11.62</v>
      </c>
      <c r="X832" s="1">
        <v>-1368.7742000000001</v>
      </c>
      <c r="Y832">
        <v>-9.7899999999999991</v>
      </c>
      <c r="Z832" s="1">
        <v>-1388.6395</v>
      </c>
      <c r="AA832">
        <v>7.69</v>
      </c>
      <c r="AB832" s="1">
        <v>-1369.7733000000001</v>
      </c>
      <c r="AC832">
        <v>-2.83</v>
      </c>
    </row>
    <row r="833" spans="6:29" x14ac:dyDescent="0.2">
      <c r="F833" s="1">
        <v>-1381.9401</v>
      </c>
      <c r="G833">
        <v>6.61</v>
      </c>
      <c r="H833" s="1">
        <v>-1382.5646999999999</v>
      </c>
      <c r="I833">
        <v>8.33</v>
      </c>
      <c r="J833" s="1">
        <v>-1382.3720000000001</v>
      </c>
      <c r="K833">
        <v>2.44</v>
      </c>
      <c r="L833" s="1">
        <v>-1377.8034</v>
      </c>
      <c r="M833">
        <v>14.41</v>
      </c>
      <c r="N833" s="1">
        <v>-1379.5881999999999</v>
      </c>
      <c r="O833">
        <v>6.48</v>
      </c>
      <c r="P833" s="1">
        <v>-1382.9837</v>
      </c>
      <c r="Q833">
        <v>-4.6100000000000003</v>
      </c>
      <c r="R833" s="1">
        <v>-1368.5461</v>
      </c>
      <c r="S833">
        <v>-14.39</v>
      </c>
      <c r="T833" s="1">
        <v>-1390.9557</v>
      </c>
      <c r="U833">
        <v>13.24</v>
      </c>
      <c r="V833" s="1">
        <v>-1391.3416999999999</v>
      </c>
      <c r="W833">
        <v>12.03</v>
      </c>
      <c r="X833" s="1">
        <v>-1368.7503999999999</v>
      </c>
      <c r="Y833">
        <v>-9.7799999999999994</v>
      </c>
      <c r="Z833" s="1">
        <v>-1388.5282</v>
      </c>
      <c r="AA833">
        <v>7.91</v>
      </c>
      <c r="AB833" s="1">
        <v>-1369.9583</v>
      </c>
      <c r="AC833">
        <v>-3.92</v>
      </c>
    </row>
    <row r="834" spans="6:29" x14ac:dyDescent="0.2">
      <c r="F834" s="1">
        <v>-1381.8866</v>
      </c>
      <c r="G834">
        <v>7.15</v>
      </c>
      <c r="H834" s="1">
        <v>-1382.8136999999999</v>
      </c>
      <c r="I834">
        <v>7.65</v>
      </c>
      <c r="J834" s="1">
        <v>-1382.4032</v>
      </c>
      <c r="K834">
        <v>2.4900000000000002</v>
      </c>
      <c r="L834" s="1">
        <v>-1378.0105000000001</v>
      </c>
      <c r="M834">
        <v>13.82</v>
      </c>
      <c r="N834" s="1">
        <v>-1379.5642</v>
      </c>
      <c r="O834">
        <v>6.32</v>
      </c>
      <c r="P834" s="1">
        <v>-1383.0202999999999</v>
      </c>
      <c r="Q834">
        <v>-5.22</v>
      </c>
      <c r="R834" s="1">
        <v>-1368.5333000000001</v>
      </c>
      <c r="S834">
        <v>-13.81</v>
      </c>
      <c r="T834" s="1">
        <v>-1390.8753999999999</v>
      </c>
      <c r="U834">
        <v>13.59</v>
      </c>
      <c r="V834" s="1">
        <v>-1391.3341</v>
      </c>
      <c r="W834">
        <v>11.98</v>
      </c>
      <c r="X834" s="1">
        <v>-1368.7537</v>
      </c>
      <c r="Y834">
        <v>-9.82</v>
      </c>
      <c r="Z834" s="1">
        <v>-1388.5035</v>
      </c>
      <c r="AA834">
        <v>7.94</v>
      </c>
      <c r="AB834" s="1">
        <v>-1370.1817000000001</v>
      </c>
      <c r="AC834">
        <v>-5.01</v>
      </c>
    </row>
    <row r="835" spans="6:29" x14ac:dyDescent="0.2">
      <c r="F835" s="1">
        <v>-1381.8372999999999</v>
      </c>
      <c r="G835">
        <v>7.62</v>
      </c>
      <c r="H835" s="1">
        <v>-1383.0768</v>
      </c>
      <c r="I835">
        <v>6.85</v>
      </c>
      <c r="J835" s="1">
        <v>-1382.3439000000001</v>
      </c>
      <c r="K835">
        <v>2.67</v>
      </c>
      <c r="L835" s="1">
        <v>-1378.3315</v>
      </c>
      <c r="M835">
        <v>12.99</v>
      </c>
      <c r="N835" s="1">
        <v>-1379.5761</v>
      </c>
      <c r="O835">
        <v>5.95</v>
      </c>
      <c r="P835" s="1">
        <v>-1383.0053</v>
      </c>
      <c r="Q835">
        <v>-5.67</v>
      </c>
      <c r="R835" s="1">
        <v>-1368.5237999999999</v>
      </c>
      <c r="S835">
        <v>-13.09</v>
      </c>
      <c r="T835" s="1">
        <v>-1390.778</v>
      </c>
      <c r="U835">
        <v>13.93</v>
      </c>
      <c r="V835" s="1">
        <v>-1391.4434000000001</v>
      </c>
      <c r="W835">
        <v>11.5</v>
      </c>
      <c r="X835" s="1">
        <v>-1368.7759000000001</v>
      </c>
      <c r="Y835">
        <v>-9.8800000000000008</v>
      </c>
      <c r="Z835" s="1">
        <v>-1388.5507</v>
      </c>
      <c r="AA835">
        <v>7.81</v>
      </c>
      <c r="AB835" s="1">
        <v>-1370.4160999999999</v>
      </c>
      <c r="AC835">
        <v>-6.1</v>
      </c>
    </row>
    <row r="836" spans="6:29" x14ac:dyDescent="0.2">
      <c r="F836" s="1">
        <v>-1381.7936</v>
      </c>
      <c r="G836">
        <v>8.01</v>
      </c>
      <c r="H836" s="1">
        <v>-1383.3447000000001</v>
      </c>
      <c r="I836">
        <v>6.02</v>
      </c>
      <c r="J836" s="1">
        <v>-1382.2144000000001</v>
      </c>
      <c r="K836">
        <v>3.1</v>
      </c>
      <c r="L836" s="1">
        <v>-1378.7672</v>
      </c>
      <c r="M836">
        <v>11.91</v>
      </c>
      <c r="N836" s="1">
        <v>-1379.636</v>
      </c>
      <c r="O836">
        <v>5.39</v>
      </c>
      <c r="P836" s="1">
        <v>-1382.9311</v>
      </c>
      <c r="Q836">
        <v>-5.89</v>
      </c>
      <c r="R836" s="1">
        <v>-1368.5251000000001</v>
      </c>
      <c r="S836">
        <v>-12.32</v>
      </c>
      <c r="T836" s="1">
        <v>-1390.6601000000001</v>
      </c>
      <c r="U836">
        <v>14.29</v>
      </c>
      <c r="V836" s="1">
        <v>-1391.6338000000001</v>
      </c>
      <c r="W836">
        <v>10.64</v>
      </c>
      <c r="X836" s="1">
        <v>-1368.8091999999999</v>
      </c>
      <c r="Y836">
        <v>-9.9499999999999993</v>
      </c>
      <c r="Z836" s="1">
        <v>-1388.6510000000001</v>
      </c>
      <c r="AA836">
        <v>7.53</v>
      </c>
      <c r="AB836" s="1">
        <v>-1370.6424999999999</v>
      </c>
      <c r="AC836">
        <v>-7.06</v>
      </c>
    </row>
    <row r="837" spans="6:29" x14ac:dyDescent="0.2">
      <c r="F837" s="1">
        <v>-1381.7566999999999</v>
      </c>
      <c r="G837">
        <v>8.27</v>
      </c>
      <c r="H837" s="1">
        <v>-1383.6016</v>
      </c>
      <c r="I837">
        <v>5.17</v>
      </c>
      <c r="J837" s="1">
        <v>-1382.0518999999999</v>
      </c>
      <c r="K837">
        <v>3.54</v>
      </c>
      <c r="L837" s="1">
        <v>-1379.3068000000001</v>
      </c>
      <c r="M837">
        <v>10.57</v>
      </c>
      <c r="N837" s="1">
        <v>-1379.7385999999999</v>
      </c>
      <c r="O837">
        <v>4.63</v>
      </c>
      <c r="P837" s="1">
        <v>-1382.7973999999999</v>
      </c>
      <c r="Q837">
        <v>-5.82</v>
      </c>
      <c r="R837" s="1">
        <v>-1368.5365999999999</v>
      </c>
      <c r="S837">
        <v>-11.44</v>
      </c>
      <c r="T837" s="1">
        <v>-1390.5334</v>
      </c>
      <c r="U837">
        <v>14.5</v>
      </c>
      <c r="V837" s="1">
        <v>-1391.8586</v>
      </c>
      <c r="W837">
        <v>9.51</v>
      </c>
      <c r="X837" s="1">
        <v>-1368.8513</v>
      </c>
      <c r="Y837">
        <v>-10.1</v>
      </c>
      <c r="Z837" s="1">
        <v>-1388.7843</v>
      </c>
      <c r="AA837">
        <v>7.17</v>
      </c>
      <c r="AB837" s="1">
        <v>-1370.8523</v>
      </c>
      <c r="AC837">
        <v>-7.89</v>
      </c>
    </row>
    <row r="838" spans="6:29" x14ac:dyDescent="0.2">
      <c r="F838" s="1">
        <v>-1381.7252000000001</v>
      </c>
      <c r="G838">
        <v>8.4</v>
      </c>
      <c r="H838" s="1">
        <v>-1383.8278</v>
      </c>
      <c r="I838">
        <v>4.2699999999999996</v>
      </c>
      <c r="J838" s="1">
        <v>-1381.9023</v>
      </c>
      <c r="K838">
        <v>4</v>
      </c>
      <c r="L838" s="1">
        <v>-1379.9272000000001</v>
      </c>
      <c r="M838">
        <v>9.07</v>
      </c>
      <c r="N838" s="1">
        <v>-1379.8643999999999</v>
      </c>
      <c r="O838">
        <v>3.72</v>
      </c>
      <c r="P838" s="1">
        <v>-1382.6121000000001</v>
      </c>
      <c r="Q838">
        <v>-5.54</v>
      </c>
      <c r="R838" s="1">
        <v>-1368.5453</v>
      </c>
      <c r="S838">
        <v>-10.45</v>
      </c>
      <c r="T838" s="1">
        <v>-1390.4187999999999</v>
      </c>
      <c r="U838">
        <v>14.65</v>
      </c>
      <c r="V838" s="1">
        <v>-1392.0709999999999</v>
      </c>
      <c r="W838">
        <v>8.33</v>
      </c>
      <c r="X838" s="1">
        <v>-1368.9067</v>
      </c>
      <c r="Y838">
        <v>-10.3</v>
      </c>
      <c r="Z838" s="1">
        <v>-1388.9308000000001</v>
      </c>
      <c r="AA838">
        <v>6.76</v>
      </c>
      <c r="AB838" s="1">
        <v>-1371.0463999999999</v>
      </c>
      <c r="AC838">
        <v>-8.56</v>
      </c>
    </row>
    <row r="839" spans="6:29" x14ac:dyDescent="0.2">
      <c r="F839" s="1">
        <v>-1381.6944000000001</v>
      </c>
      <c r="G839">
        <v>8.4</v>
      </c>
      <c r="H839" s="1">
        <v>-1384.0056999999999</v>
      </c>
      <c r="I839">
        <v>3.46</v>
      </c>
      <c r="J839" s="1">
        <v>-1381.8063999999999</v>
      </c>
      <c r="K839">
        <v>4.41</v>
      </c>
      <c r="L839" s="1">
        <v>-1380.5951</v>
      </c>
      <c r="M839">
        <v>7.38</v>
      </c>
      <c r="N839" s="1">
        <v>-1379.9883</v>
      </c>
      <c r="O839">
        <v>2.75</v>
      </c>
      <c r="P839" s="1">
        <v>-1382.3918000000001</v>
      </c>
      <c r="Q839">
        <v>-5.05</v>
      </c>
      <c r="R839" s="1">
        <v>-1368.5316</v>
      </c>
      <c r="S839">
        <v>-9.32</v>
      </c>
      <c r="T839" s="1">
        <v>-1390.3348000000001</v>
      </c>
      <c r="U839">
        <v>14.6</v>
      </c>
      <c r="V839" s="1">
        <v>-1392.2348999999999</v>
      </c>
      <c r="W839">
        <v>7.16</v>
      </c>
      <c r="X839" s="1">
        <v>-1368.9854</v>
      </c>
      <c r="Y839">
        <v>-10.57</v>
      </c>
      <c r="Z839" s="1">
        <v>-1389.0732</v>
      </c>
      <c r="AA839">
        <v>6.41</v>
      </c>
      <c r="AB839" s="1">
        <v>-1371.2318</v>
      </c>
      <c r="AC839">
        <v>-9.2100000000000009</v>
      </c>
    </row>
    <row r="840" spans="6:29" x14ac:dyDescent="0.2">
      <c r="F840" s="1">
        <v>-1381.6597999999999</v>
      </c>
      <c r="G840">
        <v>8.33</v>
      </c>
      <c r="H840" s="1">
        <v>-1384.1231</v>
      </c>
      <c r="I840">
        <v>2.73</v>
      </c>
      <c r="J840" s="1">
        <v>-1381.7896000000001</v>
      </c>
      <c r="K840">
        <v>4.68</v>
      </c>
      <c r="L840" s="1">
        <v>-1381.268</v>
      </c>
      <c r="M840">
        <v>5.72</v>
      </c>
      <c r="N840" s="1">
        <v>-1380.0897</v>
      </c>
      <c r="O840">
        <v>1.77</v>
      </c>
      <c r="P840" s="1">
        <v>-1382.1605999999999</v>
      </c>
      <c r="Q840">
        <v>-4.51</v>
      </c>
      <c r="R840" s="1">
        <v>-1368.4799</v>
      </c>
      <c r="S840">
        <v>-8.1199999999999992</v>
      </c>
      <c r="T840" s="1">
        <v>-1390.2910999999999</v>
      </c>
      <c r="U840">
        <v>14.53</v>
      </c>
      <c r="V840" s="1">
        <v>-1392.3294000000001</v>
      </c>
      <c r="W840">
        <v>6.13</v>
      </c>
      <c r="X840" s="1">
        <v>-1369.0953</v>
      </c>
      <c r="Y840">
        <v>-10.99</v>
      </c>
      <c r="Z840" s="1">
        <v>-1389.1981000000001</v>
      </c>
      <c r="AA840">
        <v>6.13</v>
      </c>
      <c r="AB840" s="1">
        <v>-1371.4184</v>
      </c>
      <c r="AC840">
        <v>-9.6199999999999992</v>
      </c>
    </row>
    <row r="841" spans="6:29" x14ac:dyDescent="0.2">
      <c r="F841" s="1">
        <v>-1381.6205</v>
      </c>
      <c r="G841">
        <v>8.15</v>
      </c>
      <c r="H841" s="1">
        <v>-1384.1755000000001</v>
      </c>
      <c r="I841">
        <v>1.99</v>
      </c>
      <c r="J841" s="1">
        <v>-1381.8565000000001</v>
      </c>
      <c r="K841">
        <v>4.8899999999999997</v>
      </c>
      <c r="L841" s="1">
        <v>-1381.9018000000001</v>
      </c>
      <c r="M841">
        <v>4.0599999999999996</v>
      </c>
      <c r="N841" s="1">
        <v>-1380.1617000000001</v>
      </c>
      <c r="O841">
        <v>0.72</v>
      </c>
      <c r="P841" s="1">
        <v>-1381.9467999999999</v>
      </c>
      <c r="Q841">
        <v>-3.84</v>
      </c>
      <c r="R841" s="1">
        <v>-1368.3852999999999</v>
      </c>
      <c r="S841">
        <v>-6.89</v>
      </c>
      <c r="T841" s="1">
        <v>-1390.2837</v>
      </c>
      <c r="U841">
        <v>14.35</v>
      </c>
      <c r="V841" s="1">
        <v>-1392.3475000000001</v>
      </c>
      <c r="W841">
        <v>5.21</v>
      </c>
      <c r="X841" s="1">
        <v>-1369.2375999999999</v>
      </c>
      <c r="Y841">
        <v>-11.5</v>
      </c>
      <c r="Z841" s="1">
        <v>-1389.2978000000001</v>
      </c>
      <c r="AA841">
        <v>5.88</v>
      </c>
      <c r="AB841" s="1">
        <v>-1371.6134999999999</v>
      </c>
      <c r="AC841">
        <v>-10.02</v>
      </c>
    </row>
    <row r="842" spans="6:29" x14ac:dyDescent="0.2">
      <c r="F842" s="1">
        <v>-1381.5802000000001</v>
      </c>
      <c r="G842">
        <v>7.83</v>
      </c>
      <c r="H842" s="1">
        <v>-1384.1639</v>
      </c>
      <c r="I842">
        <v>1.37</v>
      </c>
      <c r="J842" s="1">
        <v>-1381.9916000000001</v>
      </c>
      <c r="K842">
        <v>4.9400000000000004</v>
      </c>
      <c r="L842" s="1">
        <v>-1382.4584</v>
      </c>
      <c r="M842">
        <v>2.61</v>
      </c>
      <c r="N842" s="1">
        <v>-1380.2114999999999</v>
      </c>
      <c r="O842">
        <v>-0.24</v>
      </c>
      <c r="P842" s="1">
        <v>-1381.7752</v>
      </c>
      <c r="Q842">
        <v>-3.1</v>
      </c>
      <c r="R842" s="1">
        <v>-1368.2564</v>
      </c>
      <c r="S842">
        <v>-5.71</v>
      </c>
      <c r="T842" s="1">
        <v>-1390.2985000000001</v>
      </c>
      <c r="U842">
        <v>14.13</v>
      </c>
      <c r="V842" s="1">
        <v>-1392.2925</v>
      </c>
      <c r="W842">
        <v>4.5</v>
      </c>
      <c r="X842" s="1">
        <v>-1369.4043999999999</v>
      </c>
      <c r="Y842">
        <v>-12</v>
      </c>
      <c r="Z842" s="1">
        <v>-1389.3705</v>
      </c>
      <c r="AA842">
        <v>5.74</v>
      </c>
      <c r="AB842" s="1">
        <v>-1371.8199</v>
      </c>
      <c r="AC842">
        <v>-10.38</v>
      </c>
    </row>
    <row r="843" spans="6:29" x14ac:dyDescent="0.2">
      <c r="F843" s="1">
        <v>-1381.5431000000001</v>
      </c>
      <c r="G843">
        <v>7.43</v>
      </c>
      <c r="H843" s="1">
        <v>-1384.0932</v>
      </c>
      <c r="I843">
        <v>0.8</v>
      </c>
      <c r="J843" s="1">
        <v>-1382.1670999999999</v>
      </c>
      <c r="K843">
        <v>5.05</v>
      </c>
      <c r="L843" s="1">
        <v>-1382.9131</v>
      </c>
      <c r="M843">
        <v>1.34</v>
      </c>
      <c r="N843" s="1">
        <v>-1380.2585999999999</v>
      </c>
      <c r="O843">
        <v>-1.19</v>
      </c>
      <c r="P843" s="1">
        <v>-1381.6639</v>
      </c>
      <c r="Q843">
        <v>-2.4700000000000002</v>
      </c>
      <c r="R843" s="1">
        <v>-1368.1108999999999</v>
      </c>
      <c r="S843">
        <v>-4.5199999999999996</v>
      </c>
      <c r="T843" s="1">
        <v>-1390.3168000000001</v>
      </c>
      <c r="U843">
        <v>13.84</v>
      </c>
      <c r="V843" s="1">
        <v>-1392.1737000000001</v>
      </c>
      <c r="W843">
        <v>3.98</v>
      </c>
      <c r="X843" s="1">
        <v>-1369.58</v>
      </c>
      <c r="Y843">
        <v>-12.55</v>
      </c>
      <c r="Z843" s="1">
        <v>-1389.4175</v>
      </c>
      <c r="AA843">
        <v>5.73</v>
      </c>
      <c r="AB843" s="1">
        <v>-1372.0332000000001</v>
      </c>
      <c r="AC843">
        <v>-10.7</v>
      </c>
    </row>
    <row r="844" spans="6:29" x14ac:dyDescent="0.2">
      <c r="F844" s="1">
        <v>-1381.5106000000001</v>
      </c>
      <c r="G844">
        <v>6.93</v>
      </c>
      <c r="H844" s="1">
        <v>-1383.9712999999999</v>
      </c>
      <c r="I844">
        <v>0.28999999999999998</v>
      </c>
      <c r="J844" s="1">
        <v>-1382.3515</v>
      </c>
      <c r="K844">
        <v>5.0999999999999996</v>
      </c>
      <c r="L844" s="1">
        <v>-1383.2594999999999</v>
      </c>
      <c r="M844">
        <v>0.38</v>
      </c>
      <c r="N844" s="1">
        <v>-1380.3244</v>
      </c>
      <c r="O844">
        <v>-2.21</v>
      </c>
      <c r="P844" s="1">
        <v>-1381.6193000000001</v>
      </c>
      <c r="Q844">
        <v>-1.98</v>
      </c>
      <c r="R844" s="1">
        <v>-1367.9694999999999</v>
      </c>
      <c r="S844">
        <v>-3.52</v>
      </c>
      <c r="T844" s="1">
        <v>-1390.3230000000001</v>
      </c>
      <c r="U844">
        <v>13.56</v>
      </c>
      <c r="V844" s="1">
        <v>-1392.0039999999999</v>
      </c>
      <c r="W844">
        <v>3.68</v>
      </c>
      <c r="X844" s="1">
        <v>-1369.7467999999999</v>
      </c>
      <c r="Y844">
        <v>-13.07</v>
      </c>
      <c r="Z844" s="1">
        <v>-1389.4404999999999</v>
      </c>
      <c r="AA844">
        <v>5.73</v>
      </c>
      <c r="AB844" s="1">
        <v>-1372.2447</v>
      </c>
      <c r="AC844">
        <v>-10.9</v>
      </c>
    </row>
    <row r="845" spans="6:29" x14ac:dyDescent="0.2">
      <c r="F845" s="1">
        <v>-1381.4794999999999</v>
      </c>
      <c r="G845">
        <v>6.35</v>
      </c>
      <c r="H845" s="1">
        <v>-1383.8095000000001</v>
      </c>
      <c r="I845">
        <v>-0.13</v>
      </c>
      <c r="J845" s="1">
        <v>-1382.5153</v>
      </c>
      <c r="K845">
        <v>5.25</v>
      </c>
      <c r="L845" s="1">
        <v>-1383.5094999999999</v>
      </c>
      <c r="M845">
        <v>-0.5</v>
      </c>
      <c r="N845" s="1">
        <v>-1380.4232</v>
      </c>
      <c r="O845">
        <v>-3.24</v>
      </c>
      <c r="P845" s="1">
        <v>-1381.6352999999999</v>
      </c>
      <c r="Q845">
        <v>-1.55</v>
      </c>
      <c r="R845" s="1">
        <v>-1367.8472999999999</v>
      </c>
      <c r="S845">
        <v>-2.63</v>
      </c>
      <c r="T845" s="1">
        <v>-1390.3094000000001</v>
      </c>
      <c r="U845">
        <v>13.26</v>
      </c>
      <c r="V845" s="1">
        <v>-1391.7972</v>
      </c>
      <c r="W845">
        <v>3.56</v>
      </c>
      <c r="X845" s="1">
        <v>-1369.8894</v>
      </c>
      <c r="Y845">
        <v>-13.57</v>
      </c>
      <c r="Z845" s="1">
        <v>-1389.4392</v>
      </c>
      <c r="AA845">
        <v>5.81</v>
      </c>
      <c r="AB845" s="1">
        <v>-1372.4416000000001</v>
      </c>
      <c r="AC845">
        <v>-11.07</v>
      </c>
    </row>
    <row r="846" spans="6:29" x14ac:dyDescent="0.2">
      <c r="F846" s="1">
        <v>-1381.4427000000001</v>
      </c>
      <c r="G846">
        <v>5.81</v>
      </c>
      <c r="H846" s="1">
        <v>-1383.6234999999999</v>
      </c>
      <c r="I846">
        <v>-0.48</v>
      </c>
      <c r="J846" s="1">
        <v>-1382.6386</v>
      </c>
      <c r="K846">
        <v>5.44</v>
      </c>
      <c r="L846" s="1">
        <v>-1383.6894</v>
      </c>
      <c r="M846">
        <v>-1.21</v>
      </c>
      <c r="N846" s="1">
        <v>-1380.558</v>
      </c>
      <c r="O846">
        <v>-4.29</v>
      </c>
      <c r="P846" s="1">
        <v>-1381.6975</v>
      </c>
      <c r="Q846">
        <v>-1.1399999999999999</v>
      </c>
      <c r="R846" s="1">
        <v>-1367.7507000000001</v>
      </c>
      <c r="S846">
        <v>-1.88</v>
      </c>
      <c r="T846" s="1">
        <v>-1390.2764999999999</v>
      </c>
      <c r="U846">
        <v>12.99</v>
      </c>
      <c r="V846" s="1">
        <v>-1391.5688</v>
      </c>
      <c r="W846">
        <v>3.61</v>
      </c>
      <c r="X846" s="1">
        <v>-1369.9965999999999</v>
      </c>
      <c r="Y846">
        <v>-13.89</v>
      </c>
      <c r="Z846" s="1">
        <v>-1389.4096</v>
      </c>
      <c r="AA846">
        <v>6.01</v>
      </c>
      <c r="AB846" s="1">
        <v>-1372.6107999999999</v>
      </c>
      <c r="AC846">
        <v>-11.08</v>
      </c>
    </row>
    <row r="847" spans="6:29" x14ac:dyDescent="0.2">
      <c r="F847" s="1">
        <v>-1381.3933</v>
      </c>
      <c r="G847">
        <v>5.29</v>
      </c>
      <c r="H847" s="1">
        <v>-1383.4333999999999</v>
      </c>
      <c r="I847">
        <v>-0.86</v>
      </c>
      <c r="J847" s="1">
        <v>-1382.7126000000001</v>
      </c>
      <c r="K847">
        <v>5.71</v>
      </c>
      <c r="L847" s="1">
        <v>-1383.8317999999999</v>
      </c>
      <c r="M847">
        <v>-1.81</v>
      </c>
      <c r="N847" s="1">
        <v>-1380.7221</v>
      </c>
      <c r="O847">
        <v>-5.26</v>
      </c>
      <c r="P847" s="1">
        <v>-1381.7847999999999</v>
      </c>
      <c r="Q847">
        <v>-0.77</v>
      </c>
      <c r="R847" s="1">
        <v>-1367.6749</v>
      </c>
      <c r="S847">
        <v>-1.36</v>
      </c>
      <c r="T847" s="1">
        <v>-1390.231</v>
      </c>
      <c r="U847">
        <v>12.65</v>
      </c>
      <c r="V847" s="1">
        <v>-1391.336</v>
      </c>
      <c r="W847">
        <v>3.73</v>
      </c>
      <c r="X847" s="1">
        <v>-1370.0619999999999</v>
      </c>
      <c r="Y847">
        <v>-14.05</v>
      </c>
      <c r="Z847" s="1">
        <v>-1389.3484000000001</v>
      </c>
      <c r="AA847">
        <v>6.22</v>
      </c>
      <c r="AB847" s="1">
        <v>-1372.7411999999999</v>
      </c>
      <c r="AC847">
        <v>-11.07</v>
      </c>
    </row>
    <row r="848" spans="6:29" x14ac:dyDescent="0.2">
      <c r="F848" s="1">
        <v>-1381.3276000000001</v>
      </c>
      <c r="G848">
        <v>4.79</v>
      </c>
      <c r="H848" s="1">
        <v>-1383.2628</v>
      </c>
      <c r="I848">
        <v>-1.32</v>
      </c>
      <c r="J848" s="1">
        <v>-1382.7384</v>
      </c>
      <c r="K848">
        <v>5.95</v>
      </c>
      <c r="L848" s="1">
        <v>-1383.9695999999999</v>
      </c>
      <c r="M848">
        <v>-2.4900000000000002</v>
      </c>
      <c r="N848" s="1">
        <v>-1380.9045000000001</v>
      </c>
      <c r="O848">
        <v>-6.23</v>
      </c>
      <c r="P848" s="1">
        <v>-1381.8739</v>
      </c>
      <c r="Q848">
        <v>-0.41</v>
      </c>
      <c r="R848" s="1">
        <v>-1367.6062999999999</v>
      </c>
      <c r="S848">
        <v>-0.89</v>
      </c>
      <c r="T848" s="1">
        <v>-1390.1824999999999</v>
      </c>
      <c r="U848">
        <v>12.31</v>
      </c>
      <c r="V848" s="1">
        <v>-1391.1130000000001</v>
      </c>
      <c r="W848">
        <v>3.98</v>
      </c>
      <c r="X848" s="1">
        <v>-1370.0831000000001</v>
      </c>
      <c r="Y848">
        <v>-14.04</v>
      </c>
      <c r="Z848" s="1">
        <v>-1389.2589</v>
      </c>
      <c r="AA848">
        <v>6.47</v>
      </c>
      <c r="AB848" s="1">
        <v>-1372.8240000000001</v>
      </c>
      <c r="AC848">
        <v>-10.89</v>
      </c>
    </row>
    <row r="849" spans="6:29" x14ac:dyDescent="0.2">
      <c r="F849" s="1">
        <v>-1381.2474999999999</v>
      </c>
      <c r="G849">
        <v>4.4000000000000004</v>
      </c>
      <c r="H849" s="1">
        <v>-1383.1342</v>
      </c>
      <c r="I849">
        <v>-1.77</v>
      </c>
      <c r="J849" s="1">
        <v>-1382.7273</v>
      </c>
      <c r="K849">
        <v>6.14</v>
      </c>
      <c r="L849" s="1">
        <v>-1384.1292000000001</v>
      </c>
      <c r="M849">
        <v>-3.21</v>
      </c>
      <c r="N849" s="1">
        <v>-1381.0944999999999</v>
      </c>
      <c r="O849">
        <v>-7.16</v>
      </c>
      <c r="P849" s="1">
        <v>-1381.9456</v>
      </c>
      <c r="Q849">
        <v>-0.09</v>
      </c>
      <c r="R849" s="1">
        <v>-1367.5286000000001</v>
      </c>
      <c r="S849">
        <v>-0.6</v>
      </c>
      <c r="T849" s="1">
        <v>-1390.1384</v>
      </c>
      <c r="U849">
        <v>11.91</v>
      </c>
      <c r="V849" s="1">
        <v>-1390.9090000000001</v>
      </c>
      <c r="W849">
        <v>4.3</v>
      </c>
      <c r="X849" s="1">
        <v>-1370.0637999999999</v>
      </c>
      <c r="Y849">
        <v>-13.93</v>
      </c>
      <c r="Z849" s="1">
        <v>-1389.1550999999999</v>
      </c>
      <c r="AA849">
        <v>6.74</v>
      </c>
      <c r="AB849" s="1">
        <v>-1372.8563999999999</v>
      </c>
      <c r="AC849">
        <v>-10.57</v>
      </c>
    </row>
    <row r="850" spans="6:29" x14ac:dyDescent="0.2">
      <c r="F850" s="1">
        <v>-1381.1621</v>
      </c>
      <c r="G850">
        <v>4.05</v>
      </c>
      <c r="H850" s="1">
        <v>-1383.0645</v>
      </c>
      <c r="I850">
        <v>-2.2799999999999998</v>
      </c>
      <c r="J850" s="1">
        <v>-1382.6983</v>
      </c>
      <c r="K850">
        <v>6.24</v>
      </c>
      <c r="L850" s="1">
        <v>-1384.3261</v>
      </c>
      <c r="M850">
        <v>-3.89</v>
      </c>
      <c r="N850" s="1">
        <v>-1381.2868000000001</v>
      </c>
      <c r="O850">
        <v>-8.02</v>
      </c>
      <c r="P850" s="1">
        <v>-1381.989</v>
      </c>
      <c r="Q850">
        <v>0.39</v>
      </c>
      <c r="R850" s="1">
        <v>-1367.4260999999999</v>
      </c>
      <c r="S850">
        <v>-0.42</v>
      </c>
      <c r="T850" s="1">
        <v>-1390.1039000000001</v>
      </c>
      <c r="U850">
        <v>11.4</v>
      </c>
      <c r="V850" s="1">
        <v>-1390.7268999999999</v>
      </c>
      <c r="W850">
        <v>4.6100000000000003</v>
      </c>
      <c r="X850" s="1">
        <v>-1370.0144</v>
      </c>
      <c r="Y850">
        <v>-13.63</v>
      </c>
      <c r="Z850" s="1">
        <v>-1389.0596</v>
      </c>
      <c r="AA850">
        <v>6.89</v>
      </c>
      <c r="AB850" s="1">
        <v>-1372.8403000000001</v>
      </c>
      <c r="AC850">
        <v>-10.11</v>
      </c>
    </row>
    <row r="851" spans="6:29" x14ac:dyDescent="0.2">
      <c r="F851" s="1">
        <v>-1381.0851</v>
      </c>
      <c r="G851">
        <v>3.73</v>
      </c>
      <c r="H851" s="1">
        <v>-1383.0599</v>
      </c>
      <c r="I851">
        <v>-2.92</v>
      </c>
      <c r="J851" s="1">
        <v>-1382.6713999999999</v>
      </c>
      <c r="K851">
        <v>6.16</v>
      </c>
      <c r="L851" s="1">
        <v>-1384.5635</v>
      </c>
      <c r="M851">
        <v>-4.74</v>
      </c>
      <c r="N851" s="1">
        <v>-1381.4806000000001</v>
      </c>
      <c r="O851">
        <v>-8.82</v>
      </c>
      <c r="P851" s="1">
        <v>-1382.0011</v>
      </c>
      <c r="Q851">
        <v>0.83</v>
      </c>
      <c r="R851" s="1">
        <v>-1367.2929999999999</v>
      </c>
      <c r="S851">
        <v>-0.2</v>
      </c>
      <c r="T851" s="1">
        <v>-1390.0823</v>
      </c>
      <c r="U851">
        <v>11.03</v>
      </c>
      <c r="V851" s="1">
        <v>-1390.5631000000001</v>
      </c>
      <c r="W851">
        <v>4.99</v>
      </c>
      <c r="X851" s="1">
        <v>-1369.9491</v>
      </c>
      <c r="Y851">
        <v>-13.23</v>
      </c>
      <c r="Z851" s="1">
        <v>-1388.9926</v>
      </c>
      <c r="AA851">
        <v>6.86</v>
      </c>
      <c r="AB851" s="1">
        <v>-1372.7828</v>
      </c>
      <c r="AC851">
        <v>-9.56</v>
      </c>
    </row>
    <row r="852" spans="6:29" x14ac:dyDescent="0.2">
      <c r="F852" s="1">
        <v>-1381.0310999999999</v>
      </c>
      <c r="G852">
        <v>3.36</v>
      </c>
      <c r="H852" s="1">
        <v>-1383.1125999999999</v>
      </c>
      <c r="I852">
        <v>-3.61</v>
      </c>
      <c r="J852" s="1">
        <v>-1382.6657</v>
      </c>
      <c r="K852">
        <v>5.85</v>
      </c>
      <c r="L852" s="1">
        <v>-1384.8357000000001</v>
      </c>
      <c r="M852">
        <v>-5.6</v>
      </c>
      <c r="N852" s="1">
        <v>-1381.6780000000001</v>
      </c>
      <c r="O852">
        <v>-9.6199999999999992</v>
      </c>
      <c r="P852" s="1">
        <v>-1381.9824000000001</v>
      </c>
      <c r="Q852">
        <v>1.32</v>
      </c>
      <c r="R852" s="1">
        <v>-1367.1360999999999</v>
      </c>
      <c r="S852">
        <v>-0.16</v>
      </c>
      <c r="T852" s="1">
        <v>-1390.0754999999999</v>
      </c>
      <c r="U852">
        <v>10.59</v>
      </c>
      <c r="V852" s="1">
        <v>-1390.4127000000001</v>
      </c>
      <c r="W852">
        <v>5.39</v>
      </c>
      <c r="X852" s="1">
        <v>-1369.8856000000001</v>
      </c>
      <c r="Y852">
        <v>-12.81</v>
      </c>
      <c r="Z852" s="1">
        <v>-1388.963</v>
      </c>
      <c r="AA852">
        <v>6.84</v>
      </c>
      <c r="AB852" s="1">
        <v>-1372.6949999999999</v>
      </c>
      <c r="AC852">
        <v>-8.9</v>
      </c>
    </row>
    <row r="853" spans="6:29" x14ac:dyDescent="0.2">
      <c r="F853" s="1">
        <v>-1381.0092</v>
      </c>
      <c r="G853">
        <v>3</v>
      </c>
      <c r="H853" s="1">
        <v>-1383.2055</v>
      </c>
      <c r="I853">
        <v>-4.2300000000000004</v>
      </c>
      <c r="J853" s="1">
        <v>-1382.6932999999999</v>
      </c>
      <c r="K853">
        <v>5.26</v>
      </c>
      <c r="L853" s="1">
        <v>-1385.1283000000001</v>
      </c>
      <c r="M853">
        <v>-6.46</v>
      </c>
      <c r="N853" s="1">
        <v>-1381.8795</v>
      </c>
      <c r="O853">
        <v>-10.36</v>
      </c>
      <c r="P853" s="1">
        <v>-1381.9294</v>
      </c>
      <c r="Q853">
        <v>1.82</v>
      </c>
      <c r="R853" s="1">
        <v>-1366.9738</v>
      </c>
      <c r="S853">
        <v>-0.21</v>
      </c>
      <c r="T853" s="1">
        <v>-1390.0842</v>
      </c>
      <c r="U853">
        <v>10.15</v>
      </c>
      <c r="V853" s="1">
        <v>-1390.2731000000001</v>
      </c>
      <c r="W853">
        <v>5.85</v>
      </c>
      <c r="X853" s="1">
        <v>-1369.8407999999999</v>
      </c>
      <c r="Y853">
        <v>-12.32</v>
      </c>
      <c r="Z853" s="1">
        <v>-1388.9607000000001</v>
      </c>
      <c r="AA853">
        <v>6.73</v>
      </c>
      <c r="AB853" s="1">
        <v>-1372.5875000000001</v>
      </c>
      <c r="AC853">
        <v>-8.24</v>
      </c>
    </row>
    <row r="854" spans="6:29" x14ac:dyDescent="0.2">
      <c r="F854" s="1">
        <v>-1381.0201</v>
      </c>
      <c r="G854">
        <v>2.62</v>
      </c>
      <c r="H854" s="1">
        <v>-1383.3188</v>
      </c>
      <c r="I854">
        <v>-4.8499999999999996</v>
      </c>
      <c r="J854" s="1">
        <v>-1382.7579000000001</v>
      </c>
      <c r="K854">
        <v>4.53</v>
      </c>
      <c r="L854" s="1">
        <v>-1385.4223</v>
      </c>
      <c r="M854">
        <v>-7.26</v>
      </c>
      <c r="N854" s="1">
        <v>-1382.0804000000001</v>
      </c>
      <c r="O854">
        <v>-10.94</v>
      </c>
      <c r="P854" s="1">
        <v>-1381.8325</v>
      </c>
      <c r="Q854">
        <v>2.39</v>
      </c>
      <c r="R854" s="1">
        <v>-1366.8313000000001</v>
      </c>
      <c r="S854">
        <v>-0.38</v>
      </c>
      <c r="T854" s="1">
        <v>-1390.1087</v>
      </c>
      <c r="U854">
        <v>9.6999999999999993</v>
      </c>
      <c r="V854" s="1">
        <v>-1390.1459</v>
      </c>
      <c r="W854">
        <v>6.28</v>
      </c>
      <c r="X854" s="1">
        <v>-1369.8253999999999</v>
      </c>
      <c r="Y854">
        <v>-11.84</v>
      </c>
      <c r="Z854" s="1">
        <v>-1388.9604999999999</v>
      </c>
      <c r="AA854">
        <v>6.59</v>
      </c>
      <c r="AB854" s="1">
        <v>-1372.4690000000001</v>
      </c>
      <c r="AC854">
        <v>-7.56</v>
      </c>
    </row>
    <row r="855" spans="6:29" x14ac:dyDescent="0.2">
      <c r="F855" s="1">
        <v>-1381.0552</v>
      </c>
      <c r="G855">
        <v>2.3199999999999998</v>
      </c>
      <c r="H855" s="1">
        <v>-1383.4339</v>
      </c>
      <c r="I855">
        <v>-5.34</v>
      </c>
      <c r="J855" s="1">
        <v>-1382.8541</v>
      </c>
      <c r="K855">
        <v>3.59</v>
      </c>
      <c r="L855" s="1">
        <v>-1385.6954000000001</v>
      </c>
      <c r="M855">
        <v>-8.0500000000000007</v>
      </c>
      <c r="N855" s="1">
        <v>-1382.27</v>
      </c>
      <c r="O855">
        <v>-11.45</v>
      </c>
      <c r="P855" s="1">
        <v>-1381.6780000000001</v>
      </c>
      <c r="Q855">
        <v>3.01</v>
      </c>
      <c r="R855" s="1">
        <v>-1366.7315000000001</v>
      </c>
      <c r="S855">
        <v>-0.69</v>
      </c>
      <c r="T855" s="1">
        <v>-1390.1487999999999</v>
      </c>
      <c r="U855">
        <v>9.2799999999999994</v>
      </c>
      <c r="V855" s="1">
        <v>-1390.0367000000001</v>
      </c>
      <c r="W855">
        <v>6.71</v>
      </c>
      <c r="X855" s="1">
        <v>-1369.8422</v>
      </c>
      <c r="Y855">
        <v>-11.39</v>
      </c>
      <c r="Z855" s="1">
        <v>-1388.9337</v>
      </c>
      <c r="AA855">
        <v>6.49</v>
      </c>
      <c r="AB855" s="1">
        <v>-1372.3445999999999</v>
      </c>
      <c r="AC855">
        <v>-6.87</v>
      </c>
    </row>
    <row r="856" spans="6:29" x14ac:dyDescent="0.2">
      <c r="F856" s="1">
        <v>-1381.1012000000001</v>
      </c>
      <c r="G856">
        <v>2</v>
      </c>
      <c r="H856" s="1">
        <v>-1383.537</v>
      </c>
      <c r="I856">
        <v>-5.73</v>
      </c>
      <c r="J856" s="1">
        <v>-1382.9702</v>
      </c>
      <c r="K856">
        <v>2.5299999999999998</v>
      </c>
      <c r="L856" s="1">
        <v>-1385.9255000000001</v>
      </c>
      <c r="M856">
        <v>-8.6300000000000008</v>
      </c>
      <c r="N856" s="1">
        <v>-1382.4327000000001</v>
      </c>
      <c r="O856">
        <v>-11.79</v>
      </c>
      <c r="P856" s="1">
        <v>-1381.4549999999999</v>
      </c>
      <c r="Q856">
        <v>3.68</v>
      </c>
      <c r="R856" s="1">
        <v>-1366.6855</v>
      </c>
      <c r="S856">
        <v>-1.1000000000000001</v>
      </c>
      <c r="T856" s="1">
        <v>-1390.2070000000001</v>
      </c>
      <c r="U856">
        <v>8.8699999999999992</v>
      </c>
      <c r="V856" s="1">
        <v>-1389.95</v>
      </c>
      <c r="W856">
        <v>7.1</v>
      </c>
      <c r="X856" s="1">
        <v>-1369.8878</v>
      </c>
      <c r="Y856">
        <v>-10.95</v>
      </c>
      <c r="Z856" s="1">
        <v>-1388.8589999999999</v>
      </c>
      <c r="AA856">
        <v>6.49</v>
      </c>
      <c r="AB856" s="1">
        <v>-1372.2177999999999</v>
      </c>
      <c r="AC856">
        <v>-6.19</v>
      </c>
    </row>
    <row r="857" spans="6:29" x14ac:dyDescent="0.2">
      <c r="F857" s="1">
        <v>-1381.1433999999999</v>
      </c>
      <c r="G857">
        <v>1.88</v>
      </c>
      <c r="H857" s="1">
        <v>-1383.6168</v>
      </c>
      <c r="I857">
        <v>-6.04</v>
      </c>
      <c r="J857" s="1">
        <v>-1383.0917999999999</v>
      </c>
      <c r="K857">
        <v>1.39</v>
      </c>
      <c r="L857" s="1">
        <v>-1386.0921000000001</v>
      </c>
      <c r="M857">
        <v>-9.0500000000000007</v>
      </c>
      <c r="N857" s="1">
        <v>-1382.5524</v>
      </c>
      <c r="O857">
        <v>-11.97</v>
      </c>
      <c r="P857" s="1">
        <v>-1381.1636000000001</v>
      </c>
      <c r="Q857">
        <v>4.43</v>
      </c>
      <c r="R857" s="1">
        <v>-1366.6865</v>
      </c>
      <c r="S857">
        <v>-1.65</v>
      </c>
      <c r="T857" s="1">
        <v>-1390.2897</v>
      </c>
      <c r="U857">
        <v>8.4700000000000006</v>
      </c>
      <c r="V857" s="1">
        <v>-1389.8838000000001</v>
      </c>
      <c r="W857">
        <v>7.5</v>
      </c>
      <c r="X857" s="1">
        <v>-1369.9557</v>
      </c>
      <c r="Y857">
        <v>-10.53</v>
      </c>
      <c r="Z857" s="1">
        <v>-1388.7293</v>
      </c>
      <c r="AA857">
        <v>6.62</v>
      </c>
      <c r="AB857" s="1">
        <v>-1372.0913</v>
      </c>
      <c r="AC857">
        <v>-5.56</v>
      </c>
    </row>
    <row r="858" spans="6:29" x14ac:dyDescent="0.2">
      <c r="F858" s="1">
        <v>-1381.1691000000001</v>
      </c>
      <c r="G858">
        <v>1.77</v>
      </c>
      <c r="H858" s="1">
        <v>-1383.6635000000001</v>
      </c>
      <c r="I858">
        <v>-6.2</v>
      </c>
      <c r="J858" s="1">
        <v>-1383.2058</v>
      </c>
      <c r="K858">
        <v>0.28000000000000003</v>
      </c>
      <c r="L858" s="1">
        <v>-1386.18</v>
      </c>
      <c r="M858">
        <v>-9.24</v>
      </c>
      <c r="N858" s="1">
        <v>-1382.6177</v>
      </c>
      <c r="O858">
        <v>-11.95</v>
      </c>
      <c r="P858" s="1">
        <v>-1380.8195000000001</v>
      </c>
      <c r="Q858">
        <v>5.2</v>
      </c>
      <c r="R858" s="1">
        <v>-1366.7144000000001</v>
      </c>
      <c r="S858">
        <v>-2.08</v>
      </c>
      <c r="T858" s="1">
        <v>-1390.4070999999999</v>
      </c>
      <c r="U858">
        <v>7.95</v>
      </c>
      <c r="V858" s="1">
        <v>-1389.826</v>
      </c>
      <c r="W858">
        <v>7.84</v>
      </c>
      <c r="X858" s="1">
        <v>-1370.037</v>
      </c>
      <c r="Y858">
        <v>-10.16</v>
      </c>
      <c r="Z858" s="1">
        <v>-1388.5531000000001</v>
      </c>
      <c r="AA858">
        <v>6.82</v>
      </c>
      <c r="AB858" s="1">
        <v>-1371.9682</v>
      </c>
      <c r="AC858">
        <v>-4.96</v>
      </c>
    </row>
    <row r="859" spans="6:29" x14ac:dyDescent="0.2">
      <c r="F859" s="1">
        <v>-1381.1705999999999</v>
      </c>
      <c r="G859">
        <v>1.87</v>
      </c>
      <c r="H859" s="1">
        <v>-1383.6684</v>
      </c>
      <c r="I859">
        <v>-6.19</v>
      </c>
      <c r="J859" s="1">
        <v>-1383.3013000000001</v>
      </c>
      <c r="K859">
        <v>-0.87</v>
      </c>
      <c r="L859" s="1">
        <v>-1386.1817000000001</v>
      </c>
      <c r="M859">
        <v>-9.27</v>
      </c>
      <c r="N859" s="1">
        <v>-1382.6234999999999</v>
      </c>
      <c r="O859">
        <v>-11.79</v>
      </c>
      <c r="P859" s="1">
        <v>-1380.4525000000001</v>
      </c>
      <c r="Q859">
        <v>5.9</v>
      </c>
      <c r="R859" s="1">
        <v>-1366.7444</v>
      </c>
      <c r="S859">
        <v>-2.4900000000000002</v>
      </c>
      <c r="T859" s="1">
        <v>-1390.5695000000001</v>
      </c>
      <c r="U859">
        <v>7.38</v>
      </c>
      <c r="V859" s="1">
        <v>-1389.7579000000001</v>
      </c>
      <c r="W859">
        <v>8.2100000000000009</v>
      </c>
      <c r="X859" s="1">
        <v>-1370.123</v>
      </c>
      <c r="Y859">
        <v>-9.75</v>
      </c>
      <c r="Z859" s="1">
        <v>-1388.3494000000001</v>
      </c>
      <c r="AA859">
        <v>7.1</v>
      </c>
      <c r="AB859" s="1">
        <v>-1371.8527999999999</v>
      </c>
      <c r="AC859">
        <v>-4.41</v>
      </c>
    </row>
    <row r="860" spans="6:29" x14ac:dyDescent="0.2">
      <c r="F860" s="1">
        <v>-1381.1427000000001</v>
      </c>
      <c r="G860">
        <v>2.0699999999999998</v>
      </c>
      <c r="H860" s="1">
        <v>-1383.6248000000001</v>
      </c>
      <c r="I860">
        <v>-6.06</v>
      </c>
      <c r="J860" s="1">
        <v>-1383.3726999999999</v>
      </c>
      <c r="K860">
        <v>-1.81</v>
      </c>
      <c r="L860" s="1">
        <v>-1386.0971</v>
      </c>
      <c r="M860">
        <v>-8.9600000000000009</v>
      </c>
      <c r="N860" s="1">
        <v>-1382.5715</v>
      </c>
      <c r="O860">
        <v>-11.45</v>
      </c>
      <c r="P860" s="1">
        <v>-1380.1025999999999</v>
      </c>
      <c r="Q860">
        <v>6.54</v>
      </c>
      <c r="R860" s="1">
        <v>-1366.7534000000001</v>
      </c>
      <c r="S860">
        <v>-2.74</v>
      </c>
      <c r="T860" s="1">
        <v>-1390.7824000000001</v>
      </c>
      <c r="U860">
        <v>6.8</v>
      </c>
      <c r="V860" s="1">
        <v>-1389.6618000000001</v>
      </c>
      <c r="W860">
        <v>8.64</v>
      </c>
      <c r="X860" s="1">
        <v>-1370.2045000000001</v>
      </c>
      <c r="Y860">
        <v>-9.36</v>
      </c>
      <c r="Z860" s="1">
        <v>-1388.1416999999999</v>
      </c>
      <c r="AA860">
        <v>7.38</v>
      </c>
      <c r="AB860" s="1">
        <v>-1371.7493999999999</v>
      </c>
      <c r="AC860">
        <v>-3.99</v>
      </c>
    </row>
    <row r="861" spans="6:29" x14ac:dyDescent="0.2">
      <c r="F861" s="1">
        <v>-1381.0814</v>
      </c>
      <c r="G861">
        <v>2.39</v>
      </c>
      <c r="H861" s="1">
        <v>-1383.5318</v>
      </c>
      <c r="I861">
        <v>-5.82</v>
      </c>
      <c r="J861" s="1">
        <v>-1383.4185</v>
      </c>
      <c r="K861">
        <v>-2.65</v>
      </c>
      <c r="L861" s="1">
        <v>-1385.9333999999999</v>
      </c>
      <c r="M861">
        <v>-8.3800000000000008</v>
      </c>
      <c r="N861" s="1">
        <v>-1382.4683</v>
      </c>
      <c r="O861">
        <v>-10.98</v>
      </c>
      <c r="P861" s="1">
        <v>-1379.8094000000001</v>
      </c>
      <c r="Q861">
        <v>6.94</v>
      </c>
      <c r="R861" s="1">
        <v>-1366.7249999999999</v>
      </c>
      <c r="S861">
        <v>-2.82</v>
      </c>
      <c r="T861" s="1">
        <v>-1391.0376000000001</v>
      </c>
      <c r="U861">
        <v>6.14</v>
      </c>
      <c r="V861" s="1">
        <v>-1389.5286000000001</v>
      </c>
      <c r="W861">
        <v>9.1</v>
      </c>
      <c r="X861" s="1">
        <v>-1370.2719</v>
      </c>
      <c r="Y861">
        <v>-9.0399999999999991</v>
      </c>
      <c r="Z861" s="1">
        <v>-1387.9519</v>
      </c>
      <c r="AA861">
        <v>7.72</v>
      </c>
      <c r="AB861" s="1">
        <v>-1371.6594</v>
      </c>
      <c r="AC861">
        <v>-3.7</v>
      </c>
    </row>
    <row r="862" spans="6:29" x14ac:dyDescent="0.2">
      <c r="F862" s="1">
        <v>-1380.9838</v>
      </c>
      <c r="G862">
        <v>2.88</v>
      </c>
      <c r="H862" s="1">
        <v>-1383.3937000000001</v>
      </c>
      <c r="I862">
        <v>-5.5</v>
      </c>
      <c r="J862" s="1">
        <v>-1383.4404</v>
      </c>
      <c r="K862">
        <v>-3.3</v>
      </c>
      <c r="L862" s="1">
        <v>-1385.7028</v>
      </c>
      <c r="M862">
        <v>-7.65</v>
      </c>
      <c r="N862" s="1">
        <v>-1382.3241</v>
      </c>
      <c r="O862">
        <v>-10.36</v>
      </c>
      <c r="P862" s="1">
        <v>-1379.6017999999999</v>
      </c>
      <c r="Q862">
        <v>7.19</v>
      </c>
      <c r="R862" s="1">
        <v>-1366.6497999999999</v>
      </c>
      <c r="S862">
        <v>-2.63</v>
      </c>
      <c r="T862" s="1">
        <v>-1391.3125</v>
      </c>
      <c r="U862">
        <v>5.47</v>
      </c>
      <c r="V862" s="1">
        <v>-1389.3595</v>
      </c>
      <c r="W862">
        <v>9.6300000000000008</v>
      </c>
      <c r="X862" s="1">
        <v>-1370.318</v>
      </c>
      <c r="Y862">
        <v>-8.67</v>
      </c>
      <c r="Z862" s="1">
        <v>-1387.7959000000001</v>
      </c>
      <c r="AA862">
        <v>8.0399999999999991</v>
      </c>
      <c r="AB862" s="1">
        <v>-1371.5838000000001</v>
      </c>
      <c r="AC862">
        <v>-3.43</v>
      </c>
    </row>
    <row r="863" spans="6:29" x14ac:dyDescent="0.2">
      <c r="F863" s="1">
        <v>-1380.848</v>
      </c>
      <c r="G863">
        <v>3.5</v>
      </c>
      <c r="H863" s="1">
        <v>-1383.221</v>
      </c>
      <c r="I863">
        <v>-5.08</v>
      </c>
      <c r="J863" s="1">
        <v>-1383.4422</v>
      </c>
      <c r="K863">
        <v>-3.8</v>
      </c>
      <c r="L863" s="1">
        <v>-1385.4191000000001</v>
      </c>
      <c r="M863">
        <v>-6.7</v>
      </c>
      <c r="N863" s="1">
        <v>-1382.1503</v>
      </c>
      <c r="O863">
        <v>-9.67</v>
      </c>
      <c r="P863" s="1">
        <v>-1379.4909</v>
      </c>
      <c r="Q863">
        <v>7.27</v>
      </c>
      <c r="R863" s="1">
        <v>-1366.5251000000001</v>
      </c>
      <c r="S863">
        <v>-2.27</v>
      </c>
      <c r="T863" s="1">
        <v>-1391.5743</v>
      </c>
      <c r="U863">
        <v>4.96</v>
      </c>
      <c r="V863" s="1">
        <v>-1389.1655000000001</v>
      </c>
      <c r="W863">
        <v>10.14</v>
      </c>
      <c r="X863" s="1">
        <v>-1370.3398</v>
      </c>
      <c r="Y863">
        <v>-8.35</v>
      </c>
      <c r="Z863" s="1">
        <v>-1387.6808000000001</v>
      </c>
      <c r="AA863">
        <v>8.34</v>
      </c>
      <c r="AB863" s="1">
        <v>-1371.5195000000001</v>
      </c>
      <c r="AC863">
        <v>-3.19</v>
      </c>
    </row>
    <row r="864" spans="6:29" x14ac:dyDescent="0.2">
      <c r="F864" s="1">
        <v>-1380.675</v>
      </c>
      <c r="G864">
        <v>4.18</v>
      </c>
      <c r="H864" s="1">
        <v>-1383.0297</v>
      </c>
      <c r="I864">
        <v>-4.66</v>
      </c>
      <c r="J864" s="1">
        <v>-1383.4301</v>
      </c>
      <c r="K864">
        <v>-4.08</v>
      </c>
      <c r="L864" s="1">
        <v>-1385.0948000000001</v>
      </c>
      <c r="M864">
        <v>-5.59</v>
      </c>
      <c r="N864" s="1">
        <v>-1381.9573</v>
      </c>
      <c r="O864">
        <v>-8.8699999999999992</v>
      </c>
      <c r="P864" s="1">
        <v>-1379.47</v>
      </c>
      <c r="Q864">
        <v>7.18</v>
      </c>
      <c r="R864" s="1">
        <v>-1366.3549</v>
      </c>
      <c r="S864">
        <v>-1.64</v>
      </c>
      <c r="T864" s="1">
        <v>-1391.7905000000001</v>
      </c>
      <c r="U864">
        <v>4.54</v>
      </c>
      <c r="V864" s="1">
        <v>-1388.963</v>
      </c>
      <c r="W864">
        <v>10.61</v>
      </c>
      <c r="X864" s="1">
        <v>-1370.3397</v>
      </c>
      <c r="Y864">
        <v>-7.95</v>
      </c>
      <c r="Z864" s="1">
        <v>-1387.6057000000001</v>
      </c>
      <c r="AA864">
        <v>8.6199999999999992</v>
      </c>
      <c r="AB864" s="1">
        <v>-1371.4608000000001</v>
      </c>
      <c r="AC864">
        <v>-3.01</v>
      </c>
    </row>
    <row r="865" spans="6:29" x14ac:dyDescent="0.2">
      <c r="F865" s="1">
        <v>-1380.4694</v>
      </c>
      <c r="G865">
        <v>5.0599999999999996</v>
      </c>
      <c r="H865" s="1">
        <v>-1382.8359</v>
      </c>
      <c r="I865">
        <v>-4.22</v>
      </c>
      <c r="J865" s="1">
        <v>-1383.4103</v>
      </c>
      <c r="K865">
        <v>-4.2</v>
      </c>
      <c r="L865" s="1">
        <v>-1384.7376999999999</v>
      </c>
      <c r="M865">
        <v>-4.3899999999999997</v>
      </c>
      <c r="N865" s="1">
        <v>-1381.7554</v>
      </c>
      <c r="O865">
        <v>-8.1199999999999992</v>
      </c>
      <c r="P865" s="1">
        <v>-1379.5201</v>
      </c>
      <c r="Q865">
        <v>6.93</v>
      </c>
      <c r="R865" s="1">
        <v>-1366.1505</v>
      </c>
      <c r="S865">
        <v>-0.87</v>
      </c>
      <c r="T865" s="1">
        <v>-1391.9363000000001</v>
      </c>
      <c r="U865">
        <v>4.4000000000000004</v>
      </c>
      <c r="V865" s="1">
        <v>-1388.7682</v>
      </c>
      <c r="W865">
        <v>11.06</v>
      </c>
      <c r="X865" s="1">
        <v>-1370.3234</v>
      </c>
      <c r="Y865">
        <v>-7.65</v>
      </c>
      <c r="Z865" s="1">
        <v>-1387.5633</v>
      </c>
      <c r="AA865">
        <v>8.9</v>
      </c>
      <c r="AB865" s="1">
        <v>-1371.4</v>
      </c>
      <c r="AC865">
        <v>-2.82</v>
      </c>
    </row>
    <row r="866" spans="6:29" x14ac:dyDescent="0.2">
      <c r="F866" s="1">
        <v>-1380.2393</v>
      </c>
      <c r="G866">
        <v>6.02</v>
      </c>
      <c r="H866" s="1">
        <v>-1382.6514</v>
      </c>
      <c r="I866">
        <v>-3.83</v>
      </c>
      <c r="J866" s="1">
        <v>-1383.3907999999999</v>
      </c>
      <c r="K866">
        <v>-4.1399999999999997</v>
      </c>
      <c r="L866" s="1">
        <v>-1384.3517999999999</v>
      </c>
      <c r="M866">
        <v>-3.16</v>
      </c>
      <c r="N866" s="1">
        <v>-1381.5547999999999</v>
      </c>
      <c r="O866">
        <v>-7.31</v>
      </c>
      <c r="P866" s="1">
        <v>-1379.6201000000001</v>
      </c>
      <c r="Q866">
        <v>6.64</v>
      </c>
      <c r="R866" s="1">
        <v>-1365.9292</v>
      </c>
      <c r="S866">
        <v>-0.04</v>
      </c>
      <c r="T866" s="1">
        <v>-1392.0012999999999</v>
      </c>
      <c r="U866">
        <v>4.42</v>
      </c>
      <c r="V866" s="1">
        <v>-1388.5941</v>
      </c>
      <c r="W866">
        <v>11.43</v>
      </c>
      <c r="X866" s="1">
        <v>-1370.2985000000001</v>
      </c>
      <c r="Y866">
        <v>-7.35</v>
      </c>
      <c r="Z866" s="1">
        <v>-1387.5440000000001</v>
      </c>
      <c r="AA866">
        <v>9.1199999999999992</v>
      </c>
      <c r="AB866" s="1">
        <v>-1371.3297</v>
      </c>
      <c r="AC866">
        <v>-2.65</v>
      </c>
    </row>
    <row r="867" spans="6:29" x14ac:dyDescent="0.2">
      <c r="F867" s="1">
        <v>-1379.9956</v>
      </c>
      <c r="G867">
        <v>6.99</v>
      </c>
      <c r="H867" s="1">
        <v>-1382.4821999999999</v>
      </c>
      <c r="I867">
        <v>-3.41</v>
      </c>
      <c r="J867" s="1">
        <v>-1383.3816999999999</v>
      </c>
      <c r="K867">
        <v>-4.03</v>
      </c>
      <c r="L867" s="1">
        <v>-1383.9381000000001</v>
      </c>
      <c r="M867">
        <v>-1.72</v>
      </c>
      <c r="N867" s="1">
        <v>-1381.3653999999999</v>
      </c>
      <c r="O867">
        <v>-6.44</v>
      </c>
      <c r="P867" s="1">
        <v>-1379.7533000000001</v>
      </c>
      <c r="Q867">
        <v>6.31</v>
      </c>
      <c r="R867" s="1">
        <v>-1365.713</v>
      </c>
      <c r="S867">
        <v>0.81</v>
      </c>
      <c r="T867" s="1">
        <v>-1391.9912999999999</v>
      </c>
      <c r="U867">
        <v>4.62</v>
      </c>
      <c r="V867" s="1">
        <v>-1388.4478999999999</v>
      </c>
      <c r="W867">
        <v>11.84</v>
      </c>
      <c r="X867" s="1">
        <v>-1370.2718</v>
      </c>
      <c r="Y867">
        <v>-7.13</v>
      </c>
      <c r="Z867" s="1">
        <v>-1387.5391</v>
      </c>
      <c r="AA867">
        <v>9.41</v>
      </c>
      <c r="AB867" s="1">
        <v>-1371.2446</v>
      </c>
      <c r="AC867">
        <v>-2.4</v>
      </c>
    </row>
    <row r="868" spans="6:29" x14ac:dyDescent="0.2">
      <c r="F868" s="1">
        <v>-1379.7508</v>
      </c>
      <c r="G868">
        <v>8</v>
      </c>
      <c r="H868" s="1">
        <v>-1382.3280999999999</v>
      </c>
      <c r="I868">
        <v>-3.07</v>
      </c>
      <c r="J868" s="1">
        <v>-1383.393</v>
      </c>
      <c r="K868">
        <v>-3.81</v>
      </c>
      <c r="L868" s="1">
        <v>-1383.4971</v>
      </c>
      <c r="M868">
        <v>-0.27</v>
      </c>
      <c r="N868" s="1">
        <v>-1381.1999000000001</v>
      </c>
      <c r="O868">
        <v>-5.68</v>
      </c>
      <c r="P868" s="1">
        <v>-1379.9093</v>
      </c>
      <c r="Q868">
        <v>5.94</v>
      </c>
      <c r="R868" s="1">
        <v>-1365.5241000000001</v>
      </c>
      <c r="S868">
        <v>1.64</v>
      </c>
      <c r="T868" s="1">
        <v>-1391.9238</v>
      </c>
      <c r="U868">
        <v>4.9400000000000004</v>
      </c>
      <c r="V868" s="1">
        <v>-1388.3298</v>
      </c>
      <c r="W868">
        <v>12.24</v>
      </c>
      <c r="X868" s="1">
        <v>-1370.2488000000001</v>
      </c>
      <c r="Y868">
        <v>-6.92</v>
      </c>
      <c r="Z868" s="1">
        <v>-1387.5445</v>
      </c>
      <c r="AA868">
        <v>9.66</v>
      </c>
      <c r="AB868" s="1">
        <v>-1371.1423</v>
      </c>
      <c r="AC868">
        <v>-2.06</v>
      </c>
    </row>
    <row r="869" spans="6:29" x14ac:dyDescent="0.2">
      <c r="F869" s="1">
        <v>-1379.5201999999999</v>
      </c>
      <c r="G869">
        <v>8.98</v>
      </c>
      <c r="H869" s="1">
        <v>-1382.1829</v>
      </c>
      <c r="I869">
        <v>-2.73</v>
      </c>
      <c r="J869" s="1">
        <v>-1383.433</v>
      </c>
      <c r="K869">
        <v>-3.66</v>
      </c>
      <c r="L869" s="1">
        <v>-1383.0329999999999</v>
      </c>
      <c r="M869">
        <v>1.24</v>
      </c>
      <c r="N869" s="1">
        <v>-1381.0719999999999</v>
      </c>
      <c r="O869">
        <v>-5</v>
      </c>
      <c r="P869" s="1">
        <v>-1380.0820000000001</v>
      </c>
      <c r="Q869">
        <v>5.53</v>
      </c>
      <c r="R869" s="1">
        <v>-1365.3820000000001</v>
      </c>
      <c r="S869">
        <v>2.2999999999999998</v>
      </c>
      <c r="T869" s="1">
        <v>-1391.8244</v>
      </c>
      <c r="U869">
        <v>5.35</v>
      </c>
      <c r="V869" s="1">
        <v>-1388.2329999999999</v>
      </c>
      <c r="W869">
        <v>12.61</v>
      </c>
      <c r="X869" s="1">
        <v>-1370.2319</v>
      </c>
      <c r="Y869">
        <v>-6.79</v>
      </c>
      <c r="Z869" s="1">
        <v>-1387.5628999999999</v>
      </c>
      <c r="AA869">
        <v>9.8699999999999992</v>
      </c>
      <c r="AB869" s="1">
        <v>-1371.0218</v>
      </c>
      <c r="AC869">
        <v>-1.67</v>
      </c>
    </row>
    <row r="870" spans="6:29" x14ac:dyDescent="0.2">
      <c r="F870" s="1">
        <v>-1379.3208</v>
      </c>
      <c r="G870">
        <v>9.8699999999999992</v>
      </c>
      <c r="H870" s="1">
        <v>-1382.0364999999999</v>
      </c>
      <c r="I870">
        <v>-2.36</v>
      </c>
      <c r="J870" s="1">
        <v>-1383.5054</v>
      </c>
      <c r="K870">
        <v>-3.53</v>
      </c>
      <c r="L870" s="1">
        <v>-1382.5521000000001</v>
      </c>
      <c r="M870">
        <v>2.74</v>
      </c>
      <c r="N870" s="1">
        <v>-1380.9939999999999</v>
      </c>
      <c r="O870">
        <v>-4.41</v>
      </c>
      <c r="P870" s="1">
        <v>-1380.2651000000001</v>
      </c>
      <c r="Q870">
        <v>5.12</v>
      </c>
      <c r="R870" s="1">
        <v>-1365.2999</v>
      </c>
      <c r="S870">
        <v>2.79</v>
      </c>
      <c r="T870" s="1">
        <v>-1391.7219</v>
      </c>
      <c r="U870">
        <v>5.74</v>
      </c>
      <c r="V870" s="1">
        <v>-1388.1458</v>
      </c>
      <c r="W870">
        <v>13.04</v>
      </c>
      <c r="X870" s="1">
        <v>-1370.2224000000001</v>
      </c>
      <c r="Y870">
        <v>-6.7</v>
      </c>
      <c r="Z870" s="1">
        <v>-1387.6049</v>
      </c>
      <c r="AA870">
        <v>9.99</v>
      </c>
      <c r="AB870" s="1">
        <v>-1370.8825999999999</v>
      </c>
      <c r="AC870">
        <v>-1.21</v>
      </c>
    </row>
    <row r="871" spans="6:29" x14ac:dyDescent="0.2">
      <c r="F871" s="1">
        <v>-1379.1688999999999</v>
      </c>
      <c r="G871">
        <v>10.63</v>
      </c>
      <c r="H871" s="1">
        <v>-1381.8788999999999</v>
      </c>
      <c r="I871">
        <v>-1.95</v>
      </c>
      <c r="J871" s="1">
        <v>-1383.6079</v>
      </c>
      <c r="K871">
        <v>-3.43</v>
      </c>
      <c r="L871" s="1">
        <v>-1382.0635</v>
      </c>
      <c r="M871">
        <v>4.2300000000000004</v>
      </c>
      <c r="N871" s="1">
        <v>-1380.9746</v>
      </c>
      <c r="O871">
        <v>-3.96</v>
      </c>
      <c r="P871" s="1">
        <v>-1380.4501</v>
      </c>
      <c r="Q871">
        <v>4.74</v>
      </c>
      <c r="R871" s="1">
        <v>-1365.2831000000001</v>
      </c>
      <c r="S871">
        <v>3.13</v>
      </c>
      <c r="T871" s="1">
        <v>-1391.6420000000001</v>
      </c>
      <c r="U871">
        <v>6.07</v>
      </c>
      <c r="V871" s="1">
        <v>-1388.0530000000001</v>
      </c>
      <c r="W871">
        <v>13.55</v>
      </c>
      <c r="X871" s="1">
        <v>-1370.2217000000001</v>
      </c>
      <c r="Y871">
        <v>-6.63</v>
      </c>
      <c r="Z871" s="1">
        <v>-1387.6866</v>
      </c>
      <c r="AA871">
        <v>10.01</v>
      </c>
      <c r="AB871" s="1">
        <v>-1370.7238</v>
      </c>
      <c r="AC871">
        <v>-0.67</v>
      </c>
    </row>
    <row r="872" spans="6:29" x14ac:dyDescent="0.2">
      <c r="F872" s="1">
        <v>-1379.0806</v>
      </c>
      <c r="G872">
        <v>11.21</v>
      </c>
      <c r="H872" s="1">
        <v>-1381.7012999999999</v>
      </c>
      <c r="I872">
        <v>-1.51</v>
      </c>
      <c r="J872" s="1">
        <v>-1383.7354</v>
      </c>
      <c r="K872">
        <v>-3.38</v>
      </c>
      <c r="L872" s="1">
        <v>-1381.5781999999999</v>
      </c>
      <c r="M872">
        <v>5.66</v>
      </c>
      <c r="N872" s="1">
        <v>-1381.0115000000001</v>
      </c>
      <c r="O872">
        <v>-3.6</v>
      </c>
      <c r="P872" s="1">
        <v>-1380.6255000000001</v>
      </c>
      <c r="Q872">
        <v>4.4400000000000004</v>
      </c>
      <c r="R872" s="1">
        <v>-1365.3300999999999</v>
      </c>
      <c r="S872">
        <v>3.27</v>
      </c>
      <c r="T872" s="1">
        <v>-1391.6033</v>
      </c>
      <c r="U872">
        <v>6.3</v>
      </c>
      <c r="V872" s="1">
        <v>-1387.9399000000001</v>
      </c>
      <c r="W872">
        <v>14.13</v>
      </c>
      <c r="X872" s="1">
        <v>-1370.2333000000001</v>
      </c>
      <c r="Y872">
        <v>-6.63</v>
      </c>
      <c r="Z872" s="1">
        <v>-1387.8263999999999</v>
      </c>
      <c r="AA872">
        <v>9.84</v>
      </c>
      <c r="AB872" s="1">
        <v>-1370.5444</v>
      </c>
      <c r="AC872">
        <v>-7.0000000000000007E-2</v>
      </c>
    </row>
    <row r="873" spans="6:29" x14ac:dyDescent="0.2">
      <c r="F873" s="1">
        <v>-1379.0671</v>
      </c>
      <c r="G873">
        <v>11.62</v>
      </c>
      <c r="H873" s="1">
        <v>-1381.4997000000001</v>
      </c>
      <c r="I873">
        <v>-0.96</v>
      </c>
      <c r="J873" s="1">
        <v>-1383.8822</v>
      </c>
      <c r="K873">
        <v>-3.45</v>
      </c>
      <c r="L873" s="1">
        <v>-1381.1102000000001</v>
      </c>
      <c r="M873">
        <v>6.98</v>
      </c>
      <c r="N873" s="1">
        <v>-1381.0927999999999</v>
      </c>
      <c r="O873">
        <v>-3.35</v>
      </c>
      <c r="P873" s="1">
        <v>-1380.7778000000001</v>
      </c>
      <c r="Q873">
        <v>4.12</v>
      </c>
      <c r="R873" s="1">
        <v>-1365.4345000000001</v>
      </c>
      <c r="S873">
        <v>3.16</v>
      </c>
      <c r="T873" s="1">
        <v>-1391.6155000000001</v>
      </c>
      <c r="U873">
        <v>6.37</v>
      </c>
      <c r="V873" s="1">
        <v>-1387.7967000000001</v>
      </c>
      <c r="W873">
        <v>14.79</v>
      </c>
      <c r="X873" s="1">
        <v>-1370.2646</v>
      </c>
      <c r="Y873">
        <v>-6.7</v>
      </c>
      <c r="Z873" s="1">
        <v>-1388.0360000000001</v>
      </c>
      <c r="AA873">
        <v>9.5500000000000007</v>
      </c>
      <c r="AB873" s="1">
        <v>-1370.3435999999999</v>
      </c>
      <c r="AC873">
        <v>0.62</v>
      </c>
    </row>
    <row r="874" spans="6:29" x14ac:dyDescent="0.2">
      <c r="F874" s="1">
        <v>-1379.1321</v>
      </c>
      <c r="G874">
        <v>11.81</v>
      </c>
      <c r="H874" s="1">
        <v>-1381.2745</v>
      </c>
      <c r="I874">
        <v>-0.34</v>
      </c>
      <c r="J874" s="1">
        <v>-1384.0447999999999</v>
      </c>
      <c r="K874">
        <v>-3.54</v>
      </c>
      <c r="L874" s="1">
        <v>-1380.6731</v>
      </c>
      <c r="M874">
        <v>8.17</v>
      </c>
      <c r="N874" s="1">
        <v>-1381.1981000000001</v>
      </c>
      <c r="O874">
        <v>-3.16</v>
      </c>
      <c r="P874" s="1">
        <v>-1380.8981000000001</v>
      </c>
      <c r="Q874">
        <v>3.91</v>
      </c>
      <c r="R874" s="1">
        <v>-1365.5868</v>
      </c>
      <c r="S874">
        <v>2.88</v>
      </c>
      <c r="T874" s="1">
        <v>-1391.6787999999999</v>
      </c>
      <c r="U874">
        <v>6.3</v>
      </c>
      <c r="V874" s="1">
        <v>-1387.6213</v>
      </c>
      <c r="W874">
        <v>15.5</v>
      </c>
      <c r="X874" s="1">
        <v>-1370.3271</v>
      </c>
      <c r="Y874">
        <v>-6.85</v>
      </c>
      <c r="Z874" s="1">
        <v>-1388.3146999999999</v>
      </c>
      <c r="AA874">
        <v>8.98</v>
      </c>
      <c r="AB874" s="1">
        <v>-1370.1238000000001</v>
      </c>
      <c r="AC874">
        <v>1.3</v>
      </c>
    </row>
    <row r="875" spans="6:29" x14ac:dyDescent="0.2">
      <c r="F875" s="1">
        <v>-1379.2699</v>
      </c>
      <c r="G875">
        <v>11.8</v>
      </c>
      <c r="H875" s="1">
        <v>-1381.0293999999999</v>
      </c>
      <c r="I875">
        <v>0.37</v>
      </c>
      <c r="J875" s="1">
        <v>-1384.22</v>
      </c>
      <c r="K875">
        <v>-3.74</v>
      </c>
      <c r="L875" s="1">
        <v>-1380.2791999999999</v>
      </c>
      <c r="M875">
        <v>9.14</v>
      </c>
      <c r="N875" s="1">
        <v>-1381.3076000000001</v>
      </c>
      <c r="O875">
        <v>-2.93</v>
      </c>
      <c r="P875" s="1">
        <v>-1380.9817</v>
      </c>
      <c r="Q875">
        <v>3.73</v>
      </c>
      <c r="R875" s="1">
        <v>-1365.7782</v>
      </c>
      <c r="S875">
        <v>2.39</v>
      </c>
      <c r="T875" s="1">
        <v>-1391.7862</v>
      </c>
      <c r="U875">
        <v>6.14</v>
      </c>
      <c r="V875" s="1">
        <v>-1387.4213999999999</v>
      </c>
      <c r="W875">
        <v>16.16</v>
      </c>
      <c r="X875" s="1">
        <v>-1370.4328</v>
      </c>
      <c r="Y875">
        <v>-7.16</v>
      </c>
      <c r="Z875" s="1">
        <v>-1388.6469</v>
      </c>
      <c r="AA875">
        <v>8.32</v>
      </c>
      <c r="AB875" s="1">
        <v>-1369.8915999999999</v>
      </c>
      <c r="AC875">
        <v>1.97</v>
      </c>
    </row>
    <row r="876" spans="6:29" x14ac:dyDescent="0.2">
      <c r="F876" s="1">
        <v>-1379.4663</v>
      </c>
      <c r="G876">
        <v>11.63</v>
      </c>
      <c r="H876" s="1">
        <v>-1380.7719</v>
      </c>
      <c r="I876">
        <v>1.1299999999999999</v>
      </c>
      <c r="J876" s="1">
        <v>-1384.4029</v>
      </c>
      <c r="K876">
        <v>-3.96</v>
      </c>
      <c r="L876" s="1">
        <v>-1379.9395999999999</v>
      </c>
      <c r="M876">
        <v>9.9700000000000006</v>
      </c>
      <c r="N876" s="1">
        <v>-1381.4076</v>
      </c>
      <c r="O876">
        <v>-2.68</v>
      </c>
      <c r="P876" s="1">
        <v>-1381.0287000000001</v>
      </c>
      <c r="Q876">
        <v>3.6</v>
      </c>
      <c r="R876" s="1">
        <v>-1366.0001</v>
      </c>
      <c r="S876">
        <v>1.72</v>
      </c>
      <c r="T876" s="1">
        <v>-1391.924</v>
      </c>
      <c r="U876">
        <v>5.93</v>
      </c>
      <c r="V876" s="1">
        <v>-1387.211</v>
      </c>
      <c r="W876">
        <v>16.82</v>
      </c>
      <c r="X876" s="1">
        <v>-1370.5882999999999</v>
      </c>
      <c r="Y876">
        <v>-7.58</v>
      </c>
      <c r="Z876" s="1">
        <v>-1389.0041000000001</v>
      </c>
      <c r="AA876">
        <v>7.52</v>
      </c>
      <c r="AB876" s="1">
        <v>-1369.662</v>
      </c>
      <c r="AC876">
        <v>2.5099999999999998</v>
      </c>
    </row>
    <row r="877" spans="6:29" x14ac:dyDescent="0.2">
      <c r="F877" s="1">
        <v>-1379.7021999999999</v>
      </c>
      <c r="G877">
        <v>11.31</v>
      </c>
      <c r="H877" s="1">
        <v>-1380.5097000000001</v>
      </c>
      <c r="I877">
        <v>1.86</v>
      </c>
      <c r="J877" s="1">
        <v>-1384.5844999999999</v>
      </c>
      <c r="K877">
        <v>-4.18</v>
      </c>
      <c r="L877" s="1">
        <v>-1379.6613</v>
      </c>
      <c r="M877">
        <v>10.56</v>
      </c>
      <c r="N877" s="1">
        <v>-1381.4936</v>
      </c>
      <c r="O877">
        <v>-2.4300000000000002</v>
      </c>
      <c r="P877" s="1">
        <v>-1381.0414000000001</v>
      </c>
      <c r="Q877">
        <v>3.51</v>
      </c>
      <c r="R877" s="1">
        <v>-1366.2458999999999</v>
      </c>
      <c r="S877">
        <v>0.87</v>
      </c>
      <c r="T877" s="1">
        <v>-1392.0717</v>
      </c>
      <c r="U877">
        <v>5.62</v>
      </c>
      <c r="V877" s="1">
        <v>-1387.0089</v>
      </c>
      <c r="W877">
        <v>17.43</v>
      </c>
      <c r="X877" s="1">
        <v>-1370.7906</v>
      </c>
      <c r="Y877">
        <v>-8.1300000000000008</v>
      </c>
      <c r="Z877" s="1">
        <v>-1389.3543</v>
      </c>
      <c r="AA877">
        <v>6.73</v>
      </c>
      <c r="AB877" s="1">
        <v>-1369.4583</v>
      </c>
      <c r="AC877">
        <v>2.92</v>
      </c>
    </row>
    <row r="878" spans="6:29" x14ac:dyDescent="0.2">
      <c r="F878" s="1">
        <v>-1379.9557</v>
      </c>
      <c r="G878">
        <v>10.9</v>
      </c>
      <c r="H878" s="1">
        <v>-1380.2507000000001</v>
      </c>
      <c r="I878">
        <v>2.63</v>
      </c>
      <c r="J878" s="1">
        <v>-1384.7541000000001</v>
      </c>
      <c r="K878">
        <v>-4.3600000000000003</v>
      </c>
      <c r="L878" s="1">
        <v>-1379.4458999999999</v>
      </c>
      <c r="M878">
        <v>10.93</v>
      </c>
      <c r="N878" s="1">
        <v>-1381.5704000000001</v>
      </c>
      <c r="O878">
        <v>-2.2200000000000002</v>
      </c>
      <c r="P878" s="1">
        <v>-1381.0239999999999</v>
      </c>
      <c r="Q878">
        <v>3.48</v>
      </c>
      <c r="R878" s="1">
        <v>-1366.5096000000001</v>
      </c>
      <c r="S878">
        <v>-0.13</v>
      </c>
      <c r="T878" s="1">
        <v>-1392.2043000000001</v>
      </c>
      <c r="U878">
        <v>5.3</v>
      </c>
      <c r="V878" s="1">
        <v>-1386.8330000000001</v>
      </c>
      <c r="W878">
        <v>17.87</v>
      </c>
      <c r="X878" s="1">
        <v>-1371.0243</v>
      </c>
      <c r="Y878">
        <v>-8.7100000000000009</v>
      </c>
      <c r="Z878" s="1">
        <v>-1389.6684</v>
      </c>
      <c r="AA878">
        <v>5.95</v>
      </c>
      <c r="AB878" s="1">
        <v>-1369.3078</v>
      </c>
      <c r="AC878">
        <v>3.16</v>
      </c>
    </row>
    <row r="879" spans="6:29" x14ac:dyDescent="0.2">
      <c r="F879" s="1">
        <v>-1380.2047</v>
      </c>
      <c r="G879">
        <v>10.46</v>
      </c>
      <c r="H879" s="1">
        <v>-1380.0043000000001</v>
      </c>
      <c r="I879">
        <v>3.43</v>
      </c>
      <c r="J879" s="1">
        <v>-1384.8989999999999</v>
      </c>
      <c r="K879">
        <v>-4.54</v>
      </c>
      <c r="L879" s="1">
        <v>-1379.2902999999999</v>
      </c>
      <c r="M879">
        <v>11.16</v>
      </c>
      <c r="N879" s="1">
        <v>-1381.6485</v>
      </c>
      <c r="O879">
        <v>-2.0499999999999998</v>
      </c>
      <c r="P879" s="1">
        <v>-1380.9808</v>
      </c>
      <c r="Q879">
        <v>3.5</v>
      </c>
      <c r="R879" s="1">
        <v>-1366.7845</v>
      </c>
      <c r="S879">
        <v>-1.21</v>
      </c>
      <c r="T879" s="1">
        <v>-1392.297</v>
      </c>
      <c r="U879">
        <v>5.14</v>
      </c>
      <c r="V879" s="1">
        <v>-1386.6992</v>
      </c>
      <c r="W879">
        <v>18.14</v>
      </c>
      <c r="X879" s="1">
        <v>-1371.2657999999999</v>
      </c>
      <c r="Y879">
        <v>-9.31</v>
      </c>
      <c r="Z879" s="1">
        <v>-1389.9248</v>
      </c>
      <c r="AA879">
        <v>5.3</v>
      </c>
      <c r="AB879" s="1">
        <v>-1369.2343000000001</v>
      </c>
      <c r="AC879">
        <v>3.12</v>
      </c>
    </row>
    <row r="880" spans="6:29" x14ac:dyDescent="0.2">
      <c r="F880" s="1">
        <v>-1380.4277999999999</v>
      </c>
      <c r="G880">
        <v>10.09</v>
      </c>
      <c r="H880" s="1">
        <v>-1379.7818</v>
      </c>
      <c r="I880">
        <v>4.1399999999999997</v>
      </c>
      <c r="J880" s="1">
        <v>-1385.0081</v>
      </c>
      <c r="K880">
        <v>-4.6900000000000004</v>
      </c>
      <c r="L880" s="1">
        <v>-1379.1883</v>
      </c>
      <c r="M880">
        <v>11.24</v>
      </c>
      <c r="N880" s="1">
        <v>-1381.7392</v>
      </c>
      <c r="O880">
        <v>-1.95</v>
      </c>
      <c r="P880" s="1">
        <v>-1380.9170999999999</v>
      </c>
      <c r="Q880">
        <v>3.47</v>
      </c>
      <c r="R880" s="1">
        <v>-1367.0626999999999</v>
      </c>
      <c r="S880">
        <v>-2.33</v>
      </c>
      <c r="T880" s="1">
        <v>-1392.3295000000001</v>
      </c>
      <c r="U880">
        <v>5.13</v>
      </c>
      <c r="V880" s="1">
        <v>-1386.6201000000001</v>
      </c>
      <c r="W880">
        <v>18.16</v>
      </c>
      <c r="X880" s="1">
        <v>-1371.4896000000001</v>
      </c>
      <c r="Y880">
        <v>-9.92</v>
      </c>
      <c r="Z880" s="1">
        <v>-1390.1079999999999</v>
      </c>
      <c r="AA880">
        <v>4.7</v>
      </c>
      <c r="AB880" s="1">
        <v>-1369.2474999999999</v>
      </c>
      <c r="AC880">
        <v>2.84</v>
      </c>
    </row>
    <row r="881" spans="6:29" x14ac:dyDescent="0.2">
      <c r="F881" s="1">
        <v>-1380.6058</v>
      </c>
      <c r="G881">
        <v>9.67</v>
      </c>
      <c r="H881" s="1">
        <v>-1379.5945999999999</v>
      </c>
      <c r="I881">
        <v>4.74</v>
      </c>
      <c r="J881" s="1">
        <v>-1385.0719999999999</v>
      </c>
      <c r="K881">
        <v>-4.71</v>
      </c>
      <c r="L881" s="1">
        <v>-1379.1321</v>
      </c>
      <c r="M881">
        <v>11.17</v>
      </c>
      <c r="N881" s="1">
        <v>-1381.8516999999999</v>
      </c>
      <c r="O881">
        <v>-1.95</v>
      </c>
      <c r="P881" s="1">
        <v>-1380.8389</v>
      </c>
      <c r="Q881">
        <v>3.48</v>
      </c>
      <c r="R881" s="1">
        <v>-1367.3344999999999</v>
      </c>
      <c r="S881">
        <v>-3.57</v>
      </c>
      <c r="T881" s="1">
        <v>-1392.2901999999999</v>
      </c>
      <c r="U881">
        <v>5.23</v>
      </c>
      <c r="V881" s="1">
        <v>-1386.6067</v>
      </c>
      <c r="W881">
        <v>18.02</v>
      </c>
      <c r="X881" s="1">
        <v>-1371.6751999999999</v>
      </c>
      <c r="Y881">
        <v>-10.42</v>
      </c>
      <c r="Z881" s="1">
        <v>-1390.2052000000001</v>
      </c>
      <c r="AA881">
        <v>4.32</v>
      </c>
      <c r="AB881" s="1">
        <v>-1369.3385000000001</v>
      </c>
      <c r="AC881">
        <v>2.3199999999999998</v>
      </c>
    </row>
    <row r="882" spans="6:29" x14ac:dyDescent="0.2">
      <c r="F882" s="1">
        <v>-1380.7255</v>
      </c>
      <c r="G882">
        <v>9.32</v>
      </c>
      <c r="H882" s="1">
        <v>-1379.4519</v>
      </c>
      <c r="I882">
        <v>5.27</v>
      </c>
      <c r="J882" s="1">
        <v>-1385.0835999999999</v>
      </c>
      <c r="K882">
        <v>-4.6500000000000004</v>
      </c>
      <c r="L882" s="1">
        <v>-1379.1147000000001</v>
      </c>
      <c r="M882">
        <v>10.96</v>
      </c>
      <c r="N882" s="1">
        <v>-1381.9898000000001</v>
      </c>
      <c r="O882">
        <v>-2.02</v>
      </c>
      <c r="P882" s="1">
        <v>-1380.7535</v>
      </c>
      <c r="Q882">
        <v>3.52</v>
      </c>
      <c r="R882" s="1">
        <v>-1367.5897</v>
      </c>
      <c r="S882">
        <v>-4.72</v>
      </c>
      <c r="T882" s="1">
        <v>-1392.1773000000001</v>
      </c>
      <c r="U882">
        <v>5.54</v>
      </c>
      <c r="V882" s="1">
        <v>-1386.6686</v>
      </c>
      <c r="W882">
        <v>17.64</v>
      </c>
      <c r="X882" s="1">
        <v>-1371.8126999999999</v>
      </c>
      <c r="Y882">
        <v>-10.83</v>
      </c>
      <c r="Z882" s="1">
        <v>-1390.2050999999999</v>
      </c>
      <c r="AA882">
        <v>4.0599999999999996</v>
      </c>
      <c r="AB882" s="1">
        <v>-1369.4816000000001</v>
      </c>
      <c r="AC882">
        <v>1.75</v>
      </c>
    </row>
    <row r="883" spans="6:29" x14ac:dyDescent="0.2">
      <c r="F883" s="1">
        <v>-1380.7828999999999</v>
      </c>
      <c r="G883">
        <v>9.09</v>
      </c>
      <c r="H883" s="1">
        <v>-1379.3574000000001</v>
      </c>
      <c r="I883">
        <v>5.72</v>
      </c>
      <c r="J883" s="1">
        <v>-1385.0365999999999</v>
      </c>
      <c r="K883">
        <v>-4.51</v>
      </c>
      <c r="L883" s="1">
        <v>-1379.1295</v>
      </c>
      <c r="M883">
        <v>10.73</v>
      </c>
      <c r="N883" s="1">
        <v>-1382.1484</v>
      </c>
      <c r="O883">
        <v>-2.1800000000000002</v>
      </c>
      <c r="P883" s="1">
        <v>-1380.6696999999999</v>
      </c>
      <c r="Q883">
        <v>3.52</v>
      </c>
      <c r="R883" s="1">
        <v>-1367.8181</v>
      </c>
      <c r="S883">
        <v>-5.74</v>
      </c>
      <c r="T883" s="1">
        <v>-1391.9985999999999</v>
      </c>
      <c r="U883">
        <v>6.04</v>
      </c>
      <c r="V883" s="1">
        <v>-1386.8135</v>
      </c>
      <c r="W883">
        <v>16.940000000000001</v>
      </c>
      <c r="X883" s="1">
        <v>-1371.9013</v>
      </c>
      <c r="Y883">
        <v>-11.14</v>
      </c>
      <c r="Z883" s="1">
        <v>-1390.0992000000001</v>
      </c>
      <c r="AA883">
        <v>4.1100000000000003</v>
      </c>
      <c r="AB883" s="1">
        <v>-1369.6437000000001</v>
      </c>
      <c r="AC883">
        <v>1.05</v>
      </c>
    </row>
    <row r="884" spans="6:29" x14ac:dyDescent="0.2">
      <c r="F884" s="1">
        <v>-1380.7828999999999</v>
      </c>
      <c r="G884">
        <v>8.8800000000000008</v>
      </c>
      <c r="H884" s="1">
        <v>-1379.3079</v>
      </c>
      <c r="I884">
        <v>6.08</v>
      </c>
      <c r="J884" s="1">
        <v>-1384.9277999999999</v>
      </c>
      <c r="K884">
        <v>-4.2</v>
      </c>
      <c r="L884" s="1">
        <v>-1379.1721</v>
      </c>
      <c r="M884">
        <v>10.42</v>
      </c>
      <c r="N884" s="1">
        <v>-1382.3115</v>
      </c>
      <c r="O884">
        <v>-2.42</v>
      </c>
      <c r="P884" s="1">
        <v>-1380.5977</v>
      </c>
      <c r="Q884">
        <v>3.46</v>
      </c>
      <c r="R884" s="1">
        <v>-1368.0129999999999</v>
      </c>
      <c r="S884">
        <v>-6.69</v>
      </c>
      <c r="T884" s="1">
        <v>-1391.7682</v>
      </c>
      <c r="U884">
        <v>6.68</v>
      </c>
      <c r="V884" s="1">
        <v>-1387.0449000000001</v>
      </c>
      <c r="W884">
        <v>16.04</v>
      </c>
      <c r="X884" s="1">
        <v>-1371.9478999999999</v>
      </c>
      <c r="Y884">
        <v>-11.31</v>
      </c>
      <c r="Z884" s="1">
        <v>-1389.8861999999999</v>
      </c>
      <c r="AA884">
        <v>4.3099999999999996</v>
      </c>
      <c r="AB884" s="1">
        <v>-1369.7929999999999</v>
      </c>
      <c r="AC884">
        <v>0.49</v>
      </c>
    </row>
    <row r="885" spans="6:29" x14ac:dyDescent="0.2">
      <c r="F885" s="1">
        <v>-1380.7398000000001</v>
      </c>
      <c r="G885">
        <v>8.66</v>
      </c>
      <c r="H885" s="1">
        <v>-1379.296</v>
      </c>
      <c r="I885">
        <v>6.2</v>
      </c>
      <c r="J885" s="1">
        <v>-1384.7575999999999</v>
      </c>
      <c r="K885">
        <v>-3.8</v>
      </c>
      <c r="L885" s="1">
        <v>-1379.2375</v>
      </c>
      <c r="M885">
        <v>10.01</v>
      </c>
      <c r="N885" s="1">
        <v>-1382.4537</v>
      </c>
      <c r="O885">
        <v>-2.65</v>
      </c>
      <c r="P885" s="1">
        <v>-1380.5513000000001</v>
      </c>
      <c r="Q885">
        <v>3.28</v>
      </c>
      <c r="R885" s="1">
        <v>-1368.172</v>
      </c>
      <c r="S885">
        <v>-7.57</v>
      </c>
      <c r="T885" s="1">
        <v>-1391.5023000000001</v>
      </c>
      <c r="U885">
        <v>7.38</v>
      </c>
      <c r="V885" s="1">
        <v>-1387.3605</v>
      </c>
      <c r="W885">
        <v>14.9</v>
      </c>
      <c r="X885" s="1">
        <v>-1371.9601</v>
      </c>
      <c r="Y885">
        <v>-11.42</v>
      </c>
      <c r="Z885" s="1">
        <v>-1389.5762999999999</v>
      </c>
      <c r="AA885">
        <v>4.67</v>
      </c>
      <c r="AB885" s="1">
        <v>-1369.9096</v>
      </c>
      <c r="AC885">
        <v>-7.0000000000000007E-2</v>
      </c>
    </row>
    <row r="886" spans="6:29" x14ac:dyDescent="0.2">
      <c r="F886" s="1">
        <v>-1380.6744000000001</v>
      </c>
      <c r="G886">
        <v>8.48</v>
      </c>
      <c r="H886" s="1">
        <v>-1379.3115</v>
      </c>
      <c r="I886">
        <v>6.32</v>
      </c>
      <c r="J886" s="1">
        <v>-1384.5338999999999</v>
      </c>
      <c r="K886">
        <v>-3.31</v>
      </c>
      <c r="L886" s="1">
        <v>-1379.3215</v>
      </c>
      <c r="M886">
        <v>9.5</v>
      </c>
      <c r="N886" s="1">
        <v>-1382.5419999999999</v>
      </c>
      <c r="O886">
        <v>-2.67</v>
      </c>
      <c r="P886" s="1">
        <v>-1380.5454</v>
      </c>
      <c r="Q886">
        <v>3.02</v>
      </c>
      <c r="R886" s="1">
        <v>-1368.3016</v>
      </c>
      <c r="S886">
        <v>-8.26</v>
      </c>
      <c r="T886" s="1">
        <v>-1391.2183</v>
      </c>
      <c r="U886">
        <v>8.19</v>
      </c>
      <c r="V886" s="1">
        <v>-1387.7484999999999</v>
      </c>
      <c r="W886">
        <v>13.6</v>
      </c>
      <c r="X886" s="1">
        <v>-1371.9419</v>
      </c>
      <c r="Y886">
        <v>-11.41</v>
      </c>
      <c r="Z886" s="1">
        <v>-1389.1932999999999</v>
      </c>
      <c r="AA886">
        <v>5.19</v>
      </c>
      <c r="AB886" s="1">
        <v>-1369.9875999999999</v>
      </c>
      <c r="AC886">
        <v>-0.42</v>
      </c>
    </row>
    <row r="887" spans="6:29" x14ac:dyDescent="0.2">
      <c r="F887" s="1">
        <v>-1380.6098999999999</v>
      </c>
      <c r="G887">
        <v>8.2100000000000009</v>
      </c>
      <c r="H887" s="1">
        <v>-1379.3449000000001</v>
      </c>
      <c r="I887">
        <v>6.52</v>
      </c>
      <c r="J887" s="1">
        <v>-1384.271</v>
      </c>
      <c r="K887">
        <v>-2.75</v>
      </c>
      <c r="L887" s="1">
        <v>-1379.4148</v>
      </c>
      <c r="M887">
        <v>8.9600000000000009</v>
      </c>
      <c r="N887" s="1">
        <v>-1382.5453</v>
      </c>
      <c r="O887">
        <v>-2.56</v>
      </c>
      <c r="P887" s="1">
        <v>-1380.5935999999999</v>
      </c>
      <c r="Q887">
        <v>2.6</v>
      </c>
      <c r="R887" s="1">
        <v>-1368.4138</v>
      </c>
      <c r="S887">
        <v>-8.85</v>
      </c>
      <c r="T887" s="1">
        <v>-1390.9348</v>
      </c>
      <c r="U887">
        <v>8.91</v>
      </c>
      <c r="V887" s="1">
        <v>-1388.1890000000001</v>
      </c>
      <c r="W887">
        <v>12.23</v>
      </c>
      <c r="X887" s="1">
        <v>-1371.8910000000001</v>
      </c>
      <c r="Y887">
        <v>-11.3</v>
      </c>
      <c r="Z887" s="1">
        <v>-1388.7717</v>
      </c>
      <c r="AA887">
        <v>5.75</v>
      </c>
      <c r="AB887" s="1">
        <v>-1370.0335</v>
      </c>
      <c r="AC887">
        <v>-0.64</v>
      </c>
    </row>
    <row r="888" spans="6:29" x14ac:dyDescent="0.2">
      <c r="F888" s="1">
        <v>-1380.567</v>
      </c>
      <c r="G888">
        <v>7.82</v>
      </c>
      <c r="H888" s="1">
        <v>-1379.3880999999999</v>
      </c>
      <c r="I888">
        <v>6.55</v>
      </c>
      <c r="J888" s="1">
        <v>-1383.9882</v>
      </c>
      <c r="K888">
        <v>-2.06</v>
      </c>
      <c r="L888" s="1">
        <v>-1379.5051000000001</v>
      </c>
      <c r="M888">
        <v>8.3699999999999992</v>
      </c>
      <c r="N888" s="1">
        <v>-1382.4421</v>
      </c>
      <c r="O888">
        <v>-2.23</v>
      </c>
      <c r="P888" s="1">
        <v>-1380.7072000000001</v>
      </c>
      <c r="Q888">
        <v>1.99</v>
      </c>
      <c r="R888" s="1">
        <v>-1368.5255999999999</v>
      </c>
      <c r="S888">
        <v>-9.42</v>
      </c>
      <c r="T888" s="1">
        <v>-1390.6728000000001</v>
      </c>
      <c r="U888">
        <v>9.59</v>
      </c>
      <c r="V888" s="1">
        <v>-1388.6537000000001</v>
      </c>
      <c r="W888">
        <v>10.9</v>
      </c>
      <c r="X888" s="1">
        <v>-1371.8005000000001</v>
      </c>
      <c r="Y888">
        <v>-11.07</v>
      </c>
      <c r="Z888" s="1">
        <v>-1388.3501000000001</v>
      </c>
      <c r="AA888">
        <v>6.3</v>
      </c>
      <c r="AB888" s="1">
        <v>-1370.0608</v>
      </c>
      <c r="AC888">
        <v>-0.72</v>
      </c>
    </row>
    <row r="889" spans="6:29" x14ac:dyDescent="0.2">
      <c r="F889" s="1">
        <v>-1380.5601999999999</v>
      </c>
      <c r="G889">
        <v>7.43</v>
      </c>
      <c r="H889" s="1">
        <v>-1379.4357</v>
      </c>
      <c r="I889">
        <v>6.69</v>
      </c>
      <c r="J889" s="1">
        <v>-1383.7076</v>
      </c>
      <c r="K889">
        <v>-1.49</v>
      </c>
      <c r="L889" s="1">
        <v>-1379.5773999999999</v>
      </c>
      <c r="M889">
        <v>7.78</v>
      </c>
      <c r="N889" s="1">
        <v>-1382.2340999999999</v>
      </c>
      <c r="O889">
        <v>-1.68</v>
      </c>
      <c r="P889" s="1">
        <v>-1380.8911000000001</v>
      </c>
      <c r="Q889">
        <v>1.1499999999999999</v>
      </c>
      <c r="R889" s="1">
        <v>-1368.6550999999999</v>
      </c>
      <c r="S889">
        <v>-9.89</v>
      </c>
      <c r="T889" s="1">
        <v>-1390.4548</v>
      </c>
      <c r="U889">
        <v>10.15</v>
      </c>
      <c r="V889" s="1">
        <v>-1389.1077</v>
      </c>
      <c r="W889">
        <v>9.56</v>
      </c>
      <c r="X889" s="1">
        <v>-1371.6610000000001</v>
      </c>
      <c r="Y889">
        <v>-10.72</v>
      </c>
      <c r="Z889" s="1">
        <v>-1387.9643000000001</v>
      </c>
      <c r="AA889">
        <v>6.86</v>
      </c>
      <c r="AB889" s="1">
        <v>-1370.0830000000001</v>
      </c>
      <c r="AC889">
        <v>-0.72</v>
      </c>
    </row>
    <row r="890" spans="6:29" x14ac:dyDescent="0.2">
      <c r="F890" s="1">
        <v>-1380.5941</v>
      </c>
      <c r="G890">
        <v>7.01</v>
      </c>
      <c r="H890" s="1">
        <v>-1379.4863</v>
      </c>
      <c r="I890">
        <v>6.8</v>
      </c>
      <c r="J890" s="1">
        <v>-1383.4482</v>
      </c>
      <c r="K890">
        <v>-1.02</v>
      </c>
      <c r="L890" s="1">
        <v>-1379.6203</v>
      </c>
      <c r="M890">
        <v>7.2</v>
      </c>
      <c r="N890" s="1">
        <v>-1381.953</v>
      </c>
      <c r="O890">
        <v>-0.98</v>
      </c>
      <c r="P890" s="1">
        <v>-1381.1411000000001</v>
      </c>
      <c r="Q890">
        <v>0.17</v>
      </c>
      <c r="R890" s="1">
        <v>-1368.8179</v>
      </c>
      <c r="S890">
        <v>-10.3</v>
      </c>
      <c r="T890" s="1">
        <v>-1390.3033</v>
      </c>
      <c r="U890">
        <v>10.47</v>
      </c>
      <c r="V890" s="1">
        <v>-1389.5150000000001</v>
      </c>
      <c r="W890">
        <v>8.43</v>
      </c>
      <c r="X890" s="1">
        <v>-1371.4675</v>
      </c>
      <c r="Y890">
        <v>-10.28</v>
      </c>
      <c r="Z890" s="1">
        <v>-1387.6424</v>
      </c>
      <c r="AA890">
        <v>7.23</v>
      </c>
      <c r="AB890" s="1">
        <v>-1370.1084000000001</v>
      </c>
      <c r="AC890">
        <v>-0.64</v>
      </c>
    </row>
    <row r="891" spans="6:29" x14ac:dyDescent="0.2">
      <c r="F891" s="1">
        <v>-1380.6661999999999</v>
      </c>
      <c r="G891">
        <v>6.47</v>
      </c>
      <c r="H891" s="1">
        <v>-1379.5436</v>
      </c>
      <c r="I891">
        <v>6.86</v>
      </c>
      <c r="J891" s="1">
        <v>-1383.2233000000001</v>
      </c>
      <c r="K891">
        <v>-0.63</v>
      </c>
      <c r="L891" s="1">
        <v>-1379.6315999999999</v>
      </c>
      <c r="M891">
        <v>6.7</v>
      </c>
      <c r="N891" s="1">
        <v>-1381.6584</v>
      </c>
      <c r="O891">
        <v>-0.35</v>
      </c>
      <c r="P891" s="1">
        <v>-1381.4438</v>
      </c>
      <c r="Q891">
        <v>-0.89</v>
      </c>
      <c r="R891" s="1">
        <v>-1369.0237</v>
      </c>
      <c r="S891">
        <v>-10.8</v>
      </c>
      <c r="T891" s="1">
        <v>-1390.2346</v>
      </c>
      <c r="U891">
        <v>10.57</v>
      </c>
      <c r="V891" s="1">
        <v>-1389.8436999999999</v>
      </c>
      <c r="W891">
        <v>7.46</v>
      </c>
      <c r="X891" s="1">
        <v>-1371.2226000000001</v>
      </c>
      <c r="Y891">
        <v>-9.74</v>
      </c>
      <c r="Z891" s="1">
        <v>-1387.4014999999999</v>
      </c>
      <c r="AA891">
        <v>7.49</v>
      </c>
      <c r="AB891" s="1">
        <v>-1370.1397999999999</v>
      </c>
      <c r="AC891">
        <v>-0.53</v>
      </c>
    </row>
    <row r="892" spans="6:29" x14ac:dyDescent="0.2">
      <c r="F892" s="1">
        <v>-1380.7665999999999</v>
      </c>
      <c r="G892">
        <v>6</v>
      </c>
      <c r="H892" s="1">
        <v>-1379.6178</v>
      </c>
      <c r="I892">
        <v>6.9</v>
      </c>
      <c r="J892" s="1">
        <v>-1383.0377000000001</v>
      </c>
      <c r="K892">
        <v>-0.17</v>
      </c>
      <c r="L892" s="1">
        <v>-1379.6197</v>
      </c>
      <c r="M892">
        <v>6.18</v>
      </c>
      <c r="N892" s="1">
        <v>-1381.4164000000001</v>
      </c>
      <c r="O892">
        <v>0.27</v>
      </c>
      <c r="P892" s="1">
        <v>-1381.7781</v>
      </c>
      <c r="Q892">
        <v>-2.0099999999999998</v>
      </c>
      <c r="R892" s="1">
        <v>-1369.2728</v>
      </c>
      <c r="S892">
        <v>-11.22</v>
      </c>
      <c r="T892" s="1">
        <v>-1390.2568000000001</v>
      </c>
      <c r="U892">
        <v>10.34</v>
      </c>
      <c r="V892" s="1">
        <v>-1390.0705</v>
      </c>
      <c r="W892">
        <v>6.81</v>
      </c>
      <c r="X892" s="1">
        <v>-1370.9383</v>
      </c>
      <c r="Y892">
        <v>-9.19</v>
      </c>
      <c r="Z892" s="1">
        <v>-1387.2492999999999</v>
      </c>
      <c r="AA892">
        <v>7.54</v>
      </c>
      <c r="AB892" s="1">
        <v>-1370.1748</v>
      </c>
      <c r="AC892">
        <v>-0.43</v>
      </c>
    </row>
    <row r="893" spans="6:29" x14ac:dyDescent="0.2">
      <c r="F893" s="1">
        <v>-1380.8831</v>
      </c>
      <c r="G893">
        <v>5.57</v>
      </c>
      <c r="H893" s="1">
        <v>-1379.7218</v>
      </c>
      <c r="I893">
        <v>6.93</v>
      </c>
      <c r="J893" s="1">
        <v>-1382.8884</v>
      </c>
      <c r="K893">
        <v>0.18</v>
      </c>
      <c r="L893" s="1">
        <v>-1379.6035999999999</v>
      </c>
      <c r="M893">
        <v>5.68</v>
      </c>
      <c r="N893" s="1">
        <v>-1381.2678000000001</v>
      </c>
      <c r="O893">
        <v>0.73</v>
      </c>
      <c r="P893" s="1">
        <v>-1382.1194</v>
      </c>
      <c r="Q893">
        <v>-3.19</v>
      </c>
      <c r="R893" s="1">
        <v>-1369.5573999999999</v>
      </c>
      <c r="S893">
        <v>-11.63</v>
      </c>
      <c r="T893" s="1">
        <v>-1390.3653999999999</v>
      </c>
      <c r="U893">
        <v>9.9700000000000006</v>
      </c>
      <c r="V893" s="1">
        <v>-1390.1863000000001</v>
      </c>
      <c r="W893">
        <v>6.44</v>
      </c>
      <c r="X893" s="1">
        <v>-1370.6367</v>
      </c>
      <c r="Y893">
        <v>-8.61</v>
      </c>
      <c r="Z893" s="1">
        <v>-1387.1839</v>
      </c>
      <c r="AA893">
        <v>7.4</v>
      </c>
      <c r="AB893" s="1">
        <v>-1370.2128</v>
      </c>
      <c r="AC893">
        <v>-0.39</v>
      </c>
    </row>
    <row r="894" spans="6:29" x14ac:dyDescent="0.2">
      <c r="F894" s="1">
        <v>-1381.0042000000001</v>
      </c>
      <c r="G894">
        <v>5.2</v>
      </c>
      <c r="H894" s="1">
        <v>-1379.8646000000001</v>
      </c>
      <c r="I894">
        <v>6.85</v>
      </c>
      <c r="J894" s="1">
        <v>-1382.7656999999999</v>
      </c>
      <c r="K894">
        <v>0.45</v>
      </c>
      <c r="L894" s="1">
        <v>-1379.6059</v>
      </c>
      <c r="M894">
        <v>5.15</v>
      </c>
      <c r="N894" s="1">
        <v>-1381.2132999999999</v>
      </c>
      <c r="O894">
        <v>0.93</v>
      </c>
      <c r="P894" s="1">
        <v>-1382.4413999999999</v>
      </c>
      <c r="Q894">
        <v>-4.28</v>
      </c>
      <c r="R894" s="1">
        <v>-1369.8622</v>
      </c>
      <c r="S894">
        <v>-12.07</v>
      </c>
      <c r="T894" s="1">
        <v>-1390.5458000000001</v>
      </c>
      <c r="U894">
        <v>9.41</v>
      </c>
      <c r="V894" s="1">
        <v>-1390.1965</v>
      </c>
      <c r="W894">
        <v>6.31</v>
      </c>
      <c r="X894" s="1">
        <v>-1370.346</v>
      </c>
      <c r="Y894">
        <v>-8.1300000000000008</v>
      </c>
      <c r="Z894" s="1">
        <v>-1387.1972000000001</v>
      </c>
      <c r="AA894">
        <v>7.24</v>
      </c>
      <c r="AB894" s="1">
        <v>-1370.2566999999999</v>
      </c>
      <c r="AC894">
        <v>-0.44</v>
      </c>
    </row>
    <row r="895" spans="6:29" x14ac:dyDescent="0.2">
      <c r="F895" s="1">
        <v>-1381.1225999999999</v>
      </c>
      <c r="G895">
        <v>4.8600000000000003</v>
      </c>
      <c r="H895" s="1">
        <v>-1380.0436</v>
      </c>
      <c r="I895">
        <v>6.71</v>
      </c>
      <c r="J895" s="1">
        <v>-1382.6556</v>
      </c>
      <c r="K895">
        <v>0.74</v>
      </c>
      <c r="L895" s="1">
        <v>-1379.6443999999999</v>
      </c>
      <c r="M895">
        <v>4.5599999999999996</v>
      </c>
      <c r="N895" s="1">
        <v>-1381.2275</v>
      </c>
      <c r="O895">
        <v>1.18</v>
      </c>
      <c r="P895" s="1">
        <v>-1382.7217000000001</v>
      </c>
      <c r="Q895">
        <v>-5.26</v>
      </c>
      <c r="R895" s="1">
        <v>-1370.1695999999999</v>
      </c>
      <c r="S895">
        <v>-12.41</v>
      </c>
      <c r="T895" s="1">
        <v>-1390.7759000000001</v>
      </c>
      <c r="U895">
        <v>8.77</v>
      </c>
      <c r="V895" s="1">
        <v>-1390.1237000000001</v>
      </c>
      <c r="W895">
        <v>6.39</v>
      </c>
      <c r="X895" s="1">
        <v>-1370.0945999999999</v>
      </c>
      <c r="Y895">
        <v>-7.79</v>
      </c>
      <c r="Z895" s="1">
        <v>-1387.2761</v>
      </c>
      <c r="AA895">
        <v>6.95</v>
      </c>
      <c r="AB895" s="1">
        <v>-1370.3143</v>
      </c>
      <c r="AC895">
        <v>-0.59</v>
      </c>
    </row>
    <row r="896" spans="6:29" x14ac:dyDescent="0.2">
      <c r="F896" s="1">
        <v>-1381.2381</v>
      </c>
      <c r="G896">
        <v>4.66</v>
      </c>
      <c r="H896" s="1">
        <v>-1380.2453</v>
      </c>
      <c r="I896">
        <v>6.57</v>
      </c>
      <c r="J896" s="1">
        <v>-1382.5425</v>
      </c>
      <c r="K896">
        <v>1.1100000000000001</v>
      </c>
      <c r="L896" s="1">
        <v>-1379.7242000000001</v>
      </c>
      <c r="M896">
        <v>3.81</v>
      </c>
      <c r="N896" s="1">
        <v>-1381.287</v>
      </c>
      <c r="O896">
        <v>1.29</v>
      </c>
      <c r="P896" s="1">
        <v>-1382.9443000000001</v>
      </c>
      <c r="Q896">
        <v>-6.02</v>
      </c>
      <c r="R896" s="1">
        <v>-1370.4634000000001</v>
      </c>
      <c r="S896">
        <v>-12.67</v>
      </c>
      <c r="T896" s="1">
        <v>-1391.03</v>
      </c>
      <c r="U896">
        <v>8.14</v>
      </c>
      <c r="V896" s="1">
        <v>-1390.0060000000001</v>
      </c>
      <c r="W896">
        <v>6.54</v>
      </c>
      <c r="X896" s="1">
        <v>-1369.9048</v>
      </c>
      <c r="Y896">
        <v>-7.57</v>
      </c>
      <c r="Z896" s="1">
        <v>-1387.4065000000001</v>
      </c>
      <c r="AA896">
        <v>6.62</v>
      </c>
      <c r="AB896" s="1">
        <v>-1370.3933</v>
      </c>
      <c r="AC896">
        <v>-1.01</v>
      </c>
    </row>
    <row r="897" spans="6:29" x14ac:dyDescent="0.2">
      <c r="F897" s="1">
        <v>-1381.3587</v>
      </c>
      <c r="G897">
        <v>4.42</v>
      </c>
      <c r="H897" s="1">
        <v>-1380.4449999999999</v>
      </c>
      <c r="I897">
        <v>6.49</v>
      </c>
      <c r="J897" s="1">
        <v>-1382.4118000000001</v>
      </c>
      <c r="K897">
        <v>1.47</v>
      </c>
      <c r="L897" s="1">
        <v>-1379.8347000000001</v>
      </c>
      <c r="M897">
        <v>3.25</v>
      </c>
      <c r="N897" s="1">
        <v>-1381.3851999999999</v>
      </c>
      <c r="O897">
        <v>1.26</v>
      </c>
      <c r="P897" s="1">
        <v>-1383.1005</v>
      </c>
      <c r="Q897">
        <v>-6.63</v>
      </c>
      <c r="R897" s="1">
        <v>-1370.7318</v>
      </c>
      <c r="S897">
        <v>-12.88</v>
      </c>
      <c r="T897" s="1">
        <v>-1391.2820999999999</v>
      </c>
      <c r="U897">
        <v>7.52</v>
      </c>
      <c r="V897" s="1">
        <v>-1389.8915999999999</v>
      </c>
      <c r="W897">
        <v>6.75</v>
      </c>
      <c r="X897" s="1">
        <v>-1369.7873999999999</v>
      </c>
      <c r="Y897">
        <v>-7.57</v>
      </c>
      <c r="Z897" s="1">
        <v>-1387.5753</v>
      </c>
      <c r="AA897">
        <v>6.3</v>
      </c>
      <c r="AB897" s="1">
        <v>-1370.4989</v>
      </c>
      <c r="AC897">
        <v>-1.5</v>
      </c>
    </row>
    <row r="898" spans="6:29" x14ac:dyDescent="0.2">
      <c r="F898" s="1">
        <v>-1381.4984999999999</v>
      </c>
      <c r="G898">
        <v>4.1399999999999997</v>
      </c>
      <c r="H898" s="1">
        <v>-1380.6153999999999</v>
      </c>
      <c r="I898">
        <v>6.49</v>
      </c>
      <c r="J898" s="1">
        <v>-1382.2509</v>
      </c>
      <c r="K898">
        <v>1.95</v>
      </c>
      <c r="L898" s="1">
        <v>-1379.9540999999999</v>
      </c>
      <c r="M898">
        <v>2.7</v>
      </c>
      <c r="N898" s="1">
        <v>-1381.5279</v>
      </c>
      <c r="O898">
        <v>1.21</v>
      </c>
      <c r="P898" s="1">
        <v>-1383.1881000000001</v>
      </c>
      <c r="Q898">
        <v>-7.09</v>
      </c>
      <c r="R898" s="1">
        <v>-1370.9701</v>
      </c>
      <c r="S898">
        <v>-12.97</v>
      </c>
      <c r="T898" s="1">
        <v>-1391.5056</v>
      </c>
      <c r="U898">
        <v>7.12</v>
      </c>
      <c r="V898" s="1">
        <v>-1389.83</v>
      </c>
      <c r="W898">
        <v>6.76</v>
      </c>
      <c r="X898" s="1">
        <v>-1369.7411999999999</v>
      </c>
      <c r="Y898">
        <v>-7.75</v>
      </c>
      <c r="Z898" s="1">
        <v>-1387.7736</v>
      </c>
      <c r="AA898">
        <v>6.08</v>
      </c>
      <c r="AB898" s="1">
        <v>-1370.6288999999999</v>
      </c>
      <c r="AC898">
        <v>-2.1800000000000002</v>
      </c>
    </row>
    <row r="899" spans="6:29" x14ac:dyDescent="0.2">
      <c r="F899" s="1">
        <v>-1381.6723999999999</v>
      </c>
      <c r="G899">
        <v>3.83</v>
      </c>
      <c r="H899" s="1">
        <v>-1380.7330999999999</v>
      </c>
      <c r="I899">
        <v>6.56</v>
      </c>
      <c r="J899" s="1">
        <v>-1382.0485000000001</v>
      </c>
      <c r="K899">
        <v>2.6</v>
      </c>
      <c r="L899" s="1">
        <v>-1380.0586000000001</v>
      </c>
      <c r="M899">
        <v>2.2799999999999998</v>
      </c>
      <c r="N899" s="1">
        <v>-1381.7215000000001</v>
      </c>
      <c r="O899">
        <v>1.06</v>
      </c>
      <c r="P899" s="1">
        <v>-1383.2132999999999</v>
      </c>
      <c r="Q899">
        <v>-7.34</v>
      </c>
      <c r="R899" s="1">
        <v>-1371.1789000000001</v>
      </c>
      <c r="S899">
        <v>-13.03</v>
      </c>
      <c r="T899" s="1">
        <v>-1391.6775</v>
      </c>
      <c r="U899">
        <v>6.98</v>
      </c>
      <c r="V899" s="1">
        <v>-1389.8561999999999</v>
      </c>
      <c r="W899">
        <v>6.59</v>
      </c>
      <c r="X899" s="1">
        <v>-1369.7550000000001</v>
      </c>
      <c r="Y899">
        <v>-8.02</v>
      </c>
      <c r="Z899" s="1">
        <v>-1387.9967999999999</v>
      </c>
      <c r="AA899">
        <v>5.92</v>
      </c>
      <c r="AB899" s="1">
        <v>-1370.7746</v>
      </c>
      <c r="AC899">
        <v>-3.01</v>
      </c>
    </row>
    <row r="900" spans="6:29" x14ac:dyDescent="0.2">
      <c r="F900" s="1">
        <v>-1381.8915</v>
      </c>
      <c r="G900">
        <v>3.4</v>
      </c>
      <c r="H900" s="1">
        <v>-1380.7844</v>
      </c>
      <c r="I900">
        <v>6.74</v>
      </c>
      <c r="J900" s="1">
        <v>-1381.7988</v>
      </c>
      <c r="K900">
        <v>3.28</v>
      </c>
      <c r="L900" s="1">
        <v>-1380.1315</v>
      </c>
      <c r="M900">
        <v>2.06</v>
      </c>
      <c r="N900" s="1">
        <v>-1381.9621</v>
      </c>
      <c r="O900">
        <v>0.93</v>
      </c>
      <c r="P900" s="1">
        <v>-1383.1899000000001</v>
      </c>
      <c r="Q900">
        <v>-7.43</v>
      </c>
      <c r="R900" s="1">
        <v>-1371.3616999999999</v>
      </c>
      <c r="S900">
        <v>-13</v>
      </c>
      <c r="T900" s="1">
        <v>-1391.7801999999999</v>
      </c>
      <c r="U900">
        <v>7.03</v>
      </c>
      <c r="V900" s="1">
        <v>-1389.9816000000001</v>
      </c>
      <c r="W900">
        <v>6.24</v>
      </c>
      <c r="X900" s="1">
        <v>-1369.8141000000001</v>
      </c>
      <c r="Y900">
        <v>-8.3800000000000008</v>
      </c>
      <c r="Z900" s="1">
        <v>-1388.2425000000001</v>
      </c>
      <c r="AA900">
        <v>5.87</v>
      </c>
      <c r="AB900" s="1">
        <v>-1370.9221</v>
      </c>
      <c r="AC900">
        <v>-3.84</v>
      </c>
    </row>
    <row r="901" spans="6:29" x14ac:dyDescent="0.2">
      <c r="F901" s="1">
        <v>-1382.1592000000001</v>
      </c>
      <c r="G901">
        <v>2.79</v>
      </c>
      <c r="H901" s="1">
        <v>-1380.7644</v>
      </c>
      <c r="I901">
        <v>7.14</v>
      </c>
      <c r="J901" s="1">
        <v>-1381.5050000000001</v>
      </c>
      <c r="K901">
        <v>3.97</v>
      </c>
      <c r="L901" s="1">
        <v>-1380.1692</v>
      </c>
      <c r="M901">
        <v>1.9</v>
      </c>
      <c r="N901" s="1">
        <v>-1382.2335</v>
      </c>
      <c r="O901">
        <v>0.75</v>
      </c>
      <c r="P901" s="1">
        <v>-1383.1394</v>
      </c>
      <c r="Q901">
        <v>-7.49</v>
      </c>
      <c r="R901" s="1">
        <v>-1371.5215000000001</v>
      </c>
      <c r="S901">
        <v>-13.01</v>
      </c>
      <c r="T901" s="1">
        <v>-1391.8069</v>
      </c>
      <c r="U901">
        <v>7.4</v>
      </c>
      <c r="V901" s="1">
        <v>-1390.1926000000001</v>
      </c>
      <c r="W901">
        <v>5.69</v>
      </c>
      <c r="X901" s="1">
        <v>-1369.9032999999999</v>
      </c>
      <c r="Y901">
        <v>-8.89</v>
      </c>
      <c r="Z901" s="1">
        <v>-1388.5082</v>
      </c>
      <c r="AA901">
        <v>5.86</v>
      </c>
      <c r="AB901" s="1">
        <v>-1371.0554999999999</v>
      </c>
      <c r="AC901">
        <v>-4.6500000000000004</v>
      </c>
    </row>
    <row r="902" spans="6:29" x14ac:dyDescent="0.2">
      <c r="F902" s="1">
        <v>-1382.4701</v>
      </c>
      <c r="G902">
        <v>2.0699999999999998</v>
      </c>
      <c r="H902" s="1">
        <v>-1380.6755000000001</v>
      </c>
      <c r="I902">
        <v>7.58</v>
      </c>
      <c r="J902" s="1">
        <v>-1381.1868999999999</v>
      </c>
      <c r="K902">
        <v>4.7</v>
      </c>
      <c r="L902" s="1">
        <v>-1380.1799000000001</v>
      </c>
      <c r="M902">
        <v>1.94</v>
      </c>
      <c r="N902" s="1">
        <v>-1382.5152</v>
      </c>
      <c r="O902">
        <v>0.26</v>
      </c>
      <c r="P902" s="1">
        <v>-1383.088</v>
      </c>
      <c r="Q902">
        <v>-7.54</v>
      </c>
      <c r="R902" s="1">
        <v>-1371.6601000000001</v>
      </c>
      <c r="S902">
        <v>-12.93</v>
      </c>
      <c r="T902" s="1">
        <v>-1391.7630999999999</v>
      </c>
      <c r="U902">
        <v>7.92</v>
      </c>
      <c r="V902" s="1">
        <v>-1390.4574</v>
      </c>
      <c r="W902">
        <v>5.01</v>
      </c>
      <c r="X902" s="1">
        <v>-1370.0118</v>
      </c>
      <c r="Y902">
        <v>-9.33</v>
      </c>
      <c r="Z902" s="1">
        <v>-1388.7893999999999</v>
      </c>
      <c r="AA902">
        <v>5.98</v>
      </c>
      <c r="AB902" s="1">
        <v>-1371.1593</v>
      </c>
      <c r="AC902">
        <v>-5.42</v>
      </c>
    </row>
    <row r="903" spans="6:29" x14ac:dyDescent="0.2">
      <c r="F903" s="1">
        <v>-1382.8123000000001</v>
      </c>
      <c r="G903">
        <v>1.25</v>
      </c>
      <c r="H903" s="1">
        <v>-1380.5246999999999</v>
      </c>
      <c r="I903">
        <v>8.1199999999999992</v>
      </c>
      <c r="J903" s="1">
        <v>-1380.88</v>
      </c>
      <c r="K903">
        <v>5.29</v>
      </c>
      <c r="L903" s="1">
        <v>-1380.1817000000001</v>
      </c>
      <c r="M903">
        <v>1.96</v>
      </c>
      <c r="N903" s="1">
        <v>-1382.7886000000001</v>
      </c>
      <c r="O903">
        <v>-0.13</v>
      </c>
      <c r="P903" s="1">
        <v>-1383.0616</v>
      </c>
      <c r="Q903">
        <v>-7.6</v>
      </c>
      <c r="R903" s="1">
        <v>-1371.7760000000001</v>
      </c>
      <c r="S903">
        <v>-12.85</v>
      </c>
      <c r="T903" s="1">
        <v>-1391.6641</v>
      </c>
      <c r="U903">
        <v>8.61</v>
      </c>
      <c r="V903" s="1">
        <v>-1390.7384</v>
      </c>
      <c r="W903">
        <v>4.2699999999999996</v>
      </c>
      <c r="X903" s="1">
        <v>-1370.1315999999999</v>
      </c>
      <c r="Y903">
        <v>-9.7200000000000006</v>
      </c>
      <c r="Z903" s="1">
        <v>-1389.0793000000001</v>
      </c>
      <c r="AA903">
        <v>6.19</v>
      </c>
      <c r="AB903" s="1">
        <v>-1371.221</v>
      </c>
      <c r="AC903">
        <v>-6.07</v>
      </c>
    </row>
    <row r="904" spans="6:29" x14ac:dyDescent="0.2">
      <c r="F904" s="1">
        <v>-1383.1704</v>
      </c>
      <c r="G904">
        <v>0.31</v>
      </c>
      <c r="H904" s="1">
        <v>-1380.3208999999999</v>
      </c>
      <c r="I904">
        <v>8.7799999999999994</v>
      </c>
      <c r="J904" s="1">
        <v>-1380.6298999999999</v>
      </c>
      <c r="K904">
        <v>5.69</v>
      </c>
      <c r="L904" s="1">
        <v>-1380.1941999999999</v>
      </c>
      <c r="M904">
        <v>1.93</v>
      </c>
      <c r="N904" s="1">
        <v>-1383.0452</v>
      </c>
      <c r="O904">
        <v>-0.5</v>
      </c>
      <c r="P904" s="1">
        <v>-1383.0762</v>
      </c>
      <c r="Q904">
        <v>-7.71</v>
      </c>
      <c r="R904" s="1">
        <v>-1371.8677</v>
      </c>
      <c r="S904">
        <v>-12.72</v>
      </c>
      <c r="T904" s="1">
        <v>-1391.529</v>
      </c>
      <c r="U904">
        <v>9.41</v>
      </c>
      <c r="V904" s="1">
        <v>-1391.0003999999999</v>
      </c>
      <c r="W904">
        <v>3.62</v>
      </c>
      <c r="X904" s="1">
        <v>-1370.2572</v>
      </c>
      <c r="Y904">
        <v>-9.99</v>
      </c>
      <c r="Z904" s="1">
        <v>-1389.3707999999999</v>
      </c>
      <c r="AA904">
        <v>6.45</v>
      </c>
      <c r="AB904" s="1">
        <v>-1371.2354</v>
      </c>
      <c r="AC904">
        <v>-6.5</v>
      </c>
    </row>
    <row r="905" spans="6:29" x14ac:dyDescent="0.2">
      <c r="F905" s="1">
        <v>-1383.5279</v>
      </c>
      <c r="G905">
        <v>-0.63</v>
      </c>
      <c r="H905" s="1">
        <v>-1380.0780999999999</v>
      </c>
      <c r="I905">
        <v>9.49</v>
      </c>
      <c r="J905" s="1">
        <v>-1380.4811999999999</v>
      </c>
      <c r="K905">
        <v>5.74</v>
      </c>
      <c r="L905" s="1">
        <v>-1380.2351000000001</v>
      </c>
      <c r="M905">
        <v>1.79</v>
      </c>
      <c r="N905" s="1">
        <v>-1383.2881</v>
      </c>
      <c r="O905">
        <v>-1</v>
      </c>
      <c r="P905" s="1">
        <v>-1383.1318000000001</v>
      </c>
      <c r="Q905">
        <v>-7.87</v>
      </c>
      <c r="R905" s="1">
        <v>-1371.9342999999999</v>
      </c>
      <c r="S905">
        <v>-12.62</v>
      </c>
      <c r="T905" s="1">
        <v>-1391.3729000000001</v>
      </c>
      <c r="U905">
        <v>10.210000000000001</v>
      </c>
      <c r="V905" s="1">
        <v>-1391.2165</v>
      </c>
      <c r="W905">
        <v>3.04</v>
      </c>
      <c r="X905" s="1">
        <v>-1370.3815999999999</v>
      </c>
      <c r="Y905">
        <v>-10.1</v>
      </c>
      <c r="Z905" s="1">
        <v>-1389.6587999999999</v>
      </c>
      <c r="AA905">
        <v>6.71</v>
      </c>
      <c r="AB905" s="1">
        <v>-1371.2046</v>
      </c>
      <c r="AC905">
        <v>-6.78</v>
      </c>
    </row>
    <row r="906" spans="6:29" x14ac:dyDescent="0.2">
      <c r="F906" s="1">
        <v>-1383.8689999999999</v>
      </c>
      <c r="G906">
        <v>-1.56</v>
      </c>
      <c r="H906" s="1">
        <v>-1379.8148000000001</v>
      </c>
      <c r="I906">
        <v>10.210000000000001</v>
      </c>
      <c r="J906" s="1">
        <v>-1380.463</v>
      </c>
      <c r="K906">
        <v>5.45</v>
      </c>
      <c r="L906" s="1">
        <v>-1380.3163999999999</v>
      </c>
      <c r="M906">
        <v>1.59</v>
      </c>
      <c r="N906" s="1">
        <v>-1383.5273</v>
      </c>
      <c r="O906">
        <v>-1.56</v>
      </c>
      <c r="P906" s="1">
        <v>-1383.2128</v>
      </c>
      <c r="Q906">
        <v>-8.01</v>
      </c>
      <c r="R906" s="1">
        <v>-1371.9795999999999</v>
      </c>
      <c r="S906">
        <v>-12.58</v>
      </c>
      <c r="T906" s="1">
        <v>-1391.2025000000001</v>
      </c>
      <c r="U906">
        <v>10.96</v>
      </c>
      <c r="V906" s="1">
        <v>-1391.3705</v>
      </c>
      <c r="W906">
        <v>2.57</v>
      </c>
      <c r="X906" s="1">
        <v>-1370.4929</v>
      </c>
      <c r="Y906">
        <v>-10.01</v>
      </c>
      <c r="Z906" s="1">
        <v>-1389.942</v>
      </c>
      <c r="AA906">
        <v>6.97</v>
      </c>
      <c r="AB906" s="1">
        <v>-1371.1386</v>
      </c>
      <c r="AC906">
        <v>-6.89</v>
      </c>
    </row>
    <row r="907" spans="6:29" x14ac:dyDescent="0.2">
      <c r="F907" s="1">
        <v>-1384.1775</v>
      </c>
      <c r="G907">
        <v>-2.36</v>
      </c>
      <c r="H907" s="1">
        <v>-1379.5545999999999</v>
      </c>
      <c r="I907">
        <v>10.88</v>
      </c>
      <c r="J907" s="1">
        <v>-1380.5753</v>
      </c>
      <c r="K907">
        <v>4.83</v>
      </c>
      <c r="L907" s="1">
        <v>-1380.4432999999999</v>
      </c>
      <c r="M907">
        <v>1.29</v>
      </c>
      <c r="N907" s="1">
        <v>-1383.7736</v>
      </c>
      <c r="O907">
        <v>-2.21</v>
      </c>
      <c r="P907" s="1">
        <v>-1383.2952</v>
      </c>
      <c r="Q907">
        <v>-8.17</v>
      </c>
      <c r="R907" s="1">
        <v>-1372.0106000000001</v>
      </c>
      <c r="S907">
        <v>-12.38</v>
      </c>
      <c r="T907" s="1">
        <v>-1391.0209</v>
      </c>
      <c r="U907">
        <v>11.78</v>
      </c>
      <c r="V907" s="1">
        <v>-1391.4558999999999</v>
      </c>
      <c r="W907">
        <v>2.3199999999999998</v>
      </c>
      <c r="X907" s="1">
        <v>-1370.5726</v>
      </c>
      <c r="Y907">
        <v>-9.57</v>
      </c>
      <c r="Z907" s="1">
        <v>-1390.2234000000001</v>
      </c>
      <c r="AA907">
        <v>7.2</v>
      </c>
      <c r="AB907" s="1">
        <v>-1371.0531000000001</v>
      </c>
      <c r="AC907">
        <v>-6.92</v>
      </c>
    </row>
    <row r="908" spans="6:29" x14ac:dyDescent="0.2">
      <c r="F908" s="1">
        <v>-1384.4372000000001</v>
      </c>
      <c r="G908">
        <v>-3.06</v>
      </c>
      <c r="H908" s="1">
        <v>-1379.3215</v>
      </c>
      <c r="I908">
        <v>11.49</v>
      </c>
      <c r="J908" s="1">
        <v>-1380.7891</v>
      </c>
      <c r="K908">
        <v>3.99</v>
      </c>
      <c r="L908" s="1">
        <v>-1380.6141</v>
      </c>
      <c r="M908">
        <v>0.84</v>
      </c>
      <c r="N908" s="1">
        <v>-1384.0327</v>
      </c>
      <c r="O908">
        <v>-2.93</v>
      </c>
      <c r="P908" s="1">
        <v>-1383.3552999999999</v>
      </c>
      <c r="Q908">
        <v>-8.18</v>
      </c>
      <c r="R908" s="1">
        <v>-1372.0387000000001</v>
      </c>
      <c r="S908">
        <v>-12.23</v>
      </c>
      <c r="T908" s="1">
        <v>-1390.8308</v>
      </c>
      <c r="U908">
        <v>12.43</v>
      </c>
      <c r="V908" s="1">
        <v>-1391.4754</v>
      </c>
      <c r="W908">
        <v>2.21</v>
      </c>
      <c r="X908" s="1">
        <v>-1370.596</v>
      </c>
      <c r="Y908">
        <v>-8.9</v>
      </c>
      <c r="Z908" s="1">
        <v>-1390.5073</v>
      </c>
      <c r="AA908">
        <v>7.33</v>
      </c>
      <c r="AB908" s="1">
        <v>-1370.9680000000001</v>
      </c>
      <c r="AC908">
        <v>-6.79</v>
      </c>
    </row>
    <row r="909" spans="6:29" x14ac:dyDescent="0.2">
      <c r="F909" s="1">
        <v>-1384.6324</v>
      </c>
      <c r="G909">
        <v>-3.56</v>
      </c>
      <c r="H909" s="1">
        <v>-1379.1362999999999</v>
      </c>
      <c r="I909">
        <v>11.92</v>
      </c>
      <c r="J909" s="1">
        <v>-1381.0554999999999</v>
      </c>
      <c r="K909">
        <v>3.08</v>
      </c>
      <c r="L909" s="1">
        <v>-1380.8214</v>
      </c>
      <c r="M909">
        <v>0.27</v>
      </c>
      <c r="N909" s="1">
        <v>-1384.3018999999999</v>
      </c>
      <c r="O909">
        <v>-3.68</v>
      </c>
      <c r="P909" s="1">
        <v>-1383.3783000000001</v>
      </c>
      <c r="Q909">
        <v>-8.0399999999999991</v>
      </c>
      <c r="R909" s="1">
        <v>-1372.0748000000001</v>
      </c>
      <c r="S909">
        <v>-12.14</v>
      </c>
      <c r="T909" s="1">
        <v>-1390.6395</v>
      </c>
      <c r="U909">
        <v>13.1</v>
      </c>
      <c r="V909" s="1">
        <v>-1391.4389000000001</v>
      </c>
      <c r="W909">
        <v>2.2400000000000002</v>
      </c>
      <c r="X909" s="1">
        <v>-1370.5383999999999</v>
      </c>
      <c r="Y909">
        <v>-7.83</v>
      </c>
      <c r="Z909" s="1">
        <v>-1390.7950000000001</v>
      </c>
      <c r="AA909">
        <v>7.37</v>
      </c>
      <c r="AB909" s="1">
        <v>-1370.9066</v>
      </c>
      <c r="AC909">
        <v>-6.73</v>
      </c>
    </row>
    <row r="910" spans="6:29" x14ac:dyDescent="0.2">
      <c r="F910" s="1">
        <v>-1384.7498000000001</v>
      </c>
      <c r="G910">
        <v>-3.71</v>
      </c>
      <c r="H910" s="1">
        <v>-1379.0130999999999</v>
      </c>
      <c r="I910">
        <v>12.2</v>
      </c>
      <c r="J910" s="1">
        <v>-1381.3161</v>
      </c>
      <c r="K910">
        <v>2.16</v>
      </c>
      <c r="L910" s="1">
        <v>-1381.0530000000001</v>
      </c>
      <c r="M910">
        <v>-0.28999999999999998</v>
      </c>
      <c r="N910" s="1">
        <v>-1384.5684000000001</v>
      </c>
      <c r="O910">
        <v>-4.4400000000000004</v>
      </c>
      <c r="P910" s="1">
        <v>-1383.3626999999999</v>
      </c>
      <c r="Q910">
        <v>-7.8</v>
      </c>
      <c r="R910" s="1">
        <v>-1372.1277</v>
      </c>
      <c r="S910">
        <v>-12.31</v>
      </c>
      <c r="T910" s="1">
        <v>-1390.4599000000001</v>
      </c>
      <c r="U910">
        <v>13.67</v>
      </c>
      <c r="V910" s="1">
        <v>-1391.3592000000001</v>
      </c>
      <c r="W910">
        <v>2.44</v>
      </c>
      <c r="X910" s="1">
        <v>-1370.3822</v>
      </c>
      <c r="Y910">
        <v>-6.35</v>
      </c>
      <c r="Z910" s="1">
        <v>-1391.0812000000001</v>
      </c>
      <c r="AA910">
        <v>7.37</v>
      </c>
      <c r="AB910" s="1">
        <v>-1370.8946000000001</v>
      </c>
      <c r="AC910">
        <v>-6.67</v>
      </c>
    </row>
    <row r="911" spans="6:29" x14ac:dyDescent="0.2">
      <c r="F911" s="1">
        <v>-1384.7808</v>
      </c>
      <c r="G911">
        <v>-3.6</v>
      </c>
      <c r="H911" s="1">
        <v>-1378.9594999999999</v>
      </c>
      <c r="I911">
        <v>12.3</v>
      </c>
      <c r="J911" s="1">
        <v>-1381.5183999999999</v>
      </c>
      <c r="K911">
        <v>1.3</v>
      </c>
      <c r="L911" s="1">
        <v>-1381.2945</v>
      </c>
      <c r="M911">
        <v>-0.94</v>
      </c>
      <c r="N911" s="1">
        <v>-1384.8126</v>
      </c>
      <c r="O911">
        <v>-5.15</v>
      </c>
      <c r="P911" s="1">
        <v>-1383.3205</v>
      </c>
      <c r="Q911">
        <v>-7.5</v>
      </c>
      <c r="R911" s="1">
        <v>-1372.2019</v>
      </c>
      <c r="S911">
        <v>-12.61</v>
      </c>
      <c r="T911" s="1">
        <v>-1390.3051</v>
      </c>
      <c r="U911">
        <v>14.06</v>
      </c>
      <c r="V911" s="1">
        <v>-1391.2493999999999</v>
      </c>
      <c r="W911">
        <v>2.77</v>
      </c>
      <c r="X911" s="1">
        <v>-1370.1277</v>
      </c>
      <c r="Y911">
        <v>-4.63</v>
      </c>
      <c r="Z911" s="1">
        <v>-1391.3516999999999</v>
      </c>
      <c r="AA911">
        <v>7.3</v>
      </c>
      <c r="AB911" s="1">
        <v>-1370.9553000000001</v>
      </c>
      <c r="AC911">
        <v>-6.69</v>
      </c>
    </row>
    <row r="912" spans="6:29" x14ac:dyDescent="0.2">
      <c r="F912" s="1">
        <v>-1384.7237</v>
      </c>
      <c r="G912">
        <v>-3.24</v>
      </c>
      <c r="H912" s="1">
        <v>-1378.9757</v>
      </c>
      <c r="I912">
        <v>12.23</v>
      </c>
      <c r="J912" s="1">
        <v>-1381.6232</v>
      </c>
      <c r="K912">
        <v>0.78</v>
      </c>
      <c r="L912" s="1">
        <v>-1381.5317</v>
      </c>
      <c r="M912">
        <v>-1.47</v>
      </c>
      <c r="N912" s="1">
        <v>-1385.0107</v>
      </c>
      <c r="O912">
        <v>-5.76</v>
      </c>
      <c r="P912" s="1">
        <v>-1383.2704000000001</v>
      </c>
      <c r="Q912">
        <v>-7.07</v>
      </c>
      <c r="R912" s="1">
        <v>-1372.2973999999999</v>
      </c>
      <c r="S912">
        <v>-13.01</v>
      </c>
      <c r="T912" s="1">
        <v>-1390.1867999999999</v>
      </c>
      <c r="U912">
        <v>14.36</v>
      </c>
      <c r="V912" s="1">
        <v>-1391.1219000000001</v>
      </c>
      <c r="W912">
        <v>3.19</v>
      </c>
      <c r="X912" s="1">
        <v>-1369.7985000000001</v>
      </c>
      <c r="Y912">
        <v>-2.71</v>
      </c>
      <c r="Z912" s="1">
        <v>-1391.5849000000001</v>
      </c>
      <c r="AA912">
        <v>7.22</v>
      </c>
      <c r="AB912" s="1">
        <v>-1371.104</v>
      </c>
      <c r="AC912">
        <v>-6.8</v>
      </c>
    </row>
    <row r="913" spans="6:29" x14ac:dyDescent="0.2">
      <c r="F913" s="1">
        <v>-1384.5839000000001</v>
      </c>
      <c r="G913">
        <v>-2.59</v>
      </c>
      <c r="H913" s="1">
        <v>-1379.0589</v>
      </c>
      <c r="I913">
        <v>11.96</v>
      </c>
      <c r="J913" s="1">
        <v>-1381.6076</v>
      </c>
      <c r="K913">
        <v>0.68</v>
      </c>
      <c r="L913" s="1">
        <v>-1381.751</v>
      </c>
      <c r="M913">
        <v>-1.95</v>
      </c>
      <c r="N913" s="1">
        <v>-1385.1379999999999</v>
      </c>
      <c r="O913">
        <v>-6.11</v>
      </c>
      <c r="P913" s="1">
        <v>-1383.2304999999999</v>
      </c>
      <c r="Q913">
        <v>-6.66</v>
      </c>
      <c r="R913" s="1">
        <v>-1372.41</v>
      </c>
      <c r="S913">
        <v>-13.31</v>
      </c>
      <c r="T913" s="1">
        <v>-1390.1129000000001</v>
      </c>
      <c r="U913">
        <v>14.48</v>
      </c>
      <c r="V913" s="1">
        <v>-1390.9897000000001</v>
      </c>
      <c r="W913">
        <v>3.65</v>
      </c>
      <c r="X913" s="1">
        <v>-1369.4391000000001</v>
      </c>
      <c r="Y913">
        <v>-0.72</v>
      </c>
      <c r="Z913" s="1">
        <v>-1391.7578000000001</v>
      </c>
      <c r="AA913">
        <v>7.11</v>
      </c>
      <c r="AB913" s="1">
        <v>-1371.3403000000001</v>
      </c>
      <c r="AC913">
        <v>-6.97</v>
      </c>
    </row>
    <row r="914" spans="6:29" x14ac:dyDescent="0.2">
      <c r="F914" s="1">
        <v>-1384.3746000000001</v>
      </c>
      <c r="G914">
        <v>-1.68</v>
      </c>
      <c r="H914" s="1">
        <v>-1379.2018</v>
      </c>
      <c r="I914">
        <v>11.56</v>
      </c>
      <c r="J914" s="1">
        <v>-1381.4629</v>
      </c>
      <c r="K914">
        <v>0.91</v>
      </c>
      <c r="L914" s="1">
        <v>-1381.9429</v>
      </c>
      <c r="M914">
        <v>-2.27</v>
      </c>
      <c r="N914" s="1">
        <v>-1385.173</v>
      </c>
      <c r="O914">
        <v>-6.29</v>
      </c>
      <c r="P914" s="1">
        <v>-1383.2103999999999</v>
      </c>
      <c r="Q914">
        <v>-6.26</v>
      </c>
      <c r="R914" s="1">
        <v>-1372.5340000000001</v>
      </c>
      <c r="S914">
        <v>-13.47</v>
      </c>
      <c r="T914" s="1">
        <v>-1390.0881999999999</v>
      </c>
      <c r="U914">
        <v>14.43</v>
      </c>
      <c r="V914" s="1">
        <v>-1390.8641</v>
      </c>
      <c r="W914">
        <v>4.1399999999999997</v>
      </c>
      <c r="X914" s="1">
        <v>-1369.1051</v>
      </c>
      <c r="Y914">
        <v>1.1299999999999999</v>
      </c>
      <c r="Z914" s="1">
        <v>-1391.8525999999999</v>
      </c>
      <c r="AA914">
        <v>7.08</v>
      </c>
      <c r="AB914" s="1">
        <v>-1371.6445000000001</v>
      </c>
      <c r="AC914">
        <v>-7.24</v>
      </c>
    </row>
    <row r="915" spans="6:29" x14ac:dyDescent="0.2">
      <c r="F915" s="1">
        <v>-1384.115</v>
      </c>
      <c r="G915">
        <v>-0.62</v>
      </c>
      <c r="H915" s="1">
        <v>-1379.3910000000001</v>
      </c>
      <c r="I915">
        <v>11.04</v>
      </c>
      <c r="J915" s="1">
        <v>-1381.1953000000001</v>
      </c>
      <c r="K915">
        <v>1.46</v>
      </c>
      <c r="L915" s="1">
        <v>-1382.1007999999999</v>
      </c>
      <c r="M915">
        <v>-2.61</v>
      </c>
      <c r="N915" s="1">
        <v>-1385.1006</v>
      </c>
      <c r="O915">
        <v>-6.27</v>
      </c>
      <c r="P915" s="1">
        <v>-1383.2107000000001</v>
      </c>
      <c r="Q915">
        <v>-5.82</v>
      </c>
      <c r="R915" s="1">
        <v>-1372.6632999999999</v>
      </c>
      <c r="S915">
        <v>-13.93</v>
      </c>
      <c r="T915" s="1">
        <v>-1390.1172999999999</v>
      </c>
      <c r="U915">
        <v>14.16</v>
      </c>
      <c r="V915" s="1">
        <v>-1390.7575999999999</v>
      </c>
      <c r="W915">
        <v>4.6500000000000004</v>
      </c>
      <c r="X915" s="1">
        <v>-1368.8489</v>
      </c>
      <c r="Y915">
        <v>2.74</v>
      </c>
      <c r="Z915" s="1">
        <v>-1391.8612000000001</v>
      </c>
      <c r="AA915">
        <v>7.07</v>
      </c>
      <c r="AB915" s="1">
        <v>-1371.9829</v>
      </c>
      <c r="AC915">
        <v>-7.43</v>
      </c>
    </row>
    <row r="916" spans="6:29" x14ac:dyDescent="0.2">
      <c r="F916" s="1">
        <v>-1383.8299</v>
      </c>
      <c r="G916">
        <v>0.52</v>
      </c>
      <c r="H916" s="1">
        <v>-1379.6068</v>
      </c>
      <c r="I916">
        <v>10.41</v>
      </c>
      <c r="J916" s="1">
        <v>-1380.8244999999999</v>
      </c>
      <c r="K916">
        <v>2.3199999999999998</v>
      </c>
      <c r="L916" s="1">
        <v>-1382.221</v>
      </c>
      <c r="M916">
        <v>-2.73</v>
      </c>
      <c r="N916" s="1">
        <v>-1384.9142999999999</v>
      </c>
      <c r="O916">
        <v>-5.87</v>
      </c>
      <c r="P916" s="1">
        <v>-1383.2272</v>
      </c>
      <c r="Q916">
        <v>-5.4</v>
      </c>
      <c r="R916" s="1">
        <v>-1372.7926</v>
      </c>
      <c r="S916">
        <v>-14.37</v>
      </c>
      <c r="T916" s="1">
        <v>-1390.2063000000001</v>
      </c>
      <c r="U916">
        <v>13.76</v>
      </c>
      <c r="V916" s="1">
        <v>-1390.6804999999999</v>
      </c>
      <c r="W916">
        <v>5.19</v>
      </c>
      <c r="X916" s="1">
        <v>-1368.7056</v>
      </c>
      <c r="Y916">
        <v>3.99</v>
      </c>
      <c r="Z916" s="1">
        <v>-1391.7873</v>
      </c>
      <c r="AA916">
        <v>7.08</v>
      </c>
      <c r="AB916" s="1">
        <v>-1372.3155999999999</v>
      </c>
      <c r="AC916">
        <v>-7.57</v>
      </c>
    </row>
    <row r="917" spans="6:29" x14ac:dyDescent="0.2">
      <c r="F917" s="1">
        <v>-1383.5481</v>
      </c>
      <c r="G917">
        <v>1.66</v>
      </c>
      <c r="H917" s="1">
        <v>-1379.8263999999999</v>
      </c>
      <c r="I917">
        <v>9.77</v>
      </c>
      <c r="J917" s="1">
        <v>-1380.3811000000001</v>
      </c>
      <c r="K917">
        <v>3.37</v>
      </c>
      <c r="L917" s="1">
        <v>-1382.2985000000001</v>
      </c>
      <c r="M917">
        <v>-2.68</v>
      </c>
      <c r="N917" s="1">
        <v>-1384.6172999999999</v>
      </c>
      <c r="O917">
        <v>-5.34</v>
      </c>
      <c r="P917" s="1">
        <v>-1383.2552000000001</v>
      </c>
      <c r="Q917">
        <v>-5.0199999999999996</v>
      </c>
      <c r="R917" s="1">
        <v>-1372.9177999999999</v>
      </c>
      <c r="S917">
        <v>-14.85</v>
      </c>
      <c r="T917" s="1">
        <v>-1390.3614</v>
      </c>
      <c r="U917">
        <v>13.07</v>
      </c>
      <c r="V917" s="1">
        <v>-1390.6392000000001</v>
      </c>
      <c r="W917">
        <v>5.71</v>
      </c>
      <c r="X917" s="1">
        <v>-1368.6821</v>
      </c>
      <c r="Y917">
        <v>4.87</v>
      </c>
      <c r="Z917" s="1">
        <v>-1391.6470999999999</v>
      </c>
      <c r="AA917">
        <v>7.14</v>
      </c>
      <c r="AB917" s="1">
        <v>-1372.6041</v>
      </c>
      <c r="AC917">
        <v>-7.56</v>
      </c>
    </row>
    <row r="918" spans="6:29" x14ac:dyDescent="0.2">
      <c r="F918" s="1">
        <v>-1383.2982</v>
      </c>
      <c r="G918">
        <v>2.66</v>
      </c>
      <c r="H918" s="1">
        <v>-1380.0260000000001</v>
      </c>
      <c r="I918">
        <v>9.17</v>
      </c>
      <c r="J918" s="1">
        <v>-1379.9059999999999</v>
      </c>
      <c r="K918">
        <v>4.4400000000000004</v>
      </c>
      <c r="L918" s="1">
        <v>-1382.3262</v>
      </c>
      <c r="M918">
        <v>-2.46</v>
      </c>
      <c r="N918" s="1">
        <v>-1384.2257</v>
      </c>
      <c r="O918">
        <v>-4.66</v>
      </c>
      <c r="P918" s="1">
        <v>-1383.2909999999999</v>
      </c>
      <c r="Q918">
        <v>-4.66</v>
      </c>
      <c r="R918" s="1">
        <v>-1373.0362</v>
      </c>
      <c r="S918">
        <v>-15.26</v>
      </c>
      <c r="T918" s="1">
        <v>-1390.5790999999999</v>
      </c>
      <c r="U918">
        <v>12.13</v>
      </c>
      <c r="V918" s="1">
        <v>-1390.6347000000001</v>
      </c>
      <c r="W918">
        <v>6.18</v>
      </c>
      <c r="X918" s="1">
        <v>-1368.7608</v>
      </c>
      <c r="Y918">
        <v>5.36</v>
      </c>
      <c r="Z918" s="1">
        <v>-1391.4664</v>
      </c>
      <c r="AA918">
        <v>7.1</v>
      </c>
      <c r="AB918" s="1">
        <v>-1372.8171</v>
      </c>
      <c r="AC918">
        <v>-7.36</v>
      </c>
    </row>
    <row r="919" spans="6:29" x14ac:dyDescent="0.2">
      <c r="F919" s="1">
        <v>-1383.1058</v>
      </c>
      <c r="G919">
        <v>3.44</v>
      </c>
      <c r="H919" s="1">
        <v>-1380.1860999999999</v>
      </c>
      <c r="I919">
        <v>8.6</v>
      </c>
      <c r="J919" s="1">
        <v>-1379.4438</v>
      </c>
      <c r="K919">
        <v>5.57</v>
      </c>
      <c r="L919" s="1">
        <v>-1382.2951</v>
      </c>
      <c r="M919">
        <v>-2.13</v>
      </c>
      <c r="N919" s="1">
        <v>-1383.7699</v>
      </c>
      <c r="O919">
        <v>-3.89</v>
      </c>
      <c r="P919" s="1">
        <v>-1383.3311000000001</v>
      </c>
      <c r="Q919">
        <v>-4.33</v>
      </c>
      <c r="R919" s="1">
        <v>-1373.1473000000001</v>
      </c>
      <c r="S919">
        <v>-15.63</v>
      </c>
      <c r="T919" s="1">
        <v>-1390.8418999999999</v>
      </c>
      <c r="U919">
        <v>11.01</v>
      </c>
      <c r="V919" s="1">
        <v>-1390.6614999999999</v>
      </c>
      <c r="W919">
        <v>6.63</v>
      </c>
      <c r="X919" s="1">
        <v>-1368.9034999999999</v>
      </c>
      <c r="Y919">
        <v>5.56</v>
      </c>
      <c r="Z919" s="1">
        <v>-1391.2764</v>
      </c>
      <c r="AA919">
        <v>6.98</v>
      </c>
      <c r="AB919" s="1">
        <v>-1372.9341999999999</v>
      </c>
      <c r="AC919">
        <v>-6.97</v>
      </c>
    </row>
    <row r="920" spans="6:29" x14ac:dyDescent="0.2">
      <c r="F920" s="1">
        <v>-1382.9884</v>
      </c>
      <c r="G920">
        <v>4.1100000000000003</v>
      </c>
      <c r="H920" s="1">
        <v>-1380.2961</v>
      </c>
      <c r="I920">
        <v>8.11</v>
      </c>
      <c r="J920" s="1">
        <v>-1379.0381</v>
      </c>
      <c r="K920">
        <v>6.51</v>
      </c>
      <c r="L920" s="1">
        <v>-1382.1972000000001</v>
      </c>
      <c r="M920">
        <v>-1.55</v>
      </c>
      <c r="N920" s="1">
        <v>-1383.2936999999999</v>
      </c>
      <c r="O920">
        <v>-3.16</v>
      </c>
      <c r="P920" s="1">
        <v>-1383.3714</v>
      </c>
      <c r="Q920">
        <v>-4.04</v>
      </c>
      <c r="R920" s="1">
        <v>-1373.2514000000001</v>
      </c>
      <c r="S920">
        <v>-15.95</v>
      </c>
      <c r="T920" s="1">
        <v>-1391.1197999999999</v>
      </c>
      <c r="U920">
        <v>9.89</v>
      </c>
      <c r="V920" s="1">
        <v>-1390.7103999999999</v>
      </c>
      <c r="W920">
        <v>7.06</v>
      </c>
      <c r="X920" s="1">
        <v>-1369.0627999999999</v>
      </c>
      <c r="Y920">
        <v>5.48</v>
      </c>
      <c r="Z920" s="1">
        <v>-1391.1061999999999</v>
      </c>
      <c r="AA920">
        <v>6.69</v>
      </c>
      <c r="AB920" s="1">
        <v>-1372.9453000000001</v>
      </c>
      <c r="AC920">
        <v>-6.4</v>
      </c>
    </row>
    <row r="921" spans="6:29" x14ac:dyDescent="0.2">
      <c r="F921" s="1">
        <v>-1382.9526000000001</v>
      </c>
      <c r="G921">
        <v>4.43</v>
      </c>
      <c r="H921" s="1">
        <v>-1380.3558</v>
      </c>
      <c r="I921">
        <v>7.76</v>
      </c>
      <c r="J921" s="1">
        <v>-1378.723</v>
      </c>
      <c r="K921">
        <v>7.13</v>
      </c>
      <c r="L921" s="1">
        <v>-1382.0306</v>
      </c>
      <c r="M921">
        <v>-0.8</v>
      </c>
      <c r="N921" s="1">
        <v>-1382.8494000000001</v>
      </c>
      <c r="O921">
        <v>-2.63</v>
      </c>
      <c r="P921" s="1">
        <v>-1383.4059999999999</v>
      </c>
      <c r="Q921">
        <v>-3.72</v>
      </c>
      <c r="R921" s="1">
        <v>-1373.3456000000001</v>
      </c>
      <c r="S921">
        <v>-16.21</v>
      </c>
      <c r="T921" s="1">
        <v>-1391.3822</v>
      </c>
      <c r="U921">
        <v>8.66</v>
      </c>
      <c r="V921" s="1">
        <v>-1390.7724000000001</v>
      </c>
      <c r="W921">
        <v>7.52</v>
      </c>
      <c r="X921" s="1">
        <v>-1369.1948</v>
      </c>
      <c r="Y921">
        <v>5.25</v>
      </c>
      <c r="Z921" s="1">
        <v>-1390.9809</v>
      </c>
      <c r="AA921">
        <v>6.22</v>
      </c>
      <c r="AB921" s="1">
        <v>-1372.8507999999999</v>
      </c>
      <c r="AC921">
        <v>-5.69</v>
      </c>
    </row>
    <row r="922" spans="6:29" x14ac:dyDescent="0.2">
      <c r="F922" s="1">
        <v>-1382.9921999999999</v>
      </c>
      <c r="G922">
        <v>4.5</v>
      </c>
      <c r="H922" s="1">
        <v>-1380.3734999999999</v>
      </c>
      <c r="I922">
        <v>7.47</v>
      </c>
      <c r="J922" s="1">
        <v>-1378.5179000000001</v>
      </c>
      <c r="K922">
        <v>7.59</v>
      </c>
      <c r="L922" s="1">
        <v>-1381.8026</v>
      </c>
      <c r="M922">
        <v>0.04</v>
      </c>
      <c r="N922" s="1">
        <v>-1382.4876999999999</v>
      </c>
      <c r="O922">
        <v>-2.29</v>
      </c>
      <c r="P922" s="1">
        <v>-1383.4277999999999</v>
      </c>
      <c r="Q922">
        <v>-3.43</v>
      </c>
      <c r="R922" s="1">
        <v>-1373.4232</v>
      </c>
      <c r="S922">
        <v>-16.25</v>
      </c>
      <c r="T922" s="1">
        <v>-1391.6084000000001</v>
      </c>
      <c r="U922">
        <v>7.47</v>
      </c>
      <c r="V922" s="1">
        <v>-1390.8423</v>
      </c>
      <c r="W922">
        <v>7.95</v>
      </c>
      <c r="X922" s="1">
        <v>-1369.2673</v>
      </c>
      <c r="Y922">
        <v>4.99</v>
      </c>
      <c r="Z922" s="1">
        <v>-1390.9175</v>
      </c>
      <c r="AA922">
        <v>5.54</v>
      </c>
      <c r="AB922" s="1">
        <v>-1372.6588999999999</v>
      </c>
      <c r="AC922">
        <v>-4.84</v>
      </c>
    </row>
    <row r="923" spans="6:29" x14ac:dyDescent="0.2">
      <c r="F923" s="1">
        <v>-1383.0896</v>
      </c>
      <c r="G923">
        <v>4.45</v>
      </c>
      <c r="H923" s="1">
        <v>-1380.3639000000001</v>
      </c>
      <c r="I923">
        <v>7.15</v>
      </c>
      <c r="J923" s="1">
        <v>-1378.4249</v>
      </c>
      <c r="K923">
        <v>7.68</v>
      </c>
      <c r="L923" s="1">
        <v>-1381.5289</v>
      </c>
      <c r="M923">
        <v>0.87</v>
      </c>
      <c r="N923" s="1">
        <v>-1382.2434000000001</v>
      </c>
      <c r="O923">
        <v>-2.3199999999999998</v>
      </c>
      <c r="P923" s="1">
        <v>-1383.4299000000001</v>
      </c>
      <c r="Q923">
        <v>-3.19</v>
      </c>
      <c r="R923" s="1">
        <v>-1373.4719</v>
      </c>
      <c r="S923">
        <v>-16.09</v>
      </c>
      <c r="T923" s="1">
        <v>-1391.7917</v>
      </c>
      <c r="U923">
        <v>6.41</v>
      </c>
      <c r="V923" s="1">
        <v>-1390.9190000000001</v>
      </c>
      <c r="W923">
        <v>8.34</v>
      </c>
      <c r="X923" s="1">
        <v>-1369.2666999999999</v>
      </c>
      <c r="Y923">
        <v>4.71</v>
      </c>
      <c r="Z923" s="1">
        <v>-1390.9245000000001</v>
      </c>
      <c r="AA923">
        <v>4.72</v>
      </c>
      <c r="AB923" s="1">
        <v>-1372.3833999999999</v>
      </c>
      <c r="AC923">
        <v>-3.84</v>
      </c>
    </row>
    <row r="924" spans="6:29" x14ac:dyDescent="0.2">
      <c r="F924" s="1">
        <v>-1383.2207000000001</v>
      </c>
      <c r="G924">
        <v>4.24</v>
      </c>
      <c r="H924" s="1">
        <v>-1380.3452</v>
      </c>
      <c r="I924">
        <v>6.83</v>
      </c>
      <c r="J924" s="1">
        <v>-1378.4321</v>
      </c>
      <c r="K924">
        <v>7.46</v>
      </c>
      <c r="L924" s="1">
        <v>-1381.2288000000001</v>
      </c>
      <c r="M924">
        <v>1.77</v>
      </c>
      <c r="N924" s="1">
        <v>-1382.1289999999999</v>
      </c>
      <c r="O924">
        <v>-2.64</v>
      </c>
      <c r="P924" s="1">
        <v>-1383.4047</v>
      </c>
      <c r="Q924">
        <v>-2.92</v>
      </c>
      <c r="R924" s="1">
        <v>-1373.4751000000001</v>
      </c>
      <c r="S924">
        <v>-15.75</v>
      </c>
      <c r="T924" s="1">
        <v>-1391.9373000000001</v>
      </c>
      <c r="U924">
        <v>5.33</v>
      </c>
      <c r="V924" s="1">
        <v>-1391.0035</v>
      </c>
      <c r="W924">
        <v>8.7100000000000009</v>
      </c>
      <c r="X924" s="1">
        <v>-1369.1959999999999</v>
      </c>
      <c r="Y924">
        <v>4.38</v>
      </c>
      <c r="Z924" s="1">
        <v>-1391.0027</v>
      </c>
      <c r="AA924">
        <v>3.7</v>
      </c>
      <c r="AB924" s="1">
        <v>-1372.0438999999999</v>
      </c>
      <c r="AC924">
        <v>-2.94</v>
      </c>
    </row>
    <row r="925" spans="6:29" x14ac:dyDescent="0.2">
      <c r="F925" s="1">
        <v>-1383.3586</v>
      </c>
      <c r="G925">
        <v>3.97</v>
      </c>
      <c r="H925" s="1">
        <v>-1380.3349000000001</v>
      </c>
      <c r="I925">
        <v>6.5</v>
      </c>
      <c r="J925" s="1">
        <v>-1378.5199</v>
      </c>
      <c r="K925">
        <v>7.08</v>
      </c>
      <c r="L925" s="1">
        <v>-1380.9253000000001</v>
      </c>
      <c r="M925">
        <v>2.54</v>
      </c>
      <c r="N925" s="1">
        <v>-1382.1334999999999</v>
      </c>
      <c r="O925">
        <v>-3.29</v>
      </c>
      <c r="P925" s="1">
        <v>-1383.345</v>
      </c>
      <c r="Q925">
        <v>-2.6</v>
      </c>
      <c r="R925" s="1">
        <v>-1373.4160999999999</v>
      </c>
      <c r="S925">
        <v>-15.18</v>
      </c>
      <c r="T925" s="1">
        <v>-1392.0534</v>
      </c>
      <c r="U925">
        <v>4.43</v>
      </c>
      <c r="V925" s="1">
        <v>-1391.0934999999999</v>
      </c>
      <c r="W925">
        <v>9.0500000000000007</v>
      </c>
      <c r="X925" s="1">
        <v>-1369.0735</v>
      </c>
      <c r="Y925">
        <v>4.07</v>
      </c>
      <c r="Z925" s="1">
        <v>-1391.1423</v>
      </c>
      <c r="AA925">
        <v>2.5499999999999998</v>
      </c>
      <c r="AB925" s="1">
        <v>-1371.6647</v>
      </c>
      <c r="AC925">
        <v>-2.04</v>
      </c>
    </row>
    <row r="926" spans="6:29" x14ac:dyDescent="0.2">
      <c r="F926" s="1">
        <v>-1383.4808</v>
      </c>
      <c r="G926">
        <v>3.74</v>
      </c>
      <c r="H926" s="1">
        <v>-1380.3474000000001</v>
      </c>
      <c r="I926">
        <v>6.03</v>
      </c>
      <c r="J926" s="1">
        <v>-1378.6704999999999</v>
      </c>
      <c r="K926">
        <v>6.47</v>
      </c>
      <c r="L926" s="1">
        <v>-1380.6383000000001</v>
      </c>
      <c r="M926">
        <v>3.1</v>
      </c>
      <c r="N926" s="1">
        <v>-1382.2295999999999</v>
      </c>
      <c r="O926">
        <v>-4.1399999999999997</v>
      </c>
      <c r="P926" s="1">
        <v>-1383.2456</v>
      </c>
      <c r="Q926">
        <v>-2.27</v>
      </c>
      <c r="R926" s="1">
        <v>-1373.2854</v>
      </c>
      <c r="S926">
        <v>-14.39</v>
      </c>
      <c r="T926" s="1">
        <v>-1392.1448</v>
      </c>
      <c r="U926">
        <v>3.62</v>
      </c>
      <c r="V926" s="1">
        <v>-1391.1815999999999</v>
      </c>
      <c r="W926">
        <v>9.36</v>
      </c>
      <c r="X926" s="1">
        <v>-1368.9271000000001</v>
      </c>
      <c r="Y926">
        <v>3.67</v>
      </c>
      <c r="Z926" s="1">
        <v>-1391.3262</v>
      </c>
      <c r="AA926">
        <v>1.29</v>
      </c>
      <c r="AB926" s="1">
        <v>-1371.2754</v>
      </c>
      <c r="AC926">
        <v>-1.3</v>
      </c>
    </row>
    <row r="927" spans="6:29" x14ac:dyDescent="0.2">
      <c r="F927" s="1">
        <v>-1383.5703000000001</v>
      </c>
      <c r="G927">
        <v>3.58</v>
      </c>
      <c r="H927" s="1">
        <v>-1380.3923</v>
      </c>
      <c r="I927">
        <v>5.5</v>
      </c>
      <c r="J927" s="1">
        <v>-1378.8689999999999</v>
      </c>
      <c r="K927">
        <v>5.77</v>
      </c>
      <c r="L927" s="1">
        <v>-1380.3835999999999</v>
      </c>
      <c r="M927">
        <v>3.56</v>
      </c>
      <c r="N927" s="1">
        <v>-1382.3848</v>
      </c>
      <c r="O927">
        <v>-5.24</v>
      </c>
      <c r="P927" s="1">
        <v>-1383.105</v>
      </c>
      <c r="Q927">
        <v>-1.96</v>
      </c>
      <c r="R927" s="1">
        <v>-1373.0868</v>
      </c>
      <c r="S927">
        <v>-13.43</v>
      </c>
      <c r="T927" s="1">
        <v>-1392.2131999999999</v>
      </c>
      <c r="U927">
        <v>2.95</v>
      </c>
      <c r="V927" s="1">
        <v>-1391.2535</v>
      </c>
      <c r="W927">
        <v>9.69</v>
      </c>
      <c r="X927" s="1">
        <v>-1368.7865999999999</v>
      </c>
      <c r="Y927">
        <v>3.18</v>
      </c>
      <c r="Z927" s="1">
        <v>-1391.5327</v>
      </c>
      <c r="AA927">
        <v>0.11</v>
      </c>
      <c r="AB927" s="1">
        <v>-1370.9079999999999</v>
      </c>
      <c r="AC927">
        <v>-0.8</v>
      </c>
    </row>
    <row r="928" spans="6:29" x14ac:dyDescent="0.2">
      <c r="F928" s="1">
        <v>-1383.6196</v>
      </c>
      <c r="G928">
        <v>3.47</v>
      </c>
      <c r="H928" s="1">
        <v>-1380.4715000000001</v>
      </c>
      <c r="I928">
        <v>4.9000000000000004</v>
      </c>
      <c r="J928" s="1">
        <v>-1379.1058</v>
      </c>
      <c r="K928">
        <v>4.97</v>
      </c>
      <c r="L928" s="1">
        <v>-1380.1737000000001</v>
      </c>
      <c r="M928">
        <v>3.91</v>
      </c>
      <c r="N928" s="1">
        <v>-1382.5691999999999</v>
      </c>
      <c r="O928">
        <v>-6.46</v>
      </c>
      <c r="P928" s="1">
        <v>-1382.9254000000001</v>
      </c>
      <c r="Q928">
        <v>-1.67</v>
      </c>
      <c r="R928" s="1">
        <v>-1372.8407999999999</v>
      </c>
      <c r="S928">
        <v>-12.32</v>
      </c>
      <c r="T928" s="1">
        <v>-1392.2597000000001</v>
      </c>
      <c r="U928">
        <v>2.46</v>
      </c>
      <c r="V928" s="1">
        <v>-1391.2937999999999</v>
      </c>
      <c r="W928">
        <v>10.130000000000001</v>
      </c>
      <c r="X928" s="1">
        <v>-1368.6796999999999</v>
      </c>
      <c r="Y928">
        <v>2.59</v>
      </c>
      <c r="Z928" s="1">
        <v>-1391.7394999999999</v>
      </c>
      <c r="AA928">
        <v>-1.04</v>
      </c>
      <c r="AB928" s="1">
        <v>-1370.5931</v>
      </c>
      <c r="AC928">
        <v>-0.52</v>
      </c>
    </row>
    <row r="929" spans="6:29" x14ac:dyDescent="0.2">
      <c r="F929" s="1">
        <v>-1383.6297</v>
      </c>
      <c r="G929">
        <v>3.48</v>
      </c>
      <c r="H929" s="1">
        <v>-1380.58</v>
      </c>
      <c r="I929">
        <v>4.1900000000000004</v>
      </c>
      <c r="J929" s="1">
        <v>-1379.3743999999999</v>
      </c>
      <c r="K929">
        <v>4.16</v>
      </c>
      <c r="L929" s="1">
        <v>-1380.0127</v>
      </c>
      <c r="M929">
        <v>3.96</v>
      </c>
      <c r="N929" s="1">
        <v>-1382.758</v>
      </c>
      <c r="O929">
        <v>-7.66</v>
      </c>
      <c r="P929" s="1">
        <v>-1382.7153000000001</v>
      </c>
      <c r="Q929">
        <v>-1.29</v>
      </c>
      <c r="R929" s="1">
        <v>-1372.5805</v>
      </c>
      <c r="S929">
        <v>-11.33</v>
      </c>
      <c r="T929" s="1">
        <v>-1392.2876000000001</v>
      </c>
      <c r="U929">
        <v>2.08</v>
      </c>
      <c r="V929" s="1">
        <v>-1391.2917</v>
      </c>
      <c r="W929">
        <v>10.57</v>
      </c>
      <c r="X929" s="1">
        <v>-1368.6251999999999</v>
      </c>
      <c r="Y929">
        <v>1.86</v>
      </c>
      <c r="Z929" s="1">
        <v>-1391.9287999999999</v>
      </c>
      <c r="AA929">
        <v>-2.08</v>
      </c>
      <c r="AB929" s="1">
        <v>-1370.3521000000001</v>
      </c>
      <c r="AC929">
        <v>-0.56000000000000005</v>
      </c>
    </row>
    <row r="930" spans="6:29" x14ac:dyDescent="0.2">
      <c r="F930" s="1">
        <v>-1383.6081999999999</v>
      </c>
      <c r="G930">
        <v>3.56</v>
      </c>
      <c r="H930" s="1">
        <v>-1380.7066</v>
      </c>
      <c r="I930">
        <v>3.49</v>
      </c>
      <c r="J930" s="1">
        <v>-1379.6692</v>
      </c>
      <c r="K930">
        <v>3.31</v>
      </c>
      <c r="L930" s="1">
        <v>-1379.8978</v>
      </c>
      <c r="M930">
        <v>3.81</v>
      </c>
      <c r="N930" s="1">
        <v>-1382.9306999999999</v>
      </c>
      <c r="O930">
        <v>-8.64</v>
      </c>
      <c r="P930" s="1">
        <v>-1382.4884999999999</v>
      </c>
      <c r="Q930">
        <v>-0.97</v>
      </c>
      <c r="R930" s="1">
        <v>-1372.3407999999999</v>
      </c>
      <c r="S930">
        <v>-10.42</v>
      </c>
      <c r="T930" s="1">
        <v>-1392.3034</v>
      </c>
      <c r="U930">
        <v>1.87</v>
      </c>
      <c r="V930" s="1">
        <v>-1391.2466999999999</v>
      </c>
      <c r="W930">
        <v>11.11</v>
      </c>
      <c r="X930" s="1">
        <v>-1368.6285</v>
      </c>
      <c r="Y930">
        <v>1.03</v>
      </c>
      <c r="Z930" s="1">
        <v>-1392.088</v>
      </c>
      <c r="AA930">
        <v>-2.91</v>
      </c>
      <c r="AB930" s="1">
        <v>-1370.1916000000001</v>
      </c>
      <c r="AC930">
        <v>-0.87</v>
      </c>
    </row>
    <row r="931" spans="6:29" x14ac:dyDescent="0.2">
      <c r="F931" s="1">
        <v>-1383.566</v>
      </c>
      <c r="G931">
        <v>3.72</v>
      </c>
      <c r="H931" s="1">
        <v>-1380.8381999999999</v>
      </c>
      <c r="I931">
        <v>2.77</v>
      </c>
      <c r="J931" s="1">
        <v>-1379.9830999999999</v>
      </c>
      <c r="K931">
        <v>2.39</v>
      </c>
      <c r="L931" s="1">
        <v>-1379.8209999999999</v>
      </c>
      <c r="M931">
        <v>3.61</v>
      </c>
      <c r="N931" s="1">
        <v>-1383.0684000000001</v>
      </c>
      <c r="O931">
        <v>-9.35</v>
      </c>
      <c r="P931" s="1">
        <v>-1382.261</v>
      </c>
      <c r="Q931">
        <v>-0.7</v>
      </c>
      <c r="R931" s="1">
        <v>-1372.1470999999999</v>
      </c>
      <c r="S931">
        <v>-9.6999999999999993</v>
      </c>
      <c r="T931" s="1">
        <v>-1392.3161</v>
      </c>
      <c r="U931">
        <v>1.8</v>
      </c>
      <c r="V931" s="1">
        <v>-1391.1690000000001</v>
      </c>
      <c r="W931">
        <v>11.64</v>
      </c>
      <c r="X931" s="1">
        <v>-1368.6809000000001</v>
      </c>
      <c r="Y931">
        <v>0.21</v>
      </c>
      <c r="Z931" s="1">
        <v>-1392.2103</v>
      </c>
      <c r="AA931">
        <v>-3.54</v>
      </c>
      <c r="AB931" s="1">
        <v>-1370.1034</v>
      </c>
      <c r="AC931">
        <v>-1.49</v>
      </c>
    </row>
    <row r="932" spans="6:29" x14ac:dyDescent="0.2">
      <c r="F932" s="1">
        <v>-1383.5126</v>
      </c>
      <c r="G932">
        <v>3.86</v>
      </c>
      <c r="H932" s="1">
        <v>-1380.9638</v>
      </c>
      <c r="I932">
        <v>2.16</v>
      </c>
      <c r="J932" s="1">
        <v>-1380.3087</v>
      </c>
      <c r="K932">
        <v>1.6</v>
      </c>
      <c r="L932" s="1">
        <v>-1379.7710999999999</v>
      </c>
      <c r="M932">
        <v>3.29</v>
      </c>
      <c r="N932" s="1">
        <v>-1383.1558</v>
      </c>
      <c r="O932">
        <v>-10.06</v>
      </c>
      <c r="P932" s="1">
        <v>-1382.049</v>
      </c>
      <c r="Q932">
        <v>-0.47</v>
      </c>
      <c r="R932" s="1">
        <v>-1372.0054</v>
      </c>
      <c r="S932">
        <v>-9.1199999999999992</v>
      </c>
      <c r="T932" s="1">
        <v>-1392.3329000000001</v>
      </c>
      <c r="U932">
        <v>1.82</v>
      </c>
      <c r="V932" s="1">
        <v>-1391.077</v>
      </c>
      <c r="W932">
        <v>12.15</v>
      </c>
      <c r="X932" s="1">
        <v>-1368.7632000000001</v>
      </c>
      <c r="Y932">
        <v>-0.69</v>
      </c>
      <c r="Z932" s="1">
        <v>-1392.2934</v>
      </c>
      <c r="AA932">
        <v>-3.94</v>
      </c>
      <c r="AB932" s="1">
        <v>-1370.0704000000001</v>
      </c>
      <c r="AC932">
        <v>-2.21</v>
      </c>
    </row>
    <row r="933" spans="6:29" x14ac:dyDescent="0.2">
      <c r="F933" s="1">
        <v>-1383.4541999999999</v>
      </c>
      <c r="G933">
        <v>4.09</v>
      </c>
      <c r="H933" s="1">
        <v>-1381.0748000000001</v>
      </c>
      <c r="I933">
        <v>1.58</v>
      </c>
      <c r="J933" s="1">
        <v>-1380.6375</v>
      </c>
      <c r="K933">
        <v>0.84</v>
      </c>
      <c r="L933" s="1">
        <v>-1379.7366999999999</v>
      </c>
      <c r="M933">
        <v>2.89</v>
      </c>
      <c r="N933" s="1">
        <v>-1383.183</v>
      </c>
      <c r="O933">
        <v>-10.71</v>
      </c>
      <c r="P933" s="1">
        <v>-1381.8647000000001</v>
      </c>
      <c r="Q933">
        <v>-0.35</v>
      </c>
      <c r="R933" s="1">
        <v>-1371.9022</v>
      </c>
      <c r="S933">
        <v>-8.7200000000000006</v>
      </c>
      <c r="T933" s="1">
        <v>-1392.3579</v>
      </c>
      <c r="U933">
        <v>1.95</v>
      </c>
      <c r="V933" s="1">
        <v>-1390.9920999999999</v>
      </c>
      <c r="W933">
        <v>12.55</v>
      </c>
      <c r="X933" s="1">
        <v>-1368.8486</v>
      </c>
      <c r="Y933">
        <v>-1.48</v>
      </c>
      <c r="Z933" s="1">
        <v>-1392.3372999999999</v>
      </c>
      <c r="AA933">
        <v>-4.13</v>
      </c>
      <c r="AB933" s="1">
        <v>-1370.0734</v>
      </c>
      <c r="AC933">
        <v>-3.06</v>
      </c>
    </row>
    <row r="934" spans="6:29" x14ac:dyDescent="0.2">
      <c r="F934" s="1">
        <v>-1383.3901000000001</v>
      </c>
      <c r="G934">
        <v>4.2300000000000004</v>
      </c>
      <c r="H934" s="1">
        <v>-1381.1672000000001</v>
      </c>
      <c r="I934">
        <v>1.1000000000000001</v>
      </c>
      <c r="J934" s="1">
        <v>-1380.9597000000001</v>
      </c>
      <c r="K934">
        <v>0.2</v>
      </c>
      <c r="L934" s="1">
        <v>-1379.7103</v>
      </c>
      <c r="M934">
        <v>2.48</v>
      </c>
      <c r="N934" s="1">
        <v>-1383.1469999999999</v>
      </c>
      <c r="O934">
        <v>-11.06</v>
      </c>
      <c r="P934" s="1">
        <v>-1381.7128</v>
      </c>
      <c r="Q934">
        <v>-0.26</v>
      </c>
      <c r="R934" s="1">
        <v>-1371.8098</v>
      </c>
      <c r="S934">
        <v>-8.4700000000000006</v>
      </c>
      <c r="T934" s="1">
        <v>-1392.3918000000001</v>
      </c>
      <c r="U934">
        <v>2.2400000000000002</v>
      </c>
      <c r="V934" s="1">
        <v>-1390.9308000000001</v>
      </c>
      <c r="W934">
        <v>12.79</v>
      </c>
      <c r="X934" s="1">
        <v>-1368.9097999999999</v>
      </c>
      <c r="Y934">
        <v>-2.11</v>
      </c>
      <c r="Z934" s="1">
        <v>-1392.3432</v>
      </c>
      <c r="AA934">
        <v>-4.1399999999999997</v>
      </c>
      <c r="AB934" s="1">
        <v>-1370.0979</v>
      </c>
      <c r="AC934">
        <v>-4.0199999999999996</v>
      </c>
    </row>
    <row r="935" spans="6:29" x14ac:dyDescent="0.2">
      <c r="F935" s="1">
        <v>-1383.3136999999999</v>
      </c>
      <c r="G935">
        <v>4.38</v>
      </c>
      <c r="H935" s="1">
        <v>-1381.2372</v>
      </c>
      <c r="I935">
        <v>0.77</v>
      </c>
      <c r="J935" s="1">
        <v>-1381.2670000000001</v>
      </c>
      <c r="K935">
        <v>-0.49</v>
      </c>
      <c r="L935" s="1">
        <v>-1379.6885</v>
      </c>
      <c r="M935">
        <v>2.06</v>
      </c>
      <c r="N935" s="1">
        <v>-1383.0512000000001</v>
      </c>
      <c r="O935">
        <v>-10.8</v>
      </c>
      <c r="P935" s="1">
        <v>-1381.5896</v>
      </c>
      <c r="Q935">
        <v>-0.21</v>
      </c>
      <c r="R935" s="1">
        <v>-1371.7002</v>
      </c>
      <c r="S935">
        <v>-8.27</v>
      </c>
      <c r="T935" s="1">
        <v>-1392.4313999999999</v>
      </c>
      <c r="U935">
        <v>2.68</v>
      </c>
      <c r="V935" s="1">
        <v>-1390.9032</v>
      </c>
      <c r="W935">
        <v>12.87</v>
      </c>
      <c r="X935" s="1">
        <v>-1368.9223999999999</v>
      </c>
      <c r="Y935">
        <v>-2.58</v>
      </c>
      <c r="Z935" s="1">
        <v>-1392.3130000000001</v>
      </c>
      <c r="AA935">
        <v>-3.89</v>
      </c>
      <c r="AB935" s="1">
        <v>-1370.1356000000001</v>
      </c>
      <c r="AC935">
        <v>-5.0199999999999996</v>
      </c>
    </row>
    <row r="936" spans="6:29" x14ac:dyDescent="0.2">
      <c r="F936" s="1">
        <v>-1383.2157999999999</v>
      </c>
      <c r="G936">
        <v>4.5199999999999996</v>
      </c>
      <c r="H936" s="1">
        <v>-1381.2819</v>
      </c>
      <c r="I936">
        <v>0.54</v>
      </c>
      <c r="J936" s="1">
        <v>-1381.5513000000001</v>
      </c>
      <c r="K936">
        <v>-0.99</v>
      </c>
      <c r="L936" s="1">
        <v>-1379.6729</v>
      </c>
      <c r="M936">
        <v>1.6</v>
      </c>
      <c r="N936" s="1">
        <v>-1382.9024999999999</v>
      </c>
      <c r="O936">
        <v>-10.45</v>
      </c>
      <c r="P936" s="1">
        <v>-1381.4848999999999</v>
      </c>
      <c r="Q936">
        <v>-0.18</v>
      </c>
      <c r="R936" s="1">
        <v>-1371.5558000000001</v>
      </c>
      <c r="S936">
        <v>-8.09</v>
      </c>
      <c r="T936" s="1">
        <v>-1392.4706000000001</v>
      </c>
      <c r="U936">
        <v>3.28</v>
      </c>
      <c r="V936" s="1">
        <v>-1390.9105</v>
      </c>
      <c r="W936">
        <v>12.77</v>
      </c>
      <c r="X936" s="1">
        <v>-1368.8690999999999</v>
      </c>
      <c r="Y936">
        <v>-2.84</v>
      </c>
      <c r="Z936" s="1">
        <v>-1392.2497000000001</v>
      </c>
      <c r="AA936">
        <v>-3.52</v>
      </c>
      <c r="AB936" s="1">
        <v>-1370.1863000000001</v>
      </c>
      <c r="AC936">
        <v>-5.98</v>
      </c>
    </row>
    <row r="937" spans="6:29" x14ac:dyDescent="0.2">
      <c r="F937" s="1">
        <v>-1383.0898</v>
      </c>
      <c r="G937">
        <v>4.68</v>
      </c>
      <c r="H937" s="1">
        <v>-1381.2986000000001</v>
      </c>
      <c r="I937">
        <v>0.49</v>
      </c>
      <c r="J937" s="1">
        <v>-1381.8063</v>
      </c>
      <c r="K937">
        <v>-1.36</v>
      </c>
      <c r="L937" s="1">
        <v>-1379.6672000000001</v>
      </c>
      <c r="M937">
        <v>1.21</v>
      </c>
      <c r="N937" s="1">
        <v>-1382.7074</v>
      </c>
      <c r="O937">
        <v>-9.83</v>
      </c>
      <c r="P937" s="1">
        <v>-1381.3862999999999</v>
      </c>
      <c r="Q937">
        <v>-0.22</v>
      </c>
      <c r="R937" s="1">
        <v>-1371.3749</v>
      </c>
      <c r="S937">
        <v>-7.83</v>
      </c>
      <c r="T937" s="1">
        <v>-1392.5009</v>
      </c>
      <c r="U937">
        <v>4.08</v>
      </c>
      <c r="V937" s="1">
        <v>-1390.9481000000001</v>
      </c>
      <c r="W937">
        <v>12.41</v>
      </c>
      <c r="X937" s="1">
        <v>-1368.7431999999999</v>
      </c>
      <c r="Y937">
        <v>-2.9</v>
      </c>
      <c r="Z937" s="1">
        <v>-1392.1585</v>
      </c>
      <c r="AA937">
        <v>-2.94</v>
      </c>
      <c r="AB937" s="1">
        <v>-1370.2528</v>
      </c>
      <c r="AC937">
        <v>-6.96</v>
      </c>
    </row>
    <row r="938" spans="6:29" x14ac:dyDescent="0.2">
      <c r="F938" s="1">
        <v>-1382.9367</v>
      </c>
      <c r="G938">
        <v>4.7300000000000004</v>
      </c>
      <c r="H938" s="1">
        <v>-1381.2851000000001</v>
      </c>
      <c r="I938">
        <v>0.56000000000000005</v>
      </c>
      <c r="J938" s="1">
        <v>-1382.0255999999999</v>
      </c>
      <c r="K938">
        <v>-1.63</v>
      </c>
      <c r="L938" s="1">
        <v>-1379.6754000000001</v>
      </c>
      <c r="M938">
        <v>0.82</v>
      </c>
      <c r="N938" s="1">
        <v>-1382.4688000000001</v>
      </c>
      <c r="O938">
        <v>-8.9700000000000006</v>
      </c>
      <c r="P938" s="1">
        <v>-1381.2864999999999</v>
      </c>
      <c r="Q938">
        <v>-0.21</v>
      </c>
      <c r="R938" s="1">
        <v>-1371.1723999999999</v>
      </c>
      <c r="S938">
        <v>-7.6</v>
      </c>
      <c r="T938" s="1">
        <v>-1392.5146</v>
      </c>
      <c r="U938">
        <v>5.01</v>
      </c>
      <c r="V938" s="1">
        <v>-1391.0075999999999</v>
      </c>
      <c r="W938">
        <v>11.91</v>
      </c>
      <c r="X938" s="1">
        <v>-1368.5506</v>
      </c>
      <c r="Y938">
        <v>-2.72</v>
      </c>
      <c r="Z938" s="1">
        <v>-1392.0491</v>
      </c>
      <c r="AA938">
        <v>-2.33</v>
      </c>
      <c r="AB938" s="1">
        <v>-1370.3377</v>
      </c>
      <c r="AC938">
        <v>-7.93</v>
      </c>
    </row>
    <row r="939" spans="6:29" x14ac:dyDescent="0.2">
      <c r="F939" s="1">
        <v>-1382.7663</v>
      </c>
      <c r="G939">
        <v>4.84</v>
      </c>
      <c r="H939" s="1">
        <v>-1381.2438</v>
      </c>
      <c r="I939">
        <v>0.77</v>
      </c>
      <c r="J939" s="1">
        <v>-1382.2045000000001</v>
      </c>
      <c r="K939">
        <v>-1.78</v>
      </c>
      <c r="L939" s="1">
        <v>-1379.6976999999999</v>
      </c>
      <c r="M939">
        <v>0.43</v>
      </c>
      <c r="N939" s="1">
        <v>-1382.1864</v>
      </c>
      <c r="O939">
        <v>-7.87</v>
      </c>
      <c r="P939" s="1">
        <v>-1381.1844000000001</v>
      </c>
      <c r="Q939">
        <v>-0.25</v>
      </c>
      <c r="R939" s="1">
        <v>-1370.9725000000001</v>
      </c>
      <c r="S939">
        <v>-7.48</v>
      </c>
      <c r="T939" s="1">
        <v>-1392.5074</v>
      </c>
      <c r="U939">
        <v>6.01</v>
      </c>
      <c r="V939" s="1">
        <v>-1391.0807</v>
      </c>
      <c r="W939">
        <v>11.17</v>
      </c>
      <c r="X939" s="1">
        <v>-1368.3108999999999</v>
      </c>
      <c r="Y939">
        <v>-2.41</v>
      </c>
      <c r="Z939" s="1">
        <v>-1391.9353000000001</v>
      </c>
      <c r="AA939">
        <v>-1.73</v>
      </c>
      <c r="AB939" s="1">
        <v>-1370.4409000000001</v>
      </c>
      <c r="AC939">
        <v>-8.81</v>
      </c>
    </row>
    <row r="940" spans="6:29" x14ac:dyDescent="0.2">
      <c r="F940" s="1">
        <v>-1382.5963999999999</v>
      </c>
      <c r="G940">
        <v>4.78</v>
      </c>
      <c r="H940" s="1">
        <v>-1381.1829</v>
      </c>
      <c r="I940">
        <v>1.07</v>
      </c>
      <c r="J940" s="1">
        <v>-1382.3376000000001</v>
      </c>
      <c r="K940">
        <v>-1.81</v>
      </c>
      <c r="L940" s="1">
        <v>-1379.731</v>
      </c>
      <c r="M940">
        <v>0.09</v>
      </c>
      <c r="N940" s="1">
        <v>-1381.8559</v>
      </c>
      <c r="O940">
        <v>-6.46</v>
      </c>
      <c r="P940" s="1">
        <v>-1381.0842</v>
      </c>
      <c r="Q940">
        <v>-0.27</v>
      </c>
      <c r="R940" s="1">
        <v>-1370.7994000000001</v>
      </c>
      <c r="S940">
        <v>-7.21</v>
      </c>
      <c r="T940" s="1">
        <v>-1392.4811</v>
      </c>
      <c r="U940">
        <v>7.05</v>
      </c>
      <c r="V940" s="1">
        <v>-1391.1605</v>
      </c>
      <c r="W940">
        <v>10.31</v>
      </c>
      <c r="X940" s="1">
        <v>-1368.0549000000001</v>
      </c>
      <c r="Y940">
        <v>-2.0299999999999998</v>
      </c>
      <c r="Z940" s="1">
        <v>-1391.8330000000001</v>
      </c>
      <c r="AA940">
        <v>-1.0900000000000001</v>
      </c>
      <c r="AB940" s="1">
        <v>-1370.5581999999999</v>
      </c>
      <c r="AC940">
        <v>-9.6300000000000008</v>
      </c>
    </row>
    <row r="941" spans="6:29" x14ac:dyDescent="0.2">
      <c r="F941" s="1">
        <v>-1382.4469999999999</v>
      </c>
      <c r="G941">
        <v>4.5999999999999996</v>
      </c>
      <c r="H941" s="1">
        <v>-1381.1151</v>
      </c>
      <c r="I941">
        <v>1.39</v>
      </c>
      <c r="J941" s="1">
        <v>-1382.4195</v>
      </c>
      <c r="K941">
        <v>-1.72</v>
      </c>
      <c r="L941" s="1">
        <v>-1379.7701999999999</v>
      </c>
      <c r="M941">
        <v>-0.13</v>
      </c>
      <c r="N941" s="1">
        <v>-1381.4721</v>
      </c>
      <c r="O941">
        <v>-4.92</v>
      </c>
      <c r="P941" s="1">
        <v>-1380.9925000000001</v>
      </c>
      <c r="Q941">
        <v>-0.35</v>
      </c>
      <c r="R941" s="1">
        <v>-1370.6670999999999</v>
      </c>
      <c r="S941">
        <v>-7.09</v>
      </c>
      <c r="T941" s="1">
        <v>-1392.4485999999999</v>
      </c>
      <c r="U941">
        <v>8.11</v>
      </c>
      <c r="V941" s="1">
        <v>-1391.2426</v>
      </c>
      <c r="W941">
        <v>9.35</v>
      </c>
      <c r="X941" s="1">
        <v>-1367.8193000000001</v>
      </c>
      <c r="Y941">
        <v>-1.65</v>
      </c>
      <c r="Z941" s="1">
        <v>-1391.7553</v>
      </c>
      <c r="AA941">
        <v>-0.45</v>
      </c>
      <c r="AB941" s="1">
        <v>-1370.6811</v>
      </c>
      <c r="AC941">
        <v>-10.35</v>
      </c>
    </row>
    <row r="942" spans="6:29" x14ac:dyDescent="0.2">
      <c r="F942" s="1">
        <v>-1382.3335999999999</v>
      </c>
      <c r="G942">
        <v>4.37</v>
      </c>
      <c r="H942" s="1">
        <v>-1381.0564999999999</v>
      </c>
      <c r="I942">
        <v>1.67</v>
      </c>
      <c r="J942" s="1">
        <v>-1382.4448</v>
      </c>
      <c r="K942">
        <v>-1.42</v>
      </c>
      <c r="L942" s="1">
        <v>-1379.8099</v>
      </c>
      <c r="M942">
        <v>-0.23</v>
      </c>
      <c r="N942" s="1">
        <v>-1381.0329999999999</v>
      </c>
      <c r="O942">
        <v>-3.09</v>
      </c>
      <c r="P942" s="1">
        <v>-1380.9141999999999</v>
      </c>
      <c r="Q942">
        <v>-0.44</v>
      </c>
      <c r="R942" s="1">
        <v>-1370.5762</v>
      </c>
      <c r="S942">
        <v>-6.93</v>
      </c>
      <c r="T942" s="1">
        <v>-1392.4313</v>
      </c>
      <c r="U942">
        <v>9.07</v>
      </c>
      <c r="V942" s="1">
        <v>-1391.3253999999999</v>
      </c>
      <c r="W942">
        <v>8.3699999999999992</v>
      </c>
      <c r="X942" s="1">
        <v>-1367.6396999999999</v>
      </c>
      <c r="Y942">
        <v>-1.34</v>
      </c>
      <c r="Z942" s="1">
        <v>-1391.7085</v>
      </c>
      <c r="AA942">
        <v>0.05</v>
      </c>
      <c r="AB942" s="1">
        <v>-1370.7998</v>
      </c>
      <c r="AC942">
        <v>-10.93</v>
      </c>
    </row>
    <row r="943" spans="6:29" x14ac:dyDescent="0.2">
      <c r="F943" s="1">
        <v>-1382.2662</v>
      </c>
      <c r="G943">
        <v>3.97</v>
      </c>
      <c r="H943" s="1">
        <v>-1381.0211999999999</v>
      </c>
      <c r="I943">
        <v>1.97</v>
      </c>
      <c r="J943" s="1">
        <v>-1382.4081000000001</v>
      </c>
      <c r="K943">
        <v>-0.93</v>
      </c>
      <c r="L943" s="1">
        <v>-1379.846</v>
      </c>
      <c r="M943">
        <v>-0.26</v>
      </c>
      <c r="N943" s="1">
        <v>-1380.5474999999999</v>
      </c>
      <c r="O943">
        <v>-1.21</v>
      </c>
      <c r="P943" s="1">
        <v>-1380.8507999999999</v>
      </c>
      <c r="Q943">
        <v>-0.53</v>
      </c>
      <c r="R943" s="1">
        <v>-1370.5128</v>
      </c>
      <c r="S943">
        <v>-6.84</v>
      </c>
      <c r="T943" s="1">
        <v>-1392.4545000000001</v>
      </c>
      <c r="U943">
        <v>9.83</v>
      </c>
      <c r="V943" s="1">
        <v>-1391.4085</v>
      </c>
      <c r="W943">
        <v>7.34</v>
      </c>
      <c r="X943" s="1">
        <v>-1367.5401999999999</v>
      </c>
      <c r="Y943">
        <v>-1.2</v>
      </c>
      <c r="Z943" s="1">
        <v>-1391.6891000000001</v>
      </c>
      <c r="AA943">
        <v>0.52</v>
      </c>
      <c r="AB943" s="1">
        <v>-1370.9068</v>
      </c>
      <c r="AC943">
        <v>-11.39</v>
      </c>
    </row>
    <row r="944" spans="6:29" x14ac:dyDescent="0.2">
      <c r="F944" s="1">
        <v>-1382.2448999999999</v>
      </c>
      <c r="G944">
        <v>3.48</v>
      </c>
      <c r="H944" s="1">
        <v>-1381.0195000000001</v>
      </c>
      <c r="I944">
        <v>2.21</v>
      </c>
      <c r="J944" s="1">
        <v>-1382.3081999999999</v>
      </c>
      <c r="K944">
        <v>-0.31</v>
      </c>
      <c r="L944" s="1">
        <v>-1379.8770999999999</v>
      </c>
      <c r="M944">
        <v>-0.13</v>
      </c>
      <c r="N944" s="1">
        <v>-1380.0452</v>
      </c>
      <c r="O944">
        <v>0.57999999999999996</v>
      </c>
      <c r="P944" s="1">
        <v>-1380.8031000000001</v>
      </c>
      <c r="Q944">
        <v>-0.67</v>
      </c>
      <c r="R944" s="1">
        <v>-1370.4556</v>
      </c>
      <c r="S944">
        <v>-6.61</v>
      </c>
      <c r="T944" s="1">
        <v>-1392.5332000000001</v>
      </c>
      <c r="U944">
        <v>10.4</v>
      </c>
      <c r="V944" s="1">
        <v>-1391.4918</v>
      </c>
      <c r="W944">
        <v>6.29</v>
      </c>
      <c r="X944" s="1">
        <v>-1367.5274999999999</v>
      </c>
      <c r="Y944">
        <v>-1.1499999999999999</v>
      </c>
      <c r="Z944" s="1">
        <v>-1391.6839</v>
      </c>
      <c r="AA944">
        <v>0.98</v>
      </c>
      <c r="AB944" s="1">
        <v>-1370.9983</v>
      </c>
      <c r="AC944">
        <v>-11.69</v>
      </c>
    </row>
    <row r="945" spans="6:29" x14ac:dyDescent="0.2">
      <c r="F945" s="1">
        <v>-1382.2611999999999</v>
      </c>
      <c r="G945">
        <v>2.98</v>
      </c>
      <c r="H945" s="1">
        <v>-1381.0550000000001</v>
      </c>
      <c r="I945">
        <v>2.2400000000000002</v>
      </c>
      <c r="J945" s="1">
        <v>-1382.1522</v>
      </c>
      <c r="K945">
        <v>0.49</v>
      </c>
      <c r="L945" s="1">
        <v>-1379.9006999999999</v>
      </c>
      <c r="M945">
        <v>0.1</v>
      </c>
      <c r="N945" s="1">
        <v>-1379.5844</v>
      </c>
      <c r="O945">
        <v>2.46</v>
      </c>
      <c r="P945" s="1">
        <v>-1380.7692999999999</v>
      </c>
      <c r="Q945">
        <v>-0.85</v>
      </c>
      <c r="R945" s="1">
        <v>-1370.3851999999999</v>
      </c>
      <c r="S945">
        <v>-6.39</v>
      </c>
      <c r="T945" s="1">
        <v>-1392.6597999999999</v>
      </c>
      <c r="U945">
        <v>10.71</v>
      </c>
      <c r="V945" s="1">
        <v>-1391.5744999999999</v>
      </c>
      <c r="W945">
        <v>5.31</v>
      </c>
      <c r="X945" s="1">
        <v>-1367.5905</v>
      </c>
      <c r="Y945">
        <v>-1.28</v>
      </c>
      <c r="Z945" s="1">
        <v>-1391.673</v>
      </c>
      <c r="AA945">
        <v>1.39</v>
      </c>
      <c r="AB945" s="1">
        <v>-1371.0754999999999</v>
      </c>
      <c r="AC945">
        <v>-11.86</v>
      </c>
    </row>
    <row r="946" spans="6:29" x14ac:dyDescent="0.2">
      <c r="F946" s="1">
        <v>-1382.2976000000001</v>
      </c>
      <c r="G946">
        <v>2.4900000000000002</v>
      </c>
      <c r="H946" s="1">
        <v>-1381.1237000000001</v>
      </c>
      <c r="I946">
        <v>2.37</v>
      </c>
      <c r="J946" s="1">
        <v>-1381.9561000000001</v>
      </c>
      <c r="K946">
        <v>1.3</v>
      </c>
      <c r="L946" s="1">
        <v>-1379.9122</v>
      </c>
      <c r="M946">
        <v>0.44</v>
      </c>
      <c r="N946" s="1">
        <v>-1379.2435</v>
      </c>
      <c r="O946">
        <v>3.92</v>
      </c>
      <c r="P946" s="1">
        <v>-1380.7473</v>
      </c>
      <c r="Q946">
        <v>-1.02</v>
      </c>
      <c r="R946" s="1">
        <v>-1370.2901999999999</v>
      </c>
      <c r="S946">
        <v>-6.02</v>
      </c>
      <c r="T946" s="1">
        <v>-1392.8045</v>
      </c>
      <c r="U946">
        <v>10.75</v>
      </c>
      <c r="V946" s="1">
        <v>-1391.6550999999999</v>
      </c>
      <c r="W946">
        <v>4.4000000000000004</v>
      </c>
      <c r="X946" s="1">
        <v>-1367.7058999999999</v>
      </c>
      <c r="Y946">
        <v>-1.52</v>
      </c>
      <c r="Z946" s="1">
        <v>-1391.6342999999999</v>
      </c>
      <c r="AA946">
        <v>1.86</v>
      </c>
      <c r="AB946" s="1">
        <v>-1371.1425999999999</v>
      </c>
      <c r="AC946">
        <v>-11.85</v>
      </c>
    </row>
    <row r="947" spans="6:29" x14ac:dyDescent="0.2">
      <c r="F947" s="1">
        <v>-1382.3325</v>
      </c>
      <c r="G947">
        <v>2.08</v>
      </c>
      <c r="H947" s="1">
        <v>-1381.2146</v>
      </c>
      <c r="I947">
        <v>2.4300000000000002</v>
      </c>
      <c r="J947" s="1">
        <v>-1381.7465</v>
      </c>
      <c r="K947">
        <v>2.12</v>
      </c>
      <c r="L947" s="1">
        <v>-1379.9047</v>
      </c>
      <c r="M947">
        <v>0.87</v>
      </c>
      <c r="N947" s="1">
        <v>-1379.0869</v>
      </c>
      <c r="O947">
        <v>4.8600000000000003</v>
      </c>
      <c r="P947" s="1">
        <v>-1380.731</v>
      </c>
      <c r="Q947">
        <v>-1.24</v>
      </c>
      <c r="R947" s="1">
        <v>-1370.17</v>
      </c>
      <c r="S947">
        <v>-5.6</v>
      </c>
      <c r="T947" s="1">
        <v>-1392.9317000000001</v>
      </c>
      <c r="U947">
        <v>10.66</v>
      </c>
      <c r="V947" s="1">
        <v>-1391.7313999999999</v>
      </c>
      <c r="W947">
        <v>3.54</v>
      </c>
      <c r="X947" s="1">
        <v>-1367.8483000000001</v>
      </c>
      <c r="Y947">
        <v>-1.85</v>
      </c>
      <c r="Z947" s="1">
        <v>-1391.5512000000001</v>
      </c>
      <c r="AA947">
        <v>2.4</v>
      </c>
      <c r="AB947" s="1">
        <v>-1371.2044000000001</v>
      </c>
      <c r="AC947">
        <v>-11.78</v>
      </c>
    </row>
    <row r="948" spans="6:29" x14ac:dyDescent="0.2">
      <c r="F948" s="1">
        <v>-1382.3444999999999</v>
      </c>
      <c r="G948">
        <v>1.86</v>
      </c>
      <c r="H948" s="1">
        <v>-1381.3142</v>
      </c>
      <c r="I948">
        <v>2.48</v>
      </c>
      <c r="J948" s="1">
        <v>-1381.5544</v>
      </c>
      <c r="K948">
        <v>2.97</v>
      </c>
      <c r="L948" s="1">
        <v>-1379.8705</v>
      </c>
      <c r="M948">
        <v>1.41</v>
      </c>
      <c r="N948" s="1">
        <v>-1379.1285</v>
      </c>
      <c r="O948">
        <v>5.4</v>
      </c>
      <c r="P948" s="1">
        <v>-1380.7121</v>
      </c>
      <c r="Q948">
        <v>-1.44</v>
      </c>
      <c r="R948" s="1">
        <v>-1370.0350000000001</v>
      </c>
      <c r="S948">
        <v>-5.17</v>
      </c>
      <c r="T948" s="1">
        <v>-1393.0216</v>
      </c>
      <c r="U948">
        <v>10.47</v>
      </c>
      <c r="V948" s="1">
        <v>-1391.8005000000001</v>
      </c>
      <c r="W948">
        <v>2.82</v>
      </c>
      <c r="X948" s="1">
        <v>-1367.9973</v>
      </c>
      <c r="Y948">
        <v>-2.21</v>
      </c>
      <c r="Z948" s="1">
        <v>-1391.4167</v>
      </c>
      <c r="AA948">
        <v>2.98</v>
      </c>
      <c r="AB948" s="1">
        <v>-1371.2655</v>
      </c>
      <c r="AC948">
        <v>-11.6</v>
      </c>
    </row>
    <row r="949" spans="6:29" x14ac:dyDescent="0.2">
      <c r="F949" s="1">
        <v>-1382.3158000000001</v>
      </c>
      <c r="G949">
        <v>1.79</v>
      </c>
      <c r="H949" s="1">
        <v>-1381.4082000000001</v>
      </c>
      <c r="I949">
        <v>2.56</v>
      </c>
      <c r="J949" s="1">
        <v>-1381.4095</v>
      </c>
      <c r="K949">
        <v>3.65</v>
      </c>
      <c r="L949" s="1">
        <v>-1379.8047999999999</v>
      </c>
      <c r="M949">
        <v>2.02</v>
      </c>
      <c r="N949" s="1">
        <v>-1379.3249000000001</v>
      </c>
      <c r="O949">
        <v>5.57</v>
      </c>
      <c r="P949" s="1">
        <v>-1380.6813999999999</v>
      </c>
      <c r="Q949">
        <v>-1.63</v>
      </c>
      <c r="R949" s="1">
        <v>-1369.9055000000001</v>
      </c>
      <c r="S949">
        <v>-4.6500000000000004</v>
      </c>
      <c r="T949" s="1">
        <v>-1393.0818999999999</v>
      </c>
      <c r="U949">
        <v>10.08</v>
      </c>
      <c r="V949" s="1">
        <v>-1391.8598999999999</v>
      </c>
      <c r="W949">
        <v>2.2000000000000002</v>
      </c>
      <c r="X949" s="1">
        <v>-1368.1415999999999</v>
      </c>
      <c r="Y949">
        <v>-2.66</v>
      </c>
      <c r="Z949" s="1">
        <v>-1391.2357999999999</v>
      </c>
      <c r="AA949">
        <v>3.65</v>
      </c>
      <c r="AB949" s="1">
        <v>-1371.3287</v>
      </c>
      <c r="AC949">
        <v>-11.33</v>
      </c>
    </row>
    <row r="950" spans="6:29" x14ac:dyDescent="0.2">
      <c r="F950" s="1">
        <v>-1382.2348</v>
      </c>
      <c r="G950">
        <v>2.0299999999999998</v>
      </c>
      <c r="H950" s="1">
        <v>-1381.4861000000001</v>
      </c>
      <c r="I950">
        <v>2.72</v>
      </c>
      <c r="J950" s="1">
        <v>-1381.3306</v>
      </c>
      <c r="K950">
        <v>4.0999999999999996</v>
      </c>
      <c r="L950" s="1">
        <v>-1379.7101</v>
      </c>
      <c r="M950">
        <v>2.63</v>
      </c>
      <c r="N950" s="1">
        <v>-1379.6051</v>
      </c>
      <c r="O950">
        <v>5.42</v>
      </c>
      <c r="P950" s="1">
        <v>-1380.6335999999999</v>
      </c>
      <c r="Q950">
        <v>-1.77</v>
      </c>
      <c r="R950" s="1">
        <v>-1369.8059000000001</v>
      </c>
      <c r="S950">
        <v>-4.25</v>
      </c>
      <c r="T950" s="1">
        <v>-1393.1427000000001</v>
      </c>
      <c r="U950">
        <v>9.4600000000000009</v>
      </c>
      <c r="V950" s="1">
        <v>-1391.9070999999999</v>
      </c>
      <c r="W950">
        <v>1.68</v>
      </c>
      <c r="X950" s="1">
        <v>-1368.2800999999999</v>
      </c>
      <c r="Y950">
        <v>-3.14</v>
      </c>
      <c r="Z950" s="1">
        <v>-1391.0243</v>
      </c>
      <c r="AA950">
        <v>4.3600000000000003</v>
      </c>
      <c r="AB950" s="1">
        <v>-1371.3918000000001</v>
      </c>
      <c r="AC950">
        <v>-10.97</v>
      </c>
    </row>
    <row r="951" spans="6:29" x14ac:dyDescent="0.2">
      <c r="F951" s="1">
        <v>-1382.0975000000001</v>
      </c>
      <c r="G951">
        <v>2.5</v>
      </c>
      <c r="H951" s="1">
        <v>-1381.5416</v>
      </c>
      <c r="I951">
        <v>2.99</v>
      </c>
      <c r="J951" s="1">
        <v>-1381.3224</v>
      </c>
      <c r="K951">
        <v>4.3600000000000003</v>
      </c>
      <c r="L951" s="1">
        <v>-1379.5972999999999</v>
      </c>
      <c r="M951">
        <v>3.22</v>
      </c>
      <c r="N951" s="1">
        <v>-1379.9065000000001</v>
      </c>
      <c r="O951">
        <v>5.19</v>
      </c>
      <c r="P951" s="1">
        <v>-1380.5707</v>
      </c>
      <c r="Q951">
        <v>-1.87</v>
      </c>
      <c r="R951" s="1">
        <v>-1369.7608</v>
      </c>
      <c r="S951">
        <v>-4.01</v>
      </c>
      <c r="T951" s="1">
        <v>-1393.2385999999999</v>
      </c>
      <c r="U951">
        <v>8.58</v>
      </c>
      <c r="V951" s="1">
        <v>-1391.9395999999999</v>
      </c>
      <c r="W951">
        <v>1.27</v>
      </c>
      <c r="X951" s="1">
        <v>-1368.4203</v>
      </c>
      <c r="Y951">
        <v>-3.61</v>
      </c>
      <c r="Z951" s="1">
        <v>-1390.8049000000001</v>
      </c>
      <c r="AA951">
        <v>5.09</v>
      </c>
      <c r="AB951" s="1">
        <v>-1371.4511</v>
      </c>
      <c r="AC951">
        <v>-10.58</v>
      </c>
    </row>
    <row r="952" spans="6:29" x14ac:dyDescent="0.2">
      <c r="F952" s="1">
        <v>-1381.9065000000001</v>
      </c>
      <c r="G952">
        <v>3.26</v>
      </c>
      <c r="H952" s="1">
        <v>-1381.576</v>
      </c>
      <c r="I952">
        <v>3.21</v>
      </c>
      <c r="J952" s="1">
        <v>-1381.3738000000001</v>
      </c>
      <c r="K952">
        <v>4.54</v>
      </c>
      <c r="L952" s="1">
        <v>-1379.4822999999999</v>
      </c>
      <c r="M952">
        <v>3.73</v>
      </c>
      <c r="N952" s="1">
        <v>-1380.1938</v>
      </c>
      <c r="O952">
        <v>4.96</v>
      </c>
      <c r="P952" s="1">
        <v>-1380.5044</v>
      </c>
      <c r="Q952">
        <v>-1.95</v>
      </c>
      <c r="R952" s="1">
        <v>-1369.7893999999999</v>
      </c>
      <c r="S952">
        <v>-3.9</v>
      </c>
      <c r="T952" s="1">
        <v>-1393.3851</v>
      </c>
      <c r="U952">
        <v>7.39</v>
      </c>
      <c r="V952" s="1">
        <v>-1391.9561000000001</v>
      </c>
      <c r="W952">
        <v>0.99</v>
      </c>
      <c r="X952" s="1">
        <v>-1368.5771999999999</v>
      </c>
      <c r="Y952">
        <v>-4.13</v>
      </c>
      <c r="Z952" s="1">
        <v>-1390.6027999999999</v>
      </c>
      <c r="AA952">
        <v>5.77</v>
      </c>
      <c r="AB952" s="1">
        <v>-1371.5001999999999</v>
      </c>
      <c r="AC952">
        <v>-10.119999999999999</v>
      </c>
    </row>
    <row r="953" spans="6:29" x14ac:dyDescent="0.2">
      <c r="F953" s="1">
        <v>-1381.6728000000001</v>
      </c>
      <c r="G953">
        <v>4.13</v>
      </c>
      <c r="H953" s="1">
        <v>-1381.5963999999999</v>
      </c>
      <c r="I953">
        <v>3.54</v>
      </c>
      <c r="J953" s="1">
        <v>-1381.4652000000001</v>
      </c>
      <c r="K953">
        <v>4.57</v>
      </c>
      <c r="L953" s="1">
        <v>-1379.3791000000001</v>
      </c>
      <c r="M953">
        <v>4.13</v>
      </c>
      <c r="N953" s="1">
        <v>-1380.4543000000001</v>
      </c>
      <c r="O953">
        <v>4.6500000000000004</v>
      </c>
      <c r="P953" s="1">
        <v>-1380.4525000000001</v>
      </c>
      <c r="Q953">
        <v>-2.11</v>
      </c>
      <c r="R953" s="1">
        <v>-1369.9022</v>
      </c>
      <c r="S953">
        <v>-3.96</v>
      </c>
      <c r="T953" s="1">
        <v>-1393.5709999999999</v>
      </c>
      <c r="U953">
        <v>6.16</v>
      </c>
      <c r="V953" s="1">
        <v>-1391.9559999999999</v>
      </c>
      <c r="W953">
        <v>0.78</v>
      </c>
      <c r="X953" s="1">
        <v>-1368.7669000000001</v>
      </c>
      <c r="Y953">
        <v>-4.78</v>
      </c>
      <c r="Z953" s="1">
        <v>-1390.4414999999999</v>
      </c>
      <c r="AA953">
        <v>6.33</v>
      </c>
      <c r="AB953" s="1">
        <v>-1371.5326</v>
      </c>
      <c r="AC953">
        <v>-9.61</v>
      </c>
    </row>
    <row r="954" spans="6:29" x14ac:dyDescent="0.2">
      <c r="F954" s="1">
        <v>-1381.4141</v>
      </c>
      <c r="G954">
        <v>5.2</v>
      </c>
      <c r="H954" s="1">
        <v>-1381.6129000000001</v>
      </c>
      <c r="I954">
        <v>3.79</v>
      </c>
      <c r="J954" s="1">
        <v>-1381.5766000000001</v>
      </c>
      <c r="K954">
        <v>4.5599999999999996</v>
      </c>
      <c r="L954" s="1">
        <v>-1379.2956999999999</v>
      </c>
      <c r="M954">
        <v>4.42</v>
      </c>
      <c r="N954" s="1">
        <v>-1380.6864</v>
      </c>
      <c r="O954">
        <v>4.46</v>
      </c>
      <c r="P954" s="1">
        <v>-1380.4354000000001</v>
      </c>
      <c r="Q954">
        <v>-2.29</v>
      </c>
      <c r="R954" s="1">
        <v>-1370.0965000000001</v>
      </c>
      <c r="S954">
        <v>-4.32</v>
      </c>
      <c r="T954" s="1">
        <v>-1393.7642000000001</v>
      </c>
      <c r="U954">
        <v>4.83</v>
      </c>
      <c r="V954" s="1">
        <v>-1391.94</v>
      </c>
      <c r="W954">
        <v>0.75</v>
      </c>
      <c r="X954" s="1">
        <v>-1368.9956</v>
      </c>
      <c r="Y954">
        <v>-5.41</v>
      </c>
      <c r="Z954" s="1">
        <v>-1390.3404</v>
      </c>
      <c r="AA954">
        <v>6.85</v>
      </c>
      <c r="AB954" s="1">
        <v>-1371.5433</v>
      </c>
      <c r="AC954">
        <v>-9.06</v>
      </c>
    </row>
    <row r="955" spans="6:29" x14ac:dyDescent="0.2">
      <c r="F955" s="1">
        <v>-1381.1557</v>
      </c>
      <c r="G955">
        <v>6.25</v>
      </c>
      <c r="H955" s="1">
        <v>-1381.6359</v>
      </c>
      <c r="I955">
        <v>4</v>
      </c>
      <c r="J955" s="1">
        <v>-1381.6943000000001</v>
      </c>
      <c r="K955">
        <v>4.54</v>
      </c>
      <c r="L955" s="1">
        <v>-1379.2293</v>
      </c>
      <c r="M955">
        <v>4.5999999999999996</v>
      </c>
      <c r="N955" s="1">
        <v>-1380.8922</v>
      </c>
      <c r="O955">
        <v>4.2699999999999996</v>
      </c>
      <c r="P955" s="1">
        <v>-1380.4690000000001</v>
      </c>
      <c r="Q955">
        <v>-2.57</v>
      </c>
      <c r="R955" s="1">
        <v>-1370.3534999999999</v>
      </c>
      <c r="S955">
        <v>-4.82</v>
      </c>
      <c r="T955" s="1">
        <v>-1393.9291000000001</v>
      </c>
      <c r="U955">
        <v>3.7</v>
      </c>
      <c r="V955" s="1">
        <v>-1391.9091000000001</v>
      </c>
      <c r="W955">
        <v>0.78</v>
      </c>
      <c r="X955" s="1">
        <v>-1369.2516000000001</v>
      </c>
      <c r="Y955">
        <v>-5.99</v>
      </c>
      <c r="Z955" s="1">
        <v>-1390.3119999999999</v>
      </c>
      <c r="AA955">
        <v>7.14</v>
      </c>
      <c r="AB955" s="1">
        <v>-1371.5278000000001</v>
      </c>
      <c r="AC955">
        <v>-8.43</v>
      </c>
    </row>
    <row r="956" spans="6:29" x14ac:dyDescent="0.2">
      <c r="F956" s="1">
        <v>-1380.9266</v>
      </c>
      <c r="G956">
        <v>7.28</v>
      </c>
      <c r="H956" s="1">
        <v>-1381.6747</v>
      </c>
      <c r="I956">
        <v>4.1500000000000004</v>
      </c>
      <c r="J956" s="1">
        <v>-1381.8125</v>
      </c>
      <c r="K956">
        <v>4.47</v>
      </c>
      <c r="L956" s="1">
        <v>-1379.1711</v>
      </c>
      <c r="M956">
        <v>4.66</v>
      </c>
      <c r="N956" s="1">
        <v>-1381.0719999999999</v>
      </c>
      <c r="O956">
        <v>4.0999999999999996</v>
      </c>
      <c r="P956" s="1">
        <v>-1380.5577000000001</v>
      </c>
      <c r="Q956">
        <v>-3.04</v>
      </c>
      <c r="R956" s="1">
        <v>-1370.6411000000001</v>
      </c>
      <c r="S956">
        <v>-5.34</v>
      </c>
      <c r="T956" s="1">
        <v>-1394.0405000000001</v>
      </c>
      <c r="U956">
        <v>2.67</v>
      </c>
      <c r="V956" s="1">
        <v>-1391.8652</v>
      </c>
      <c r="W956">
        <v>0.85</v>
      </c>
      <c r="X956" s="1">
        <v>-1369.5072</v>
      </c>
      <c r="Y956">
        <v>-6.52</v>
      </c>
      <c r="Z956" s="1">
        <v>-1390.3574000000001</v>
      </c>
      <c r="AA956">
        <v>7.35</v>
      </c>
      <c r="AB956" s="1">
        <v>-1371.4857</v>
      </c>
      <c r="AC956">
        <v>-7.73</v>
      </c>
    </row>
    <row r="957" spans="6:29" x14ac:dyDescent="0.2">
      <c r="F957" s="1">
        <v>-1380.7539999999999</v>
      </c>
      <c r="G957">
        <v>8.1300000000000008</v>
      </c>
      <c r="H957" s="1">
        <v>-1381.7353000000001</v>
      </c>
      <c r="I957">
        <v>4.25</v>
      </c>
      <c r="J957" s="1">
        <v>-1381.9314999999999</v>
      </c>
      <c r="K957">
        <v>4.45</v>
      </c>
      <c r="L957" s="1">
        <v>-1379.1101000000001</v>
      </c>
      <c r="M957">
        <v>4.68</v>
      </c>
      <c r="N957" s="1">
        <v>-1381.2248</v>
      </c>
      <c r="O957">
        <v>3.93</v>
      </c>
      <c r="P957" s="1">
        <v>-1380.6904</v>
      </c>
      <c r="Q957">
        <v>-3.55</v>
      </c>
      <c r="R957" s="1">
        <v>-1370.9163000000001</v>
      </c>
      <c r="S957">
        <v>-5.92</v>
      </c>
      <c r="T957" s="1">
        <v>-1394.0898999999999</v>
      </c>
      <c r="U957">
        <v>1.79</v>
      </c>
      <c r="V957" s="1">
        <v>-1391.8108999999999</v>
      </c>
      <c r="W957">
        <v>1.04</v>
      </c>
      <c r="X957" s="1">
        <v>-1369.7291</v>
      </c>
      <c r="Y957">
        <v>-6.91</v>
      </c>
      <c r="Z957" s="1">
        <v>-1390.4612999999999</v>
      </c>
      <c r="AA957">
        <v>7.44</v>
      </c>
      <c r="AB957" s="1">
        <v>-1371.4195999999999</v>
      </c>
      <c r="AC957">
        <v>-7.1</v>
      </c>
    </row>
    <row r="958" spans="6:29" x14ac:dyDescent="0.2">
      <c r="F958" s="1">
        <v>-1380.6543999999999</v>
      </c>
      <c r="G958">
        <v>8.8699999999999992</v>
      </c>
      <c r="H958" s="1">
        <v>-1381.8167000000001</v>
      </c>
      <c r="I958">
        <v>4.1900000000000004</v>
      </c>
      <c r="J958" s="1">
        <v>-1382.0545999999999</v>
      </c>
      <c r="K958">
        <v>4.42</v>
      </c>
      <c r="L958" s="1">
        <v>-1379.0379</v>
      </c>
      <c r="M958">
        <v>4.6399999999999997</v>
      </c>
      <c r="N958" s="1">
        <v>-1381.3489</v>
      </c>
      <c r="O958">
        <v>3.8</v>
      </c>
      <c r="P958" s="1">
        <v>-1380.8453</v>
      </c>
      <c r="Q958">
        <v>-4.04</v>
      </c>
      <c r="R958" s="1">
        <v>-1371.1361999999999</v>
      </c>
      <c r="S958">
        <v>-6.49</v>
      </c>
      <c r="T958" s="1">
        <v>-1394.0840000000001</v>
      </c>
      <c r="U958">
        <v>1.1100000000000001</v>
      </c>
      <c r="V958" s="1">
        <v>-1391.7485999999999</v>
      </c>
      <c r="W958">
        <v>1.3</v>
      </c>
      <c r="X958" s="1">
        <v>-1369.8943999999999</v>
      </c>
      <c r="Y958">
        <v>-7.15</v>
      </c>
      <c r="Z958" s="1">
        <v>-1390.5917999999999</v>
      </c>
      <c r="AA958">
        <v>7.49</v>
      </c>
      <c r="AB958" s="1">
        <v>-1371.3349000000001</v>
      </c>
      <c r="AC958">
        <v>-6.43</v>
      </c>
    </row>
    <row r="959" spans="6:29" x14ac:dyDescent="0.2">
      <c r="F959" s="1">
        <v>-1380.6259</v>
      </c>
      <c r="G959">
        <v>9.43</v>
      </c>
      <c r="H959" s="1">
        <v>-1381.9126000000001</v>
      </c>
      <c r="I959">
        <v>4.0599999999999996</v>
      </c>
      <c r="J959" s="1">
        <v>-1382.1846</v>
      </c>
      <c r="K959">
        <v>4.41</v>
      </c>
      <c r="L959" s="1">
        <v>-1378.9503</v>
      </c>
      <c r="M959">
        <v>4.57</v>
      </c>
      <c r="N959" s="1">
        <v>-1381.4405999999999</v>
      </c>
      <c r="O959">
        <v>3.92</v>
      </c>
      <c r="P959" s="1">
        <v>-1380.9962</v>
      </c>
      <c r="Q959">
        <v>-4.51</v>
      </c>
      <c r="R959" s="1">
        <v>-1371.2639999999999</v>
      </c>
      <c r="S959">
        <v>-6.85</v>
      </c>
      <c r="T959" s="1">
        <v>-1394.0382</v>
      </c>
      <c r="U959">
        <v>0.59</v>
      </c>
      <c r="V959" s="1">
        <v>-1391.6813999999999</v>
      </c>
      <c r="W959">
        <v>1.58</v>
      </c>
      <c r="X959" s="1">
        <v>-1369.9994999999999</v>
      </c>
      <c r="Y959">
        <v>-7.26</v>
      </c>
      <c r="Z959" s="1">
        <v>-1390.7093</v>
      </c>
      <c r="AA959">
        <v>7.59</v>
      </c>
      <c r="AB959" s="1">
        <v>-1371.24</v>
      </c>
      <c r="AC959">
        <v>-5.75</v>
      </c>
    </row>
    <row r="960" spans="6:29" x14ac:dyDescent="0.2">
      <c r="F960" s="1">
        <v>-1380.6455000000001</v>
      </c>
      <c r="G960">
        <v>9.83</v>
      </c>
      <c r="H960" s="1">
        <v>-1382.0115000000001</v>
      </c>
      <c r="I960">
        <v>4</v>
      </c>
      <c r="J960" s="1">
        <v>-1382.32</v>
      </c>
      <c r="K960">
        <v>4.46</v>
      </c>
      <c r="L960" s="1">
        <v>-1378.8474000000001</v>
      </c>
      <c r="M960">
        <v>4.5199999999999996</v>
      </c>
      <c r="N960" s="1">
        <v>-1381.492</v>
      </c>
      <c r="O960">
        <v>4.1399999999999997</v>
      </c>
      <c r="P960" s="1">
        <v>-1381.1228000000001</v>
      </c>
      <c r="Q960">
        <v>-4.88</v>
      </c>
      <c r="R960" s="1">
        <v>-1371.2748999999999</v>
      </c>
      <c r="S960">
        <v>-7</v>
      </c>
      <c r="T960" s="1">
        <v>-1393.9706000000001</v>
      </c>
      <c r="U960">
        <v>0.13</v>
      </c>
      <c r="V960" s="1">
        <v>-1391.6120000000001</v>
      </c>
      <c r="W960">
        <v>1.87</v>
      </c>
      <c r="X960" s="1">
        <v>-1370.0576000000001</v>
      </c>
      <c r="Y960">
        <v>-7.33</v>
      </c>
      <c r="Z960" s="1">
        <v>-1390.7745</v>
      </c>
      <c r="AA960">
        <v>7.77</v>
      </c>
      <c r="AB960" s="1">
        <v>-1371.146</v>
      </c>
      <c r="AC960">
        <v>-5.18</v>
      </c>
    </row>
    <row r="961" spans="6:29" x14ac:dyDescent="0.2">
      <c r="F961" s="1">
        <v>-1380.6759999999999</v>
      </c>
      <c r="G961">
        <v>10.17</v>
      </c>
      <c r="H961" s="1">
        <v>-1382.0978</v>
      </c>
      <c r="I961">
        <v>3.88</v>
      </c>
      <c r="J961" s="1">
        <v>-1382.454</v>
      </c>
      <c r="K961">
        <v>4.51</v>
      </c>
      <c r="L961" s="1">
        <v>-1378.7327</v>
      </c>
      <c r="M961">
        <v>4.38</v>
      </c>
      <c r="N961" s="1">
        <v>-1381.4943000000001</v>
      </c>
      <c r="O961">
        <v>4.4400000000000004</v>
      </c>
      <c r="P961" s="1">
        <v>-1381.2148</v>
      </c>
      <c r="Q961">
        <v>-5.16</v>
      </c>
      <c r="R961" s="1">
        <v>-1371.1596999999999</v>
      </c>
      <c r="S961">
        <v>-6.92</v>
      </c>
      <c r="T961" s="1">
        <v>-1393.8978999999999</v>
      </c>
      <c r="U961">
        <v>-0.18</v>
      </c>
      <c r="V961" s="1">
        <v>-1391.5420999999999</v>
      </c>
      <c r="W961">
        <v>2.1800000000000002</v>
      </c>
      <c r="X961" s="1">
        <v>-1370.0871999999999</v>
      </c>
      <c r="Y961">
        <v>-7.31</v>
      </c>
      <c r="Z961" s="1">
        <v>-1390.7618</v>
      </c>
      <c r="AA961">
        <v>8.07</v>
      </c>
      <c r="AB961" s="1">
        <v>-1371.0650000000001</v>
      </c>
      <c r="AC961">
        <v>-4.74</v>
      </c>
    </row>
    <row r="962" spans="6:29" x14ac:dyDescent="0.2">
      <c r="F962" s="1">
        <v>-1380.6745000000001</v>
      </c>
      <c r="G962">
        <v>10.59</v>
      </c>
      <c r="H962" s="1">
        <v>-1382.1548</v>
      </c>
      <c r="I962">
        <v>3.75</v>
      </c>
      <c r="J962" s="1">
        <v>-1382.5753999999999</v>
      </c>
      <c r="K962">
        <v>4.63</v>
      </c>
      <c r="L962" s="1">
        <v>-1378.6107</v>
      </c>
      <c r="M962">
        <v>4.25</v>
      </c>
      <c r="N962" s="1">
        <v>-1381.443</v>
      </c>
      <c r="O962">
        <v>4.76</v>
      </c>
      <c r="P962" s="1">
        <v>-1381.2708</v>
      </c>
      <c r="Q962">
        <v>-5.35</v>
      </c>
      <c r="R962" s="1">
        <v>-1370.9241999999999</v>
      </c>
      <c r="S962">
        <v>-6.7</v>
      </c>
      <c r="T962" s="1">
        <v>-1393.8318999999999</v>
      </c>
      <c r="U962">
        <v>-0.43</v>
      </c>
      <c r="V962" s="1">
        <v>-1391.4724000000001</v>
      </c>
      <c r="W962">
        <v>2.5299999999999998</v>
      </c>
      <c r="X962" s="1">
        <v>-1370.1036999999999</v>
      </c>
      <c r="Y962">
        <v>-7.26</v>
      </c>
      <c r="Z962" s="1">
        <v>-1390.6670999999999</v>
      </c>
      <c r="AA962">
        <v>8.52</v>
      </c>
      <c r="AB962" s="1">
        <v>-1371.0105000000001</v>
      </c>
      <c r="AC962">
        <v>-4.38</v>
      </c>
    </row>
    <row r="963" spans="6:29" x14ac:dyDescent="0.2">
      <c r="F963" s="1">
        <v>-1380.6074000000001</v>
      </c>
      <c r="G963">
        <v>10.96</v>
      </c>
      <c r="H963" s="1">
        <v>-1382.1679999999999</v>
      </c>
      <c r="I963">
        <v>3.79</v>
      </c>
      <c r="J963" s="1">
        <v>-1382.6722</v>
      </c>
      <c r="K963">
        <v>4.7699999999999996</v>
      </c>
      <c r="L963" s="1">
        <v>-1378.4854</v>
      </c>
      <c r="M963">
        <v>4.07</v>
      </c>
      <c r="N963" s="1">
        <v>-1381.3412000000001</v>
      </c>
      <c r="O963">
        <v>5.2</v>
      </c>
      <c r="P963" s="1">
        <v>-1381.2945999999999</v>
      </c>
      <c r="Q963">
        <v>-5.29</v>
      </c>
      <c r="R963" s="1">
        <v>-1370.5876000000001</v>
      </c>
      <c r="S963">
        <v>-6.22</v>
      </c>
      <c r="T963" s="1">
        <v>-1393.7805000000001</v>
      </c>
      <c r="U963">
        <v>-0.65</v>
      </c>
      <c r="V963" s="1">
        <v>-1391.402</v>
      </c>
      <c r="W963">
        <v>2.9</v>
      </c>
      <c r="X963" s="1">
        <v>-1370.1123</v>
      </c>
      <c r="Y963">
        <v>-7.14</v>
      </c>
      <c r="Z963" s="1">
        <v>-1390.5087000000001</v>
      </c>
      <c r="AA963">
        <v>9.0500000000000007</v>
      </c>
      <c r="AB963" s="1">
        <v>-1370.9940999999999</v>
      </c>
      <c r="AC963">
        <v>-4.0999999999999996</v>
      </c>
    </row>
    <row r="964" spans="6:29" x14ac:dyDescent="0.2">
      <c r="F964" s="1">
        <v>-1380.4592</v>
      </c>
      <c r="G964">
        <v>11.53</v>
      </c>
      <c r="H964" s="1">
        <v>-1382.1280999999999</v>
      </c>
      <c r="I964">
        <v>3.91</v>
      </c>
      <c r="J964" s="1">
        <v>-1382.7344000000001</v>
      </c>
      <c r="K964">
        <v>4.9800000000000004</v>
      </c>
      <c r="L964" s="1">
        <v>-1378.3581999999999</v>
      </c>
      <c r="M964">
        <v>3.93</v>
      </c>
      <c r="N964" s="1">
        <v>-1381.2026000000001</v>
      </c>
      <c r="O964">
        <v>5.55</v>
      </c>
      <c r="P964" s="1">
        <v>-1381.2913000000001</v>
      </c>
      <c r="Q964">
        <v>-5.13</v>
      </c>
      <c r="R964" s="1">
        <v>-1370.1795</v>
      </c>
      <c r="S964">
        <v>-5.72</v>
      </c>
      <c r="T964" s="1">
        <v>-1393.748</v>
      </c>
      <c r="U964">
        <v>-0.87</v>
      </c>
      <c r="V964" s="1">
        <v>-1391.3287</v>
      </c>
      <c r="W964">
        <v>3.24</v>
      </c>
      <c r="X964" s="1">
        <v>-1370.1079</v>
      </c>
      <c r="Y964">
        <v>-6.99</v>
      </c>
      <c r="Z964" s="1">
        <v>-1390.3224</v>
      </c>
      <c r="AA964">
        <v>9.5500000000000007</v>
      </c>
      <c r="AB964" s="1">
        <v>-1371.0251000000001</v>
      </c>
      <c r="AC964">
        <v>-4.08</v>
      </c>
    </row>
    <row r="965" spans="6:29" x14ac:dyDescent="0.2">
      <c r="F965" s="1">
        <v>-1380.2414000000001</v>
      </c>
      <c r="G965">
        <v>12.06</v>
      </c>
      <c r="H965" s="1">
        <v>-1382.0318</v>
      </c>
      <c r="I965">
        <v>4.0999999999999996</v>
      </c>
      <c r="J965" s="1">
        <v>-1382.7551000000001</v>
      </c>
      <c r="K965">
        <v>5.26</v>
      </c>
      <c r="L965" s="1">
        <v>-1378.2289000000001</v>
      </c>
      <c r="M965">
        <v>3.75</v>
      </c>
      <c r="N965" s="1">
        <v>-1381.0489</v>
      </c>
      <c r="O965">
        <v>5.43</v>
      </c>
      <c r="P965" s="1">
        <v>-1381.2655999999999</v>
      </c>
      <c r="Q965">
        <v>-4.84</v>
      </c>
      <c r="R965" s="1">
        <v>-1369.7343000000001</v>
      </c>
      <c r="S965">
        <v>-5.0999999999999996</v>
      </c>
      <c r="T965" s="1">
        <v>-1393.7382</v>
      </c>
      <c r="U965">
        <v>-1.02</v>
      </c>
      <c r="V965" s="1">
        <v>-1391.2484999999999</v>
      </c>
      <c r="W965">
        <v>3.63</v>
      </c>
      <c r="X965" s="1">
        <v>-1370.0782999999999</v>
      </c>
      <c r="Y965">
        <v>-6.78</v>
      </c>
      <c r="Z965" s="1">
        <v>-1390.1502</v>
      </c>
      <c r="AA965">
        <v>9.9700000000000006</v>
      </c>
      <c r="AB965" s="1">
        <v>-1371.1080999999999</v>
      </c>
      <c r="AC965">
        <v>-4.1100000000000003</v>
      </c>
    </row>
    <row r="966" spans="6:29" x14ac:dyDescent="0.2">
      <c r="F966" s="1">
        <v>-1379.9945</v>
      </c>
      <c r="G966">
        <v>12.49</v>
      </c>
      <c r="H966" s="1">
        <v>-1381.8856000000001</v>
      </c>
      <c r="I966">
        <v>4.3600000000000003</v>
      </c>
      <c r="J966" s="1">
        <v>-1382.7343000000001</v>
      </c>
      <c r="K966">
        <v>5.51</v>
      </c>
      <c r="L966" s="1">
        <v>-1378.0989</v>
      </c>
      <c r="M966">
        <v>3.62</v>
      </c>
      <c r="N966" s="1">
        <v>-1380.9052999999999</v>
      </c>
      <c r="O966">
        <v>5.48</v>
      </c>
      <c r="P966" s="1">
        <v>-1381.223</v>
      </c>
      <c r="Q966">
        <v>-4.42</v>
      </c>
      <c r="R966" s="1">
        <v>-1369.2895000000001</v>
      </c>
      <c r="S966">
        <v>-4.62</v>
      </c>
      <c r="T966" s="1">
        <v>-1393.7535</v>
      </c>
      <c r="U966">
        <v>-1.22</v>
      </c>
      <c r="V966" s="1">
        <v>-1391.1565000000001</v>
      </c>
      <c r="W966">
        <v>4.16</v>
      </c>
      <c r="X966" s="1">
        <v>-1370.0109</v>
      </c>
      <c r="Y966">
        <v>-6.51</v>
      </c>
      <c r="Z966" s="1">
        <v>-1390.0305000000001</v>
      </c>
      <c r="AA966">
        <v>10.26</v>
      </c>
      <c r="AB966" s="1">
        <v>-1371.2392</v>
      </c>
      <c r="AC966">
        <v>-4.3</v>
      </c>
    </row>
    <row r="967" spans="6:29" x14ac:dyDescent="0.2">
      <c r="F967" s="1">
        <v>-1379.7791999999999</v>
      </c>
      <c r="G967">
        <v>12.75</v>
      </c>
      <c r="H967" s="1">
        <v>-1381.7047</v>
      </c>
      <c r="I967">
        <v>4.66</v>
      </c>
      <c r="J967" s="1">
        <v>-1382.6781000000001</v>
      </c>
      <c r="K967">
        <v>5.73</v>
      </c>
      <c r="L967" s="1">
        <v>-1377.9748999999999</v>
      </c>
      <c r="M967">
        <v>3.44</v>
      </c>
      <c r="N967" s="1">
        <v>-1380.7928999999999</v>
      </c>
      <c r="O967">
        <v>5.36</v>
      </c>
      <c r="P967" s="1">
        <v>-1381.1732</v>
      </c>
      <c r="Q967">
        <v>-3.91</v>
      </c>
      <c r="R967" s="1">
        <v>-1368.8791000000001</v>
      </c>
      <c r="S967">
        <v>-4.17</v>
      </c>
      <c r="T967" s="1">
        <v>-1393.7964999999999</v>
      </c>
      <c r="U967">
        <v>-1.38</v>
      </c>
      <c r="V967" s="1">
        <v>-1391.0458000000001</v>
      </c>
      <c r="W967">
        <v>4.75</v>
      </c>
      <c r="X967" s="1">
        <v>-1369.8977</v>
      </c>
      <c r="Y967">
        <v>-6.09</v>
      </c>
      <c r="Z967" s="1">
        <v>-1389.9911</v>
      </c>
      <c r="AA967">
        <v>10.36</v>
      </c>
      <c r="AB967" s="1">
        <v>-1371.4051999999999</v>
      </c>
      <c r="AC967">
        <v>-4.5999999999999996</v>
      </c>
    </row>
    <row r="968" spans="6:29" x14ac:dyDescent="0.2">
      <c r="F968" s="1">
        <v>-1379.654</v>
      </c>
      <c r="G968">
        <v>12.64</v>
      </c>
      <c r="H968" s="1">
        <v>-1381.5130999999999</v>
      </c>
      <c r="I968">
        <v>4.9400000000000004</v>
      </c>
      <c r="J968" s="1">
        <v>-1382.5994000000001</v>
      </c>
      <c r="K968">
        <v>5.94</v>
      </c>
      <c r="L968" s="1">
        <v>-1377.8684000000001</v>
      </c>
      <c r="M968">
        <v>3.28</v>
      </c>
      <c r="N968" s="1">
        <v>-1380.7257</v>
      </c>
      <c r="O968">
        <v>4.95</v>
      </c>
      <c r="P968" s="1">
        <v>-1381.1301000000001</v>
      </c>
      <c r="Q968">
        <v>-3.37</v>
      </c>
      <c r="R968" s="1">
        <v>-1368.5319999999999</v>
      </c>
      <c r="S968">
        <v>-3.99</v>
      </c>
      <c r="T968" s="1">
        <v>-1393.8724999999999</v>
      </c>
      <c r="U968">
        <v>-1.46</v>
      </c>
      <c r="V968" s="1">
        <v>-1390.9095</v>
      </c>
      <c r="W968">
        <v>5.4</v>
      </c>
      <c r="X968" s="1">
        <v>-1369.7405000000001</v>
      </c>
      <c r="Y968">
        <v>-5.62</v>
      </c>
      <c r="Z968" s="1">
        <v>-1390.0454</v>
      </c>
      <c r="AA968">
        <v>10.220000000000001</v>
      </c>
      <c r="AB968" s="1">
        <v>-1371.5849000000001</v>
      </c>
      <c r="AC968">
        <v>-4.87</v>
      </c>
    </row>
    <row r="969" spans="6:29" x14ac:dyDescent="0.2">
      <c r="F969" s="1">
        <v>-1379.6439</v>
      </c>
      <c r="G969">
        <v>12.13</v>
      </c>
      <c r="H969" s="1">
        <v>-1381.3391999999999</v>
      </c>
      <c r="I969">
        <v>5.0599999999999996</v>
      </c>
      <c r="J969" s="1">
        <v>-1382.5156999999999</v>
      </c>
      <c r="K969">
        <v>5.97</v>
      </c>
      <c r="L969" s="1">
        <v>-1377.7962</v>
      </c>
      <c r="M969">
        <v>3.06</v>
      </c>
      <c r="N969" s="1">
        <v>-1380.7086999999999</v>
      </c>
      <c r="O969">
        <v>4.37</v>
      </c>
      <c r="P969" s="1">
        <v>-1381.1083000000001</v>
      </c>
      <c r="Q969">
        <v>-2.79</v>
      </c>
      <c r="R969" s="1">
        <v>-1368.2673</v>
      </c>
      <c r="S969">
        <v>-3.96</v>
      </c>
      <c r="T969" s="1">
        <v>-1393.9862000000001</v>
      </c>
      <c r="U969">
        <v>-1.55</v>
      </c>
      <c r="V969" s="1">
        <v>-1390.7411999999999</v>
      </c>
      <c r="W969">
        <v>6.13</v>
      </c>
      <c r="X969" s="1">
        <v>-1369.5521000000001</v>
      </c>
      <c r="Y969">
        <v>-5.12</v>
      </c>
      <c r="Z969" s="1">
        <v>-1390.1895999999999</v>
      </c>
      <c r="AA969">
        <v>9.89</v>
      </c>
      <c r="AB969" s="1">
        <v>-1371.752</v>
      </c>
      <c r="AC969">
        <v>-5.18</v>
      </c>
    </row>
    <row r="970" spans="6:29" x14ac:dyDescent="0.2">
      <c r="F970" s="1">
        <v>-1379.731</v>
      </c>
      <c r="G970">
        <v>11.5</v>
      </c>
      <c r="H970" s="1">
        <v>-1381.2090000000001</v>
      </c>
      <c r="I970">
        <v>5.19</v>
      </c>
      <c r="J970" s="1">
        <v>-1382.4490000000001</v>
      </c>
      <c r="K970">
        <v>5.78</v>
      </c>
      <c r="L970" s="1">
        <v>-1377.7772</v>
      </c>
      <c r="M970">
        <v>2.74</v>
      </c>
      <c r="N970" s="1">
        <v>-1380.7402</v>
      </c>
      <c r="O970">
        <v>3.6</v>
      </c>
      <c r="P970" s="1">
        <v>-1381.1193000000001</v>
      </c>
      <c r="Q970">
        <v>-2.3199999999999998</v>
      </c>
      <c r="R970" s="1">
        <v>-1368.0927999999999</v>
      </c>
      <c r="S970">
        <v>-4.0999999999999996</v>
      </c>
      <c r="T970" s="1">
        <v>-1394.1418000000001</v>
      </c>
      <c r="U970">
        <v>-1.68</v>
      </c>
      <c r="V970" s="1">
        <v>-1390.5376000000001</v>
      </c>
      <c r="W970">
        <v>7.07</v>
      </c>
      <c r="X970" s="1">
        <v>-1369.3534999999999</v>
      </c>
      <c r="Y970">
        <v>-4.6500000000000004</v>
      </c>
      <c r="Z970" s="1">
        <v>-1390.4074000000001</v>
      </c>
      <c r="AA970">
        <v>9.31</v>
      </c>
      <c r="AB970" s="1">
        <v>-1371.8787</v>
      </c>
      <c r="AC970">
        <v>-5.34</v>
      </c>
    </row>
    <row r="971" spans="6:29" x14ac:dyDescent="0.2">
      <c r="F971" s="1">
        <v>-1379.8670999999999</v>
      </c>
      <c r="G971">
        <v>10.71</v>
      </c>
      <c r="H971" s="1">
        <v>-1381.143</v>
      </c>
      <c r="I971">
        <v>5.09</v>
      </c>
      <c r="J971" s="1">
        <v>-1382.4218000000001</v>
      </c>
      <c r="K971">
        <v>5.44</v>
      </c>
      <c r="L971" s="1">
        <v>-1377.8243</v>
      </c>
      <c r="M971">
        <v>2.35</v>
      </c>
      <c r="N971" s="1">
        <v>-1380.8137999999999</v>
      </c>
      <c r="O971">
        <v>2.67</v>
      </c>
      <c r="P971" s="1">
        <v>-1381.1655000000001</v>
      </c>
      <c r="Q971">
        <v>-1.94</v>
      </c>
      <c r="R971" s="1">
        <v>-1368.0028</v>
      </c>
      <c r="S971">
        <v>-4.5199999999999996</v>
      </c>
      <c r="T971" s="1">
        <v>-1394.337</v>
      </c>
      <c r="U971">
        <v>-1.76</v>
      </c>
      <c r="V971" s="1">
        <v>-1390.3027999999999</v>
      </c>
      <c r="W971">
        <v>8.0500000000000007</v>
      </c>
      <c r="X971" s="1">
        <v>-1369.1706999999999</v>
      </c>
      <c r="Y971">
        <v>-4.21</v>
      </c>
      <c r="Z971" s="1">
        <v>-1390.6735000000001</v>
      </c>
      <c r="AA971">
        <v>8.57</v>
      </c>
      <c r="AB971" s="1">
        <v>-1371.9395</v>
      </c>
      <c r="AC971">
        <v>-5.38</v>
      </c>
    </row>
    <row r="972" spans="6:29" x14ac:dyDescent="0.2">
      <c r="F972" s="1">
        <v>-1380.0020999999999</v>
      </c>
      <c r="G972">
        <v>10.01</v>
      </c>
      <c r="H972" s="1">
        <v>-1381.1466</v>
      </c>
      <c r="I972">
        <v>4.74</v>
      </c>
      <c r="J972" s="1">
        <v>-1382.4562000000001</v>
      </c>
      <c r="K972">
        <v>4.8600000000000003</v>
      </c>
      <c r="L972" s="1">
        <v>-1377.9375</v>
      </c>
      <c r="M972">
        <v>1.88</v>
      </c>
      <c r="N972" s="1">
        <v>-1380.9192</v>
      </c>
      <c r="O972">
        <v>1.59</v>
      </c>
      <c r="P972" s="1">
        <v>-1381.2381</v>
      </c>
      <c r="Q972">
        <v>-1.61</v>
      </c>
      <c r="R972" s="1">
        <v>-1367.9840999999999</v>
      </c>
      <c r="S972">
        <v>-4.9400000000000004</v>
      </c>
      <c r="T972" s="1">
        <v>-1394.5579</v>
      </c>
      <c r="U972">
        <v>-1.7</v>
      </c>
      <c r="V972" s="1">
        <v>-1390.05</v>
      </c>
      <c r="W972">
        <v>9.08</v>
      </c>
      <c r="X972" s="1">
        <v>-1369.0281</v>
      </c>
      <c r="Y972">
        <v>-3.86</v>
      </c>
      <c r="Z972" s="1">
        <v>-1390.9598000000001</v>
      </c>
      <c r="AA972">
        <v>7.79</v>
      </c>
      <c r="AB972" s="1">
        <v>-1371.9169999999999</v>
      </c>
      <c r="AC972">
        <v>-5.19</v>
      </c>
    </row>
    <row r="973" spans="6:29" x14ac:dyDescent="0.2">
      <c r="F973" s="1">
        <v>-1380.1052</v>
      </c>
      <c r="G973">
        <v>9.4600000000000009</v>
      </c>
      <c r="H973" s="1">
        <v>-1381.2103999999999</v>
      </c>
      <c r="I973">
        <v>4.33</v>
      </c>
      <c r="J973" s="1">
        <v>-1382.5663</v>
      </c>
      <c r="K973">
        <v>3.9</v>
      </c>
      <c r="L973" s="1">
        <v>-1378.1032</v>
      </c>
      <c r="M973">
        <v>1.46</v>
      </c>
      <c r="N973" s="1">
        <v>-1381.0449000000001</v>
      </c>
      <c r="O973">
        <v>0.4</v>
      </c>
      <c r="P973" s="1">
        <v>-1381.319</v>
      </c>
      <c r="Q973">
        <v>-1.28</v>
      </c>
      <c r="R973" s="1">
        <v>-1368.0207</v>
      </c>
      <c r="S973">
        <v>-5.51</v>
      </c>
      <c r="T973" s="1">
        <v>-1394.7773</v>
      </c>
      <c r="U973">
        <v>-1.62</v>
      </c>
      <c r="V973" s="1">
        <v>-1389.7996000000001</v>
      </c>
      <c r="W973">
        <v>10.11</v>
      </c>
      <c r="X973" s="1">
        <v>-1368.9425000000001</v>
      </c>
      <c r="Y973">
        <v>-3.68</v>
      </c>
      <c r="Z973" s="1">
        <v>-1391.2424000000001</v>
      </c>
      <c r="AA973">
        <v>6.97</v>
      </c>
      <c r="AB973" s="1">
        <v>-1371.8044</v>
      </c>
      <c r="AC973">
        <v>-4.83</v>
      </c>
    </row>
    <row r="974" spans="6:29" x14ac:dyDescent="0.2">
      <c r="F974" s="1">
        <v>-1380.1670999999999</v>
      </c>
      <c r="G974">
        <v>8.93</v>
      </c>
      <c r="H974" s="1">
        <v>-1381.3139000000001</v>
      </c>
      <c r="I974">
        <v>3.83</v>
      </c>
      <c r="J974" s="1">
        <v>-1382.7561000000001</v>
      </c>
      <c r="K974">
        <v>2.71</v>
      </c>
      <c r="L974" s="1">
        <v>-1378.2987000000001</v>
      </c>
      <c r="M974">
        <v>1.1299999999999999</v>
      </c>
      <c r="N974" s="1">
        <v>-1381.1802</v>
      </c>
      <c r="O974">
        <v>-0.78</v>
      </c>
      <c r="P974" s="1">
        <v>-1381.3847000000001</v>
      </c>
      <c r="Q974">
        <v>-0.97</v>
      </c>
      <c r="R974" s="1">
        <v>-1368.0983000000001</v>
      </c>
      <c r="S974">
        <v>-6.18</v>
      </c>
      <c r="T974" s="1">
        <v>-1394.9609</v>
      </c>
      <c r="U974">
        <v>-1.27</v>
      </c>
      <c r="V974" s="1">
        <v>-1389.5731000000001</v>
      </c>
      <c r="W974">
        <v>11.08</v>
      </c>
      <c r="X974" s="1">
        <v>-1368.9184</v>
      </c>
      <c r="Y974">
        <v>-3.61</v>
      </c>
      <c r="Z974" s="1">
        <v>-1391.5056</v>
      </c>
      <c r="AA974">
        <v>6.07</v>
      </c>
      <c r="AB974" s="1">
        <v>-1371.6062999999999</v>
      </c>
      <c r="AC974">
        <v>-4.33</v>
      </c>
    </row>
    <row r="975" spans="6:29" x14ac:dyDescent="0.2">
      <c r="F975" s="1">
        <v>-1380.1941999999999</v>
      </c>
      <c r="G975">
        <v>8.66</v>
      </c>
      <c r="H975" s="1">
        <v>-1381.4323999999999</v>
      </c>
      <c r="I975">
        <v>3.3</v>
      </c>
      <c r="J975" s="1">
        <v>-1383.0166999999999</v>
      </c>
      <c r="K975">
        <v>1.38</v>
      </c>
      <c r="L975" s="1">
        <v>-1378.4998000000001</v>
      </c>
      <c r="M975">
        <v>0.81</v>
      </c>
      <c r="N975" s="1">
        <v>-1381.3158000000001</v>
      </c>
      <c r="O975">
        <v>-1.92</v>
      </c>
      <c r="P975" s="1">
        <v>-1381.4131</v>
      </c>
      <c r="Q975">
        <v>-0.62</v>
      </c>
      <c r="R975" s="1">
        <v>-1368.2047</v>
      </c>
      <c r="S975">
        <v>-6.74</v>
      </c>
      <c r="T975" s="1">
        <v>-1395.0718999999999</v>
      </c>
      <c r="U975">
        <v>-0.6</v>
      </c>
      <c r="V975" s="1">
        <v>-1389.3816999999999</v>
      </c>
      <c r="W975">
        <v>11.95</v>
      </c>
      <c r="X975" s="1">
        <v>-1368.9489000000001</v>
      </c>
      <c r="Y975">
        <v>-3.66</v>
      </c>
      <c r="Z975" s="1">
        <v>-1391.7428</v>
      </c>
      <c r="AA975">
        <v>5.19</v>
      </c>
      <c r="AB975" s="1">
        <v>-1371.3362999999999</v>
      </c>
      <c r="AC975">
        <v>-3.65</v>
      </c>
    </row>
    <row r="976" spans="6:29" x14ac:dyDescent="0.2">
      <c r="F976" s="1">
        <v>-1380.1987999999999</v>
      </c>
      <c r="G976">
        <v>8.4700000000000006</v>
      </c>
      <c r="H976" s="1">
        <v>-1381.5440000000001</v>
      </c>
      <c r="I976">
        <v>2.84</v>
      </c>
      <c r="J976" s="1">
        <v>-1383.3289</v>
      </c>
      <c r="K976">
        <v>-0.1</v>
      </c>
      <c r="L976" s="1">
        <v>-1378.6857</v>
      </c>
      <c r="M976">
        <v>0.62</v>
      </c>
      <c r="N976" s="1">
        <v>-1381.4443000000001</v>
      </c>
      <c r="O976">
        <v>-3.03</v>
      </c>
      <c r="P976" s="1">
        <v>-1381.3886</v>
      </c>
      <c r="Q976">
        <v>-0.24</v>
      </c>
      <c r="R976" s="1">
        <v>-1368.3308999999999</v>
      </c>
      <c r="S976">
        <v>-7.48</v>
      </c>
      <c r="T976" s="1">
        <v>-1395.0805</v>
      </c>
      <c r="U976">
        <v>0.31</v>
      </c>
      <c r="V976" s="1">
        <v>-1389.2213999999999</v>
      </c>
      <c r="W976">
        <v>12.79</v>
      </c>
      <c r="X976" s="1">
        <v>-1369.0165999999999</v>
      </c>
      <c r="Y976">
        <v>-3.82</v>
      </c>
      <c r="Z976" s="1">
        <v>-1391.9547</v>
      </c>
      <c r="AA976">
        <v>4.3600000000000003</v>
      </c>
      <c r="AB976" s="1">
        <v>-1371.0139999999999</v>
      </c>
      <c r="AC976">
        <v>-2.91</v>
      </c>
    </row>
    <row r="977" spans="6:29" x14ac:dyDescent="0.2">
      <c r="F977" s="1">
        <v>-1380.1963000000001</v>
      </c>
      <c r="G977">
        <v>8.41</v>
      </c>
      <c r="H977" s="1">
        <v>-1381.6348</v>
      </c>
      <c r="I977">
        <v>2.39</v>
      </c>
      <c r="J977" s="1">
        <v>-1383.6669999999999</v>
      </c>
      <c r="K977">
        <v>-1.62</v>
      </c>
      <c r="L977" s="1">
        <v>-1378.8458000000001</v>
      </c>
      <c r="M977">
        <v>0.61</v>
      </c>
      <c r="N977" s="1">
        <v>-1381.5608</v>
      </c>
      <c r="O977">
        <v>-3.97</v>
      </c>
      <c r="P977" s="1">
        <v>-1381.3061</v>
      </c>
      <c r="Q977">
        <v>0.23</v>
      </c>
      <c r="R977" s="1">
        <v>-1368.4681</v>
      </c>
      <c r="S977">
        <v>-8.24</v>
      </c>
      <c r="T977" s="1">
        <v>-1394.9688000000001</v>
      </c>
      <c r="U977">
        <v>1.51</v>
      </c>
      <c r="V977" s="1">
        <v>-1389.0769</v>
      </c>
      <c r="W977">
        <v>13.56</v>
      </c>
      <c r="X977" s="1">
        <v>-1369.1015</v>
      </c>
      <c r="Y977">
        <v>-4.0999999999999996</v>
      </c>
      <c r="Z977" s="1">
        <v>-1392.1439</v>
      </c>
      <c r="AA977">
        <v>3.49</v>
      </c>
      <c r="AB977" s="1">
        <v>-1370.6623999999999</v>
      </c>
      <c r="AC977">
        <v>-2.1</v>
      </c>
    </row>
    <row r="978" spans="6:29" x14ac:dyDescent="0.2">
      <c r="F978" s="1">
        <v>-1380.2027</v>
      </c>
      <c r="G978">
        <v>8.43</v>
      </c>
      <c r="H978" s="1">
        <v>-1381.7011</v>
      </c>
      <c r="I978">
        <v>2.06</v>
      </c>
      <c r="J978" s="1">
        <v>-1384.0044</v>
      </c>
      <c r="K978">
        <v>-3.06</v>
      </c>
      <c r="L978" s="1">
        <v>-1378.9789000000001</v>
      </c>
      <c r="M978">
        <v>0.72</v>
      </c>
      <c r="N978" s="1">
        <v>-1381.6596999999999</v>
      </c>
      <c r="O978">
        <v>-4.74</v>
      </c>
      <c r="P978" s="1">
        <v>-1381.1704</v>
      </c>
      <c r="Q978">
        <v>0.71</v>
      </c>
      <c r="R978" s="1">
        <v>-1368.6092000000001</v>
      </c>
      <c r="S978">
        <v>-8.76</v>
      </c>
      <c r="T978" s="1">
        <v>-1394.7328</v>
      </c>
      <c r="U978">
        <v>2.94</v>
      </c>
      <c r="V978" s="1">
        <v>-1388.9337</v>
      </c>
      <c r="W978">
        <v>14.27</v>
      </c>
      <c r="X978" s="1">
        <v>-1369.1866</v>
      </c>
      <c r="Y978">
        <v>-4.3</v>
      </c>
      <c r="Z978" s="1">
        <v>-1392.3115</v>
      </c>
      <c r="AA978">
        <v>2.68</v>
      </c>
      <c r="AB978" s="1">
        <v>-1370.3047999999999</v>
      </c>
      <c r="AC978">
        <v>-1.33</v>
      </c>
    </row>
    <row r="979" spans="6:29" x14ac:dyDescent="0.2">
      <c r="F979" s="1">
        <v>-1380.2340999999999</v>
      </c>
      <c r="G979">
        <v>8.42</v>
      </c>
      <c r="H979" s="1">
        <v>-1381.7448999999999</v>
      </c>
      <c r="I979">
        <v>1.84</v>
      </c>
      <c r="J979" s="1">
        <v>-1384.3177000000001</v>
      </c>
      <c r="K979">
        <v>-4.38</v>
      </c>
      <c r="L979" s="1">
        <v>-1379.0908999999999</v>
      </c>
      <c r="M979">
        <v>0.79</v>
      </c>
      <c r="N979" s="1">
        <v>-1381.7345</v>
      </c>
      <c r="O979">
        <v>-5.35</v>
      </c>
      <c r="P979" s="1">
        <v>-1380.9956999999999</v>
      </c>
      <c r="Q979">
        <v>1.21</v>
      </c>
      <c r="R979" s="1">
        <v>-1368.7487000000001</v>
      </c>
      <c r="S979">
        <v>-9.1</v>
      </c>
      <c r="T979" s="1">
        <v>-1394.3825999999999</v>
      </c>
      <c r="U979">
        <v>4.66</v>
      </c>
      <c r="V979" s="1">
        <v>-1388.7906</v>
      </c>
      <c r="W979">
        <v>14.9</v>
      </c>
      <c r="X979" s="1">
        <v>-1369.2633000000001</v>
      </c>
      <c r="Y979">
        <v>-4.5599999999999996</v>
      </c>
      <c r="Z979" s="1">
        <v>-1392.4556</v>
      </c>
      <c r="AA979">
        <v>1.93</v>
      </c>
      <c r="AB979" s="1">
        <v>-1369.9639</v>
      </c>
      <c r="AC979">
        <v>-0.64</v>
      </c>
    </row>
    <row r="980" spans="6:29" x14ac:dyDescent="0.2">
      <c r="F980" s="1">
        <v>-1380.3052</v>
      </c>
      <c r="G980">
        <v>8.42</v>
      </c>
      <c r="H980" s="1">
        <v>-1381.7755</v>
      </c>
      <c r="I980">
        <v>1.75</v>
      </c>
      <c r="J980" s="1">
        <v>-1384.5900999999999</v>
      </c>
      <c r="K980">
        <v>-5.6</v>
      </c>
      <c r="L980" s="1">
        <v>-1379.1919</v>
      </c>
      <c r="M980">
        <v>1.01</v>
      </c>
      <c r="N980" s="1">
        <v>-1381.7766999999999</v>
      </c>
      <c r="O980">
        <v>-5.71</v>
      </c>
      <c r="P980" s="1">
        <v>-1380.8018999999999</v>
      </c>
      <c r="Q980">
        <v>1.69</v>
      </c>
      <c r="R980" s="1">
        <v>-1368.8858</v>
      </c>
      <c r="S980">
        <v>-9.52</v>
      </c>
      <c r="T980" s="1">
        <v>-1393.9422</v>
      </c>
      <c r="U980">
        <v>6.54</v>
      </c>
      <c r="V980" s="1">
        <v>-1388.6626000000001</v>
      </c>
      <c r="W980">
        <v>15.41</v>
      </c>
      <c r="X980" s="1">
        <v>-1369.3322000000001</v>
      </c>
      <c r="Y980">
        <v>-4.82</v>
      </c>
      <c r="Z980" s="1">
        <v>-1392.5754999999999</v>
      </c>
      <c r="AA980">
        <v>1.2</v>
      </c>
      <c r="AB980" s="1">
        <v>-1369.6602</v>
      </c>
      <c r="AC980">
        <v>0</v>
      </c>
    </row>
    <row r="981" spans="6:29" x14ac:dyDescent="0.2">
      <c r="F981" s="1">
        <v>-1380.4266</v>
      </c>
      <c r="G981">
        <v>8.32</v>
      </c>
      <c r="H981" s="1">
        <v>-1381.8023000000001</v>
      </c>
      <c r="I981">
        <v>1.62</v>
      </c>
      <c r="J981" s="1">
        <v>-1384.8114</v>
      </c>
      <c r="K981">
        <v>-6.58</v>
      </c>
      <c r="L981" s="1">
        <v>-1379.2915</v>
      </c>
      <c r="M981">
        <v>1.17</v>
      </c>
      <c r="N981" s="1">
        <v>-1381.7747999999999</v>
      </c>
      <c r="O981">
        <v>-5.82</v>
      </c>
      <c r="P981" s="1">
        <v>-1380.6097</v>
      </c>
      <c r="Q981">
        <v>2.09</v>
      </c>
      <c r="R981" s="1">
        <v>-1369.0238999999999</v>
      </c>
      <c r="S981">
        <v>-9.85</v>
      </c>
      <c r="T981" s="1">
        <v>-1393.4460999999999</v>
      </c>
      <c r="U981">
        <v>8.39</v>
      </c>
      <c r="V981" s="1">
        <v>-1388.5791999999999</v>
      </c>
      <c r="W981">
        <v>15.67</v>
      </c>
      <c r="X981" s="1">
        <v>-1369.4032</v>
      </c>
      <c r="Y981">
        <v>-5.09</v>
      </c>
      <c r="Z981" s="1">
        <v>-1392.6727000000001</v>
      </c>
      <c r="AA981">
        <v>0.55000000000000004</v>
      </c>
      <c r="AB981" s="1">
        <v>-1369.4133999999999</v>
      </c>
      <c r="AC981">
        <v>0.4</v>
      </c>
    </row>
    <row r="982" spans="6:29" x14ac:dyDescent="0.2">
      <c r="F982" s="1">
        <v>-1380.6007</v>
      </c>
      <c r="G982">
        <v>8.1300000000000008</v>
      </c>
      <c r="H982" s="1">
        <v>-1381.8338000000001</v>
      </c>
      <c r="I982">
        <v>1.56</v>
      </c>
      <c r="J982" s="1">
        <v>-1384.9765</v>
      </c>
      <c r="K982">
        <v>-7.24</v>
      </c>
      <c r="L982" s="1">
        <v>-1379.3957</v>
      </c>
      <c r="M982">
        <v>1.29</v>
      </c>
      <c r="N982" s="1">
        <v>-1381.7155</v>
      </c>
      <c r="O982">
        <v>-5.7</v>
      </c>
      <c r="P982" s="1">
        <v>-1380.4392</v>
      </c>
      <c r="Q982">
        <v>2.39</v>
      </c>
      <c r="R982" s="1">
        <v>-1369.1701</v>
      </c>
      <c r="S982">
        <v>-10.25</v>
      </c>
      <c r="T982" s="1">
        <v>-1392.9336000000001</v>
      </c>
      <c r="U982">
        <v>10.23</v>
      </c>
      <c r="V982" s="1">
        <v>-1388.5725</v>
      </c>
      <c r="W982">
        <v>15.71</v>
      </c>
      <c r="X982" s="1">
        <v>-1369.49</v>
      </c>
      <c r="Y982">
        <v>-5.38</v>
      </c>
      <c r="Z982" s="1">
        <v>-1392.7542000000001</v>
      </c>
      <c r="AA982">
        <v>-0.09</v>
      </c>
      <c r="AB982" s="1">
        <v>-1369.241</v>
      </c>
      <c r="AC982">
        <v>0.61</v>
      </c>
    </row>
    <row r="983" spans="6:29" x14ac:dyDescent="0.2">
      <c r="F983" s="1">
        <v>-1380.8223</v>
      </c>
      <c r="G983">
        <v>7.83</v>
      </c>
      <c r="H983" s="1">
        <v>-1381.8764000000001</v>
      </c>
      <c r="I983">
        <v>1.56</v>
      </c>
      <c r="J983" s="1">
        <v>-1385.0825</v>
      </c>
      <c r="K983">
        <v>-7.74</v>
      </c>
      <c r="L983" s="1">
        <v>-1379.5044</v>
      </c>
      <c r="M983">
        <v>1.42</v>
      </c>
      <c r="N983" s="1">
        <v>-1381.5868</v>
      </c>
      <c r="O983">
        <v>-5.24</v>
      </c>
      <c r="P983" s="1">
        <v>-1380.3056999999999</v>
      </c>
      <c r="Q983">
        <v>2.58</v>
      </c>
      <c r="R983" s="1">
        <v>-1369.3317</v>
      </c>
      <c r="S983">
        <v>-10.61</v>
      </c>
      <c r="T983" s="1">
        <v>-1392.4444000000001</v>
      </c>
      <c r="U983">
        <v>11.86</v>
      </c>
      <c r="V983" s="1">
        <v>-1388.6657</v>
      </c>
      <c r="W983">
        <v>15.51</v>
      </c>
      <c r="X983" s="1">
        <v>-1369.6030000000001</v>
      </c>
      <c r="Y983">
        <v>-5.75</v>
      </c>
      <c r="Z983" s="1">
        <v>-1392.8300999999999</v>
      </c>
      <c r="AA983">
        <v>-0.74</v>
      </c>
      <c r="AB983" s="1">
        <v>-1369.1579999999999</v>
      </c>
      <c r="AC983">
        <v>0.53</v>
      </c>
    </row>
    <row r="984" spans="6:29" x14ac:dyDescent="0.2">
      <c r="F984" s="1">
        <v>-1381.0761</v>
      </c>
      <c r="G984">
        <v>7.47</v>
      </c>
      <c r="H984" s="1">
        <v>-1381.9328</v>
      </c>
      <c r="I984">
        <v>1.5</v>
      </c>
      <c r="J984" s="1">
        <v>-1385.1267</v>
      </c>
      <c r="K984">
        <v>-7.92</v>
      </c>
      <c r="L984" s="1">
        <v>-1379.6093000000001</v>
      </c>
      <c r="M984">
        <v>1.59</v>
      </c>
      <c r="N984" s="1">
        <v>-1381.3823</v>
      </c>
      <c r="O984">
        <v>-4.5199999999999996</v>
      </c>
      <c r="P984" s="1">
        <v>-1380.2179000000001</v>
      </c>
      <c r="Q984">
        <v>2.64</v>
      </c>
      <c r="R984" s="1">
        <v>-1369.5138999999999</v>
      </c>
      <c r="S984">
        <v>-11.02</v>
      </c>
      <c r="T984" s="1">
        <v>-1392.0107</v>
      </c>
      <c r="U984">
        <v>13.26</v>
      </c>
      <c r="V984" s="1">
        <v>-1388.8614</v>
      </c>
      <c r="W984">
        <v>14.88</v>
      </c>
      <c r="X984" s="1">
        <v>-1369.7421999999999</v>
      </c>
      <c r="Y984">
        <v>-6.02</v>
      </c>
      <c r="Z984" s="1">
        <v>-1392.9119000000001</v>
      </c>
      <c r="AA984">
        <v>-1.39</v>
      </c>
      <c r="AB984" s="1">
        <v>-1369.173</v>
      </c>
      <c r="AC984">
        <v>0.22</v>
      </c>
    </row>
    <row r="985" spans="6:29" x14ac:dyDescent="0.2">
      <c r="F985" s="1">
        <v>-1381.3425999999999</v>
      </c>
      <c r="G985">
        <v>7.12</v>
      </c>
      <c r="H985" s="1">
        <v>-1382.0005000000001</v>
      </c>
      <c r="I985">
        <v>1.42</v>
      </c>
      <c r="J985" s="1">
        <v>-1385.1052999999999</v>
      </c>
      <c r="K985">
        <v>-7.81</v>
      </c>
      <c r="L985" s="1">
        <v>-1379.6936000000001</v>
      </c>
      <c r="M985">
        <v>1.79</v>
      </c>
      <c r="N985" s="1">
        <v>-1381.1076</v>
      </c>
      <c r="O985">
        <v>-3.56</v>
      </c>
      <c r="P985" s="1">
        <v>-1380.1756</v>
      </c>
      <c r="Q985">
        <v>2.58</v>
      </c>
      <c r="R985" s="1">
        <v>-1369.7168999999999</v>
      </c>
      <c r="S985">
        <v>-11.45</v>
      </c>
      <c r="T985" s="1">
        <v>-1391.6554000000001</v>
      </c>
      <c r="U985">
        <v>14.34</v>
      </c>
      <c r="V985" s="1">
        <v>-1389.1368</v>
      </c>
      <c r="W985">
        <v>14.14</v>
      </c>
      <c r="X985" s="1">
        <v>-1369.8937000000001</v>
      </c>
      <c r="Y985">
        <v>-6.24</v>
      </c>
      <c r="Z985" s="1">
        <v>-1393.0087000000001</v>
      </c>
      <c r="AA985">
        <v>-2.0299999999999998</v>
      </c>
      <c r="AB985" s="1">
        <v>-1369.2855</v>
      </c>
      <c r="AC985">
        <v>-0.33</v>
      </c>
    </row>
    <row r="986" spans="6:29" x14ac:dyDescent="0.2">
      <c r="F986" s="1">
        <v>-1381.6004</v>
      </c>
      <c r="G986">
        <v>6.75</v>
      </c>
      <c r="H986" s="1">
        <v>-1382.0749000000001</v>
      </c>
      <c r="I986">
        <v>1.46</v>
      </c>
      <c r="J986" s="1">
        <v>-1385.0164</v>
      </c>
      <c r="K986">
        <v>-7.41</v>
      </c>
      <c r="L986" s="1">
        <v>-1379.7367999999999</v>
      </c>
      <c r="M986">
        <v>2.1</v>
      </c>
      <c r="N986" s="1">
        <v>-1380.7817</v>
      </c>
      <c r="O986">
        <v>-2.39</v>
      </c>
      <c r="P986" s="1">
        <v>-1380.1682000000001</v>
      </c>
      <c r="Q986">
        <v>2.4300000000000002</v>
      </c>
      <c r="R986" s="1">
        <v>-1369.9348</v>
      </c>
      <c r="S986">
        <v>-11.76</v>
      </c>
      <c r="T986" s="1">
        <v>-1391.3907999999999</v>
      </c>
      <c r="U986">
        <v>15.13</v>
      </c>
      <c r="V986" s="1">
        <v>-1389.4517000000001</v>
      </c>
      <c r="W986">
        <v>13.29</v>
      </c>
      <c r="X986" s="1">
        <v>-1370.0337</v>
      </c>
      <c r="Y986">
        <v>-6.44</v>
      </c>
      <c r="Z986" s="1">
        <v>-1393.1257000000001</v>
      </c>
      <c r="AA986">
        <v>-2.68</v>
      </c>
      <c r="AB986" s="1">
        <v>-1369.4844000000001</v>
      </c>
      <c r="AC986">
        <v>-1.0900000000000001</v>
      </c>
    </row>
    <row r="987" spans="6:29" x14ac:dyDescent="0.2">
      <c r="F987" s="1">
        <v>-1381.8320000000001</v>
      </c>
      <c r="G987">
        <v>6.45</v>
      </c>
      <c r="H987" s="1">
        <v>-1382.1489999999999</v>
      </c>
      <c r="I987">
        <v>1.45</v>
      </c>
      <c r="J987" s="1">
        <v>-1384.8632</v>
      </c>
      <c r="K987">
        <v>-6.77</v>
      </c>
      <c r="L987" s="1">
        <v>-1379.7184</v>
      </c>
      <c r="M987">
        <v>2.59</v>
      </c>
      <c r="N987" s="1">
        <v>-1380.433</v>
      </c>
      <c r="O987">
        <v>-1.19</v>
      </c>
      <c r="P987" s="1">
        <v>-1380.1741999999999</v>
      </c>
      <c r="Q987">
        <v>2.2999999999999998</v>
      </c>
      <c r="R987" s="1">
        <v>-1370.1576</v>
      </c>
      <c r="S987">
        <v>-12.07</v>
      </c>
      <c r="T987" s="1">
        <v>-1391.2194999999999</v>
      </c>
      <c r="U987">
        <v>15.56</v>
      </c>
      <c r="V987" s="1">
        <v>-1389.7630999999999</v>
      </c>
      <c r="W987">
        <v>12.36</v>
      </c>
      <c r="X987" s="1">
        <v>-1370.1349</v>
      </c>
      <c r="Y987">
        <v>-6.43</v>
      </c>
      <c r="Z987" s="1">
        <v>-1393.2614000000001</v>
      </c>
      <c r="AA987">
        <v>-3.33</v>
      </c>
      <c r="AB987" s="1">
        <v>-1369.749</v>
      </c>
      <c r="AC987">
        <v>-2</v>
      </c>
    </row>
    <row r="988" spans="6:29" x14ac:dyDescent="0.2">
      <c r="F988" s="1">
        <v>-1382.0261</v>
      </c>
      <c r="G988">
        <v>6.16</v>
      </c>
      <c r="H988" s="1">
        <v>-1382.2148999999999</v>
      </c>
      <c r="I988">
        <v>1.46</v>
      </c>
      <c r="J988" s="1">
        <v>-1384.6558</v>
      </c>
      <c r="K988">
        <v>-5.93</v>
      </c>
      <c r="L988" s="1">
        <v>-1379.6241</v>
      </c>
      <c r="M988">
        <v>3.28</v>
      </c>
      <c r="N988" s="1">
        <v>-1380.0907</v>
      </c>
      <c r="O988">
        <v>0.09</v>
      </c>
      <c r="P988" s="1">
        <v>-1380.1639</v>
      </c>
      <c r="Q988">
        <v>2.16</v>
      </c>
      <c r="R988" s="1">
        <v>-1370.3731</v>
      </c>
      <c r="S988">
        <v>-12.43</v>
      </c>
      <c r="T988" s="1">
        <v>-1391.1365000000001</v>
      </c>
      <c r="U988">
        <v>15.67</v>
      </c>
      <c r="V988" s="1">
        <v>-1390.0359000000001</v>
      </c>
      <c r="W988">
        <v>11.52</v>
      </c>
      <c r="X988" s="1">
        <v>-1370.1736000000001</v>
      </c>
      <c r="Y988">
        <v>-6.26</v>
      </c>
      <c r="Z988" s="1">
        <v>-1393.4096</v>
      </c>
      <c r="AA988">
        <v>-3.96</v>
      </c>
      <c r="AB988" s="1">
        <v>-1370.0526</v>
      </c>
      <c r="AC988">
        <v>-2.98</v>
      </c>
    </row>
    <row r="989" spans="6:29" x14ac:dyDescent="0.2">
      <c r="F989" s="1">
        <v>-1382.1792</v>
      </c>
      <c r="G989">
        <v>6.08</v>
      </c>
      <c r="H989" s="1">
        <v>-1382.2671</v>
      </c>
      <c r="I989">
        <v>1.51</v>
      </c>
      <c r="J989" s="1">
        <v>-1384.4127000000001</v>
      </c>
      <c r="K989">
        <v>-4.88</v>
      </c>
      <c r="L989" s="1">
        <v>-1379.4525000000001</v>
      </c>
      <c r="M989">
        <v>4.1100000000000003</v>
      </c>
      <c r="N989" s="1">
        <v>-1379.7752</v>
      </c>
      <c r="O989">
        <v>1.37</v>
      </c>
      <c r="P989" s="1">
        <v>-1380.106</v>
      </c>
      <c r="Q989">
        <v>2.17</v>
      </c>
      <c r="R989" s="1">
        <v>-1370.5698</v>
      </c>
      <c r="S989">
        <v>-12.63</v>
      </c>
      <c r="T989" s="1">
        <v>-1391.1294</v>
      </c>
      <c r="U989">
        <v>15.38</v>
      </c>
      <c r="V989" s="1">
        <v>-1390.2498000000001</v>
      </c>
      <c r="W989">
        <v>10.76</v>
      </c>
      <c r="X989" s="1">
        <v>-1370.1351</v>
      </c>
      <c r="Y989">
        <v>-5.82</v>
      </c>
      <c r="Z989" s="1">
        <v>-1393.5597</v>
      </c>
      <c r="AA989">
        <v>-4.4800000000000004</v>
      </c>
      <c r="AB989" s="1">
        <v>-1370.3669</v>
      </c>
      <c r="AC989">
        <v>-3.88</v>
      </c>
    </row>
    <row r="990" spans="6:29" x14ac:dyDescent="0.2">
      <c r="F990" s="1">
        <v>-1382.2927</v>
      </c>
      <c r="G990">
        <v>5.91</v>
      </c>
      <c r="H990" s="1">
        <v>-1382.3006</v>
      </c>
      <c r="I990">
        <v>1.63</v>
      </c>
      <c r="J990" s="1">
        <v>-1384.1560999999999</v>
      </c>
      <c r="K990">
        <v>-3.84</v>
      </c>
      <c r="L990" s="1">
        <v>-1379.2176999999999</v>
      </c>
      <c r="M990">
        <v>5.15</v>
      </c>
      <c r="N990" s="1">
        <v>-1379.4971</v>
      </c>
      <c r="O990">
        <v>2.5499999999999998</v>
      </c>
      <c r="P990" s="1">
        <v>-1379.9779000000001</v>
      </c>
      <c r="Q990">
        <v>2.35</v>
      </c>
      <c r="R990" s="1">
        <v>-1370.7389000000001</v>
      </c>
      <c r="S990">
        <v>-12.7</v>
      </c>
      <c r="T990" s="1">
        <v>-1391.1811</v>
      </c>
      <c r="U990">
        <v>14.97</v>
      </c>
      <c r="V990" s="1">
        <v>-1390.3979999999999</v>
      </c>
      <c r="W990">
        <v>10.130000000000001</v>
      </c>
      <c r="X990" s="1">
        <v>-1370.0159000000001</v>
      </c>
      <c r="Y990">
        <v>-5.1100000000000003</v>
      </c>
      <c r="Z990" s="1">
        <v>-1393.6990000000001</v>
      </c>
      <c r="AA990">
        <v>-4.9000000000000004</v>
      </c>
      <c r="AB990" s="1">
        <v>-1370.6652999999999</v>
      </c>
      <c r="AC990">
        <v>-4.79</v>
      </c>
    </row>
    <row r="991" spans="6:29" x14ac:dyDescent="0.2">
      <c r="F991" s="1">
        <v>-1382.3744999999999</v>
      </c>
      <c r="G991">
        <v>5.82</v>
      </c>
      <c r="H991" s="1">
        <v>-1382.3136</v>
      </c>
      <c r="I991">
        <v>1.72</v>
      </c>
      <c r="J991" s="1">
        <v>-1383.9095</v>
      </c>
      <c r="K991">
        <v>-2.92</v>
      </c>
      <c r="L991" s="1">
        <v>-1378.9485999999999</v>
      </c>
      <c r="M991">
        <v>6.17</v>
      </c>
      <c r="N991" s="1">
        <v>-1379.2621999999999</v>
      </c>
      <c r="O991">
        <v>3.68</v>
      </c>
      <c r="P991" s="1">
        <v>-1379.7710999999999</v>
      </c>
      <c r="Q991">
        <v>2.61</v>
      </c>
      <c r="R991" s="1">
        <v>-1370.873</v>
      </c>
      <c r="S991">
        <v>-12.7</v>
      </c>
      <c r="T991" s="1">
        <v>-1391.2735</v>
      </c>
      <c r="U991">
        <v>14.37</v>
      </c>
      <c r="V991" s="1">
        <v>-1390.4836</v>
      </c>
      <c r="W991">
        <v>9.6</v>
      </c>
      <c r="X991" s="1">
        <v>-1369.8217</v>
      </c>
      <c r="Y991">
        <v>-4.2</v>
      </c>
      <c r="Z991" s="1">
        <v>-1393.8110999999999</v>
      </c>
      <c r="AA991">
        <v>-5.18</v>
      </c>
      <c r="AB991" s="1">
        <v>-1370.9259</v>
      </c>
      <c r="AC991">
        <v>-5.54</v>
      </c>
    </row>
    <row r="992" spans="6:29" x14ac:dyDescent="0.2">
      <c r="F992" s="1">
        <v>-1382.4347</v>
      </c>
      <c r="G992">
        <v>5.81</v>
      </c>
      <c r="H992" s="1">
        <v>-1382.3078</v>
      </c>
      <c r="I992">
        <v>1.82</v>
      </c>
      <c r="J992" s="1">
        <v>-1383.6939</v>
      </c>
      <c r="K992">
        <v>-1.94</v>
      </c>
      <c r="L992" s="1">
        <v>-1378.6851999999999</v>
      </c>
      <c r="M992">
        <v>7.22</v>
      </c>
      <c r="N992" s="1">
        <v>-1379.0771999999999</v>
      </c>
      <c r="O992">
        <v>4.7300000000000004</v>
      </c>
      <c r="P992" s="1">
        <v>-1379.4954</v>
      </c>
      <c r="Q992">
        <v>3.02</v>
      </c>
      <c r="R992" s="1">
        <v>-1370.9683</v>
      </c>
      <c r="S992">
        <v>-12.63</v>
      </c>
      <c r="T992" s="1">
        <v>-1391.3909000000001</v>
      </c>
      <c r="U992">
        <v>13.61</v>
      </c>
      <c r="V992" s="1">
        <v>-1390.5151000000001</v>
      </c>
      <c r="W992">
        <v>9.19</v>
      </c>
      <c r="X992" s="1">
        <v>-1369.5642</v>
      </c>
      <c r="Y992">
        <v>-3.03</v>
      </c>
      <c r="Z992" s="1">
        <v>-1393.8788</v>
      </c>
      <c r="AA992">
        <v>-5.31</v>
      </c>
      <c r="AB992" s="1">
        <v>-1371.1328000000001</v>
      </c>
      <c r="AC992">
        <v>-6.15</v>
      </c>
    </row>
    <row r="993" spans="6:29" x14ac:dyDescent="0.2">
      <c r="F993" s="1">
        <v>-1382.4875999999999</v>
      </c>
      <c r="G993">
        <v>5.77</v>
      </c>
      <c r="H993" s="1">
        <v>-1382.287</v>
      </c>
      <c r="I993">
        <v>1.95</v>
      </c>
      <c r="J993" s="1">
        <v>-1383.5255</v>
      </c>
      <c r="K993">
        <v>-1.03</v>
      </c>
      <c r="L993" s="1">
        <v>-1378.471</v>
      </c>
      <c r="M993">
        <v>8.07</v>
      </c>
      <c r="N993" s="1">
        <v>-1378.9528</v>
      </c>
      <c r="O993">
        <v>5.58</v>
      </c>
      <c r="P993" s="1">
        <v>-1379.1760999999999</v>
      </c>
      <c r="Q993">
        <v>3.58</v>
      </c>
      <c r="R993" s="1">
        <v>-1371.0234</v>
      </c>
      <c r="S993">
        <v>-12.36</v>
      </c>
      <c r="T993" s="1">
        <v>-1391.5224000000001</v>
      </c>
      <c r="U993">
        <v>12.84</v>
      </c>
      <c r="V993" s="1">
        <v>-1390.5055</v>
      </c>
      <c r="W993">
        <v>8.86</v>
      </c>
      <c r="X993" s="1">
        <v>-1369.2599</v>
      </c>
      <c r="Y993">
        <v>-1.7</v>
      </c>
      <c r="Z993" s="1">
        <v>-1393.8879999999999</v>
      </c>
      <c r="AA993">
        <v>-5.24</v>
      </c>
      <c r="AB993" s="1">
        <v>-1371.2751000000001</v>
      </c>
      <c r="AC993">
        <v>-6.52</v>
      </c>
    </row>
    <row r="994" spans="6:29" x14ac:dyDescent="0.2">
      <c r="F994" s="1">
        <v>-1382.5499</v>
      </c>
      <c r="G994">
        <v>5.61</v>
      </c>
      <c r="H994" s="1">
        <v>-1382.2594999999999</v>
      </c>
      <c r="I994">
        <v>2.0699999999999998</v>
      </c>
      <c r="J994" s="1">
        <v>-1383.4132</v>
      </c>
      <c r="K994">
        <v>-0.37</v>
      </c>
      <c r="L994" s="1">
        <v>-1378.3438000000001</v>
      </c>
      <c r="M994">
        <v>8.68</v>
      </c>
      <c r="N994" s="1">
        <v>-1378.9014</v>
      </c>
      <c r="O994">
        <v>6.11</v>
      </c>
      <c r="P994" s="1">
        <v>-1378.8493000000001</v>
      </c>
      <c r="Q994">
        <v>4.0199999999999996</v>
      </c>
      <c r="R994" s="1">
        <v>-1371.0391999999999</v>
      </c>
      <c r="S994">
        <v>-12</v>
      </c>
      <c r="T994" s="1">
        <v>-1391.6613</v>
      </c>
      <c r="U994">
        <v>12.14</v>
      </c>
      <c r="V994" s="1">
        <v>-1390.4676999999999</v>
      </c>
      <c r="W994">
        <v>8.6</v>
      </c>
      <c r="X994" s="1">
        <v>-1368.9250999999999</v>
      </c>
      <c r="Y994">
        <v>-0.25</v>
      </c>
      <c r="Z994" s="1">
        <v>-1393.8297</v>
      </c>
      <c r="AA994">
        <v>-4.9400000000000004</v>
      </c>
      <c r="AB994" s="1">
        <v>-1371.347</v>
      </c>
      <c r="AC994">
        <v>-6.68</v>
      </c>
    </row>
    <row r="995" spans="6:29" x14ac:dyDescent="0.2">
      <c r="F995" s="1">
        <v>-1382.6379999999999</v>
      </c>
      <c r="G995">
        <v>5.34</v>
      </c>
      <c r="H995" s="1">
        <v>-1382.2362000000001</v>
      </c>
      <c r="I995">
        <v>2.12</v>
      </c>
      <c r="J995" s="1">
        <v>-1383.3580999999999</v>
      </c>
      <c r="K995">
        <v>0.28000000000000003</v>
      </c>
      <c r="L995" s="1">
        <v>-1378.3253</v>
      </c>
      <c r="M995">
        <v>8.99</v>
      </c>
      <c r="N995" s="1">
        <v>-1378.9319</v>
      </c>
      <c r="O995">
        <v>6.54</v>
      </c>
      <c r="P995" s="1">
        <v>-1378.5522000000001</v>
      </c>
      <c r="Q995">
        <v>4.42</v>
      </c>
      <c r="R995" s="1">
        <v>-1371.0193999999999</v>
      </c>
      <c r="S995">
        <v>-11.58</v>
      </c>
      <c r="T995" s="1">
        <v>-1391.8004000000001</v>
      </c>
      <c r="U995">
        <v>11.41</v>
      </c>
      <c r="V995" s="1">
        <v>-1390.4146000000001</v>
      </c>
      <c r="W995">
        <v>8.2799999999999994</v>
      </c>
      <c r="X995" s="1">
        <v>-1368.5745999999999</v>
      </c>
      <c r="Y995">
        <v>1.22</v>
      </c>
      <c r="Z995" s="1">
        <v>-1393.7054000000001</v>
      </c>
      <c r="AA995">
        <v>-4.45</v>
      </c>
      <c r="AB995" s="1">
        <v>-1371.3501000000001</v>
      </c>
      <c r="AC995">
        <v>-6.71</v>
      </c>
    </row>
    <row r="996" spans="6:29" x14ac:dyDescent="0.2">
      <c r="F996" s="1">
        <v>-1382.7648999999999</v>
      </c>
      <c r="G996">
        <v>4.95</v>
      </c>
      <c r="H996" s="1">
        <v>-1382.2265</v>
      </c>
      <c r="I996">
        <v>2.09</v>
      </c>
      <c r="J996" s="1">
        <v>-1383.3507999999999</v>
      </c>
      <c r="K996">
        <v>0.74</v>
      </c>
      <c r="L996" s="1">
        <v>-1378.4184</v>
      </c>
      <c r="M996">
        <v>9.02</v>
      </c>
      <c r="N996" s="1">
        <v>-1379.0446999999999</v>
      </c>
      <c r="O996">
        <v>6.7</v>
      </c>
      <c r="P996" s="1">
        <v>-1378.318</v>
      </c>
      <c r="Q996">
        <v>4.75</v>
      </c>
      <c r="R996" s="1">
        <v>-1370.9717000000001</v>
      </c>
      <c r="S996">
        <v>-11.13</v>
      </c>
      <c r="T996" s="1">
        <v>-1391.9308000000001</v>
      </c>
      <c r="U996">
        <v>10.79</v>
      </c>
      <c r="V996" s="1">
        <v>-1390.3576</v>
      </c>
      <c r="W996">
        <v>8.06</v>
      </c>
      <c r="X996" s="1">
        <v>-1368.2216000000001</v>
      </c>
      <c r="Y996">
        <v>2.68</v>
      </c>
      <c r="Z996" s="1">
        <v>-1393.5297</v>
      </c>
      <c r="AA996">
        <v>-3.87</v>
      </c>
      <c r="AB996" s="1">
        <v>-1371.2951</v>
      </c>
      <c r="AC996">
        <v>-6.58</v>
      </c>
    </row>
    <row r="997" spans="6:29" x14ac:dyDescent="0.2">
      <c r="F997" s="1">
        <v>-1382.9374</v>
      </c>
      <c r="G997">
        <v>4.46</v>
      </c>
      <c r="H997" s="1">
        <v>-1382.2381</v>
      </c>
      <c r="I997">
        <v>1.94</v>
      </c>
      <c r="J997" s="1">
        <v>-1383.3753999999999</v>
      </c>
      <c r="K997">
        <v>1.21</v>
      </c>
      <c r="L997" s="1">
        <v>-1378.6095</v>
      </c>
      <c r="M997">
        <v>8.75</v>
      </c>
      <c r="N997" s="1">
        <v>-1379.2311999999999</v>
      </c>
      <c r="O997">
        <v>6.68</v>
      </c>
      <c r="P997" s="1">
        <v>-1378.1709000000001</v>
      </c>
      <c r="Q997">
        <v>4.8899999999999997</v>
      </c>
      <c r="R997" s="1">
        <v>-1370.9068</v>
      </c>
      <c r="S997">
        <v>-10.66</v>
      </c>
      <c r="T997" s="1">
        <v>-1392.0426</v>
      </c>
      <c r="U997">
        <v>10.34</v>
      </c>
      <c r="V997" s="1">
        <v>-1390.3036</v>
      </c>
      <c r="W997">
        <v>7.84</v>
      </c>
      <c r="X997" s="1">
        <v>-1367.8749</v>
      </c>
      <c r="Y997">
        <v>4.05</v>
      </c>
      <c r="Z997" s="1">
        <v>-1393.3271</v>
      </c>
      <c r="AA997">
        <v>-3.18</v>
      </c>
      <c r="AB997" s="1">
        <v>-1371.2040999999999</v>
      </c>
      <c r="AC997">
        <v>-6.33</v>
      </c>
    </row>
    <row r="998" spans="6:29" x14ac:dyDescent="0.2">
      <c r="F998" s="1">
        <v>-1383.154</v>
      </c>
      <c r="G998">
        <v>3.82</v>
      </c>
      <c r="H998" s="1">
        <v>-1382.2742000000001</v>
      </c>
      <c r="I998">
        <v>1.74</v>
      </c>
      <c r="J998" s="1">
        <v>-1383.4101000000001</v>
      </c>
      <c r="K998">
        <v>1.61</v>
      </c>
      <c r="L998" s="1">
        <v>-1378.8757000000001</v>
      </c>
      <c r="M998">
        <v>8.3000000000000007</v>
      </c>
      <c r="N998" s="1">
        <v>-1379.4734000000001</v>
      </c>
      <c r="O998">
        <v>6.55</v>
      </c>
      <c r="P998" s="1">
        <v>-1378.1234999999999</v>
      </c>
      <c r="Q998">
        <v>4.79</v>
      </c>
      <c r="R998" s="1">
        <v>-1370.8352</v>
      </c>
      <c r="S998">
        <v>-10.220000000000001</v>
      </c>
      <c r="T998" s="1">
        <v>-1392.1265000000001</v>
      </c>
      <c r="U998">
        <v>10.050000000000001</v>
      </c>
      <c r="V998" s="1">
        <v>-1390.2555</v>
      </c>
      <c r="W998">
        <v>7.59</v>
      </c>
      <c r="X998" s="1">
        <v>-1367.5426</v>
      </c>
      <c r="Y998">
        <v>5.28</v>
      </c>
      <c r="Z998" s="1">
        <v>-1393.1295</v>
      </c>
      <c r="AA998">
        <v>-2.4500000000000002</v>
      </c>
      <c r="AB998" s="1">
        <v>-1371.1074000000001</v>
      </c>
      <c r="AC998">
        <v>-6.16</v>
      </c>
    </row>
    <row r="999" spans="6:29" x14ac:dyDescent="0.2">
      <c r="F999" s="1">
        <v>-1383.4039</v>
      </c>
      <c r="G999">
        <v>2.98</v>
      </c>
      <c r="H999" s="1">
        <v>-1382.3354999999999</v>
      </c>
      <c r="I999">
        <v>1.43</v>
      </c>
      <c r="J999" s="1">
        <v>-1383.4313</v>
      </c>
      <c r="K999">
        <v>2.12</v>
      </c>
      <c r="L999" s="1">
        <v>-1379.1939</v>
      </c>
      <c r="M999">
        <v>7.65</v>
      </c>
      <c r="N999" s="1">
        <v>-1379.7474</v>
      </c>
      <c r="O999">
        <v>6.27</v>
      </c>
      <c r="P999" s="1">
        <v>-1378.1784</v>
      </c>
      <c r="Q999">
        <v>4.55</v>
      </c>
      <c r="R999" s="1">
        <v>-1370.7634</v>
      </c>
      <c r="S999">
        <v>-9.7799999999999994</v>
      </c>
      <c r="T999" s="1">
        <v>-1392.1780000000001</v>
      </c>
      <c r="U999">
        <v>9.89</v>
      </c>
      <c r="V999" s="1">
        <v>-1390.2126000000001</v>
      </c>
      <c r="W999">
        <v>7.41</v>
      </c>
      <c r="X999" s="1">
        <v>-1367.2385999999999</v>
      </c>
      <c r="Y999">
        <v>6.27</v>
      </c>
      <c r="Z999" s="1">
        <v>-1392.9663</v>
      </c>
      <c r="AA999">
        <v>-1.76</v>
      </c>
      <c r="AB999" s="1">
        <v>-1371.0358000000001</v>
      </c>
      <c r="AC999">
        <v>-6.09</v>
      </c>
    </row>
    <row r="1000" spans="6:29" x14ac:dyDescent="0.2">
      <c r="F1000" s="1">
        <v>-1383.6676</v>
      </c>
      <c r="G1000">
        <v>2.12</v>
      </c>
      <c r="H1000" s="1">
        <v>-1382.4208000000001</v>
      </c>
      <c r="I1000">
        <v>1</v>
      </c>
      <c r="J1000" s="1">
        <v>-1383.4175</v>
      </c>
      <c r="K1000">
        <v>2.65</v>
      </c>
      <c r="L1000" s="1">
        <v>-1379.5445</v>
      </c>
      <c r="M1000">
        <v>6.83</v>
      </c>
      <c r="N1000" s="1">
        <v>-1380.0282</v>
      </c>
      <c r="O1000">
        <v>5.96</v>
      </c>
      <c r="P1000" s="1">
        <v>-1378.3273999999999</v>
      </c>
      <c r="Q1000">
        <v>4.16</v>
      </c>
      <c r="R1000" s="1">
        <v>-1370.6929</v>
      </c>
      <c r="S1000">
        <v>-9.41</v>
      </c>
      <c r="T1000" s="1">
        <v>-1392.1973</v>
      </c>
      <c r="U1000">
        <v>9.91</v>
      </c>
      <c r="V1000" s="1">
        <v>-1390.1696999999999</v>
      </c>
      <c r="W1000">
        <v>7.23</v>
      </c>
      <c r="X1000" s="1">
        <v>-1366.9835</v>
      </c>
      <c r="Y1000">
        <v>7.12</v>
      </c>
      <c r="Z1000" s="1">
        <v>-1392.8587</v>
      </c>
      <c r="AA1000">
        <v>-1.2</v>
      </c>
      <c r="AB1000" s="1">
        <v>-1371.0077000000001</v>
      </c>
      <c r="AC1000">
        <v>-6.11</v>
      </c>
    </row>
    <row r="1001" spans="6:29" x14ac:dyDescent="0.2">
      <c r="F1001" s="1">
        <v>-1383.9224999999999</v>
      </c>
      <c r="G1001">
        <v>1.2</v>
      </c>
      <c r="H1001" s="1">
        <v>-1382.5273</v>
      </c>
      <c r="I1001">
        <v>0.5</v>
      </c>
      <c r="J1001" s="1">
        <v>-1383.3535999999999</v>
      </c>
      <c r="K1001">
        <v>3.31</v>
      </c>
      <c r="L1001" s="1">
        <v>-1379.9132999999999</v>
      </c>
      <c r="M1001">
        <v>5.93</v>
      </c>
      <c r="N1001" s="1">
        <v>-1380.2945</v>
      </c>
      <c r="O1001">
        <v>5.56</v>
      </c>
      <c r="P1001" s="1">
        <v>-1378.5558000000001</v>
      </c>
      <c r="Q1001">
        <v>3.57</v>
      </c>
      <c r="R1001" s="1">
        <v>-1370.6190999999999</v>
      </c>
      <c r="S1001">
        <v>-9.1199999999999992</v>
      </c>
      <c r="T1001" s="1">
        <v>-1392.1858</v>
      </c>
      <c r="U1001">
        <v>10.18</v>
      </c>
      <c r="V1001" s="1">
        <v>-1390.12</v>
      </c>
      <c r="W1001">
        <v>7.09</v>
      </c>
      <c r="X1001" s="1">
        <v>-1366.8015</v>
      </c>
      <c r="Y1001">
        <v>7.64</v>
      </c>
      <c r="Z1001" s="1">
        <v>-1392.8133</v>
      </c>
      <c r="AA1001">
        <v>-0.79</v>
      </c>
      <c r="AB1001" s="1">
        <v>-1371.0225</v>
      </c>
      <c r="AC1001">
        <v>-6.21</v>
      </c>
    </row>
    <row r="1002" spans="6:29" x14ac:dyDescent="0.2">
      <c r="F1002" s="1">
        <v>-1384.146</v>
      </c>
      <c r="G1002">
        <v>0.28000000000000003</v>
      </c>
      <c r="H1002" s="1">
        <v>-1382.6512</v>
      </c>
      <c r="I1002">
        <v>-0.05</v>
      </c>
      <c r="J1002" s="1">
        <v>-1383.2315000000001</v>
      </c>
      <c r="K1002">
        <v>4.04</v>
      </c>
      <c r="L1002" s="1">
        <v>-1380.2898</v>
      </c>
      <c r="M1002">
        <v>4.99</v>
      </c>
      <c r="N1002" s="1">
        <v>-1380.5315000000001</v>
      </c>
      <c r="O1002">
        <v>5.12</v>
      </c>
      <c r="P1002" s="1">
        <v>-1378.8427999999999</v>
      </c>
      <c r="Q1002">
        <v>2.89</v>
      </c>
      <c r="R1002" s="1">
        <v>-1370.5344</v>
      </c>
      <c r="S1002">
        <v>-8.77</v>
      </c>
      <c r="T1002" s="1">
        <v>-1392.1402</v>
      </c>
      <c r="U1002">
        <v>10.69</v>
      </c>
      <c r="V1002" s="1">
        <v>-1390.0558000000001</v>
      </c>
      <c r="W1002">
        <v>7.07</v>
      </c>
      <c r="X1002" s="1">
        <v>-1366.7125000000001</v>
      </c>
      <c r="Y1002">
        <v>7.78</v>
      </c>
      <c r="Z1002" s="1">
        <v>-1392.8231000000001</v>
      </c>
      <c r="AA1002">
        <v>-0.37</v>
      </c>
      <c r="AB1002" s="1">
        <v>-1371.0657000000001</v>
      </c>
      <c r="AC1002">
        <v>-6.28</v>
      </c>
    </row>
    <row r="1003" spans="6:29" x14ac:dyDescent="0.2">
      <c r="F1003" s="1">
        <v>-1384.3221000000001</v>
      </c>
      <c r="G1003">
        <v>-0.54</v>
      </c>
      <c r="H1003" s="1">
        <v>-1382.7852</v>
      </c>
      <c r="I1003">
        <v>-0.63</v>
      </c>
      <c r="J1003" s="1">
        <v>-1383.0532000000001</v>
      </c>
      <c r="K1003">
        <v>4.88</v>
      </c>
      <c r="L1003" s="1">
        <v>-1380.6627000000001</v>
      </c>
      <c r="M1003">
        <v>4.03</v>
      </c>
      <c r="N1003" s="1">
        <v>-1380.732</v>
      </c>
      <c r="O1003">
        <v>4.6900000000000004</v>
      </c>
      <c r="P1003" s="1">
        <v>-1379.1674</v>
      </c>
      <c r="Q1003">
        <v>2.2000000000000002</v>
      </c>
      <c r="R1003" s="1">
        <v>-1370.4323999999999</v>
      </c>
      <c r="S1003">
        <v>-8.4499999999999993</v>
      </c>
      <c r="T1003" s="1">
        <v>-1392.0509999999999</v>
      </c>
      <c r="U1003">
        <v>11.3</v>
      </c>
      <c r="V1003" s="1">
        <v>-1389.9718</v>
      </c>
      <c r="W1003">
        <v>7.08</v>
      </c>
      <c r="X1003" s="1">
        <v>-1366.7221</v>
      </c>
      <c r="Y1003">
        <v>7.53</v>
      </c>
      <c r="Z1003" s="1">
        <v>-1392.87</v>
      </c>
      <c r="AA1003">
        <v>-0.15</v>
      </c>
      <c r="AB1003" s="1">
        <v>-1371.1180999999999</v>
      </c>
      <c r="AC1003">
        <v>-6.44</v>
      </c>
    </row>
    <row r="1004" spans="6:29" x14ac:dyDescent="0.2">
      <c r="F1004" s="1">
        <v>-1384.4411</v>
      </c>
      <c r="G1004">
        <v>-1.29</v>
      </c>
      <c r="H1004" s="1">
        <v>-1382.9201</v>
      </c>
      <c r="I1004">
        <v>-1.21</v>
      </c>
      <c r="J1004" s="1">
        <v>-1382.8311000000001</v>
      </c>
      <c r="K1004">
        <v>5.75</v>
      </c>
      <c r="L1004" s="1">
        <v>-1381.0205000000001</v>
      </c>
      <c r="M1004">
        <v>3.12</v>
      </c>
      <c r="N1004" s="1">
        <v>-1380.8946000000001</v>
      </c>
      <c r="O1004">
        <v>4.21</v>
      </c>
      <c r="P1004" s="1">
        <v>-1379.5068000000001</v>
      </c>
      <c r="Q1004">
        <v>1.53</v>
      </c>
      <c r="R1004" s="1">
        <v>-1370.3104000000001</v>
      </c>
      <c r="S1004">
        <v>-8.16</v>
      </c>
      <c r="T1004" s="1">
        <v>-1391.904</v>
      </c>
      <c r="U1004">
        <v>11.81</v>
      </c>
      <c r="V1004" s="1">
        <v>-1389.8664000000001</v>
      </c>
      <c r="W1004">
        <v>7.17</v>
      </c>
      <c r="X1004" s="1">
        <v>-1366.8204000000001</v>
      </c>
      <c r="Y1004">
        <v>7.1</v>
      </c>
      <c r="Z1004" s="1">
        <v>-1392.9283</v>
      </c>
      <c r="AA1004">
        <v>0.09</v>
      </c>
      <c r="AB1004" s="1">
        <v>-1371.1624999999999</v>
      </c>
      <c r="AC1004">
        <v>-6.54</v>
      </c>
    </row>
    <row r="1005" spans="6:29" x14ac:dyDescent="0.2">
      <c r="F1005" s="1">
        <v>-1384.5047999999999</v>
      </c>
      <c r="G1005">
        <v>-1.91</v>
      </c>
      <c r="H1005" s="1">
        <v>-1383.0436</v>
      </c>
      <c r="I1005">
        <v>-1.74</v>
      </c>
      <c r="J1005" s="1">
        <v>-1382.5889999999999</v>
      </c>
      <c r="K1005">
        <v>6.61</v>
      </c>
      <c r="L1005" s="1">
        <v>-1381.3507</v>
      </c>
      <c r="M1005">
        <v>2.23</v>
      </c>
      <c r="N1005" s="1">
        <v>-1381.0198</v>
      </c>
      <c r="O1005">
        <v>3.86</v>
      </c>
      <c r="P1005" s="1">
        <v>-1379.8408999999999</v>
      </c>
      <c r="Q1005">
        <v>0.88</v>
      </c>
      <c r="R1005" s="1">
        <v>-1370.1705999999999</v>
      </c>
      <c r="S1005">
        <v>-7.9</v>
      </c>
      <c r="T1005" s="1">
        <v>-1391.6901</v>
      </c>
      <c r="U1005">
        <v>12.25</v>
      </c>
      <c r="V1005" s="1">
        <v>-1389.7429999999999</v>
      </c>
      <c r="W1005">
        <v>7.37</v>
      </c>
      <c r="X1005" s="1">
        <v>-1366.9869000000001</v>
      </c>
      <c r="Y1005">
        <v>6.44</v>
      </c>
      <c r="Z1005" s="1">
        <v>-1392.9703</v>
      </c>
      <c r="AA1005">
        <v>0.24</v>
      </c>
      <c r="AB1005" s="1">
        <v>-1371.1877999999999</v>
      </c>
      <c r="AC1005">
        <v>-6.59</v>
      </c>
    </row>
    <row r="1006" spans="6:29" x14ac:dyDescent="0.2">
      <c r="F1006" s="1">
        <v>-1384.5231000000001</v>
      </c>
      <c r="G1006">
        <v>-2.4300000000000002</v>
      </c>
      <c r="H1006" s="1">
        <v>-1383.1449</v>
      </c>
      <c r="I1006">
        <v>-2.2200000000000002</v>
      </c>
      <c r="J1006" s="1">
        <v>-1382.3589999999999</v>
      </c>
      <c r="K1006">
        <v>7.3</v>
      </c>
      <c r="L1006" s="1">
        <v>-1381.6415999999999</v>
      </c>
      <c r="M1006">
        <v>1.43</v>
      </c>
      <c r="N1006" s="1">
        <v>-1381.1075000000001</v>
      </c>
      <c r="O1006">
        <v>3.37</v>
      </c>
      <c r="P1006" s="1">
        <v>-1380.1515999999999</v>
      </c>
      <c r="Q1006">
        <v>0.35</v>
      </c>
      <c r="R1006" s="1">
        <v>-1370.0231000000001</v>
      </c>
      <c r="S1006">
        <v>-7.65</v>
      </c>
      <c r="T1006" s="1">
        <v>-1391.4126000000001</v>
      </c>
      <c r="U1006">
        <v>12.92</v>
      </c>
      <c r="V1006" s="1">
        <v>-1389.6123</v>
      </c>
      <c r="W1006">
        <v>7.63</v>
      </c>
      <c r="X1006" s="1">
        <v>-1367.2005999999999</v>
      </c>
      <c r="Y1006">
        <v>5.53</v>
      </c>
      <c r="Z1006" s="1">
        <v>-1392.9718</v>
      </c>
      <c r="AA1006">
        <v>0.51</v>
      </c>
      <c r="AB1006" s="1">
        <v>-1371.1881000000001</v>
      </c>
      <c r="AC1006">
        <v>-6.62</v>
      </c>
    </row>
    <row r="1007" spans="6:29" x14ac:dyDescent="0.2">
      <c r="F1007" s="1">
        <v>-1384.5102999999999</v>
      </c>
      <c r="G1007">
        <v>-2.86</v>
      </c>
      <c r="H1007" s="1">
        <v>-1383.2191</v>
      </c>
      <c r="I1007">
        <v>-2.62</v>
      </c>
      <c r="J1007" s="1">
        <v>-1382.1757</v>
      </c>
      <c r="K1007">
        <v>7.93</v>
      </c>
      <c r="L1007" s="1">
        <v>-1381.8835999999999</v>
      </c>
      <c r="M1007">
        <v>0.7</v>
      </c>
      <c r="N1007" s="1">
        <v>-1381.1578</v>
      </c>
      <c r="O1007">
        <v>2.89</v>
      </c>
      <c r="P1007" s="1">
        <v>-1380.4232</v>
      </c>
      <c r="Q1007">
        <v>-0.12</v>
      </c>
      <c r="R1007" s="1">
        <v>-1369.8842999999999</v>
      </c>
      <c r="S1007">
        <v>-7.45</v>
      </c>
      <c r="T1007" s="1">
        <v>-1391.0882999999999</v>
      </c>
      <c r="U1007">
        <v>14</v>
      </c>
      <c r="V1007" s="1">
        <v>-1389.4914000000001</v>
      </c>
      <c r="W1007">
        <v>7.82</v>
      </c>
      <c r="X1007" s="1">
        <v>-1367.4456</v>
      </c>
      <c r="Y1007">
        <v>4.47</v>
      </c>
      <c r="Z1007" s="1">
        <v>-1392.9148</v>
      </c>
      <c r="AA1007">
        <v>0.92</v>
      </c>
      <c r="AB1007" s="1">
        <v>-1371.1637000000001</v>
      </c>
      <c r="AC1007">
        <v>-6.58</v>
      </c>
    </row>
    <row r="1008" spans="6:29" x14ac:dyDescent="0.2">
      <c r="F1008" s="1">
        <v>-1384.4822999999999</v>
      </c>
      <c r="G1008">
        <v>-3.22</v>
      </c>
      <c r="H1008" s="1">
        <v>-1383.2673</v>
      </c>
      <c r="I1008">
        <v>-2.92</v>
      </c>
      <c r="J1008" s="1">
        <v>-1382.0689</v>
      </c>
      <c r="K1008">
        <v>8.2899999999999991</v>
      </c>
      <c r="L1008" s="1">
        <v>-1382.0688</v>
      </c>
      <c r="M1008">
        <v>0.1</v>
      </c>
      <c r="N1008" s="1">
        <v>-1381.1727000000001</v>
      </c>
      <c r="O1008">
        <v>2.4900000000000002</v>
      </c>
      <c r="P1008" s="1">
        <v>-1380.6442999999999</v>
      </c>
      <c r="Q1008">
        <v>-0.44</v>
      </c>
      <c r="R1008" s="1">
        <v>-1369.7737</v>
      </c>
      <c r="S1008">
        <v>-7.39</v>
      </c>
      <c r="T1008" s="1">
        <v>-1390.7456999999999</v>
      </c>
      <c r="U1008">
        <v>15.52</v>
      </c>
      <c r="V1008" s="1">
        <v>-1389.4027000000001</v>
      </c>
      <c r="W1008">
        <v>8</v>
      </c>
      <c r="X1008" s="1">
        <v>-1367.7125000000001</v>
      </c>
      <c r="Y1008">
        <v>3.32</v>
      </c>
      <c r="Z1008" s="1">
        <v>-1392.7899</v>
      </c>
      <c r="AA1008">
        <v>1.45</v>
      </c>
      <c r="AB1008" s="1">
        <v>-1371.1205</v>
      </c>
      <c r="AC1008">
        <v>-6.39</v>
      </c>
    </row>
    <row r="1009" spans="1:30" x14ac:dyDescent="0.2">
      <c r="F1009" s="1">
        <v>-1384.4505999999999</v>
      </c>
      <c r="G1009">
        <v>-3.44</v>
      </c>
      <c r="H1009" s="1">
        <v>-1383.2982999999999</v>
      </c>
      <c r="I1009">
        <v>-3.23</v>
      </c>
      <c r="J1009" s="1">
        <v>-1382.0537999999999</v>
      </c>
      <c r="K1009">
        <v>8.32</v>
      </c>
      <c r="L1009" s="1">
        <v>-1382.192</v>
      </c>
      <c r="M1009">
        <v>-0.34</v>
      </c>
      <c r="N1009" s="1">
        <v>-1381.1577</v>
      </c>
      <c r="O1009">
        <v>2.2200000000000002</v>
      </c>
      <c r="P1009" s="1">
        <v>-1380.8101999999999</v>
      </c>
      <c r="Q1009">
        <v>-0.64</v>
      </c>
      <c r="R1009" s="1">
        <v>-1369.711</v>
      </c>
      <c r="S1009">
        <v>-7.51</v>
      </c>
      <c r="T1009" s="1">
        <v>-1390.4202</v>
      </c>
      <c r="U1009">
        <v>16.34</v>
      </c>
      <c r="V1009" s="1">
        <v>-1389.3680999999999</v>
      </c>
      <c r="W1009">
        <v>8.11</v>
      </c>
      <c r="X1009" s="1">
        <v>-1367.9933000000001</v>
      </c>
      <c r="Y1009">
        <v>2.0699999999999998</v>
      </c>
      <c r="Z1009" s="1">
        <v>-1392.5972999999999</v>
      </c>
      <c r="AA1009">
        <v>2.02</v>
      </c>
      <c r="AB1009" s="1">
        <v>-1371.0721000000001</v>
      </c>
      <c r="AC1009">
        <v>-6.24</v>
      </c>
    </row>
    <row r="1010" spans="1:30" x14ac:dyDescent="0.2">
      <c r="F1010" s="1">
        <v>-1384.4205999999999</v>
      </c>
      <c r="G1010">
        <v>-3.6</v>
      </c>
      <c r="H1010" s="1">
        <v>-1383.3241</v>
      </c>
      <c r="I1010">
        <v>-3.5</v>
      </c>
      <c r="J1010" s="1">
        <v>-1382.1294</v>
      </c>
      <c r="K1010">
        <v>8.1</v>
      </c>
      <c r="L1010" s="1">
        <v>-1382.2511999999999</v>
      </c>
      <c r="M1010">
        <v>-0.73</v>
      </c>
      <c r="N1010" s="1">
        <v>-1381.1217999999999</v>
      </c>
      <c r="O1010">
        <v>2.0299999999999998</v>
      </c>
      <c r="P1010" s="1">
        <v>-1380.9223999999999</v>
      </c>
      <c r="Q1010">
        <v>-0.73</v>
      </c>
      <c r="R1010" s="1">
        <v>-1369.7117000000001</v>
      </c>
      <c r="S1010">
        <v>-7.8</v>
      </c>
      <c r="T1010" s="1">
        <v>-1390.1455000000001</v>
      </c>
      <c r="U1010">
        <v>17.13</v>
      </c>
      <c r="V1010" s="1">
        <v>-1389.4016999999999</v>
      </c>
      <c r="W1010">
        <v>8.09</v>
      </c>
      <c r="X1010" s="1">
        <v>-1368.2784999999999</v>
      </c>
      <c r="Y1010">
        <v>0.79</v>
      </c>
      <c r="Z1010" s="1">
        <v>-1392.3486</v>
      </c>
      <c r="AA1010">
        <v>2.77</v>
      </c>
      <c r="AB1010" s="1">
        <v>-1371.0353</v>
      </c>
      <c r="AC1010">
        <v>-6.19</v>
      </c>
    </row>
    <row r="1011" spans="1:30" x14ac:dyDescent="0.2">
      <c r="F1011" s="1">
        <v>-1384.3919000000001</v>
      </c>
      <c r="G1011">
        <v>-3.67</v>
      </c>
      <c r="H1011" s="1">
        <v>-1383.3561999999999</v>
      </c>
      <c r="I1011">
        <v>-3.79</v>
      </c>
      <c r="J1011" s="1">
        <v>-1382.2791</v>
      </c>
      <c r="K1011">
        <v>7.61</v>
      </c>
      <c r="L1011" s="1">
        <v>-1382.2466999999999</v>
      </c>
      <c r="M1011">
        <v>-0.85</v>
      </c>
      <c r="N1011" s="1">
        <v>-1381.0762</v>
      </c>
      <c r="O1011">
        <v>1.85</v>
      </c>
      <c r="P1011" s="1">
        <v>-1380.9875</v>
      </c>
      <c r="Q1011">
        <v>-0.75</v>
      </c>
      <c r="R1011" s="1">
        <v>-1369.7829999999999</v>
      </c>
      <c r="S1011">
        <v>-8.3000000000000007</v>
      </c>
      <c r="T1011" s="1">
        <v>-1389.9496999999999</v>
      </c>
      <c r="U1011">
        <v>17.579999999999998</v>
      </c>
      <c r="V1011" s="1">
        <v>-1389.5036</v>
      </c>
      <c r="W1011">
        <v>7.93</v>
      </c>
      <c r="X1011" s="1">
        <v>-1368.5556999999999</v>
      </c>
      <c r="Y1011">
        <v>-0.59</v>
      </c>
      <c r="Z1011" s="1">
        <v>-1392.0630000000001</v>
      </c>
      <c r="AA1011">
        <v>3.49</v>
      </c>
      <c r="AB1011" s="1">
        <v>-1371.0273999999999</v>
      </c>
      <c r="AC1011">
        <v>-6.19</v>
      </c>
    </row>
    <row r="1012" spans="1:30" x14ac:dyDescent="0.2">
      <c r="F1012" s="1">
        <v>-1384.3579</v>
      </c>
      <c r="G1012">
        <v>-3.59</v>
      </c>
      <c r="H1012" s="1">
        <v>-1383.4007999999999</v>
      </c>
      <c r="I1012">
        <v>-4.1399999999999997</v>
      </c>
      <c r="J1012" s="1">
        <v>-1382.4748</v>
      </c>
      <c r="K1012">
        <v>6.88</v>
      </c>
      <c r="L1012" s="1">
        <v>-1382.1837</v>
      </c>
      <c r="M1012">
        <v>-0.9</v>
      </c>
      <c r="N1012" s="1">
        <v>-1381.0344</v>
      </c>
      <c r="O1012">
        <v>1.67</v>
      </c>
      <c r="P1012" s="1">
        <v>-1381.0148999999999</v>
      </c>
      <c r="Q1012">
        <v>-0.76</v>
      </c>
      <c r="R1012" s="1">
        <v>-1369.9209000000001</v>
      </c>
      <c r="S1012">
        <v>-8.89</v>
      </c>
      <c r="T1012" s="1">
        <v>-1389.85</v>
      </c>
      <c r="U1012">
        <v>17.78</v>
      </c>
      <c r="V1012" s="1">
        <v>-1389.6581000000001</v>
      </c>
      <c r="W1012">
        <v>7.72</v>
      </c>
      <c r="X1012" s="1">
        <v>-1368.8110999999999</v>
      </c>
      <c r="Y1012">
        <v>-1.81</v>
      </c>
      <c r="Z1012" s="1">
        <v>-1391.7643</v>
      </c>
      <c r="AA1012">
        <v>4.26</v>
      </c>
      <c r="AB1012" s="1">
        <v>-1371.0604000000001</v>
      </c>
      <c r="AC1012">
        <v>-6.27</v>
      </c>
    </row>
    <row r="1013" spans="1:30" x14ac:dyDescent="0.2">
      <c r="F1013" s="1">
        <v>-1384.3105</v>
      </c>
      <c r="G1013">
        <v>-3.4</v>
      </c>
      <c r="H1013" s="1">
        <v>-1383.4567</v>
      </c>
      <c r="I1013">
        <v>-4.5</v>
      </c>
      <c r="J1013" s="1">
        <v>-1382.6848</v>
      </c>
      <c r="K1013">
        <v>6.07</v>
      </c>
      <c r="L1013" s="1">
        <v>-1382.0704000000001</v>
      </c>
      <c r="M1013">
        <v>-0.82</v>
      </c>
      <c r="N1013" s="1">
        <v>-1381.0132000000001</v>
      </c>
      <c r="O1013">
        <v>1.68</v>
      </c>
      <c r="P1013" s="1">
        <v>-1381.0125</v>
      </c>
      <c r="Q1013">
        <v>-0.72</v>
      </c>
      <c r="R1013" s="1">
        <v>-1370.1130000000001</v>
      </c>
      <c r="S1013">
        <v>-9.7100000000000009</v>
      </c>
      <c r="T1013" s="1">
        <v>-1389.8529000000001</v>
      </c>
      <c r="U1013">
        <v>17.760000000000002</v>
      </c>
      <c r="V1013" s="1">
        <v>-1389.8414</v>
      </c>
      <c r="W1013">
        <v>7.47</v>
      </c>
      <c r="X1013" s="1">
        <v>-1369.0319</v>
      </c>
      <c r="Y1013">
        <v>-2.99</v>
      </c>
      <c r="Z1013" s="1">
        <v>-1391.4748</v>
      </c>
      <c r="AA1013">
        <v>4.99</v>
      </c>
      <c r="AB1013" s="1">
        <v>-1371.1377</v>
      </c>
      <c r="AC1013">
        <v>-6.42</v>
      </c>
    </row>
    <row r="1014" spans="1:30" x14ac:dyDescent="0.2">
      <c r="F1014" s="1">
        <v>-1384.2405000000001</v>
      </c>
      <c r="G1014">
        <v>-3.11</v>
      </c>
      <c r="H1014" s="1">
        <v>-1383.5189</v>
      </c>
      <c r="I1014">
        <v>-4.9000000000000004</v>
      </c>
      <c r="J1014" s="1">
        <v>-1382.8762999999999</v>
      </c>
      <c r="K1014">
        <v>5.24</v>
      </c>
      <c r="L1014" s="1">
        <v>-1381.9185</v>
      </c>
      <c r="M1014">
        <v>-0.66</v>
      </c>
      <c r="N1014" s="1">
        <v>-1381.0309</v>
      </c>
      <c r="O1014">
        <v>1.49</v>
      </c>
      <c r="P1014" s="1">
        <v>-1380.9843000000001</v>
      </c>
      <c r="Q1014">
        <v>-0.6</v>
      </c>
      <c r="R1014" s="1">
        <v>-1370.3362999999999</v>
      </c>
      <c r="S1014">
        <v>-10.64</v>
      </c>
      <c r="T1014" s="1">
        <v>-1389.9538</v>
      </c>
      <c r="U1014">
        <v>17.47</v>
      </c>
      <c r="V1014" s="1">
        <v>-1390.029</v>
      </c>
      <c r="W1014">
        <v>7.16</v>
      </c>
      <c r="X1014" s="1">
        <v>-1369.21</v>
      </c>
      <c r="Y1014">
        <v>-4.08</v>
      </c>
      <c r="Z1014" s="1">
        <v>-1391.2079000000001</v>
      </c>
      <c r="AA1014">
        <v>5.59</v>
      </c>
      <c r="AB1014" s="1">
        <v>-1371.2530999999999</v>
      </c>
      <c r="AC1014">
        <v>-6.71</v>
      </c>
    </row>
    <row r="1015" spans="1:30" x14ac:dyDescent="0.2">
      <c r="F1015" s="1">
        <v>-1384.14</v>
      </c>
      <c r="G1015">
        <v>-2.5499999999999998</v>
      </c>
      <c r="H1015" s="1">
        <v>-1383.5781999999999</v>
      </c>
      <c r="I1015">
        <v>-5.2</v>
      </c>
      <c r="J1015" s="1">
        <v>-1383.0216</v>
      </c>
      <c r="K1015">
        <v>4.3899999999999997</v>
      </c>
      <c r="L1015" s="1">
        <v>-1381.7442000000001</v>
      </c>
      <c r="M1015">
        <v>-0.38</v>
      </c>
      <c r="N1015" s="1">
        <v>-1381.1036999999999</v>
      </c>
      <c r="O1015">
        <v>0.95</v>
      </c>
      <c r="P1015" s="1">
        <v>-1380.9309000000001</v>
      </c>
      <c r="Q1015">
        <v>-0.45</v>
      </c>
      <c r="R1015" s="1">
        <v>-1370.5621000000001</v>
      </c>
      <c r="S1015">
        <v>-11.69</v>
      </c>
      <c r="T1015" s="1">
        <v>-1390.1385</v>
      </c>
      <c r="U1015">
        <v>16.97</v>
      </c>
      <c r="V1015" s="1">
        <v>-1390.2050999999999</v>
      </c>
      <c r="W1015">
        <v>6.89</v>
      </c>
      <c r="X1015" s="1">
        <v>-1369.3409999999999</v>
      </c>
      <c r="Y1015">
        <v>-5.04</v>
      </c>
      <c r="Z1015" s="1">
        <v>-1390.9671000000001</v>
      </c>
      <c r="AA1015">
        <v>6.12</v>
      </c>
      <c r="AB1015" s="1">
        <v>-1371.3915</v>
      </c>
      <c r="AC1015">
        <v>-7.04</v>
      </c>
    </row>
    <row r="1016" spans="1:30" x14ac:dyDescent="0.2">
      <c r="F1016" s="1">
        <v>-1384.0028</v>
      </c>
      <c r="G1016">
        <v>-1.84</v>
      </c>
      <c r="H1016" s="1">
        <v>-1383.6259</v>
      </c>
      <c r="I1016">
        <v>-5.47</v>
      </c>
      <c r="J1016" s="1">
        <v>-1383.0994000000001</v>
      </c>
      <c r="K1016">
        <v>3.69</v>
      </c>
      <c r="L1016" s="1">
        <v>-1381.5657000000001</v>
      </c>
      <c r="M1016">
        <v>-0.11</v>
      </c>
      <c r="N1016" s="1">
        <v>-1381.2417</v>
      </c>
      <c r="O1016">
        <v>-0.3</v>
      </c>
      <c r="P1016" s="1">
        <v>-1380.8511000000001</v>
      </c>
      <c r="Q1016">
        <v>-0.32</v>
      </c>
      <c r="R1016" s="1">
        <v>-1370.7608</v>
      </c>
      <c r="S1016">
        <v>-12.65</v>
      </c>
      <c r="T1016" s="1">
        <v>-1390.3876</v>
      </c>
      <c r="U1016">
        <v>16.149999999999999</v>
      </c>
      <c r="V1016" s="1">
        <v>-1390.3639000000001</v>
      </c>
      <c r="W1016">
        <v>6.63</v>
      </c>
      <c r="X1016" s="1">
        <v>-1369.4222</v>
      </c>
      <c r="Y1016">
        <v>-5.85</v>
      </c>
      <c r="Z1016" s="1">
        <v>-1390.7491</v>
      </c>
      <c r="AA1016">
        <v>6.57</v>
      </c>
      <c r="AB1016" s="1">
        <v>-1371.5332000000001</v>
      </c>
      <c r="AC1016">
        <v>-7.35</v>
      </c>
    </row>
    <row r="1017" spans="1:30" x14ac:dyDescent="0.2">
      <c r="F1017" s="1">
        <v>-1383.8249000000001</v>
      </c>
      <c r="G1017">
        <v>-1.02</v>
      </c>
      <c r="H1017" s="1">
        <v>-1383.6559</v>
      </c>
      <c r="I1017">
        <v>-5.67</v>
      </c>
      <c r="J1017" s="1">
        <v>-1383.098</v>
      </c>
      <c r="K1017">
        <v>3.17</v>
      </c>
      <c r="L1017" s="1">
        <v>-1381.4021</v>
      </c>
      <c r="M1017">
        <v>0.12</v>
      </c>
      <c r="N1017" s="1">
        <v>-1381.4440999999999</v>
      </c>
      <c r="O1017">
        <v>-1.08</v>
      </c>
      <c r="P1017" s="1">
        <v>-1380.7455</v>
      </c>
      <c r="Q1017">
        <v>-0.17</v>
      </c>
      <c r="R1017" s="1">
        <v>-1370.9048</v>
      </c>
      <c r="S1017">
        <v>-13.5</v>
      </c>
      <c r="T1017" s="1">
        <v>-1390.6795</v>
      </c>
      <c r="U1017">
        <v>15.23</v>
      </c>
      <c r="V1017" s="1">
        <v>-1390.5059000000001</v>
      </c>
      <c r="W1017">
        <v>6.33</v>
      </c>
      <c r="X1017" s="1">
        <v>-1369.4556</v>
      </c>
      <c r="Y1017">
        <v>-6.48</v>
      </c>
      <c r="Z1017" s="1">
        <v>-1390.5510999999999</v>
      </c>
      <c r="AA1017">
        <v>7.01</v>
      </c>
      <c r="AB1017" s="1">
        <v>-1371.6567</v>
      </c>
      <c r="AC1017">
        <v>-7.61</v>
      </c>
    </row>
    <row r="1018" spans="1:30" x14ac:dyDescent="0.2">
      <c r="F1018" s="1">
        <v>-1383.6052</v>
      </c>
      <c r="G1018">
        <v>0.04</v>
      </c>
      <c r="H1018" s="1">
        <v>-1383.6646000000001</v>
      </c>
      <c r="I1018">
        <v>-5.81</v>
      </c>
      <c r="J1018" s="1">
        <v>-1383.0179000000001</v>
      </c>
      <c r="K1018">
        <v>2.77</v>
      </c>
      <c r="L1018" s="1">
        <v>-1381.2706000000001</v>
      </c>
      <c r="M1018">
        <v>0.28000000000000003</v>
      </c>
      <c r="N1018" s="1">
        <v>-1381.6958999999999</v>
      </c>
      <c r="O1018">
        <v>-1.94</v>
      </c>
      <c r="P1018" s="1">
        <v>-1380.6188999999999</v>
      </c>
      <c r="Q1018">
        <v>0.03</v>
      </c>
      <c r="R1018" s="1">
        <v>-1370.9752000000001</v>
      </c>
      <c r="S1018">
        <v>-14.31</v>
      </c>
      <c r="T1018" s="1">
        <v>-1390.9952000000001</v>
      </c>
      <c r="U1018">
        <v>14.18</v>
      </c>
      <c r="V1018" s="1">
        <v>-1390.6312</v>
      </c>
      <c r="W1018">
        <v>6.11</v>
      </c>
      <c r="X1018" s="1">
        <v>-1369.4476999999999</v>
      </c>
      <c r="Y1018">
        <v>-6.97</v>
      </c>
      <c r="Z1018" s="1">
        <v>-1390.3746000000001</v>
      </c>
      <c r="AA1018">
        <v>7.33</v>
      </c>
      <c r="AB1018" s="1">
        <v>-1371.7433000000001</v>
      </c>
      <c r="AC1018">
        <v>-7.78</v>
      </c>
    </row>
    <row r="1019" spans="1:30" x14ac:dyDescent="0.2">
      <c r="F1019" s="1">
        <v>-1383.3456000000001</v>
      </c>
      <c r="G1019">
        <v>1.24</v>
      </c>
      <c r="H1019" s="1">
        <v>-1383.6504</v>
      </c>
      <c r="I1019">
        <v>-5.81</v>
      </c>
      <c r="J1019" s="1">
        <v>-1382.8706</v>
      </c>
      <c r="K1019">
        <v>2.5499999999999998</v>
      </c>
      <c r="L1019" s="1">
        <v>-1381.1856</v>
      </c>
      <c r="M1019">
        <v>0.42</v>
      </c>
      <c r="N1019" s="1">
        <v>-1381.972</v>
      </c>
      <c r="O1019">
        <v>-2.84</v>
      </c>
      <c r="P1019" s="1">
        <v>-1380.4822999999999</v>
      </c>
      <c r="Q1019">
        <v>0.22</v>
      </c>
      <c r="R1019" s="1">
        <v>-1370.9636</v>
      </c>
      <c r="S1019">
        <v>-14.94</v>
      </c>
      <c r="T1019" s="1">
        <v>-1391.3188</v>
      </c>
      <c r="U1019">
        <v>13.11</v>
      </c>
      <c r="V1019" s="1">
        <v>-1390.7328</v>
      </c>
      <c r="W1019">
        <v>5.96</v>
      </c>
      <c r="X1019" s="1">
        <v>-1369.4113</v>
      </c>
      <c r="Y1019">
        <v>-7.3</v>
      </c>
      <c r="Z1019" s="1">
        <v>-1390.2252000000001</v>
      </c>
      <c r="AA1019">
        <v>7.53</v>
      </c>
      <c r="AB1019" s="1">
        <v>-1371.7810999999999</v>
      </c>
      <c r="AC1019">
        <v>-7.79</v>
      </c>
    </row>
    <row r="1021" spans="1:30" x14ac:dyDescent="0.2">
      <c r="A1021" t="s">
        <v>7</v>
      </c>
      <c r="B1021" s="1" t="e">
        <f t="shared" ref="B1021:E1021" si="17">AVERAGE(B520:B1019)</f>
        <v>#DIV/0!</v>
      </c>
      <c r="C1021" s="1" t="e">
        <f t="shared" si="17"/>
        <v>#DIV/0!</v>
      </c>
      <c r="D1021" s="1" t="e">
        <f t="shared" si="17"/>
        <v>#DIV/0!</v>
      </c>
      <c r="E1021" s="1" t="e">
        <f t="shared" si="17"/>
        <v>#DIV/0!</v>
      </c>
      <c r="F1021" s="1">
        <f>AVERAGE(F520:F1019)</f>
        <v>-1381.8497586000003</v>
      </c>
      <c r="G1021" s="1">
        <f>AVERAGE(G520:G1019)</f>
        <v>4.5848799999999974</v>
      </c>
      <c r="H1021" s="1">
        <f t="shared" ref="H1021" si="18">AVERAGE(H520:H1019)</f>
        <v>-1381.0241389999987</v>
      </c>
      <c r="I1021" s="1">
        <f>AVERAGE(I520:I1019)</f>
        <v>3.8510600000000004</v>
      </c>
      <c r="J1021" s="1">
        <f t="shared" ref="J1021:AC1021" si="19">AVERAGE(J520:J1019)</f>
        <v>-1382.1874948</v>
      </c>
      <c r="K1021" s="1">
        <f t="shared" si="19"/>
        <v>2.1341800000000029</v>
      </c>
      <c r="L1021" s="1">
        <f t="shared" si="19"/>
        <v>-1380.7938912000013</v>
      </c>
      <c r="M1021" s="1">
        <f t="shared" si="19"/>
        <v>2.0899199999999984</v>
      </c>
      <c r="N1021" s="1">
        <f t="shared" si="19"/>
        <v>-1382.1284458000005</v>
      </c>
      <c r="O1021" s="1">
        <f t="shared" si="19"/>
        <v>-2.1190000000000002</v>
      </c>
      <c r="P1021" s="1">
        <f t="shared" si="19"/>
        <v>-1381.0429036000003</v>
      </c>
      <c r="Q1021" s="1">
        <f t="shared" si="19"/>
        <v>2.8420000000000497E-2</v>
      </c>
      <c r="R1021" s="1">
        <f t="shared" si="19"/>
        <v>-1369.4927803999997</v>
      </c>
      <c r="S1021" s="1">
        <f t="shared" si="19"/>
        <v>-8.039279999999998</v>
      </c>
      <c r="T1021" s="1">
        <f t="shared" si="19"/>
        <v>-1391.4409518000004</v>
      </c>
      <c r="U1021" s="1">
        <f t="shared" si="19"/>
        <v>9.7990199999999987</v>
      </c>
      <c r="V1021" s="1">
        <f t="shared" si="19"/>
        <v>-1391.8399736000006</v>
      </c>
      <c r="W1021" s="1">
        <f t="shared" si="19"/>
        <v>6.7948200000000014</v>
      </c>
      <c r="X1021" s="1">
        <f t="shared" si="19"/>
        <v>-1368.8333151999998</v>
      </c>
      <c r="Y1021" s="1">
        <f t="shared" si="19"/>
        <v>-6.0258400000000005</v>
      </c>
      <c r="Z1021" s="1">
        <f t="shared" si="19"/>
        <v>-1391.1388778</v>
      </c>
      <c r="AA1021" s="1">
        <f t="shared" si="19"/>
        <v>4.2189999999999985</v>
      </c>
      <c r="AB1021" s="1">
        <f t="shared" si="19"/>
        <v>-1370.5689702000004</v>
      </c>
      <c r="AC1021" s="1">
        <f t="shared" si="19"/>
        <v>-4.3254599999999988</v>
      </c>
      <c r="AD1021" s="1"/>
    </row>
    <row r="1023" spans="1:30" x14ac:dyDescent="0.2">
      <c r="B1023">
        <v>-1383.1836917999999</v>
      </c>
      <c r="C1023">
        <v>15.73494</v>
      </c>
      <c r="D1023">
        <v>-1380.4490410000001</v>
      </c>
      <c r="E1023">
        <v>-8.0079399999999996</v>
      </c>
      <c r="F1023">
        <v>-1381.9556763999992</v>
      </c>
      <c r="G1023">
        <v>3.6700400000000029</v>
      </c>
      <c r="H1023">
        <v>-1381.2778795999989</v>
      </c>
      <c r="I1023">
        <v>4.4154199999999992</v>
      </c>
      <c r="J1023">
        <v>-1380.5710396000006</v>
      </c>
      <c r="K1023">
        <v>4.4749999999999988</v>
      </c>
      <c r="L1023">
        <v>-1381.0889529999995</v>
      </c>
      <c r="M1023">
        <v>1.5650399999999982</v>
      </c>
      <c r="N1023">
        <v>-1381.6000173999989</v>
      </c>
      <c r="O1023">
        <v>-0.23606000000000002</v>
      </c>
      <c r="P1023">
        <v>-1381.3625066000013</v>
      </c>
      <c r="Q1023">
        <v>-1.8470200000000019</v>
      </c>
      <c r="R1023">
        <v>-1369.3350784000006</v>
      </c>
      <c r="S1023">
        <v>-6.402099999999999</v>
      </c>
      <c r="T1023">
        <v>-1392.0438702000006</v>
      </c>
      <c r="U1023">
        <v>8.5866799999999976</v>
      </c>
      <c r="V1023">
        <v>-1390.9114665999991</v>
      </c>
      <c r="W1023">
        <v>8.3150599999999937</v>
      </c>
      <c r="X1023">
        <v>-1368.5296842000002</v>
      </c>
      <c r="Y1023">
        <v>-5.0882000000000014</v>
      </c>
      <c r="Z1023">
        <v>-1392.3250249999999</v>
      </c>
      <c r="AA1023">
        <v>3.5647600000000019</v>
      </c>
      <c r="AB1023">
        <v>-1367.1459872000003</v>
      </c>
      <c r="AC1023">
        <v>0.26142000000000054</v>
      </c>
    </row>
    <row r="1024" spans="1:30" x14ac:dyDescent="0.2">
      <c r="B1024">
        <v>-1382.3588916000001</v>
      </c>
      <c r="C1024">
        <v>16.58548</v>
      </c>
      <c r="D1024">
        <v>-1380.6838424</v>
      </c>
      <c r="E1024">
        <v>-8.4783999999999899</v>
      </c>
      <c r="F1024">
        <v>-1381.8497586000003</v>
      </c>
      <c r="G1024">
        <v>4.5848799999999974</v>
      </c>
      <c r="H1024">
        <v>-1381.0241389999987</v>
      </c>
      <c r="I1024">
        <v>3.8510600000000004</v>
      </c>
      <c r="J1024">
        <v>-1382.1874948</v>
      </c>
      <c r="K1024">
        <v>2.1341800000000029</v>
      </c>
      <c r="L1024">
        <v>-1381.7225394000004</v>
      </c>
      <c r="M1024">
        <v>1.5828799999999992</v>
      </c>
      <c r="N1024">
        <v>-1381.2895472000005</v>
      </c>
      <c r="O1024">
        <v>-3.8979999999999973E-2</v>
      </c>
      <c r="P1024">
        <v>-1380.6589417999999</v>
      </c>
      <c r="Q1024">
        <v>-0.83281999999999945</v>
      </c>
      <c r="R1024">
        <v>-1369.4674744000013</v>
      </c>
      <c r="S1024">
        <v>-7.3117199999999993</v>
      </c>
      <c r="T1024">
        <v>-1391.6704098000002</v>
      </c>
      <c r="U1024">
        <v>7.9871999999999961</v>
      </c>
      <c r="V1024">
        <v>-1391.7988279999995</v>
      </c>
      <c r="W1024">
        <v>6.759679999999995</v>
      </c>
      <c r="X1024">
        <v>-1368.8333151999998</v>
      </c>
      <c r="Y1024">
        <v>-6.0258400000000005</v>
      </c>
      <c r="Z1024">
        <v>-1391.2474689999999</v>
      </c>
      <c r="AA1024">
        <v>4.3742799999999953</v>
      </c>
      <c r="AB1024">
        <v>-1369.8475626000004</v>
      </c>
      <c r="AC1024">
        <v>-3.7934800000000002</v>
      </c>
    </row>
    <row r="1025" spans="2:29" x14ac:dyDescent="0.2">
      <c r="B1025">
        <v>-1382.4276342000001</v>
      </c>
      <c r="C1025">
        <v>17.489339999999999</v>
      </c>
      <c r="D1025">
        <v>-1380.4654562000001</v>
      </c>
      <c r="E1025">
        <v>-9.3191400000000009</v>
      </c>
      <c r="L1025">
        <v>-1380.7938912000013</v>
      </c>
      <c r="M1025">
        <v>2.0899199999999984</v>
      </c>
      <c r="N1025">
        <v>-1380.2136676000007</v>
      </c>
      <c r="O1025">
        <v>0.22764000000000006</v>
      </c>
      <c r="P1025">
        <v>-1381.0429036000003</v>
      </c>
      <c r="Q1025">
        <v>2.8420000000000497E-2</v>
      </c>
      <c r="R1025">
        <v>-1369.4368777999991</v>
      </c>
      <c r="S1025">
        <v>-7.7027000000000001</v>
      </c>
      <c r="T1025">
        <v>-1391.328581999999</v>
      </c>
      <c r="U1025">
        <v>10.297720000000007</v>
      </c>
      <c r="V1025">
        <v>-1391.8399736000006</v>
      </c>
      <c r="W1025">
        <v>6.7948200000000014</v>
      </c>
      <c r="X1025">
        <v>-1369.0937280000012</v>
      </c>
      <c r="Y1025">
        <v>-6.8587000000000016</v>
      </c>
      <c r="Z1025">
        <v>-1391.1388778</v>
      </c>
      <c r="AA1025">
        <v>4.2189999999999985</v>
      </c>
      <c r="AB1025">
        <v>-1370.5689702000004</v>
      </c>
      <c r="AC1025">
        <v>-4.3254599999999988</v>
      </c>
    </row>
    <row r="1026" spans="2:29" x14ac:dyDescent="0.2">
      <c r="N1026">
        <v>-1381.3448129999999</v>
      </c>
      <c r="O1026">
        <v>-0.59611999999999998</v>
      </c>
      <c r="R1026">
        <v>-1368.8258636000005</v>
      </c>
      <c r="S1026">
        <v>-5.7094600000000009</v>
      </c>
      <c r="T1026">
        <v>-1391.5352913999996</v>
      </c>
      <c r="U1026">
        <v>8.1147199999999984</v>
      </c>
    </row>
    <row r="1027" spans="2:29" x14ac:dyDescent="0.2">
      <c r="N1027">
        <v>-1381.5392187999983</v>
      </c>
      <c r="O1027">
        <v>-1.5980999999999996</v>
      </c>
      <c r="R1027">
        <v>-1367.8767529999993</v>
      </c>
      <c r="S1027">
        <v>-4.0088000000000008</v>
      </c>
      <c r="T1027">
        <v>-1392.1080829999989</v>
      </c>
      <c r="U1027">
        <v>7.911260000000004</v>
      </c>
    </row>
    <row r="1028" spans="2:29" x14ac:dyDescent="0.2">
      <c r="N1028">
        <v>-1380.8000016000001</v>
      </c>
      <c r="O1028">
        <v>0.13178000000000026</v>
      </c>
      <c r="R1028">
        <v>-1369.1179514000012</v>
      </c>
      <c r="S1028">
        <v>-7.0665800000000081</v>
      </c>
      <c r="T1028">
        <v>-1390.9394443999997</v>
      </c>
      <c r="U1028">
        <v>10.351879999999998</v>
      </c>
    </row>
    <row r="1029" spans="2:29" x14ac:dyDescent="0.2">
      <c r="N1029">
        <v>-1381.7749073999998</v>
      </c>
      <c r="O1029">
        <v>-1.170979999999999</v>
      </c>
      <c r="R1029">
        <v>-1369.4069239999994</v>
      </c>
      <c r="S1029">
        <v>-7.4318600000000066</v>
      </c>
      <c r="T1029">
        <v>-1392.3909962000002</v>
      </c>
      <c r="U1029">
        <v>7.1022599999999976</v>
      </c>
    </row>
    <row r="1030" spans="2:29" x14ac:dyDescent="0.2">
      <c r="N1030">
        <v>-1381.7141439999991</v>
      </c>
      <c r="O1030">
        <v>-1.5632399999999984</v>
      </c>
      <c r="R1030">
        <v>-1368.3122534000008</v>
      </c>
      <c r="S1030">
        <v>-5.7994599999999989</v>
      </c>
      <c r="T1030">
        <v>-1391.4040239999997</v>
      </c>
      <c r="U1030">
        <v>10.088880000000009</v>
      </c>
    </row>
    <row r="1031" spans="2:29" x14ac:dyDescent="0.2">
      <c r="N1031">
        <v>-1381.3447213999991</v>
      </c>
      <c r="O1031">
        <v>-0.80224000000000006</v>
      </c>
      <c r="R1031">
        <v>-1369.1504767999988</v>
      </c>
      <c r="S1031">
        <v>-6.290439999999994</v>
      </c>
      <c r="T1031">
        <v>-1391.6154871999988</v>
      </c>
      <c r="U1031">
        <v>8.5187999999999988</v>
      </c>
    </row>
    <row r="1032" spans="2:29" x14ac:dyDescent="0.2">
      <c r="N1032">
        <v>-1382.1284458000005</v>
      </c>
      <c r="O1032">
        <v>-2.1190000000000002</v>
      </c>
      <c r="R1032">
        <v>-1369.4927803999997</v>
      </c>
      <c r="S1032">
        <v>-8.039279999999998</v>
      </c>
      <c r="T1032">
        <v>-1391.4409518000004</v>
      </c>
      <c r="U1032">
        <v>9.7990199999999987</v>
      </c>
    </row>
    <row r="1034" spans="2:29" x14ac:dyDescent="0.2">
      <c r="B1034">
        <f t="shared" ref="B1034:C1034" si="20">AVERAGE(B1023:B1032)</f>
        <v>-1382.6567391999999</v>
      </c>
      <c r="C1034">
        <f t="shared" si="20"/>
        <v>16.603253333333331</v>
      </c>
      <c r="D1034">
        <f t="shared" ref="D1034:E1034" si="21">AVERAGE(D1023:D1032)</f>
        <v>-1380.5327798666667</v>
      </c>
      <c r="E1034">
        <f t="shared" si="21"/>
        <v>-8.6018266666666641</v>
      </c>
      <c r="F1034">
        <f t="shared" ref="F1034:AC1034" si="22">AVERAGE(F1023:F1032)</f>
        <v>-1381.9027174999997</v>
      </c>
      <c r="G1034">
        <f t="shared" si="22"/>
        <v>4.1274600000000001</v>
      </c>
      <c r="H1034">
        <f t="shared" si="22"/>
        <v>-1381.1510092999988</v>
      </c>
      <c r="I1034">
        <f t="shared" si="22"/>
        <v>4.1332399999999998</v>
      </c>
      <c r="J1034">
        <f t="shared" si="22"/>
        <v>-1381.3792672000004</v>
      </c>
      <c r="K1034">
        <f t="shared" si="22"/>
        <v>3.304590000000001</v>
      </c>
      <c r="L1034">
        <f t="shared" si="22"/>
        <v>-1381.2017945333337</v>
      </c>
      <c r="M1034">
        <f t="shared" si="22"/>
        <v>1.7459466666666652</v>
      </c>
      <c r="N1034">
        <f t="shared" si="22"/>
        <v>-1381.3749484199998</v>
      </c>
      <c r="O1034">
        <f t="shared" si="22"/>
        <v>-0.77652999999999961</v>
      </c>
      <c r="P1034">
        <f t="shared" si="22"/>
        <v>-1381.0214506666671</v>
      </c>
      <c r="Q1034">
        <f t="shared" si="22"/>
        <v>-0.88380666666666696</v>
      </c>
      <c r="R1034">
        <f t="shared" si="22"/>
        <v>-1369.0422433200001</v>
      </c>
      <c r="S1034">
        <f t="shared" si="22"/>
        <v>-6.5762400000000012</v>
      </c>
      <c r="T1034">
        <f t="shared" si="22"/>
        <v>-1391.6477139999997</v>
      </c>
      <c r="U1034">
        <f t="shared" si="22"/>
        <v>8.8758420000000005</v>
      </c>
      <c r="V1034">
        <f t="shared" si="22"/>
        <v>-1391.5167560666662</v>
      </c>
      <c r="W1034">
        <f t="shared" si="22"/>
        <v>7.2898533333333297</v>
      </c>
      <c r="X1034">
        <f t="shared" si="22"/>
        <v>-1368.818909133334</v>
      </c>
      <c r="Y1034">
        <f t="shared" si="22"/>
        <v>-5.9909133333333351</v>
      </c>
      <c r="Z1034">
        <f t="shared" si="22"/>
        <v>-1391.5704572666666</v>
      </c>
      <c r="AA1034">
        <f t="shared" si="22"/>
        <v>4.0526799999999987</v>
      </c>
      <c r="AB1034">
        <f t="shared" si="22"/>
        <v>-1369.1875066666671</v>
      </c>
      <c r="AC1034">
        <f t="shared" si="22"/>
        <v>-2.6191733333333329</v>
      </c>
    </row>
    <row r="1035" spans="2:29" x14ac:dyDescent="0.2">
      <c r="B1035">
        <f>STDEV(B1023:B1032)</f>
        <v>0.45764688161142947</v>
      </c>
      <c r="D1035">
        <f>STDEV(D1023:D1032)</f>
        <v>0.13108120166737477</v>
      </c>
      <c r="F1035">
        <f>STDEV(F1023:F1032)</f>
        <v>7.4895194627586967E-2</v>
      </c>
      <c r="H1035">
        <f>STDEV(H1023:H1032)</f>
        <v>0.17942169892243401</v>
      </c>
      <c r="J1035">
        <f>STDEV(J1023:J1032)</f>
        <v>1.1430064334037877</v>
      </c>
      <c r="L1035">
        <f>STDEV(L1023:L1032)</f>
        <v>0.47449634200308177</v>
      </c>
      <c r="N1035">
        <f>STDEV(N1023:N1032)</f>
        <v>0.53837947229770078</v>
      </c>
      <c r="P1035">
        <f>STDEV(P1023:P1032)</f>
        <v>0.35227266174331445</v>
      </c>
      <c r="R1035">
        <f>STDEV(R1023:R1032)</f>
        <v>0.54912103899621434</v>
      </c>
      <c r="T1035">
        <f>STDEV(T1023:T1032)</f>
        <v>0.42702677120357635</v>
      </c>
      <c r="V1035">
        <f>STDEV(V1023:V1032)</f>
        <v>0.52459960345355361</v>
      </c>
      <c r="X1035">
        <f>STDEV(X1023:X1032)</f>
        <v>0.28229772076208215</v>
      </c>
      <c r="Z1035">
        <f>STDEV(Z1023:Z1032)</f>
        <v>0.65572658960890362</v>
      </c>
      <c r="AB1035">
        <f>STDEV(AB1023:AB1032)</f>
        <v>1.8044274800941609</v>
      </c>
    </row>
    <row r="1036" spans="2:29" x14ac:dyDescent="0.2">
      <c r="B1036">
        <f>B1035/SQRT(COUNT(B1023:B1032))</f>
        <v>0.26422255029215164</v>
      </c>
      <c r="D1036">
        <f>D1035/SQRT(COUNT(D1023:D1032))</f>
        <v>7.5679767068358453E-2</v>
      </c>
      <c r="F1036">
        <f>F1035/SQRT(COUNT(F1023:F1032))</f>
        <v>5.2958899999453024E-2</v>
      </c>
      <c r="H1036">
        <f>H1035/SQRT(COUNT(H1023:H1032))</f>
        <v>0.12687030000006413</v>
      </c>
      <c r="J1036">
        <f>J1035/SQRT(COUNT(J1023:J1032))</f>
        <v>0.8082275999996682</v>
      </c>
      <c r="L1036">
        <f>L1035/SQRT(COUNT(L1023:L1032))</f>
        <v>0.27395059078497203</v>
      </c>
      <c r="N1036">
        <f>N1035/SQRT(COUNT(N1023:N1032))</f>
        <v>0.17025053779402599</v>
      </c>
      <c r="P1036">
        <f>P1035/SQRT(COUNT(P1023:P1032))</f>
        <v>0.20338471608564859</v>
      </c>
      <c r="R1036">
        <f>R1035/SQRT(COUNT(R1023:R1032))</f>
        <v>0.17364731943461781</v>
      </c>
      <c r="T1036">
        <f>T1035/SQRT(COUNT(T1023:T1032))</f>
        <v>0.13503772188709032</v>
      </c>
      <c r="V1036">
        <f>V1035/SQRT(COUNT(V1023:V1032))</f>
        <v>0.30287772227068011</v>
      </c>
      <c r="X1036">
        <f>X1035/SQRT(COUNT(X1023:X1032))</f>
        <v>0.16298466507360596</v>
      </c>
      <c r="Z1036">
        <f>Z1035/SQRT(COUNT(Z1023:Z1032))</f>
        <v>0.37858392302549576</v>
      </c>
      <c r="AB1036">
        <f>AB1035/SQRT(COUNT(AB1023:AB1032))</f>
        <v>1.0417866913655218</v>
      </c>
    </row>
    <row r="1038" spans="2:29" x14ac:dyDescent="0.2">
      <c r="B1038">
        <v>3.49</v>
      </c>
      <c r="D1038">
        <v>3.52</v>
      </c>
      <c r="F1038">
        <v>3.504</v>
      </c>
      <c r="H1038">
        <v>3.5049999999999999</v>
      </c>
      <c r="J1038">
        <v>3.5059999999999998</v>
      </c>
      <c r="L1038">
        <v>3.508</v>
      </c>
      <c r="N1038">
        <v>3.51</v>
      </c>
      <c r="P1038">
        <v>3.5110000000000001</v>
      </c>
      <c r="R1038" t="s">
        <v>106</v>
      </c>
      <c r="T1038" t="s">
        <v>107</v>
      </c>
      <c r="V1038" t="s">
        <v>126</v>
      </c>
      <c r="X1038" t="s">
        <v>127</v>
      </c>
      <c r="Z1038" t="s">
        <v>150</v>
      </c>
      <c r="AB1038" t="s">
        <v>151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ED6C3-36C6-B84E-BA96-E994EBA9AB93}">
  <dimension ref="A1:L61"/>
  <sheetViews>
    <sheetView workbookViewId="0">
      <selection activeCell="P21" sqref="P21"/>
    </sheetView>
  </sheetViews>
  <sheetFormatPr baseColWidth="10" defaultRowHeight="16" x14ac:dyDescent="0.2"/>
  <sheetData>
    <row r="1" spans="1:12" x14ac:dyDescent="0.2">
      <c r="A1" t="s">
        <v>139</v>
      </c>
      <c r="B1" t="s">
        <v>142</v>
      </c>
      <c r="C1" t="s">
        <v>141</v>
      </c>
      <c r="L1" t="s">
        <v>140</v>
      </c>
    </row>
    <row r="2" spans="1:12" x14ac:dyDescent="0.2">
      <c r="B2">
        <f>C2*0.005</f>
        <v>0</v>
      </c>
      <c r="C2">
        <v>0</v>
      </c>
      <c r="D2">
        <v>0.70864308404199305</v>
      </c>
      <c r="E2">
        <v>0.58493951370040798</v>
      </c>
      <c r="F2">
        <v>0.63277425641513496</v>
      </c>
      <c r="L2">
        <v>0</v>
      </c>
    </row>
    <row r="3" spans="1:12" x14ac:dyDescent="0.2">
      <c r="B3">
        <f t="shared" ref="B3:B61" si="0">C3*0.005</f>
        <v>0.25</v>
      </c>
      <c r="C3">
        <v>50</v>
      </c>
      <c r="D3">
        <v>0.64944181999999995</v>
      </c>
      <c r="E3">
        <v>0.57681784000000003</v>
      </c>
      <c r="F3">
        <v>0.63981310000000002</v>
      </c>
      <c r="H3">
        <f>(D3-D2)*14</f>
        <v>-0.8288176965879035</v>
      </c>
      <c r="I3">
        <f t="shared" ref="I3:J3" si="1">(E3-E2)*14</f>
        <v>-0.1137034318057113</v>
      </c>
      <c r="J3">
        <f t="shared" si="1"/>
        <v>9.854381018811087E-2</v>
      </c>
      <c r="L3">
        <f>SQRT(H3^2+I3^2+J3^2)</f>
        <v>0.84236460461492835</v>
      </c>
    </row>
    <row r="4" spans="1:12" x14ac:dyDescent="0.2">
      <c r="B4">
        <f t="shared" si="0"/>
        <v>0.5</v>
      </c>
      <c r="C4">
        <v>100</v>
      </c>
      <c r="D4">
        <v>0.65850649999999999</v>
      </c>
      <c r="E4">
        <v>0.57007722999999999</v>
      </c>
      <c r="F4">
        <v>0.63472183999999998</v>
      </c>
      <c r="H4">
        <f t="shared" ref="H4:H61" si="2">(D4-D3)*14</f>
        <v>0.12690552000000066</v>
      </c>
      <c r="I4">
        <f t="shared" ref="I4:I61" si="3">(E4-E3)*14</f>
        <v>-9.43685400000005E-2</v>
      </c>
      <c r="J4">
        <f t="shared" ref="J4:J61" si="4">(F4-F3)*14</f>
        <v>-7.1277640000000586E-2</v>
      </c>
      <c r="L4">
        <f t="shared" ref="L4:L61" si="5">SQRT(H4^2+I4^2+J4^2)</f>
        <v>0.17346738688344834</v>
      </c>
    </row>
    <row r="5" spans="1:12" x14ac:dyDescent="0.2">
      <c r="B5">
        <f t="shared" si="0"/>
        <v>0.75</v>
      </c>
      <c r="C5">
        <v>150</v>
      </c>
      <c r="D5">
        <v>0.72014001999999999</v>
      </c>
      <c r="E5">
        <v>0.52120478000000003</v>
      </c>
      <c r="F5">
        <v>0.65632552</v>
      </c>
      <c r="H5">
        <f t="shared" si="2"/>
        <v>0.86286927999999996</v>
      </c>
      <c r="I5">
        <f t="shared" si="3"/>
        <v>-0.68421429999999939</v>
      </c>
      <c r="J5">
        <f t="shared" si="4"/>
        <v>0.3024515200000002</v>
      </c>
      <c r="L5">
        <f t="shared" si="5"/>
        <v>1.1420024188426738</v>
      </c>
    </row>
    <row r="6" spans="1:12" x14ac:dyDescent="0.2">
      <c r="B6">
        <f t="shared" si="0"/>
        <v>1</v>
      </c>
      <c r="C6">
        <v>200</v>
      </c>
      <c r="D6">
        <v>0.70086015000000002</v>
      </c>
      <c r="E6">
        <v>0.56160726999999999</v>
      </c>
      <c r="F6">
        <v>0.64206534999999998</v>
      </c>
      <c r="H6">
        <f t="shared" si="2"/>
        <v>-0.26991817999999967</v>
      </c>
      <c r="I6">
        <f t="shared" si="3"/>
        <v>0.56563485999999941</v>
      </c>
      <c r="J6">
        <f t="shared" si="4"/>
        <v>-0.19964238000000023</v>
      </c>
      <c r="L6">
        <f t="shared" si="5"/>
        <v>0.65776568672574864</v>
      </c>
    </row>
    <row r="7" spans="1:12" x14ac:dyDescent="0.2">
      <c r="B7">
        <f t="shared" si="0"/>
        <v>1.25</v>
      </c>
      <c r="C7">
        <v>250</v>
      </c>
      <c r="D7">
        <v>0.68387047000000001</v>
      </c>
      <c r="E7">
        <v>0.60078357999999998</v>
      </c>
      <c r="F7">
        <v>0.62364198999999998</v>
      </c>
      <c r="H7">
        <f t="shared" si="2"/>
        <v>-0.2378555200000001</v>
      </c>
      <c r="I7">
        <f t="shared" si="3"/>
        <v>0.54846833999999989</v>
      </c>
      <c r="J7">
        <f t="shared" si="4"/>
        <v>-0.25792704</v>
      </c>
      <c r="L7">
        <f t="shared" si="5"/>
        <v>0.65109072051442063</v>
      </c>
    </row>
    <row r="8" spans="1:12" x14ac:dyDescent="0.2">
      <c r="B8">
        <f t="shared" si="0"/>
        <v>1.5</v>
      </c>
      <c r="C8">
        <v>300</v>
      </c>
      <c r="D8">
        <v>0.66652250000000002</v>
      </c>
      <c r="E8">
        <v>0.62363433999999995</v>
      </c>
      <c r="F8">
        <v>0.63186218000000005</v>
      </c>
      <c r="H8">
        <f t="shared" si="2"/>
        <v>-0.24287157999999986</v>
      </c>
      <c r="I8">
        <f t="shared" si="3"/>
        <v>0.31991063999999958</v>
      </c>
      <c r="J8">
        <f t="shared" si="4"/>
        <v>0.115082660000001</v>
      </c>
      <c r="L8">
        <f t="shared" si="5"/>
        <v>0.41781986619784067</v>
      </c>
    </row>
    <row r="9" spans="1:12" x14ac:dyDescent="0.2">
      <c r="B9">
        <f t="shared" si="0"/>
        <v>1.75</v>
      </c>
      <c r="C9">
        <v>350</v>
      </c>
      <c r="D9">
        <v>0.67504872999999999</v>
      </c>
      <c r="E9">
        <v>0.65851044999999997</v>
      </c>
      <c r="F9">
        <v>0.64534455999999996</v>
      </c>
      <c r="H9">
        <f t="shared" si="2"/>
        <v>0.11936721999999955</v>
      </c>
      <c r="I9">
        <f t="shared" si="3"/>
        <v>0.48826554000000022</v>
      </c>
      <c r="J9">
        <f t="shared" si="4"/>
        <v>0.18875331999999867</v>
      </c>
      <c r="L9">
        <f t="shared" si="5"/>
        <v>0.53691674082025231</v>
      </c>
    </row>
    <row r="10" spans="1:12" x14ac:dyDescent="0.2">
      <c r="B10">
        <f t="shared" si="0"/>
        <v>2</v>
      </c>
      <c r="C10">
        <v>400</v>
      </c>
      <c r="D10">
        <v>0.68409076000000002</v>
      </c>
      <c r="E10">
        <v>0.65885110000000002</v>
      </c>
      <c r="F10">
        <v>0.64127376000000003</v>
      </c>
      <c r="H10">
        <f t="shared" si="2"/>
        <v>0.12658842000000048</v>
      </c>
      <c r="I10">
        <f t="shared" si="3"/>
        <v>4.7691000000007477E-3</v>
      </c>
      <c r="J10">
        <f t="shared" si="4"/>
        <v>-5.699119999999902E-2</v>
      </c>
      <c r="L10">
        <f t="shared" si="5"/>
        <v>0.13890777253396017</v>
      </c>
    </row>
    <row r="11" spans="1:12" x14ac:dyDescent="0.2">
      <c r="B11">
        <f t="shared" si="0"/>
        <v>2.25</v>
      </c>
      <c r="C11">
        <v>450</v>
      </c>
      <c r="D11">
        <v>0.68987164000000001</v>
      </c>
      <c r="E11">
        <v>0.66057449999999995</v>
      </c>
      <c r="F11">
        <v>0.63309667999999997</v>
      </c>
      <c r="H11">
        <f t="shared" si="2"/>
        <v>8.0932319999999836E-2</v>
      </c>
      <c r="I11">
        <f t="shared" si="3"/>
        <v>2.4127599999999028E-2</v>
      </c>
      <c r="J11">
        <f t="shared" si="4"/>
        <v>-0.11447912000000082</v>
      </c>
      <c r="L11">
        <f t="shared" si="5"/>
        <v>0.1422590960828759</v>
      </c>
    </row>
    <row r="12" spans="1:12" x14ac:dyDescent="0.2">
      <c r="B12">
        <f t="shared" si="0"/>
        <v>2.5</v>
      </c>
      <c r="C12">
        <v>500</v>
      </c>
      <c r="D12">
        <v>0.66470163999999998</v>
      </c>
      <c r="E12">
        <v>0.67622930000000003</v>
      </c>
      <c r="F12">
        <v>0.61557194000000004</v>
      </c>
      <c r="H12">
        <f t="shared" si="2"/>
        <v>-0.35238000000000036</v>
      </c>
      <c r="I12">
        <f t="shared" si="3"/>
        <v>0.21916720000000112</v>
      </c>
      <c r="J12">
        <f t="shared" si="4"/>
        <v>-0.24534635999999899</v>
      </c>
      <c r="L12">
        <f t="shared" si="5"/>
        <v>0.48207962238730839</v>
      </c>
    </row>
    <row r="13" spans="1:12" x14ac:dyDescent="0.2">
      <c r="B13">
        <f t="shared" si="0"/>
        <v>2.75</v>
      </c>
      <c r="C13">
        <v>550</v>
      </c>
      <c r="D13">
        <v>0.69353851</v>
      </c>
      <c r="E13">
        <v>0.64978568999999997</v>
      </c>
      <c r="F13">
        <v>0.63812627</v>
      </c>
      <c r="H13">
        <f t="shared" si="2"/>
        <v>0.4037161800000002</v>
      </c>
      <c r="I13">
        <f t="shared" si="3"/>
        <v>-0.37021054000000087</v>
      </c>
      <c r="J13">
        <f t="shared" si="4"/>
        <v>0.31576061999999938</v>
      </c>
      <c r="L13">
        <f t="shared" si="5"/>
        <v>0.63225577661549992</v>
      </c>
    </row>
    <row r="14" spans="1:12" x14ac:dyDescent="0.2">
      <c r="B14">
        <f t="shared" si="0"/>
        <v>3</v>
      </c>
      <c r="C14">
        <v>600</v>
      </c>
      <c r="D14">
        <v>0.70302812000000003</v>
      </c>
      <c r="E14">
        <v>0.65332741999999999</v>
      </c>
      <c r="F14">
        <v>0.62440728000000001</v>
      </c>
      <c r="H14">
        <f t="shared" si="2"/>
        <v>0.13285454000000052</v>
      </c>
      <c r="I14">
        <f t="shared" si="3"/>
        <v>4.958422000000029E-2</v>
      </c>
      <c r="J14">
        <f t="shared" si="4"/>
        <v>-0.19206585999999981</v>
      </c>
      <c r="L14">
        <f t="shared" si="5"/>
        <v>0.23874299623059039</v>
      </c>
    </row>
    <row r="15" spans="1:12" x14ac:dyDescent="0.2">
      <c r="B15">
        <f t="shared" si="0"/>
        <v>3.25</v>
      </c>
      <c r="C15">
        <v>650</v>
      </c>
      <c r="D15">
        <v>0.67526797000000005</v>
      </c>
      <c r="E15">
        <v>0.64703708999999998</v>
      </c>
      <c r="F15">
        <v>0.59354768000000002</v>
      </c>
      <c r="H15">
        <f t="shared" si="2"/>
        <v>-0.38864209999999977</v>
      </c>
      <c r="I15">
        <f t="shared" si="3"/>
        <v>-8.8064620000000149E-2</v>
      </c>
      <c r="J15">
        <f t="shared" si="4"/>
        <v>-0.43203439999999982</v>
      </c>
      <c r="L15">
        <f t="shared" si="5"/>
        <v>0.58775146275574175</v>
      </c>
    </row>
    <row r="16" spans="1:12" x14ac:dyDescent="0.2">
      <c r="B16">
        <f t="shared" si="0"/>
        <v>3.5</v>
      </c>
      <c r="C16">
        <v>700</v>
      </c>
      <c r="D16">
        <v>0.69660228000000002</v>
      </c>
      <c r="E16">
        <v>0.59600430000000004</v>
      </c>
      <c r="F16">
        <v>0.59350961999999996</v>
      </c>
      <c r="H16">
        <f t="shared" si="2"/>
        <v>0.29868033999999954</v>
      </c>
      <c r="I16">
        <f t="shared" si="3"/>
        <v>-0.71445905999999915</v>
      </c>
      <c r="J16">
        <f t="shared" si="4"/>
        <v>-5.3284000000086706E-4</v>
      </c>
      <c r="L16">
        <f t="shared" si="5"/>
        <v>0.77437844613410012</v>
      </c>
    </row>
    <row r="17" spans="2:12" x14ac:dyDescent="0.2">
      <c r="B17">
        <f t="shared" si="0"/>
        <v>3.75</v>
      </c>
      <c r="C17">
        <v>750</v>
      </c>
      <c r="D17">
        <v>0.65381484000000001</v>
      </c>
      <c r="E17">
        <v>0.55884920999999999</v>
      </c>
      <c r="F17">
        <v>0.63712904000000004</v>
      </c>
      <c r="H17">
        <f t="shared" si="2"/>
        <v>-0.59902416000000014</v>
      </c>
      <c r="I17">
        <f t="shared" si="3"/>
        <v>-0.5201712600000008</v>
      </c>
      <c r="J17">
        <f t="shared" si="4"/>
        <v>0.61067188000000105</v>
      </c>
      <c r="L17">
        <f t="shared" si="5"/>
        <v>1.0011634377145571</v>
      </c>
    </row>
    <row r="18" spans="2:12" x14ac:dyDescent="0.2">
      <c r="B18">
        <f t="shared" si="0"/>
        <v>4</v>
      </c>
      <c r="C18">
        <v>800</v>
      </c>
      <c r="D18">
        <v>0.64255483000000002</v>
      </c>
      <c r="E18">
        <v>0.56523752000000005</v>
      </c>
      <c r="F18">
        <v>0.63672445</v>
      </c>
      <c r="H18">
        <f t="shared" si="2"/>
        <v>-0.15764013999999982</v>
      </c>
      <c r="I18">
        <f t="shared" si="3"/>
        <v>8.9436340000000891E-2</v>
      </c>
      <c r="J18">
        <f t="shared" si="4"/>
        <v>-5.6642600000005316E-3</v>
      </c>
      <c r="L18">
        <f t="shared" si="5"/>
        <v>0.18133217169924068</v>
      </c>
    </row>
    <row r="19" spans="2:12" x14ac:dyDescent="0.2">
      <c r="B19">
        <f t="shared" si="0"/>
        <v>4.25</v>
      </c>
      <c r="C19">
        <v>850</v>
      </c>
      <c r="D19">
        <v>0.65636099000000003</v>
      </c>
      <c r="E19">
        <v>0.61828735000000001</v>
      </c>
      <c r="F19">
        <v>0.61836703000000004</v>
      </c>
      <c r="H19">
        <f t="shared" si="2"/>
        <v>0.19328624000000016</v>
      </c>
      <c r="I19">
        <f t="shared" si="3"/>
        <v>0.7426976199999995</v>
      </c>
      <c r="J19">
        <f t="shared" si="4"/>
        <v>-0.25700387999999941</v>
      </c>
      <c r="L19">
        <f t="shared" si="5"/>
        <v>0.80932707829533013</v>
      </c>
    </row>
    <row r="20" spans="2:12" x14ac:dyDescent="0.2">
      <c r="B20">
        <f t="shared" si="0"/>
        <v>4.5</v>
      </c>
      <c r="C20">
        <v>900</v>
      </c>
      <c r="D20">
        <v>0.63865863</v>
      </c>
      <c r="E20">
        <v>0.61622714000000001</v>
      </c>
      <c r="F20">
        <v>0.60147901999999998</v>
      </c>
      <c r="H20">
        <f t="shared" si="2"/>
        <v>-0.24783304000000039</v>
      </c>
      <c r="I20">
        <f t="shared" si="3"/>
        <v>-2.8842940000000095E-2</v>
      </c>
      <c r="J20">
        <f t="shared" si="4"/>
        <v>-0.2364321400000009</v>
      </c>
      <c r="L20">
        <f t="shared" si="5"/>
        <v>0.3437343272477531</v>
      </c>
    </row>
    <row r="21" spans="2:12" x14ac:dyDescent="0.2">
      <c r="B21">
        <f t="shared" si="0"/>
        <v>4.75</v>
      </c>
      <c r="C21">
        <v>950</v>
      </c>
      <c r="D21">
        <v>0.64269308000000003</v>
      </c>
      <c r="E21">
        <v>0.57413864999999997</v>
      </c>
      <c r="F21">
        <v>0.61114716000000002</v>
      </c>
      <c r="H21">
        <f t="shared" si="2"/>
        <v>5.6482300000000318E-2</v>
      </c>
      <c r="I21">
        <f t="shared" si="3"/>
        <v>-0.58923886000000048</v>
      </c>
      <c r="J21">
        <f t="shared" si="4"/>
        <v>0.13535396000000066</v>
      </c>
      <c r="L21">
        <f t="shared" si="5"/>
        <v>0.60721773593586015</v>
      </c>
    </row>
    <row r="22" spans="2:12" x14ac:dyDescent="0.2">
      <c r="B22">
        <f t="shared" si="0"/>
        <v>5</v>
      </c>
      <c r="C22">
        <v>1000</v>
      </c>
      <c r="D22">
        <v>0.64420792999999998</v>
      </c>
      <c r="E22">
        <v>0.59413459999999996</v>
      </c>
      <c r="F22">
        <v>0.64509486999999999</v>
      </c>
      <c r="H22">
        <f t="shared" si="2"/>
        <v>2.1207899999999391E-2</v>
      </c>
      <c r="I22">
        <f t="shared" si="3"/>
        <v>0.27994329999999978</v>
      </c>
      <c r="J22">
        <f t="shared" si="4"/>
        <v>0.4752679399999995</v>
      </c>
      <c r="L22">
        <f t="shared" si="5"/>
        <v>0.55199424003257769</v>
      </c>
    </row>
    <row r="23" spans="2:12" x14ac:dyDescent="0.2">
      <c r="B23">
        <f t="shared" si="0"/>
        <v>5.25</v>
      </c>
      <c r="C23">
        <v>1050</v>
      </c>
      <c r="D23">
        <v>0.62179715000000002</v>
      </c>
      <c r="E23">
        <v>0.59057985999999996</v>
      </c>
      <c r="F23">
        <v>0.63716832999999995</v>
      </c>
      <c r="H23">
        <f t="shared" si="2"/>
        <v>-0.31375091999999949</v>
      </c>
      <c r="I23">
        <f t="shared" si="3"/>
        <v>-4.9766360000000009E-2</v>
      </c>
      <c r="J23">
        <f t="shared" si="4"/>
        <v>-0.11097156000000052</v>
      </c>
      <c r="L23">
        <f t="shared" si="5"/>
        <v>0.3364981686686116</v>
      </c>
    </row>
    <row r="24" spans="2:12" x14ac:dyDescent="0.2">
      <c r="B24">
        <f t="shared" si="0"/>
        <v>5.5</v>
      </c>
      <c r="C24">
        <v>1100</v>
      </c>
      <c r="D24">
        <v>0.61787594000000001</v>
      </c>
      <c r="E24">
        <v>0.59530514000000001</v>
      </c>
      <c r="F24">
        <v>0.62210151999999996</v>
      </c>
      <c r="H24">
        <f t="shared" si="2"/>
        <v>-5.4896940000000116E-2</v>
      </c>
      <c r="I24">
        <f t="shared" si="3"/>
        <v>6.6153920000000754E-2</v>
      </c>
      <c r="J24">
        <f t="shared" si="4"/>
        <v>-0.2109353399999998</v>
      </c>
      <c r="L24">
        <f t="shared" si="5"/>
        <v>0.22778000968839568</v>
      </c>
    </row>
    <row r="25" spans="2:12" x14ac:dyDescent="0.2">
      <c r="B25">
        <f t="shared" si="0"/>
        <v>5.75</v>
      </c>
      <c r="C25">
        <v>1150</v>
      </c>
      <c r="D25">
        <v>0.62665369000000004</v>
      </c>
      <c r="E25">
        <v>0.58297401999999998</v>
      </c>
      <c r="F25">
        <v>0.67352065000000005</v>
      </c>
      <c r="H25">
        <f t="shared" si="2"/>
        <v>0.1228885000000004</v>
      </c>
      <c r="I25">
        <f t="shared" si="3"/>
        <v>-0.1726356800000004</v>
      </c>
      <c r="J25">
        <f t="shared" si="4"/>
        <v>0.71986782000000127</v>
      </c>
      <c r="L25">
        <f t="shared" si="5"/>
        <v>0.75040944804344434</v>
      </c>
    </row>
    <row r="26" spans="2:12" x14ac:dyDescent="0.2">
      <c r="B26">
        <f t="shared" si="0"/>
        <v>6</v>
      </c>
      <c r="C26">
        <v>1200</v>
      </c>
      <c r="D26">
        <v>0.63391916999999998</v>
      </c>
      <c r="E26">
        <v>0.54055849</v>
      </c>
      <c r="F26">
        <v>0.70599230999999996</v>
      </c>
      <c r="H26">
        <f t="shared" si="2"/>
        <v>0.10171671999999909</v>
      </c>
      <c r="I26">
        <f t="shared" si="3"/>
        <v>-0.59381741999999971</v>
      </c>
      <c r="J26">
        <f t="shared" si="4"/>
        <v>0.45460323999999863</v>
      </c>
      <c r="L26">
        <f t="shared" si="5"/>
        <v>0.7547380507444359</v>
      </c>
    </row>
    <row r="27" spans="2:12" x14ac:dyDescent="0.2">
      <c r="B27">
        <f t="shared" si="0"/>
        <v>6.25</v>
      </c>
      <c r="C27">
        <v>1250</v>
      </c>
      <c r="D27">
        <v>0.63206019000000002</v>
      </c>
      <c r="E27">
        <v>0.51984686000000002</v>
      </c>
      <c r="F27">
        <v>0.70582248999999997</v>
      </c>
      <c r="H27">
        <f t="shared" si="2"/>
        <v>-2.6025719999999364E-2</v>
      </c>
      <c r="I27">
        <f t="shared" si="3"/>
        <v>-0.28996281999999973</v>
      </c>
      <c r="J27">
        <f t="shared" si="4"/>
        <v>-2.3774799999998208E-3</v>
      </c>
      <c r="L27">
        <f t="shared" si="5"/>
        <v>0.29113815877521276</v>
      </c>
    </row>
    <row r="28" spans="2:12" x14ac:dyDescent="0.2">
      <c r="B28">
        <f t="shared" si="0"/>
        <v>6.5</v>
      </c>
      <c r="C28">
        <v>1300</v>
      </c>
      <c r="D28">
        <v>0.59099561</v>
      </c>
      <c r="E28">
        <v>0.57017357000000002</v>
      </c>
      <c r="F28">
        <v>0.72075146999999995</v>
      </c>
      <c r="H28">
        <f t="shared" si="2"/>
        <v>-0.57490412000000024</v>
      </c>
      <c r="I28">
        <f t="shared" si="3"/>
        <v>0.70457393999999995</v>
      </c>
      <c r="J28">
        <f t="shared" si="4"/>
        <v>0.20900571999999973</v>
      </c>
      <c r="L28">
        <f t="shared" si="5"/>
        <v>0.93307158091585685</v>
      </c>
    </row>
    <row r="29" spans="2:12" x14ac:dyDescent="0.2">
      <c r="B29">
        <f t="shared" si="0"/>
        <v>6.75</v>
      </c>
      <c r="C29">
        <v>1350</v>
      </c>
      <c r="D29">
        <v>0.57914851000000001</v>
      </c>
      <c r="E29">
        <v>0.57289948000000002</v>
      </c>
      <c r="F29">
        <v>0.68726728000000004</v>
      </c>
      <c r="H29">
        <f t="shared" si="2"/>
        <v>-0.16585939999999999</v>
      </c>
      <c r="I29">
        <f t="shared" si="3"/>
        <v>3.8162739999999973E-2</v>
      </c>
      <c r="J29">
        <f t="shared" si="4"/>
        <v>-0.46877865999999879</v>
      </c>
      <c r="L29">
        <f t="shared" si="5"/>
        <v>0.49871752261582114</v>
      </c>
    </row>
    <row r="30" spans="2:12" x14ac:dyDescent="0.2">
      <c r="B30">
        <f t="shared" si="0"/>
        <v>7</v>
      </c>
      <c r="C30">
        <v>1400</v>
      </c>
      <c r="D30">
        <v>0.60743586999999999</v>
      </c>
      <c r="E30">
        <v>0.56827366000000001</v>
      </c>
      <c r="F30">
        <v>0.67306094000000005</v>
      </c>
      <c r="H30">
        <f t="shared" si="2"/>
        <v>0.39602303999999977</v>
      </c>
      <c r="I30">
        <f t="shared" si="3"/>
        <v>-6.4761480000000038E-2</v>
      </c>
      <c r="J30">
        <f t="shared" si="4"/>
        <v>-0.19888875999999978</v>
      </c>
      <c r="L30">
        <f t="shared" si="5"/>
        <v>0.44786720839660649</v>
      </c>
    </row>
    <row r="31" spans="2:12" x14ac:dyDescent="0.2">
      <c r="B31">
        <f t="shared" si="0"/>
        <v>7.25</v>
      </c>
      <c r="C31">
        <v>1450</v>
      </c>
      <c r="D31">
        <v>0.56125899999999995</v>
      </c>
      <c r="E31">
        <v>0.55585545000000003</v>
      </c>
      <c r="F31">
        <v>0.68200565000000002</v>
      </c>
      <c r="H31">
        <f t="shared" si="2"/>
        <v>-0.64647618000000051</v>
      </c>
      <c r="I31">
        <f t="shared" si="3"/>
        <v>-0.17385493999999979</v>
      </c>
      <c r="J31">
        <f t="shared" si="4"/>
        <v>0.12522593999999954</v>
      </c>
      <c r="L31">
        <f t="shared" si="5"/>
        <v>0.68105691944115809</v>
      </c>
    </row>
    <row r="32" spans="2:12" x14ac:dyDescent="0.2">
      <c r="B32">
        <f t="shared" si="0"/>
        <v>7.5</v>
      </c>
      <c r="C32">
        <v>1500</v>
      </c>
      <c r="D32">
        <v>0.58123037</v>
      </c>
      <c r="E32">
        <v>0.55441110999999998</v>
      </c>
      <c r="F32">
        <v>0.69104012999999997</v>
      </c>
      <c r="H32">
        <f t="shared" si="2"/>
        <v>0.27959918000000061</v>
      </c>
      <c r="I32">
        <f t="shared" si="3"/>
        <v>-2.0220760000000615E-2</v>
      </c>
      <c r="J32">
        <f t="shared" si="4"/>
        <v>0.12648271999999938</v>
      </c>
      <c r="L32">
        <f t="shared" si="5"/>
        <v>0.30754261338918321</v>
      </c>
    </row>
    <row r="33" spans="2:12" x14ac:dyDescent="0.2">
      <c r="B33">
        <f t="shared" si="0"/>
        <v>7.75</v>
      </c>
      <c r="C33">
        <v>1550</v>
      </c>
      <c r="D33">
        <v>0.55910742999999996</v>
      </c>
      <c r="E33">
        <v>0.56972179999999994</v>
      </c>
      <c r="F33">
        <v>0.70495792999999995</v>
      </c>
      <c r="H33">
        <f t="shared" si="2"/>
        <v>-0.30972116000000049</v>
      </c>
      <c r="I33">
        <f t="shared" si="3"/>
        <v>0.21434965999999944</v>
      </c>
      <c r="J33">
        <f t="shared" si="4"/>
        <v>0.19484919999999972</v>
      </c>
      <c r="L33">
        <f t="shared" si="5"/>
        <v>0.42407450340064201</v>
      </c>
    </row>
    <row r="34" spans="2:12" x14ac:dyDescent="0.2">
      <c r="B34">
        <f t="shared" si="0"/>
        <v>8</v>
      </c>
      <c r="C34">
        <v>1600</v>
      </c>
      <c r="D34">
        <v>0.56926876999999998</v>
      </c>
      <c r="E34">
        <v>0.57602101999999999</v>
      </c>
      <c r="F34">
        <v>0.70988567999999996</v>
      </c>
      <c r="H34">
        <f t="shared" si="2"/>
        <v>0.14225876000000026</v>
      </c>
      <c r="I34">
        <f t="shared" si="3"/>
        <v>8.8189080000000697E-2</v>
      </c>
      <c r="J34">
        <f t="shared" si="4"/>
        <v>6.8988500000000119E-2</v>
      </c>
      <c r="L34">
        <f t="shared" si="5"/>
        <v>0.1810366862274998</v>
      </c>
    </row>
    <row r="35" spans="2:12" x14ac:dyDescent="0.2">
      <c r="B35">
        <f t="shared" si="0"/>
        <v>8.25</v>
      </c>
      <c r="C35">
        <v>1650</v>
      </c>
      <c r="D35">
        <v>0.55651059000000003</v>
      </c>
      <c r="E35">
        <v>0.57287158000000005</v>
      </c>
      <c r="F35">
        <v>0.72374534000000001</v>
      </c>
      <c r="H35">
        <f t="shared" si="2"/>
        <v>-0.17861451999999933</v>
      </c>
      <c r="I35">
        <f t="shared" si="3"/>
        <v>-4.409215999999927E-2</v>
      </c>
      <c r="J35">
        <f t="shared" si="4"/>
        <v>0.19403524000000072</v>
      </c>
      <c r="L35">
        <f t="shared" si="5"/>
        <v>0.26738911662622616</v>
      </c>
    </row>
    <row r="36" spans="2:12" x14ac:dyDescent="0.2">
      <c r="B36">
        <f t="shared" si="0"/>
        <v>8.5</v>
      </c>
      <c r="C36">
        <v>1700</v>
      </c>
      <c r="D36">
        <v>0.55458874999999996</v>
      </c>
      <c r="E36">
        <v>0.55567131999999997</v>
      </c>
      <c r="F36">
        <v>0.72946599000000001</v>
      </c>
      <c r="H36">
        <f t="shared" si="2"/>
        <v>-2.6905760000000889E-2</v>
      </c>
      <c r="I36">
        <f t="shared" si="3"/>
        <v>-0.2408036400000011</v>
      </c>
      <c r="J36">
        <f t="shared" si="4"/>
        <v>8.0089099999999913E-2</v>
      </c>
      <c r="L36">
        <f t="shared" si="5"/>
        <v>0.25519517412607506</v>
      </c>
    </row>
    <row r="37" spans="2:12" x14ac:dyDescent="0.2">
      <c r="B37">
        <f t="shared" si="0"/>
        <v>8.75</v>
      </c>
      <c r="C37">
        <v>1750</v>
      </c>
      <c r="D37">
        <v>0.58588211000000001</v>
      </c>
      <c r="E37">
        <v>0.57605238999999997</v>
      </c>
      <c r="F37">
        <v>0.63877642999999995</v>
      </c>
      <c r="H37">
        <f t="shared" si="2"/>
        <v>0.43810704000000067</v>
      </c>
      <c r="I37">
        <f t="shared" si="3"/>
        <v>0.28533498000000002</v>
      </c>
      <c r="J37">
        <f t="shared" si="4"/>
        <v>-1.2696538400000008</v>
      </c>
      <c r="L37">
        <f t="shared" si="5"/>
        <v>1.3730894736818537</v>
      </c>
    </row>
    <row r="38" spans="2:12" x14ac:dyDescent="0.2">
      <c r="B38">
        <f t="shared" si="0"/>
        <v>9</v>
      </c>
      <c r="C38">
        <v>1800</v>
      </c>
      <c r="D38">
        <v>0.60127180000000002</v>
      </c>
      <c r="E38">
        <v>0.54034948999999999</v>
      </c>
      <c r="F38">
        <v>0.67008173999999998</v>
      </c>
      <c r="H38">
        <f t="shared" si="2"/>
        <v>0.21545566000000016</v>
      </c>
      <c r="I38">
        <f t="shared" si="3"/>
        <v>-0.49984059999999975</v>
      </c>
      <c r="J38">
        <f t="shared" si="4"/>
        <v>0.43827434000000043</v>
      </c>
      <c r="L38">
        <f t="shared" si="5"/>
        <v>0.69881769005716465</v>
      </c>
    </row>
    <row r="39" spans="2:12" x14ac:dyDescent="0.2">
      <c r="B39">
        <f t="shared" si="0"/>
        <v>9.25</v>
      </c>
      <c r="C39">
        <v>1850</v>
      </c>
      <c r="D39">
        <v>0.59214670999999997</v>
      </c>
      <c r="E39">
        <v>0.55340758000000001</v>
      </c>
      <c r="F39">
        <v>0.66108973000000004</v>
      </c>
      <c r="H39">
        <f t="shared" si="2"/>
        <v>-0.12775126000000081</v>
      </c>
      <c r="I39">
        <f t="shared" si="3"/>
        <v>0.18281326000000031</v>
      </c>
      <c r="J39">
        <f t="shared" si="4"/>
        <v>-0.12588813999999915</v>
      </c>
      <c r="L39">
        <f t="shared" si="5"/>
        <v>0.256103292161727</v>
      </c>
    </row>
    <row r="40" spans="2:12" x14ac:dyDescent="0.2">
      <c r="B40">
        <f t="shared" si="0"/>
        <v>9.5</v>
      </c>
      <c r="C40">
        <v>1900</v>
      </c>
      <c r="D40">
        <v>0.57989413999999995</v>
      </c>
      <c r="E40">
        <v>0.53893480999999999</v>
      </c>
      <c r="F40">
        <v>0.73441254</v>
      </c>
      <c r="H40">
        <f t="shared" si="2"/>
        <v>-0.17153598000000025</v>
      </c>
      <c r="I40">
        <f t="shared" si="3"/>
        <v>-0.20261878000000033</v>
      </c>
      <c r="J40">
        <f t="shared" si="4"/>
        <v>1.0265193399999994</v>
      </c>
      <c r="L40">
        <f t="shared" si="5"/>
        <v>1.0602928453202367</v>
      </c>
    </row>
    <row r="41" spans="2:12" x14ac:dyDescent="0.2">
      <c r="B41">
        <f t="shared" si="0"/>
        <v>9.75</v>
      </c>
      <c r="C41">
        <v>1950</v>
      </c>
      <c r="D41">
        <v>0.61674012</v>
      </c>
      <c r="E41">
        <v>0.58826065000000005</v>
      </c>
      <c r="F41">
        <v>0.70827861999999997</v>
      </c>
      <c r="H41">
        <f t="shared" si="2"/>
        <v>0.51584372000000078</v>
      </c>
      <c r="I41">
        <f t="shared" si="3"/>
        <v>0.69056176000000091</v>
      </c>
      <c r="J41">
        <f t="shared" si="4"/>
        <v>-0.36587488000000046</v>
      </c>
      <c r="L41">
        <f t="shared" si="5"/>
        <v>0.93639452991394212</v>
      </c>
    </row>
    <row r="42" spans="2:12" x14ac:dyDescent="0.2">
      <c r="B42">
        <f t="shared" si="0"/>
        <v>10</v>
      </c>
      <c r="C42">
        <v>2000</v>
      </c>
      <c r="D42">
        <v>0.56815618999999995</v>
      </c>
      <c r="E42">
        <v>0.58300295999999996</v>
      </c>
      <c r="F42">
        <v>0.67771238</v>
      </c>
      <c r="H42">
        <f t="shared" si="2"/>
        <v>-0.68017502000000074</v>
      </c>
      <c r="I42">
        <f t="shared" si="3"/>
        <v>-7.3607660000001296E-2</v>
      </c>
      <c r="J42">
        <f t="shared" si="4"/>
        <v>-0.42792735999999953</v>
      </c>
      <c r="L42">
        <f t="shared" si="5"/>
        <v>0.80695599067064772</v>
      </c>
    </row>
    <row r="43" spans="2:12" x14ac:dyDescent="0.2">
      <c r="B43">
        <f t="shared" si="0"/>
        <v>10.25</v>
      </c>
      <c r="C43">
        <v>2050</v>
      </c>
      <c r="D43">
        <v>0.57727457000000004</v>
      </c>
      <c r="E43">
        <v>0.59482575999999998</v>
      </c>
      <c r="F43">
        <v>0.66861577999999999</v>
      </c>
      <c r="H43">
        <f t="shared" si="2"/>
        <v>0.1276573200000013</v>
      </c>
      <c r="I43">
        <f t="shared" si="3"/>
        <v>0.16551920000000031</v>
      </c>
      <c r="J43">
        <f t="shared" si="4"/>
        <v>-0.12735240000000014</v>
      </c>
      <c r="L43">
        <f t="shared" si="5"/>
        <v>0.24476852474119884</v>
      </c>
    </row>
    <row r="44" spans="2:12" x14ac:dyDescent="0.2">
      <c r="B44">
        <f t="shared" si="0"/>
        <v>10.5</v>
      </c>
      <c r="C44">
        <v>2100</v>
      </c>
      <c r="D44">
        <v>0.63683392000000005</v>
      </c>
      <c r="E44">
        <v>0.58194888</v>
      </c>
      <c r="F44">
        <v>0.66391705000000001</v>
      </c>
      <c r="H44">
        <f t="shared" si="2"/>
        <v>0.83383090000000015</v>
      </c>
      <c r="I44">
        <f t="shared" si="3"/>
        <v>-0.18027631999999971</v>
      </c>
      <c r="J44">
        <f t="shared" si="4"/>
        <v>-6.578221999999978E-2</v>
      </c>
      <c r="L44">
        <f t="shared" si="5"/>
        <v>0.85562890426614324</v>
      </c>
    </row>
    <row r="45" spans="2:12" x14ac:dyDescent="0.2">
      <c r="B45">
        <f t="shared" si="0"/>
        <v>10.75</v>
      </c>
      <c r="C45">
        <v>2150</v>
      </c>
      <c r="D45">
        <v>0.63507424000000001</v>
      </c>
      <c r="E45">
        <v>0.58818247000000001</v>
      </c>
      <c r="F45">
        <v>0.67002631000000001</v>
      </c>
      <c r="H45">
        <f t="shared" si="2"/>
        <v>-2.4635520000000577E-2</v>
      </c>
      <c r="I45">
        <f t="shared" si="3"/>
        <v>8.7270260000000155E-2</v>
      </c>
      <c r="J45">
        <f t="shared" si="4"/>
        <v>8.5529640000000073E-2</v>
      </c>
      <c r="L45">
        <f t="shared" si="5"/>
        <v>0.12465282365300703</v>
      </c>
    </row>
    <row r="46" spans="2:12" x14ac:dyDescent="0.2">
      <c r="B46">
        <f t="shared" si="0"/>
        <v>11</v>
      </c>
      <c r="C46">
        <v>2200</v>
      </c>
      <c r="D46">
        <v>0.67555659999999995</v>
      </c>
      <c r="E46">
        <v>0.56455244999999998</v>
      </c>
      <c r="F46">
        <v>0.63209029999999999</v>
      </c>
      <c r="H46">
        <f t="shared" si="2"/>
        <v>0.56675303999999915</v>
      </c>
      <c r="I46">
        <f t="shared" si="3"/>
        <v>-0.33082028000000041</v>
      </c>
      <c r="J46">
        <f t="shared" si="4"/>
        <v>-0.53110414000000028</v>
      </c>
      <c r="L46">
        <f t="shared" si="5"/>
        <v>0.84422904092056628</v>
      </c>
    </row>
    <row r="47" spans="2:12" x14ac:dyDescent="0.2">
      <c r="B47">
        <f t="shared" si="0"/>
        <v>11.25</v>
      </c>
      <c r="C47">
        <v>2250</v>
      </c>
      <c r="D47">
        <v>0.67648735999999998</v>
      </c>
      <c r="E47">
        <v>0.48137744999999998</v>
      </c>
      <c r="F47">
        <v>0.68894018999999995</v>
      </c>
      <c r="H47">
        <f t="shared" si="2"/>
        <v>1.3030640000000426E-2</v>
      </c>
      <c r="I47">
        <f t="shared" si="3"/>
        <v>-1.16445</v>
      </c>
      <c r="J47">
        <f t="shared" si="4"/>
        <v>0.79589845999999942</v>
      </c>
      <c r="L47">
        <f t="shared" si="5"/>
        <v>1.4105204566787326</v>
      </c>
    </row>
    <row r="48" spans="2:12" x14ac:dyDescent="0.2">
      <c r="B48">
        <f t="shared" si="0"/>
        <v>11.5</v>
      </c>
      <c r="C48">
        <v>2300</v>
      </c>
      <c r="D48">
        <v>0.67237842000000003</v>
      </c>
      <c r="E48">
        <v>0.55396862999999996</v>
      </c>
      <c r="F48">
        <v>0.64554732999999997</v>
      </c>
      <c r="H48">
        <f t="shared" si="2"/>
        <v>-5.7525159999999298E-2</v>
      </c>
      <c r="I48">
        <f t="shared" si="3"/>
        <v>1.0162765199999997</v>
      </c>
      <c r="J48">
        <f t="shared" si="4"/>
        <v>-0.60750003999999969</v>
      </c>
      <c r="L48">
        <f t="shared" si="5"/>
        <v>1.1854043224724367</v>
      </c>
    </row>
    <row r="49" spans="2:12" x14ac:dyDescent="0.2">
      <c r="B49">
        <f t="shared" si="0"/>
        <v>11.75</v>
      </c>
      <c r="C49">
        <v>2350</v>
      </c>
      <c r="D49">
        <v>0.64639906000000003</v>
      </c>
      <c r="E49">
        <v>0.57536898999999997</v>
      </c>
      <c r="F49">
        <v>0.61708854999999996</v>
      </c>
      <c r="H49">
        <f t="shared" si="2"/>
        <v>-0.3637110400000001</v>
      </c>
      <c r="I49">
        <f t="shared" si="3"/>
        <v>0.2996050400000001</v>
      </c>
      <c r="J49">
        <f t="shared" si="4"/>
        <v>-0.39842292000000024</v>
      </c>
      <c r="L49">
        <f t="shared" si="5"/>
        <v>0.61708161842061859</v>
      </c>
    </row>
    <row r="50" spans="2:12" x14ac:dyDescent="0.2">
      <c r="B50">
        <f t="shared" si="0"/>
        <v>12</v>
      </c>
      <c r="C50">
        <v>2400</v>
      </c>
      <c r="D50">
        <v>0.69051558000000002</v>
      </c>
      <c r="E50">
        <v>0.56102973</v>
      </c>
      <c r="F50">
        <v>0.64930049000000001</v>
      </c>
      <c r="H50">
        <f t="shared" si="2"/>
        <v>0.61763127999999989</v>
      </c>
      <c r="I50">
        <f t="shared" si="3"/>
        <v>-0.20074963999999951</v>
      </c>
      <c r="J50">
        <f t="shared" si="4"/>
        <v>0.4509671600000007</v>
      </c>
      <c r="L50">
        <f t="shared" si="5"/>
        <v>0.7906580774222407</v>
      </c>
    </row>
    <row r="51" spans="2:12" x14ac:dyDescent="0.2">
      <c r="B51">
        <f t="shared" si="0"/>
        <v>12.25</v>
      </c>
      <c r="C51">
        <v>2450</v>
      </c>
      <c r="D51">
        <v>0.67908433000000001</v>
      </c>
      <c r="E51">
        <v>0.57079126999999996</v>
      </c>
      <c r="F51">
        <v>0.64618014999999995</v>
      </c>
      <c r="H51">
        <f t="shared" si="2"/>
        <v>-0.16003750000000005</v>
      </c>
      <c r="I51">
        <f t="shared" si="3"/>
        <v>0.1366615599999994</v>
      </c>
      <c r="J51">
        <f t="shared" si="4"/>
        <v>-4.3684760000000766E-2</v>
      </c>
      <c r="L51">
        <f t="shared" si="5"/>
        <v>0.21493427284670336</v>
      </c>
    </row>
    <row r="52" spans="2:12" x14ac:dyDescent="0.2">
      <c r="B52">
        <f t="shared" si="0"/>
        <v>12.5</v>
      </c>
      <c r="C52">
        <v>2500</v>
      </c>
      <c r="D52">
        <v>0.67494514000000005</v>
      </c>
      <c r="E52">
        <v>0.51826004999999997</v>
      </c>
      <c r="F52">
        <v>0.68560019999999999</v>
      </c>
      <c r="H52">
        <f t="shared" si="2"/>
        <v>-5.794865999999943E-2</v>
      </c>
      <c r="I52">
        <f t="shared" si="3"/>
        <v>-0.73543707999999985</v>
      </c>
      <c r="J52">
        <f t="shared" si="4"/>
        <v>0.55188070000000056</v>
      </c>
      <c r="L52">
        <f t="shared" si="5"/>
        <v>0.92130236777466945</v>
      </c>
    </row>
    <row r="53" spans="2:12" x14ac:dyDescent="0.2">
      <c r="B53">
        <f t="shared" si="0"/>
        <v>12.75</v>
      </c>
      <c r="C53">
        <v>2550</v>
      </c>
      <c r="D53">
        <v>0.66225140999999998</v>
      </c>
      <c r="E53">
        <v>0.54455125000000004</v>
      </c>
      <c r="F53">
        <v>0.68224543999999998</v>
      </c>
      <c r="H53">
        <f t="shared" si="2"/>
        <v>-0.17771222000000098</v>
      </c>
      <c r="I53">
        <f t="shared" si="3"/>
        <v>0.36807680000000098</v>
      </c>
      <c r="J53">
        <f t="shared" si="4"/>
        <v>-4.696664000000017E-2</v>
      </c>
      <c r="L53">
        <f t="shared" si="5"/>
        <v>0.41142195992491593</v>
      </c>
    </row>
    <row r="54" spans="2:12" x14ac:dyDescent="0.2">
      <c r="B54">
        <f t="shared" si="0"/>
        <v>13</v>
      </c>
      <c r="C54">
        <v>2600</v>
      </c>
      <c r="D54">
        <v>0.62300414000000004</v>
      </c>
      <c r="E54">
        <v>0.55017945000000001</v>
      </c>
      <c r="F54">
        <v>0.66655949999999997</v>
      </c>
      <c r="H54">
        <f t="shared" si="2"/>
        <v>-0.54946177999999923</v>
      </c>
      <c r="I54">
        <f t="shared" si="3"/>
        <v>7.879479999999961E-2</v>
      </c>
      <c r="J54">
        <f t="shared" si="4"/>
        <v>-0.21960316000000013</v>
      </c>
      <c r="L54">
        <f t="shared" si="5"/>
        <v>0.59694423195956359</v>
      </c>
    </row>
    <row r="55" spans="2:12" x14ac:dyDescent="0.2">
      <c r="B55">
        <f t="shared" si="0"/>
        <v>13.25</v>
      </c>
      <c r="C55">
        <v>2650</v>
      </c>
      <c r="D55">
        <v>0.60687442999999996</v>
      </c>
      <c r="E55">
        <v>0.53388846999999995</v>
      </c>
      <c r="F55">
        <v>0.70249379000000001</v>
      </c>
      <c r="H55">
        <f t="shared" si="2"/>
        <v>-0.22581594000000105</v>
      </c>
      <c r="I55">
        <f t="shared" si="3"/>
        <v>-0.22807372000000092</v>
      </c>
      <c r="J55">
        <f t="shared" si="4"/>
        <v>0.5030800600000005</v>
      </c>
      <c r="L55">
        <f t="shared" si="5"/>
        <v>0.59674115601517463</v>
      </c>
    </row>
    <row r="56" spans="2:12" x14ac:dyDescent="0.2">
      <c r="B56">
        <f t="shared" si="0"/>
        <v>13.5</v>
      </c>
      <c r="C56">
        <v>2700</v>
      </c>
      <c r="D56">
        <v>0.62430107999999995</v>
      </c>
      <c r="E56">
        <v>0.56908428</v>
      </c>
      <c r="F56">
        <v>0.69507428000000004</v>
      </c>
      <c r="H56">
        <f t="shared" si="2"/>
        <v>0.24397309999999983</v>
      </c>
      <c r="I56">
        <f t="shared" si="3"/>
        <v>0.49274134000000069</v>
      </c>
      <c r="J56">
        <f t="shared" si="4"/>
        <v>-0.10387313999999948</v>
      </c>
      <c r="L56">
        <f t="shared" si="5"/>
        <v>0.55955922910990008</v>
      </c>
    </row>
    <row r="57" spans="2:12" x14ac:dyDescent="0.2">
      <c r="B57">
        <f t="shared" si="0"/>
        <v>13.75</v>
      </c>
      <c r="C57">
        <v>2750</v>
      </c>
      <c r="D57">
        <v>0.66223352000000002</v>
      </c>
      <c r="E57">
        <v>0.54627369000000003</v>
      </c>
      <c r="F57">
        <v>0.70749262999999996</v>
      </c>
      <c r="H57">
        <f t="shared" si="2"/>
        <v>0.53105416000000094</v>
      </c>
      <c r="I57">
        <f t="shared" si="3"/>
        <v>-0.3193482599999995</v>
      </c>
      <c r="J57">
        <f t="shared" si="4"/>
        <v>0.17385689999999876</v>
      </c>
      <c r="L57">
        <f t="shared" si="5"/>
        <v>0.64360551092726315</v>
      </c>
    </row>
    <row r="58" spans="2:12" x14ac:dyDescent="0.2">
      <c r="B58">
        <f t="shared" si="0"/>
        <v>14</v>
      </c>
      <c r="C58">
        <v>2800</v>
      </c>
      <c r="D58">
        <v>0.66053998999999997</v>
      </c>
      <c r="E58">
        <v>0.57295448999999998</v>
      </c>
      <c r="F58">
        <v>0.71424825000000003</v>
      </c>
      <c r="H58">
        <f t="shared" si="2"/>
        <v>-2.3709420000000758E-2</v>
      </c>
      <c r="I58">
        <f t="shared" si="3"/>
        <v>0.37353119999999929</v>
      </c>
      <c r="J58">
        <f t="shared" si="4"/>
        <v>9.4578680000001025E-2</v>
      </c>
      <c r="L58">
        <f t="shared" si="5"/>
        <v>0.38604769223597035</v>
      </c>
    </row>
    <row r="59" spans="2:12" x14ac:dyDescent="0.2">
      <c r="B59">
        <f t="shared" si="0"/>
        <v>14.25</v>
      </c>
      <c r="C59">
        <v>2850</v>
      </c>
      <c r="D59">
        <v>0.62784253999999995</v>
      </c>
      <c r="E59">
        <v>0.57300589999999996</v>
      </c>
      <c r="F59">
        <v>0.69814697000000003</v>
      </c>
      <c r="H59">
        <f t="shared" si="2"/>
        <v>-0.45776430000000023</v>
      </c>
      <c r="I59">
        <f t="shared" si="3"/>
        <v>7.1973999999963567E-4</v>
      </c>
      <c r="J59">
        <f t="shared" si="4"/>
        <v>-0.22541791999999994</v>
      </c>
      <c r="L59">
        <f t="shared" si="5"/>
        <v>0.51025671091842018</v>
      </c>
    </row>
    <row r="60" spans="2:12" x14ac:dyDescent="0.2">
      <c r="B60">
        <f t="shared" si="0"/>
        <v>14.5</v>
      </c>
      <c r="C60">
        <v>2900</v>
      </c>
      <c r="D60">
        <v>0.66536907999999995</v>
      </c>
      <c r="E60">
        <v>0.58888200999999996</v>
      </c>
      <c r="F60">
        <v>0.68144108000000003</v>
      </c>
      <c r="H60">
        <f t="shared" si="2"/>
        <v>0.52537155999999996</v>
      </c>
      <c r="I60">
        <f t="shared" si="3"/>
        <v>0.22226553999999998</v>
      </c>
      <c r="J60">
        <f t="shared" si="4"/>
        <v>-0.23388246000000001</v>
      </c>
      <c r="L60">
        <f t="shared" si="5"/>
        <v>0.61653730740643486</v>
      </c>
    </row>
    <row r="61" spans="2:12" x14ac:dyDescent="0.2">
      <c r="B61">
        <f t="shared" si="0"/>
        <v>14.75</v>
      </c>
      <c r="C61">
        <v>2950</v>
      </c>
      <c r="D61">
        <v>0.67370511</v>
      </c>
      <c r="E61">
        <v>0.59776932999999999</v>
      </c>
      <c r="F61">
        <v>0.69336803000000002</v>
      </c>
      <c r="H61">
        <f t="shared" si="2"/>
        <v>0.1167044200000007</v>
      </c>
      <c r="I61">
        <f t="shared" si="3"/>
        <v>0.12442248000000045</v>
      </c>
      <c r="J61">
        <f t="shared" si="4"/>
        <v>0.16697729999999988</v>
      </c>
      <c r="L61">
        <f t="shared" si="5"/>
        <v>0.23870964348382959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99DD7-B358-1B4F-AF37-3301BC9277B4}">
  <dimension ref="A1:R1030"/>
  <sheetViews>
    <sheetView workbookViewId="0">
      <selection activeCell="K11" sqref="K11"/>
    </sheetView>
  </sheetViews>
  <sheetFormatPr baseColWidth="10" defaultRowHeight="16" x14ac:dyDescent="0.2"/>
  <sheetData>
    <row r="1" spans="1:15" x14ac:dyDescent="0.2">
      <c r="B1" t="s">
        <v>78</v>
      </c>
    </row>
    <row r="3" spans="1:15" x14ac:dyDescent="0.2">
      <c r="F3" t="s">
        <v>97</v>
      </c>
    </row>
    <row r="4" spans="1:15" x14ac:dyDescent="0.2">
      <c r="C4" t="s">
        <v>3</v>
      </c>
      <c r="D4" t="s">
        <v>8</v>
      </c>
      <c r="F4" t="s">
        <v>22</v>
      </c>
      <c r="G4" t="s">
        <v>23</v>
      </c>
      <c r="H4" t="s">
        <v>24</v>
      </c>
    </row>
    <row r="5" spans="1:15" x14ac:dyDescent="0.2">
      <c r="A5" t="s">
        <v>95</v>
      </c>
      <c r="B5">
        <v>3.5049999999999999</v>
      </c>
      <c r="C5">
        <v>-1385.3557860000019</v>
      </c>
      <c r="D5">
        <v>-5.5150399999999991</v>
      </c>
      <c r="F5">
        <v>7.3437399999999988E-4</v>
      </c>
      <c r="G5">
        <v>5.931680000000008E-4</v>
      </c>
      <c r="H5">
        <v>1.5980980000000005E-3</v>
      </c>
    </row>
    <row r="6" spans="1:15" x14ac:dyDescent="0.2">
      <c r="A6" t="s">
        <v>96</v>
      </c>
      <c r="B6">
        <v>3.5049999999999999</v>
      </c>
      <c r="C6">
        <v>-1386.8276857142855</v>
      </c>
      <c r="D6">
        <v>-0.88356043956043961</v>
      </c>
      <c r="F6">
        <v>-7.2511648351648362E-4</v>
      </c>
      <c r="G6">
        <v>-2.0577098901098912E-3</v>
      </c>
      <c r="H6">
        <v>-1.0512065934065926E-3</v>
      </c>
    </row>
    <row r="7" spans="1:15" x14ac:dyDescent="0.2">
      <c r="A7" t="s">
        <v>90</v>
      </c>
      <c r="B7">
        <v>3.5049999999999999</v>
      </c>
      <c r="C7">
        <v>-1384.8067988000014</v>
      </c>
      <c r="D7">
        <v>-4.5711200000000014</v>
      </c>
      <c r="F7">
        <v>3.1302400000000007E-4</v>
      </c>
      <c r="G7">
        <v>-5.3512800000000038E-4</v>
      </c>
      <c r="H7">
        <v>-5.5940000000000004E-4</v>
      </c>
    </row>
    <row r="9" spans="1:15" x14ac:dyDescent="0.2">
      <c r="F9" t="s">
        <v>98</v>
      </c>
    </row>
    <row r="10" spans="1:15" x14ac:dyDescent="0.2">
      <c r="F10" t="s">
        <v>99</v>
      </c>
    </row>
    <row r="14" spans="1:15" x14ac:dyDescent="0.2">
      <c r="O14" t="s">
        <v>91</v>
      </c>
    </row>
    <row r="15" spans="1:15" x14ac:dyDescent="0.2">
      <c r="B15">
        <v>3.5049999999999999</v>
      </c>
      <c r="H15">
        <v>3.5049999999999999</v>
      </c>
      <c r="I15" t="s">
        <v>89</v>
      </c>
      <c r="N15">
        <v>3.5049999999999999</v>
      </c>
      <c r="O15" t="s">
        <v>90</v>
      </c>
    </row>
    <row r="16" spans="1:15" x14ac:dyDescent="0.2">
      <c r="B16" t="s">
        <v>3</v>
      </c>
      <c r="C16" t="s">
        <v>8</v>
      </c>
      <c r="D16" t="s">
        <v>92</v>
      </c>
      <c r="E16" t="s">
        <v>93</v>
      </c>
      <c r="F16" t="s">
        <v>94</v>
      </c>
      <c r="H16" t="s">
        <v>3</v>
      </c>
      <c r="I16" t="s">
        <v>8</v>
      </c>
      <c r="N16" t="s">
        <v>3</v>
      </c>
      <c r="O16" t="s">
        <v>8</v>
      </c>
    </row>
    <row r="18" spans="2:18" x14ac:dyDescent="0.2">
      <c r="B18" s="1">
        <v>-1383.4434000000001</v>
      </c>
      <c r="C18">
        <v>-8.48</v>
      </c>
      <c r="D18">
        <v>4.1665000000000001E-2</v>
      </c>
      <c r="E18">
        <v>0.119076</v>
      </c>
      <c r="F18">
        <v>0.12082</v>
      </c>
      <c r="H18" s="1">
        <v>-1385.2026000000001</v>
      </c>
      <c r="I18">
        <v>-5.65</v>
      </c>
      <c r="J18">
        <v>6.3614000000000004E-2</v>
      </c>
      <c r="K18">
        <v>8.5088999999999998E-2</v>
      </c>
      <c r="L18">
        <v>8.1821000000000005E-2</v>
      </c>
      <c r="N18" s="1">
        <v>-1383.5419999999999</v>
      </c>
      <c r="O18">
        <v>-8.81</v>
      </c>
      <c r="P18">
        <v>5.3173999999999999E-2</v>
      </c>
      <c r="Q18">
        <v>0.16475999999999999</v>
      </c>
      <c r="R18">
        <v>0.121444</v>
      </c>
    </row>
    <row r="19" spans="2:18" x14ac:dyDescent="0.2">
      <c r="B19" s="1">
        <v>-1383.6994</v>
      </c>
      <c r="C19">
        <v>-9.56</v>
      </c>
      <c r="D19">
        <v>1.7312999999999999E-2</v>
      </c>
      <c r="E19">
        <v>6.764E-3</v>
      </c>
      <c r="F19">
        <v>-5.0920000000000002E-3</v>
      </c>
      <c r="H19" s="1">
        <v>-1385.4567</v>
      </c>
      <c r="I19">
        <v>-4.91</v>
      </c>
      <c r="J19">
        <v>2.3820000000000001E-2</v>
      </c>
      <c r="K19">
        <v>8.5300000000000003E-4</v>
      </c>
      <c r="L19">
        <v>-6.6100000000000004E-3</v>
      </c>
      <c r="N19" s="1">
        <v>-1383.7982999999999</v>
      </c>
      <c r="O19">
        <v>-9.27</v>
      </c>
      <c r="P19">
        <v>1.6549999999999999E-2</v>
      </c>
      <c r="Q19">
        <v>5.2009999999999999E-3</v>
      </c>
      <c r="R19">
        <v>8.5599999999999999E-4</v>
      </c>
    </row>
    <row r="20" spans="2:18" x14ac:dyDescent="0.2">
      <c r="B20" s="1">
        <v>-1383.9358999999999</v>
      </c>
      <c r="C20">
        <v>-10.44</v>
      </c>
      <c r="D20">
        <v>2.1592E-2</v>
      </c>
      <c r="E20">
        <v>-6.1539999999999997E-3</v>
      </c>
      <c r="F20">
        <v>-1.3705E-2</v>
      </c>
      <c r="H20" s="1">
        <v>-1385.6912</v>
      </c>
      <c r="I20">
        <v>-5.71</v>
      </c>
      <c r="J20">
        <v>1.5716999999999998E-2</v>
      </c>
      <c r="K20">
        <v>-5.287E-3</v>
      </c>
      <c r="L20">
        <v>-2.6166999999999999E-2</v>
      </c>
      <c r="N20" s="1">
        <v>-1384.0355999999999</v>
      </c>
      <c r="O20">
        <v>-10.27</v>
      </c>
      <c r="P20">
        <v>-1.3613999999999999E-2</v>
      </c>
      <c r="Q20">
        <v>1.5610000000000001E-2</v>
      </c>
      <c r="R20">
        <v>-6.0619999999999997E-3</v>
      </c>
    </row>
    <row r="21" spans="2:18" x14ac:dyDescent="0.2">
      <c r="B21" s="1">
        <v>-1384.1366</v>
      </c>
      <c r="C21">
        <v>-11.55</v>
      </c>
      <c r="D21">
        <v>-8.6680000000000004E-3</v>
      </c>
      <c r="E21">
        <v>-9.2630000000000004E-3</v>
      </c>
      <c r="F21">
        <v>-6.2129999999999998E-3</v>
      </c>
      <c r="H21" s="1">
        <v>-1385.8894</v>
      </c>
      <c r="I21">
        <v>-7.08</v>
      </c>
      <c r="J21">
        <v>-2.5051E-2</v>
      </c>
      <c r="K21">
        <v>-3.1765000000000002E-2</v>
      </c>
      <c r="L21">
        <v>-3.0999999999999999E-3</v>
      </c>
      <c r="N21" s="1">
        <v>-1384.2364</v>
      </c>
      <c r="O21">
        <v>-11.46</v>
      </c>
      <c r="P21">
        <v>-4.7650000000000001E-3</v>
      </c>
      <c r="Q21">
        <v>-1.1212E-2</v>
      </c>
      <c r="R21">
        <v>5.2700000000000004E-3</v>
      </c>
    </row>
    <row r="22" spans="2:18" x14ac:dyDescent="0.2">
      <c r="B22" s="1">
        <v>-1384.2914000000001</v>
      </c>
      <c r="C22">
        <v>-12.41</v>
      </c>
      <c r="D22">
        <v>8.6630000000000006E-3</v>
      </c>
      <c r="E22">
        <v>-2.6690999999999999E-2</v>
      </c>
      <c r="F22">
        <v>2.6499999999999999E-4</v>
      </c>
      <c r="H22" s="1">
        <v>-1386.0414000000001</v>
      </c>
      <c r="I22">
        <v>-7.95</v>
      </c>
      <c r="J22">
        <v>-1.0541E-2</v>
      </c>
      <c r="K22">
        <v>1.4505000000000001E-2</v>
      </c>
      <c r="L22">
        <v>-5.8820000000000001E-3</v>
      </c>
      <c r="N22" s="1">
        <v>-1384.3910000000001</v>
      </c>
      <c r="O22">
        <v>-12.7</v>
      </c>
      <c r="P22">
        <v>2.3519999999999999E-3</v>
      </c>
      <c r="Q22">
        <v>1.7791000000000001E-2</v>
      </c>
      <c r="R22">
        <v>3.7300000000000001E-4</v>
      </c>
    </row>
    <row r="23" spans="2:18" x14ac:dyDescent="0.2">
      <c r="B23" s="1">
        <v>-1384.3896</v>
      </c>
      <c r="C23">
        <v>-12.96</v>
      </c>
      <c r="D23">
        <v>-2.3270000000000001E-3</v>
      </c>
      <c r="E23">
        <v>-1.1102000000000001E-2</v>
      </c>
      <c r="F23">
        <v>9.5549999999999993E-3</v>
      </c>
      <c r="H23" s="1">
        <v>-1386.1378</v>
      </c>
      <c r="I23">
        <v>-8.31</v>
      </c>
      <c r="J23">
        <v>3.5388000000000003E-2</v>
      </c>
      <c r="K23">
        <v>4.7819999999999998E-3</v>
      </c>
      <c r="L23">
        <v>2.5900000000000001E-4</v>
      </c>
      <c r="N23" s="1">
        <v>-1384.4897000000001</v>
      </c>
      <c r="O23">
        <v>-13.11</v>
      </c>
      <c r="P23">
        <v>8.0599999999999997E-4</v>
      </c>
      <c r="Q23">
        <v>-2.5193E-2</v>
      </c>
      <c r="R23">
        <v>5.3119999999999999E-3</v>
      </c>
    </row>
    <row r="24" spans="2:18" x14ac:dyDescent="0.2">
      <c r="B24" s="1">
        <v>-1384.4269999999999</v>
      </c>
      <c r="C24">
        <v>-13.11</v>
      </c>
      <c r="D24">
        <v>3.1496000000000003E-2</v>
      </c>
      <c r="E24">
        <v>-2.4699999999999999E-4</v>
      </c>
      <c r="F24">
        <v>1.1573999999999999E-2</v>
      </c>
      <c r="H24" s="1">
        <v>-1386.1723999999999</v>
      </c>
      <c r="I24">
        <v>-8.66</v>
      </c>
      <c r="J24">
        <v>4.9645000000000002E-2</v>
      </c>
      <c r="K24">
        <v>-8.9400000000000005E-4</v>
      </c>
      <c r="L24">
        <v>2.2806E-2</v>
      </c>
      <c r="N24" s="1">
        <v>-1384.5266999999999</v>
      </c>
      <c r="O24">
        <v>-13.23</v>
      </c>
      <c r="P24">
        <v>1.2290000000000001E-2</v>
      </c>
      <c r="Q24">
        <v>1.1346999999999999E-2</v>
      </c>
      <c r="R24">
        <v>-8.5269999999999999E-3</v>
      </c>
    </row>
    <row r="25" spans="2:18" x14ac:dyDescent="0.2">
      <c r="B25" s="1">
        <v>-1384.4041</v>
      </c>
      <c r="C25">
        <v>-13.07</v>
      </c>
      <c r="D25">
        <v>-1.477E-3</v>
      </c>
      <c r="E25">
        <v>7.1659999999999996E-3</v>
      </c>
      <c r="F25">
        <v>8.0210000000000004E-3</v>
      </c>
      <c r="H25" s="1">
        <v>-1386.1466</v>
      </c>
      <c r="I25">
        <v>-8.4</v>
      </c>
      <c r="J25">
        <v>1.7152000000000001E-2</v>
      </c>
      <c r="K25">
        <v>6.7819999999999998E-3</v>
      </c>
      <c r="L25">
        <v>6.8800000000000003E-4</v>
      </c>
      <c r="N25" s="1">
        <v>-1384.5037</v>
      </c>
      <c r="O25">
        <v>-13.35</v>
      </c>
      <c r="P25">
        <v>-1.781E-3</v>
      </c>
      <c r="Q25">
        <v>-5.4539999999999996E-3</v>
      </c>
      <c r="R25">
        <v>3.9351999999999998E-2</v>
      </c>
    </row>
    <row r="26" spans="2:18" x14ac:dyDescent="0.2">
      <c r="B26" s="1">
        <v>-1384.3312000000001</v>
      </c>
      <c r="C26">
        <v>-12.8</v>
      </c>
      <c r="D26">
        <v>2.2016999999999998E-2</v>
      </c>
      <c r="E26">
        <v>-2.2613999999999999E-2</v>
      </c>
      <c r="F26">
        <v>1.4326999999999999E-2</v>
      </c>
      <c r="H26" s="1">
        <v>-1386.0706</v>
      </c>
      <c r="I26">
        <v>-8.27</v>
      </c>
      <c r="J26">
        <v>7.6769999999999998E-3</v>
      </c>
      <c r="K26">
        <v>-1.9550999999999999E-2</v>
      </c>
      <c r="L26">
        <v>-5.9030000000000003E-3</v>
      </c>
      <c r="N26" s="1">
        <v>-1384.4304999999999</v>
      </c>
      <c r="O26">
        <v>-12.96</v>
      </c>
      <c r="P26">
        <v>1.0482999999999999E-2</v>
      </c>
      <c r="Q26">
        <v>2.7569999999999999E-3</v>
      </c>
      <c r="R26">
        <v>-1.5755000000000002E-2</v>
      </c>
    </row>
    <row r="27" spans="2:18" x14ac:dyDescent="0.2">
      <c r="B27" s="1">
        <v>-1384.2240999999999</v>
      </c>
      <c r="C27">
        <v>-12.38</v>
      </c>
      <c r="D27">
        <v>-1.6583000000000001E-2</v>
      </c>
      <c r="E27">
        <v>-6.8789999999999997E-3</v>
      </c>
      <c r="F27">
        <v>3.4789999999999999E-3</v>
      </c>
      <c r="H27" s="1">
        <v>-1385.9598000000001</v>
      </c>
      <c r="I27">
        <v>-7.76</v>
      </c>
      <c r="J27">
        <v>2.2585000000000001E-2</v>
      </c>
      <c r="K27">
        <v>-5.9930000000000001E-3</v>
      </c>
      <c r="L27">
        <v>-2.2221999999999999E-2</v>
      </c>
      <c r="N27" s="1">
        <v>-1384.3233</v>
      </c>
      <c r="O27">
        <v>-12.65</v>
      </c>
      <c r="P27">
        <v>-6.4180000000000001E-3</v>
      </c>
      <c r="Q27">
        <v>2.9979999999999998E-3</v>
      </c>
      <c r="R27">
        <v>2.9107999999999998E-2</v>
      </c>
    </row>
    <row r="28" spans="2:18" x14ac:dyDescent="0.2">
      <c r="B28" s="1">
        <v>-1384.1035999999999</v>
      </c>
      <c r="C28">
        <v>-11.73</v>
      </c>
      <c r="D28">
        <v>-4.8999999999999998E-4</v>
      </c>
      <c r="E28">
        <v>-1.7894E-2</v>
      </c>
      <c r="F28">
        <v>1.4618000000000001E-2</v>
      </c>
      <c r="H28" s="1">
        <v>-1385.8348000000001</v>
      </c>
      <c r="I28">
        <v>-7.28</v>
      </c>
      <c r="J28">
        <v>-1.1035E-2</v>
      </c>
      <c r="K28">
        <v>-4.5879999999999997E-2</v>
      </c>
      <c r="L28">
        <v>-5.8979999999999996E-3</v>
      </c>
      <c r="N28" s="1">
        <v>-1384.2025000000001</v>
      </c>
      <c r="O28">
        <v>-11.97</v>
      </c>
      <c r="P28">
        <v>-1.0187E-2</v>
      </c>
      <c r="Q28">
        <v>-2.1330999999999999E-2</v>
      </c>
      <c r="R28">
        <v>3.4859999999999999E-3</v>
      </c>
    </row>
    <row r="29" spans="2:18" x14ac:dyDescent="0.2">
      <c r="B29" s="1">
        <v>-1383.9891</v>
      </c>
      <c r="C29">
        <v>-11.04</v>
      </c>
      <c r="D29">
        <v>-1.7600999999999999E-2</v>
      </c>
      <c r="E29">
        <v>1.3882E-2</v>
      </c>
      <c r="F29">
        <v>4.6499999999999996E-3</v>
      </c>
      <c r="H29" s="1">
        <v>-1385.7162000000001</v>
      </c>
      <c r="I29">
        <v>-6.39</v>
      </c>
      <c r="J29">
        <v>1.5110999999999999E-2</v>
      </c>
      <c r="K29">
        <v>1.9408000000000002E-2</v>
      </c>
      <c r="L29">
        <v>-7.0679999999999996E-3</v>
      </c>
      <c r="N29" s="1">
        <v>-1384.0882999999999</v>
      </c>
      <c r="O29">
        <v>-11.24</v>
      </c>
      <c r="P29">
        <v>-1.34E-4</v>
      </c>
      <c r="Q29">
        <v>-1.5039999999999999E-3</v>
      </c>
      <c r="R29">
        <v>1.8255E-2</v>
      </c>
    </row>
    <row r="30" spans="2:18" x14ac:dyDescent="0.2">
      <c r="B30" s="1">
        <v>-1383.8996</v>
      </c>
      <c r="C30">
        <v>-10.33</v>
      </c>
      <c r="D30">
        <v>1.3193E-2</v>
      </c>
      <c r="E30">
        <v>-2.8729999999999999E-2</v>
      </c>
      <c r="F30">
        <v>2.6988999999999999E-2</v>
      </c>
      <c r="H30" s="1">
        <v>-1385.6224999999999</v>
      </c>
      <c r="I30">
        <v>-5.75</v>
      </c>
      <c r="J30">
        <v>-2.5492000000000001E-2</v>
      </c>
      <c r="K30">
        <v>6.4029999999999998E-3</v>
      </c>
      <c r="L30">
        <v>8.1919999999999996E-3</v>
      </c>
      <c r="N30" s="1">
        <v>-1383.9988000000001</v>
      </c>
      <c r="O30">
        <v>-10.49</v>
      </c>
      <c r="P30">
        <v>7.77E-3</v>
      </c>
      <c r="Q30">
        <v>-1.1775000000000001E-2</v>
      </c>
      <c r="R30">
        <v>-1.2289E-2</v>
      </c>
    </row>
    <row r="31" spans="2:18" x14ac:dyDescent="0.2">
      <c r="B31" s="1">
        <v>-1383.8472999999999</v>
      </c>
      <c r="C31">
        <v>-9.58</v>
      </c>
      <c r="D31">
        <v>-1.7505E-2</v>
      </c>
      <c r="E31">
        <v>-8.1359999999999991E-3</v>
      </c>
      <c r="F31">
        <v>2.1836999999999999E-2</v>
      </c>
      <c r="H31" s="1">
        <v>-1385.5666000000001</v>
      </c>
      <c r="I31">
        <v>-4.99</v>
      </c>
      <c r="J31">
        <v>-1.5883000000000001E-2</v>
      </c>
      <c r="K31">
        <v>4.4720000000000003E-2</v>
      </c>
      <c r="L31">
        <v>-2.2414E-2</v>
      </c>
      <c r="N31" s="1">
        <v>-1383.9467</v>
      </c>
      <c r="O31">
        <v>-9.68</v>
      </c>
      <c r="P31">
        <v>-8.1200000000000005E-3</v>
      </c>
      <c r="Q31">
        <v>-7.4739999999999997E-3</v>
      </c>
      <c r="R31">
        <v>9.0659999999999994E-3</v>
      </c>
    </row>
    <row r="32" spans="2:18" x14ac:dyDescent="0.2">
      <c r="B32" s="1">
        <v>-1383.8397</v>
      </c>
      <c r="C32">
        <v>-8.92</v>
      </c>
      <c r="D32">
        <v>4.3801E-2</v>
      </c>
      <c r="E32">
        <v>1.6310000000000001E-3</v>
      </c>
      <c r="F32">
        <v>5.0899999999999999E-3</v>
      </c>
      <c r="H32" s="1">
        <v>-1385.5552</v>
      </c>
      <c r="I32">
        <v>-4.38</v>
      </c>
      <c r="J32">
        <v>-3.5629000000000001E-2</v>
      </c>
      <c r="K32">
        <v>5.2529999999999999E-3</v>
      </c>
      <c r="L32">
        <v>-1.5699999999999999E-4</v>
      </c>
      <c r="N32" s="1">
        <v>-1383.9387999999999</v>
      </c>
      <c r="O32">
        <v>-8.98</v>
      </c>
      <c r="P32">
        <v>-3.8000000000000002E-4</v>
      </c>
      <c r="Q32">
        <v>6.9999999999999994E-5</v>
      </c>
      <c r="R32">
        <v>-7.2519999999999998E-3</v>
      </c>
    </row>
    <row r="33" spans="2:18" x14ac:dyDescent="0.2">
      <c r="B33" s="1">
        <v>-1383.8765000000001</v>
      </c>
      <c r="C33">
        <v>-8.3000000000000007</v>
      </c>
      <c r="D33">
        <v>3.3569000000000002E-2</v>
      </c>
      <c r="E33">
        <v>1.7670000000000002E-2</v>
      </c>
      <c r="F33">
        <v>-2.0202000000000001E-2</v>
      </c>
      <c r="H33" s="1">
        <v>-1385.5885000000001</v>
      </c>
      <c r="I33">
        <v>-3.64</v>
      </c>
      <c r="J33">
        <v>-1.8787000000000002E-2</v>
      </c>
      <c r="K33">
        <v>1.1277000000000001E-2</v>
      </c>
      <c r="L33">
        <v>1.2815999999999999E-2</v>
      </c>
      <c r="N33" s="1">
        <v>-1383.9748999999999</v>
      </c>
      <c r="O33">
        <v>-8.3699999999999992</v>
      </c>
      <c r="P33">
        <v>-1.4614E-2</v>
      </c>
      <c r="Q33">
        <v>3.7799999999999999E-3</v>
      </c>
      <c r="R33">
        <v>-6.1549999999999999E-3</v>
      </c>
    </row>
    <row r="34" spans="2:18" x14ac:dyDescent="0.2">
      <c r="B34" s="1">
        <v>-1383.9508000000001</v>
      </c>
      <c r="C34">
        <v>-7.69</v>
      </c>
      <c r="D34">
        <v>1.7127E-2</v>
      </c>
      <c r="E34">
        <v>-2.0275000000000001E-2</v>
      </c>
      <c r="F34">
        <v>-1.6410000000000001E-3</v>
      </c>
      <c r="H34" s="1">
        <v>-1385.6599000000001</v>
      </c>
      <c r="I34">
        <v>-3.06</v>
      </c>
      <c r="J34">
        <v>6.2220000000000001E-3</v>
      </c>
      <c r="K34">
        <v>-1.3680000000000001E-3</v>
      </c>
      <c r="L34">
        <v>2.3163E-2</v>
      </c>
      <c r="N34" s="1">
        <v>-1384.0487000000001</v>
      </c>
      <c r="O34">
        <v>-7.72</v>
      </c>
      <c r="P34">
        <v>1.1294E-2</v>
      </c>
      <c r="Q34">
        <v>-8.1659999999999996E-3</v>
      </c>
      <c r="R34">
        <v>-1.0592000000000001E-2</v>
      </c>
    </row>
    <row r="35" spans="2:18" x14ac:dyDescent="0.2">
      <c r="B35" s="1">
        <v>-1384.0512000000001</v>
      </c>
      <c r="C35">
        <v>-7.07</v>
      </c>
      <c r="D35">
        <v>2.1654E-2</v>
      </c>
      <c r="E35">
        <v>-1.1792E-2</v>
      </c>
      <c r="F35">
        <v>-4.5500000000000002E-3</v>
      </c>
      <c r="H35" s="1">
        <v>-1385.7589</v>
      </c>
      <c r="I35">
        <v>-2.37</v>
      </c>
      <c r="J35">
        <v>3.0800000000000001E-4</v>
      </c>
      <c r="K35">
        <v>3.1057999999999999E-2</v>
      </c>
      <c r="L35">
        <v>3.588E-3</v>
      </c>
      <c r="N35" s="1">
        <v>-1384.1492000000001</v>
      </c>
      <c r="O35">
        <v>-7.13</v>
      </c>
      <c r="P35">
        <v>3.9760000000000004E-3</v>
      </c>
      <c r="Q35">
        <v>-1.3013E-2</v>
      </c>
      <c r="R35">
        <v>-8.5299999999999994E-3</v>
      </c>
    </row>
    <row r="36" spans="2:18" x14ac:dyDescent="0.2">
      <c r="B36" s="1">
        <v>-1384.1650999999999</v>
      </c>
      <c r="C36">
        <v>-6.51</v>
      </c>
      <c r="D36">
        <v>1.6012999999999999E-2</v>
      </c>
      <c r="E36">
        <v>-5.2519000000000003E-2</v>
      </c>
      <c r="F36">
        <v>2.181E-2</v>
      </c>
      <c r="H36" s="1">
        <v>-1385.8722</v>
      </c>
      <c r="I36">
        <v>-1.85</v>
      </c>
      <c r="J36">
        <v>-2.1343000000000001E-2</v>
      </c>
      <c r="K36">
        <v>-9.8180000000000003E-3</v>
      </c>
      <c r="L36">
        <v>2.6075999999999998E-2</v>
      </c>
      <c r="N36" s="1">
        <v>-1384.2630999999999</v>
      </c>
      <c r="O36">
        <v>-6.5</v>
      </c>
      <c r="P36">
        <v>-5.5069999999999997E-3</v>
      </c>
      <c r="Q36">
        <v>-7.3419999999999996E-3</v>
      </c>
      <c r="R36">
        <v>2.4659999999999999E-3</v>
      </c>
    </row>
    <row r="37" spans="2:18" x14ac:dyDescent="0.2">
      <c r="B37" s="1">
        <v>-1384.2792999999999</v>
      </c>
      <c r="C37">
        <v>-5.92</v>
      </c>
      <c r="D37">
        <v>9.2499999999999995E-3</v>
      </c>
      <c r="E37">
        <v>-1.1663E-2</v>
      </c>
      <c r="F37">
        <v>1.8988999999999999E-2</v>
      </c>
      <c r="H37" s="1">
        <v>-1385.9858999999999</v>
      </c>
      <c r="I37">
        <v>-1.18</v>
      </c>
      <c r="J37">
        <v>1.9238000000000002E-2</v>
      </c>
      <c r="K37">
        <v>1.8974000000000001E-2</v>
      </c>
      <c r="L37">
        <v>-1.6284E-2</v>
      </c>
      <c r="N37" s="1">
        <v>-1384.3773000000001</v>
      </c>
      <c r="O37">
        <v>-5.95</v>
      </c>
      <c r="P37">
        <f>-0.003253</f>
        <v>-3.2529999999999998E-3</v>
      </c>
      <c r="Q37">
        <v>-2.6020000000000001E-3</v>
      </c>
      <c r="R37">
        <v>-1.3140000000000001E-2</v>
      </c>
    </row>
    <row r="38" spans="2:18" x14ac:dyDescent="0.2">
      <c r="B38" s="1">
        <v>-1384.3815999999999</v>
      </c>
      <c r="C38">
        <v>-5.34</v>
      </c>
      <c r="D38">
        <v>-8.1150000000000007E-3</v>
      </c>
      <c r="E38">
        <v>-1.1221E-2</v>
      </c>
      <c r="F38">
        <v>3.8237E-2</v>
      </c>
      <c r="H38" s="1">
        <v>-1386.0873999999999</v>
      </c>
      <c r="I38">
        <v>-0.66</v>
      </c>
      <c r="J38">
        <v>6.1890000000000001E-3</v>
      </c>
      <c r="K38">
        <v>-2.9602E-2</v>
      </c>
      <c r="L38">
        <v>-8.2389999999999998E-3</v>
      </c>
      <c r="N38" s="1">
        <v>-1384.4795999999999</v>
      </c>
      <c r="O38">
        <v>-5.38</v>
      </c>
      <c r="P38">
        <v>-1.8439999999999999E-3</v>
      </c>
      <c r="Q38">
        <v>4.17E-4</v>
      </c>
      <c r="R38">
        <v>-8.6370000000000006E-3</v>
      </c>
    </row>
    <row r="39" spans="2:18" x14ac:dyDescent="0.2">
      <c r="B39" s="1">
        <v>-1384.4618</v>
      </c>
      <c r="C39">
        <v>-4.7300000000000004</v>
      </c>
      <c r="D39">
        <v>7.7970000000000001E-3</v>
      </c>
      <c r="E39">
        <v>1.5347E-2</v>
      </c>
      <c r="F39">
        <v>3.0311999999999999E-2</v>
      </c>
      <c r="H39" s="1">
        <v>-1386.1664000000001</v>
      </c>
      <c r="I39">
        <v>-0.04</v>
      </c>
      <c r="J39">
        <v>2.5669999999999998E-3</v>
      </c>
      <c r="K39">
        <v>2.9495E-2</v>
      </c>
      <c r="L39">
        <v>-2.493E-3</v>
      </c>
      <c r="N39" s="1">
        <v>-1384.5598</v>
      </c>
      <c r="O39">
        <v>-4.76</v>
      </c>
      <c r="P39">
        <v>4.0390000000000001E-3</v>
      </c>
      <c r="Q39">
        <v>-1.3838E-2</v>
      </c>
      <c r="R39">
        <v>-4.5050000000000003E-3</v>
      </c>
    </row>
    <row r="40" spans="2:18" x14ac:dyDescent="0.2">
      <c r="B40" s="1">
        <v>-1384.5128999999999</v>
      </c>
      <c r="C40">
        <v>-4.13</v>
      </c>
      <c r="D40">
        <v>-1.7069000000000001E-2</v>
      </c>
      <c r="E40">
        <v>7.1390000000000004E-3</v>
      </c>
      <c r="F40">
        <v>1.7060000000000001E-3</v>
      </c>
      <c r="H40" s="1">
        <v>-1386.2159999999999</v>
      </c>
      <c r="I40">
        <v>0.56000000000000005</v>
      </c>
      <c r="J40">
        <v>-6.0670000000000003E-3</v>
      </c>
      <c r="K40">
        <v>-4.1148999999999998E-2</v>
      </c>
      <c r="L40">
        <v>6.1500000000000001E-3</v>
      </c>
      <c r="N40" s="1">
        <v>-1384.6112000000001</v>
      </c>
      <c r="O40">
        <v>-4.16</v>
      </c>
      <c r="P40">
        <v>1.619E-2</v>
      </c>
      <c r="Q40">
        <v>-7.8949999999999992E-3</v>
      </c>
      <c r="R40">
        <v>7.8720000000000005E-3</v>
      </c>
    </row>
    <row r="41" spans="2:18" x14ac:dyDescent="0.2">
      <c r="B41" s="1">
        <v>-1384.5331000000001</v>
      </c>
      <c r="C41">
        <v>-3.56</v>
      </c>
      <c r="D41">
        <v>-1.4873000000000001E-2</v>
      </c>
      <c r="E41">
        <v>-2.2279999999999999E-3</v>
      </c>
      <c r="F41">
        <v>2.9422E-2</v>
      </c>
      <c r="H41" s="1">
        <v>-1386.2345</v>
      </c>
      <c r="I41">
        <v>1.2</v>
      </c>
      <c r="J41">
        <v>-1.2201999999999999E-2</v>
      </c>
      <c r="K41">
        <v>3.2485E-2</v>
      </c>
      <c r="L41">
        <v>1.0518E-2</v>
      </c>
      <c r="N41" s="1">
        <v>-1384.6319000000001</v>
      </c>
      <c r="O41">
        <v>-3.59</v>
      </c>
      <c r="P41">
        <f>-0.008594</f>
        <v>-8.5939999999999992E-3</v>
      </c>
      <c r="Q41">
        <v>-1.6695000000000002E-2</v>
      </c>
      <c r="R41">
        <v>-2.2579999999999999E-2</v>
      </c>
    </row>
    <row r="42" spans="2:18" x14ac:dyDescent="0.2">
      <c r="B42" s="1">
        <v>-1384.5268000000001</v>
      </c>
      <c r="C42">
        <v>-3</v>
      </c>
      <c r="D42">
        <v>1.1225000000000001E-2</v>
      </c>
      <c r="E42">
        <v>-1.3309E-2</v>
      </c>
      <c r="F42">
        <v>8.038E-3</v>
      </c>
      <c r="H42" s="1">
        <v>-1386.2248</v>
      </c>
      <c r="I42">
        <v>1.73</v>
      </c>
      <c r="J42">
        <v>1.5980999999999999E-2</v>
      </c>
      <c r="K42">
        <v>-8.6189999999999999E-3</v>
      </c>
      <c r="L42">
        <v>-1.0300999999999999E-2</v>
      </c>
      <c r="N42" s="1">
        <v>-1384.6259</v>
      </c>
      <c r="O42">
        <v>-3.09</v>
      </c>
      <c r="P42">
        <v>1.6699999999999999E-4</v>
      </c>
      <c r="Q42">
        <v>-6.0700000000000001E-4</v>
      </c>
      <c r="R42">
        <v>-2.9165E-2</v>
      </c>
    </row>
    <row r="43" spans="2:18" x14ac:dyDescent="0.2">
      <c r="B43" s="1">
        <v>-1384.5051000000001</v>
      </c>
      <c r="C43">
        <v>-2.5299999999999998</v>
      </c>
      <c r="D43">
        <v>1.7951999999999999E-2</v>
      </c>
      <c r="E43">
        <v>-5.5300000000000002E-3</v>
      </c>
      <c r="F43">
        <v>4.2079999999999999E-3</v>
      </c>
      <c r="H43" s="1">
        <v>-1386.1983</v>
      </c>
      <c r="I43">
        <v>2.19</v>
      </c>
      <c r="J43">
        <v>2.2169999999999998E-3</v>
      </c>
      <c r="K43">
        <v>1.9300000000000001E-2</v>
      </c>
      <c r="L43">
        <v>4.3509999999999998E-3</v>
      </c>
      <c r="N43" s="1">
        <v>-1384.6043999999999</v>
      </c>
      <c r="O43">
        <v>-2.61</v>
      </c>
      <c r="P43">
        <v>2.23E-4</v>
      </c>
      <c r="Q43">
        <v>-3.6046000000000002E-2</v>
      </c>
      <c r="R43">
        <v>1.8813E-2</v>
      </c>
    </row>
    <row r="44" spans="2:18" x14ac:dyDescent="0.2">
      <c r="B44" s="1">
        <v>-1384.4851000000001</v>
      </c>
      <c r="C44">
        <v>-2.23</v>
      </c>
      <c r="D44">
        <v>1.1749000000000001E-2</v>
      </c>
      <c r="E44">
        <v>-3.8455000000000003E-2</v>
      </c>
      <c r="F44">
        <v>2.2241E-2</v>
      </c>
      <c r="H44" s="1">
        <v>-1386.1723</v>
      </c>
      <c r="I44">
        <v>2.54</v>
      </c>
      <c r="J44">
        <v>-2.4611999999999998E-2</v>
      </c>
      <c r="K44">
        <v>-1.0907999999999999E-2</v>
      </c>
      <c r="L44">
        <v>-4.176E-3</v>
      </c>
      <c r="N44" s="1">
        <v>-1384.5844999999999</v>
      </c>
      <c r="O44">
        <v>-2.2799999999999998</v>
      </c>
      <c r="P44">
        <f>-0.01147</f>
        <v>-1.1469999999999999E-2</v>
      </c>
      <c r="Q44">
        <v>-1.7849999999999999E-3</v>
      </c>
      <c r="R44">
        <v>-2.0539000000000002E-2</v>
      </c>
    </row>
    <row r="45" spans="2:18" x14ac:dyDescent="0.2">
      <c r="B45" s="1">
        <v>-1384.4867999999999</v>
      </c>
      <c r="C45">
        <v>-2.0499999999999998</v>
      </c>
      <c r="D45">
        <v>-2.6700999999999999E-2</v>
      </c>
      <c r="E45">
        <v>-6.9319999999999998E-3</v>
      </c>
      <c r="F45">
        <v>-1.2481000000000001E-2</v>
      </c>
      <c r="H45" s="1">
        <v>-1386.1672000000001</v>
      </c>
      <c r="I45">
        <v>2.71</v>
      </c>
      <c r="J45">
        <v>-2.7507E-2</v>
      </c>
      <c r="K45">
        <v>4.1966999999999997E-2</v>
      </c>
      <c r="L45">
        <v>-5.2159999999999998E-2</v>
      </c>
      <c r="N45" s="1">
        <v>-1384.586</v>
      </c>
      <c r="O45">
        <v>-2.17</v>
      </c>
      <c r="P45">
        <v>8.8669999999999999E-3</v>
      </c>
      <c r="Q45">
        <v>-8.9569999999999997E-3</v>
      </c>
      <c r="R45">
        <v>7.4720000000000003E-3</v>
      </c>
    </row>
    <row r="46" spans="2:18" x14ac:dyDescent="0.2">
      <c r="B46" s="1">
        <v>-1384.5255</v>
      </c>
      <c r="C46">
        <v>-2.12</v>
      </c>
      <c r="D46">
        <v>-1.8633E-2</v>
      </c>
      <c r="E46">
        <v>-1.263E-3</v>
      </c>
      <c r="F46">
        <v>3.6527999999999998E-2</v>
      </c>
      <c r="H46" s="1">
        <v>-1386.1987999999999</v>
      </c>
      <c r="I46">
        <v>2.68</v>
      </c>
      <c r="J46">
        <v>1.3563E-2</v>
      </c>
      <c r="K46">
        <v>-2.4550000000000002E-3</v>
      </c>
      <c r="L46">
        <v>-1.7423999999999999E-2</v>
      </c>
      <c r="N46" s="1">
        <v>-1384.6248000000001</v>
      </c>
      <c r="O46">
        <v>-2.2200000000000002</v>
      </c>
      <c r="P46">
        <v>1.3076000000000001E-2</v>
      </c>
      <c r="Q46">
        <v>8.3549999999999996E-3</v>
      </c>
      <c r="R46">
        <v>-2.3994999999999999E-2</v>
      </c>
    </row>
    <row r="47" spans="2:18" x14ac:dyDescent="0.2">
      <c r="B47" s="1">
        <v>-1384.606</v>
      </c>
      <c r="C47">
        <v>-2.39</v>
      </c>
      <c r="D47">
        <v>-1.3269E-2</v>
      </c>
      <c r="E47">
        <v>-1.6296999999999999E-2</v>
      </c>
      <c r="F47">
        <v>-7.6379999999999998E-3</v>
      </c>
      <c r="H47" s="1">
        <v>-1386.2728999999999</v>
      </c>
      <c r="I47">
        <v>2.41</v>
      </c>
      <c r="J47">
        <v>-1.6757000000000001E-2</v>
      </c>
      <c r="K47">
        <v>1.7673999999999999E-2</v>
      </c>
      <c r="L47">
        <v>-2.0875999999999999E-2</v>
      </c>
      <c r="N47" s="1">
        <v>-1384.7052000000001</v>
      </c>
      <c r="O47">
        <v>-2.48</v>
      </c>
      <c r="P47">
        <v>6.7039999999999999E-3</v>
      </c>
      <c r="Q47">
        <v>-2.8509999999999998E-3</v>
      </c>
      <c r="R47">
        <v>-1.583E-3</v>
      </c>
    </row>
    <row r="48" spans="2:18" x14ac:dyDescent="0.2">
      <c r="B48" s="1">
        <v>-1384.7179000000001</v>
      </c>
      <c r="C48">
        <v>-2.83</v>
      </c>
      <c r="D48">
        <v>-5.934E-3</v>
      </c>
      <c r="E48">
        <v>-1.3445E-2</v>
      </c>
      <c r="F48">
        <v>-1.6230000000000001E-2</v>
      </c>
      <c r="H48" s="1">
        <v>-1386.3788999999999</v>
      </c>
      <c r="I48">
        <v>1.99</v>
      </c>
      <c r="J48">
        <v>5.1330000000000004E-3</v>
      </c>
      <c r="K48">
        <v>-1.8589000000000001E-2</v>
      </c>
      <c r="L48">
        <v>-5.5073999999999998E-2</v>
      </c>
      <c r="N48" s="1">
        <v>-1384.8166000000001</v>
      </c>
      <c r="O48">
        <v>-2.91</v>
      </c>
      <c r="P48">
        <v>-8.9269999999999992E-3</v>
      </c>
      <c r="Q48">
        <v>8.5749999999999993E-3</v>
      </c>
      <c r="R48">
        <v>-1.746E-2</v>
      </c>
    </row>
    <row r="49" spans="2:18" x14ac:dyDescent="0.2">
      <c r="B49" s="1">
        <v>-1384.8369</v>
      </c>
      <c r="C49">
        <v>-3.36</v>
      </c>
      <c r="D49">
        <v>4.7479999999999996E-3</v>
      </c>
      <c r="E49">
        <v>2.0937000000000001E-2</v>
      </c>
      <c r="F49">
        <v>8.2740000000000001E-3</v>
      </c>
      <c r="H49" s="1">
        <v>-1386.4931999999999</v>
      </c>
      <c r="I49">
        <v>1.46</v>
      </c>
      <c r="J49">
        <v>4.1580000000000002E-3</v>
      </c>
      <c r="K49">
        <v>4.5963999999999998E-2</v>
      </c>
      <c r="L49">
        <v>-5.2436000000000003E-2</v>
      </c>
      <c r="N49" s="1">
        <v>-1384.9353000000001</v>
      </c>
      <c r="O49">
        <v>-3.43</v>
      </c>
      <c r="P49">
        <v>7.7530000000000003E-3</v>
      </c>
      <c r="Q49">
        <v>6.4910000000000002E-3</v>
      </c>
      <c r="R49">
        <v>7.7700000000000002E-4</v>
      </c>
    </row>
    <row r="50" spans="2:18" x14ac:dyDescent="0.2">
      <c r="B50" s="1">
        <v>-1384.9315999999999</v>
      </c>
      <c r="C50">
        <v>-3.85</v>
      </c>
      <c r="D50">
        <v>1.2718999999999999E-2</v>
      </c>
      <c r="E50">
        <v>-1.1487000000000001E-2</v>
      </c>
      <c r="F50">
        <v>9.4499999999999998E-4</v>
      </c>
      <c r="H50" s="1">
        <v>-1386.5847000000001</v>
      </c>
      <c r="I50">
        <v>0.94</v>
      </c>
      <c r="J50">
        <v>3.4971000000000002E-2</v>
      </c>
      <c r="K50">
        <v>-5.058E-3</v>
      </c>
      <c r="L50">
        <v>6.2550000000000001E-3</v>
      </c>
      <c r="N50" s="1">
        <v>-1385.0297</v>
      </c>
      <c r="O50">
        <v>-3.92</v>
      </c>
      <c r="P50">
        <v>1.2522999999999999E-2</v>
      </c>
      <c r="Q50">
        <v>8.2240000000000004E-3</v>
      </c>
      <c r="R50">
        <v>-1.193E-3</v>
      </c>
    </row>
    <row r="51" spans="2:18" x14ac:dyDescent="0.2">
      <c r="B51" s="1">
        <v>-1384.9721</v>
      </c>
      <c r="C51">
        <v>-4.33</v>
      </c>
      <c r="D51">
        <v>2.2831000000000001E-2</v>
      </c>
      <c r="E51">
        <v>2.8108000000000001E-2</v>
      </c>
      <c r="F51">
        <v>-2.1559999999999999E-3</v>
      </c>
      <c r="H51" s="1">
        <v>-1386.6225999999999</v>
      </c>
      <c r="I51">
        <v>0.52</v>
      </c>
      <c r="J51">
        <v>4.2057999999999998E-2</v>
      </c>
      <c r="K51">
        <v>4.3795000000000001E-2</v>
      </c>
      <c r="L51">
        <v>1.0651000000000001E-2</v>
      </c>
      <c r="N51" s="1">
        <v>-1385.07</v>
      </c>
      <c r="O51">
        <v>-4.3600000000000003</v>
      </c>
      <c r="P51">
        <v>9.9609999999999994E-3</v>
      </c>
      <c r="Q51">
        <v>2.6459999999999999E-3</v>
      </c>
      <c r="R51">
        <v>2.787E-3</v>
      </c>
    </row>
    <row r="52" spans="2:18" x14ac:dyDescent="0.2">
      <c r="B52" s="1">
        <v>-1384.9366</v>
      </c>
      <c r="C52">
        <v>-4.6100000000000003</v>
      </c>
      <c r="D52">
        <v>8.7819999999999999E-3</v>
      </c>
      <c r="E52">
        <v>-6.8469999999999998E-3</v>
      </c>
      <c r="F52">
        <v>2.3002000000000002E-2</v>
      </c>
      <c r="H52" s="1">
        <v>-1386.5857000000001</v>
      </c>
      <c r="I52">
        <v>0.2</v>
      </c>
      <c r="J52">
        <v>-2.1919999999999999E-3</v>
      </c>
      <c r="K52">
        <v>-2.1257000000000002E-2</v>
      </c>
      <c r="L52">
        <v>-7.3660000000000002E-3</v>
      </c>
      <c r="N52" s="1">
        <v>-1385.0346</v>
      </c>
      <c r="O52">
        <v>-4.67</v>
      </c>
      <c r="P52">
        <v>2.1068E-2</v>
      </c>
      <c r="Q52">
        <v>3.0193999999999999E-2</v>
      </c>
      <c r="R52">
        <v>1.5754000000000001E-2</v>
      </c>
    </row>
    <row r="53" spans="2:18" x14ac:dyDescent="0.2">
      <c r="B53" s="1">
        <v>-1384.8162</v>
      </c>
      <c r="C53">
        <v>-4.82</v>
      </c>
      <c r="D53">
        <v>-1.1679E-2</v>
      </c>
      <c r="E53">
        <v>-2.3875E-2</v>
      </c>
      <c r="F53">
        <v>2.1549999999999998E-3</v>
      </c>
      <c r="H53" s="1">
        <v>-1386.4648999999999</v>
      </c>
      <c r="I53">
        <v>-0.03</v>
      </c>
      <c r="J53">
        <v>-1.6303000000000002E-2</v>
      </c>
      <c r="K53">
        <v>2.32E-3</v>
      </c>
      <c r="L53">
        <v>-1.2163E-2</v>
      </c>
      <c r="N53" s="1">
        <v>-1384.9145000000001</v>
      </c>
      <c r="O53">
        <v>-4.8600000000000003</v>
      </c>
      <c r="P53">
        <v>6.9909999999999998E-3</v>
      </c>
      <c r="Q53">
        <v>9.7199999999999995E-3</v>
      </c>
      <c r="R53">
        <v>-4.4590000000000003E-3</v>
      </c>
    </row>
    <row r="54" spans="2:18" x14ac:dyDescent="0.2">
      <c r="B54" s="1">
        <v>-1384.6142</v>
      </c>
      <c r="C54">
        <v>-4.8099999999999996</v>
      </c>
      <c r="D54">
        <v>1.9539000000000001E-2</v>
      </c>
      <c r="E54">
        <v>-1.4428E-2</v>
      </c>
      <c r="F54">
        <v>4.287E-3</v>
      </c>
      <c r="H54" s="1">
        <v>-1386.2632000000001</v>
      </c>
      <c r="I54">
        <v>0.01</v>
      </c>
      <c r="J54">
        <v>2.1572000000000001E-2</v>
      </c>
      <c r="K54">
        <v>5.1339999999999997E-3</v>
      </c>
      <c r="L54">
        <v>2.9017999999999999E-2</v>
      </c>
      <c r="N54" s="1">
        <v>-1384.7132999999999</v>
      </c>
      <c r="O54">
        <v>-4.92</v>
      </c>
      <c r="P54">
        <v>5.0480000000000004E-3</v>
      </c>
      <c r="Q54">
        <v>8.6639999999999998E-3</v>
      </c>
      <c r="R54">
        <v>-1.487E-3</v>
      </c>
    </row>
    <row r="55" spans="2:18" x14ac:dyDescent="0.2">
      <c r="B55" s="1">
        <v>-1384.3462999999999</v>
      </c>
      <c r="C55">
        <v>-4.6500000000000004</v>
      </c>
      <c r="D55">
        <v>9.2960000000000004E-3</v>
      </c>
      <c r="E55">
        <v>-1.8749999999999999E-2</v>
      </c>
      <c r="F55">
        <v>-9.2699999999999998E-4</v>
      </c>
      <c r="H55" s="1">
        <v>-1385.9952000000001</v>
      </c>
      <c r="I55">
        <v>0.18</v>
      </c>
      <c r="J55">
        <v>2.9450000000000001E-3</v>
      </c>
      <c r="K55">
        <v>2.1007999999999999E-2</v>
      </c>
      <c r="L55">
        <v>-1.645E-3</v>
      </c>
      <c r="N55" s="1">
        <v>-1384.4458999999999</v>
      </c>
      <c r="O55">
        <v>-4.79</v>
      </c>
      <c r="P55">
        <v>-5.3880000000000004E-3</v>
      </c>
      <c r="Q55">
        <v>1.1249E-2</v>
      </c>
      <c r="R55">
        <v>8.9700000000000001E-4</v>
      </c>
    </row>
    <row r="56" spans="2:18" x14ac:dyDescent="0.2">
      <c r="B56" s="1">
        <v>-1384.0356999999999</v>
      </c>
      <c r="C56">
        <v>-4.4800000000000004</v>
      </c>
      <c r="D56">
        <v>3.2564999999999997E-2</v>
      </c>
      <c r="E56">
        <v>1.7763999999999999E-2</v>
      </c>
      <c r="F56">
        <v>-2.3192000000000001E-2</v>
      </c>
      <c r="H56" s="1">
        <v>-1385.6844000000001</v>
      </c>
      <c r="I56">
        <v>0.33</v>
      </c>
      <c r="J56">
        <v>2.1826999999999999E-2</v>
      </c>
      <c r="K56">
        <v>-1.3481E-2</v>
      </c>
      <c r="L56">
        <v>-1.0267999999999999E-2</v>
      </c>
      <c r="N56" s="1">
        <v>-1384.1364000000001</v>
      </c>
      <c r="O56">
        <v>-4.57</v>
      </c>
      <c r="P56">
        <v>-9.8180000000000003E-3</v>
      </c>
      <c r="Q56">
        <v>-1.4161E-2</v>
      </c>
      <c r="R56">
        <v>1.5346E-2</v>
      </c>
    </row>
    <row r="57" spans="2:18" x14ac:dyDescent="0.2">
      <c r="B57" s="1">
        <v>-1383.7127</v>
      </c>
      <c r="C57">
        <v>-4.3099999999999996</v>
      </c>
      <c r="D57">
        <v>-5.1619999999999999E-3</v>
      </c>
      <c r="E57">
        <v>-2.1703E-2</v>
      </c>
      <c r="F57">
        <v>2.6970000000000002E-3</v>
      </c>
      <c r="H57" s="1">
        <v>-1385.3607999999999</v>
      </c>
      <c r="I57">
        <v>0.56000000000000005</v>
      </c>
      <c r="J57">
        <v>-2.6284999999999999E-2</v>
      </c>
      <c r="K57">
        <v>3.0247E-2</v>
      </c>
      <c r="L57">
        <v>1.4989999999999999E-3</v>
      </c>
      <c r="N57" s="1">
        <v>-1383.8145</v>
      </c>
      <c r="O57">
        <v>-4.3899999999999997</v>
      </c>
      <c r="P57">
        <v>-1.5557E-2</v>
      </c>
      <c r="Q57">
        <v>-8.2000000000000001E-5</v>
      </c>
      <c r="R57">
        <v>1.1809999999999999E-2</v>
      </c>
    </row>
    <row r="58" spans="2:18" x14ac:dyDescent="0.2">
      <c r="B58" s="1">
        <v>-1383.4068</v>
      </c>
      <c r="C58">
        <v>-4.0999999999999996</v>
      </c>
      <c r="D58">
        <v>1.3866E-2</v>
      </c>
      <c r="E58">
        <v>1.0012999999999999E-2</v>
      </c>
      <c r="F58">
        <v>3.137E-3</v>
      </c>
      <c r="H58" s="1">
        <v>-1385.0547999999999</v>
      </c>
      <c r="I58">
        <v>0.77</v>
      </c>
      <c r="J58">
        <v>-2.0407999999999999E-2</v>
      </c>
      <c r="K58">
        <v>-5.5110000000000003E-3</v>
      </c>
      <c r="L58">
        <v>-4.0130000000000001E-3</v>
      </c>
      <c r="N58" s="1">
        <v>-1383.5101</v>
      </c>
      <c r="O58">
        <v>-4.2300000000000004</v>
      </c>
      <c r="P58">
        <v>3.006E-3</v>
      </c>
      <c r="Q58">
        <v>3.2699999999999998E-4</v>
      </c>
      <c r="R58">
        <v>-1.2059E-2</v>
      </c>
    </row>
    <row r="59" spans="2:18" x14ac:dyDescent="0.2">
      <c r="B59" s="1">
        <v>-1383.1425999999999</v>
      </c>
      <c r="C59">
        <v>-4</v>
      </c>
      <c r="D59">
        <v>-5.9170000000000004E-3</v>
      </c>
      <c r="E59">
        <v>1.4090999999999999E-2</v>
      </c>
      <c r="F59">
        <v>9.8049999999999995E-3</v>
      </c>
      <c r="H59" s="1">
        <v>-1384.7905000000001</v>
      </c>
      <c r="I59">
        <v>0.81</v>
      </c>
      <c r="J59">
        <v>-3.1105000000000001E-2</v>
      </c>
      <c r="K59">
        <v>1.6429999999999999E-3</v>
      </c>
      <c r="L59">
        <v>-1.3756000000000001E-2</v>
      </c>
      <c r="N59" s="1">
        <v>-1383.2475999999999</v>
      </c>
      <c r="O59">
        <v>-4.1399999999999997</v>
      </c>
      <c r="P59">
        <f>-0.002674</f>
        <v>-2.6740000000000002E-3</v>
      </c>
      <c r="Q59">
        <v>-1.2970000000000001E-2</v>
      </c>
      <c r="R59">
        <v>-3.8279999999999998E-3</v>
      </c>
    </row>
    <row r="60" spans="2:18" x14ac:dyDescent="0.2">
      <c r="B60" s="1">
        <v>-1382.9369999999999</v>
      </c>
      <c r="C60">
        <v>-4.09</v>
      </c>
      <c r="D60">
        <v>1.3331000000000001E-2</v>
      </c>
      <c r="E60">
        <v>1.0541999999999999E-2</v>
      </c>
      <c r="F60">
        <v>-1.949E-3</v>
      </c>
      <c r="H60" s="1">
        <v>-1384.5842</v>
      </c>
      <c r="I60">
        <v>0.78</v>
      </c>
      <c r="J60">
        <v>-4.6169999999999996E-3</v>
      </c>
      <c r="K60">
        <v>5.0369999999999998E-3</v>
      </c>
      <c r="L60">
        <v>-3.0894000000000001E-2</v>
      </c>
      <c r="N60" s="1">
        <v>-1383.0437999999999</v>
      </c>
      <c r="O60">
        <v>-4.1500000000000004</v>
      </c>
      <c r="P60">
        <v>-1.6930000000000001E-3</v>
      </c>
      <c r="Q60">
        <v>-1.204E-3</v>
      </c>
      <c r="R60">
        <v>3.1020000000000002E-3</v>
      </c>
    </row>
    <row r="61" spans="2:18" x14ac:dyDescent="0.2">
      <c r="B61" s="1">
        <v>-1382.7969000000001</v>
      </c>
      <c r="C61">
        <v>-4.18</v>
      </c>
      <c r="D61">
        <v>2.9979999999999998E-3</v>
      </c>
      <c r="E61">
        <v>5.2300000000000003E-4</v>
      </c>
      <c r="F61">
        <v>-1.2722000000000001E-2</v>
      </c>
      <c r="H61" s="1">
        <v>-1384.4431999999999</v>
      </c>
      <c r="I61">
        <v>0.65</v>
      </c>
      <c r="J61">
        <v>-1.3779E-2</v>
      </c>
      <c r="K61">
        <v>-2.7845000000000002E-2</v>
      </c>
      <c r="L61">
        <v>-2.8822E-2</v>
      </c>
      <c r="N61" s="1">
        <v>-1382.9050999999999</v>
      </c>
      <c r="O61">
        <v>-4.2</v>
      </c>
      <c r="P61">
        <f>-0.022489</f>
        <v>-2.2488999999999999E-2</v>
      </c>
      <c r="Q61">
        <v>-5.7910000000000001E-3</v>
      </c>
      <c r="R61">
        <v>-1.469E-3</v>
      </c>
    </row>
    <row r="62" spans="2:18" x14ac:dyDescent="0.2">
      <c r="B62" s="1">
        <v>-1382.7218</v>
      </c>
      <c r="C62">
        <v>-4.3600000000000003</v>
      </c>
      <c r="D62">
        <v>2.8879999999999999E-2</v>
      </c>
      <c r="E62">
        <v>9.7289999999999998E-3</v>
      </c>
      <c r="F62">
        <v>1.5258000000000001E-2</v>
      </c>
      <c r="H62" s="1">
        <v>-1384.3668</v>
      </c>
      <c r="I62">
        <v>0.52</v>
      </c>
      <c r="J62">
        <v>4.4039999999999999E-3</v>
      </c>
      <c r="K62">
        <v>-2.7376999999999999E-2</v>
      </c>
      <c r="L62">
        <v>-9.2180000000000005E-3</v>
      </c>
      <c r="N62" s="1">
        <v>-1382.8308999999999</v>
      </c>
      <c r="O62">
        <v>-4.37</v>
      </c>
      <c r="P62">
        <v>-6.731E-3</v>
      </c>
      <c r="Q62">
        <v>4.2129999999999997E-3</v>
      </c>
      <c r="R62">
        <v>-1.5174999999999999E-2</v>
      </c>
    </row>
    <row r="63" spans="2:18" x14ac:dyDescent="0.2">
      <c r="B63" s="1">
        <v>-1382.7049999999999</v>
      </c>
      <c r="C63">
        <v>-4.6100000000000003</v>
      </c>
      <c r="D63">
        <v>-2.3477999999999999E-2</v>
      </c>
      <c r="E63">
        <v>-1.3715E-2</v>
      </c>
      <c r="F63">
        <v>-3.895E-3</v>
      </c>
      <c r="H63" s="1">
        <v>-1384.3480999999999</v>
      </c>
      <c r="I63">
        <v>0.25</v>
      </c>
      <c r="J63">
        <v>-3.0848E-2</v>
      </c>
      <c r="K63">
        <v>-1.6986000000000001E-2</v>
      </c>
      <c r="L63">
        <v>-2.9368999999999999E-2</v>
      </c>
      <c r="N63" s="1">
        <v>-1382.8145</v>
      </c>
      <c r="O63">
        <v>-4.6399999999999997</v>
      </c>
      <c r="P63">
        <v>-6.7029999999999998E-3</v>
      </c>
      <c r="Q63">
        <v>5.4970000000000001E-3</v>
      </c>
      <c r="R63">
        <v>3.0769999999999999E-3</v>
      </c>
    </row>
    <row r="64" spans="2:18" x14ac:dyDescent="0.2">
      <c r="B64" s="1">
        <v>-1382.7349999999999</v>
      </c>
      <c r="C64">
        <v>-4.87</v>
      </c>
      <c r="D64">
        <v>1.8200000000000001E-2</v>
      </c>
      <c r="E64">
        <v>-1.25E-3</v>
      </c>
      <c r="F64">
        <v>7.1390000000000004E-3</v>
      </c>
      <c r="H64" s="1">
        <v>-1384.3756000000001</v>
      </c>
      <c r="I64">
        <v>-0.02</v>
      </c>
      <c r="J64">
        <v>-1.5422999999999999E-2</v>
      </c>
      <c r="K64">
        <v>-4.3299999999999996E-3</v>
      </c>
      <c r="L64">
        <v>1.4782999999999999E-2</v>
      </c>
      <c r="N64" s="1">
        <v>-1382.8445999999999</v>
      </c>
      <c r="O64">
        <v>-4.91</v>
      </c>
      <c r="P64">
        <v>-5.0130000000000001E-3</v>
      </c>
      <c r="Q64">
        <v>-5.1019999999999998E-3</v>
      </c>
      <c r="R64">
        <v>1.4530000000000001E-3</v>
      </c>
    </row>
    <row r="65" spans="2:18" x14ac:dyDescent="0.2">
      <c r="B65" s="1">
        <v>-1382.7973999999999</v>
      </c>
      <c r="C65">
        <v>-5.12</v>
      </c>
      <c r="D65">
        <v>-1.9952999999999999E-2</v>
      </c>
      <c r="E65">
        <v>-3.3208000000000001E-2</v>
      </c>
      <c r="F65">
        <v>1.6589E-2</v>
      </c>
      <c r="H65" s="1">
        <v>-1384.4345000000001</v>
      </c>
      <c r="I65">
        <v>-0.27</v>
      </c>
      <c r="J65">
        <v>-3.5763000000000003E-2</v>
      </c>
      <c r="K65">
        <v>-2.7620000000000001E-3</v>
      </c>
      <c r="L65">
        <v>1.8629E-2</v>
      </c>
      <c r="N65" s="1">
        <v>-1382.9061999999999</v>
      </c>
      <c r="O65">
        <v>-5.17</v>
      </c>
      <c r="P65">
        <v>9.6080000000000002E-3</v>
      </c>
      <c r="Q65">
        <v>4.0379999999999999E-3</v>
      </c>
      <c r="R65">
        <v>1.3065E-2</v>
      </c>
    </row>
    <row r="66" spans="2:18" x14ac:dyDescent="0.2">
      <c r="B66" s="1">
        <v>-1382.8729000000001</v>
      </c>
      <c r="C66">
        <v>-5.33</v>
      </c>
      <c r="D66">
        <v>4.1759999999999999E-2</v>
      </c>
      <c r="E66">
        <v>6.2300000000000003E-3</v>
      </c>
      <c r="F66">
        <v>-1.6268000000000001E-2</v>
      </c>
      <c r="H66" s="1">
        <v>-1384.5069000000001</v>
      </c>
      <c r="I66">
        <v>-0.5</v>
      </c>
      <c r="J66">
        <v>-4.5031000000000002E-2</v>
      </c>
      <c r="K66">
        <v>-1.6669E-2</v>
      </c>
      <c r="L66">
        <v>1.3655E-2</v>
      </c>
      <c r="N66" s="1">
        <v>-1382.9811999999999</v>
      </c>
      <c r="O66">
        <v>-5.37</v>
      </c>
      <c r="P66">
        <v>-5.6309999999999997E-3</v>
      </c>
      <c r="Q66">
        <v>7.6299999999999996E-3</v>
      </c>
      <c r="R66">
        <v>1.7802999999999999E-2</v>
      </c>
    </row>
    <row r="67" spans="2:18" x14ac:dyDescent="0.2">
      <c r="B67" s="1">
        <v>-1382.9417000000001</v>
      </c>
      <c r="C67">
        <v>-5.47</v>
      </c>
      <c r="D67">
        <v>-2.9139000000000002E-2</v>
      </c>
      <c r="E67">
        <v>-1.2014E-2</v>
      </c>
      <c r="F67">
        <v>6.5669999999999999E-3</v>
      </c>
      <c r="H67" s="1">
        <v>-1384.5733</v>
      </c>
      <c r="I67">
        <v>-0.6</v>
      </c>
      <c r="J67">
        <v>-2.3886000000000001E-2</v>
      </c>
      <c r="K67">
        <v>1.573E-3</v>
      </c>
      <c r="L67">
        <v>-9.3300000000000002E-4</v>
      </c>
      <c r="N67" s="1">
        <v>-1383.0497</v>
      </c>
      <c r="O67">
        <v>-5.53</v>
      </c>
      <c r="P67">
        <f>-0.020221</f>
        <v>-2.0220999999999999E-2</v>
      </c>
      <c r="Q67">
        <v>-2.6059999999999998E-3</v>
      </c>
      <c r="R67">
        <v>-4.0969999999999999E-3</v>
      </c>
    </row>
    <row r="68" spans="2:18" x14ac:dyDescent="0.2">
      <c r="B68" s="1">
        <v>-1382.9856</v>
      </c>
      <c r="C68">
        <v>-5.4</v>
      </c>
      <c r="D68">
        <v>-7.8019999999999999E-3</v>
      </c>
      <c r="E68">
        <v>1.8685E-2</v>
      </c>
      <c r="F68">
        <v>-2.5000000000000001E-3</v>
      </c>
      <c r="H68" s="1">
        <v>-1384.6157000000001</v>
      </c>
      <c r="I68">
        <v>-0.61</v>
      </c>
      <c r="J68">
        <v>1.1773E-2</v>
      </c>
      <c r="K68">
        <v>2.313E-3</v>
      </c>
      <c r="L68">
        <v>3.921E-3</v>
      </c>
      <c r="N68" s="1">
        <v>-1383.0932</v>
      </c>
      <c r="O68">
        <v>-5.54</v>
      </c>
      <c r="P68">
        <v>9.6400000000000001E-4</v>
      </c>
      <c r="Q68">
        <v>1.1427E-2</v>
      </c>
      <c r="R68">
        <v>-6.4099999999999999E-3</v>
      </c>
    </row>
    <row r="69" spans="2:18" x14ac:dyDescent="0.2">
      <c r="B69" s="1">
        <v>-1382.9911</v>
      </c>
      <c r="C69">
        <v>-5.23</v>
      </c>
      <c r="D69">
        <v>-4.7489999999999997E-3</v>
      </c>
      <c r="E69">
        <v>-4.15E-4</v>
      </c>
      <c r="F69">
        <v>2.4872999999999999E-2</v>
      </c>
      <c r="H69" s="1">
        <v>-1384.6214</v>
      </c>
      <c r="I69">
        <v>-0.39</v>
      </c>
      <c r="J69">
        <v>1.5675000000000001E-2</v>
      </c>
      <c r="K69">
        <v>2.9160000000000002E-3</v>
      </c>
      <c r="L69">
        <v>2.9357000000000001E-2</v>
      </c>
      <c r="N69" s="1">
        <v>-1383.0985000000001</v>
      </c>
      <c r="O69">
        <v>-5.34</v>
      </c>
      <c r="P69">
        <v>-2.3272000000000001E-2</v>
      </c>
      <c r="Q69">
        <v>4.8000000000000001E-4</v>
      </c>
      <c r="R69">
        <v>2.7499999999999998E-3</v>
      </c>
    </row>
    <row r="70" spans="2:18" x14ac:dyDescent="0.2">
      <c r="B70" s="1">
        <v>-1382.9523999999999</v>
      </c>
      <c r="C70">
        <v>-4.9400000000000004</v>
      </c>
      <c r="D70">
        <v>-1.6079E-2</v>
      </c>
      <c r="E70">
        <v>2.1197000000000001E-2</v>
      </c>
      <c r="F70">
        <v>-1.0839E-2</v>
      </c>
      <c r="H70" s="1">
        <v>-1384.5842</v>
      </c>
      <c r="I70">
        <v>-0.14000000000000001</v>
      </c>
      <c r="J70">
        <v>3.1648000000000003E-2</v>
      </c>
      <c r="K70">
        <v>1.3060000000000001E-3</v>
      </c>
      <c r="L70">
        <v>5.1619999999999999E-3</v>
      </c>
      <c r="N70" s="1">
        <v>-1383.0596</v>
      </c>
      <c r="O70">
        <v>-5.01</v>
      </c>
      <c r="P70">
        <v>-1.409E-2</v>
      </c>
      <c r="Q70">
        <v>1.4090000000000001E-3</v>
      </c>
      <c r="R70">
        <v>3.8960000000000002E-3</v>
      </c>
    </row>
    <row r="71" spans="2:18" x14ac:dyDescent="0.2">
      <c r="B71" s="1">
        <v>-1382.8711000000001</v>
      </c>
      <c r="C71">
        <v>-4.51</v>
      </c>
      <c r="D71">
        <v>-2.0426E-2</v>
      </c>
      <c r="E71">
        <v>3.9849999999999998E-3</v>
      </c>
      <c r="F71">
        <v>1.0522999999999999E-2</v>
      </c>
      <c r="H71" s="1">
        <v>-1384.5057999999999</v>
      </c>
      <c r="I71">
        <v>0.33</v>
      </c>
      <c r="J71">
        <v>1.792E-3</v>
      </c>
      <c r="K71">
        <v>-2.8319999999999999E-3</v>
      </c>
      <c r="L71">
        <v>-3.3332000000000001E-2</v>
      </c>
      <c r="N71" s="1">
        <v>-1382.9784</v>
      </c>
      <c r="O71">
        <v>-4.58</v>
      </c>
      <c r="P71">
        <v>1.3952000000000001E-2</v>
      </c>
      <c r="Q71">
        <v>-6.6239999999999997E-3</v>
      </c>
      <c r="R71">
        <v>-2.0070000000000001E-2</v>
      </c>
    </row>
    <row r="72" spans="2:18" x14ac:dyDescent="0.2">
      <c r="B72" s="1">
        <v>-1382.7565999999999</v>
      </c>
      <c r="C72">
        <v>-3.92</v>
      </c>
      <c r="D72">
        <v>-2.6977999999999999E-2</v>
      </c>
      <c r="E72">
        <v>5.9519999999999998E-3</v>
      </c>
      <c r="F72">
        <v>-7.8120000000000004E-3</v>
      </c>
      <c r="H72" s="1">
        <v>-1384.3942</v>
      </c>
      <c r="I72">
        <v>0.89</v>
      </c>
      <c r="J72">
        <v>1.5204000000000001E-2</v>
      </c>
      <c r="K72">
        <v>3.8089999999999999E-3</v>
      </c>
      <c r="L72">
        <v>2.8500000000000001E-3</v>
      </c>
      <c r="N72" s="1">
        <v>-1382.8634999999999</v>
      </c>
      <c r="O72">
        <v>-4.05</v>
      </c>
      <c r="P72">
        <v>6.2319999999999997E-3</v>
      </c>
      <c r="Q72">
        <v>1.2086E-2</v>
      </c>
      <c r="R72">
        <v>-2.787E-3</v>
      </c>
    </row>
    <row r="73" spans="2:18" x14ac:dyDescent="0.2">
      <c r="B73" s="1">
        <v>-1382.6216999999999</v>
      </c>
      <c r="C73">
        <v>-3.32</v>
      </c>
      <c r="D73">
        <v>-1.6808E-2</v>
      </c>
      <c r="E73">
        <v>-1.9518000000000001E-2</v>
      </c>
      <c r="F73">
        <v>6.378E-3</v>
      </c>
      <c r="H73" s="1">
        <v>-1384.2632000000001</v>
      </c>
      <c r="I73">
        <v>1.49</v>
      </c>
      <c r="J73">
        <v>1.0363000000000001E-2</v>
      </c>
      <c r="K73">
        <v>-3.7889999999999998E-3</v>
      </c>
      <c r="L73">
        <v>-5.8100000000000003E-4</v>
      </c>
      <c r="N73" s="1">
        <v>-1382.7284999999999</v>
      </c>
      <c r="O73">
        <v>-3.44</v>
      </c>
      <c r="P73">
        <v>-1.7638999999999998E-2</v>
      </c>
      <c r="Q73">
        <v>-1.0679999999999999E-3</v>
      </c>
      <c r="R73">
        <v>1.7249E-2</v>
      </c>
    </row>
    <row r="74" spans="2:18" x14ac:dyDescent="0.2">
      <c r="B74" s="1">
        <v>-1382.4811</v>
      </c>
      <c r="C74">
        <v>-2.75</v>
      </c>
      <c r="D74">
        <v>-3.7964999999999999E-2</v>
      </c>
      <c r="E74">
        <v>2.2935000000000001E-2</v>
      </c>
      <c r="F74">
        <v>-2.2679000000000001E-2</v>
      </c>
      <c r="H74" s="1">
        <v>-1384.127</v>
      </c>
      <c r="I74">
        <v>2.06</v>
      </c>
      <c r="J74">
        <v>3.4227E-2</v>
      </c>
      <c r="K74">
        <v>9.4769999999999993E-3</v>
      </c>
      <c r="L74">
        <v>-3.1897000000000002E-2</v>
      </c>
      <c r="N74" s="1">
        <v>-1382.588</v>
      </c>
      <c r="O74">
        <v>-2.82</v>
      </c>
      <c r="P74">
        <v>-8.0700000000000008E-3</v>
      </c>
      <c r="Q74">
        <v>1.5195E-2</v>
      </c>
      <c r="R74">
        <v>1.6182999999999999E-2</v>
      </c>
    </row>
    <row r="75" spans="2:18" x14ac:dyDescent="0.2">
      <c r="B75" s="1">
        <v>-1382.3469</v>
      </c>
      <c r="C75">
        <v>-2.12</v>
      </c>
      <c r="D75">
        <v>-2.9735999999999999E-2</v>
      </c>
      <c r="E75">
        <v>1.0553999999999999E-2</v>
      </c>
      <c r="F75">
        <v>-2.4320000000000001E-3</v>
      </c>
      <c r="H75" s="1">
        <v>-1383.9969000000001</v>
      </c>
      <c r="I75">
        <v>2.7</v>
      </c>
      <c r="J75">
        <v>1.5857E-2</v>
      </c>
      <c r="K75">
        <v>2.5906999999999999E-2</v>
      </c>
      <c r="L75">
        <v>-1.9716000000000001E-2</v>
      </c>
      <c r="N75" s="1">
        <v>-1382.4532999999999</v>
      </c>
      <c r="O75">
        <v>-2.23</v>
      </c>
      <c r="P75">
        <f>-0.01482</f>
        <v>-1.482E-2</v>
      </c>
      <c r="Q75">
        <v>-5.868E-3</v>
      </c>
      <c r="R75">
        <v>-4.9620000000000003E-3</v>
      </c>
    </row>
    <row r="76" spans="2:18" x14ac:dyDescent="0.2">
      <c r="B76" s="1">
        <v>-1382.2235000000001</v>
      </c>
      <c r="C76">
        <v>-1.62</v>
      </c>
      <c r="D76">
        <v>-2.8189999999999999E-3</v>
      </c>
      <c r="E76">
        <v>2.4559999999999998E-3</v>
      </c>
      <c r="F76">
        <v>-2.0001999999999999E-2</v>
      </c>
      <c r="H76" s="1">
        <v>-1383.8779</v>
      </c>
      <c r="I76">
        <v>3.19</v>
      </c>
      <c r="J76">
        <v>-3.9399999999999999E-3</v>
      </c>
      <c r="K76">
        <v>1.1480000000000001E-2</v>
      </c>
      <c r="L76">
        <v>-1.5473000000000001E-2</v>
      </c>
      <c r="N76" s="1">
        <v>-1382.3299</v>
      </c>
      <c r="O76">
        <v>-1.72</v>
      </c>
      <c r="P76">
        <v>8.4320000000000003E-3</v>
      </c>
      <c r="Q76">
        <v>-3.8860000000000001E-3</v>
      </c>
      <c r="R76">
        <v>7.9979999999999999E-3</v>
      </c>
    </row>
    <row r="77" spans="2:18" x14ac:dyDescent="0.2">
      <c r="B77" s="1">
        <v>-1382.1087</v>
      </c>
      <c r="C77">
        <v>-1.19</v>
      </c>
      <c r="D77">
        <v>-3.5448E-2</v>
      </c>
      <c r="E77">
        <v>4.7039999999999998E-3</v>
      </c>
      <c r="F77">
        <v>2.0355000000000002E-2</v>
      </c>
      <c r="H77" s="1">
        <v>-1383.7677000000001</v>
      </c>
      <c r="I77">
        <v>3.62</v>
      </c>
      <c r="J77">
        <v>-4.0029999999999996E-3</v>
      </c>
      <c r="K77">
        <v>-7.2859999999999999E-3</v>
      </c>
      <c r="L77">
        <v>2.5073000000000002E-2</v>
      </c>
      <c r="N77" s="1">
        <v>-1382.2148999999999</v>
      </c>
      <c r="O77">
        <v>-1.24</v>
      </c>
      <c r="P77">
        <v>-1.4482999999999999E-2</v>
      </c>
      <c r="Q77">
        <v>-2.0230000000000001E-3</v>
      </c>
      <c r="R77">
        <v>2.402E-2</v>
      </c>
    </row>
    <row r="78" spans="2:18" x14ac:dyDescent="0.2">
      <c r="B78" s="1">
        <v>-1381.9934000000001</v>
      </c>
      <c r="C78">
        <v>-0.76</v>
      </c>
      <c r="D78">
        <v>-4.3699999999999998E-3</v>
      </c>
      <c r="E78">
        <v>2.8683E-2</v>
      </c>
      <c r="F78">
        <v>5.2189999999999997E-3</v>
      </c>
      <c r="H78" s="1">
        <v>-1383.6574000000001</v>
      </c>
      <c r="I78">
        <v>4.05</v>
      </c>
      <c r="J78">
        <v>-1.3249E-2</v>
      </c>
      <c r="K78">
        <v>9.1050000000000002E-3</v>
      </c>
      <c r="L78">
        <v>2.0199000000000002E-2</v>
      </c>
      <c r="N78" s="1">
        <v>-1382.0995</v>
      </c>
      <c r="O78">
        <v>-0.82</v>
      </c>
      <c r="P78">
        <v>8.3500000000000002E-4</v>
      </c>
      <c r="Q78">
        <v>1.8377999999999999E-2</v>
      </c>
      <c r="R78">
        <v>2.9399999999999999E-4</v>
      </c>
    </row>
    <row r="79" spans="2:18" x14ac:dyDescent="0.2">
      <c r="B79" s="1">
        <v>-1381.8684000000001</v>
      </c>
      <c r="C79">
        <v>-0.4</v>
      </c>
      <c r="D79">
        <v>-2.4976999999999999E-2</v>
      </c>
      <c r="E79">
        <v>2.4597999999999998E-2</v>
      </c>
      <c r="F79">
        <v>3.0839999999999999E-3</v>
      </c>
      <c r="H79" s="1">
        <v>-1383.5372</v>
      </c>
      <c r="I79">
        <v>4.45</v>
      </c>
      <c r="J79">
        <v>-9.9620000000000004E-3</v>
      </c>
      <c r="K79">
        <v>3.4111000000000002E-2</v>
      </c>
      <c r="L79">
        <v>2.8726999999999999E-2</v>
      </c>
      <c r="N79" s="1">
        <v>-1381.9738</v>
      </c>
      <c r="O79">
        <v>-0.42</v>
      </c>
      <c r="P79">
        <v>-9.1850000000000005E-3</v>
      </c>
      <c r="Q79">
        <v>5.2830000000000004E-3</v>
      </c>
      <c r="R79">
        <v>5.0000000000000004E-6</v>
      </c>
    </row>
    <row r="80" spans="2:18" x14ac:dyDescent="0.2">
      <c r="B80" s="1">
        <v>-1381.7276999999999</v>
      </c>
      <c r="C80">
        <v>-0.04</v>
      </c>
      <c r="D80">
        <v>2.2266999999999999E-2</v>
      </c>
      <c r="E80">
        <v>1.8773999999999999E-2</v>
      </c>
      <c r="F80">
        <v>-2.0147000000000002E-2</v>
      </c>
      <c r="H80" s="1">
        <v>-1383.4006999999999</v>
      </c>
      <c r="I80">
        <v>4.8</v>
      </c>
      <c r="J80">
        <v>-5.3670000000000002E-3</v>
      </c>
      <c r="K80">
        <v>2.7285E-2</v>
      </c>
      <c r="L80">
        <v>-5.6969999999999998E-3</v>
      </c>
      <c r="N80" s="1">
        <v>-1381.8326999999999</v>
      </c>
      <c r="O80">
        <v>-0.08</v>
      </c>
      <c r="P80">
        <v>1.122E-3</v>
      </c>
      <c r="Q80">
        <v>1.4787E-2</v>
      </c>
      <c r="R80">
        <v>1.3290000000000001E-3</v>
      </c>
    </row>
    <row r="81" spans="2:18" x14ac:dyDescent="0.2">
      <c r="B81" s="1">
        <v>-1381.5751</v>
      </c>
      <c r="C81">
        <v>0.28000000000000003</v>
      </c>
      <c r="D81">
        <v>-1.396E-2</v>
      </c>
      <c r="E81">
        <v>7.6140000000000001E-3</v>
      </c>
      <c r="F81">
        <v>5.7250000000000001E-3</v>
      </c>
      <c r="H81" s="1">
        <v>-1383.2503999999999</v>
      </c>
      <c r="I81">
        <v>5.15</v>
      </c>
      <c r="J81">
        <v>-2.2209999999999999E-3</v>
      </c>
      <c r="K81">
        <v>3.2312E-2</v>
      </c>
      <c r="L81">
        <v>4.7171999999999999E-2</v>
      </c>
      <c r="N81" s="1">
        <v>-1381.6793</v>
      </c>
      <c r="O81">
        <v>0.26</v>
      </c>
      <c r="P81">
        <v>-7.502E-3</v>
      </c>
      <c r="Q81">
        <v>8.7049999999999992E-3</v>
      </c>
      <c r="R81">
        <v>-2.052E-3</v>
      </c>
    </row>
    <row r="82" spans="2:18" x14ac:dyDescent="0.2">
      <c r="B82" s="1">
        <v>-1381.423</v>
      </c>
      <c r="C82">
        <v>0.52</v>
      </c>
      <c r="D82">
        <v>3.2877000000000003E-2</v>
      </c>
      <c r="E82">
        <v>1.8953000000000001E-2</v>
      </c>
      <c r="F82">
        <v>-9.0840000000000001E-3</v>
      </c>
      <c r="H82" s="1">
        <v>-1383.097</v>
      </c>
      <c r="I82">
        <v>5.41</v>
      </c>
      <c r="J82">
        <v>1.3528999999999999E-2</v>
      </c>
      <c r="K82">
        <v>7.3799000000000003E-2</v>
      </c>
      <c r="L82">
        <v>-2.3419999999999999E-3</v>
      </c>
      <c r="N82" s="1">
        <v>-1381.5264</v>
      </c>
      <c r="O82">
        <v>0.47</v>
      </c>
      <c r="P82">
        <v>6.2610000000000001E-3</v>
      </c>
      <c r="Q82">
        <v>5.561E-3</v>
      </c>
      <c r="R82">
        <v>-1.2960000000000001E-3</v>
      </c>
    </row>
    <row r="83" spans="2:18" x14ac:dyDescent="0.2">
      <c r="B83" s="1">
        <v>-1381.2891999999999</v>
      </c>
      <c r="C83">
        <v>0.66</v>
      </c>
      <c r="D83">
        <v>-1.3036000000000001E-2</v>
      </c>
      <c r="E83">
        <v>-2.0826999999999998E-2</v>
      </c>
      <c r="F83">
        <v>2.0573999999999999E-2</v>
      </c>
      <c r="H83" s="1">
        <v>-1382.9575</v>
      </c>
      <c r="I83">
        <v>5.59</v>
      </c>
      <c r="J83">
        <v>-7.3530000000000002E-3</v>
      </c>
      <c r="K83">
        <v>3.4266999999999999E-2</v>
      </c>
      <c r="L83">
        <v>1.1422E-2</v>
      </c>
      <c r="N83" s="1">
        <v>-1381.3919000000001</v>
      </c>
      <c r="O83">
        <v>0.6</v>
      </c>
      <c r="P83">
        <v>-5.3119999999999999E-3</v>
      </c>
      <c r="Q83">
        <v>1.864E-3</v>
      </c>
      <c r="R83">
        <v>6.6230000000000004E-3</v>
      </c>
    </row>
    <row r="84" spans="2:18" x14ac:dyDescent="0.2">
      <c r="B84" s="1">
        <v>-1381.1922999999999</v>
      </c>
      <c r="C84">
        <v>0.67</v>
      </c>
      <c r="D84">
        <v>2.7505999999999999E-2</v>
      </c>
      <c r="E84">
        <v>2.7548E-2</v>
      </c>
      <c r="F84">
        <v>-9.5919999999999998E-3</v>
      </c>
      <c r="H84" s="1">
        <v>-1382.8516</v>
      </c>
      <c r="I84">
        <v>5.62</v>
      </c>
      <c r="J84">
        <v>2.284E-3</v>
      </c>
      <c r="K84">
        <v>4.0351999999999999E-2</v>
      </c>
      <c r="L84">
        <v>1.2112E-2</v>
      </c>
      <c r="N84" s="1">
        <v>-1381.2945</v>
      </c>
      <c r="O84">
        <v>0.66</v>
      </c>
      <c r="P84">
        <f>-0.003451</f>
        <v>-3.4510000000000001E-3</v>
      </c>
      <c r="Q84">
        <v>-2.2900000000000001E-4</v>
      </c>
      <c r="R84">
        <v>-1.1459E-2</v>
      </c>
    </row>
    <row r="85" spans="2:18" x14ac:dyDescent="0.2">
      <c r="B85" s="1">
        <v>-1381.146</v>
      </c>
      <c r="C85">
        <v>0.55000000000000004</v>
      </c>
      <c r="D85">
        <v>-1.0231000000000001E-2</v>
      </c>
      <c r="E85">
        <v>-1.5890999999999999E-2</v>
      </c>
      <c r="F85">
        <v>2.7125E-2</v>
      </c>
      <c r="H85" s="1">
        <v>-1382.7943</v>
      </c>
      <c r="I85">
        <v>5.54</v>
      </c>
      <c r="J85">
        <v>-2.0903000000000001E-2</v>
      </c>
      <c r="K85">
        <v>2.5538999999999999E-2</v>
      </c>
      <c r="L85">
        <v>-1.6916E-2</v>
      </c>
      <c r="N85" s="1">
        <v>-1381.2482</v>
      </c>
      <c r="O85">
        <v>0.54</v>
      </c>
      <c r="P85">
        <v>-3.3839999999999999E-3</v>
      </c>
      <c r="Q85">
        <v>1.0241E-2</v>
      </c>
      <c r="R85">
        <v>-1.3940000000000001E-3</v>
      </c>
    </row>
    <row r="86" spans="2:18" x14ac:dyDescent="0.2">
      <c r="B86" s="1">
        <v>-1381.1561999999999</v>
      </c>
      <c r="C86">
        <v>0.34</v>
      </c>
      <c r="D86">
        <v>2.4590000000000001E-2</v>
      </c>
      <c r="E86">
        <v>-1.5744000000000001E-2</v>
      </c>
      <c r="F86">
        <v>-1.0640000000000001E-3</v>
      </c>
      <c r="H86" s="1">
        <v>-1382.7931000000001</v>
      </c>
      <c r="I86">
        <v>5.32</v>
      </c>
      <c r="J86">
        <v>3.9551000000000003E-2</v>
      </c>
      <c r="K86">
        <v>3.7734999999999998E-2</v>
      </c>
      <c r="L86">
        <v>-2.2152000000000002E-2</v>
      </c>
      <c r="N86" s="1">
        <v>-1381.2589</v>
      </c>
      <c r="O86">
        <v>0.28000000000000003</v>
      </c>
      <c r="P86">
        <f>-0.015718</f>
        <v>-1.5717999999999999E-2</v>
      </c>
      <c r="Q86">
        <v>-9.7949999999999999E-3</v>
      </c>
      <c r="R86">
        <v>-9.7859999999999996E-3</v>
      </c>
    </row>
    <row r="87" spans="2:18" x14ac:dyDescent="0.2">
      <c r="B87" s="1">
        <v>-1381.2207000000001</v>
      </c>
      <c r="C87">
        <v>-0.01</v>
      </c>
      <c r="D87">
        <v>-1.9542E-2</v>
      </c>
      <c r="E87">
        <v>-1.4034E-2</v>
      </c>
      <c r="F87">
        <v>2.3982E-2</v>
      </c>
      <c r="H87" s="1">
        <v>-1382.8472999999999</v>
      </c>
      <c r="I87">
        <v>4.9800000000000004</v>
      </c>
      <c r="J87">
        <v>2.0059E-2</v>
      </c>
      <c r="K87">
        <v>6.5069999999999998E-3</v>
      </c>
      <c r="L87">
        <v>-6.9579999999999998E-3</v>
      </c>
      <c r="N87" s="1">
        <v>-1381.3244</v>
      </c>
      <c r="O87">
        <v>-0.04</v>
      </c>
      <c r="P87">
        <v>-5.8539999999999998E-3</v>
      </c>
      <c r="Q87">
        <v>1.9417E-2</v>
      </c>
      <c r="R87">
        <v>1.2960000000000001E-3</v>
      </c>
    </row>
    <row r="88" spans="2:18" x14ac:dyDescent="0.2">
      <c r="B88" s="1">
        <v>-1381.3329000000001</v>
      </c>
      <c r="C88">
        <v>-0.4</v>
      </c>
      <c r="D88">
        <v>1.6737999999999999E-2</v>
      </c>
      <c r="E88">
        <v>-9.0959999999999999E-3</v>
      </c>
      <c r="F88">
        <v>1.3568E-2</v>
      </c>
      <c r="H88" s="1">
        <v>-1382.9498000000001</v>
      </c>
      <c r="I88">
        <v>4.58</v>
      </c>
      <c r="J88">
        <v>1.0779E-2</v>
      </c>
      <c r="K88">
        <v>-7.8120000000000004E-3</v>
      </c>
      <c r="L88">
        <v>-5.9302000000000001E-2</v>
      </c>
      <c r="N88" s="1">
        <v>-1381.4376999999999</v>
      </c>
      <c r="O88">
        <v>-0.46</v>
      </c>
      <c r="P88">
        <f>-0.003995</f>
        <v>-3.9950000000000003E-3</v>
      </c>
      <c r="Q88">
        <v>-8.5159999999999993E-3</v>
      </c>
      <c r="R88">
        <v>-9.6469999999999993E-3</v>
      </c>
    </row>
    <row r="89" spans="2:18" x14ac:dyDescent="0.2">
      <c r="B89" s="1">
        <v>-1381.4830999999999</v>
      </c>
      <c r="C89">
        <v>-0.84</v>
      </c>
      <c r="D89">
        <v>1.1520000000000001E-2</v>
      </c>
      <c r="E89">
        <v>-2.1114999999999998E-2</v>
      </c>
      <c r="F89">
        <v>5.1599999999999997E-3</v>
      </c>
      <c r="H89" s="1">
        <v>-1383.0925</v>
      </c>
      <c r="I89">
        <v>4.16</v>
      </c>
      <c r="J89">
        <v>8.8210000000000007E-3</v>
      </c>
      <c r="K89">
        <v>1.2878000000000001E-2</v>
      </c>
      <c r="L89">
        <v>-1.6979000000000001E-2</v>
      </c>
      <c r="N89" s="1">
        <v>-1381.5891999999999</v>
      </c>
      <c r="O89">
        <v>-0.85</v>
      </c>
      <c r="P89">
        <v>-1.2876E-2</v>
      </c>
      <c r="Q89">
        <v>1.3680000000000001E-3</v>
      </c>
      <c r="R89">
        <v>7.6759999999999997E-3</v>
      </c>
    </row>
    <row r="90" spans="2:18" x14ac:dyDescent="0.2">
      <c r="B90" s="1">
        <v>-1381.6605</v>
      </c>
      <c r="C90">
        <v>-1.24</v>
      </c>
      <c r="D90">
        <v>2.4636999999999999E-2</v>
      </c>
      <c r="E90">
        <v>-2.0409999999999998E-3</v>
      </c>
      <c r="F90">
        <v>2.5599999999999999E-4</v>
      </c>
      <c r="H90" s="1">
        <v>-1383.2652</v>
      </c>
      <c r="I90">
        <v>3.72</v>
      </c>
      <c r="J90">
        <v>7.7590000000000003E-3</v>
      </c>
      <c r="K90">
        <v>-1.1770000000000001E-3</v>
      </c>
      <c r="L90">
        <v>-1.7787000000000001E-2</v>
      </c>
      <c r="N90" s="1">
        <v>-1381.7681</v>
      </c>
      <c r="O90">
        <v>-1.27</v>
      </c>
      <c r="P90">
        <f>-0.001166</f>
        <v>-1.1659999999999999E-3</v>
      </c>
      <c r="Q90">
        <v>-8.5609999999999992E-3</v>
      </c>
      <c r="R90">
        <v>-8.7819999999999999E-3</v>
      </c>
    </row>
    <row r="91" spans="2:18" x14ac:dyDescent="0.2">
      <c r="B91" s="1">
        <v>-1381.8542</v>
      </c>
      <c r="C91">
        <v>-1.63</v>
      </c>
      <c r="D91">
        <v>2.5961999999999999E-2</v>
      </c>
      <c r="E91">
        <v>2.4919999999999999E-3</v>
      </c>
      <c r="F91">
        <v>1.6848999999999999E-2</v>
      </c>
      <c r="H91" s="1">
        <v>-1383.4567</v>
      </c>
      <c r="I91">
        <v>3.34</v>
      </c>
      <c r="J91">
        <v>6.0099999999999997E-3</v>
      </c>
      <c r="K91">
        <v>-7.0239999999999999E-3</v>
      </c>
      <c r="L91">
        <v>1.9546999999999998E-2</v>
      </c>
      <c r="N91" s="1">
        <v>-1381.9622999999999</v>
      </c>
      <c r="O91">
        <v>-1.68</v>
      </c>
      <c r="P91">
        <f>-0.005784</f>
        <v>-5.7840000000000001E-3</v>
      </c>
      <c r="Q91">
        <v>-5.0280000000000004E-3</v>
      </c>
      <c r="R91">
        <v>-7.8139999999999998E-3</v>
      </c>
    </row>
    <row r="92" spans="2:18" x14ac:dyDescent="0.2">
      <c r="B92" s="1">
        <v>-1382.0513000000001</v>
      </c>
      <c r="C92">
        <v>-1.87</v>
      </c>
      <c r="D92">
        <v>-1.103E-2</v>
      </c>
      <c r="E92">
        <v>-1.1886000000000001E-2</v>
      </c>
      <c r="F92">
        <v>-2.2277999999999999E-2</v>
      </c>
      <c r="H92" s="1">
        <v>-1383.6542999999999</v>
      </c>
      <c r="I92">
        <v>3.04</v>
      </c>
      <c r="J92">
        <v>-6.705E-3</v>
      </c>
      <c r="K92">
        <v>2.0501999999999999E-2</v>
      </c>
      <c r="L92">
        <v>-1.165E-3</v>
      </c>
      <c r="N92" s="1">
        <v>-1382.1591000000001</v>
      </c>
      <c r="O92">
        <v>-1.97</v>
      </c>
      <c r="P92">
        <v>-1.5834000000000001E-2</v>
      </c>
      <c r="Q92">
        <v>8.8380000000000004E-3</v>
      </c>
      <c r="R92">
        <v>-9.0559999999999998E-3</v>
      </c>
    </row>
    <row r="93" spans="2:18" x14ac:dyDescent="0.2">
      <c r="B93" s="1">
        <v>-1382.2379000000001</v>
      </c>
      <c r="C93">
        <v>-2.02</v>
      </c>
      <c r="D93">
        <v>-1.3532000000000001E-2</v>
      </c>
      <c r="E93">
        <v>5.9699999999999998E-4</v>
      </c>
      <c r="F93">
        <v>1.3138E-2</v>
      </c>
      <c r="H93" s="1">
        <v>-1383.8449000000001</v>
      </c>
      <c r="I93">
        <v>2.82</v>
      </c>
      <c r="J93">
        <v>-2.6886E-2</v>
      </c>
      <c r="K93">
        <v>1.8599999999999999E-4</v>
      </c>
      <c r="L93">
        <v>6.8269999999999997E-3</v>
      </c>
      <c r="N93" s="1">
        <v>-1382.3443</v>
      </c>
      <c r="O93">
        <v>-2.11</v>
      </c>
      <c r="P93">
        <v>3.9490000000000003E-3</v>
      </c>
      <c r="Q93">
        <v>1.1990000000000001E-2</v>
      </c>
      <c r="R93">
        <v>3.9899999999999996E-3</v>
      </c>
    </row>
    <row r="94" spans="2:18" x14ac:dyDescent="0.2">
      <c r="B94" s="1">
        <v>-1382.4002</v>
      </c>
      <c r="C94">
        <v>-2.0699999999999998</v>
      </c>
      <c r="D94">
        <v>9.3570000000000007E-3</v>
      </c>
      <c r="E94">
        <v>-1.7406999999999999E-2</v>
      </c>
      <c r="F94">
        <v>-3.2836999999999998E-2</v>
      </c>
      <c r="H94" s="1">
        <v>-1384.0145</v>
      </c>
      <c r="I94">
        <v>2.77</v>
      </c>
      <c r="J94">
        <v>-3.6752E-2</v>
      </c>
      <c r="K94">
        <v>3.1001000000000001E-2</v>
      </c>
      <c r="L94">
        <v>-6.9189999999999998E-3</v>
      </c>
      <c r="N94" s="1">
        <v>-1382.5052000000001</v>
      </c>
      <c r="O94">
        <v>-2.15</v>
      </c>
      <c r="P94">
        <v>1.4097E-2</v>
      </c>
      <c r="Q94">
        <v>-3.7169999999999998E-3</v>
      </c>
      <c r="R94">
        <v>-1.455E-2</v>
      </c>
    </row>
    <row r="95" spans="2:18" x14ac:dyDescent="0.2">
      <c r="B95" s="1">
        <v>-1382.5278000000001</v>
      </c>
      <c r="C95">
        <v>-1.96</v>
      </c>
      <c r="D95">
        <v>-2.0392E-2</v>
      </c>
      <c r="E95">
        <v>1.933E-3</v>
      </c>
      <c r="F95">
        <v>2.4697E-2</v>
      </c>
      <c r="H95" s="1">
        <v>-1384.1507999999999</v>
      </c>
      <c r="I95">
        <v>2.87</v>
      </c>
      <c r="J95">
        <v>1.7340000000000001E-3</v>
      </c>
      <c r="K95">
        <v>7.7219999999999997E-3</v>
      </c>
      <c r="L95">
        <v>2.1589999999999999E-3</v>
      </c>
      <c r="N95" s="1">
        <v>-1382.6305</v>
      </c>
      <c r="O95">
        <v>-2.0299999999999998</v>
      </c>
      <c r="P95">
        <v>-2.513E-3</v>
      </c>
      <c r="Q95">
        <v>1.8509999999999999E-2</v>
      </c>
      <c r="R95">
        <v>1.1047E-2</v>
      </c>
    </row>
    <row r="96" spans="2:18" x14ac:dyDescent="0.2">
      <c r="B96" s="1">
        <v>-1382.6147000000001</v>
      </c>
      <c r="C96">
        <v>-1.69</v>
      </c>
      <c r="D96">
        <v>-1.537E-2</v>
      </c>
      <c r="E96">
        <v>-1.5292999999999999E-2</v>
      </c>
      <c r="F96">
        <v>1.1853000000000001E-2</v>
      </c>
      <c r="H96" s="1">
        <v>-1384.2471</v>
      </c>
      <c r="I96">
        <v>3.13</v>
      </c>
      <c r="J96">
        <v>-5.4060000000000002E-3</v>
      </c>
      <c r="K96">
        <v>7.9900000000000006E-3</v>
      </c>
      <c r="L96">
        <v>-2.9299999999999999E-3</v>
      </c>
      <c r="N96" s="1">
        <v>-1382.7143000000001</v>
      </c>
      <c r="O96">
        <v>-1.77</v>
      </c>
      <c r="P96">
        <f>-0.00707</f>
        <v>-7.0699999999999999E-3</v>
      </c>
      <c r="Q96">
        <v>-3.4200000000000002E-4</v>
      </c>
      <c r="R96">
        <v>-1.4715000000000001E-2</v>
      </c>
    </row>
    <row r="97" spans="2:18" x14ac:dyDescent="0.2">
      <c r="B97" s="1">
        <v>-1382.6618000000001</v>
      </c>
      <c r="C97">
        <v>-1.28</v>
      </c>
      <c r="D97">
        <v>-1.461E-2</v>
      </c>
      <c r="E97">
        <v>-1.9233E-2</v>
      </c>
      <c r="F97">
        <v>9.5E-4</v>
      </c>
      <c r="H97" s="1">
        <v>-1384.3014000000001</v>
      </c>
      <c r="I97">
        <v>3.48</v>
      </c>
      <c r="J97">
        <v>-5.8380000000000003E-3</v>
      </c>
      <c r="K97">
        <v>9.018E-3</v>
      </c>
      <c r="L97">
        <v>-3.1966000000000001E-2</v>
      </c>
      <c r="N97" s="1">
        <v>-1382.7579000000001</v>
      </c>
      <c r="O97">
        <v>-1.35</v>
      </c>
      <c r="P97">
        <v>-3.7980000000000002E-3</v>
      </c>
      <c r="Q97">
        <v>6.3660000000000001E-3</v>
      </c>
      <c r="R97">
        <v>-6.7999999999999999E-5</v>
      </c>
    </row>
    <row r="98" spans="2:18" x14ac:dyDescent="0.2">
      <c r="B98" s="1">
        <v>-1382.6777999999999</v>
      </c>
      <c r="C98">
        <v>-0.85</v>
      </c>
      <c r="D98">
        <v>-2.7000000000000001E-3</v>
      </c>
      <c r="E98">
        <v>2.0365000000000001E-2</v>
      </c>
      <c r="F98">
        <v>-4.5960000000000003E-3</v>
      </c>
      <c r="H98" s="1">
        <v>-1384.3200999999999</v>
      </c>
      <c r="I98">
        <v>3.99</v>
      </c>
      <c r="J98">
        <v>1.9356999999999999E-2</v>
      </c>
      <c r="K98">
        <v>2.2764E-2</v>
      </c>
      <c r="L98">
        <v>5.6820000000000004E-3</v>
      </c>
      <c r="N98" s="1">
        <v>-1382.7697000000001</v>
      </c>
      <c r="O98">
        <v>-0.89</v>
      </c>
      <c r="P98">
        <f>-0.017077</f>
        <v>-1.7076999999999998E-2</v>
      </c>
      <c r="Q98">
        <v>-8.0400000000000003E-4</v>
      </c>
      <c r="R98">
        <v>-3.437E-3</v>
      </c>
    </row>
    <row r="99" spans="2:18" x14ac:dyDescent="0.2">
      <c r="B99" s="1">
        <v>-1382.6767</v>
      </c>
      <c r="C99">
        <v>-0.37</v>
      </c>
      <c r="D99">
        <v>-4.2659999999999998E-3</v>
      </c>
      <c r="E99">
        <v>1.1944E-2</v>
      </c>
      <c r="F99">
        <v>-8.2190000000000006E-3</v>
      </c>
      <c r="H99" s="1">
        <v>-1384.3167000000001</v>
      </c>
      <c r="I99">
        <v>4.51</v>
      </c>
      <c r="J99">
        <v>-2.7570999999999998E-2</v>
      </c>
      <c r="K99">
        <v>2.1107999999999998E-2</v>
      </c>
      <c r="L99">
        <v>3.852E-3</v>
      </c>
      <c r="N99" s="1">
        <v>-1382.7648999999999</v>
      </c>
      <c r="O99">
        <v>-0.42</v>
      </c>
      <c r="P99">
        <v>-1.8540000000000001E-2</v>
      </c>
      <c r="Q99">
        <v>2.9269999999999999E-3</v>
      </c>
      <c r="R99">
        <v>-1.5204000000000001E-2</v>
      </c>
    </row>
    <row r="100" spans="2:18" x14ac:dyDescent="0.2">
      <c r="B100" s="1">
        <v>-1382.6777</v>
      </c>
      <c r="C100">
        <v>0.08</v>
      </c>
      <c r="D100">
        <v>-3.2432999999999997E-2</v>
      </c>
      <c r="E100">
        <v>1.9155999999999999E-2</v>
      </c>
      <c r="F100">
        <v>-8.2269999999999999E-3</v>
      </c>
      <c r="H100" s="1">
        <v>-1384.3094000000001</v>
      </c>
      <c r="I100">
        <v>4.95</v>
      </c>
      <c r="J100">
        <v>-1.4638E-2</v>
      </c>
      <c r="K100">
        <v>-1.6872999999999999E-2</v>
      </c>
      <c r="L100">
        <v>1.7180999999999998E-2</v>
      </c>
      <c r="N100" s="1">
        <v>-1382.7630999999999</v>
      </c>
      <c r="O100">
        <v>-0.03</v>
      </c>
      <c r="P100">
        <v>1.8600000000000001E-3</v>
      </c>
      <c r="Q100">
        <v>-4.4200000000000001E-4</v>
      </c>
      <c r="R100">
        <v>-1.034E-2</v>
      </c>
    </row>
    <row r="101" spans="2:18" x14ac:dyDescent="0.2">
      <c r="B101" s="1">
        <v>-1382.7002</v>
      </c>
      <c r="C101">
        <v>0.35</v>
      </c>
      <c r="D101">
        <v>1.5716000000000001E-2</v>
      </c>
      <c r="E101">
        <v>-2.1107000000000001E-2</v>
      </c>
      <c r="F101">
        <v>-2.0891E-2</v>
      </c>
      <c r="H101" s="1">
        <v>-1384.3190999999999</v>
      </c>
      <c r="I101">
        <v>5.29</v>
      </c>
      <c r="J101">
        <v>-1.1441E-2</v>
      </c>
      <c r="K101">
        <v>8.8369999999999994E-3</v>
      </c>
      <c r="L101">
        <v>1.5688000000000001E-2</v>
      </c>
      <c r="N101" s="1">
        <v>-1382.7845</v>
      </c>
      <c r="O101">
        <v>0.33</v>
      </c>
      <c r="P101">
        <f>-0.005377</f>
        <v>-5.3769999999999998E-3</v>
      </c>
      <c r="Q101">
        <v>-2.4109999999999999E-3</v>
      </c>
      <c r="R101">
        <v>-1.642E-3</v>
      </c>
    </row>
    <row r="102" spans="2:18" x14ac:dyDescent="0.2">
      <c r="B102" s="1">
        <v>-1382.7615000000001</v>
      </c>
      <c r="C102">
        <v>0.53</v>
      </c>
      <c r="D102">
        <v>-2.0947E-2</v>
      </c>
      <c r="E102">
        <v>2.8986000000000001E-2</v>
      </c>
      <c r="F102">
        <v>4.0029999999999996E-3</v>
      </c>
      <c r="H102" s="1">
        <v>-1384.3643999999999</v>
      </c>
      <c r="I102">
        <v>5.59</v>
      </c>
      <c r="J102">
        <v>-6.3610000000000003E-3</v>
      </c>
      <c r="K102">
        <v>1.0758999999999999E-2</v>
      </c>
      <c r="L102">
        <v>-6.6169999999999996E-3</v>
      </c>
      <c r="N102" s="1">
        <v>-1382.8465000000001</v>
      </c>
      <c r="O102">
        <v>0.49</v>
      </c>
      <c r="P102">
        <v>8.8850000000000005E-3</v>
      </c>
      <c r="Q102">
        <v>-2.379E-3</v>
      </c>
      <c r="R102">
        <v>-2.4334000000000001E-2</v>
      </c>
    </row>
    <row r="103" spans="2:18" x14ac:dyDescent="0.2">
      <c r="B103" s="1">
        <v>-1382.8708999999999</v>
      </c>
      <c r="C103">
        <v>0.53</v>
      </c>
      <c r="D103">
        <v>-1.8064E-2</v>
      </c>
      <c r="E103">
        <v>2.0055E-2</v>
      </c>
      <c r="F103">
        <v>9.9979999999999999E-3</v>
      </c>
      <c r="H103" s="1">
        <v>-1384.4589000000001</v>
      </c>
      <c r="I103">
        <v>5.6</v>
      </c>
      <c r="J103">
        <v>-9.9640000000000006E-3</v>
      </c>
      <c r="K103">
        <v>8.9610000000000002E-3</v>
      </c>
      <c r="L103">
        <v>-1.6579E-2</v>
      </c>
      <c r="N103" s="1">
        <v>-1382.9590000000001</v>
      </c>
      <c r="O103">
        <v>0.45</v>
      </c>
      <c r="P103">
        <v>7.4079999999999997E-3</v>
      </c>
      <c r="Q103">
        <v>-4.6410000000000002E-3</v>
      </c>
      <c r="R103">
        <v>-8.4899999999999993E-3</v>
      </c>
    </row>
    <row r="104" spans="2:18" x14ac:dyDescent="0.2">
      <c r="B104" s="1">
        <v>-1383.0283999999999</v>
      </c>
      <c r="C104">
        <v>0.3</v>
      </c>
      <c r="D104">
        <v>-1.3174999999999999E-2</v>
      </c>
      <c r="E104">
        <v>3.1504999999999998E-2</v>
      </c>
      <c r="F104">
        <v>9.0749999999999997E-3</v>
      </c>
      <c r="H104" s="1">
        <v>-1384.6051</v>
      </c>
      <c r="I104">
        <v>5.39</v>
      </c>
      <c r="J104">
        <v>-9.3779999999999992E-3</v>
      </c>
      <c r="K104">
        <v>-1.2407E-2</v>
      </c>
      <c r="L104">
        <v>2.2594E-2</v>
      </c>
      <c r="N104" s="1">
        <v>-1383.1206</v>
      </c>
      <c r="O104">
        <v>0.25</v>
      </c>
      <c r="P104">
        <v>1.6069999999999999E-3</v>
      </c>
      <c r="Q104">
        <v>2.6200000000000003E-4</v>
      </c>
      <c r="R104">
        <v>1.8582000000000001E-2</v>
      </c>
    </row>
    <row r="105" spans="2:18" x14ac:dyDescent="0.2">
      <c r="B105" s="1">
        <v>-1383.2224000000001</v>
      </c>
      <c r="C105">
        <v>-0.1</v>
      </c>
      <c r="D105">
        <v>-1.1514E-2</v>
      </c>
      <c r="E105">
        <v>2.1332E-2</v>
      </c>
      <c r="F105">
        <v>7.1500000000000003E-4</v>
      </c>
      <c r="H105" s="1">
        <v>-1384.7946999999999</v>
      </c>
      <c r="I105">
        <v>5.07</v>
      </c>
      <c r="J105">
        <v>1.5217E-2</v>
      </c>
      <c r="K105">
        <v>-3.1385000000000003E-2</v>
      </c>
      <c r="L105">
        <v>-5.6100000000000004E-3</v>
      </c>
      <c r="N105" s="1">
        <v>-1383.319</v>
      </c>
      <c r="O105">
        <v>-0.14000000000000001</v>
      </c>
      <c r="P105">
        <v>-1.4815E-2</v>
      </c>
      <c r="Q105">
        <v>2.1243999999999999E-2</v>
      </c>
      <c r="R105">
        <v>7.5490000000000002E-3</v>
      </c>
    </row>
    <row r="106" spans="2:18" x14ac:dyDescent="0.2">
      <c r="B106" s="1">
        <v>-1383.4329</v>
      </c>
      <c r="C106">
        <v>-0.61</v>
      </c>
      <c r="D106">
        <v>-2.564E-2</v>
      </c>
      <c r="E106">
        <v>6.613E-3</v>
      </c>
      <c r="F106">
        <v>-3.0170000000000002E-3</v>
      </c>
      <c r="H106" s="1">
        <v>-1385.0097000000001</v>
      </c>
      <c r="I106">
        <v>4.57</v>
      </c>
      <c r="J106">
        <v>-3.558E-3</v>
      </c>
      <c r="K106">
        <v>-2.0875000000000001E-2</v>
      </c>
      <c r="L106">
        <v>-8.6049999999999998E-3</v>
      </c>
      <c r="N106" s="1">
        <v>-1383.5337</v>
      </c>
      <c r="O106">
        <v>-0.67</v>
      </c>
      <c r="P106">
        <v>-5.3000000000000001E-5</v>
      </c>
      <c r="Q106">
        <v>1.5618999999999999E-2</v>
      </c>
      <c r="R106">
        <v>-2.1770000000000001E-3</v>
      </c>
    </row>
    <row r="107" spans="2:18" x14ac:dyDescent="0.2">
      <c r="B107" s="1">
        <v>-1383.6370999999999</v>
      </c>
      <c r="C107">
        <v>-1.19</v>
      </c>
      <c r="D107">
        <v>-2.1689999999999999E-3</v>
      </c>
      <c r="E107">
        <v>-9.332E-3</v>
      </c>
      <c r="F107">
        <v>1.9573E-2</v>
      </c>
      <c r="H107" s="1">
        <v>-1385.2266</v>
      </c>
      <c r="I107">
        <v>3.92</v>
      </c>
      <c r="J107">
        <v>3.0820000000000001E-3</v>
      </c>
      <c r="K107">
        <v>-3.1756E-2</v>
      </c>
      <c r="L107">
        <v>-2.1614000000000001E-2</v>
      </c>
      <c r="N107" s="1">
        <v>-1383.7407000000001</v>
      </c>
      <c r="O107">
        <v>-1.29</v>
      </c>
      <c r="P107">
        <v>7.1050000000000002E-3</v>
      </c>
      <c r="Q107">
        <v>1.3016E-2</v>
      </c>
      <c r="R107">
        <v>5.6550000000000003E-3</v>
      </c>
    </row>
    <row r="108" spans="2:18" x14ac:dyDescent="0.2">
      <c r="B108" s="1">
        <v>-1383.8141000000001</v>
      </c>
      <c r="C108">
        <v>-1.8</v>
      </c>
      <c r="D108">
        <v>-4.7089999999999996E-3</v>
      </c>
      <c r="E108">
        <v>2.6189999999999998E-3</v>
      </c>
      <c r="F108">
        <v>-9.5069999999999998E-3</v>
      </c>
      <c r="H108" s="1">
        <v>-1385.4229</v>
      </c>
      <c r="I108">
        <v>3.24</v>
      </c>
      <c r="J108">
        <v>1.5004999999999999E-2</v>
      </c>
      <c r="K108">
        <v>1.8107000000000002E-2</v>
      </c>
      <c r="L108">
        <v>1.292E-3</v>
      </c>
      <c r="N108" s="1">
        <v>-1383.9186</v>
      </c>
      <c r="O108">
        <v>-1.89</v>
      </c>
      <c r="P108">
        <v>4.3930000000000002E-3</v>
      </c>
      <c r="Q108">
        <v>6.9319999999999998E-3</v>
      </c>
      <c r="R108">
        <v>5.4660000000000004E-3</v>
      </c>
    </row>
    <row r="109" spans="2:18" x14ac:dyDescent="0.2">
      <c r="B109" s="1">
        <v>-1383.9485999999999</v>
      </c>
      <c r="C109">
        <v>-2.34</v>
      </c>
      <c r="D109">
        <v>1.4270000000000001E-3</v>
      </c>
      <c r="E109">
        <v>-3.3063000000000002E-2</v>
      </c>
      <c r="F109">
        <v>1.4999E-2</v>
      </c>
      <c r="H109" s="1">
        <v>-1385.5818999999999</v>
      </c>
      <c r="I109">
        <v>2.65</v>
      </c>
      <c r="J109">
        <v>1.2351000000000001E-2</v>
      </c>
      <c r="K109">
        <v>8.992E-3</v>
      </c>
      <c r="L109">
        <v>-3.2880000000000001E-3</v>
      </c>
      <c r="N109" s="1">
        <v>-1384.0531000000001</v>
      </c>
      <c r="O109">
        <v>-2.5</v>
      </c>
      <c r="P109">
        <v>7.1919999999999996E-3</v>
      </c>
      <c r="Q109">
        <v>-3.117E-3</v>
      </c>
      <c r="R109">
        <v>3.7829999999999999E-3</v>
      </c>
    </row>
    <row r="110" spans="2:18" x14ac:dyDescent="0.2">
      <c r="B110" s="1">
        <v>-1384.0353</v>
      </c>
      <c r="C110">
        <v>-2.91</v>
      </c>
      <c r="D110">
        <v>1.6358000000000001E-2</v>
      </c>
      <c r="E110">
        <v>-3.6259E-2</v>
      </c>
      <c r="F110">
        <v>-1.2037000000000001E-2</v>
      </c>
      <c r="H110" s="1">
        <v>-1385.6949999999999</v>
      </c>
      <c r="I110">
        <v>2.02</v>
      </c>
      <c r="J110">
        <v>-7.2269999999999999E-3</v>
      </c>
      <c r="K110">
        <v>2.4849E-2</v>
      </c>
      <c r="L110">
        <v>8.8009999999999998E-3</v>
      </c>
      <c r="N110" s="1">
        <v>-1384.1385</v>
      </c>
      <c r="O110">
        <v>-3</v>
      </c>
      <c r="P110">
        <v>9.1509999999999994E-3</v>
      </c>
      <c r="Q110">
        <v>3.7680000000000001E-3</v>
      </c>
      <c r="R110">
        <v>-2.4677000000000001E-2</v>
      </c>
    </row>
    <row r="111" spans="2:18" x14ac:dyDescent="0.2">
      <c r="B111" s="1">
        <v>-1384.0753999999999</v>
      </c>
      <c r="C111">
        <v>-3.37</v>
      </c>
      <c r="D111">
        <v>1.8471000000000001E-2</v>
      </c>
      <c r="E111">
        <v>-5.96E-3</v>
      </c>
      <c r="F111">
        <v>8.8400000000000002E-4</v>
      </c>
      <c r="H111" s="1">
        <v>-1385.7614000000001</v>
      </c>
      <c r="I111">
        <v>1.45</v>
      </c>
      <c r="J111">
        <v>3.2379999999999999E-2</v>
      </c>
      <c r="K111">
        <v>-2.3289999999999999E-3</v>
      </c>
      <c r="L111">
        <v>1.5273E-2</v>
      </c>
      <c r="N111" s="1">
        <v>-1384.1768</v>
      </c>
      <c r="O111">
        <v>-3.46</v>
      </c>
      <c r="P111">
        <v>5.7229999999999998E-3</v>
      </c>
      <c r="Q111">
        <v>-1.46E-4</v>
      </c>
      <c r="R111">
        <v>8.3099999999999997E-3</v>
      </c>
    </row>
    <row r="112" spans="2:18" x14ac:dyDescent="0.2">
      <c r="B112" s="1">
        <v>-1384.0768</v>
      </c>
      <c r="C112">
        <v>-3.76</v>
      </c>
      <c r="D112">
        <v>7.3930000000000003E-3</v>
      </c>
      <c r="E112">
        <v>4.555E-3</v>
      </c>
      <c r="F112">
        <v>-2.9919999999999999E-3</v>
      </c>
      <c r="H112" s="1">
        <v>-1385.7873</v>
      </c>
      <c r="I112">
        <v>1</v>
      </c>
      <c r="J112">
        <v>6.8100000000000001E-3</v>
      </c>
      <c r="K112">
        <v>1.1379999999999999E-3</v>
      </c>
      <c r="L112">
        <v>3.7090000000000001E-3</v>
      </c>
      <c r="N112" s="1">
        <v>-1384.1756</v>
      </c>
      <c r="O112">
        <v>-3.93</v>
      </c>
      <c r="P112">
        <v>3.5599999999999998E-4</v>
      </c>
      <c r="Q112">
        <v>1.225E-3</v>
      </c>
      <c r="R112">
        <v>-1.0451E-2</v>
      </c>
    </row>
    <row r="113" spans="2:18" x14ac:dyDescent="0.2">
      <c r="B113" s="1">
        <v>-1384.0501999999999</v>
      </c>
      <c r="C113">
        <v>-4.1500000000000004</v>
      </c>
      <c r="D113">
        <v>9.3189999999999992E-3</v>
      </c>
      <c r="E113">
        <v>-4.1799999999999997E-3</v>
      </c>
      <c r="F113">
        <v>9.3989999999999994E-3</v>
      </c>
      <c r="H113" s="1">
        <v>-1385.7808</v>
      </c>
      <c r="I113">
        <v>0.55000000000000004</v>
      </c>
      <c r="J113">
        <v>3.4394000000000001E-2</v>
      </c>
      <c r="K113">
        <v>-2.5728000000000001E-2</v>
      </c>
      <c r="L113">
        <v>-2.9776E-2</v>
      </c>
      <c r="N113" s="1">
        <v>-1384.1456000000001</v>
      </c>
      <c r="O113">
        <v>-4.28</v>
      </c>
      <c r="P113">
        <v>1.1024000000000001E-2</v>
      </c>
      <c r="Q113">
        <v>-1.704E-3</v>
      </c>
      <c r="R113">
        <v>2.4985E-2</v>
      </c>
    </row>
    <row r="114" spans="2:18" x14ac:dyDescent="0.2">
      <c r="B114" s="1">
        <v>-1384.0071</v>
      </c>
      <c r="C114">
        <v>-4.53</v>
      </c>
      <c r="D114">
        <v>1.7713E-2</v>
      </c>
      <c r="E114">
        <v>5.189E-3</v>
      </c>
      <c r="F114">
        <v>-2.6721000000000002E-2</v>
      </c>
      <c r="H114" s="1">
        <v>-1385.7532000000001</v>
      </c>
      <c r="I114">
        <v>0.1</v>
      </c>
      <c r="J114">
        <v>-2.0160000000000001E-2</v>
      </c>
      <c r="K114">
        <v>-5.2630000000000003E-3</v>
      </c>
      <c r="L114">
        <v>2.8173E-2</v>
      </c>
      <c r="N114" s="1">
        <v>-1384.0988</v>
      </c>
      <c r="O114">
        <v>-4.62</v>
      </c>
      <c r="P114">
        <v>4.006E-3</v>
      </c>
      <c r="Q114">
        <v>-1.6243E-2</v>
      </c>
      <c r="R114">
        <v>-1.3898000000000001E-2</v>
      </c>
    </row>
    <row r="115" spans="2:18" x14ac:dyDescent="0.2">
      <c r="B115" s="1">
        <v>-1383.9584</v>
      </c>
      <c r="C115">
        <v>-4.87</v>
      </c>
      <c r="D115">
        <v>3.1779999999999998E-3</v>
      </c>
      <c r="E115">
        <v>9.2549999999999993E-3</v>
      </c>
      <c r="F115">
        <v>3.3841999999999997E-2</v>
      </c>
      <c r="H115" s="1">
        <v>-1385.7147</v>
      </c>
      <c r="I115">
        <v>-0.26</v>
      </c>
      <c r="J115">
        <v>2.9100000000000001E-2</v>
      </c>
      <c r="K115">
        <v>-1.7673000000000001E-2</v>
      </c>
      <c r="L115">
        <v>4.3249999999999999E-3</v>
      </c>
      <c r="N115" s="1">
        <v>-1384.0463</v>
      </c>
      <c r="O115">
        <v>-4.96</v>
      </c>
      <c r="P115">
        <v>1.1053E-2</v>
      </c>
      <c r="Q115">
        <v>3.0829999999999998E-3</v>
      </c>
      <c r="R115">
        <v>1.499E-2</v>
      </c>
    </row>
    <row r="116" spans="2:18" x14ac:dyDescent="0.2">
      <c r="B116" s="1">
        <v>-1383.9129</v>
      </c>
      <c r="C116">
        <v>-5.21</v>
      </c>
      <c r="D116">
        <v>-5.6499999999999996E-4</v>
      </c>
      <c r="E116">
        <v>2.5000000000000001E-2</v>
      </c>
      <c r="F116">
        <v>-1.3328E-2</v>
      </c>
      <c r="H116" s="1">
        <v>-1385.6750999999999</v>
      </c>
      <c r="I116">
        <v>-0.63</v>
      </c>
      <c r="J116">
        <v>-1.478E-2</v>
      </c>
      <c r="K116">
        <v>2.1375999999999999E-2</v>
      </c>
      <c r="L116">
        <v>1.4756999999999999E-2</v>
      </c>
      <c r="N116" s="1">
        <v>-1383.998</v>
      </c>
      <c r="O116">
        <v>-5.35</v>
      </c>
      <c r="P116">
        <v>-4.0829999999999998E-3</v>
      </c>
      <c r="Q116">
        <v>8.8039999999999993E-3</v>
      </c>
      <c r="R116">
        <v>-3.8470000000000002E-3</v>
      </c>
    </row>
    <row r="117" spans="2:18" x14ac:dyDescent="0.2">
      <c r="B117" s="1">
        <v>-1383.8802000000001</v>
      </c>
      <c r="C117">
        <v>-5.62</v>
      </c>
      <c r="D117">
        <v>2.6457000000000001E-2</v>
      </c>
      <c r="E117">
        <v>2.3927E-2</v>
      </c>
      <c r="F117">
        <v>2.7584999999999998E-2</v>
      </c>
      <c r="H117" s="1">
        <v>-1385.6424999999999</v>
      </c>
      <c r="I117">
        <v>-1.04</v>
      </c>
      <c r="J117">
        <v>3.3123E-2</v>
      </c>
      <c r="K117">
        <v>-1.0111999999999999E-2</v>
      </c>
      <c r="L117">
        <v>9.2840000000000006E-3</v>
      </c>
      <c r="N117" s="1">
        <v>-1383.9625000000001</v>
      </c>
      <c r="O117">
        <v>-5.72</v>
      </c>
      <c r="P117">
        <v>-2.9099999999999998E-3</v>
      </c>
      <c r="Q117">
        <v>2.1719999999999999E-3</v>
      </c>
      <c r="R117">
        <v>-1.5568E-2</v>
      </c>
    </row>
    <row r="118" spans="2:18" x14ac:dyDescent="0.2">
      <c r="B118" s="1">
        <v>-1383.8686</v>
      </c>
      <c r="C118">
        <v>-6.08</v>
      </c>
      <c r="D118">
        <v>1.7554E-2</v>
      </c>
      <c r="E118">
        <v>1.1978000000000001E-2</v>
      </c>
      <c r="F118">
        <v>2.4169999999999999E-3</v>
      </c>
      <c r="H118" s="1">
        <v>-1385.625</v>
      </c>
      <c r="I118">
        <v>-1.48</v>
      </c>
      <c r="J118">
        <v>3.2649999999999998E-2</v>
      </c>
      <c r="K118">
        <v>2.6252000000000001E-2</v>
      </c>
      <c r="L118">
        <v>-1.8467999999999998E-2</v>
      </c>
      <c r="N118" s="1">
        <v>-1383.9480000000001</v>
      </c>
      <c r="O118">
        <v>-6.1</v>
      </c>
      <c r="P118">
        <v>6.0629999999999998E-3</v>
      </c>
      <c r="Q118">
        <v>1.0035000000000001E-2</v>
      </c>
      <c r="R118">
        <v>-1.3008E-2</v>
      </c>
    </row>
    <row r="119" spans="2:18" x14ac:dyDescent="0.2">
      <c r="B119" s="1">
        <v>-1383.8865000000001</v>
      </c>
      <c r="C119">
        <v>-6.56</v>
      </c>
      <c r="D119">
        <v>1.851E-3</v>
      </c>
      <c r="E119">
        <v>9.5919999999999998E-3</v>
      </c>
      <c r="F119">
        <v>-4.5739999999999999E-3</v>
      </c>
      <c r="H119" s="1">
        <v>-1385.6298999999999</v>
      </c>
      <c r="I119">
        <v>-1.89</v>
      </c>
      <c r="J119">
        <v>1.8508E-2</v>
      </c>
      <c r="K119">
        <v>3.8364000000000002E-2</v>
      </c>
      <c r="L119">
        <v>1.26E-4</v>
      </c>
      <c r="N119" s="1">
        <v>-1383.963</v>
      </c>
      <c r="O119">
        <v>-6.56</v>
      </c>
      <c r="P119">
        <v>3.2721E-2</v>
      </c>
      <c r="Q119">
        <v>1.0511E-2</v>
      </c>
      <c r="R119">
        <v>3.117E-3</v>
      </c>
    </row>
    <row r="120" spans="2:18" x14ac:dyDescent="0.2">
      <c r="B120" s="1">
        <v>-1383.9426000000001</v>
      </c>
      <c r="C120">
        <v>-7.09</v>
      </c>
      <c r="D120">
        <v>-8.914E-3</v>
      </c>
      <c r="E120">
        <v>6.2690000000000003E-3</v>
      </c>
      <c r="F120">
        <v>-2.0720000000000001E-3</v>
      </c>
      <c r="H120" s="1">
        <v>-1385.665</v>
      </c>
      <c r="I120">
        <v>-2.37</v>
      </c>
      <c r="J120">
        <v>6.1349999999999998E-3</v>
      </c>
      <c r="K120">
        <v>1.7298000000000001E-2</v>
      </c>
      <c r="L120">
        <v>-2.0493000000000001E-2</v>
      </c>
      <c r="N120" s="1">
        <v>-1384.0169000000001</v>
      </c>
      <c r="O120">
        <v>-7.16</v>
      </c>
      <c r="P120">
        <v>6.2459999999999998E-3</v>
      </c>
      <c r="Q120">
        <v>-1.877E-3</v>
      </c>
      <c r="R120">
        <v>-9.8829999999999994E-3</v>
      </c>
    </row>
    <row r="121" spans="2:18" x14ac:dyDescent="0.2">
      <c r="B121" s="1">
        <v>-1384.0459000000001</v>
      </c>
      <c r="C121">
        <v>-7.71</v>
      </c>
      <c r="D121">
        <v>1.2818E-2</v>
      </c>
      <c r="E121">
        <v>1.0342E-2</v>
      </c>
      <c r="F121">
        <v>2.5969999999999999E-3</v>
      </c>
      <c r="H121" s="1">
        <v>-1385.7396000000001</v>
      </c>
      <c r="I121">
        <v>-2.88</v>
      </c>
      <c r="J121">
        <v>-5.3080000000000002E-3</v>
      </c>
      <c r="K121">
        <v>4.0315999999999998E-2</v>
      </c>
      <c r="L121">
        <v>5.64E-3</v>
      </c>
      <c r="N121" s="1">
        <v>-1384.1187</v>
      </c>
      <c r="O121">
        <v>-7.78</v>
      </c>
      <c r="P121">
        <v>2.3328999999999999E-2</v>
      </c>
      <c r="Q121">
        <v>1.9987000000000001E-2</v>
      </c>
      <c r="R121">
        <v>6.8719999999999996E-3</v>
      </c>
    </row>
    <row r="122" spans="2:18" x14ac:dyDescent="0.2">
      <c r="B122" s="1">
        <v>-1384.2047</v>
      </c>
      <c r="C122">
        <v>-8.43</v>
      </c>
      <c r="D122">
        <v>1.0154E-2</v>
      </c>
      <c r="E122">
        <v>5.8380000000000003E-3</v>
      </c>
      <c r="F122">
        <v>-5.5490000000000001E-3</v>
      </c>
      <c r="H122" s="1">
        <v>-1385.8629000000001</v>
      </c>
      <c r="I122">
        <v>-3.5</v>
      </c>
      <c r="J122">
        <v>1.109E-3</v>
      </c>
      <c r="K122">
        <v>2.6341E-2</v>
      </c>
      <c r="L122">
        <v>1.9209E-2</v>
      </c>
      <c r="N122" s="1">
        <v>-1384.2764999999999</v>
      </c>
      <c r="O122">
        <v>-8.4700000000000006</v>
      </c>
      <c r="P122">
        <v>-2.1519999999999998E-3</v>
      </c>
      <c r="Q122">
        <v>-1.2109E-2</v>
      </c>
      <c r="R122">
        <v>4.8209999999999998E-3</v>
      </c>
    </row>
    <row r="123" spans="2:18" x14ac:dyDescent="0.2">
      <c r="B123" s="1">
        <v>-1384.4239</v>
      </c>
      <c r="C123">
        <v>-9.23</v>
      </c>
      <c r="D123">
        <v>1.5499999999999999E-3</v>
      </c>
      <c r="E123">
        <v>-3.6331000000000002E-2</v>
      </c>
      <c r="F123">
        <v>1.2815999999999999E-2</v>
      </c>
      <c r="H123" s="1">
        <v>-1386.0414000000001</v>
      </c>
      <c r="I123">
        <v>-4.16</v>
      </c>
      <c r="J123">
        <v>7.5900000000000002E-4</v>
      </c>
      <c r="K123">
        <v>4.5999999999999999E-3</v>
      </c>
      <c r="L123">
        <v>2.3810000000000001E-2</v>
      </c>
      <c r="N123" s="1">
        <v>-1384.4949999999999</v>
      </c>
      <c r="O123">
        <v>-9.2200000000000006</v>
      </c>
      <c r="P123">
        <v>1.4694E-2</v>
      </c>
      <c r="Q123">
        <v>-3.6519999999999999E-3</v>
      </c>
      <c r="R123">
        <v>1.6063999999999998E-2</v>
      </c>
    </row>
    <row r="124" spans="2:18" x14ac:dyDescent="0.2">
      <c r="B124" s="1">
        <v>-1384.7011</v>
      </c>
      <c r="C124">
        <v>-10.09</v>
      </c>
      <c r="D124">
        <v>-9.2160000000000002E-3</v>
      </c>
      <c r="E124">
        <v>1.5939999999999999E-2</v>
      </c>
      <c r="F124">
        <v>-1.4198000000000001E-2</v>
      </c>
      <c r="H124" s="1">
        <v>-1386.2782</v>
      </c>
      <c r="I124">
        <v>-4.9000000000000004</v>
      </c>
      <c r="J124">
        <v>1.8464000000000001E-2</v>
      </c>
      <c r="K124">
        <v>9.2289999999999994E-3</v>
      </c>
      <c r="L124">
        <v>3.7783999999999998E-2</v>
      </c>
      <c r="N124" s="1">
        <v>-1384.7725</v>
      </c>
      <c r="O124">
        <v>-10.1</v>
      </c>
      <c r="P124">
        <v>-2.2883000000000001E-2</v>
      </c>
      <c r="Q124">
        <v>-1.572E-3</v>
      </c>
      <c r="R124">
        <v>7.1019999999999998E-3</v>
      </c>
    </row>
    <row r="125" spans="2:18" x14ac:dyDescent="0.2">
      <c r="B125" s="1">
        <v>-1385.0261</v>
      </c>
      <c r="C125">
        <v>-10.97</v>
      </c>
      <c r="D125">
        <v>1.1923E-2</v>
      </c>
      <c r="E125">
        <v>-2.3480000000000001E-2</v>
      </c>
      <c r="F125">
        <v>8.0660000000000003E-3</v>
      </c>
      <c r="H125" s="1">
        <v>-1386.5684000000001</v>
      </c>
      <c r="I125">
        <v>-5.7</v>
      </c>
      <c r="J125">
        <v>-1.294E-3</v>
      </c>
      <c r="K125">
        <v>-2.3630000000000002E-2</v>
      </c>
      <c r="L125">
        <v>5.7660000000000003E-2</v>
      </c>
      <c r="N125" s="1">
        <v>-1385.0981999999999</v>
      </c>
      <c r="O125">
        <v>-11.04</v>
      </c>
      <c r="P125">
        <v>2.3508999999999999E-2</v>
      </c>
      <c r="Q125">
        <v>-2.8170000000000001E-3</v>
      </c>
      <c r="R125">
        <v>1.1247E-2</v>
      </c>
    </row>
    <row r="126" spans="2:18" x14ac:dyDescent="0.2">
      <c r="B126" s="1">
        <v>-1385.3783000000001</v>
      </c>
      <c r="C126">
        <v>-11.85</v>
      </c>
      <c r="D126">
        <v>3.6299999999999999E-4</v>
      </c>
      <c r="E126">
        <v>6.3639999999999999E-3</v>
      </c>
      <c r="F126">
        <v>-1.2623000000000001E-2</v>
      </c>
      <c r="H126" s="1">
        <v>-1386.8973000000001</v>
      </c>
      <c r="I126">
        <v>-6.5</v>
      </c>
      <c r="J126">
        <v>-9.1489999999999991E-3</v>
      </c>
      <c r="K126">
        <v>1.6385E-2</v>
      </c>
      <c r="L126">
        <v>1.8998999999999999E-2</v>
      </c>
      <c r="N126" s="1">
        <v>-1385.452</v>
      </c>
      <c r="O126">
        <v>-11.89</v>
      </c>
      <c r="P126">
        <v>-5.5199999999999997E-3</v>
      </c>
      <c r="Q126">
        <v>8.0730000000000003E-3</v>
      </c>
      <c r="R126">
        <v>7.3220000000000004E-3</v>
      </c>
    </row>
    <row r="127" spans="2:18" x14ac:dyDescent="0.2">
      <c r="B127" s="1">
        <v>-1385.7294999999999</v>
      </c>
      <c r="C127">
        <v>-12.58</v>
      </c>
      <c r="D127">
        <v>-6.7120000000000001E-3</v>
      </c>
      <c r="E127">
        <v>-2.5225000000000001E-2</v>
      </c>
      <c r="F127">
        <v>1.8401000000000001E-2</v>
      </c>
      <c r="H127" s="1">
        <v>-1387.2403999999999</v>
      </c>
      <c r="I127">
        <v>-7.25</v>
      </c>
      <c r="J127">
        <v>-8.3000000000000001E-3</v>
      </c>
      <c r="K127">
        <v>-1.1077999999999999E-2</v>
      </c>
      <c r="L127">
        <v>-2.4090000000000001E-3</v>
      </c>
      <c r="N127" s="1">
        <v>-1385.8058000000001</v>
      </c>
      <c r="O127">
        <v>-12.62</v>
      </c>
      <c r="P127">
        <v>4.9820000000000003E-3</v>
      </c>
      <c r="Q127">
        <v>4.5430000000000002E-3</v>
      </c>
      <c r="R127">
        <v>-9.8110000000000003E-3</v>
      </c>
    </row>
    <row r="128" spans="2:18" x14ac:dyDescent="0.2">
      <c r="B128" s="1">
        <v>-1386.0471</v>
      </c>
      <c r="C128">
        <v>-13.14</v>
      </c>
      <c r="D128">
        <v>1.1601E-2</v>
      </c>
      <c r="E128">
        <v>3.9880000000000002E-3</v>
      </c>
      <c r="F128">
        <v>-1.7703E-2</v>
      </c>
      <c r="H128" s="1">
        <v>-1387.5667000000001</v>
      </c>
      <c r="I128">
        <v>-7.86</v>
      </c>
      <c r="J128">
        <v>3.8248999999999998E-2</v>
      </c>
      <c r="K128">
        <v>5.8040000000000001E-3</v>
      </c>
      <c r="L128">
        <v>-3.4583000000000003E-2</v>
      </c>
      <c r="N128" s="1">
        <v>-1386.127</v>
      </c>
      <c r="O128">
        <v>-13.23</v>
      </c>
      <c r="P128">
        <f>-0.006433</f>
        <v>-6.4330000000000003E-3</v>
      </c>
      <c r="Q128">
        <v>-1.0240000000000001E-2</v>
      </c>
      <c r="R128">
        <v>-1.4040000000000001E-3</v>
      </c>
    </row>
    <row r="129" spans="2:18" x14ac:dyDescent="0.2">
      <c r="B129" s="1">
        <v>-1386.2986000000001</v>
      </c>
      <c r="C129">
        <v>-13.49</v>
      </c>
      <c r="D129">
        <v>4.6230000000000004E-3</v>
      </c>
      <c r="E129">
        <v>-1.0902E-2</v>
      </c>
      <c r="F129">
        <v>1.5982E-2</v>
      </c>
      <c r="H129" s="1">
        <v>-1387.8434</v>
      </c>
      <c r="I129">
        <v>-8.3800000000000008</v>
      </c>
      <c r="J129">
        <v>1.0189999999999999E-3</v>
      </c>
      <c r="K129">
        <v>1.3723000000000001E-2</v>
      </c>
      <c r="L129">
        <v>8.0000000000000002E-3</v>
      </c>
      <c r="N129" s="1">
        <v>-1386.3835999999999</v>
      </c>
      <c r="O129">
        <v>-13.65</v>
      </c>
      <c r="P129">
        <f>-0.002117</f>
        <v>-2.117E-3</v>
      </c>
      <c r="Q129">
        <v>-8.8780000000000005E-3</v>
      </c>
      <c r="R129">
        <v>-4.0949999999999997E-3</v>
      </c>
    </row>
    <row r="130" spans="2:18" x14ac:dyDescent="0.2">
      <c r="B130" s="1">
        <v>-1386.4591</v>
      </c>
      <c r="C130">
        <v>-13.68</v>
      </c>
      <c r="D130">
        <v>-1.5851000000000001E-2</v>
      </c>
      <c r="E130">
        <v>-3.0980000000000001E-3</v>
      </c>
      <c r="F130">
        <v>-3.5750000000000001E-3</v>
      </c>
      <c r="H130" s="1">
        <v>-1388.0413000000001</v>
      </c>
      <c r="I130">
        <v>-8.52</v>
      </c>
      <c r="J130">
        <v>2.1468000000000001E-2</v>
      </c>
      <c r="K130">
        <v>1.8196E-2</v>
      </c>
      <c r="L130">
        <v>-2.2499000000000002E-2</v>
      </c>
      <c r="N130" s="1">
        <v>-1386.5496000000001</v>
      </c>
      <c r="O130">
        <v>-13.73</v>
      </c>
      <c r="P130">
        <v>-9.8420000000000001E-3</v>
      </c>
      <c r="Q130">
        <v>1.0475999999999999E-2</v>
      </c>
      <c r="R130">
        <v>5.8890000000000001E-3</v>
      </c>
    </row>
    <row r="131" spans="2:18" x14ac:dyDescent="0.2">
      <c r="B131" s="1">
        <v>-1386.5139999999999</v>
      </c>
      <c r="C131">
        <v>-13.48</v>
      </c>
      <c r="D131">
        <v>-7.9279999999999993E-3</v>
      </c>
      <c r="E131">
        <v>-1.1388000000000001E-2</v>
      </c>
      <c r="F131">
        <v>-2.4853E-2</v>
      </c>
      <c r="H131" s="1">
        <v>-1388.1409000000001</v>
      </c>
      <c r="I131">
        <v>-8.41</v>
      </c>
      <c r="J131">
        <v>-6.96E-4</v>
      </c>
      <c r="K131">
        <v>3.5E-4</v>
      </c>
      <c r="L131">
        <v>6.7340000000000004E-3</v>
      </c>
      <c r="N131" s="1">
        <v>-1386.6098</v>
      </c>
      <c r="O131">
        <v>-13.52</v>
      </c>
      <c r="P131">
        <v>9.7300000000000008E-3</v>
      </c>
      <c r="Q131">
        <v>1.1269E-2</v>
      </c>
      <c r="R131">
        <v>5.1310000000000001E-3</v>
      </c>
    </row>
    <row r="132" spans="2:18" x14ac:dyDescent="0.2">
      <c r="B132" s="1">
        <v>-1386.4607000000001</v>
      </c>
      <c r="C132">
        <v>-12.83</v>
      </c>
      <c r="D132">
        <v>-1.0139E-2</v>
      </c>
      <c r="E132">
        <v>1.186E-3</v>
      </c>
      <c r="F132">
        <v>-1.4430999999999999E-2</v>
      </c>
      <c r="H132" s="1">
        <v>-1388.1339</v>
      </c>
      <c r="I132">
        <v>-8.08</v>
      </c>
      <c r="J132">
        <v>6.862E-3</v>
      </c>
      <c r="K132">
        <v>-1.3776999999999999E-2</v>
      </c>
      <c r="L132">
        <v>8.4250000000000002E-3</v>
      </c>
      <c r="N132" s="1">
        <v>-1386.5616</v>
      </c>
      <c r="O132">
        <v>-13.02</v>
      </c>
      <c r="P132">
        <f>-0.010586</f>
        <v>-1.0586E-2</v>
      </c>
      <c r="Q132">
        <v>-2.1299999999999999E-3</v>
      </c>
      <c r="R132">
        <v>-2.2690000000000002E-3</v>
      </c>
    </row>
    <row r="133" spans="2:18" x14ac:dyDescent="0.2">
      <c r="B133" s="1">
        <v>-1386.3097</v>
      </c>
      <c r="C133">
        <v>-12.16</v>
      </c>
      <c r="D133">
        <v>1.3190000000000001E-3</v>
      </c>
      <c r="E133">
        <v>-3.2407999999999999E-2</v>
      </c>
      <c r="F133">
        <v>-2.1895000000000001E-2</v>
      </c>
      <c r="H133" s="1">
        <v>-1388.0250000000001</v>
      </c>
      <c r="I133">
        <v>-7.49</v>
      </c>
      <c r="J133">
        <v>-1.7786E-2</v>
      </c>
      <c r="K133">
        <v>2.9891000000000001E-2</v>
      </c>
      <c r="L133">
        <v>1.353E-3</v>
      </c>
      <c r="N133" s="1">
        <v>-1386.4147</v>
      </c>
      <c r="O133">
        <v>-12.3</v>
      </c>
      <c r="P133">
        <f>-0.003813</f>
        <v>-3.813E-3</v>
      </c>
      <c r="Q133">
        <v>-5.6030000000000003E-3</v>
      </c>
      <c r="R133">
        <v>-8.6960000000000006E-3</v>
      </c>
    </row>
    <row r="134" spans="2:18" x14ac:dyDescent="0.2">
      <c r="B134" s="1">
        <v>-1386.0817999999999</v>
      </c>
      <c r="C134">
        <v>-11.29</v>
      </c>
      <c r="D134">
        <v>-7.0309999999999999E-3</v>
      </c>
      <c r="E134">
        <v>8.9980000000000008E-3</v>
      </c>
      <c r="F134">
        <v>-3.5300999999999999E-2</v>
      </c>
      <c r="H134" s="1">
        <v>-1387.8294000000001</v>
      </c>
      <c r="I134">
        <v>-6.7</v>
      </c>
      <c r="J134">
        <v>2.2723E-2</v>
      </c>
      <c r="K134">
        <v>2.4618999999999999E-2</v>
      </c>
      <c r="L134">
        <v>-7.3639999999999999E-3</v>
      </c>
      <c r="N134" s="1">
        <v>-1386.1894</v>
      </c>
      <c r="O134">
        <v>-11.45</v>
      </c>
      <c r="P134">
        <v>1.0836E-2</v>
      </c>
      <c r="Q134">
        <v>2.284E-3</v>
      </c>
      <c r="R134">
        <v>-2.225E-3</v>
      </c>
    </row>
    <row r="135" spans="2:18" x14ac:dyDescent="0.2">
      <c r="B135" s="1">
        <v>-1385.8041000000001</v>
      </c>
      <c r="C135">
        <v>-10.23</v>
      </c>
      <c r="D135">
        <v>1.0821000000000001E-2</v>
      </c>
      <c r="E135">
        <v>-1.0324E-2</v>
      </c>
      <c r="F135">
        <v>-3.0315000000000002E-2</v>
      </c>
      <c r="H135" s="1">
        <v>-1387.5710999999999</v>
      </c>
      <c r="I135">
        <v>-5.84</v>
      </c>
      <c r="J135">
        <v>-3.0672000000000001E-2</v>
      </c>
      <c r="K135">
        <v>2.1843999999999999E-2</v>
      </c>
      <c r="L135">
        <v>3.2572999999999998E-2</v>
      </c>
      <c r="N135" s="1">
        <v>-1385.9117000000001</v>
      </c>
      <c r="O135">
        <v>-10.46</v>
      </c>
      <c r="P135">
        <v>3.79E-4</v>
      </c>
      <c r="Q135">
        <v>1.4834999999999999E-2</v>
      </c>
      <c r="R135">
        <v>-8.8009999999999998E-3</v>
      </c>
    </row>
    <row r="136" spans="2:18" x14ac:dyDescent="0.2">
      <c r="B136" s="1">
        <v>-1385.5047</v>
      </c>
      <c r="C136">
        <v>-9.24</v>
      </c>
      <c r="D136">
        <v>5.6319999999999999E-3</v>
      </c>
      <c r="E136">
        <v>1.4352E-2</v>
      </c>
      <c r="F136">
        <v>-2.4993999999999999E-2</v>
      </c>
      <c r="H136" s="1">
        <v>-1387.2750000000001</v>
      </c>
      <c r="I136">
        <v>-4.88</v>
      </c>
      <c r="J136">
        <v>8.0479999999999996E-3</v>
      </c>
      <c r="K136">
        <v>1.1906E-2</v>
      </c>
      <c r="L136">
        <v>-4.2909000000000003E-2</v>
      </c>
      <c r="N136" s="1">
        <v>-1385.6096</v>
      </c>
      <c r="O136">
        <v>-9.44</v>
      </c>
      <c r="P136">
        <v>-3.702E-3</v>
      </c>
      <c r="Q136">
        <v>7.6160000000000004E-3</v>
      </c>
      <c r="R136">
        <v>2.6940000000000002E-3</v>
      </c>
    </row>
    <row r="137" spans="2:18" x14ac:dyDescent="0.2">
      <c r="B137" s="1">
        <v>-1385.2094999999999</v>
      </c>
      <c r="C137">
        <v>-8.42</v>
      </c>
      <c r="D137">
        <v>3.3354000000000002E-2</v>
      </c>
      <c r="E137">
        <v>-3.0872E-2</v>
      </c>
      <c r="F137">
        <v>2.6819999999999999E-3</v>
      </c>
      <c r="H137" s="1">
        <v>-1386.9680000000001</v>
      </c>
      <c r="I137">
        <v>-3.91</v>
      </c>
      <c r="J137">
        <v>1.4147E-2</v>
      </c>
      <c r="K137">
        <v>2.0555E-2</v>
      </c>
      <c r="L137">
        <v>-1.0137E-2</v>
      </c>
      <c r="N137" s="1">
        <v>-1385.3090999999999</v>
      </c>
      <c r="O137">
        <v>-8.49</v>
      </c>
      <c r="P137">
        <v>-4.3189999999999999E-3</v>
      </c>
      <c r="Q137">
        <v>1.4692999999999999E-2</v>
      </c>
      <c r="R137">
        <v>8.9040000000000005E-3</v>
      </c>
    </row>
    <row r="138" spans="2:18" x14ac:dyDescent="0.2">
      <c r="B138" s="1">
        <v>-1384.9391000000001</v>
      </c>
      <c r="C138">
        <v>-7.55</v>
      </c>
      <c r="D138">
        <v>-6.4700000000000001E-4</v>
      </c>
      <c r="E138">
        <v>4.228E-3</v>
      </c>
      <c r="F138">
        <v>-1.8669999999999999E-2</v>
      </c>
      <c r="H138" s="1">
        <v>-1386.6718000000001</v>
      </c>
      <c r="I138">
        <v>-3.04</v>
      </c>
      <c r="J138">
        <v>2.0594000000000001E-2</v>
      </c>
      <c r="K138">
        <v>2.1982000000000002E-2</v>
      </c>
      <c r="L138">
        <v>-1.1246000000000001E-2</v>
      </c>
      <c r="N138" s="1">
        <v>-1385.0317</v>
      </c>
      <c r="O138">
        <v>-7.52</v>
      </c>
      <c r="P138">
        <v>1.3306999999999999E-2</v>
      </c>
      <c r="Q138">
        <v>9.0570000000000008E-3</v>
      </c>
      <c r="R138">
        <v>1.5056E-2</v>
      </c>
    </row>
    <row r="139" spans="2:18" x14ac:dyDescent="0.2">
      <c r="B139" s="1">
        <v>-1384.7092</v>
      </c>
      <c r="C139">
        <v>-6.79</v>
      </c>
      <c r="D139">
        <v>3.6949000000000003E-2</v>
      </c>
      <c r="E139">
        <v>-7.1159999999999999E-3</v>
      </c>
      <c r="F139">
        <v>-1.3857E-2</v>
      </c>
      <c r="H139" s="1">
        <v>-1386.4059999999999</v>
      </c>
      <c r="I139">
        <v>-2.39</v>
      </c>
      <c r="J139">
        <v>-2.774E-3</v>
      </c>
      <c r="K139">
        <v>-1.0904E-2</v>
      </c>
      <c r="L139">
        <v>2.7976000000000001E-2</v>
      </c>
      <c r="N139" s="1">
        <v>-1384.7937999999999</v>
      </c>
      <c r="O139">
        <v>-6.85</v>
      </c>
      <c r="P139">
        <v>-6.7250000000000001E-3</v>
      </c>
      <c r="Q139">
        <v>1.1847999999999999E-2</v>
      </c>
      <c r="R139">
        <v>-1.2517E-2</v>
      </c>
    </row>
    <row r="140" spans="2:18" x14ac:dyDescent="0.2">
      <c r="B140" s="1">
        <v>-1384.5293999999999</v>
      </c>
      <c r="C140">
        <v>-6.21</v>
      </c>
      <c r="D140">
        <v>1.3485E-2</v>
      </c>
      <c r="E140">
        <v>-8.0549999999999997E-3</v>
      </c>
      <c r="F140">
        <v>-3.101E-3</v>
      </c>
      <c r="H140" s="1">
        <v>-1386.1856</v>
      </c>
      <c r="I140">
        <v>-1.73</v>
      </c>
      <c r="J140">
        <v>7.8079999999999998E-3</v>
      </c>
      <c r="K140">
        <v>-1.6133999999999999E-2</v>
      </c>
      <c r="L140">
        <v>9.4560000000000009E-3</v>
      </c>
      <c r="N140" s="1">
        <v>-1384.6058</v>
      </c>
      <c r="O140">
        <v>-6.22</v>
      </c>
      <c r="P140">
        <v>-1.4681E-2</v>
      </c>
      <c r="Q140">
        <v>1.1672E-2</v>
      </c>
      <c r="R140">
        <v>1.0130999999999999E-2</v>
      </c>
    </row>
    <row r="141" spans="2:18" x14ac:dyDescent="0.2">
      <c r="B141" s="1">
        <v>-1384.4038</v>
      </c>
      <c r="C141">
        <v>-5.81</v>
      </c>
      <c r="D141">
        <v>2.7015999999999998E-2</v>
      </c>
      <c r="E141">
        <v>-3.3963E-2</v>
      </c>
      <c r="F141">
        <v>-6.8100000000000001E-3</v>
      </c>
      <c r="H141" s="1">
        <v>-1386.0213000000001</v>
      </c>
      <c r="I141">
        <v>-1.21</v>
      </c>
      <c r="J141">
        <v>-8.482E-3</v>
      </c>
      <c r="K141">
        <v>1.9347E-2</v>
      </c>
      <c r="L141">
        <v>4.1697999999999999E-2</v>
      </c>
      <c r="N141" s="1">
        <v>-1384.4726000000001</v>
      </c>
      <c r="O141">
        <v>-5.76</v>
      </c>
      <c r="P141">
        <v>1.1435000000000001E-2</v>
      </c>
      <c r="Q141">
        <v>5.738E-3</v>
      </c>
      <c r="R141">
        <v>-2.761E-3</v>
      </c>
    </row>
    <row r="142" spans="2:18" x14ac:dyDescent="0.2">
      <c r="B142" s="1">
        <v>-1384.33</v>
      </c>
      <c r="C142">
        <v>-5.54</v>
      </c>
      <c r="D142">
        <v>2.6785E-2</v>
      </c>
      <c r="E142">
        <v>-1.2711999999999999E-2</v>
      </c>
      <c r="F142">
        <v>1.6834999999999999E-2</v>
      </c>
      <c r="H142" s="1">
        <v>-1385.9190000000001</v>
      </c>
      <c r="I142">
        <v>-0.88</v>
      </c>
      <c r="J142">
        <v>1.992E-2</v>
      </c>
      <c r="K142">
        <v>-7.7770000000000001E-3</v>
      </c>
      <c r="L142">
        <v>-2.8909999999999999E-3</v>
      </c>
      <c r="N142" s="1">
        <v>-1384.3924999999999</v>
      </c>
      <c r="O142">
        <v>-5.44</v>
      </c>
      <c r="P142">
        <v>7.5709999999999996E-3</v>
      </c>
      <c r="Q142">
        <v>-3.4610000000000001E-3</v>
      </c>
      <c r="R142">
        <v>1.0581E-2</v>
      </c>
    </row>
    <row r="143" spans="2:18" x14ac:dyDescent="0.2">
      <c r="B143" s="1">
        <v>-1384.2992999999999</v>
      </c>
      <c r="C143">
        <v>-5.34</v>
      </c>
      <c r="D143">
        <v>4.8439000000000003E-2</v>
      </c>
      <c r="E143">
        <v>-3.143E-3</v>
      </c>
      <c r="F143">
        <v>-4.6230000000000004E-3</v>
      </c>
      <c r="H143" s="1">
        <v>-1385.8776</v>
      </c>
      <c r="I143">
        <v>-0.8</v>
      </c>
      <c r="J143">
        <v>-2.2235999999999999E-2</v>
      </c>
      <c r="K143">
        <v>-1.273E-3</v>
      </c>
      <c r="L143">
        <v>1.2995E-2</v>
      </c>
      <c r="N143" s="1">
        <v>-1384.3583000000001</v>
      </c>
      <c r="O143">
        <v>-5.25</v>
      </c>
      <c r="P143">
        <v>-1.1783E-2</v>
      </c>
      <c r="Q143">
        <v>-4.5450000000000004E-3</v>
      </c>
      <c r="R143">
        <v>3.4000000000000002E-4</v>
      </c>
    </row>
    <row r="144" spans="2:18" x14ac:dyDescent="0.2">
      <c r="B144" s="1">
        <v>-1384.2991</v>
      </c>
      <c r="C144">
        <v>-5.24</v>
      </c>
      <c r="D144">
        <v>-9.7079999999999996E-3</v>
      </c>
      <c r="E144">
        <v>-1.2444E-2</v>
      </c>
      <c r="F144">
        <v>1.299E-2</v>
      </c>
      <c r="H144" s="1">
        <v>-1385.8885</v>
      </c>
      <c r="I144">
        <v>-0.73</v>
      </c>
      <c r="J144">
        <v>-5.0799999999999999E-4</v>
      </c>
      <c r="K144">
        <v>-4.4270000000000004E-3</v>
      </c>
      <c r="L144">
        <v>1.6995E-2</v>
      </c>
      <c r="N144" s="1">
        <v>-1384.3580999999999</v>
      </c>
      <c r="O144">
        <v>-5.19</v>
      </c>
      <c r="P144">
        <v>5.9699999999999998E-4</v>
      </c>
      <c r="Q144">
        <v>1.2063000000000001E-2</v>
      </c>
      <c r="R144">
        <v>1.0387E-2</v>
      </c>
    </row>
    <row r="145" spans="2:18" x14ac:dyDescent="0.2">
      <c r="B145" s="1">
        <v>-1384.3137999999999</v>
      </c>
      <c r="C145">
        <v>-5.15</v>
      </c>
      <c r="D145">
        <v>3.1660000000000001E-2</v>
      </c>
      <c r="E145">
        <v>-2.0719999999999999E-2</v>
      </c>
      <c r="F145">
        <v>-1.1150999999999999E-2</v>
      </c>
      <c r="H145" s="1">
        <v>-1385.9375</v>
      </c>
      <c r="I145">
        <v>-0.77</v>
      </c>
      <c r="J145">
        <v>-3.411E-3</v>
      </c>
      <c r="K145">
        <v>1.5730999999999998E-2</v>
      </c>
      <c r="L145">
        <v>6.2960000000000004E-3</v>
      </c>
      <c r="N145" s="1">
        <v>-1384.3767</v>
      </c>
      <c r="O145">
        <v>-5.13</v>
      </c>
      <c r="P145">
        <v>-3.6259999999999999E-3</v>
      </c>
      <c r="Q145">
        <v>8.9049999999999997E-3</v>
      </c>
      <c r="R145">
        <v>3.248E-3</v>
      </c>
    </row>
    <row r="146" spans="2:18" x14ac:dyDescent="0.2">
      <c r="B146" s="1">
        <v>-1384.3294000000001</v>
      </c>
      <c r="C146">
        <v>-5.04</v>
      </c>
      <c r="D146">
        <v>-9.443E-3</v>
      </c>
      <c r="E146">
        <v>-7.3749999999999996E-3</v>
      </c>
      <c r="F146">
        <v>8.0499999999999999E-3</v>
      </c>
      <c r="H146" s="1">
        <v>-1386.0071</v>
      </c>
      <c r="I146">
        <v>-0.84</v>
      </c>
      <c r="J146">
        <v>1.0161E-2</v>
      </c>
      <c r="K146">
        <v>-2.2464999999999999E-2</v>
      </c>
      <c r="L146">
        <v>2.9904E-2</v>
      </c>
      <c r="N146" s="1">
        <v>-1384.3989999999999</v>
      </c>
      <c r="O146">
        <v>-5.03</v>
      </c>
      <c r="P146">
        <v>-1.2279E-2</v>
      </c>
      <c r="Q146">
        <v>1.3669000000000001E-2</v>
      </c>
      <c r="R146">
        <v>1.735E-3</v>
      </c>
    </row>
    <row r="147" spans="2:18" x14ac:dyDescent="0.2">
      <c r="B147" s="1">
        <v>-1384.3335</v>
      </c>
      <c r="C147">
        <v>-4.8499999999999996</v>
      </c>
      <c r="D147">
        <v>-7.9880000000000003E-3</v>
      </c>
      <c r="E147">
        <v>-3.7160000000000001E-3</v>
      </c>
      <c r="F147">
        <v>-2.444E-2</v>
      </c>
      <c r="H147" s="1">
        <v>-1386.0769</v>
      </c>
      <c r="I147">
        <v>-0.83</v>
      </c>
      <c r="J147">
        <v>4.2228000000000002E-2</v>
      </c>
      <c r="K147">
        <v>3.2650000000000001E-3</v>
      </c>
      <c r="L147">
        <v>-6.8640000000000003E-3</v>
      </c>
      <c r="N147" s="1">
        <v>-1384.4118000000001</v>
      </c>
      <c r="O147">
        <v>-4.93</v>
      </c>
      <c r="P147">
        <v>-1.6539000000000002E-2</v>
      </c>
      <c r="Q147">
        <v>4.6499999999999996E-3</v>
      </c>
      <c r="R147">
        <v>-8.6199999999999992E-3</v>
      </c>
    </row>
    <row r="148" spans="2:18" x14ac:dyDescent="0.2">
      <c r="B148" s="1">
        <v>-1384.318</v>
      </c>
      <c r="C148">
        <v>-4.6399999999999997</v>
      </c>
      <c r="D148">
        <v>-3.2339999999999999E-3</v>
      </c>
      <c r="E148">
        <v>4.8496999999999998E-2</v>
      </c>
      <c r="F148">
        <v>-7.7359999999999998E-3</v>
      </c>
      <c r="H148" s="1">
        <v>-1386.1289999999999</v>
      </c>
      <c r="I148">
        <v>-0.72</v>
      </c>
      <c r="J148">
        <v>1.0499999999999999E-3</v>
      </c>
      <c r="K148">
        <v>1.0769000000000001E-2</v>
      </c>
      <c r="L148">
        <v>2.2294000000000001E-2</v>
      </c>
      <c r="N148" s="1">
        <v>-1384.4055000000001</v>
      </c>
      <c r="O148">
        <v>-4.78</v>
      </c>
      <c r="P148">
        <v>-3.2898999999999998E-2</v>
      </c>
      <c r="Q148">
        <v>1.8589999999999999E-2</v>
      </c>
      <c r="R148">
        <v>1.7409999999999999E-3</v>
      </c>
    </row>
    <row r="149" spans="2:18" x14ac:dyDescent="0.2">
      <c r="B149" s="1">
        <v>-1384.2801999999999</v>
      </c>
      <c r="C149">
        <v>-4.3099999999999996</v>
      </c>
      <c r="D149">
        <v>-3.79E-4</v>
      </c>
      <c r="E149">
        <v>8.3040000000000006E-3</v>
      </c>
      <c r="F149">
        <v>-7.0200000000000002E-3</v>
      </c>
      <c r="H149" s="1">
        <v>-1386.1497999999999</v>
      </c>
      <c r="I149">
        <v>-0.51</v>
      </c>
      <c r="J149">
        <v>1.6369999999999999E-2</v>
      </c>
      <c r="K149">
        <v>-5.0749999999999997E-3</v>
      </c>
      <c r="L149">
        <v>2.3276000000000002E-2</v>
      </c>
      <c r="N149" s="1">
        <v>-1384.3752999999999</v>
      </c>
      <c r="O149">
        <v>-4.41</v>
      </c>
      <c r="P149">
        <v>-1.8928E-2</v>
      </c>
      <c r="Q149">
        <v>1.5004999999999999E-2</v>
      </c>
      <c r="R149">
        <v>-4.5399999999999998E-3</v>
      </c>
    </row>
    <row r="150" spans="2:18" x14ac:dyDescent="0.2">
      <c r="B150" s="1">
        <v>-1384.2222999999999</v>
      </c>
      <c r="C150">
        <v>-3.85</v>
      </c>
      <c r="D150">
        <v>-2.297E-3</v>
      </c>
      <c r="E150">
        <v>-9.358E-3</v>
      </c>
      <c r="F150">
        <v>-5.5700000000000003E-3</v>
      </c>
      <c r="H150" s="1">
        <v>-1386.1314</v>
      </c>
      <c r="I150">
        <v>-0.11</v>
      </c>
      <c r="J150">
        <v>7.5940000000000001E-3</v>
      </c>
      <c r="K150">
        <v>2.5641000000000001E-2</v>
      </c>
      <c r="L150">
        <v>-8.3800000000000003E-3</v>
      </c>
      <c r="N150" s="1">
        <v>-1384.3210999999999</v>
      </c>
      <c r="O150">
        <v>-4</v>
      </c>
      <c r="P150">
        <v>-1.0541999999999999E-2</v>
      </c>
      <c r="Q150">
        <v>5.9420000000000002E-3</v>
      </c>
      <c r="R150">
        <v>-6.4050000000000001E-3</v>
      </c>
    </row>
    <row r="151" spans="2:18" x14ac:dyDescent="0.2">
      <c r="B151" s="1">
        <v>-1384.1496</v>
      </c>
      <c r="C151">
        <v>-3.36</v>
      </c>
      <c r="D151">
        <v>-1.2392E-2</v>
      </c>
      <c r="E151">
        <v>-6.548E-3</v>
      </c>
      <c r="F151">
        <v>-3.4865E-2</v>
      </c>
      <c r="H151" s="1">
        <v>-1386.0718999999999</v>
      </c>
      <c r="I151">
        <v>0.44</v>
      </c>
      <c r="J151">
        <v>-6.5770000000000004E-3</v>
      </c>
      <c r="K151">
        <v>5.0959999999999998E-3</v>
      </c>
      <c r="L151">
        <v>-2.9492999999999998E-2</v>
      </c>
      <c r="N151" s="1">
        <v>-1384.2485999999999</v>
      </c>
      <c r="O151">
        <v>-3.5</v>
      </c>
      <c r="P151">
        <v>5.1739999999999998E-3</v>
      </c>
      <c r="Q151">
        <v>1.1238E-2</v>
      </c>
      <c r="R151">
        <v>-1.7409000000000001E-2</v>
      </c>
    </row>
    <row r="152" spans="2:18" x14ac:dyDescent="0.2">
      <c r="B152" s="1">
        <v>-1384.0694000000001</v>
      </c>
      <c r="C152">
        <v>-2.8</v>
      </c>
      <c r="D152">
        <v>1.6098999999999999E-2</v>
      </c>
      <c r="E152">
        <v>-1.1169999999999999E-2</v>
      </c>
      <c r="F152">
        <v>-1.5579000000000001E-2</v>
      </c>
      <c r="H152" s="1">
        <v>-1385.9752000000001</v>
      </c>
      <c r="I152">
        <v>1.1200000000000001</v>
      </c>
      <c r="J152">
        <v>8.6949999999999996E-3</v>
      </c>
      <c r="K152">
        <v>1.6292000000000001E-2</v>
      </c>
      <c r="L152">
        <v>-1.5524E-2</v>
      </c>
      <c r="N152" s="1">
        <v>-1384.1647</v>
      </c>
      <c r="O152">
        <v>-2.94</v>
      </c>
      <c r="P152">
        <f>-0.005035</f>
        <v>-5.0350000000000004E-3</v>
      </c>
      <c r="Q152">
        <v>-1.665E-3</v>
      </c>
      <c r="R152">
        <v>-5.2630000000000003E-3</v>
      </c>
    </row>
    <row r="153" spans="2:18" x14ac:dyDescent="0.2">
      <c r="B153" s="1">
        <v>-1383.9889000000001</v>
      </c>
      <c r="C153">
        <v>-2.14</v>
      </c>
      <c r="D153">
        <v>-6.5789999999999998E-3</v>
      </c>
      <c r="E153">
        <v>1.6917999999999999E-2</v>
      </c>
      <c r="F153">
        <v>-1.7742000000000001E-2</v>
      </c>
      <c r="H153" s="1">
        <v>-1385.8490999999999</v>
      </c>
      <c r="I153">
        <v>1.95</v>
      </c>
      <c r="J153">
        <v>7.9620000000000003E-3</v>
      </c>
      <c r="K153">
        <v>2.2096999999999999E-2</v>
      </c>
      <c r="L153">
        <v>-2.2474999999999998E-2</v>
      </c>
      <c r="N153" s="1">
        <v>-1384.0771</v>
      </c>
      <c r="O153">
        <v>-2.27</v>
      </c>
      <c r="P153">
        <v>2.6700000000000001E-3</v>
      </c>
      <c r="Q153">
        <v>1.7892999999999999E-2</v>
      </c>
      <c r="R153">
        <v>-1.8471999999999999E-2</v>
      </c>
    </row>
    <row r="154" spans="2:18" x14ac:dyDescent="0.2">
      <c r="B154" s="1">
        <v>-1383.9111</v>
      </c>
      <c r="C154">
        <v>-1.53</v>
      </c>
      <c r="D154">
        <v>9.9819999999999996E-3</v>
      </c>
      <c r="E154">
        <v>-8.6110000000000006E-3</v>
      </c>
      <c r="F154">
        <v>4.7299999999999998E-3</v>
      </c>
      <c r="H154" s="1">
        <v>-1385.7034000000001</v>
      </c>
      <c r="I154">
        <v>2.88</v>
      </c>
      <c r="J154">
        <v>-8.6399999999999997E-4</v>
      </c>
      <c r="K154">
        <v>-1.9467999999999999E-2</v>
      </c>
      <c r="L154">
        <v>1.4791E-2</v>
      </c>
      <c r="N154" s="1">
        <v>-1383.9909</v>
      </c>
      <c r="O154">
        <v>-1.63</v>
      </c>
      <c r="P154">
        <v>1.3716000000000001E-2</v>
      </c>
      <c r="Q154">
        <v>5.1289999999999999E-3</v>
      </c>
      <c r="R154">
        <v>-1.3100000000000001E-4</v>
      </c>
    </row>
    <row r="155" spans="2:18" x14ac:dyDescent="0.2">
      <c r="B155" s="1">
        <v>-1383.8358000000001</v>
      </c>
      <c r="C155">
        <v>-0.95</v>
      </c>
      <c r="D155">
        <v>-4.6299999999999998E-4</v>
      </c>
      <c r="E155">
        <v>2.5002E-2</v>
      </c>
      <c r="F155">
        <v>-2.1190000000000001E-2</v>
      </c>
      <c r="H155" s="1">
        <v>-1385.5472</v>
      </c>
      <c r="I155">
        <v>3.75</v>
      </c>
      <c r="J155">
        <v>2.4302000000000001E-2</v>
      </c>
      <c r="K155">
        <v>7.7520000000000002E-3</v>
      </c>
      <c r="L155">
        <v>-1.2259000000000001E-2</v>
      </c>
      <c r="N155" s="1">
        <v>-1383.9084</v>
      </c>
      <c r="O155">
        <v>-0.96</v>
      </c>
      <c r="P155">
        <v>4.4900000000000002E-4</v>
      </c>
      <c r="Q155">
        <v>2.2680000000000001E-3</v>
      </c>
      <c r="R155">
        <v>-2.2193000000000001E-2</v>
      </c>
    </row>
    <row r="156" spans="2:18" x14ac:dyDescent="0.2">
      <c r="B156" s="1">
        <v>-1383.7610999999999</v>
      </c>
      <c r="C156">
        <v>-0.32</v>
      </c>
      <c r="D156">
        <v>-2.6183999999999999E-2</v>
      </c>
      <c r="E156">
        <v>-1.91E-3</v>
      </c>
      <c r="F156">
        <v>4.44E-4</v>
      </c>
      <c r="H156" s="1">
        <v>-1385.3896999999999</v>
      </c>
      <c r="I156">
        <v>4.5999999999999996</v>
      </c>
      <c r="J156">
        <v>1.4546999999999999E-2</v>
      </c>
      <c r="K156">
        <v>2.3446999999999999E-2</v>
      </c>
      <c r="L156">
        <v>5.4751000000000001E-2</v>
      </c>
      <c r="N156" s="1">
        <v>-1383.8291999999999</v>
      </c>
      <c r="O156">
        <v>-0.38</v>
      </c>
      <c r="P156">
        <v>-4.0900000000000002E-4</v>
      </c>
      <c r="Q156">
        <v>-1.8209999999999999E-3</v>
      </c>
      <c r="R156">
        <v>1.598E-3</v>
      </c>
    </row>
    <row r="157" spans="2:18" x14ac:dyDescent="0.2">
      <c r="B157" s="1">
        <v>-1383.6836000000001</v>
      </c>
      <c r="C157">
        <v>0.23</v>
      </c>
      <c r="D157">
        <v>5.6480000000000002E-3</v>
      </c>
      <c r="E157">
        <v>-6.6819999999999996E-3</v>
      </c>
      <c r="F157">
        <v>-1.2744E-2</v>
      </c>
      <c r="H157" s="1">
        <v>-1385.2378000000001</v>
      </c>
      <c r="I157">
        <v>5.43</v>
      </c>
      <c r="J157">
        <v>-1.7451999999999999E-2</v>
      </c>
      <c r="K157">
        <v>1.8186999999999998E-2</v>
      </c>
      <c r="L157">
        <v>5.5160000000000001E-3</v>
      </c>
      <c r="N157" s="1">
        <v>-1383.7527</v>
      </c>
      <c r="O157">
        <v>0.21</v>
      </c>
      <c r="P157">
        <v>2.4601999999999999E-2</v>
      </c>
      <c r="Q157">
        <v>1.5336000000000001E-2</v>
      </c>
      <c r="R157">
        <v>-2.1129999999999999E-3</v>
      </c>
    </row>
    <row r="158" spans="2:18" x14ac:dyDescent="0.2">
      <c r="B158" s="1">
        <v>-1383.6024</v>
      </c>
      <c r="C158">
        <v>0.72</v>
      </c>
      <c r="D158">
        <v>-2.1998E-2</v>
      </c>
      <c r="E158">
        <v>-1.3831E-2</v>
      </c>
      <c r="F158">
        <v>-3.29E-3</v>
      </c>
      <c r="H158" s="1">
        <v>-1385.0975000000001</v>
      </c>
      <c r="I158">
        <v>6.17</v>
      </c>
      <c r="J158">
        <v>1.8370000000000001E-3</v>
      </c>
      <c r="K158">
        <v>-4.35E-4</v>
      </c>
      <c r="L158">
        <v>1.218E-2</v>
      </c>
      <c r="N158" s="1">
        <v>-1383.6786</v>
      </c>
      <c r="O158">
        <v>0.7</v>
      </c>
      <c r="P158">
        <v>-3.8400000000000001E-4</v>
      </c>
      <c r="Q158">
        <v>7.3759999999999997E-3</v>
      </c>
      <c r="R158">
        <v>-1.1534000000000001E-2</v>
      </c>
    </row>
    <row r="159" spans="2:18" x14ac:dyDescent="0.2">
      <c r="B159" s="1">
        <v>-1383.518</v>
      </c>
      <c r="C159">
        <v>1.1399999999999999</v>
      </c>
      <c r="D159">
        <v>2.5855E-2</v>
      </c>
      <c r="E159">
        <v>-2.4913000000000001E-2</v>
      </c>
      <c r="F159">
        <v>-1.6892000000000001E-2</v>
      </c>
      <c r="H159" s="1">
        <v>-1384.9731999999999</v>
      </c>
      <c r="I159">
        <v>6.69</v>
      </c>
      <c r="J159">
        <v>3.8990000000000001E-3</v>
      </c>
      <c r="K159">
        <v>2.1360000000000001E-2</v>
      </c>
      <c r="L159">
        <v>-6.8700000000000002E-3</v>
      </c>
      <c r="N159" s="1">
        <v>-1383.6061999999999</v>
      </c>
      <c r="O159">
        <v>1.05</v>
      </c>
      <c r="P159">
        <v>-6.5770000000000004E-3</v>
      </c>
      <c r="Q159">
        <v>1.583E-2</v>
      </c>
      <c r="R159">
        <v>-6.6090000000000003E-3</v>
      </c>
    </row>
    <row r="160" spans="2:18" x14ac:dyDescent="0.2">
      <c r="B160" s="1">
        <v>-1383.4312</v>
      </c>
      <c r="C160">
        <v>1.4</v>
      </c>
      <c r="D160">
        <v>-5.0092999999999999E-2</v>
      </c>
      <c r="E160">
        <v>1.4970000000000001E-3</v>
      </c>
      <c r="F160">
        <v>3.8039000000000003E-2</v>
      </c>
      <c r="H160" s="1">
        <v>-1384.8658</v>
      </c>
      <c r="I160">
        <v>7.05</v>
      </c>
      <c r="J160">
        <v>1.9137999999999999E-2</v>
      </c>
      <c r="K160">
        <v>3.3218999999999999E-2</v>
      </c>
      <c r="L160">
        <v>-1.4009000000000001E-2</v>
      </c>
      <c r="N160" s="1">
        <v>-1383.5343</v>
      </c>
      <c r="O160">
        <v>1.32</v>
      </c>
      <c r="P160">
        <v>4.091E-3</v>
      </c>
      <c r="Q160">
        <v>-5.3480000000000003E-3</v>
      </c>
      <c r="R160">
        <v>-6.9239999999999996E-3</v>
      </c>
    </row>
    <row r="161" spans="2:18" x14ac:dyDescent="0.2">
      <c r="B161" s="1">
        <v>-1383.3416999999999</v>
      </c>
      <c r="C161">
        <v>1.57</v>
      </c>
      <c r="D161">
        <v>3.0769000000000001E-2</v>
      </c>
      <c r="E161">
        <v>2.6786000000000001E-2</v>
      </c>
      <c r="F161">
        <v>-2.728E-3</v>
      </c>
      <c r="H161" s="1">
        <v>-1384.7765999999999</v>
      </c>
      <c r="I161">
        <v>7.27</v>
      </c>
      <c r="J161">
        <v>-1.214E-3</v>
      </c>
      <c r="K161">
        <v>3.6794E-2</v>
      </c>
      <c r="L161">
        <v>4.6019999999999998E-2</v>
      </c>
      <c r="N161" s="1">
        <v>-1383.4606000000001</v>
      </c>
      <c r="O161">
        <v>1.44</v>
      </c>
      <c r="P161">
        <v>-1.3051E-2</v>
      </c>
      <c r="Q161">
        <v>1.5953999999999999E-2</v>
      </c>
      <c r="R161">
        <v>-5.4039999999999999E-3</v>
      </c>
    </row>
    <row r="162" spans="2:18" x14ac:dyDescent="0.2">
      <c r="B162" s="1">
        <v>-1383.2487000000001</v>
      </c>
      <c r="C162">
        <v>1.64</v>
      </c>
      <c r="D162">
        <v>-3.2983999999999999E-2</v>
      </c>
      <c r="E162">
        <v>8.8990000000000007E-3</v>
      </c>
      <c r="F162">
        <v>8.9569999999999997E-3</v>
      </c>
      <c r="H162" s="1">
        <v>-1384.7025000000001</v>
      </c>
      <c r="I162">
        <v>7.32</v>
      </c>
      <c r="J162">
        <v>-7.4819999999999999E-3</v>
      </c>
      <c r="K162">
        <v>2.8899000000000001E-2</v>
      </c>
      <c r="L162">
        <v>2.3314999999999999E-2</v>
      </c>
      <c r="N162" s="1">
        <v>-1383.3816999999999</v>
      </c>
      <c r="O162">
        <v>1.46</v>
      </c>
      <c r="P162">
        <v>-9.3989999999999994E-3</v>
      </c>
      <c r="Q162">
        <v>5.3220000000000003E-3</v>
      </c>
      <c r="R162">
        <v>1.0892000000000001E-2</v>
      </c>
    </row>
    <row r="163" spans="2:18" x14ac:dyDescent="0.2">
      <c r="B163" s="1">
        <v>-1383.1507999999999</v>
      </c>
      <c r="C163">
        <v>1.61</v>
      </c>
      <c r="D163">
        <v>-7.1180000000000002E-3</v>
      </c>
      <c r="E163">
        <v>2.3283000000000002E-2</v>
      </c>
      <c r="F163">
        <v>-8.2819999999999994E-3</v>
      </c>
      <c r="H163" s="1">
        <v>-1384.6403</v>
      </c>
      <c r="I163">
        <v>7.19</v>
      </c>
      <c r="J163">
        <v>-5.3309999999999998E-3</v>
      </c>
      <c r="K163">
        <v>3.1019999999999999E-2</v>
      </c>
      <c r="L163">
        <v>2.2554999999999999E-2</v>
      </c>
      <c r="N163" s="1">
        <v>-1383.2945</v>
      </c>
      <c r="O163">
        <v>1.43</v>
      </c>
      <c r="P163">
        <v>-2.1078E-2</v>
      </c>
      <c r="Q163">
        <v>8.1930000000000006E-3</v>
      </c>
      <c r="R163">
        <v>7.6290000000000004E-3</v>
      </c>
    </row>
    <row r="164" spans="2:18" x14ac:dyDescent="0.2">
      <c r="B164" s="1">
        <v>-1383.0485000000001</v>
      </c>
      <c r="C164">
        <v>1.52</v>
      </c>
      <c r="D164">
        <v>-4.2139999999999999E-3</v>
      </c>
      <c r="E164">
        <v>4.1320000000000003E-3</v>
      </c>
      <c r="F164">
        <v>1.634E-3</v>
      </c>
      <c r="H164" s="1">
        <v>-1384.5867000000001</v>
      </c>
      <c r="I164">
        <v>6.93</v>
      </c>
      <c r="J164">
        <v>5.6800000000000002E-3</v>
      </c>
      <c r="K164">
        <v>2.6510000000000001E-3</v>
      </c>
      <c r="L164">
        <v>2.7043999999999999E-2</v>
      </c>
      <c r="N164" s="1">
        <v>-1383.1972000000001</v>
      </c>
      <c r="O164">
        <v>1.32</v>
      </c>
      <c r="P164">
        <v>-2.483E-3</v>
      </c>
      <c r="Q164">
        <v>1.2102999999999999E-2</v>
      </c>
      <c r="R164">
        <v>1.4078E-2</v>
      </c>
    </row>
    <row r="165" spans="2:18" x14ac:dyDescent="0.2">
      <c r="B165" s="1">
        <v>-1382.9432999999999</v>
      </c>
      <c r="C165">
        <v>1.34</v>
      </c>
      <c r="D165">
        <v>2.0108999999999998E-2</v>
      </c>
      <c r="E165">
        <v>4.6990000000000001E-3</v>
      </c>
      <c r="F165">
        <v>-4.4373999999999997E-2</v>
      </c>
      <c r="H165" s="1">
        <v>-1384.5386000000001</v>
      </c>
      <c r="I165">
        <v>6.61</v>
      </c>
      <c r="J165">
        <v>4.6090000000000002E-3</v>
      </c>
      <c r="K165">
        <v>-1.3753E-2</v>
      </c>
      <c r="L165">
        <v>6.339E-3</v>
      </c>
      <c r="N165" s="1">
        <v>-1383.0907999999999</v>
      </c>
      <c r="O165">
        <v>1.1299999999999999</v>
      </c>
      <c r="P165">
        <v>-6.2430000000000003E-3</v>
      </c>
      <c r="Q165">
        <v>8.2900000000000005E-3</v>
      </c>
      <c r="R165">
        <v>-2.918E-3</v>
      </c>
    </row>
    <row r="166" spans="2:18" x14ac:dyDescent="0.2">
      <c r="B166" s="1">
        <v>-1382.837</v>
      </c>
      <c r="C166">
        <v>1.0900000000000001</v>
      </c>
      <c r="D166">
        <v>-1.3192000000000001E-2</v>
      </c>
      <c r="E166">
        <v>-7.169E-3</v>
      </c>
      <c r="F166">
        <v>-1.9220999999999999E-2</v>
      </c>
      <c r="H166" s="1">
        <v>-1384.4926</v>
      </c>
      <c r="I166">
        <v>6.19</v>
      </c>
      <c r="J166">
        <v>2.1440000000000001E-3</v>
      </c>
      <c r="K166">
        <v>3.3507000000000002E-2</v>
      </c>
      <c r="L166">
        <v>1.1629E-2</v>
      </c>
      <c r="N166" s="1">
        <v>-1382.9774</v>
      </c>
      <c r="O166">
        <v>0.89</v>
      </c>
      <c r="P166">
        <v>-8.9669999999999993E-3</v>
      </c>
      <c r="Q166">
        <v>1.6400000000000001E-2</v>
      </c>
      <c r="R166">
        <v>-1.2529999999999999E-2</v>
      </c>
    </row>
    <row r="167" spans="2:18" x14ac:dyDescent="0.2">
      <c r="B167" s="1">
        <v>-1382.7324000000001</v>
      </c>
      <c r="C167">
        <v>0.76</v>
      </c>
      <c r="D167">
        <v>-5.9560000000000004E-3</v>
      </c>
      <c r="E167">
        <v>8.064E-3</v>
      </c>
      <c r="F167">
        <v>2.7909E-2</v>
      </c>
      <c r="H167" s="1">
        <v>-1384.4460999999999</v>
      </c>
      <c r="I167">
        <v>5.73</v>
      </c>
      <c r="J167">
        <v>5.8069999999999997E-3</v>
      </c>
      <c r="K167">
        <v>2.5288000000000001E-2</v>
      </c>
      <c r="L167">
        <v>-5.326E-3</v>
      </c>
      <c r="N167" s="1">
        <v>-1382.8601000000001</v>
      </c>
      <c r="O167">
        <v>0.63</v>
      </c>
      <c r="P167">
        <v>2.506E-3</v>
      </c>
      <c r="Q167">
        <v>-5.7930000000000004E-3</v>
      </c>
      <c r="R167">
        <v>-2.7597E-2</v>
      </c>
    </row>
    <row r="168" spans="2:18" x14ac:dyDescent="0.2">
      <c r="B168" s="1">
        <v>-1382.6321</v>
      </c>
      <c r="C168">
        <v>0.43</v>
      </c>
      <c r="D168">
        <v>-2.6252000000000001E-2</v>
      </c>
      <c r="E168">
        <v>-3.1290999999999999E-2</v>
      </c>
      <c r="F168">
        <v>-1.0348E-2</v>
      </c>
      <c r="H168" s="1">
        <v>-1384.3964000000001</v>
      </c>
      <c r="I168">
        <v>5.25</v>
      </c>
      <c r="J168">
        <v>-4.4671000000000002E-2</v>
      </c>
      <c r="K168">
        <v>-6.9069999999999999E-3</v>
      </c>
      <c r="L168">
        <v>-1.7176E-2</v>
      </c>
      <c r="N168" s="1">
        <v>-1382.7429999999999</v>
      </c>
      <c r="O168">
        <v>0.35</v>
      </c>
      <c r="P168">
        <v>1.2355E-2</v>
      </c>
      <c r="Q168">
        <v>5.463E-3</v>
      </c>
      <c r="R168">
        <v>-7.8899999999999994E-3</v>
      </c>
    </row>
    <row r="169" spans="2:18" x14ac:dyDescent="0.2">
      <c r="B169" s="1">
        <v>-1382.5395000000001</v>
      </c>
      <c r="C169">
        <v>0.08</v>
      </c>
      <c r="D169">
        <v>7.6660000000000001E-3</v>
      </c>
      <c r="E169">
        <v>1.4898E-2</v>
      </c>
      <c r="F169">
        <v>4.333E-3</v>
      </c>
      <c r="H169" s="1">
        <v>-1384.3422</v>
      </c>
      <c r="I169">
        <v>4.79</v>
      </c>
      <c r="J169">
        <v>7.5750000000000001E-3</v>
      </c>
      <c r="K169">
        <v>-2.784E-3</v>
      </c>
      <c r="L169">
        <v>-5.5430000000000002E-3</v>
      </c>
      <c r="N169" s="1">
        <v>-1382.6312</v>
      </c>
      <c r="O169">
        <v>0.03</v>
      </c>
      <c r="P169">
        <v>1.0378E-2</v>
      </c>
      <c r="Q169">
        <v>1.0399E-2</v>
      </c>
      <c r="R169">
        <v>1.7027E-2</v>
      </c>
    </row>
    <row r="170" spans="2:18" x14ac:dyDescent="0.2">
      <c r="B170" s="1">
        <v>-1382.4585</v>
      </c>
      <c r="C170">
        <v>-0.34</v>
      </c>
      <c r="D170">
        <v>-1.6511000000000001E-2</v>
      </c>
      <c r="E170">
        <v>2.3989E-2</v>
      </c>
      <c r="F170">
        <v>3.1129E-2</v>
      </c>
      <c r="H170" s="1">
        <v>-1384.2827</v>
      </c>
      <c r="I170">
        <v>4.29</v>
      </c>
      <c r="J170">
        <v>-1.0232E-2</v>
      </c>
      <c r="K170">
        <v>-2.4954E-2</v>
      </c>
      <c r="L170">
        <v>-2.8953E-2</v>
      </c>
      <c r="N170" s="1">
        <v>-1382.5305000000001</v>
      </c>
      <c r="O170">
        <v>-0.3</v>
      </c>
      <c r="P170">
        <v>-1.8765E-2</v>
      </c>
      <c r="Q170">
        <v>-2.8300000000000001E-3</v>
      </c>
      <c r="R170">
        <v>2.6585000000000001E-2</v>
      </c>
    </row>
    <row r="171" spans="2:18" x14ac:dyDescent="0.2">
      <c r="B171" s="1">
        <v>-1382.3921</v>
      </c>
      <c r="C171">
        <v>-0.78</v>
      </c>
      <c r="D171">
        <v>9.1190000000000004E-3</v>
      </c>
      <c r="E171">
        <v>1.232E-3</v>
      </c>
      <c r="F171">
        <v>1.768E-3</v>
      </c>
      <c r="H171" s="1">
        <v>-1384.2185999999999</v>
      </c>
      <c r="I171">
        <v>3.88</v>
      </c>
      <c r="J171">
        <v>2.2894999999999999E-2</v>
      </c>
      <c r="K171">
        <v>-1.9793999999999999E-2</v>
      </c>
      <c r="L171">
        <v>-1.1934999999999999E-2</v>
      </c>
      <c r="N171" s="1">
        <v>-1382.4466</v>
      </c>
      <c r="O171">
        <v>-0.67</v>
      </c>
      <c r="P171">
        <v>5.4079999999999996E-3</v>
      </c>
      <c r="Q171">
        <v>-9.2630000000000004E-3</v>
      </c>
      <c r="R171">
        <v>3.519E-3</v>
      </c>
    </row>
    <row r="172" spans="2:18" x14ac:dyDescent="0.2">
      <c r="B172" s="1">
        <v>-1382.3441</v>
      </c>
      <c r="C172">
        <v>-1.21</v>
      </c>
      <c r="D172">
        <v>-6.3049999999999998E-3</v>
      </c>
      <c r="E172">
        <v>1.609E-3</v>
      </c>
      <c r="F172">
        <v>4.1882999999999997E-2</v>
      </c>
      <c r="H172" s="1">
        <v>-1384.1522</v>
      </c>
      <c r="I172">
        <v>3.46</v>
      </c>
      <c r="J172">
        <v>1.0725E-2</v>
      </c>
      <c r="K172">
        <v>-3.6618999999999999E-2</v>
      </c>
      <c r="L172">
        <v>-2.4546999999999999E-2</v>
      </c>
      <c r="N172" s="1">
        <v>-1382.3841</v>
      </c>
      <c r="O172">
        <v>-1.06</v>
      </c>
      <c r="P172">
        <v>1.611E-3</v>
      </c>
      <c r="Q172">
        <v>-5.7609999999999996E-3</v>
      </c>
      <c r="R172">
        <v>1.0976E-2</v>
      </c>
    </row>
    <row r="173" spans="2:18" x14ac:dyDescent="0.2">
      <c r="B173" s="1">
        <v>-1382.3178</v>
      </c>
      <c r="C173">
        <v>-1.69</v>
      </c>
      <c r="D173">
        <v>5.0800000000000003E-3</v>
      </c>
      <c r="E173">
        <v>5.7670000000000004E-3</v>
      </c>
      <c r="F173">
        <v>1.3268E-2</v>
      </c>
      <c r="H173" s="1">
        <v>-1384.0868</v>
      </c>
      <c r="I173">
        <v>3.14</v>
      </c>
      <c r="J173">
        <v>-1.8331E-2</v>
      </c>
      <c r="K173">
        <v>-1.6813000000000002E-2</v>
      </c>
      <c r="L173">
        <v>-5.2560000000000003E-3</v>
      </c>
      <c r="N173" s="1">
        <v>-1382.3471999999999</v>
      </c>
      <c r="O173">
        <v>-1.52</v>
      </c>
      <c r="P173">
        <v>1.6226000000000001E-2</v>
      </c>
      <c r="Q173">
        <v>1.0214000000000001E-2</v>
      </c>
      <c r="R173">
        <v>-2.225E-3</v>
      </c>
    </row>
    <row r="174" spans="2:18" x14ac:dyDescent="0.2">
      <c r="B174" s="1">
        <v>-1382.3155999999999</v>
      </c>
      <c r="C174">
        <v>-2.2400000000000002</v>
      </c>
      <c r="D174">
        <v>-3.3862000000000003E-2</v>
      </c>
      <c r="E174">
        <v>-1.0426E-2</v>
      </c>
      <c r="F174">
        <v>4.3158000000000002E-2</v>
      </c>
      <c r="H174" s="1">
        <v>-1384.0262</v>
      </c>
      <c r="I174">
        <v>2.81</v>
      </c>
      <c r="J174">
        <v>9.4669999999999997E-3</v>
      </c>
      <c r="K174">
        <v>-3.2316999999999999E-2</v>
      </c>
      <c r="L174">
        <v>-3.8932000000000001E-2</v>
      </c>
      <c r="N174" s="1">
        <v>-1382.3386</v>
      </c>
      <c r="O174">
        <v>-2.0299999999999998</v>
      </c>
      <c r="P174">
        <v>-4.8710000000000003E-3</v>
      </c>
      <c r="Q174">
        <v>-2.2058999999999999E-2</v>
      </c>
      <c r="R174">
        <v>1.1256E-2</v>
      </c>
    </row>
    <row r="175" spans="2:18" x14ac:dyDescent="0.2">
      <c r="B175" s="1">
        <v>-1382.3394000000001</v>
      </c>
      <c r="C175">
        <v>-2.83</v>
      </c>
      <c r="D175">
        <v>-3.1649999999999998E-3</v>
      </c>
      <c r="E175">
        <v>2.1659999999999999E-2</v>
      </c>
      <c r="F175">
        <v>4.8539999999999998E-3</v>
      </c>
      <c r="H175" s="1">
        <v>-1383.9765</v>
      </c>
      <c r="I175">
        <v>2.54</v>
      </c>
      <c r="J175">
        <v>1.4300000000000001E-4</v>
      </c>
      <c r="K175">
        <v>-8.6929999999999993E-3</v>
      </c>
      <c r="L175">
        <v>1.0312E-2</v>
      </c>
      <c r="N175" s="1">
        <v>-1382.3607</v>
      </c>
      <c r="O175">
        <v>-2.56</v>
      </c>
      <c r="P175">
        <v>2.9870000000000001E-3</v>
      </c>
      <c r="Q175">
        <v>1.4074E-2</v>
      </c>
      <c r="R175">
        <v>1.2137999999999999E-2</v>
      </c>
    </row>
    <row r="176" spans="2:18" x14ac:dyDescent="0.2">
      <c r="B176" s="1">
        <v>-1382.3907999999999</v>
      </c>
      <c r="C176">
        <v>-3.43</v>
      </c>
      <c r="D176">
        <v>-6.2979999999999998E-3</v>
      </c>
      <c r="E176">
        <v>-5.4787000000000002E-2</v>
      </c>
      <c r="F176">
        <v>1.9782999999999999E-2</v>
      </c>
      <c r="H176" s="1">
        <v>-1383.9444000000001</v>
      </c>
      <c r="I176">
        <v>2.2799999999999998</v>
      </c>
      <c r="J176">
        <v>1.0279E-2</v>
      </c>
      <c r="K176">
        <v>1.3065999999999999E-2</v>
      </c>
      <c r="L176">
        <v>-5.1485000000000003E-2</v>
      </c>
      <c r="N176" s="1">
        <v>-1382.4146000000001</v>
      </c>
      <c r="O176">
        <v>-3.11</v>
      </c>
      <c r="P176">
        <v>-1.8688E-2</v>
      </c>
      <c r="Q176">
        <v>-1.0536999999999999E-2</v>
      </c>
      <c r="R176">
        <v>1.5671000000000001E-2</v>
      </c>
    </row>
    <row r="177" spans="2:18" x14ac:dyDescent="0.2">
      <c r="B177" s="1">
        <v>-1382.4694</v>
      </c>
      <c r="C177">
        <v>-4.07</v>
      </c>
      <c r="D177">
        <v>-1.085E-3</v>
      </c>
      <c r="E177">
        <v>-2.4272999999999999E-2</v>
      </c>
      <c r="F177">
        <v>2.8370000000000001E-3</v>
      </c>
      <c r="H177" s="1">
        <v>-1383.9365</v>
      </c>
      <c r="I177">
        <v>1.98</v>
      </c>
      <c r="J177">
        <v>-4.2249999999999996E-3</v>
      </c>
      <c r="K177">
        <v>4.333E-3</v>
      </c>
      <c r="L177">
        <v>-2.2939999999999999E-2</v>
      </c>
      <c r="N177" s="1">
        <v>-1382.4999</v>
      </c>
      <c r="O177">
        <v>-3.79</v>
      </c>
      <c r="P177">
        <v>3.4859999999999999E-3</v>
      </c>
      <c r="Q177">
        <v>1.2001E-2</v>
      </c>
      <c r="R177">
        <v>-6.1300000000000005E-4</v>
      </c>
    </row>
    <row r="178" spans="2:18" x14ac:dyDescent="0.2">
      <c r="B178" s="1">
        <v>-1382.5733</v>
      </c>
      <c r="C178">
        <v>-4.79</v>
      </c>
      <c r="D178">
        <v>-3.0547000000000001E-2</v>
      </c>
      <c r="E178">
        <v>-3.6625999999999999E-2</v>
      </c>
      <c r="F178">
        <v>9.443E-3</v>
      </c>
      <c r="H178" s="1">
        <v>-1383.9572000000001</v>
      </c>
      <c r="I178">
        <v>1.65</v>
      </c>
      <c r="J178">
        <v>-1.0076E-2</v>
      </c>
      <c r="K178">
        <v>1.0029E-2</v>
      </c>
      <c r="L178">
        <v>-5.0277000000000002E-2</v>
      </c>
      <c r="N178" s="1">
        <v>-1382.614</v>
      </c>
      <c r="O178">
        <v>-4.4800000000000004</v>
      </c>
      <c r="P178">
        <v>1.0659E-2</v>
      </c>
      <c r="Q178">
        <v>2.0040000000000001E-3</v>
      </c>
      <c r="R178">
        <v>-5.9090000000000002E-3</v>
      </c>
    </row>
    <row r="179" spans="2:18" x14ac:dyDescent="0.2">
      <c r="B179" s="1">
        <v>-1382.6992</v>
      </c>
      <c r="C179">
        <v>-5.45</v>
      </c>
      <c r="D179">
        <v>1.2919999999999999E-2</v>
      </c>
      <c r="E179">
        <v>5.4510000000000001E-3</v>
      </c>
      <c r="F179">
        <v>-1.2872E-2</v>
      </c>
      <c r="H179" s="1">
        <v>-1384.0097000000001</v>
      </c>
      <c r="I179">
        <v>1.35</v>
      </c>
      <c r="J179">
        <v>1.6341999999999999E-2</v>
      </c>
      <c r="K179">
        <v>-9.9620000000000004E-3</v>
      </c>
      <c r="L179">
        <v>3.0594E-2</v>
      </c>
      <c r="N179" s="1">
        <v>-1382.7520999999999</v>
      </c>
      <c r="O179">
        <v>-5.19</v>
      </c>
      <c r="P179">
        <v>6.4710000000000002E-3</v>
      </c>
      <c r="Q179">
        <v>-8.5369999999999994E-3</v>
      </c>
      <c r="R179">
        <v>-1.8069000000000002E-2</v>
      </c>
    </row>
    <row r="180" spans="2:18" x14ac:dyDescent="0.2">
      <c r="B180" s="1">
        <v>-1382.8432</v>
      </c>
      <c r="C180">
        <v>-6.11</v>
      </c>
      <c r="D180">
        <v>-1.1008E-2</v>
      </c>
      <c r="E180">
        <v>-1.4540000000000001E-2</v>
      </c>
      <c r="F180">
        <v>4.3990000000000001E-3</v>
      </c>
      <c r="H180" s="1">
        <v>-1384.0934</v>
      </c>
      <c r="I180">
        <v>0.96</v>
      </c>
      <c r="J180">
        <v>-9.9410000000000002E-3</v>
      </c>
      <c r="K180">
        <v>-4.4549999999999998E-3</v>
      </c>
      <c r="L180">
        <v>1.7034000000000001E-2</v>
      </c>
      <c r="N180" s="1">
        <v>-1382.9088999999999</v>
      </c>
      <c r="O180">
        <v>-5.84</v>
      </c>
      <c r="P180">
        <v>-2.1427999999999999E-2</v>
      </c>
      <c r="Q180">
        <v>-1.083E-3</v>
      </c>
      <c r="R180">
        <v>2.1173000000000001E-2</v>
      </c>
    </row>
    <row r="181" spans="2:18" x14ac:dyDescent="0.2">
      <c r="B181" s="1">
        <v>-1383.002</v>
      </c>
      <c r="C181">
        <v>-6.72</v>
      </c>
      <c r="D181">
        <v>9.3600000000000003E-3</v>
      </c>
      <c r="E181">
        <v>8.0569999999999999E-3</v>
      </c>
      <c r="F181">
        <v>-6.2069999999999998E-3</v>
      </c>
      <c r="H181" s="1">
        <v>-1384.2052000000001</v>
      </c>
      <c r="I181">
        <v>0.52</v>
      </c>
      <c r="J181">
        <v>2.1640000000000001E-3</v>
      </c>
      <c r="K181">
        <v>-5.3300000000000005E-4</v>
      </c>
      <c r="L181">
        <v>1.8921E-2</v>
      </c>
      <c r="N181" s="1">
        <v>-1383.0791999999999</v>
      </c>
      <c r="O181">
        <v>-6.47</v>
      </c>
      <c r="P181">
        <f>-0.016301</f>
        <v>-1.6301E-2</v>
      </c>
      <c r="Q181">
        <v>-1.6029000000000002E-2</v>
      </c>
      <c r="R181">
        <v>-3.277E-3</v>
      </c>
    </row>
    <row r="182" spans="2:18" x14ac:dyDescent="0.2">
      <c r="B182" s="1">
        <v>-1383.1735000000001</v>
      </c>
      <c r="C182">
        <v>-7.28</v>
      </c>
      <c r="D182">
        <v>2.6818000000000002E-2</v>
      </c>
      <c r="E182">
        <v>-3.2048E-2</v>
      </c>
      <c r="F182">
        <v>7.3369999999999998E-3</v>
      </c>
      <c r="H182" s="1">
        <v>-1384.3411000000001</v>
      </c>
      <c r="I182">
        <v>0.09</v>
      </c>
      <c r="J182">
        <v>5.9699999999999998E-4</v>
      </c>
      <c r="K182">
        <v>-4.6379999999999998E-2</v>
      </c>
      <c r="L182">
        <v>-7.9939999999999994E-3</v>
      </c>
      <c r="N182" s="1">
        <v>-1383.2602999999999</v>
      </c>
      <c r="O182">
        <v>-7.08</v>
      </c>
      <c r="P182">
        <f>-0.016897</f>
        <v>-1.6896999999999999E-2</v>
      </c>
      <c r="Q182">
        <v>-6.6020000000000002E-3</v>
      </c>
      <c r="R182">
        <v>-3.7910000000000001E-3</v>
      </c>
    </row>
    <row r="183" spans="2:18" x14ac:dyDescent="0.2">
      <c r="B183" s="1">
        <v>-1383.3579999999999</v>
      </c>
      <c r="C183">
        <v>-7.77</v>
      </c>
      <c r="D183">
        <v>-1.383E-2</v>
      </c>
      <c r="E183">
        <v>1.2652999999999999E-2</v>
      </c>
      <c r="F183">
        <v>7.6099999999999996E-4</v>
      </c>
      <c r="H183" s="1">
        <v>-1384.4976999999999</v>
      </c>
      <c r="I183">
        <v>-0.34</v>
      </c>
      <c r="J183">
        <v>1.0928E-2</v>
      </c>
      <c r="K183">
        <v>-1.8324E-2</v>
      </c>
      <c r="L183">
        <v>2.3514E-2</v>
      </c>
      <c r="N183" s="1">
        <v>-1383.4517000000001</v>
      </c>
      <c r="O183">
        <v>-7.63</v>
      </c>
      <c r="P183">
        <v>-2.2991999999999999E-2</v>
      </c>
      <c r="Q183">
        <v>1.8112E-2</v>
      </c>
      <c r="R183">
        <v>7.2069999999999999E-3</v>
      </c>
    </row>
    <row r="184" spans="2:18" x14ac:dyDescent="0.2">
      <c r="B184" s="1">
        <v>-1383.5589</v>
      </c>
      <c r="C184">
        <v>-8.27</v>
      </c>
      <c r="D184">
        <v>5.1947E-2</v>
      </c>
      <c r="E184">
        <v>1.8290000000000001E-2</v>
      </c>
      <c r="F184">
        <v>9.0499999999999999E-4</v>
      </c>
      <c r="H184" s="1">
        <v>-1384.6731</v>
      </c>
      <c r="I184">
        <v>-0.82</v>
      </c>
      <c r="J184">
        <v>2.6513999999999999E-2</v>
      </c>
      <c r="K184">
        <v>1.5900000000000001E-3</v>
      </c>
      <c r="L184">
        <v>1.2243E-2</v>
      </c>
      <c r="N184" s="1">
        <v>-1383.6568</v>
      </c>
      <c r="O184">
        <v>-8.14</v>
      </c>
      <c r="P184">
        <v>-4.4380000000000001E-3</v>
      </c>
      <c r="Q184">
        <v>9.3710000000000009E-3</v>
      </c>
      <c r="R184">
        <v>8.2000000000000001E-5</v>
      </c>
    </row>
    <row r="185" spans="2:18" x14ac:dyDescent="0.2">
      <c r="B185" s="1">
        <v>-1383.7799</v>
      </c>
      <c r="C185">
        <v>-8.6999999999999993</v>
      </c>
      <c r="D185">
        <v>2.4317999999999999E-2</v>
      </c>
      <c r="E185">
        <v>1.8912999999999999E-2</v>
      </c>
      <c r="F185">
        <v>-1.503E-3</v>
      </c>
      <c r="H185" s="1">
        <v>-1384.8667</v>
      </c>
      <c r="I185">
        <v>-1.27</v>
      </c>
      <c r="J185">
        <v>4.4986999999999999E-2</v>
      </c>
      <c r="K185">
        <v>-1.1524E-2</v>
      </c>
      <c r="L185">
        <v>-6.1149999999999998E-3</v>
      </c>
      <c r="N185" s="1">
        <v>-1383.8801000000001</v>
      </c>
      <c r="O185">
        <v>-8.57</v>
      </c>
      <c r="P185">
        <v>-1.4118E-2</v>
      </c>
      <c r="Q185">
        <v>2.1215000000000001E-2</v>
      </c>
      <c r="R185">
        <v>6.2009999999999999E-3</v>
      </c>
    </row>
    <row r="186" spans="2:18" x14ac:dyDescent="0.2">
      <c r="B186" s="1">
        <v>-1384.0237999999999</v>
      </c>
      <c r="C186">
        <v>-9.1199999999999992</v>
      </c>
      <c r="D186">
        <v>2.8670000000000002E-3</v>
      </c>
      <c r="E186">
        <v>3.7450000000000001E-3</v>
      </c>
      <c r="F186">
        <v>3.235E-3</v>
      </c>
      <c r="H186" s="1">
        <v>-1385.0784000000001</v>
      </c>
      <c r="I186">
        <v>-1.76</v>
      </c>
      <c r="J186">
        <v>-1.1369000000000001E-2</v>
      </c>
      <c r="K186">
        <v>1.5852999999999999E-2</v>
      </c>
      <c r="L186">
        <v>-6.5469999999999999E-3</v>
      </c>
      <c r="N186" s="1">
        <v>-1384.1249</v>
      </c>
      <c r="O186">
        <v>-8.98</v>
      </c>
      <c r="P186">
        <v>1.5373E-2</v>
      </c>
      <c r="Q186">
        <v>1.7259E-2</v>
      </c>
      <c r="R186">
        <v>5.3699999999999998E-3</v>
      </c>
    </row>
    <row r="187" spans="2:18" x14ac:dyDescent="0.2">
      <c r="B187" s="1">
        <v>-1384.2896000000001</v>
      </c>
      <c r="C187">
        <v>-9.5</v>
      </c>
      <c r="D187">
        <v>2.2568999999999999E-2</v>
      </c>
      <c r="E187">
        <v>8.6920000000000001E-3</v>
      </c>
      <c r="F187">
        <v>2.359E-3</v>
      </c>
      <c r="H187" s="1">
        <v>-1385.3055999999999</v>
      </c>
      <c r="I187">
        <v>-2.2400000000000002</v>
      </c>
      <c r="J187">
        <v>2.9739000000000002E-2</v>
      </c>
      <c r="K187">
        <v>-1.9823E-2</v>
      </c>
      <c r="L187">
        <v>-2.1329999999999999E-3</v>
      </c>
      <c r="N187" s="1">
        <v>-1384.3896999999999</v>
      </c>
      <c r="O187">
        <v>-9.34</v>
      </c>
      <c r="P187">
        <v>3.1300000000000002E-4</v>
      </c>
      <c r="Q187">
        <v>1.4794E-2</v>
      </c>
      <c r="R187">
        <v>-5.8329999999999996E-3</v>
      </c>
    </row>
    <row r="188" spans="2:18" x14ac:dyDescent="0.2">
      <c r="B188" s="1">
        <v>-1384.5696</v>
      </c>
      <c r="C188">
        <v>-9.81</v>
      </c>
      <c r="D188">
        <v>-9.9450000000000007E-3</v>
      </c>
      <c r="E188">
        <v>1.1172E-2</v>
      </c>
      <c r="F188">
        <v>-1.0666999999999999E-2</v>
      </c>
      <c r="H188" s="1">
        <v>-1385.5441000000001</v>
      </c>
      <c r="I188">
        <v>-2.67</v>
      </c>
      <c r="J188">
        <v>1.1165E-2</v>
      </c>
      <c r="K188">
        <v>-5.3800000000000002E-3</v>
      </c>
      <c r="L188">
        <v>3.9300000000000003E-3</v>
      </c>
      <c r="N188" s="1">
        <v>-1384.6670999999999</v>
      </c>
      <c r="O188">
        <v>-9.65</v>
      </c>
      <c r="P188">
        <v>3.9969999999999997E-3</v>
      </c>
      <c r="Q188">
        <v>-1.3860000000000001E-3</v>
      </c>
      <c r="R188">
        <v>-2.9489999999999998E-3</v>
      </c>
    </row>
    <row r="189" spans="2:18" x14ac:dyDescent="0.2">
      <c r="B189" s="1">
        <v>-1384.8510000000001</v>
      </c>
      <c r="C189">
        <v>-9.99</v>
      </c>
      <c r="D189">
        <v>-1.5613E-2</v>
      </c>
      <c r="E189">
        <v>5.385E-3</v>
      </c>
      <c r="F189">
        <v>1.3011999999999999E-2</v>
      </c>
      <c r="H189" s="1">
        <v>-1385.7843</v>
      </c>
      <c r="I189">
        <v>-3.08</v>
      </c>
      <c r="J189">
        <v>4.2629E-2</v>
      </c>
      <c r="K189">
        <v>5.581E-3</v>
      </c>
      <c r="L189">
        <v>-1.8301000000000001E-2</v>
      </c>
      <c r="N189" s="1">
        <v>-1384.9436000000001</v>
      </c>
      <c r="O189">
        <v>-9.82</v>
      </c>
      <c r="P189">
        <v>1.5372E-2</v>
      </c>
      <c r="Q189">
        <v>2.7841000000000001E-2</v>
      </c>
      <c r="R189">
        <v>-2.0390999999999999E-2</v>
      </c>
    </row>
    <row r="190" spans="2:18" x14ac:dyDescent="0.2">
      <c r="B190" s="1">
        <v>-1385.1172999999999</v>
      </c>
      <c r="C190">
        <v>-10.09</v>
      </c>
      <c r="D190">
        <v>2.1472000000000002E-2</v>
      </c>
      <c r="E190">
        <v>-1.462E-3</v>
      </c>
      <c r="F190">
        <v>-3.2342000000000003E-2</v>
      </c>
      <c r="H190" s="1">
        <v>-1386.0134</v>
      </c>
      <c r="I190">
        <v>-3.43</v>
      </c>
      <c r="J190">
        <v>1.611E-3</v>
      </c>
      <c r="K190">
        <v>1.794E-3</v>
      </c>
      <c r="L190">
        <v>-1.6258000000000002E-2</v>
      </c>
      <c r="N190" s="1">
        <v>-1385.2022999999999</v>
      </c>
      <c r="O190">
        <v>-9.8699999999999992</v>
      </c>
      <c r="P190">
        <v>-4.7280000000000004E-3</v>
      </c>
      <c r="Q190">
        <v>1.806E-2</v>
      </c>
      <c r="R190">
        <v>9.8300000000000002E-3</v>
      </c>
    </row>
    <row r="191" spans="2:18" x14ac:dyDescent="0.2">
      <c r="B191" s="1">
        <v>-1385.3517999999999</v>
      </c>
      <c r="C191">
        <v>-10</v>
      </c>
      <c r="D191">
        <v>-2.9374000000000001E-2</v>
      </c>
      <c r="E191">
        <v>-1.1645000000000001E-2</v>
      </c>
      <c r="F191">
        <v>2.7409999999999999E-3</v>
      </c>
      <c r="H191" s="1">
        <v>-1386.2193</v>
      </c>
      <c r="I191">
        <v>-3.59</v>
      </c>
      <c r="J191">
        <v>3.1159999999999998E-3</v>
      </c>
      <c r="K191">
        <v>-6.6819999999999996E-3</v>
      </c>
      <c r="L191">
        <v>4.1949999999999999E-3</v>
      </c>
      <c r="N191" s="1">
        <v>-1385.4265</v>
      </c>
      <c r="O191">
        <v>-9.8000000000000007</v>
      </c>
      <c r="P191">
        <v>4.3160000000000004E-3</v>
      </c>
      <c r="Q191">
        <v>1.163E-2</v>
      </c>
      <c r="R191">
        <v>9.7169999999999999E-3</v>
      </c>
    </row>
    <row r="192" spans="2:18" x14ac:dyDescent="0.2">
      <c r="B192" s="1">
        <v>-1385.5417</v>
      </c>
      <c r="C192">
        <v>-9.76</v>
      </c>
      <c r="D192">
        <v>1.4252000000000001E-2</v>
      </c>
      <c r="E192">
        <v>-3.1213000000000001E-2</v>
      </c>
      <c r="F192">
        <v>-1.622E-3</v>
      </c>
      <c r="H192" s="1">
        <v>-1386.3910000000001</v>
      </c>
      <c r="I192">
        <v>-3.64</v>
      </c>
      <c r="J192">
        <v>1.485E-3</v>
      </c>
      <c r="K192">
        <v>-6.5789999999999998E-3</v>
      </c>
      <c r="L192">
        <v>-9.9179999999999997E-3</v>
      </c>
      <c r="N192" s="1">
        <v>-1385.6042</v>
      </c>
      <c r="O192">
        <v>-9.5299999999999994</v>
      </c>
      <c r="P192">
        <v>8.1089999999999999E-3</v>
      </c>
      <c r="Q192">
        <v>4.9490000000000003E-3</v>
      </c>
      <c r="R192">
        <v>-6.2760000000000003E-3</v>
      </c>
    </row>
    <row r="193" spans="2:18" x14ac:dyDescent="0.2">
      <c r="B193" s="1">
        <v>-1385.68</v>
      </c>
      <c r="C193">
        <v>-9.39</v>
      </c>
      <c r="D193">
        <v>8.3389999999999992E-3</v>
      </c>
      <c r="E193">
        <v>-3.6319999999999998E-3</v>
      </c>
      <c r="F193">
        <v>1.8461000000000002E-2</v>
      </c>
      <c r="H193" s="1">
        <v>-1386.5208</v>
      </c>
      <c r="I193">
        <v>-3.53</v>
      </c>
      <c r="J193">
        <v>8.7580000000000002E-3</v>
      </c>
      <c r="K193">
        <v>-5.6379999999999998E-3</v>
      </c>
      <c r="L193">
        <v>-6.1802000000000003E-2</v>
      </c>
      <c r="N193" s="1">
        <v>-1385.73</v>
      </c>
      <c r="O193">
        <v>-9.1199999999999992</v>
      </c>
      <c r="P193">
        <v>-7.2839999999999997E-3</v>
      </c>
      <c r="Q193">
        <v>1.4997E-2</v>
      </c>
      <c r="R193">
        <v>5.9490000000000003E-3</v>
      </c>
    </row>
    <row r="194" spans="2:18" x14ac:dyDescent="0.2">
      <c r="B194" s="1">
        <v>-1385.7678000000001</v>
      </c>
      <c r="C194">
        <v>-8.86</v>
      </c>
      <c r="D194">
        <v>-2.0279999999999999E-3</v>
      </c>
      <c r="E194">
        <v>1.931E-3</v>
      </c>
      <c r="F194">
        <v>1.1537E-2</v>
      </c>
      <c r="H194" s="1">
        <v>-1386.6070999999999</v>
      </c>
      <c r="I194">
        <v>-3.31</v>
      </c>
      <c r="J194">
        <v>-9.5949999999999994E-3</v>
      </c>
      <c r="K194">
        <v>5.3817999999999998E-2</v>
      </c>
      <c r="L194">
        <v>-3.47E-3</v>
      </c>
      <c r="N194" s="1">
        <v>-1385.8088</v>
      </c>
      <c r="O194">
        <v>-8.6199999999999992</v>
      </c>
      <c r="P194">
        <v>3.9810000000000002E-3</v>
      </c>
      <c r="Q194">
        <v>-1.8748999999999998E-2</v>
      </c>
      <c r="R194">
        <v>-7.7619999999999998E-3</v>
      </c>
    </row>
    <row r="195" spans="2:18" x14ac:dyDescent="0.2">
      <c r="B195" s="1">
        <v>-1385.8140000000001</v>
      </c>
      <c r="C195">
        <v>-8.18</v>
      </c>
      <c r="D195">
        <v>2.1184999999999999E-2</v>
      </c>
      <c r="E195">
        <v>5.7970000000000001E-3</v>
      </c>
      <c r="F195">
        <v>-2.2800000000000001E-2</v>
      </c>
      <c r="H195" s="1">
        <v>-1386.6554000000001</v>
      </c>
      <c r="I195">
        <v>-2.96</v>
      </c>
      <c r="J195">
        <v>-9.3410000000000003E-3</v>
      </c>
      <c r="K195">
        <v>1.8240000000000001E-3</v>
      </c>
      <c r="L195">
        <v>1.1329999999999999E-3</v>
      </c>
      <c r="N195" s="1">
        <v>-1385.8531</v>
      </c>
      <c r="O195">
        <v>-7.97</v>
      </c>
      <c r="P195">
        <f>-0.012946</f>
        <v>-1.2945999999999999E-2</v>
      </c>
      <c r="Q195">
        <v>-4.0390000000000001E-3</v>
      </c>
      <c r="R195">
        <v>-3.8939999999999999E-3</v>
      </c>
    </row>
    <row r="196" spans="2:18" x14ac:dyDescent="0.2">
      <c r="B196" s="1">
        <v>-1385.8336999999999</v>
      </c>
      <c r="C196">
        <v>-7.47</v>
      </c>
      <c r="D196">
        <v>-5.9870000000000001E-3</v>
      </c>
      <c r="E196">
        <v>1.5879999999999998E-2</v>
      </c>
      <c r="F196">
        <v>7.0959999999999999E-3</v>
      </c>
      <c r="H196" s="1">
        <v>-1386.6775</v>
      </c>
      <c r="I196">
        <v>-2.5099999999999998</v>
      </c>
      <c r="J196">
        <v>2.3907000000000001E-2</v>
      </c>
      <c r="K196">
        <v>3.9919999999999999E-3</v>
      </c>
      <c r="L196">
        <v>-2.2100999999999999E-2</v>
      </c>
      <c r="N196" s="1">
        <v>-1385.8792000000001</v>
      </c>
      <c r="O196">
        <v>-7.32</v>
      </c>
      <c r="P196">
        <f>-0.0077</f>
        <v>-7.7000000000000002E-3</v>
      </c>
      <c r="Q196">
        <v>-8.6510000000000007E-3</v>
      </c>
      <c r="R196">
        <v>-1.4368000000000001E-2</v>
      </c>
    </row>
    <row r="197" spans="2:18" x14ac:dyDescent="0.2">
      <c r="B197" s="1">
        <v>-1385.8402000000001</v>
      </c>
      <c r="C197">
        <v>-6.79</v>
      </c>
      <c r="D197">
        <v>2.666E-2</v>
      </c>
      <c r="E197">
        <v>1.2855E-2</v>
      </c>
      <c r="F197">
        <v>-1.761E-3</v>
      </c>
      <c r="H197" s="1">
        <v>-1386.6869999999999</v>
      </c>
      <c r="I197">
        <v>-2.08</v>
      </c>
      <c r="J197">
        <v>4.4409999999999996E-3</v>
      </c>
      <c r="K197">
        <v>-1.3572000000000001E-2</v>
      </c>
      <c r="L197">
        <v>-2.7316E-2</v>
      </c>
      <c r="N197" s="1">
        <v>-1385.9004</v>
      </c>
      <c r="O197">
        <v>-6.59</v>
      </c>
      <c r="P197">
        <v>4.8700000000000002E-3</v>
      </c>
      <c r="Q197">
        <v>1.8710000000000001E-3</v>
      </c>
      <c r="R197">
        <v>8.0070000000000002E-3</v>
      </c>
    </row>
    <row r="198" spans="2:18" x14ac:dyDescent="0.2">
      <c r="B198" s="1">
        <v>-1385.8416999999999</v>
      </c>
      <c r="C198">
        <v>-5.99</v>
      </c>
      <c r="D198">
        <v>-2.2423999999999999E-2</v>
      </c>
      <c r="E198">
        <v>9.273E-3</v>
      </c>
      <c r="F198">
        <v>1.6327000000000001E-2</v>
      </c>
      <c r="H198" s="1">
        <v>-1386.6949999999999</v>
      </c>
      <c r="I198">
        <v>-1.63</v>
      </c>
      <c r="J198">
        <v>-1.3265000000000001E-2</v>
      </c>
      <c r="K198">
        <v>1.5790000000000001E-3</v>
      </c>
      <c r="L198">
        <v>1.5580999999999999E-2</v>
      </c>
      <c r="N198" s="1">
        <v>-1385.9227000000001</v>
      </c>
      <c r="O198">
        <v>-5.93</v>
      </c>
      <c r="P198">
        <v>-1.1631000000000001E-2</v>
      </c>
      <c r="Q198">
        <v>2.7039999999999998E-3</v>
      </c>
      <c r="R198">
        <v>3.6519999999999999E-3</v>
      </c>
    </row>
    <row r="199" spans="2:18" x14ac:dyDescent="0.2">
      <c r="B199" s="1">
        <v>-1385.8397</v>
      </c>
      <c r="C199">
        <v>-5.21</v>
      </c>
      <c r="D199">
        <v>2.2196E-2</v>
      </c>
      <c r="E199">
        <v>2.6102E-2</v>
      </c>
      <c r="F199">
        <v>-2.5996999999999999E-2</v>
      </c>
      <c r="H199" s="1">
        <v>-1386.7088000000001</v>
      </c>
      <c r="I199">
        <v>-1.2</v>
      </c>
      <c r="J199">
        <v>-1.9113000000000002E-2</v>
      </c>
      <c r="K199">
        <v>2.2612E-2</v>
      </c>
      <c r="L199">
        <v>9.7660000000000004E-3</v>
      </c>
      <c r="N199" s="1">
        <v>-1385.9438</v>
      </c>
      <c r="O199">
        <v>-5.24</v>
      </c>
      <c r="P199">
        <v>-1.3110000000000001E-3</v>
      </c>
      <c r="Q199">
        <v>8.3689999999999997E-3</v>
      </c>
      <c r="R199">
        <v>-6.1029999999999999E-3</v>
      </c>
    </row>
    <row r="200" spans="2:18" x14ac:dyDescent="0.2">
      <c r="B200" s="1">
        <v>-1385.8307</v>
      </c>
      <c r="C200">
        <v>-4.49</v>
      </c>
      <c r="D200">
        <v>-6.8079999999999998E-3</v>
      </c>
      <c r="E200">
        <v>4.1739999999999998E-3</v>
      </c>
      <c r="F200">
        <v>-1.0531E-2</v>
      </c>
      <c r="H200" s="1">
        <v>-1386.7284999999999</v>
      </c>
      <c r="I200">
        <v>-0.81</v>
      </c>
      <c r="J200">
        <v>-3.4043999999999998E-2</v>
      </c>
      <c r="K200">
        <v>8.0370000000000007E-3</v>
      </c>
      <c r="L200">
        <v>1.1181999999999999E-2</v>
      </c>
      <c r="N200" s="1">
        <v>-1385.9567999999999</v>
      </c>
      <c r="O200">
        <v>-4.59</v>
      </c>
      <c r="P200">
        <v>2.2499999999999999E-4</v>
      </c>
      <c r="Q200">
        <v>1.9664999999999998E-2</v>
      </c>
      <c r="R200">
        <v>-1.1032E-2</v>
      </c>
    </row>
    <row r="201" spans="2:18" x14ac:dyDescent="0.2">
      <c r="B201" s="1">
        <v>-1385.8101999999999</v>
      </c>
      <c r="C201">
        <v>-3.82</v>
      </c>
      <c r="D201">
        <v>3.8319999999999999E-3</v>
      </c>
      <c r="E201">
        <v>1.1978000000000001E-2</v>
      </c>
      <c r="F201">
        <v>4.3470000000000002E-3</v>
      </c>
      <c r="H201" s="1">
        <v>-1386.7507000000001</v>
      </c>
      <c r="I201">
        <v>-0.36</v>
      </c>
      <c r="J201">
        <v>-1.8342000000000001E-2</v>
      </c>
      <c r="K201">
        <v>1.0477E-2</v>
      </c>
      <c r="L201">
        <v>-1.2026E-2</v>
      </c>
      <c r="N201" s="1">
        <v>-1385.9550999999999</v>
      </c>
      <c r="O201">
        <v>-3.95</v>
      </c>
      <c r="P201">
        <v>-2.189E-3</v>
      </c>
      <c r="Q201">
        <v>-1.4278000000000001E-2</v>
      </c>
      <c r="R201">
        <v>1.7065E-2</v>
      </c>
    </row>
    <row r="202" spans="2:18" x14ac:dyDescent="0.2">
      <c r="B202" s="1">
        <v>-1385.7755</v>
      </c>
      <c r="C202">
        <v>-3.08</v>
      </c>
      <c r="D202">
        <v>2.1069000000000001E-2</v>
      </c>
      <c r="E202">
        <v>-1.5476999999999999E-2</v>
      </c>
      <c r="F202">
        <v>9.2020000000000001E-3</v>
      </c>
      <c r="H202" s="1">
        <v>-1386.7711999999999</v>
      </c>
      <c r="I202">
        <v>0.09</v>
      </c>
      <c r="J202">
        <v>-8.5310000000000004E-3</v>
      </c>
      <c r="K202">
        <v>2.4022999999999999E-2</v>
      </c>
      <c r="L202">
        <v>1.106E-2</v>
      </c>
      <c r="N202" s="1">
        <v>-1385.9358</v>
      </c>
      <c r="O202">
        <v>-3.33</v>
      </c>
      <c r="P202">
        <v>-1.8239999999999999E-2</v>
      </c>
      <c r="Q202">
        <v>1.7328E-2</v>
      </c>
      <c r="R202">
        <v>7.9299999999999998E-4</v>
      </c>
    </row>
    <row r="203" spans="2:18" x14ac:dyDescent="0.2">
      <c r="B203" s="1">
        <v>-1385.729</v>
      </c>
      <c r="C203">
        <v>-2.44</v>
      </c>
      <c r="D203">
        <v>2.0449999999999999E-3</v>
      </c>
      <c r="E203">
        <v>1.4532E-2</v>
      </c>
      <c r="F203">
        <v>4.6860000000000001E-3</v>
      </c>
      <c r="H203" s="1">
        <v>-1386.7873999999999</v>
      </c>
      <c r="I203">
        <v>0.5</v>
      </c>
      <c r="J203">
        <v>-2.2357999999999999E-2</v>
      </c>
      <c r="K203">
        <v>-2.1045000000000001E-2</v>
      </c>
      <c r="L203">
        <v>2.9889999999999999E-3</v>
      </c>
      <c r="N203" s="1">
        <v>-1385.9002</v>
      </c>
      <c r="O203">
        <v>-2.75</v>
      </c>
      <c r="P203">
        <v>-1.702E-3</v>
      </c>
      <c r="Q203">
        <v>-1.0415000000000001E-2</v>
      </c>
      <c r="R203">
        <v>9.1760000000000001E-3</v>
      </c>
    </row>
    <row r="204" spans="2:18" x14ac:dyDescent="0.2">
      <c r="B204" s="1">
        <v>-1385.6764000000001</v>
      </c>
      <c r="C204">
        <v>-1.83</v>
      </c>
      <c r="D204">
        <v>-5.2529999999999999E-3</v>
      </c>
      <c r="E204">
        <v>5.385E-3</v>
      </c>
      <c r="F204">
        <v>-1.67E-3</v>
      </c>
      <c r="H204" s="1">
        <v>-1386.7945999999999</v>
      </c>
      <c r="I204">
        <v>0.88</v>
      </c>
      <c r="J204">
        <v>2.1148E-2</v>
      </c>
      <c r="K204">
        <v>-3.0276000000000001E-2</v>
      </c>
      <c r="L204">
        <v>-2.4296000000000002E-2</v>
      </c>
      <c r="N204" s="1">
        <v>-1385.8531</v>
      </c>
      <c r="O204">
        <v>-2.27</v>
      </c>
      <c r="P204">
        <v>-1.0189E-2</v>
      </c>
      <c r="Q204">
        <v>-6.0689999999999997E-3</v>
      </c>
      <c r="R204">
        <v>7.816E-3</v>
      </c>
    </row>
    <row r="205" spans="2:18" x14ac:dyDescent="0.2">
      <c r="B205" s="1">
        <v>-1385.6258</v>
      </c>
      <c r="C205">
        <v>-1.33</v>
      </c>
      <c r="D205">
        <v>-1.6577999999999999E-2</v>
      </c>
      <c r="E205">
        <v>-8.9189999999999998E-3</v>
      </c>
      <c r="F205">
        <v>3.0353999999999999E-2</v>
      </c>
      <c r="H205" s="1">
        <v>-1386.79</v>
      </c>
      <c r="I205">
        <v>1.26</v>
      </c>
      <c r="J205">
        <v>-1.0177E-2</v>
      </c>
      <c r="K205">
        <v>-2.9321E-2</v>
      </c>
      <c r="L205">
        <v>-1.4782999999999999E-2</v>
      </c>
      <c r="N205" s="1">
        <v>-1385.8018</v>
      </c>
      <c r="O205">
        <v>-1.86</v>
      </c>
      <c r="P205">
        <f>-0.023449</f>
        <v>-2.3449000000000001E-2</v>
      </c>
      <c r="Q205">
        <v>-2.9480000000000001E-3</v>
      </c>
      <c r="R205">
        <v>-1.0288E-2</v>
      </c>
    </row>
    <row r="206" spans="2:18" x14ac:dyDescent="0.2">
      <c r="B206" s="1">
        <v>-1385.5875000000001</v>
      </c>
      <c r="C206">
        <v>-0.92</v>
      </c>
      <c r="D206">
        <v>-4.2465000000000003E-2</v>
      </c>
      <c r="E206">
        <v>5.2639999999999996E-3</v>
      </c>
      <c r="F206">
        <v>6.2950999999999993E-2</v>
      </c>
      <c r="H206" s="1">
        <v>-1386.7727</v>
      </c>
      <c r="I206">
        <v>1.64</v>
      </c>
      <c r="J206">
        <v>-3.9919999999999999E-3</v>
      </c>
      <c r="K206">
        <v>-1.3990000000000001E-2</v>
      </c>
      <c r="L206">
        <v>8.404E-3</v>
      </c>
      <c r="N206" s="1">
        <v>-1385.7557999999999</v>
      </c>
      <c r="O206">
        <v>-1.48</v>
      </c>
      <c r="P206">
        <f>-0.004837</f>
        <v>-4.8370000000000002E-3</v>
      </c>
      <c r="Q206">
        <v>-1.856E-2</v>
      </c>
      <c r="R206">
        <v>-7.9970000000000006E-3</v>
      </c>
    </row>
    <row r="207" spans="2:18" x14ac:dyDescent="0.2">
      <c r="B207" s="1">
        <v>-1385.5727999999999</v>
      </c>
      <c r="C207">
        <v>-0.67</v>
      </c>
      <c r="D207">
        <v>-2.7661999999999999E-2</v>
      </c>
      <c r="E207">
        <v>-2.6414E-2</v>
      </c>
      <c r="F207">
        <v>1.4519000000000001E-2</v>
      </c>
      <c r="H207" s="1">
        <v>-1386.7465</v>
      </c>
      <c r="I207">
        <v>1.97</v>
      </c>
      <c r="J207">
        <v>2.3036000000000001E-2</v>
      </c>
      <c r="K207">
        <v>-3.0207999999999999E-2</v>
      </c>
      <c r="L207">
        <v>-6.8320000000000004E-3</v>
      </c>
      <c r="N207" s="1">
        <v>-1385.7271000000001</v>
      </c>
      <c r="O207">
        <v>-1.28</v>
      </c>
      <c r="P207">
        <v>8.2480000000000001E-3</v>
      </c>
      <c r="Q207">
        <v>6.1149999999999998E-3</v>
      </c>
      <c r="R207">
        <v>4.7600000000000003E-3</v>
      </c>
    </row>
    <row r="208" spans="2:18" x14ac:dyDescent="0.2">
      <c r="B208" s="1">
        <v>-1385.5916</v>
      </c>
      <c r="C208">
        <v>-0.52</v>
      </c>
      <c r="D208">
        <v>-5.1367999999999997E-2</v>
      </c>
      <c r="E208">
        <v>6.1989999999999996E-3</v>
      </c>
      <c r="F208">
        <v>2.2338E-2</v>
      </c>
      <c r="H208" s="1">
        <v>-1386.7209</v>
      </c>
      <c r="I208">
        <v>2.25</v>
      </c>
      <c r="J208">
        <v>1.8984000000000001E-2</v>
      </c>
      <c r="K208">
        <v>-1.3254999999999999E-2</v>
      </c>
      <c r="L208">
        <v>1.874E-2</v>
      </c>
      <c r="N208" s="1">
        <v>-1385.7304999999999</v>
      </c>
      <c r="O208">
        <v>-1.21</v>
      </c>
      <c r="P208">
        <v>1.1133000000000001E-2</v>
      </c>
      <c r="Q208">
        <v>-1.7440000000000001E-3</v>
      </c>
      <c r="R208">
        <v>1.2949999999999999E-3</v>
      </c>
    </row>
    <row r="209" spans="2:18" x14ac:dyDescent="0.2">
      <c r="B209" s="1">
        <v>-1385.6506999999999</v>
      </c>
      <c r="C209">
        <v>-0.51</v>
      </c>
      <c r="D209">
        <v>2.1288000000000001E-2</v>
      </c>
      <c r="E209">
        <v>9.4029999999999999E-3</v>
      </c>
      <c r="F209">
        <v>-3.0464000000000001E-2</v>
      </c>
      <c r="H209" s="1">
        <v>-1386.7113999999999</v>
      </c>
      <c r="I209">
        <v>2.42</v>
      </c>
      <c r="J209">
        <v>1.6761000000000002E-2</v>
      </c>
      <c r="K209">
        <v>-1.4300000000000001E-4</v>
      </c>
      <c r="L209">
        <v>-7.077E-3</v>
      </c>
      <c r="N209" s="1">
        <v>-1385.7809999999999</v>
      </c>
      <c r="O209">
        <v>-1.25</v>
      </c>
      <c r="P209">
        <v>-1.4219000000000001E-2</v>
      </c>
      <c r="Q209">
        <v>2.2599999999999999E-3</v>
      </c>
      <c r="R209">
        <v>4.37E-4</v>
      </c>
    </row>
    <row r="210" spans="2:18" x14ac:dyDescent="0.2">
      <c r="B210" s="1">
        <v>-1385.7530999999999</v>
      </c>
      <c r="C210">
        <v>-0.61</v>
      </c>
      <c r="D210">
        <v>-5.6990000000000001E-3</v>
      </c>
      <c r="E210">
        <v>-1.4397E-2</v>
      </c>
      <c r="F210">
        <v>5.6420000000000003E-3</v>
      </c>
      <c r="H210" s="1">
        <v>-1386.7353000000001</v>
      </c>
      <c r="I210">
        <v>2.52</v>
      </c>
      <c r="J210">
        <v>-2.4206999999999999E-2</v>
      </c>
      <c r="K210">
        <v>-3.1960000000000001E-3</v>
      </c>
      <c r="L210">
        <v>1.5096999999999999E-2</v>
      </c>
      <c r="N210" s="1">
        <v>-1385.8911000000001</v>
      </c>
      <c r="O210">
        <v>-1.48</v>
      </c>
      <c r="P210">
        <f>-0.008031</f>
        <v>-8.0309999999999999E-3</v>
      </c>
      <c r="Q210">
        <v>-2.5149999999999999E-3</v>
      </c>
      <c r="R210">
        <v>-1.4423E-2</v>
      </c>
    </row>
    <row r="211" spans="2:18" x14ac:dyDescent="0.2">
      <c r="B211" s="1">
        <v>-1385.8970999999999</v>
      </c>
      <c r="C211">
        <v>-0.84</v>
      </c>
      <c r="D211">
        <v>-4.9750000000000003E-3</v>
      </c>
      <c r="E211">
        <v>1.9332999999999999E-2</v>
      </c>
      <c r="F211">
        <v>-5.3839999999999999E-3</v>
      </c>
      <c r="H211" s="1">
        <v>-1386.8055999999999</v>
      </c>
      <c r="I211">
        <v>2.5</v>
      </c>
      <c r="J211">
        <v>2.2807999999999998E-2</v>
      </c>
      <c r="K211">
        <v>5.0689999999999997E-3</v>
      </c>
      <c r="L211">
        <v>-4.5756999999999999E-2</v>
      </c>
      <c r="N211" s="1">
        <v>-1386.0653</v>
      </c>
      <c r="O211">
        <v>-1.9</v>
      </c>
      <c r="P211">
        <v>2.4819999999999998E-3</v>
      </c>
      <c r="Q211">
        <v>-8.8149999999999999E-3</v>
      </c>
      <c r="R211">
        <v>-9.6139999999999993E-3</v>
      </c>
    </row>
    <row r="212" spans="2:18" x14ac:dyDescent="0.2">
      <c r="B212" s="1">
        <v>-1386.0745999999999</v>
      </c>
      <c r="C212">
        <v>-1.1499999999999999</v>
      </c>
      <c r="D212">
        <v>-2.1106E-2</v>
      </c>
      <c r="E212">
        <v>-9.9419999999999994E-3</v>
      </c>
      <c r="F212">
        <v>2.1465000000000001E-2</v>
      </c>
      <c r="H212" s="1">
        <v>-1386.9258</v>
      </c>
      <c r="I212">
        <v>2.37</v>
      </c>
      <c r="J212">
        <v>-1.6910999999999999E-2</v>
      </c>
      <c r="K212">
        <v>2.6168E-2</v>
      </c>
      <c r="L212">
        <v>-1.0038E-2</v>
      </c>
      <c r="N212" s="1">
        <v>-1386.2955999999999</v>
      </c>
      <c r="O212">
        <v>-2.4300000000000002</v>
      </c>
      <c r="P212">
        <v>-5.1500000000000001E-3</v>
      </c>
      <c r="Q212">
        <v>-1.1956E-2</v>
      </c>
      <c r="R212">
        <v>1.1761000000000001E-2</v>
      </c>
    </row>
    <row r="213" spans="2:18" x14ac:dyDescent="0.2">
      <c r="B213" s="1">
        <v>-1386.2716</v>
      </c>
      <c r="C213">
        <v>-1.52</v>
      </c>
      <c r="D213">
        <v>2.9010999999999999E-2</v>
      </c>
      <c r="E213">
        <v>-3.3409999999999998E-3</v>
      </c>
      <c r="F213">
        <v>-3.354E-2</v>
      </c>
      <c r="H213" s="1">
        <v>-1387.0857000000001</v>
      </c>
      <c r="I213">
        <v>2.17</v>
      </c>
      <c r="J213">
        <v>-7.1939999999999999E-3</v>
      </c>
      <c r="K213">
        <v>1.098E-3</v>
      </c>
      <c r="L213">
        <v>-4.1197999999999999E-2</v>
      </c>
      <c r="N213" s="1">
        <v>-1386.5591999999999</v>
      </c>
      <c r="O213">
        <v>-3.04</v>
      </c>
      <c r="P213">
        <v>1.3304E-2</v>
      </c>
      <c r="Q213">
        <v>-5.5909999999999996E-3</v>
      </c>
      <c r="R213">
        <v>-6.8139999999999997E-3</v>
      </c>
    </row>
    <row r="214" spans="2:18" x14ac:dyDescent="0.2">
      <c r="B214" s="1">
        <v>-1386.4686999999999</v>
      </c>
      <c r="C214">
        <v>-1.9</v>
      </c>
      <c r="D214">
        <v>-2.3147999999999998E-2</v>
      </c>
      <c r="E214">
        <v>3.4629999999999999E-3</v>
      </c>
      <c r="F214">
        <v>1.9599999999999999E-2</v>
      </c>
      <c r="H214" s="1">
        <v>-1387.2619</v>
      </c>
      <c r="I214">
        <v>1.97</v>
      </c>
      <c r="J214">
        <v>-2.1118000000000001E-2</v>
      </c>
      <c r="K214">
        <v>1.5414000000000001E-2</v>
      </c>
      <c r="L214">
        <v>-3.7444999999999999E-2</v>
      </c>
      <c r="N214" s="1">
        <v>-1386.8228999999999</v>
      </c>
      <c r="O214">
        <v>-3.57</v>
      </c>
      <c r="P214">
        <v>-1.0451E-2</v>
      </c>
      <c r="Q214">
        <v>1.4718E-2</v>
      </c>
      <c r="R214">
        <v>-3.2290000000000001E-3</v>
      </c>
    </row>
    <row r="215" spans="2:18" x14ac:dyDescent="0.2">
      <c r="B215" s="1">
        <v>-1386.6432</v>
      </c>
      <c r="C215">
        <v>-2.21</v>
      </c>
      <c r="D215">
        <v>4.1206E-2</v>
      </c>
      <c r="E215">
        <v>-1.696E-3</v>
      </c>
      <c r="F215">
        <v>-2.5235E-2</v>
      </c>
      <c r="H215" s="1">
        <v>-1387.424</v>
      </c>
      <c r="I215">
        <v>1.82</v>
      </c>
      <c r="J215">
        <v>-1.0829E-2</v>
      </c>
      <c r="K215">
        <v>-1.7405E-2</v>
      </c>
      <c r="L215">
        <v>-2.1423000000000001E-2</v>
      </c>
      <c r="N215" s="1">
        <v>-1387.0509999999999</v>
      </c>
      <c r="O215">
        <v>-4.04</v>
      </c>
      <c r="P215">
        <f>-0.001035</f>
        <v>-1.0349999999999999E-3</v>
      </c>
      <c r="Q215">
        <v>-9.4929999999999997E-3</v>
      </c>
      <c r="R215">
        <v>-7.9769999999999997E-3</v>
      </c>
    </row>
    <row r="216" spans="2:18" x14ac:dyDescent="0.2">
      <c r="B216" s="1">
        <v>-1386.7736</v>
      </c>
      <c r="C216">
        <v>-2.37</v>
      </c>
      <c r="D216">
        <v>-1.7571E-2</v>
      </c>
      <c r="E216">
        <v>3.307E-3</v>
      </c>
      <c r="F216">
        <v>4.7550000000000002E-2</v>
      </c>
      <c r="H216" s="1">
        <v>-1387.5432000000001</v>
      </c>
      <c r="I216">
        <v>1.7</v>
      </c>
      <c r="J216">
        <v>5.496E-3</v>
      </c>
      <c r="K216">
        <v>-3.1075999999999999E-2</v>
      </c>
      <c r="L216">
        <v>-2.7007E-2</v>
      </c>
      <c r="N216" s="1">
        <v>-1387.2144000000001</v>
      </c>
      <c r="O216">
        <v>-4.38</v>
      </c>
      <c r="P216">
        <v>1.8401000000000001E-2</v>
      </c>
      <c r="Q216">
        <v>-2.1129999999999999E-3</v>
      </c>
      <c r="R216">
        <v>-9.4280000000000006E-3</v>
      </c>
    </row>
    <row r="217" spans="2:18" x14ac:dyDescent="0.2">
      <c r="B217" s="1">
        <v>-1386.8448000000001</v>
      </c>
      <c r="C217">
        <v>-2.5099999999999998</v>
      </c>
      <c r="D217">
        <v>4.3298999999999997E-2</v>
      </c>
      <c r="E217">
        <v>6.0350000000000004E-3</v>
      </c>
      <c r="F217">
        <v>-2.7491999999999999E-2</v>
      </c>
      <c r="H217" s="1">
        <v>-1387.5980999999999</v>
      </c>
      <c r="I217">
        <v>1.82</v>
      </c>
      <c r="J217">
        <v>-1.8133E-2</v>
      </c>
      <c r="K217">
        <v>7.4110000000000001E-3</v>
      </c>
      <c r="L217">
        <v>-3.5249999999999999E-3</v>
      </c>
      <c r="N217" s="1">
        <v>-1387.2974999999999</v>
      </c>
      <c r="O217">
        <v>-4.5199999999999996</v>
      </c>
      <c r="P217">
        <v>-1.2964E-2</v>
      </c>
      <c r="Q217">
        <v>-5.2610000000000001E-3</v>
      </c>
      <c r="R217">
        <v>4.3889999999999997E-3</v>
      </c>
    </row>
    <row r="218" spans="2:18" x14ac:dyDescent="0.2">
      <c r="B218" s="1">
        <v>-1386.8506</v>
      </c>
      <c r="C218">
        <v>-2.56</v>
      </c>
      <c r="D218">
        <v>5.5750000000000001E-3</v>
      </c>
      <c r="E218">
        <v>2.5655000000000001E-2</v>
      </c>
      <c r="F218">
        <v>8.2400000000000008E-3</v>
      </c>
      <c r="H218" s="1">
        <v>-1387.5808</v>
      </c>
      <c r="I218">
        <v>2.0099999999999998</v>
      </c>
      <c r="J218">
        <v>6.4669999999999997E-3</v>
      </c>
      <c r="K218">
        <v>3.5388000000000003E-2</v>
      </c>
      <c r="L218">
        <v>3.644E-2</v>
      </c>
      <c r="N218" s="1">
        <v>-1387.299</v>
      </c>
      <c r="O218">
        <v>-4.5</v>
      </c>
      <c r="P218">
        <v>1.291E-2</v>
      </c>
      <c r="Q218">
        <v>2.6580000000000002E-3</v>
      </c>
      <c r="R218">
        <v>-4.352E-3</v>
      </c>
    </row>
    <row r="219" spans="2:18" x14ac:dyDescent="0.2">
      <c r="B219" s="1">
        <v>-1386.7956999999999</v>
      </c>
      <c r="C219">
        <v>-2.44</v>
      </c>
      <c r="D219">
        <v>1.5712E-2</v>
      </c>
      <c r="E219">
        <v>-5.1780000000000003E-3</v>
      </c>
      <c r="F219">
        <v>-3.2624E-2</v>
      </c>
      <c r="H219" s="1">
        <v>-1387.4981</v>
      </c>
      <c r="I219">
        <v>2.25</v>
      </c>
      <c r="J219">
        <v>2.1545000000000002E-2</v>
      </c>
      <c r="K219">
        <v>1.7589999999999999E-3</v>
      </c>
      <c r="L219">
        <v>1.2526000000000001E-2</v>
      </c>
      <c r="N219" s="1">
        <v>-1387.2295999999999</v>
      </c>
      <c r="O219">
        <v>-4.34</v>
      </c>
      <c r="P219">
        <v>1.1249999999999999E-3</v>
      </c>
      <c r="Q219">
        <v>-5.1130000000000004E-3</v>
      </c>
      <c r="R219">
        <v>6.7270000000000003E-3</v>
      </c>
    </row>
    <row r="220" spans="2:18" x14ac:dyDescent="0.2">
      <c r="B220" s="1">
        <v>-1386.6937</v>
      </c>
      <c r="C220">
        <v>-2.25</v>
      </c>
      <c r="D220">
        <v>-2.4597999999999998E-2</v>
      </c>
      <c r="E220">
        <v>1.7340000000000001E-3</v>
      </c>
      <c r="F220">
        <v>-4.0980000000000001E-3</v>
      </c>
      <c r="H220" s="1">
        <v>-1387.3708999999999</v>
      </c>
      <c r="I220">
        <v>2.59</v>
      </c>
      <c r="J220">
        <v>-2.3969000000000001E-2</v>
      </c>
      <c r="K220">
        <v>4.7322000000000003E-2</v>
      </c>
      <c r="L220">
        <v>2.7910000000000001E-2</v>
      </c>
      <c r="N220" s="1">
        <v>-1387.1089999999999</v>
      </c>
      <c r="O220">
        <v>-4.04</v>
      </c>
      <c r="P220">
        <v>-2.2699999999999999E-3</v>
      </c>
      <c r="Q220">
        <v>2.0839999999999999E-3</v>
      </c>
      <c r="R220">
        <v>-4.241E-3</v>
      </c>
    </row>
    <row r="221" spans="2:18" x14ac:dyDescent="0.2">
      <c r="B221" s="1">
        <v>-1386.5643</v>
      </c>
      <c r="C221">
        <v>-2.12</v>
      </c>
      <c r="D221">
        <v>1.4702E-2</v>
      </c>
      <c r="E221">
        <v>6.0850000000000001E-3</v>
      </c>
      <c r="F221">
        <v>-1.261E-2</v>
      </c>
      <c r="H221" s="1">
        <v>-1387.2285999999999</v>
      </c>
      <c r="I221">
        <v>2.87</v>
      </c>
      <c r="J221">
        <v>2.8428999999999999E-2</v>
      </c>
      <c r="K221">
        <v>-3.1570000000000001E-3</v>
      </c>
      <c r="L221">
        <v>-2.0992E-2</v>
      </c>
      <c r="N221" s="1">
        <v>-1386.962</v>
      </c>
      <c r="O221">
        <v>-3.73</v>
      </c>
      <c r="P221">
        <v>4.6500000000000003E-4</v>
      </c>
      <c r="Q221">
        <v>-2.7869999999999999E-2</v>
      </c>
      <c r="R221">
        <v>-1.2639999999999999E-3</v>
      </c>
    </row>
    <row r="222" spans="2:18" x14ac:dyDescent="0.2">
      <c r="B222" s="1">
        <v>-1386.4309000000001</v>
      </c>
      <c r="C222">
        <v>-1.97</v>
      </c>
      <c r="D222">
        <v>-1.677E-2</v>
      </c>
      <c r="E222">
        <v>1.112E-2</v>
      </c>
      <c r="F222">
        <v>1.792E-3</v>
      </c>
      <c r="H222" s="1">
        <v>-1387.1024</v>
      </c>
      <c r="I222">
        <v>3</v>
      </c>
      <c r="J222">
        <v>1.057E-3</v>
      </c>
      <c r="K222">
        <v>5.4295000000000003E-2</v>
      </c>
      <c r="L222">
        <v>2.9763000000000001E-2</v>
      </c>
      <c r="N222" s="1">
        <v>-1386.8145</v>
      </c>
      <c r="O222">
        <v>-3.49</v>
      </c>
      <c r="P222">
        <f>-0.01442</f>
        <v>-1.4420000000000001E-2</v>
      </c>
      <c r="Q222">
        <v>-8.9899999999999995E-4</v>
      </c>
      <c r="R222">
        <v>-4.823E-3</v>
      </c>
    </row>
    <row r="223" spans="2:18" x14ac:dyDescent="0.2">
      <c r="B223" s="1">
        <v>-1386.3161</v>
      </c>
      <c r="C223">
        <v>-1.93</v>
      </c>
      <c r="D223">
        <v>-3.8249999999999998E-3</v>
      </c>
      <c r="E223">
        <v>1.8457999999999999E-2</v>
      </c>
      <c r="F223">
        <v>-3.2127000000000003E-2</v>
      </c>
      <c r="H223" s="1">
        <v>-1387.0174</v>
      </c>
      <c r="I223">
        <v>3.01</v>
      </c>
      <c r="J223">
        <v>1.9871E-2</v>
      </c>
      <c r="K223">
        <v>-5.7700000000000004E-4</v>
      </c>
      <c r="L223">
        <v>-4.372E-3</v>
      </c>
      <c r="N223" s="1">
        <v>-1386.6904</v>
      </c>
      <c r="O223">
        <v>-3.22</v>
      </c>
      <c r="P223">
        <v>9.5010000000000008E-3</v>
      </c>
      <c r="Q223">
        <v>-4.2230000000000002E-3</v>
      </c>
      <c r="R223">
        <v>9.9310000000000006E-3</v>
      </c>
    </row>
    <row r="224" spans="2:18" x14ac:dyDescent="0.2">
      <c r="B224" s="1">
        <v>-1386.2384999999999</v>
      </c>
      <c r="C224">
        <v>-2.04</v>
      </c>
      <c r="D224">
        <v>-1.66E-2</v>
      </c>
      <c r="E224">
        <v>-1.1703E-2</v>
      </c>
      <c r="F224">
        <v>1.8370000000000001E-2</v>
      </c>
      <c r="H224" s="1">
        <v>-1386.9907000000001</v>
      </c>
      <c r="I224">
        <v>2.91</v>
      </c>
      <c r="J224">
        <v>-2.0414999999999999E-2</v>
      </c>
      <c r="K224">
        <v>-1.1898000000000001E-2</v>
      </c>
      <c r="L224">
        <v>4.9296E-2</v>
      </c>
      <c r="N224" s="1">
        <v>-1386.6085</v>
      </c>
      <c r="O224">
        <v>-3.14</v>
      </c>
      <c r="P224">
        <v>-1.0973E-2</v>
      </c>
      <c r="Q224">
        <v>-6.0429999999999998E-3</v>
      </c>
      <c r="R224">
        <v>4.1669999999999997E-3</v>
      </c>
    </row>
    <row r="225" spans="2:18" x14ac:dyDescent="0.2">
      <c r="B225" s="1">
        <v>-1386.2108000000001</v>
      </c>
      <c r="C225">
        <v>-2.25</v>
      </c>
      <c r="D225">
        <v>1.7949E-2</v>
      </c>
      <c r="E225">
        <v>-2.0656999999999998E-2</v>
      </c>
      <c r="F225">
        <v>-2.1940000000000001E-2</v>
      </c>
      <c r="H225" s="1">
        <v>-1387.0260000000001</v>
      </c>
      <c r="I225">
        <v>2.5499999999999998</v>
      </c>
      <c r="J225">
        <v>3.0773999999999999E-2</v>
      </c>
      <c r="K225">
        <v>-1.9085000000000001E-2</v>
      </c>
      <c r="L225">
        <v>1.4999999999999999E-2</v>
      </c>
      <c r="N225" s="1">
        <v>-1386.5788</v>
      </c>
      <c r="O225">
        <v>-3.19</v>
      </c>
      <c r="P225">
        <v>-1.3278999999999999E-2</v>
      </c>
      <c r="Q225">
        <v>4.3660000000000001E-3</v>
      </c>
      <c r="R225">
        <v>4.7349999999999996E-3</v>
      </c>
    </row>
    <row r="226" spans="2:18" x14ac:dyDescent="0.2">
      <c r="B226" s="1">
        <v>-1386.2367999999999</v>
      </c>
      <c r="C226">
        <v>-2.5499999999999998</v>
      </c>
      <c r="D226">
        <v>-1.4345E-2</v>
      </c>
      <c r="E226">
        <v>1.3462999999999999E-2</v>
      </c>
      <c r="F226">
        <v>-8.3040000000000006E-3</v>
      </c>
      <c r="H226" s="1">
        <v>-1387.1164000000001</v>
      </c>
      <c r="I226">
        <v>2.08</v>
      </c>
      <c r="J226">
        <v>-1.7929E-2</v>
      </c>
      <c r="K226">
        <v>1.3904E-2</v>
      </c>
      <c r="L226">
        <v>-2.1329999999999999E-3</v>
      </c>
      <c r="N226" s="1">
        <v>-1386.6017999999999</v>
      </c>
      <c r="O226">
        <v>-3.31</v>
      </c>
      <c r="P226">
        <f>-0.00151</f>
        <v>-1.5100000000000001E-3</v>
      </c>
      <c r="Q226">
        <v>-1.78E-2</v>
      </c>
      <c r="R226">
        <v>-4.8329999999999996E-3</v>
      </c>
    </row>
    <row r="227" spans="2:18" x14ac:dyDescent="0.2">
      <c r="B227" s="1">
        <v>-1386.3117999999999</v>
      </c>
      <c r="C227">
        <v>-2.96</v>
      </c>
      <c r="D227">
        <v>-1.4219000000000001E-2</v>
      </c>
      <c r="E227">
        <v>-1.4066E-2</v>
      </c>
      <c r="F227">
        <v>7.6210000000000002E-3</v>
      </c>
      <c r="H227" s="1">
        <v>-1387.2463</v>
      </c>
      <c r="I227">
        <v>1.5</v>
      </c>
      <c r="J227">
        <v>1.4885000000000001E-2</v>
      </c>
      <c r="K227">
        <v>-4.8349999999999999E-3</v>
      </c>
      <c r="L227">
        <v>-1.7247999999999999E-2</v>
      </c>
      <c r="N227" s="1">
        <v>-1386.6685</v>
      </c>
      <c r="O227">
        <v>-3.52</v>
      </c>
      <c r="P227">
        <f>-0.011221</f>
        <v>-1.1221E-2</v>
      </c>
      <c r="Q227">
        <v>-1.7700000000000001E-3</v>
      </c>
      <c r="R227">
        <v>-3.5725E-2</v>
      </c>
    </row>
    <row r="228" spans="2:18" x14ac:dyDescent="0.2">
      <c r="B228" s="1">
        <v>-1386.423</v>
      </c>
      <c r="C228">
        <v>-3.48</v>
      </c>
      <c r="D228">
        <v>1.0758999999999999E-2</v>
      </c>
      <c r="E228">
        <v>-4.7200000000000002E-3</v>
      </c>
      <c r="F228">
        <v>5.8820000000000001E-3</v>
      </c>
      <c r="H228" s="1">
        <v>-1387.3969999999999</v>
      </c>
      <c r="I228">
        <v>0.95</v>
      </c>
      <c r="J228">
        <v>-2.8364E-2</v>
      </c>
      <c r="K228">
        <v>-4.254E-3</v>
      </c>
      <c r="L228">
        <v>7.358E-3</v>
      </c>
      <c r="N228" s="1">
        <v>-1386.7628</v>
      </c>
      <c r="O228">
        <v>-3.85</v>
      </c>
      <c r="P228">
        <v>4.7739999999999996E-3</v>
      </c>
      <c r="Q228">
        <v>-1.1986999999999999E-2</v>
      </c>
      <c r="R228">
        <v>-1.1331000000000001E-2</v>
      </c>
    </row>
    <row r="229" spans="2:18" x14ac:dyDescent="0.2">
      <c r="B229" s="1">
        <v>-1386.5523000000001</v>
      </c>
      <c r="C229">
        <v>-3.91</v>
      </c>
      <c r="D229">
        <v>1.0276E-2</v>
      </c>
      <c r="E229">
        <v>6.8370000000000002E-3</v>
      </c>
      <c r="F229">
        <v>-2.284E-3</v>
      </c>
      <c r="H229" s="1">
        <v>-1387.5491</v>
      </c>
      <c r="I229">
        <v>0.23</v>
      </c>
      <c r="J229">
        <v>4.3819999999999996E-3</v>
      </c>
      <c r="K229">
        <v>-2.2499999999999999E-2</v>
      </c>
      <c r="L229">
        <v>-1.0782999999999999E-2</v>
      </c>
      <c r="N229" s="1">
        <v>-1386.8669</v>
      </c>
      <c r="O229">
        <v>-4.12</v>
      </c>
      <c r="P229">
        <v>-5.398E-3</v>
      </c>
      <c r="Q229">
        <v>1.7208999999999999E-2</v>
      </c>
      <c r="R229">
        <v>5.0150000000000004E-3</v>
      </c>
    </row>
    <row r="230" spans="2:18" x14ac:dyDescent="0.2">
      <c r="B230" s="1">
        <v>-1386.6804999999999</v>
      </c>
      <c r="C230">
        <v>-4.3099999999999996</v>
      </c>
      <c r="D230">
        <v>-2.8480999999999999E-2</v>
      </c>
      <c r="E230">
        <v>-6.4190000000000002E-3</v>
      </c>
      <c r="F230">
        <v>-2.297E-3</v>
      </c>
      <c r="H230" s="1">
        <v>-1387.6851999999999</v>
      </c>
      <c r="I230">
        <v>-0.34</v>
      </c>
      <c r="J230">
        <v>-3.3467999999999998E-2</v>
      </c>
      <c r="K230">
        <v>-5.9649999999999998E-3</v>
      </c>
      <c r="L230">
        <v>2.6999999999999999E-5</v>
      </c>
      <c r="N230" s="1">
        <v>-1386.9631999999999</v>
      </c>
      <c r="O230">
        <v>-4.38</v>
      </c>
      <c r="P230">
        <v>1.5790000000000001E-3</v>
      </c>
      <c r="Q230">
        <v>1.041E-3</v>
      </c>
      <c r="R230">
        <v>-1.1495999999999999E-2</v>
      </c>
    </row>
    <row r="231" spans="2:18" x14ac:dyDescent="0.2">
      <c r="B231" s="1">
        <v>-1386.7909</v>
      </c>
      <c r="C231">
        <v>-4.6500000000000004</v>
      </c>
      <c r="D231">
        <v>-1.4636E-2</v>
      </c>
      <c r="E231">
        <v>-5.4640000000000001E-3</v>
      </c>
      <c r="F231">
        <v>-2.9825000000000001E-2</v>
      </c>
      <c r="H231" s="1">
        <v>-1387.7934</v>
      </c>
      <c r="I231">
        <v>-0.84</v>
      </c>
      <c r="J231">
        <v>3.6011000000000001E-2</v>
      </c>
      <c r="K231">
        <v>-4.0536000000000003E-2</v>
      </c>
      <c r="L231">
        <v>2.085E-2</v>
      </c>
      <c r="N231" s="1">
        <v>-1387.039</v>
      </c>
      <c r="O231">
        <v>-4.57</v>
      </c>
      <c r="P231">
        <v>-1.1282E-2</v>
      </c>
      <c r="Q231">
        <v>-1.7773000000000001E-2</v>
      </c>
      <c r="R231">
        <v>4.182E-3</v>
      </c>
    </row>
    <row r="232" spans="2:18" x14ac:dyDescent="0.2">
      <c r="B232" s="1">
        <v>-1386.8702000000001</v>
      </c>
      <c r="C232">
        <v>-4.9000000000000004</v>
      </c>
      <c r="D232">
        <v>-3.617E-3</v>
      </c>
      <c r="E232">
        <v>-1.762E-2</v>
      </c>
      <c r="F232">
        <v>-3.1740000000000002E-3</v>
      </c>
      <c r="H232" s="1">
        <v>-1387.8671999999999</v>
      </c>
      <c r="I232">
        <v>-1.31</v>
      </c>
      <c r="J232">
        <v>-3.9262999999999999E-2</v>
      </c>
      <c r="K232">
        <v>4.3699999999999998E-3</v>
      </c>
      <c r="L232">
        <v>-5.4840000000000002E-3</v>
      </c>
      <c r="N232" s="1">
        <v>-1387.087</v>
      </c>
      <c r="O232">
        <v>-4.6900000000000004</v>
      </c>
      <c r="P232">
        <v>-1.0694E-2</v>
      </c>
      <c r="Q232">
        <v>-1.1213000000000001E-2</v>
      </c>
      <c r="R232">
        <v>6.0759999999999998E-3</v>
      </c>
    </row>
    <row r="233" spans="2:18" x14ac:dyDescent="0.2">
      <c r="B233" s="1">
        <v>-1386.9118000000001</v>
      </c>
      <c r="C233">
        <v>-4.96</v>
      </c>
      <c r="D233">
        <v>-2.1225000000000001E-2</v>
      </c>
      <c r="E233">
        <v>5.2440000000000004E-3</v>
      </c>
      <c r="F233">
        <v>-6.2230000000000002E-3</v>
      </c>
      <c r="H233" s="1">
        <v>-1387.9041999999999</v>
      </c>
      <c r="I233">
        <v>-1.75</v>
      </c>
      <c r="J233">
        <v>1.8024999999999999E-2</v>
      </c>
      <c r="K233">
        <v>-8.3330000000000001E-3</v>
      </c>
      <c r="L233">
        <v>2.13E-4</v>
      </c>
      <c r="N233" s="1">
        <v>-1387.1062999999999</v>
      </c>
      <c r="O233">
        <v>-4.75</v>
      </c>
      <c r="P233">
        <f>-0.000572</f>
        <v>-5.7200000000000003E-4</v>
      </c>
      <c r="Q233">
        <v>-2.9910000000000002E-3</v>
      </c>
      <c r="R233">
        <v>-8.6650000000000008E-3</v>
      </c>
    </row>
    <row r="234" spans="2:18" x14ac:dyDescent="0.2">
      <c r="B234" s="1">
        <v>-1386.9156</v>
      </c>
      <c r="C234">
        <v>-4.95</v>
      </c>
      <c r="D234">
        <v>3.5000000000000001E-3</v>
      </c>
      <c r="E234">
        <v>-1.5644999999999999E-2</v>
      </c>
      <c r="F234">
        <v>-1.0919E-2</v>
      </c>
      <c r="H234" s="1">
        <v>-1387.9060999999999</v>
      </c>
      <c r="I234">
        <v>-2.0099999999999998</v>
      </c>
      <c r="J234">
        <v>-2.3595000000000001E-2</v>
      </c>
      <c r="K234">
        <v>9.6080000000000002E-3</v>
      </c>
      <c r="L234">
        <v>-1.4888E-2</v>
      </c>
      <c r="N234" s="1">
        <v>-1387.1004</v>
      </c>
      <c r="O234">
        <v>-4.75</v>
      </c>
      <c r="P234">
        <v>1.7387E-2</v>
      </c>
      <c r="Q234">
        <v>-6.1000000000000004E-3</v>
      </c>
      <c r="R234">
        <v>1.1050000000000001E-3</v>
      </c>
    </row>
    <row r="235" spans="2:18" x14ac:dyDescent="0.2">
      <c r="B235" s="1">
        <v>-1386.8867</v>
      </c>
      <c r="C235">
        <v>-4.87</v>
      </c>
      <c r="D235">
        <v>-1.786E-3</v>
      </c>
      <c r="E235">
        <v>1.2200000000000001E-2</v>
      </c>
      <c r="F235">
        <v>3.6610000000000002E-3</v>
      </c>
      <c r="H235" s="1">
        <v>-1387.8779999999999</v>
      </c>
      <c r="I235">
        <v>-2.2599999999999998</v>
      </c>
      <c r="J235">
        <v>-8.9409999999999993E-3</v>
      </c>
      <c r="K235">
        <v>-1.5654000000000001E-2</v>
      </c>
      <c r="L235">
        <v>-1.1214E-2</v>
      </c>
      <c r="N235" s="1">
        <v>-1387.0762999999999</v>
      </c>
      <c r="O235">
        <v>-4.7</v>
      </c>
      <c r="P235">
        <v>-1.5946999999999999E-2</v>
      </c>
      <c r="Q235">
        <v>1.923E-3</v>
      </c>
      <c r="R235">
        <v>-1.2780000000000001E-3</v>
      </c>
    </row>
    <row r="236" spans="2:18" x14ac:dyDescent="0.2">
      <c r="B236" s="1">
        <v>-1386.8342</v>
      </c>
      <c r="C236">
        <v>-4.75</v>
      </c>
      <c r="D236">
        <v>1.1780000000000001E-2</v>
      </c>
      <c r="E236">
        <v>-1.179E-2</v>
      </c>
      <c r="F236">
        <v>1.8200000000000001E-4</v>
      </c>
      <c r="H236" s="1">
        <v>-1387.8284000000001</v>
      </c>
      <c r="I236">
        <v>-2.42</v>
      </c>
      <c r="J236">
        <v>5.4380000000000001E-3</v>
      </c>
      <c r="K236">
        <v>-1.2323000000000001E-2</v>
      </c>
      <c r="L236">
        <v>-4.0868000000000002E-2</v>
      </c>
      <c r="N236" s="1">
        <v>-1387.0423000000001</v>
      </c>
      <c r="O236">
        <v>-4.67</v>
      </c>
      <c r="P236">
        <v>-1.0095E-2</v>
      </c>
      <c r="Q236">
        <v>-1.799E-3</v>
      </c>
      <c r="R236">
        <v>1.6143999999999999E-2</v>
      </c>
    </row>
    <row r="237" spans="2:18" x14ac:dyDescent="0.2">
      <c r="B237" s="1">
        <v>-1386.769</v>
      </c>
      <c r="C237">
        <v>-4.62</v>
      </c>
      <c r="D237">
        <v>-1.0991000000000001E-2</v>
      </c>
      <c r="E237">
        <v>5.3550000000000004E-3</v>
      </c>
      <c r="F237">
        <v>-1.2263E-2</v>
      </c>
      <c r="H237" s="1">
        <v>-1387.7674</v>
      </c>
      <c r="I237">
        <v>-2.6</v>
      </c>
      <c r="J237">
        <v>1.6577000000000001E-2</v>
      </c>
      <c r="K237">
        <v>-2.6235000000000001E-2</v>
      </c>
      <c r="L237">
        <v>-1.043E-2</v>
      </c>
      <c r="N237" s="1">
        <v>-1387.0055</v>
      </c>
      <c r="O237">
        <v>-4.6900000000000004</v>
      </c>
      <c r="P237">
        <v>-3.6840000000000002E-3</v>
      </c>
      <c r="Q237">
        <v>4.6699999999999997E-3</v>
      </c>
      <c r="R237">
        <v>-8.7999999999999998E-5</v>
      </c>
    </row>
    <row r="238" spans="2:18" x14ac:dyDescent="0.2">
      <c r="B238" s="1">
        <v>-1386.7013999999999</v>
      </c>
      <c r="C238">
        <v>-4.57</v>
      </c>
      <c r="D238">
        <v>8.1709999999999994E-3</v>
      </c>
      <c r="E238">
        <v>2.8066000000000001E-2</v>
      </c>
      <c r="F238">
        <v>1.0193000000000001E-2</v>
      </c>
      <c r="H238" s="1">
        <v>-1387.7040999999999</v>
      </c>
      <c r="I238">
        <v>-2.69</v>
      </c>
      <c r="J238">
        <v>-1.0348E-2</v>
      </c>
      <c r="K238">
        <v>7.4819999999999999E-3</v>
      </c>
      <c r="L238">
        <v>-9.7020000000000006E-3</v>
      </c>
      <c r="N238" s="1">
        <v>-1386.9713999999999</v>
      </c>
      <c r="O238">
        <v>-4.7300000000000004</v>
      </c>
      <c r="P238">
        <v>-7.7689999999999999E-3</v>
      </c>
      <c r="Q238">
        <v>4.6169999999999996E-3</v>
      </c>
      <c r="R238">
        <v>8.3770000000000008E-3</v>
      </c>
    </row>
    <row r="239" spans="2:18" x14ac:dyDescent="0.2">
      <c r="B239" s="1">
        <v>-1386.6393</v>
      </c>
      <c r="C239">
        <v>-4.5599999999999996</v>
      </c>
      <c r="D239">
        <v>-5.3959999999999998E-3</v>
      </c>
      <c r="E239">
        <v>1.7881000000000001E-2</v>
      </c>
      <c r="F239">
        <v>-6.208E-3</v>
      </c>
      <c r="H239" s="1">
        <v>-1387.6448</v>
      </c>
      <c r="I239">
        <v>-2.83</v>
      </c>
      <c r="J239">
        <v>9.8259999999999997E-3</v>
      </c>
      <c r="K239">
        <v>-2.2499000000000002E-2</v>
      </c>
      <c r="L239">
        <v>7.5880000000000001E-3</v>
      </c>
      <c r="N239" s="1">
        <v>-1386.9435000000001</v>
      </c>
      <c r="O239">
        <v>-4.84</v>
      </c>
      <c r="P239">
        <v>-6.587E-3</v>
      </c>
      <c r="Q239">
        <v>7.9469999999999992E-3</v>
      </c>
      <c r="R239">
        <v>1.6566999999999998E-2</v>
      </c>
    </row>
    <row r="240" spans="2:18" x14ac:dyDescent="0.2">
      <c r="B240" s="1">
        <v>-1386.5893000000001</v>
      </c>
      <c r="C240">
        <v>-4.62</v>
      </c>
      <c r="D240">
        <v>1.7659000000000001E-2</v>
      </c>
      <c r="E240">
        <v>-1.0889999999999999E-3</v>
      </c>
      <c r="F240">
        <v>5.7349999999999996E-3</v>
      </c>
      <c r="H240" s="1">
        <v>-1387.5900999999999</v>
      </c>
      <c r="I240">
        <v>-2.97</v>
      </c>
      <c r="J240">
        <v>1.3917000000000001E-2</v>
      </c>
      <c r="K240">
        <v>5.0010000000000002E-3</v>
      </c>
      <c r="L240">
        <v>4.3191E-2</v>
      </c>
      <c r="N240" s="1">
        <v>-1386.9232999999999</v>
      </c>
      <c r="O240">
        <v>-5.04</v>
      </c>
      <c r="P240">
        <v>1.3295E-2</v>
      </c>
      <c r="Q240">
        <v>-1.2857E-2</v>
      </c>
      <c r="R240">
        <v>-2.202E-3</v>
      </c>
    </row>
    <row r="241" spans="2:18" x14ac:dyDescent="0.2">
      <c r="B241" s="1">
        <v>-1386.5558000000001</v>
      </c>
      <c r="C241">
        <v>-4.83</v>
      </c>
      <c r="D241">
        <v>-1.6591000000000002E-2</v>
      </c>
      <c r="E241">
        <v>1.3795999999999999E-2</v>
      </c>
      <c r="F241">
        <v>-9.7199999999999999E-4</v>
      </c>
      <c r="H241" s="1">
        <v>-1387.5364999999999</v>
      </c>
      <c r="I241">
        <v>-3.09</v>
      </c>
      <c r="J241">
        <v>2.7484000000000001E-2</v>
      </c>
      <c r="K241">
        <v>-8.5880000000000001E-3</v>
      </c>
      <c r="L241">
        <v>-1.4992999999999999E-2</v>
      </c>
      <c r="N241" s="1">
        <v>-1386.9106999999999</v>
      </c>
      <c r="O241">
        <v>-5.36</v>
      </c>
      <c r="P241">
        <v>5.1780000000000003E-3</v>
      </c>
      <c r="Q241">
        <v>1.2821000000000001E-2</v>
      </c>
      <c r="R241">
        <v>1.4475E-2</v>
      </c>
    </row>
    <row r="242" spans="2:18" x14ac:dyDescent="0.2">
      <c r="B242" s="1">
        <v>-1386.5414000000001</v>
      </c>
      <c r="C242">
        <v>-5.2</v>
      </c>
      <c r="D242">
        <v>1.366E-2</v>
      </c>
      <c r="E242">
        <v>-1.0369E-2</v>
      </c>
      <c r="F242">
        <v>1.3915E-2</v>
      </c>
      <c r="H242" s="1">
        <v>-1387.4781</v>
      </c>
      <c r="I242">
        <v>-3.14</v>
      </c>
      <c r="J242">
        <v>-2.372E-3</v>
      </c>
      <c r="K242">
        <v>4.0980000000000001E-3</v>
      </c>
      <c r="L242">
        <v>-9.6550000000000004E-3</v>
      </c>
      <c r="N242" s="1">
        <v>-1386.9043999999999</v>
      </c>
      <c r="O242">
        <v>-5.73</v>
      </c>
      <c r="P242">
        <f>-0.004659</f>
        <v>-4.6589999999999999E-3</v>
      </c>
      <c r="Q242">
        <v>-5.71E-4</v>
      </c>
      <c r="R242">
        <v>-1.7371000000000001E-2</v>
      </c>
    </row>
    <row r="243" spans="2:18" x14ac:dyDescent="0.2">
      <c r="B243" s="1">
        <v>-1386.5469000000001</v>
      </c>
      <c r="C243">
        <v>-5.59</v>
      </c>
      <c r="D243">
        <v>2.1199999999999999E-3</v>
      </c>
      <c r="E243">
        <v>-9.587E-3</v>
      </c>
      <c r="F243">
        <v>-2.4849999999999998E-3</v>
      </c>
      <c r="H243" s="1">
        <v>-1387.4059999999999</v>
      </c>
      <c r="I243">
        <v>-3.16</v>
      </c>
      <c r="J243">
        <v>3.1408999999999999E-2</v>
      </c>
      <c r="K243">
        <v>-5.9936999999999997E-2</v>
      </c>
      <c r="L243">
        <v>-1.8578999999999998E-2</v>
      </c>
      <c r="N243" s="1">
        <v>-1386.9033999999999</v>
      </c>
      <c r="O243">
        <v>-6.13</v>
      </c>
      <c r="P243">
        <v>3.9199999999999999E-3</v>
      </c>
      <c r="Q243">
        <v>-2.2399999999999998E-3</v>
      </c>
      <c r="R243">
        <v>2.366E-3</v>
      </c>
    </row>
    <row r="244" spans="2:18" x14ac:dyDescent="0.2">
      <c r="B244" s="1">
        <v>-1386.5696</v>
      </c>
      <c r="C244">
        <v>-6.16</v>
      </c>
      <c r="D244">
        <v>9.5300000000000003E-3</v>
      </c>
      <c r="E244">
        <v>-1.6317000000000002E-2</v>
      </c>
      <c r="F244">
        <v>2.0871000000000001E-2</v>
      </c>
      <c r="H244" s="1">
        <v>-1387.3151</v>
      </c>
      <c r="I244">
        <v>-3.17</v>
      </c>
      <c r="J244">
        <v>-8.5450000000000005E-3</v>
      </c>
      <c r="K244">
        <v>-1.552E-3</v>
      </c>
      <c r="L244">
        <v>-1.519E-2</v>
      </c>
      <c r="N244" s="1">
        <v>-1386.9065000000001</v>
      </c>
      <c r="O244">
        <v>-6.58</v>
      </c>
      <c r="P244">
        <v>6.3949999999999996E-3</v>
      </c>
      <c r="Q244">
        <v>-1.2623000000000001E-2</v>
      </c>
      <c r="R244">
        <v>-5.0239999999999998E-3</v>
      </c>
    </row>
    <row r="245" spans="2:18" x14ac:dyDescent="0.2">
      <c r="B245" s="1">
        <v>-1386.6045999999999</v>
      </c>
      <c r="C245">
        <v>-6.78</v>
      </c>
      <c r="D245">
        <v>6.6569999999999997E-3</v>
      </c>
      <c r="E245">
        <v>7.8600000000000007E-3</v>
      </c>
      <c r="F245">
        <v>9.4310000000000001E-3</v>
      </c>
      <c r="H245" s="1">
        <v>-1387.2036000000001</v>
      </c>
      <c r="I245">
        <v>-3.09</v>
      </c>
      <c r="J245">
        <v>1.3076000000000001E-2</v>
      </c>
      <c r="K245">
        <v>-3.4798000000000003E-2</v>
      </c>
      <c r="L245">
        <v>1.341E-2</v>
      </c>
      <c r="N245" s="1">
        <v>-1386.9121</v>
      </c>
      <c r="O245">
        <v>-7.11</v>
      </c>
      <c r="P245">
        <v>6.502E-3</v>
      </c>
      <c r="Q245">
        <v>-2.317E-3</v>
      </c>
      <c r="R245">
        <v>-1.2859000000000001E-2</v>
      </c>
    </row>
    <row r="246" spans="2:18" x14ac:dyDescent="0.2">
      <c r="B246" s="1">
        <v>-1386.643</v>
      </c>
      <c r="C246">
        <v>-7.45</v>
      </c>
      <c r="D246">
        <v>2.3555E-2</v>
      </c>
      <c r="E246">
        <v>8.4960000000000001E-3</v>
      </c>
      <c r="F246">
        <v>1.9430000000000001E-3</v>
      </c>
      <c r="H246" s="1">
        <v>-1387.0735999999999</v>
      </c>
      <c r="I246">
        <v>-2.95</v>
      </c>
      <c r="J246">
        <v>2.0376999999999999E-2</v>
      </c>
      <c r="K246">
        <v>-5.0000000000000004E-6</v>
      </c>
      <c r="L246">
        <v>-1.5472E-2</v>
      </c>
      <c r="N246" s="1">
        <v>-1386.9173000000001</v>
      </c>
      <c r="O246">
        <v>-7.65</v>
      </c>
      <c r="P246">
        <v>3.2200000000000002E-4</v>
      </c>
      <c r="Q246">
        <v>-5.1240000000000001E-3</v>
      </c>
      <c r="R246">
        <v>-4.4679999999999997E-3</v>
      </c>
    </row>
    <row r="247" spans="2:18" x14ac:dyDescent="0.2">
      <c r="B247" s="1">
        <v>-1386.6759</v>
      </c>
      <c r="C247">
        <v>-8.1</v>
      </c>
      <c r="D247">
        <v>7.5600000000000005E-4</v>
      </c>
      <c r="E247">
        <v>3.4123000000000001E-2</v>
      </c>
      <c r="F247">
        <v>-3.3492000000000001E-2</v>
      </c>
      <c r="H247" s="1">
        <v>-1386.9299000000001</v>
      </c>
      <c r="I247">
        <v>-2.79</v>
      </c>
      <c r="J247">
        <v>-1.7899999999999999E-4</v>
      </c>
      <c r="K247">
        <v>-2.8629000000000002E-2</v>
      </c>
      <c r="L247">
        <v>1.3627999999999999E-2</v>
      </c>
      <c r="N247" s="1">
        <v>-1386.9172000000001</v>
      </c>
      <c r="O247">
        <v>-8.15</v>
      </c>
      <c r="P247">
        <v>1.069E-2</v>
      </c>
      <c r="Q247">
        <v>5.9509999999999997E-3</v>
      </c>
      <c r="R247">
        <v>4.7860000000000003E-3</v>
      </c>
    </row>
    <row r="248" spans="2:18" x14ac:dyDescent="0.2">
      <c r="B248" s="1">
        <v>-1386.6947</v>
      </c>
      <c r="C248">
        <v>-8.77</v>
      </c>
      <c r="D248">
        <v>-1.5965E-2</v>
      </c>
      <c r="E248">
        <v>-8.6660000000000001E-3</v>
      </c>
      <c r="F248">
        <v>1.3908999999999999E-2</v>
      </c>
      <c r="H248" s="1">
        <v>-1386.7807</v>
      </c>
      <c r="I248">
        <v>-2.58</v>
      </c>
      <c r="J248">
        <v>-6.6119999999999998E-3</v>
      </c>
      <c r="K248">
        <v>-1.4853999999999999E-2</v>
      </c>
      <c r="L248">
        <v>-7.0720000000000002E-3</v>
      </c>
      <c r="N248" s="1">
        <v>-1386.9059</v>
      </c>
      <c r="O248">
        <v>-8.5500000000000007</v>
      </c>
      <c r="P248">
        <v>1.1698999999999999E-2</v>
      </c>
      <c r="Q248">
        <v>-7.9360000000000003E-3</v>
      </c>
      <c r="R248">
        <v>-6.2639999999999996E-3</v>
      </c>
    </row>
    <row r="249" spans="2:18" x14ac:dyDescent="0.2">
      <c r="B249" s="1">
        <v>-1386.6948</v>
      </c>
      <c r="C249">
        <v>-9.34</v>
      </c>
      <c r="D249">
        <v>-1.9355000000000001E-2</v>
      </c>
      <c r="E249">
        <v>1.6449999999999999E-2</v>
      </c>
      <c r="F249">
        <v>-2.0251000000000002E-2</v>
      </c>
      <c r="H249" s="1">
        <v>-1386.6357</v>
      </c>
      <c r="I249">
        <v>-2.36</v>
      </c>
      <c r="J249">
        <v>-7.7270000000000004E-3</v>
      </c>
      <c r="K249">
        <v>-2.2204999999999999E-2</v>
      </c>
      <c r="L249">
        <v>2.1940000000000001E-2</v>
      </c>
      <c r="N249" s="1">
        <v>-1386.8779999999999</v>
      </c>
      <c r="O249">
        <v>-8.9</v>
      </c>
      <c r="P249">
        <v>6.5989999999999998E-3</v>
      </c>
      <c r="Q249">
        <v>2.9480000000000001E-3</v>
      </c>
      <c r="R249">
        <v>-1.0328E-2</v>
      </c>
    </row>
    <row r="250" spans="2:18" x14ac:dyDescent="0.2">
      <c r="B250" s="1">
        <v>-1386.6748</v>
      </c>
      <c r="C250">
        <v>-9.81</v>
      </c>
      <c r="D250">
        <v>1.44E-4</v>
      </c>
      <c r="E250">
        <v>-1.1969E-2</v>
      </c>
      <c r="F250">
        <v>-7.94E-4</v>
      </c>
      <c r="H250" s="1">
        <v>-1386.5062</v>
      </c>
      <c r="I250">
        <v>-2.16</v>
      </c>
      <c r="J250">
        <v>1.2871E-2</v>
      </c>
      <c r="K250">
        <v>-1.3232000000000001E-2</v>
      </c>
      <c r="L250">
        <v>2.068E-3</v>
      </c>
      <c r="N250" s="1">
        <v>-1386.8299</v>
      </c>
      <c r="O250">
        <v>-9.2100000000000009</v>
      </c>
      <c r="P250">
        <v>5.8479999999999999E-3</v>
      </c>
      <c r="Q250">
        <v>-6.7900000000000002E-4</v>
      </c>
      <c r="R250">
        <v>7.0609999999999996E-3</v>
      </c>
    </row>
    <row r="251" spans="2:18" x14ac:dyDescent="0.2">
      <c r="B251" s="1">
        <v>-1386.636</v>
      </c>
      <c r="C251">
        <v>-10.210000000000001</v>
      </c>
      <c r="D251">
        <v>-9.9089999999999994E-3</v>
      </c>
      <c r="E251">
        <v>1.7090999999999999E-2</v>
      </c>
      <c r="F251">
        <v>-9.1870000000000007E-3</v>
      </c>
      <c r="H251" s="1">
        <v>-1386.4032999999999</v>
      </c>
      <c r="I251">
        <v>-1.95</v>
      </c>
      <c r="J251">
        <v>1.8363000000000001E-2</v>
      </c>
      <c r="K251">
        <v>-2.9297E-2</v>
      </c>
      <c r="L251">
        <v>6.9090000000000002E-3</v>
      </c>
      <c r="N251" s="1">
        <v>-1386.7607</v>
      </c>
      <c r="O251">
        <v>-9.34</v>
      </c>
      <c r="P251">
        <v>6.0499999999999998E-3</v>
      </c>
      <c r="Q251">
        <v>1.0798E-2</v>
      </c>
      <c r="R251">
        <v>-1.5100000000000001E-3</v>
      </c>
    </row>
    <row r="252" spans="2:18" x14ac:dyDescent="0.2">
      <c r="B252" s="1">
        <v>-1386.5803000000001</v>
      </c>
      <c r="C252">
        <v>-10.49</v>
      </c>
      <c r="D252">
        <v>4.895E-3</v>
      </c>
      <c r="E252">
        <v>2.7109999999999999E-3</v>
      </c>
      <c r="F252">
        <v>-1.1762999999999999E-2</v>
      </c>
      <c r="H252" s="1">
        <v>-1386.3389</v>
      </c>
      <c r="I252">
        <v>-1.78</v>
      </c>
      <c r="J252">
        <v>-2.7831999999999999E-2</v>
      </c>
      <c r="K252">
        <v>-2.1905999999999998E-2</v>
      </c>
      <c r="L252">
        <v>9.2379999999999997E-3</v>
      </c>
      <c r="N252" s="1">
        <v>-1386.6724999999999</v>
      </c>
      <c r="O252">
        <v>-9.39</v>
      </c>
      <c r="P252">
        <v>-5.1070000000000004E-3</v>
      </c>
      <c r="Q252">
        <v>1.0709E-2</v>
      </c>
      <c r="R252">
        <v>4.1660000000000004E-3</v>
      </c>
    </row>
    <row r="253" spans="2:18" x14ac:dyDescent="0.2">
      <c r="B253" s="1">
        <v>-1386.5097000000001</v>
      </c>
      <c r="C253">
        <v>-10.65</v>
      </c>
      <c r="D253">
        <v>-2.3217999999999999E-2</v>
      </c>
      <c r="E253">
        <v>-1.1462E-2</v>
      </c>
      <c r="F253">
        <v>-1.6496E-2</v>
      </c>
      <c r="H253" s="1">
        <v>-1386.3226999999999</v>
      </c>
      <c r="I253">
        <v>-1.74</v>
      </c>
      <c r="J253">
        <v>-2.9432E-2</v>
      </c>
      <c r="K253">
        <v>-4.6600000000000001E-3</v>
      </c>
      <c r="L253">
        <v>1.4309000000000001E-2</v>
      </c>
      <c r="N253" s="1">
        <v>-1386.5695000000001</v>
      </c>
      <c r="O253">
        <v>-9.31</v>
      </c>
      <c r="P253">
        <v>-1.8500000000000001E-3</v>
      </c>
      <c r="Q253">
        <v>-9.5099999999999994E-3</v>
      </c>
      <c r="R253">
        <v>2.3280000000000002E-3</v>
      </c>
    </row>
    <row r="254" spans="2:18" x14ac:dyDescent="0.2">
      <c r="B254" s="1">
        <v>-1386.4255000000001</v>
      </c>
      <c r="C254">
        <v>-10.72</v>
      </c>
      <c r="D254">
        <v>-1.8109E-2</v>
      </c>
      <c r="E254">
        <v>-2.9420000000000002E-3</v>
      </c>
      <c r="F254">
        <v>-1.7600999999999999E-2</v>
      </c>
      <c r="H254" s="1">
        <v>-1386.3590999999999</v>
      </c>
      <c r="I254">
        <v>-1.78</v>
      </c>
      <c r="J254">
        <v>-2.121E-2</v>
      </c>
      <c r="K254">
        <v>7.2350000000000001E-3</v>
      </c>
      <c r="L254">
        <v>1.6736000000000001E-2</v>
      </c>
      <c r="N254" s="1">
        <v>-1386.4567999999999</v>
      </c>
      <c r="O254">
        <v>-9.11</v>
      </c>
      <c r="P254">
        <f>-0.00574</f>
        <v>-5.7400000000000003E-3</v>
      </c>
      <c r="Q254">
        <v>-8.0409999999999995E-3</v>
      </c>
      <c r="R254">
        <v>-1.2851E-2</v>
      </c>
    </row>
    <row r="255" spans="2:18" x14ac:dyDescent="0.2">
      <c r="B255" s="1">
        <v>-1386.3291999999999</v>
      </c>
      <c r="C255">
        <v>-10.66</v>
      </c>
      <c r="D255">
        <v>-1.3004999999999999E-2</v>
      </c>
      <c r="E255">
        <v>-1.7432E-2</v>
      </c>
      <c r="F255">
        <v>-3.0962E-2</v>
      </c>
      <c r="H255" s="1">
        <v>-1386.4460999999999</v>
      </c>
      <c r="I255">
        <v>-1.9</v>
      </c>
      <c r="J255">
        <v>-1.2066E-2</v>
      </c>
      <c r="K255">
        <v>-1.8211999999999999E-2</v>
      </c>
      <c r="L255">
        <v>2.9991E-2</v>
      </c>
      <c r="N255" s="1">
        <v>-1386.3400999999999</v>
      </c>
      <c r="O255">
        <v>-8.83</v>
      </c>
      <c r="P255">
        <v>1.3233E-2</v>
      </c>
      <c r="Q255">
        <v>-1.736E-2</v>
      </c>
      <c r="R255">
        <v>2.1320000000000002E-3</v>
      </c>
    </row>
    <row r="256" spans="2:18" x14ac:dyDescent="0.2">
      <c r="B256" s="1">
        <v>-1386.223</v>
      </c>
      <c r="C256">
        <v>-10.43</v>
      </c>
      <c r="D256">
        <v>-1.3112E-2</v>
      </c>
      <c r="E256">
        <v>-2.2168E-2</v>
      </c>
      <c r="F256">
        <v>1.4704E-2</v>
      </c>
      <c r="H256" s="1">
        <v>-1386.5731000000001</v>
      </c>
      <c r="I256">
        <v>-2.08</v>
      </c>
      <c r="J256">
        <v>1.4106E-2</v>
      </c>
      <c r="K256">
        <v>4.548E-3</v>
      </c>
      <c r="L256">
        <v>1.277E-2</v>
      </c>
      <c r="N256" s="1">
        <v>-1386.2256</v>
      </c>
      <c r="O256">
        <v>-8.5</v>
      </c>
      <c r="P256">
        <v>-1.7514999999999999E-2</v>
      </c>
      <c r="Q256">
        <v>6.8040000000000002E-3</v>
      </c>
      <c r="R256">
        <v>-6.417E-3</v>
      </c>
    </row>
    <row r="257" spans="2:18" x14ac:dyDescent="0.2">
      <c r="B257" s="1">
        <v>-1386.1101000000001</v>
      </c>
      <c r="C257">
        <v>-10.1</v>
      </c>
      <c r="D257">
        <v>-1.769E-3</v>
      </c>
      <c r="E257">
        <v>-2.013E-3</v>
      </c>
      <c r="F257">
        <v>-2.4268999999999999E-2</v>
      </c>
      <c r="H257" s="1">
        <v>-1386.7225000000001</v>
      </c>
      <c r="I257">
        <v>-2.3199999999999998</v>
      </c>
      <c r="J257">
        <v>-3.5560000000000001E-3</v>
      </c>
      <c r="K257">
        <v>-1.6074999999999999E-2</v>
      </c>
      <c r="L257">
        <v>3.7449000000000003E-2</v>
      </c>
      <c r="N257" s="1">
        <v>-1386.1177</v>
      </c>
      <c r="O257">
        <v>-8.09</v>
      </c>
      <c r="P257">
        <v>6.5649999999999997E-3</v>
      </c>
      <c r="Q257">
        <v>-7.6350000000000003E-3</v>
      </c>
      <c r="R257">
        <v>-9.5670000000000009E-3</v>
      </c>
    </row>
    <row r="258" spans="2:18" x14ac:dyDescent="0.2">
      <c r="B258" s="1">
        <v>-1385.9944</v>
      </c>
      <c r="C258">
        <v>-9.7200000000000006</v>
      </c>
      <c r="D258">
        <v>4.06E-4</v>
      </c>
      <c r="E258">
        <v>-3.4859999999999999E-3</v>
      </c>
      <c r="F258">
        <v>1.9940000000000001E-3</v>
      </c>
      <c r="H258" s="1">
        <v>-1386.8703</v>
      </c>
      <c r="I258">
        <v>-2.4900000000000002</v>
      </c>
      <c r="J258">
        <v>-6.3790000000000001E-3</v>
      </c>
      <c r="K258">
        <v>-1.6241999999999999E-2</v>
      </c>
      <c r="L258">
        <v>-1.6800000000000001E-3</v>
      </c>
      <c r="N258" s="1">
        <v>-1386.018</v>
      </c>
      <c r="O258">
        <v>-7.66</v>
      </c>
      <c r="P258">
        <f>-0.000021</f>
        <v>-2.0999999999999999E-5</v>
      </c>
      <c r="Q258">
        <v>-2.356E-3</v>
      </c>
      <c r="R258">
        <v>-3.898E-3</v>
      </c>
    </row>
    <row r="259" spans="2:18" x14ac:dyDescent="0.2">
      <c r="B259" s="1">
        <v>-1385.8795</v>
      </c>
      <c r="C259">
        <v>-9.24</v>
      </c>
      <c r="D259">
        <v>-1.8069999999999999E-2</v>
      </c>
      <c r="E259">
        <v>-1.8237E-2</v>
      </c>
      <c r="F259">
        <v>-9.2800000000000001E-3</v>
      </c>
      <c r="H259" s="1">
        <v>-1386.9937</v>
      </c>
      <c r="I259">
        <v>-2.69</v>
      </c>
      <c r="J259">
        <v>-6.9999999999999999E-6</v>
      </c>
      <c r="K259">
        <v>7.0100000000000002E-4</v>
      </c>
      <c r="L259">
        <v>-1.4305999999999999E-2</v>
      </c>
      <c r="N259" s="1">
        <v>-1385.9241999999999</v>
      </c>
      <c r="O259">
        <v>-7.18</v>
      </c>
      <c r="P259">
        <v>-6.4650000000000003E-3</v>
      </c>
      <c r="Q259">
        <v>-1.4184E-2</v>
      </c>
      <c r="R259">
        <v>8.633E-3</v>
      </c>
    </row>
    <row r="260" spans="2:18" x14ac:dyDescent="0.2">
      <c r="B260" s="1">
        <v>-1385.7675999999999</v>
      </c>
      <c r="C260">
        <v>-8.66</v>
      </c>
      <c r="D260">
        <v>2.1524000000000001E-2</v>
      </c>
      <c r="E260">
        <v>-2.2963999999999998E-2</v>
      </c>
      <c r="F260">
        <v>-8.5599999999999999E-3</v>
      </c>
      <c r="H260" s="1">
        <v>-1387.0726</v>
      </c>
      <c r="I260">
        <v>-2.77</v>
      </c>
      <c r="J260">
        <v>1.8755999999999998E-2</v>
      </c>
      <c r="K260">
        <v>3.6400000000000001E-4</v>
      </c>
      <c r="L260">
        <v>1.2999999999999999E-4</v>
      </c>
      <c r="N260" s="1">
        <v>-1385.8289</v>
      </c>
      <c r="O260">
        <v>-6.63</v>
      </c>
      <c r="P260">
        <f>-0.012112</f>
        <v>-1.2112E-2</v>
      </c>
      <c r="Q260">
        <v>-1.5827999999999998E-2</v>
      </c>
      <c r="R260">
        <v>-5.6599999999999999E-4</v>
      </c>
    </row>
    <row r="261" spans="2:18" x14ac:dyDescent="0.2">
      <c r="B261" s="1">
        <v>-1385.6595</v>
      </c>
      <c r="C261">
        <v>-8.08</v>
      </c>
      <c r="D261">
        <v>-1.0970000000000001E-3</v>
      </c>
      <c r="E261">
        <v>-2.4497000000000001E-2</v>
      </c>
      <c r="F261">
        <v>-5.1229999999999999E-3</v>
      </c>
      <c r="H261" s="1">
        <v>-1387.0934999999999</v>
      </c>
      <c r="I261">
        <v>-2.72</v>
      </c>
      <c r="J261">
        <v>4.4310000000000002E-2</v>
      </c>
      <c r="K261">
        <v>-2.1961999999999999E-2</v>
      </c>
      <c r="L261">
        <v>1.8845000000000001E-2</v>
      </c>
      <c r="N261" s="1">
        <v>-1385.7228</v>
      </c>
      <c r="O261">
        <v>-6.05</v>
      </c>
      <c r="P261">
        <v>-2.0230000000000001E-2</v>
      </c>
      <c r="Q261">
        <v>-1.0397999999999999E-2</v>
      </c>
      <c r="R261">
        <v>5.3429999999999997E-3</v>
      </c>
    </row>
    <row r="262" spans="2:18" x14ac:dyDescent="0.2">
      <c r="B262" s="1">
        <v>-1385.5543</v>
      </c>
      <c r="C262">
        <v>-7.43</v>
      </c>
      <c r="D262">
        <v>1.8606000000000001E-2</v>
      </c>
      <c r="E262">
        <v>1.21E-2</v>
      </c>
      <c r="F262">
        <v>2.3505999999999999E-2</v>
      </c>
      <c r="H262" s="1">
        <v>-1387.0495000000001</v>
      </c>
      <c r="I262">
        <v>-2.4700000000000002</v>
      </c>
      <c r="J262">
        <v>7.8867999999999994E-2</v>
      </c>
      <c r="K262">
        <v>2.4233000000000001E-2</v>
      </c>
      <c r="L262">
        <v>-1.6650999999999999E-2</v>
      </c>
      <c r="N262" s="1">
        <v>-1385.5977</v>
      </c>
      <c r="O262">
        <v>-5.49</v>
      </c>
      <c r="P262">
        <f>-0.011784</f>
        <v>-1.1783999999999999E-2</v>
      </c>
      <c r="Q262">
        <v>-3.3710999999999998E-2</v>
      </c>
      <c r="R262">
        <v>-1.2723E-2</v>
      </c>
    </row>
    <row r="263" spans="2:18" x14ac:dyDescent="0.2">
      <c r="B263" s="1">
        <v>-1385.4504999999999</v>
      </c>
      <c r="C263">
        <v>-6.72</v>
      </c>
      <c r="D263">
        <v>-3.9360000000000003E-3</v>
      </c>
      <c r="E263">
        <v>2.1867000000000001E-2</v>
      </c>
      <c r="F263">
        <v>2.7360000000000002E-3</v>
      </c>
      <c r="H263" s="1">
        <v>-1386.9416000000001</v>
      </c>
      <c r="I263">
        <v>-2.12</v>
      </c>
      <c r="J263">
        <v>1.7600000000000001E-2</v>
      </c>
      <c r="K263">
        <v>-2.3959000000000001E-2</v>
      </c>
      <c r="L263">
        <v>-2.2474000000000001E-2</v>
      </c>
      <c r="N263" s="1">
        <v>-1385.452</v>
      </c>
      <c r="O263">
        <v>-4.8600000000000003</v>
      </c>
      <c r="P263">
        <v>-8.7119999999999993E-3</v>
      </c>
      <c r="Q263">
        <v>6.3889999999999997E-3</v>
      </c>
      <c r="R263">
        <v>-8.1700000000000002E-4</v>
      </c>
    </row>
    <row r="264" spans="2:18" x14ac:dyDescent="0.2">
      <c r="B264" s="1">
        <v>-1385.3479</v>
      </c>
      <c r="C264">
        <v>-5.99</v>
      </c>
      <c r="D264">
        <v>-1.3802999999999999E-2</v>
      </c>
      <c r="E264">
        <v>5.8699999999999996E-4</v>
      </c>
      <c r="F264">
        <v>-7.5299999999999998E-4</v>
      </c>
      <c r="H264" s="1">
        <v>-1386.7774999999999</v>
      </c>
      <c r="I264">
        <v>-1.67</v>
      </c>
      <c r="J264">
        <v>3.9362000000000001E-2</v>
      </c>
      <c r="K264">
        <v>-6.5440000000000003E-3</v>
      </c>
      <c r="L264">
        <v>-6.7629999999999999E-3</v>
      </c>
      <c r="N264" s="1">
        <v>-1385.2936999999999</v>
      </c>
      <c r="O264">
        <v>-4.24</v>
      </c>
      <c r="P264">
        <v>2.7369999999999998E-3</v>
      </c>
      <c r="Q264">
        <v>4.6889999999999996E-3</v>
      </c>
      <c r="R264">
        <v>-8.94E-3</v>
      </c>
    </row>
    <row r="265" spans="2:18" x14ac:dyDescent="0.2">
      <c r="B265" s="1">
        <v>-1385.2483999999999</v>
      </c>
      <c r="C265">
        <v>-5.3</v>
      </c>
      <c r="D265">
        <v>-2.4094999999999998E-2</v>
      </c>
      <c r="E265">
        <v>-2.1471000000000001E-2</v>
      </c>
      <c r="F265">
        <v>5.659E-3</v>
      </c>
      <c r="H265" s="1">
        <v>-1386.5687</v>
      </c>
      <c r="I265">
        <v>-1.1399999999999999</v>
      </c>
      <c r="J265">
        <v>-9.8320000000000005E-3</v>
      </c>
      <c r="K265">
        <v>-1.2184E-2</v>
      </c>
      <c r="L265">
        <v>1.2864E-2</v>
      </c>
      <c r="N265" s="1">
        <v>-1385.1396999999999</v>
      </c>
      <c r="O265">
        <v>-3.74</v>
      </c>
      <c r="P265">
        <v>5.1910000000000003E-3</v>
      </c>
      <c r="Q265">
        <v>1.3473000000000001E-2</v>
      </c>
      <c r="R265">
        <v>8.2799999999999996E-4</v>
      </c>
    </row>
    <row r="266" spans="2:18" x14ac:dyDescent="0.2">
      <c r="B266" s="1">
        <v>-1385.1578999999999</v>
      </c>
      <c r="C266">
        <v>-4.68</v>
      </c>
      <c r="D266">
        <v>-3.6490000000000002E-2</v>
      </c>
      <c r="E266">
        <v>-2.0809999999999999E-2</v>
      </c>
      <c r="F266">
        <v>-7.1469999999999997E-3</v>
      </c>
      <c r="H266" s="1">
        <v>-1386.3295000000001</v>
      </c>
      <c r="I266">
        <v>-0.52</v>
      </c>
      <c r="J266">
        <v>7.5384000000000007E-2</v>
      </c>
      <c r="K266">
        <v>3.0532E-2</v>
      </c>
      <c r="L266">
        <v>2.4816000000000001E-2</v>
      </c>
      <c r="N266" s="1">
        <v>-1385.0130999999999</v>
      </c>
      <c r="O266">
        <v>-3.35</v>
      </c>
      <c r="P266">
        <v>-5.1999999999999998E-3</v>
      </c>
      <c r="Q266">
        <v>1.7415E-2</v>
      </c>
      <c r="R266">
        <v>-5.1879999999999999E-3</v>
      </c>
    </row>
    <row r="267" spans="2:18" x14ac:dyDescent="0.2">
      <c r="B267" s="1">
        <v>-1385.0853</v>
      </c>
      <c r="C267">
        <v>-4.12</v>
      </c>
      <c r="D267">
        <v>-3.2322999999999998E-2</v>
      </c>
      <c r="E267">
        <v>-1.8152000000000001E-2</v>
      </c>
      <c r="F267">
        <v>-1.2555999999999999E-2</v>
      </c>
      <c r="H267" s="1">
        <v>-1386.0753999999999</v>
      </c>
      <c r="I267">
        <v>0.1</v>
      </c>
      <c r="J267">
        <v>3.2272000000000002E-2</v>
      </c>
      <c r="K267">
        <v>-2.6969E-2</v>
      </c>
      <c r="L267">
        <v>-2.7862000000000001E-2</v>
      </c>
      <c r="N267" s="1">
        <v>-1384.9372000000001</v>
      </c>
      <c r="O267">
        <v>-3.15</v>
      </c>
      <c r="P267">
        <f>-0.001176</f>
        <v>-1.176E-3</v>
      </c>
      <c r="Q267">
        <v>-1.0007E-2</v>
      </c>
      <c r="R267">
        <v>-2.3749999999999999E-3</v>
      </c>
    </row>
    <row r="268" spans="2:18" x14ac:dyDescent="0.2">
      <c r="B268" s="1">
        <v>-1385.0399</v>
      </c>
      <c r="C268">
        <v>-3.68</v>
      </c>
      <c r="D268">
        <v>-2.7292E-2</v>
      </c>
      <c r="E268">
        <v>5.2050000000000004E-3</v>
      </c>
      <c r="F268">
        <v>-5.0990000000000002E-3</v>
      </c>
      <c r="H268" s="1">
        <v>-1385.8244999999999</v>
      </c>
      <c r="I268">
        <v>0.71</v>
      </c>
      <c r="J268">
        <v>4.3879000000000001E-2</v>
      </c>
      <c r="K268">
        <v>2.1186E-2</v>
      </c>
      <c r="L268">
        <v>-1.8768E-2</v>
      </c>
      <c r="N268" s="1">
        <v>-1384.9274</v>
      </c>
      <c r="O268">
        <v>-3.14</v>
      </c>
      <c r="P268">
        <v>-4.4860000000000004E-3</v>
      </c>
      <c r="Q268">
        <v>2.0960000000000002E-3</v>
      </c>
      <c r="R268">
        <v>-1.1129999999999999E-2</v>
      </c>
    </row>
    <row r="269" spans="2:18" x14ac:dyDescent="0.2">
      <c r="B269" s="1">
        <v>-1385.0299</v>
      </c>
      <c r="C269">
        <v>-3.39</v>
      </c>
      <c r="D269">
        <v>-2.7529999999999999E-2</v>
      </c>
      <c r="E269">
        <v>-4.411E-3</v>
      </c>
      <c r="F269">
        <v>-2.4382000000000001E-2</v>
      </c>
      <c r="H269" s="1">
        <v>-1385.5944999999999</v>
      </c>
      <c r="I269">
        <v>1.1599999999999999</v>
      </c>
      <c r="J269">
        <v>2.1833000000000002E-2</v>
      </c>
      <c r="K269">
        <v>-2.0289000000000001E-2</v>
      </c>
      <c r="L269">
        <v>2.1696E-2</v>
      </c>
      <c r="N269" s="1">
        <v>-1384.9884999999999</v>
      </c>
      <c r="O269">
        <v>-3.36</v>
      </c>
      <c r="P269">
        <v>4.0099999999999999E-4</v>
      </c>
      <c r="Q269">
        <v>1.2400000000000001E-4</v>
      </c>
      <c r="R269">
        <v>-1.1681E-2</v>
      </c>
    </row>
    <row r="270" spans="2:18" x14ac:dyDescent="0.2">
      <c r="B270" s="1">
        <v>-1385.0585000000001</v>
      </c>
      <c r="C270">
        <v>-3.31</v>
      </c>
      <c r="D270">
        <v>-1.6601000000000001E-2</v>
      </c>
      <c r="E270">
        <v>-1.0218E-2</v>
      </c>
      <c r="F270">
        <v>7.8370000000000002E-3</v>
      </c>
      <c r="H270" s="1">
        <v>-1385.4005999999999</v>
      </c>
      <c r="I270">
        <v>1.5</v>
      </c>
      <c r="J270">
        <v>5.0210000000000003E-3</v>
      </c>
      <c r="K270">
        <v>2.8800000000000002E-3</v>
      </c>
      <c r="L270">
        <v>1.0937000000000001E-2</v>
      </c>
      <c r="N270" s="1">
        <v>-1385.1126999999999</v>
      </c>
      <c r="O270">
        <v>-3.76</v>
      </c>
      <c r="P270">
        <v>-1.7454000000000001E-2</v>
      </c>
      <c r="Q270">
        <v>5.156E-3</v>
      </c>
      <c r="R270">
        <v>3.6499999999999998E-4</v>
      </c>
    </row>
    <row r="271" spans="2:18" x14ac:dyDescent="0.2">
      <c r="B271" s="1">
        <v>-1385.1224999999999</v>
      </c>
      <c r="C271">
        <v>-3.32</v>
      </c>
      <c r="D271">
        <v>2.4931999999999999E-2</v>
      </c>
      <c r="E271">
        <v>-3.8999999999999999E-5</v>
      </c>
      <c r="F271">
        <v>-4.6577E-2</v>
      </c>
      <c r="H271" s="1">
        <v>-1385.2550000000001</v>
      </c>
      <c r="I271">
        <v>1.75</v>
      </c>
      <c r="J271">
        <v>-2.9419000000000001E-2</v>
      </c>
      <c r="K271">
        <v>-3.5552E-2</v>
      </c>
      <c r="L271">
        <v>3.1280000000000001E-3</v>
      </c>
      <c r="N271" s="1">
        <v>-1385.2828</v>
      </c>
      <c r="O271">
        <v>-4.29</v>
      </c>
      <c r="P271">
        <f>-0.009152</f>
        <v>-9.1520000000000004E-3</v>
      </c>
      <c r="Q271">
        <v>-1.7853999999999998E-2</v>
      </c>
      <c r="R271">
        <v>-1.3396E-2</v>
      </c>
    </row>
    <row r="272" spans="2:18" x14ac:dyDescent="0.2">
      <c r="B272" s="1">
        <v>-1385.2121999999999</v>
      </c>
      <c r="C272">
        <v>-3.41</v>
      </c>
      <c r="D272">
        <v>-1.6435999999999999E-2</v>
      </c>
      <c r="E272">
        <v>-4.2849999999999997E-3</v>
      </c>
      <c r="F272">
        <v>2.1274000000000001E-2</v>
      </c>
      <c r="H272" s="1">
        <v>-1385.1632999999999</v>
      </c>
      <c r="I272">
        <v>1.89</v>
      </c>
      <c r="J272">
        <v>1.5778E-2</v>
      </c>
      <c r="K272">
        <v>3.8580000000000003E-2</v>
      </c>
      <c r="L272">
        <v>-6.0899999999999999E-3</v>
      </c>
      <c r="N272" s="1">
        <v>-1385.4754</v>
      </c>
      <c r="O272">
        <v>-4.87</v>
      </c>
      <c r="P272">
        <v>-1.1871E-2</v>
      </c>
      <c r="Q272">
        <v>-1.5103999999999999E-2</v>
      </c>
      <c r="R272">
        <v>6.0990000000000003E-3</v>
      </c>
    </row>
    <row r="273" spans="2:18" x14ac:dyDescent="0.2">
      <c r="B273" s="1">
        <v>-1385.3140000000001</v>
      </c>
      <c r="C273">
        <v>-3.58</v>
      </c>
      <c r="D273">
        <v>-1.6146000000000001E-2</v>
      </c>
      <c r="E273">
        <v>-2.97E-3</v>
      </c>
      <c r="F273">
        <v>-2.4032999999999999E-2</v>
      </c>
      <c r="H273" s="1">
        <v>-1385.1242</v>
      </c>
      <c r="I273">
        <v>1.79</v>
      </c>
      <c r="J273">
        <v>-1.7419E-2</v>
      </c>
      <c r="K273">
        <v>-1.3733E-2</v>
      </c>
      <c r="L273">
        <v>3.3777000000000001E-2</v>
      </c>
      <c r="N273" s="1">
        <v>-1385.6663000000001</v>
      </c>
      <c r="O273">
        <v>-5.57</v>
      </c>
      <c r="P273">
        <f>-0.007674</f>
        <v>-7.6740000000000003E-3</v>
      </c>
      <c r="Q273">
        <v>-6.5690000000000002E-3</v>
      </c>
      <c r="R273">
        <v>-1.6357E-2</v>
      </c>
    </row>
    <row r="274" spans="2:18" x14ac:dyDescent="0.2">
      <c r="B274" s="1">
        <v>-1385.4122</v>
      </c>
      <c r="C274">
        <v>-3.85</v>
      </c>
      <c r="D274">
        <v>8.4620000000000008E-3</v>
      </c>
      <c r="E274">
        <v>-4.4600000000000004E-3</v>
      </c>
      <c r="F274">
        <v>-1.7292999999999999E-2</v>
      </c>
      <c r="H274" s="1">
        <v>-1385.1294</v>
      </c>
      <c r="I274">
        <v>1.57</v>
      </c>
      <c r="J274">
        <v>6.6381999999999997E-2</v>
      </c>
      <c r="K274">
        <v>3.5416000000000003E-2</v>
      </c>
      <c r="L274">
        <v>5.9800000000000001E-4</v>
      </c>
      <c r="N274" s="1">
        <v>-1385.8334</v>
      </c>
      <c r="O274">
        <v>-6.14</v>
      </c>
      <c r="P274">
        <f>-0.015521</f>
        <v>-1.5521E-2</v>
      </c>
      <c r="Q274">
        <v>-2.3675000000000002E-2</v>
      </c>
      <c r="R274">
        <v>-8.659E-3</v>
      </c>
    </row>
    <row r="275" spans="2:18" x14ac:dyDescent="0.2">
      <c r="B275" s="1">
        <v>-1385.4934000000001</v>
      </c>
      <c r="C275">
        <v>-4.12</v>
      </c>
      <c r="D275">
        <v>2.8289000000000002E-2</v>
      </c>
      <c r="E275">
        <v>-1.0283E-2</v>
      </c>
      <c r="F275">
        <v>-1.3402000000000001E-2</v>
      </c>
      <c r="H275" s="1">
        <v>-1385.1648</v>
      </c>
      <c r="I275">
        <v>1.4</v>
      </c>
      <c r="J275">
        <v>6.515E-3</v>
      </c>
      <c r="K275">
        <v>-2.5444999999999999E-2</v>
      </c>
      <c r="L275">
        <v>2.4917000000000002E-2</v>
      </c>
      <c r="N275" s="1">
        <v>-1385.9585999999999</v>
      </c>
      <c r="O275">
        <v>-6.62</v>
      </c>
      <c r="P275">
        <f>-0.00406</f>
        <v>-4.0600000000000002E-3</v>
      </c>
      <c r="Q275">
        <v>-1.369E-3</v>
      </c>
      <c r="R275">
        <v>-1.6587000000000001E-2</v>
      </c>
    </row>
    <row r="276" spans="2:18" x14ac:dyDescent="0.2">
      <c r="B276" s="1">
        <v>-1385.5458000000001</v>
      </c>
      <c r="C276">
        <v>-4.3899999999999997</v>
      </c>
      <c r="D276">
        <v>-6.9829999999999996E-3</v>
      </c>
      <c r="E276">
        <v>2.0070000000000001E-3</v>
      </c>
      <c r="F276">
        <v>-2.2148999999999999E-2</v>
      </c>
      <c r="H276" s="1">
        <v>-1385.2131999999999</v>
      </c>
      <c r="I276">
        <v>1.1100000000000001</v>
      </c>
      <c r="J276">
        <v>4.727E-2</v>
      </c>
      <c r="K276">
        <v>1.0385999999999999E-2</v>
      </c>
      <c r="L276">
        <v>2.1419000000000001E-2</v>
      </c>
      <c r="N276" s="1">
        <v>-1386.0284999999999</v>
      </c>
      <c r="O276">
        <v>-6.93</v>
      </c>
      <c r="P276">
        <v>-2.3500000000000001E-3</v>
      </c>
      <c r="Q276">
        <v>2.5890000000000002E-3</v>
      </c>
      <c r="R276">
        <v>1.4298999999999999E-2</v>
      </c>
    </row>
    <row r="277" spans="2:18" x14ac:dyDescent="0.2">
      <c r="B277" s="1">
        <v>-1385.5600999999999</v>
      </c>
      <c r="C277">
        <v>-4.6500000000000004</v>
      </c>
      <c r="D277">
        <v>-3.7779E-2</v>
      </c>
      <c r="E277">
        <v>1.8259000000000001E-2</v>
      </c>
      <c r="F277">
        <v>-2.3592999999999999E-2</v>
      </c>
      <c r="H277" s="1">
        <v>-1385.2582</v>
      </c>
      <c r="I277">
        <v>0.9</v>
      </c>
      <c r="J277">
        <v>-7.9279999999999993E-3</v>
      </c>
      <c r="K277">
        <v>1.7725999999999999E-2</v>
      </c>
      <c r="L277">
        <v>1.9220000000000001E-3</v>
      </c>
      <c r="N277" s="1">
        <v>-1386.0346999999999</v>
      </c>
      <c r="O277">
        <v>-7.13</v>
      </c>
      <c r="P277">
        <f>-0.009807</f>
        <v>-9.8069999999999997E-3</v>
      </c>
      <c r="Q277">
        <v>-9.7970000000000002E-3</v>
      </c>
      <c r="R277">
        <v>-2.3699999999999999E-4</v>
      </c>
    </row>
    <row r="278" spans="2:18" x14ac:dyDescent="0.2">
      <c r="B278" s="1">
        <v>-1385.5291</v>
      </c>
      <c r="C278">
        <v>-4.8600000000000003</v>
      </c>
      <c r="D278">
        <v>-2.0666E-2</v>
      </c>
      <c r="E278">
        <v>5.1320000000000003E-3</v>
      </c>
      <c r="F278">
        <v>-6.149E-3</v>
      </c>
      <c r="H278" s="1">
        <v>-1385.287</v>
      </c>
      <c r="I278">
        <v>0.75</v>
      </c>
      <c r="J278">
        <v>1.9862000000000001E-2</v>
      </c>
      <c r="K278">
        <v>-8.5099999999999998E-4</v>
      </c>
      <c r="L278">
        <v>9.9649999999999999E-3</v>
      </c>
      <c r="N278" s="1">
        <v>-1385.9745</v>
      </c>
      <c r="O278">
        <v>-7.13</v>
      </c>
      <c r="P278">
        <v>1.1490000000000001E-3</v>
      </c>
      <c r="Q278">
        <v>-7.1419999999999999E-3</v>
      </c>
      <c r="R278">
        <v>1.3649999999999999E-3</v>
      </c>
    </row>
    <row r="279" spans="2:18" x14ac:dyDescent="0.2">
      <c r="B279" s="1">
        <v>-1385.4494999999999</v>
      </c>
      <c r="C279">
        <v>-4.9800000000000004</v>
      </c>
      <c r="D279">
        <v>-1.6388E-2</v>
      </c>
      <c r="E279">
        <v>3.4169999999999999E-3</v>
      </c>
      <c r="F279">
        <v>-1.5289000000000001E-2</v>
      </c>
      <c r="H279" s="1">
        <v>-1385.2942</v>
      </c>
      <c r="I279">
        <v>0.7</v>
      </c>
      <c r="J279">
        <v>-3.2536000000000002E-2</v>
      </c>
      <c r="K279">
        <v>1.8131999999999999E-2</v>
      </c>
      <c r="L279">
        <v>-1.5092E-2</v>
      </c>
      <c r="N279" s="1">
        <v>-1385.85</v>
      </c>
      <c r="O279">
        <v>-6.95</v>
      </c>
      <c r="P279">
        <v>1.1464999999999999E-2</v>
      </c>
      <c r="Q279">
        <v>-1.5195E-2</v>
      </c>
      <c r="R279">
        <v>3.0040000000000002E-3</v>
      </c>
    </row>
    <row r="280" spans="2:18" x14ac:dyDescent="0.2">
      <c r="B280" s="1">
        <v>-1385.3234</v>
      </c>
      <c r="C280">
        <v>-5.07</v>
      </c>
      <c r="D280">
        <v>-2.6561000000000001E-2</v>
      </c>
      <c r="E280">
        <v>1.2857E-2</v>
      </c>
      <c r="F280">
        <v>2.8958999999999999E-2</v>
      </c>
      <c r="H280" s="1">
        <v>-1385.2816</v>
      </c>
      <c r="I280">
        <v>0.72</v>
      </c>
      <c r="J280">
        <v>3.47E-3</v>
      </c>
      <c r="K280">
        <v>2.5270999999999998E-2</v>
      </c>
      <c r="L280">
        <v>3.2880000000000001E-3</v>
      </c>
      <c r="N280" s="1">
        <v>-1385.6676</v>
      </c>
      <c r="O280">
        <v>-6.62</v>
      </c>
      <c r="P280">
        <v>-1.16E-4</v>
      </c>
      <c r="Q280">
        <v>-8.2059999999999998E-3</v>
      </c>
      <c r="R280">
        <v>3.8170000000000001E-3</v>
      </c>
    </row>
    <row r="281" spans="2:18" x14ac:dyDescent="0.2">
      <c r="B281" s="1">
        <v>-1385.1585</v>
      </c>
      <c r="C281">
        <v>-5.0999999999999996</v>
      </c>
      <c r="D281">
        <v>3.3310000000000002E-3</v>
      </c>
      <c r="E281">
        <v>-9.0919999999999994E-3</v>
      </c>
      <c r="F281">
        <v>-4.3969999999999999E-3</v>
      </c>
      <c r="H281" s="1">
        <v>-1385.2584999999999</v>
      </c>
      <c r="I281">
        <v>0.86</v>
      </c>
      <c r="J281">
        <v>-8.992E-3</v>
      </c>
      <c r="K281">
        <v>-4.08E-4</v>
      </c>
      <c r="L281">
        <v>4.5252000000000001E-2</v>
      </c>
      <c r="N281" s="1">
        <v>-1385.4374</v>
      </c>
      <c r="O281">
        <v>-6.17</v>
      </c>
      <c r="P281">
        <v>-4.4660000000000004E-3</v>
      </c>
      <c r="Q281">
        <v>3.699E-3</v>
      </c>
      <c r="R281">
        <v>-7.5719999999999997E-3</v>
      </c>
    </row>
    <row r="282" spans="2:18" x14ac:dyDescent="0.2">
      <c r="B282" s="1">
        <v>-1384.9679000000001</v>
      </c>
      <c r="C282">
        <v>-5.0999999999999996</v>
      </c>
      <c r="D282">
        <v>-3.6448000000000001E-2</v>
      </c>
      <c r="E282">
        <v>2.0728E-2</v>
      </c>
      <c r="F282">
        <v>1.8395999999999999E-2</v>
      </c>
      <c r="H282" s="1">
        <v>-1385.2376999999999</v>
      </c>
      <c r="I282">
        <v>0.96</v>
      </c>
      <c r="J282">
        <v>-2.0300000000000001E-3</v>
      </c>
      <c r="K282">
        <v>1.3257E-2</v>
      </c>
      <c r="L282">
        <v>2.709E-3</v>
      </c>
      <c r="N282" s="1">
        <v>-1385.1728000000001</v>
      </c>
      <c r="O282">
        <v>-5.65</v>
      </c>
      <c r="P282">
        <f>-0.011025</f>
        <v>-1.1025E-2</v>
      </c>
      <c r="Q282">
        <v>-1.035E-2</v>
      </c>
      <c r="R282">
        <v>-8.0300000000000007E-3</v>
      </c>
    </row>
    <row r="283" spans="2:18" x14ac:dyDescent="0.2">
      <c r="B283" s="1">
        <v>-1384.7675999999999</v>
      </c>
      <c r="C283">
        <v>-5.12</v>
      </c>
      <c r="D283">
        <v>-1.9430000000000001E-3</v>
      </c>
      <c r="E283">
        <v>1.2371E-2</v>
      </c>
      <c r="F283">
        <v>-1.2912E-2</v>
      </c>
      <c r="H283" s="1">
        <v>-1385.2307000000001</v>
      </c>
      <c r="I283">
        <v>1.1200000000000001</v>
      </c>
      <c r="J283">
        <v>-1.4708000000000001E-2</v>
      </c>
      <c r="K283">
        <v>-3.199E-3</v>
      </c>
      <c r="L283">
        <v>4.5539999999999997E-2</v>
      </c>
      <c r="N283" s="1">
        <v>-1384.8887</v>
      </c>
      <c r="O283">
        <v>-5.05</v>
      </c>
      <c r="P283">
        <f>-0.007354</f>
        <v>-7.3540000000000003E-3</v>
      </c>
      <c r="Q283">
        <v>-6.0660000000000002E-3</v>
      </c>
      <c r="R283">
        <v>-3.13E-3</v>
      </c>
    </row>
    <row r="284" spans="2:18" x14ac:dyDescent="0.2">
      <c r="B284" s="1">
        <v>-1384.5724</v>
      </c>
      <c r="C284">
        <v>-5.12</v>
      </c>
      <c r="D284">
        <v>-2.3584999999999998E-2</v>
      </c>
      <c r="E284">
        <v>9.7529999999999995E-3</v>
      </c>
      <c r="F284">
        <v>2.4705999999999999E-2</v>
      </c>
      <c r="H284" s="1">
        <v>-1385.2443000000001</v>
      </c>
      <c r="I284">
        <v>1.29</v>
      </c>
      <c r="J284">
        <v>2.745E-3</v>
      </c>
      <c r="K284">
        <v>2.2842999999999999E-2</v>
      </c>
      <c r="L284">
        <v>2.369E-3</v>
      </c>
      <c r="N284" s="1">
        <v>-1384.6006</v>
      </c>
      <c r="O284">
        <v>-4.46</v>
      </c>
      <c r="P284">
        <v>-1.5013E-2</v>
      </c>
      <c r="Q284">
        <v>-7.0400000000000003E-3</v>
      </c>
      <c r="R284">
        <v>1.2520999999999999E-2</v>
      </c>
    </row>
    <row r="285" spans="2:18" x14ac:dyDescent="0.2">
      <c r="B285" s="1">
        <v>-1384.3943999999999</v>
      </c>
      <c r="C285">
        <v>-5.1100000000000003</v>
      </c>
      <c r="D285">
        <v>1.7252E-2</v>
      </c>
      <c r="E285">
        <v>5.3359999999999996E-3</v>
      </c>
      <c r="F285">
        <v>-1.6892000000000001E-2</v>
      </c>
      <c r="H285" s="1">
        <v>-1385.2784999999999</v>
      </c>
      <c r="I285">
        <v>1.43</v>
      </c>
      <c r="J285">
        <v>-1.2819999999999999E-3</v>
      </c>
      <c r="K285">
        <v>1.7292999999999999E-2</v>
      </c>
      <c r="L285">
        <v>-1.8026E-2</v>
      </c>
      <c r="N285" s="1">
        <v>-1384.3246999999999</v>
      </c>
      <c r="O285">
        <v>-3.97</v>
      </c>
      <c r="P285">
        <f>-0.00303</f>
        <v>-3.0300000000000001E-3</v>
      </c>
      <c r="Q285">
        <v>-5.8469999999999998E-3</v>
      </c>
      <c r="R285">
        <v>-3.101E-3</v>
      </c>
    </row>
    <row r="286" spans="2:18" x14ac:dyDescent="0.2">
      <c r="B286" s="1">
        <v>-1384.2425000000001</v>
      </c>
      <c r="C286">
        <v>-5.1100000000000003</v>
      </c>
      <c r="D286">
        <v>-1.1417E-2</v>
      </c>
      <c r="E286">
        <v>2.8125000000000001E-2</v>
      </c>
      <c r="F286">
        <v>1.0404E-2</v>
      </c>
      <c r="H286" s="1">
        <v>-1385.3280999999999</v>
      </c>
      <c r="I286">
        <v>1.6</v>
      </c>
      <c r="J286">
        <v>-8.6730000000000002E-3</v>
      </c>
      <c r="K286">
        <v>2.7119999999999998E-2</v>
      </c>
      <c r="L286">
        <v>-9.9679999999999994E-3</v>
      </c>
      <c r="N286" s="1">
        <v>-1384.0777</v>
      </c>
      <c r="O286">
        <v>-3.51</v>
      </c>
      <c r="P286">
        <v>-8.7390000000000002E-3</v>
      </c>
      <c r="Q286">
        <v>1.1544E-2</v>
      </c>
      <c r="R286">
        <v>9.7370000000000009E-3</v>
      </c>
    </row>
    <row r="287" spans="2:18" x14ac:dyDescent="0.2">
      <c r="B287" s="1">
        <v>-1384.1221</v>
      </c>
      <c r="C287">
        <v>-5.17</v>
      </c>
      <c r="D287">
        <v>2.4806000000000002E-2</v>
      </c>
      <c r="E287">
        <v>7.8639999999999995E-3</v>
      </c>
      <c r="F287">
        <v>2.2599999999999999E-4</v>
      </c>
      <c r="H287" s="1">
        <v>-1385.3833999999999</v>
      </c>
      <c r="I287">
        <v>1.82</v>
      </c>
      <c r="J287">
        <v>2.2710000000000001E-2</v>
      </c>
      <c r="K287">
        <v>1.4641E-2</v>
      </c>
      <c r="L287">
        <v>2.3708E-2</v>
      </c>
      <c r="N287" s="1">
        <v>-1383.8756000000001</v>
      </c>
      <c r="O287">
        <v>-3.14</v>
      </c>
      <c r="P287">
        <v>-1.3129999999999999E-3</v>
      </c>
      <c r="Q287">
        <v>-6.9459999999999999E-3</v>
      </c>
      <c r="R287">
        <v>1.6770000000000001E-3</v>
      </c>
    </row>
    <row r="288" spans="2:18" x14ac:dyDescent="0.2">
      <c r="B288" s="1">
        <v>-1384.0374999999999</v>
      </c>
      <c r="C288">
        <v>-5.19</v>
      </c>
      <c r="D288">
        <v>-2.7525000000000001E-2</v>
      </c>
      <c r="E288">
        <v>3.4276000000000001E-2</v>
      </c>
      <c r="F288">
        <v>-1.6834999999999999E-2</v>
      </c>
      <c r="H288" s="1">
        <v>-1385.4348</v>
      </c>
      <c r="I288">
        <v>2.0299999999999998</v>
      </c>
      <c r="J288">
        <v>-7.1789999999999996E-3</v>
      </c>
      <c r="K288">
        <v>-1.0019999999999999E-2</v>
      </c>
      <c r="L288">
        <v>3.9319999999999997E-3</v>
      </c>
      <c r="N288" s="1">
        <v>-1383.7328</v>
      </c>
      <c r="O288">
        <v>-2.93</v>
      </c>
      <c r="P288">
        <v>2.4483000000000001E-2</v>
      </c>
      <c r="Q288">
        <v>5.6810000000000003E-3</v>
      </c>
      <c r="R288">
        <v>1.2918000000000001E-2</v>
      </c>
    </row>
    <row r="289" spans="2:18" x14ac:dyDescent="0.2">
      <c r="B289" s="1">
        <v>-1383.9909</v>
      </c>
      <c r="C289">
        <v>-5.34</v>
      </c>
      <c r="D289">
        <v>1.9654999999999999E-2</v>
      </c>
      <c r="E289">
        <v>-2.4650000000000002E-3</v>
      </c>
      <c r="F289">
        <v>-1.8075000000000001E-2</v>
      </c>
      <c r="H289" s="1">
        <v>-1385.4754</v>
      </c>
      <c r="I289">
        <v>2.27</v>
      </c>
      <c r="J289">
        <v>-1.2569E-2</v>
      </c>
      <c r="K289">
        <v>-7.2529999999999999E-3</v>
      </c>
      <c r="L289">
        <v>2.6800000000000001E-3</v>
      </c>
      <c r="N289" s="1">
        <v>-1383.6594</v>
      </c>
      <c r="O289">
        <v>-3.01</v>
      </c>
      <c r="P289">
        <v>-1.4819000000000001E-2</v>
      </c>
      <c r="Q289">
        <v>1.9851000000000001E-2</v>
      </c>
      <c r="R289">
        <v>1.4592000000000001E-2</v>
      </c>
    </row>
    <row r="290" spans="2:18" x14ac:dyDescent="0.2">
      <c r="B290" s="1">
        <v>-1383.9829999999999</v>
      </c>
      <c r="C290">
        <v>-5.49</v>
      </c>
      <c r="D290">
        <v>-1.2651000000000001E-2</v>
      </c>
      <c r="E290">
        <v>2.3078999999999999E-2</v>
      </c>
      <c r="F290">
        <v>1.294E-2</v>
      </c>
      <c r="H290" s="1">
        <v>-1385.5024000000001</v>
      </c>
      <c r="I290">
        <v>2.5499999999999998</v>
      </c>
      <c r="J290">
        <v>5.3150000000000003E-3</v>
      </c>
      <c r="K290">
        <v>-1.0333999999999999E-2</v>
      </c>
      <c r="L290">
        <v>-9.3699999999999999E-3</v>
      </c>
      <c r="N290" s="1">
        <v>-1383.6594</v>
      </c>
      <c r="O290">
        <v>-3.21</v>
      </c>
      <c r="P290">
        <v>3.1500000000000001E-4</v>
      </c>
      <c r="Q290">
        <v>-7.6099999999999996E-4</v>
      </c>
      <c r="R290">
        <v>-4.4700000000000002E-4</v>
      </c>
    </row>
    <row r="291" spans="2:18" x14ac:dyDescent="0.2">
      <c r="B291" s="1">
        <v>-1384.0115000000001</v>
      </c>
      <c r="C291">
        <v>-5.68</v>
      </c>
      <c r="D291">
        <v>2.3307999999999999E-2</v>
      </c>
      <c r="E291">
        <v>2.1700000000000001E-3</v>
      </c>
      <c r="F291">
        <v>-1.2666999999999999E-2</v>
      </c>
      <c r="H291" s="1">
        <v>-1385.5162</v>
      </c>
      <c r="I291">
        <v>2.81</v>
      </c>
      <c r="J291">
        <v>-2.52E-4</v>
      </c>
      <c r="K291">
        <v>1.8029999999999999E-3</v>
      </c>
      <c r="L291">
        <v>1.7888999999999999E-2</v>
      </c>
      <c r="N291" s="1">
        <v>-1383.7288000000001</v>
      </c>
      <c r="O291">
        <v>-3.55</v>
      </c>
      <c r="P291">
        <v>1.5E-5</v>
      </c>
      <c r="Q291">
        <v>-2.2290000000000001E-3</v>
      </c>
      <c r="R291">
        <v>3.0799999999999998E-3</v>
      </c>
    </row>
    <row r="292" spans="2:18" x14ac:dyDescent="0.2">
      <c r="B292" s="1">
        <v>-1384.0707</v>
      </c>
      <c r="C292">
        <v>-5.83</v>
      </c>
      <c r="D292">
        <v>2.4000000000000001E-5</v>
      </c>
      <c r="E292">
        <v>1.2932000000000001E-2</v>
      </c>
      <c r="F292">
        <v>3.0498000000000001E-2</v>
      </c>
      <c r="H292" s="1">
        <v>-1385.5204000000001</v>
      </c>
      <c r="I292">
        <v>3.04</v>
      </c>
      <c r="J292">
        <v>-3.0020000000000002E-2</v>
      </c>
      <c r="K292">
        <v>-8.5310000000000004E-3</v>
      </c>
      <c r="L292">
        <v>-2.5240000000000002E-3</v>
      </c>
      <c r="N292" s="1">
        <v>-1383.8569</v>
      </c>
      <c r="O292">
        <v>-3.98</v>
      </c>
      <c r="P292">
        <v>-6.6819999999999996E-3</v>
      </c>
      <c r="Q292">
        <v>5.1520000000000003E-3</v>
      </c>
      <c r="R292">
        <v>5.79E-3</v>
      </c>
    </row>
    <row r="293" spans="2:18" x14ac:dyDescent="0.2">
      <c r="B293" s="1">
        <v>-1384.1528000000001</v>
      </c>
      <c r="C293">
        <v>-6.05</v>
      </c>
      <c r="D293">
        <v>3.0641999999999999E-2</v>
      </c>
      <c r="E293">
        <v>1.7519E-2</v>
      </c>
      <c r="F293">
        <v>1.2266000000000001E-2</v>
      </c>
      <c r="H293" s="1">
        <v>-1385.5189</v>
      </c>
      <c r="I293">
        <v>3.28</v>
      </c>
      <c r="J293">
        <v>1.0736000000000001E-2</v>
      </c>
      <c r="K293">
        <v>-1.6011000000000001E-2</v>
      </c>
      <c r="L293">
        <v>-4.1634999999999998E-2</v>
      </c>
      <c r="N293" s="1">
        <v>-1384.0273999999999</v>
      </c>
      <c r="O293">
        <v>-4.55</v>
      </c>
      <c r="P293">
        <f>-0.014648</f>
        <v>-1.4648E-2</v>
      </c>
      <c r="Q293">
        <v>-1.2525E-2</v>
      </c>
      <c r="R293">
        <v>-1.1002E-2</v>
      </c>
    </row>
    <row r="294" spans="2:18" x14ac:dyDescent="0.2">
      <c r="B294" s="1">
        <v>-1384.2484999999999</v>
      </c>
      <c r="C294">
        <v>-6.18</v>
      </c>
      <c r="D294">
        <v>2.7883000000000002E-2</v>
      </c>
      <c r="E294">
        <v>2.3859999999999999E-2</v>
      </c>
      <c r="F294">
        <v>3.2011999999999999E-2</v>
      </c>
      <c r="H294" s="1">
        <v>-1385.5169000000001</v>
      </c>
      <c r="I294">
        <v>3.46</v>
      </c>
      <c r="J294">
        <v>-2.0777E-2</v>
      </c>
      <c r="K294">
        <v>-3.9844999999999998E-2</v>
      </c>
      <c r="L294">
        <v>-3.6533999999999997E-2</v>
      </c>
      <c r="N294" s="1">
        <v>-1384.2206000000001</v>
      </c>
      <c r="O294">
        <v>-5.15</v>
      </c>
      <c r="P294">
        <v>-6.4050000000000001E-3</v>
      </c>
      <c r="Q294">
        <v>1.7899999999999999E-3</v>
      </c>
      <c r="R294">
        <v>3.4099999999999998E-3</v>
      </c>
    </row>
    <row r="295" spans="2:18" x14ac:dyDescent="0.2">
      <c r="B295" s="1">
        <v>-1384.3489</v>
      </c>
      <c r="C295">
        <v>-6.31</v>
      </c>
      <c r="D295">
        <v>2.5923000000000002E-2</v>
      </c>
      <c r="E295">
        <v>-7.2820000000000003E-3</v>
      </c>
      <c r="F295">
        <v>-1.7139000000000001E-2</v>
      </c>
      <c r="H295" s="1">
        <v>-1385.5170000000001</v>
      </c>
      <c r="I295">
        <v>3.56</v>
      </c>
      <c r="J295">
        <v>-1.4597000000000001E-2</v>
      </c>
      <c r="K295">
        <v>-4.9019E-2</v>
      </c>
      <c r="L295">
        <v>-2.6419000000000002E-2</v>
      </c>
      <c r="N295" s="1">
        <v>-1384.4157</v>
      </c>
      <c r="O295">
        <v>-5.66</v>
      </c>
      <c r="P295">
        <v>1.0200000000000001E-3</v>
      </c>
      <c r="Q295">
        <v>-5.2509999999999996E-3</v>
      </c>
      <c r="R295">
        <v>-8.6250000000000007E-3</v>
      </c>
    </row>
    <row r="296" spans="2:18" x14ac:dyDescent="0.2">
      <c r="B296" s="1">
        <v>-1384.4454000000001</v>
      </c>
      <c r="C296">
        <v>-6.37</v>
      </c>
      <c r="D296">
        <v>-9.4719999999999995E-3</v>
      </c>
      <c r="E296">
        <v>2.5101999999999999E-2</v>
      </c>
      <c r="F296">
        <v>-1.3259E-2</v>
      </c>
      <c r="H296" s="1">
        <v>-1385.5199</v>
      </c>
      <c r="I296">
        <v>3.67</v>
      </c>
      <c r="J296">
        <v>-2.4323999999999998E-2</v>
      </c>
      <c r="K296">
        <v>-1.1852E-2</v>
      </c>
      <c r="L296">
        <v>5.6559999999999996E-3</v>
      </c>
      <c r="N296" s="1">
        <v>-1384.5934999999999</v>
      </c>
      <c r="O296">
        <v>-6.1</v>
      </c>
      <c r="P296">
        <v>-1.2E-4</v>
      </c>
      <c r="Q296">
        <v>3.5699999999999998E-3</v>
      </c>
      <c r="R296">
        <v>-5.8399999999999997E-3</v>
      </c>
    </row>
    <row r="297" spans="2:18" x14ac:dyDescent="0.2">
      <c r="B297" s="1">
        <v>-1384.5308</v>
      </c>
      <c r="C297">
        <v>-6.39</v>
      </c>
      <c r="D297">
        <v>5.3420000000000004E-3</v>
      </c>
      <c r="E297">
        <v>-1.0453E-2</v>
      </c>
      <c r="F297">
        <v>-2.3913E-2</v>
      </c>
      <c r="H297" s="1">
        <v>-1385.5243</v>
      </c>
      <c r="I297">
        <v>3.73</v>
      </c>
      <c r="J297">
        <v>2.7289000000000001E-2</v>
      </c>
      <c r="K297">
        <v>2.0424999999999999E-2</v>
      </c>
      <c r="L297">
        <v>2.4922E-2</v>
      </c>
      <c r="N297" s="1">
        <v>-1384.7393</v>
      </c>
      <c r="O297">
        <v>-6.44</v>
      </c>
      <c r="P297">
        <v>1.6800000000000001E-3</v>
      </c>
      <c r="Q297">
        <v>-1.038E-2</v>
      </c>
      <c r="R297">
        <v>-2.7230000000000002E-3</v>
      </c>
    </row>
    <row r="298" spans="2:18" x14ac:dyDescent="0.2">
      <c r="B298" s="1">
        <v>-1384.5997</v>
      </c>
      <c r="C298">
        <v>-6.34</v>
      </c>
      <c r="D298">
        <v>-3.7079999999999999E-3</v>
      </c>
      <c r="E298">
        <v>1.7679E-2</v>
      </c>
      <c r="F298">
        <v>-1.5138E-2</v>
      </c>
      <c r="H298" s="1">
        <v>-1385.5275999999999</v>
      </c>
      <c r="I298">
        <v>3.76</v>
      </c>
      <c r="J298">
        <v>-1.926E-3</v>
      </c>
      <c r="K298">
        <v>-1.5994000000000001E-2</v>
      </c>
      <c r="L298">
        <v>3.1244000000000001E-2</v>
      </c>
      <c r="N298" s="1">
        <v>-1384.845</v>
      </c>
      <c r="O298">
        <v>-6.65</v>
      </c>
      <c r="P298">
        <v>5.3020000000000003E-3</v>
      </c>
      <c r="Q298">
        <v>9.306E-3</v>
      </c>
      <c r="R298">
        <v>-8.8120000000000004E-3</v>
      </c>
    </row>
    <row r="299" spans="2:18" x14ac:dyDescent="0.2">
      <c r="B299" s="1">
        <v>-1384.6486</v>
      </c>
      <c r="C299">
        <v>-6.19</v>
      </c>
      <c r="D299">
        <v>7.7279999999999996E-3</v>
      </c>
      <c r="E299">
        <v>-2.8913999999999999E-2</v>
      </c>
      <c r="F299">
        <v>-3.0751000000000001E-2</v>
      </c>
      <c r="H299" s="1">
        <v>-1385.5269000000001</v>
      </c>
      <c r="I299">
        <v>3.76</v>
      </c>
      <c r="J299">
        <v>1.0000999999999999E-2</v>
      </c>
      <c r="K299">
        <v>1.5072E-2</v>
      </c>
      <c r="L299">
        <v>1.6379999999999999E-2</v>
      </c>
      <c r="N299" s="1">
        <v>-1384.9090000000001</v>
      </c>
      <c r="O299">
        <v>-6.71</v>
      </c>
      <c r="P299">
        <v>1.1393E-2</v>
      </c>
      <c r="Q299">
        <v>-3.5330000000000001E-3</v>
      </c>
      <c r="R299">
        <v>-6.2119999999999996E-3</v>
      </c>
    </row>
    <row r="300" spans="2:18" x14ac:dyDescent="0.2">
      <c r="B300" s="1">
        <v>-1384.6759</v>
      </c>
      <c r="C300">
        <v>-5.96</v>
      </c>
      <c r="D300">
        <v>4.0790000000000002E-3</v>
      </c>
      <c r="E300">
        <v>1.0383E-2</v>
      </c>
      <c r="F300">
        <v>2.8629999999999999E-2</v>
      </c>
      <c r="H300" s="1">
        <v>-1385.5210999999999</v>
      </c>
      <c r="I300">
        <v>3.77</v>
      </c>
      <c r="J300">
        <v>-1.4775999999999999E-2</v>
      </c>
      <c r="K300">
        <v>6.4689999999999999E-3</v>
      </c>
      <c r="L300">
        <v>-1.6257000000000001E-2</v>
      </c>
      <c r="N300" s="1">
        <v>-1384.9358999999999</v>
      </c>
      <c r="O300">
        <v>-6.59</v>
      </c>
      <c r="P300">
        <v>9.2770000000000005E-3</v>
      </c>
      <c r="Q300">
        <v>-1.0460000000000001E-2</v>
      </c>
      <c r="R300">
        <v>-6.8339999999999998E-3</v>
      </c>
    </row>
    <row r="301" spans="2:18" x14ac:dyDescent="0.2">
      <c r="B301" s="1">
        <v>-1384.6828</v>
      </c>
      <c r="C301">
        <v>-5.7</v>
      </c>
      <c r="D301">
        <v>2.7620000000000001E-3</v>
      </c>
      <c r="E301">
        <v>-7.1580000000000003E-3</v>
      </c>
      <c r="F301">
        <v>-2.4459999999999999E-2</v>
      </c>
      <c r="H301" s="1">
        <v>-1385.5107</v>
      </c>
      <c r="I301">
        <v>3.74</v>
      </c>
      <c r="J301">
        <v>-2.6988000000000002E-2</v>
      </c>
      <c r="K301">
        <v>1.0820000000000001E-3</v>
      </c>
      <c r="L301">
        <v>4.0000000000000003E-5</v>
      </c>
      <c r="N301" s="1">
        <v>-1384.9328</v>
      </c>
      <c r="O301">
        <v>-6.32</v>
      </c>
      <c r="P301">
        <f>-0.004975</f>
        <v>-4.9750000000000003E-3</v>
      </c>
      <c r="Q301">
        <v>-1.2765E-2</v>
      </c>
      <c r="R301">
        <v>-6.267E-3</v>
      </c>
    </row>
    <row r="302" spans="2:18" x14ac:dyDescent="0.2">
      <c r="B302" s="1">
        <v>-1384.6715999999999</v>
      </c>
      <c r="C302">
        <v>-5.34</v>
      </c>
      <c r="D302">
        <v>-1.9397999999999999E-2</v>
      </c>
      <c r="E302">
        <v>4.8404999999999997E-2</v>
      </c>
      <c r="F302">
        <v>2.0715999999999998E-2</v>
      </c>
      <c r="H302" s="1">
        <v>-1385.4993999999999</v>
      </c>
      <c r="I302">
        <v>3.73</v>
      </c>
      <c r="J302">
        <v>4.7660000000000003E-3</v>
      </c>
      <c r="K302">
        <v>2.9350000000000001E-3</v>
      </c>
      <c r="L302">
        <v>6.2179999999999996E-3</v>
      </c>
      <c r="N302" s="1">
        <v>-1384.9058</v>
      </c>
      <c r="O302">
        <v>-5.92</v>
      </c>
      <c r="P302">
        <v>-5.7959999999999999E-3</v>
      </c>
      <c r="Q302">
        <v>-1.1733E-2</v>
      </c>
      <c r="R302">
        <v>4.6779999999999999E-3</v>
      </c>
    </row>
    <row r="303" spans="2:18" x14ac:dyDescent="0.2">
      <c r="B303" s="1">
        <v>-1384.645</v>
      </c>
      <c r="C303">
        <v>-4.91</v>
      </c>
      <c r="D303">
        <v>3.1633000000000001E-2</v>
      </c>
      <c r="E303">
        <v>1.401E-2</v>
      </c>
      <c r="F303">
        <v>-3.1180000000000001E-3</v>
      </c>
      <c r="H303" s="1">
        <v>-1385.4908</v>
      </c>
      <c r="I303">
        <v>3.68</v>
      </c>
      <c r="J303">
        <v>6.3599999999999996E-4</v>
      </c>
      <c r="K303">
        <v>-6.3000000000000003E-4</v>
      </c>
      <c r="L303">
        <v>1.1107000000000001E-2</v>
      </c>
      <c r="N303" s="1">
        <v>-1384.8571999999999</v>
      </c>
      <c r="O303">
        <v>-5.4</v>
      </c>
      <c r="P303">
        <f>-0.008287</f>
        <v>-8.2869999999999992E-3</v>
      </c>
      <c r="Q303">
        <v>-4.5139999999999998E-3</v>
      </c>
      <c r="R303">
        <v>-1.4896E-2</v>
      </c>
    </row>
    <row r="304" spans="2:18" x14ac:dyDescent="0.2">
      <c r="B304" s="1">
        <v>-1384.605</v>
      </c>
      <c r="C304">
        <v>-4.41</v>
      </c>
      <c r="D304">
        <v>2.0705000000000001E-2</v>
      </c>
      <c r="E304">
        <v>3.0374999999999999E-2</v>
      </c>
      <c r="F304">
        <v>1.7680999999999999E-2</v>
      </c>
      <c r="H304" s="1">
        <v>-1385.4867999999999</v>
      </c>
      <c r="I304">
        <v>3.62</v>
      </c>
      <c r="J304">
        <v>3.1607999999999997E-2</v>
      </c>
      <c r="K304">
        <v>2.7883999999999999E-2</v>
      </c>
      <c r="L304">
        <v>3.6630000000000003E-2</v>
      </c>
      <c r="N304" s="1">
        <v>-1384.7862</v>
      </c>
      <c r="O304">
        <v>-4.75</v>
      </c>
      <c r="P304">
        <v>-4.5259999999999996E-3</v>
      </c>
      <c r="Q304">
        <v>1.0970000000000001E-3</v>
      </c>
      <c r="R304">
        <v>-1.5491E-2</v>
      </c>
    </row>
    <row r="305" spans="2:18" x14ac:dyDescent="0.2">
      <c r="B305" s="1">
        <v>-1384.5521000000001</v>
      </c>
      <c r="C305">
        <v>-3.83</v>
      </c>
      <c r="D305">
        <v>8.4530000000000004E-3</v>
      </c>
      <c r="E305">
        <v>-1.0395E-2</v>
      </c>
      <c r="F305">
        <v>5.4270000000000004E-3</v>
      </c>
      <c r="H305" s="1">
        <v>-1385.4839999999999</v>
      </c>
      <c r="I305">
        <v>3.56</v>
      </c>
      <c r="J305">
        <v>4.4940000000000001E-2</v>
      </c>
      <c r="K305">
        <v>-7.2690000000000003E-3</v>
      </c>
      <c r="L305">
        <v>6.986E-3</v>
      </c>
      <c r="N305" s="1">
        <v>-1384.6925000000001</v>
      </c>
      <c r="O305">
        <v>-3.97</v>
      </c>
      <c r="P305">
        <v>8.2070000000000008E-3</v>
      </c>
      <c r="Q305">
        <v>-5.189E-3</v>
      </c>
      <c r="R305">
        <v>3.2200000000000002E-4</v>
      </c>
    </row>
    <row r="306" spans="2:18" x14ac:dyDescent="0.2">
      <c r="B306" s="1">
        <v>-1384.4866</v>
      </c>
      <c r="C306">
        <v>-3.2</v>
      </c>
      <c r="D306">
        <v>-1.4035000000000001E-2</v>
      </c>
      <c r="E306">
        <v>4.7495000000000002E-2</v>
      </c>
      <c r="F306">
        <v>6.215E-3</v>
      </c>
      <c r="H306" s="1">
        <v>-1385.4753000000001</v>
      </c>
      <c r="I306">
        <v>3.58</v>
      </c>
      <c r="J306">
        <v>1.337E-2</v>
      </c>
      <c r="K306">
        <v>5.2639999999999996E-3</v>
      </c>
      <c r="L306">
        <v>1.1969999999999999E-3</v>
      </c>
      <c r="N306" s="1">
        <v>-1384.5791999999999</v>
      </c>
      <c r="O306">
        <v>-3.09</v>
      </c>
      <c r="P306">
        <v>-8.7259999999999994E-3</v>
      </c>
      <c r="Q306">
        <v>1.1795999999999999E-2</v>
      </c>
      <c r="R306">
        <v>-3.2650000000000001E-3</v>
      </c>
    </row>
    <row r="307" spans="2:18" x14ac:dyDescent="0.2">
      <c r="B307" s="1">
        <v>-1384.4102</v>
      </c>
      <c r="C307">
        <v>-2.52</v>
      </c>
      <c r="D307">
        <v>-1.8107000000000002E-2</v>
      </c>
      <c r="E307">
        <v>7.5300000000000002E-3</v>
      </c>
      <c r="F307">
        <v>1.5637999999999999E-2</v>
      </c>
      <c r="H307" s="1">
        <v>-1385.4502</v>
      </c>
      <c r="I307">
        <v>3.68</v>
      </c>
      <c r="J307">
        <v>1.6528000000000001E-2</v>
      </c>
      <c r="K307">
        <v>-1.0598E-2</v>
      </c>
      <c r="L307">
        <v>-1.3941E-2</v>
      </c>
      <c r="N307" s="1">
        <v>-1384.4539</v>
      </c>
      <c r="O307">
        <v>-2.2000000000000002</v>
      </c>
      <c r="P307">
        <v>-6.7860000000000004E-3</v>
      </c>
      <c r="Q307">
        <v>2.9220000000000001E-3</v>
      </c>
      <c r="R307">
        <v>-7.0670000000000004E-3</v>
      </c>
    </row>
    <row r="308" spans="2:18" x14ac:dyDescent="0.2">
      <c r="B308" s="1">
        <v>-1384.3243</v>
      </c>
      <c r="C308">
        <v>-1.75</v>
      </c>
      <c r="D308">
        <v>-4.0474000000000003E-2</v>
      </c>
      <c r="E308">
        <v>-4.3600000000000003E-4</v>
      </c>
      <c r="F308">
        <v>5.8500000000000002E-3</v>
      </c>
      <c r="H308" s="1">
        <v>-1385.4011</v>
      </c>
      <c r="I308">
        <v>3.81</v>
      </c>
      <c r="J308">
        <v>1.5374000000000001E-2</v>
      </c>
      <c r="K308">
        <v>2.1492000000000001E-2</v>
      </c>
      <c r="L308">
        <v>-2.1440000000000001E-3</v>
      </c>
      <c r="N308" s="1">
        <v>-1384.3264999999999</v>
      </c>
      <c r="O308">
        <v>-1.32</v>
      </c>
      <c r="P308">
        <f>-0.005091</f>
        <v>-5.091E-3</v>
      </c>
      <c r="Q308">
        <v>-4.0429999999999997E-3</v>
      </c>
      <c r="R308">
        <v>-1.119E-2</v>
      </c>
    </row>
    <row r="309" spans="2:18" x14ac:dyDescent="0.2">
      <c r="B309" s="1">
        <v>-1384.2326</v>
      </c>
      <c r="C309">
        <v>-0.94</v>
      </c>
      <c r="D309">
        <v>-1.2331999999999999E-2</v>
      </c>
      <c r="E309">
        <v>4.9959999999999996E-3</v>
      </c>
      <c r="F309">
        <v>9.1889999999999993E-3</v>
      </c>
      <c r="H309" s="1">
        <v>-1385.3253</v>
      </c>
      <c r="I309">
        <v>4.08</v>
      </c>
      <c r="J309">
        <v>3.6692000000000002E-2</v>
      </c>
      <c r="K309">
        <v>-2.3681000000000001E-2</v>
      </c>
      <c r="L309">
        <v>-1.4318000000000001E-2</v>
      </c>
      <c r="N309" s="1">
        <v>-1384.2076</v>
      </c>
      <c r="O309">
        <v>-0.47</v>
      </c>
      <c r="P309">
        <v>-1.7505E-2</v>
      </c>
      <c r="Q309">
        <v>9.7120000000000001E-3</v>
      </c>
      <c r="R309">
        <v>-4.3010000000000001E-3</v>
      </c>
    </row>
    <row r="310" spans="2:18" x14ac:dyDescent="0.2">
      <c r="B310" s="1">
        <v>-1384.1388999999999</v>
      </c>
      <c r="C310">
        <v>-0.15</v>
      </c>
      <c r="D310">
        <v>-5.0330000000000001E-3</v>
      </c>
      <c r="E310">
        <v>2.3594E-2</v>
      </c>
      <c r="F310">
        <v>3.0370000000000001E-2</v>
      </c>
      <c r="H310" s="1">
        <v>-1385.2272</v>
      </c>
      <c r="I310">
        <v>4.43</v>
      </c>
      <c r="J310">
        <v>2.5500000000000002E-4</v>
      </c>
      <c r="K310">
        <v>2.29E-2</v>
      </c>
      <c r="L310">
        <v>-2.4076E-2</v>
      </c>
      <c r="N310" s="1">
        <v>-1384.1075000000001</v>
      </c>
      <c r="O310">
        <v>0.33</v>
      </c>
      <c r="P310">
        <v>-6.3660000000000001E-3</v>
      </c>
      <c r="Q310">
        <v>-1.4293999999999999E-2</v>
      </c>
      <c r="R310">
        <v>1.0307999999999999E-2</v>
      </c>
    </row>
    <row r="311" spans="2:18" x14ac:dyDescent="0.2">
      <c r="B311" s="1">
        <v>-1384.0469000000001</v>
      </c>
      <c r="C311">
        <v>0.63</v>
      </c>
      <c r="D311">
        <v>-1.438E-2</v>
      </c>
      <c r="E311">
        <v>1.5505E-2</v>
      </c>
      <c r="F311">
        <v>2.5153999999999999E-2</v>
      </c>
      <c r="H311" s="1">
        <v>-1385.1195</v>
      </c>
      <c r="I311">
        <v>4.8</v>
      </c>
      <c r="J311">
        <v>1.5579000000000001E-2</v>
      </c>
      <c r="K311">
        <v>-2.1430999999999999E-2</v>
      </c>
      <c r="L311">
        <v>-4.2091000000000003E-2</v>
      </c>
      <c r="N311" s="1">
        <v>-1384.0373999999999</v>
      </c>
      <c r="O311">
        <v>1.08</v>
      </c>
      <c r="P311">
        <v>-1.1143E-2</v>
      </c>
      <c r="Q311">
        <v>-8.8760000000000002E-3</v>
      </c>
      <c r="R311">
        <v>1.0480000000000001E-3</v>
      </c>
    </row>
    <row r="312" spans="2:18" x14ac:dyDescent="0.2">
      <c r="B312" s="1">
        <v>-1383.9603</v>
      </c>
      <c r="C312">
        <v>1.38</v>
      </c>
      <c r="D312">
        <v>-1.5225000000000001E-2</v>
      </c>
      <c r="E312">
        <v>5.5139999999999998E-3</v>
      </c>
      <c r="F312">
        <v>-1.6716000000000002E-2</v>
      </c>
      <c r="H312" s="1">
        <v>-1385.0208</v>
      </c>
      <c r="I312">
        <v>5.13</v>
      </c>
      <c r="J312">
        <v>-1.1998E-2</v>
      </c>
      <c r="K312">
        <v>1.1364000000000001E-2</v>
      </c>
      <c r="L312">
        <v>-1.0999E-2</v>
      </c>
      <c r="N312" s="1">
        <v>-1384.0089</v>
      </c>
      <c r="O312">
        <v>1.61</v>
      </c>
      <c r="P312">
        <v>-2.9290000000000002E-3</v>
      </c>
      <c r="Q312">
        <v>3.86E-4</v>
      </c>
      <c r="R312">
        <v>3.179E-3</v>
      </c>
    </row>
    <row r="313" spans="2:18" x14ac:dyDescent="0.2">
      <c r="B313" s="1">
        <v>-1383.8841</v>
      </c>
      <c r="C313">
        <v>2.12</v>
      </c>
      <c r="D313">
        <v>-2.1050000000000001E-3</v>
      </c>
      <c r="E313">
        <v>-2.3019999999999999E-2</v>
      </c>
      <c r="F313">
        <v>8.8870000000000008E-3</v>
      </c>
      <c r="H313" s="1">
        <v>-1384.9516000000001</v>
      </c>
      <c r="I313">
        <v>5.41</v>
      </c>
      <c r="J313">
        <v>-1.153E-2</v>
      </c>
      <c r="K313">
        <v>-1.6739999999999999E-3</v>
      </c>
      <c r="L313">
        <v>1.1537E-2</v>
      </c>
      <c r="N313" s="1">
        <v>-1384.0329999999999</v>
      </c>
      <c r="O313">
        <v>1.93</v>
      </c>
      <c r="P313">
        <v>1.704E-2</v>
      </c>
      <c r="Q313">
        <v>1.5790999999999999E-2</v>
      </c>
      <c r="R313">
        <v>-8.8099999999999995E-4</v>
      </c>
    </row>
    <row r="314" spans="2:18" x14ac:dyDescent="0.2">
      <c r="B314" s="1">
        <v>-1383.8244</v>
      </c>
      <c r="C314">
        <v>2.7</v>
      </c>
      <c r="D314">
        <v>1.9942999999999999E-2</v>
      </c>
      <c r="E314">
        <v>3.2702000000000002E-2</v>
      </c>
      <c r="F314">
        <v>1.4572999999999999E-2</v>
      </c>
      <c r="H314" s="1">
        <v>-1384.9301</v>
      </c>
      <c r="I314">
        <v>5.56</v>
      </c>
      <c r="J314">
        <v>6.9239999999999996E-3</v>
      </c>
      <c r="K314">
        <v>-1.158E-3</v>
      </c>
      <c r="L314">
        <v>1.3844E-2</v>
      </c>
      <c r="N314" s="1">
        <v>-1384.1162999999999</v>
      </c>
      <c r="O314">
        <v>2.0699999999999998</v>
      </c>
      <c r="P314">
        <v>2.0769999999999999E-3</v>
      </c>
      <c r="Q314">
        <v>-1.6194E-2</v>
      </c>
      <c r="R314">
        <v>2.7529999999999998E-3</v>
      </c>
    </row>
    <row r="315" spans="2:18" x14ac:dyDescent="0.2">
      <c r="B315" s="1">
        <v>-1383.7886000000001</v>
      </c>
      <c r="C315">
        <v>3.21</v>
      </c>
      <c r="D315">
        <v>3.4333000000000002E-2</v>
      </c>
      <c r="E315">
        <v>-7.9389999999999999E-3</v>
      </c>
      <c r="F315">
        <v>-5.9400000000000002E-4</v>
      </c>
      <c r="H315" s="1">
        <v>-1384.9663</v>
      </c>
      <c r="I315">
        <v>5.61</v>
      </c>
      <c r="J315">
        <v>-7.3159999999999996E-3</v>
      </c>
      <c r="K315">
        <v>-1.9125E-2</v>
      </c>
      <c r="L315">
        <v>1.6580000000000001E-2</v>
      </c>
      <c r="N315" s="1">
        <v>-1384.259</v>
      </c>
      <c r="O315">
        <v>1.97</v>
      </c>
      <c r="P315">
        <v>-7.8429999999999993E-3</v>
      </c>
      <c r="Q315">
        <v>-3.2950000000000002E-3</v>
      </c>
      <c r="R315">
        <v>7.7889999999999999E-3</v>
      </c>
    </row>
    <row r="316" spans="2:18" x14ac:dyDescent="0.2">
      <c r="B316" s="1">
        <v>-1383.7829999999999</v>
      </c>
      <c r="C316">
        <v>3.53</v>
      </c>
      <c r="D316">
        <v>1.8869E-2</v>
      </c>
      <c r="E316">
        <v>3.8376E-2</v>
      </c>
      <c r="F316">
        <v>1.426E-3</v>
      </c>
      <c r="H316" s="1">
        <v>-1385.0614</v>
      </c>
      <c r="I316">
        <v>5.49</v>
      </c>
      <c r="J316">
        <v>3.3382000000000002E-2</v>
      </c>
      <c r="K316">
        <v>9.6010000000000002E-3</v>
      </c>
      <c r="L316">
        <v>4.1426999999999999E-2</v>
      </c>
      <c r="N316" s="1">
        <v>-1384.4545000000001</v>
      </c>
      <c r="O316">
        <v>1.67</v>
      </c>
      <c r="P316">
        <v>2.1097000000000001E-2</v>
      </c>
      <c r="Q316">
        <v>3.4979999999999998E-3</v>
      </c>
      <c r="R316">
        <v>-4.3239999999999997E-3</v>
      </c>
    </row>
    <row r="317" spans="2:18" x14ac:dyDescent="0.2">
      <c r="B317" s="1">
        <v>-1383.8123000000001</v>
      </c>
      <c r="C317">
        <v>3.71</v>
      </c>
      <c r="D317">
        <v>3.542E-3</v>
      </c>
      <c r="E317">
        <v>-2.6200000000000001E-2</v>
      </c>
      <c r="F317">
        <v>3.1274999999999997E-2</v>
      </c>
      <c r="H317" s="1">
        <v>-1385.2047</v>
      </c>
      <c r="I317">
        <v>5.26</v>
      </c>
      <c r="J317">
        <v>3.8357000000000002E-2</v>
      </c>
      <c r="K317">
        <v>7.2119999999999997E-3</v>
      </c>
      <c r="L317">
        <v>-9.0100000000000006E-3</v>
      </c>
      <c r="N317" s="1">
        <v>-1384.6901</v>
      </c>
      <c r="O317">
        <v>1.1599999999999999</v>
      </c>
      <c r="P317">
        <f>-0.015743</f>
        <v>-1.5743E-2</v>
      </c>
      <c r="Q317">
        <v>-3.9519999999999998E-3</v>
      </c>
      <c r="R317">
        <v>-9.6139999999999993E-3</v>
      </c>
    </row>
    <row r="318" spans="2:18" x14ac:dyDescent="0.2">
      <c r="B318" s="1">
        <v>-1383.8764000000001</v>
      </c>
      <c r="C318">
        <v>3.71</v>
      </c>
      <c r="D318">
        <v>-1.4651000000000001E-2</v>
      </c>
      <c r="E318">
        <v>2.2766000000000002E-2</v>
      </c>
      <c r="F318">
        <v>1.7231E-2</v>
      </c>
      <c r="H318" s="1">
        <v>-1385.3761999999999</v>
      </c>
      <c r="I318">
        <v>4.9000000000000004</v>
      </c>
      <c r="J318">
        <v>3.4285000000000003E-2</v>
      </c>
      <c r="K318">
        <v>1.08E-4</v>
      </c>
      <c r="L318">
        <v>2.7986E-2</v>
      </c>
      <c r="N318" s="1">
        <v>-1384.9493</v>
      </c>
      <c r="O318">
        <v>0.55000000000000004</v>
      </c>
      <c r="P318">
        <v>1.5814000000000002E-2</v>
      </c>
      <c r="Q318">
        <v>-1.9759999999999999E-3</v>
      </c>
      <c r="R318">
        <v>4.3579999999999999E-3</v>
      </c>
    </row>
    <row r="319" spans="2:18" x14ac:dyDescent="0.2">
      <c r="B319" s="1">
        <v>-1383.973</v>
      </c>
      <c r="C319">
        <v>3.59</v>
      </c>
      <c r="D319">
        <v>-1.4450000000000001E-3</v>
      </c>
      <c r="E319">
        <v>-6.5420000000000001E-3</v>
      </c>
      <c r="F319">
        <v>1.0019999999999999E-2</v>
      </c>
      <c r="H319" s="1">
        <v>-1385.5507</v>
      </c>
      <c r="I319">
        <v>4.59</v>
      </c>
      <c r="J319">
        <v>-3.0629E-2</v>
      </c>
      <c r="K319">
        <v>-1.0499E-2</v>
      </c>
      <c r="L319">
        <v>-2.0480999999999999E-2</v>
      </c>
      <c r="N319" s="1">
        <v>-1385.2135000000001</v>
      </c>
      <c r="O319">
        <v>-0.05</v>
      </c>
      <c r="P319">
        <v>9.103E-3</v>
      </c>
      <c r="Q319">
        <v>-1.0779E-2</v>
      </c>
      <c r="R319">
        <v>-2.0177E-2</v>
      </c>
    </row>
    <row r="320" spans="2:18" x14ac:dyDescent="0.2">
      <c r="B320" s="1">
        <v>-1384.0961</v>
      </c>
      <c r="C320">
        <v>3.29</v>
      </c>
      <c r="D320">
        <v>-2.2259999999999999E-2</v>
      </c>
      <c r="E320">
        <v>3.2648999999999997E-2</v>
      </c>
      <c r="F320">
        <v>1.9087E-2</v>
      </c>
      <c r="H320" s="1">
        <v>-1385.7071000000001</v>
      </c>
      <c r="I320">
        <v>4.2300000000000004</v>
      </c>
      <c r="J320">
        <v>1.3499000000000001E-2</v>
      </c>
      <c r="K320">
        <v>8.933E-3</v>
      </c>
      <c r="L320">
        <v>-8.2070000000000008E-3</v>
      </c>
      <c r="N320" s="1">
        <v>-1385.4637</v>
      </c>
      <c r="O320">
        <v>-0.74</v>
      </c>
      <c r="P320">
        <v>9.8569999999999994E-3</v>
      </c>
      <c r="Q320">
        <v>1.5921999999999999E-2</v>
      </c>
      <c r="R320">
        <v>-2.6600000000000001E-4</v>
      </c>
    </row>
    <row r="321" spans="2:18" x14ac:dyDescent="0.2">
      <c r="B321" s="1">
        <v>-1384.2382</v>
      </c>
      <c r="C321">
        <v>2.94</v>
      </c>
      <c r="D321">
        <v>2.0372000000000001E-2</v>
      </c>
      <c r="E321">
        <v>-4.2480999999999998E-2</v>
      </c>
      <c r="F321">
        <v>3.0010999999999999E-2</v>
      </c>
      <c r="H321" s="1">
        <v>-1385.8317</v>
      </c>
      <c r="I321">
        <v>3.94</v>
      </c>
      <c r="J321">
        <v>-2.24E-2</v>
      </c>
      <c r="K321">
        <v>4.4029999999999998E-3</v>
      </c>
      <c r="L321">
        <v>-2.0254000000000001E-2</v>
      </c>
      <c r="N321" s="1">
        <v>-1385.684</v>
      </c>
      <c r="O321">
        <v>-1.35</v>
      </c>
      <c r="P321">
        <v>6.8499999999999995E-4</v>
      </c>
      <c r="Q321">
        <v>-1.0560000000000001E-3</v>
      </c>
      <c r="R321">
        <v>7.4669999999999997E-3</v>
      </c>
    </row>
    <row r="322" spans="2:18" x14ac:dyDescent="0.2">
      <c r="B322" s="1">
        <v>-1384.3887</v>
      </c>
      <c r="C322">
        <v>2.4500000000000002</v>
      </c>
      <c r="D322">
        <v>-1.2099999999999999E-3</v>
      </c>
      <c r="E322">
        <v>2.2364999999999999E-2</v>
      </c>
      <c r="F322">
        <v>8.8520000000000005E-3</v>
      </c>
      <c r="H322" s="1">
        <v>-1385.9229</v>
      </c>
      <c r="I322">
        <v>3.7</v>
      </c>
      <c r="J322">
        <v>1.9843E-2</v>
      </c>
      <c r="K322">
        <v>1.5044E-2</v>
      </c>
      <c r="L322">
        <v>-5.0260000000000001E-3</v>
      </c>
      <c r="N322" s="1">
        <v>-1385.8646000000001</v>
      </c>
      <c r="O322">
        <v>-1.95</v>
      </c>
      <c r="P322">
        <v>-8.7659999999999995E-3</v>
      </c>
      <c r="Q322">
        <v>-2.8189999999999999E-3</v>
      </c>
      <c r="R322">
        <v>1.0714E-2</v>
      </c>
    </row>
    <row r="323" spans="2:18" x14ac:dyDescent="0.2">
      <c r="B323" s="1">
        <v>-1384.537</v>
      </c>
      <c r="C323">
        <v>1.94</v>
      </c>
      <c r="D323">
        <v>9.0419999999999997E-3</v>
      </c>
      <c r="E323">
        <v>-6.9158999999999998E-2</v>
      </c>
      <c r="F323">
        <v>1.2260999999999999E-2</v>
      </c>
      <c r="H323" s="1">
        <v>-1385.9891</v>
      </c>
      <c r="I323">
        <v>3.52</v>
      </c>
      <c r="J323">
        <v>-6.9109999999999996E-3</v>
      </c>
      <c r="K323">
        <v>5.7099999999999998E-3</v>
      </c>
      <c r="L323">
        <v>8.0000000000000002E-3</v>
      </c>
      <c r="N323" s="1">
        <v>-1386.0038</v>
      </c>
      <c r="O323">
        <v>-2.4300000000000002</v>
      </c>
      <c r="P323">
        <f>-0.0036</f>
        <v>-3.5999999999999999E-3</v>
      </c>
      <c r="Q323">
        <v>-1.5889999999999999E-3</v>
      </c>
      <c r="R323">
        <v>-4.5259999999999996E-3</v>
      </c>
    </row>
    <row r="324" spans="2:18" x14ac:dyDescent="0.2">
      <c r="B324" s="1">
        <v>-1384.6729</v>
      </c>
      <c r="C324">
        <v>1.42</v>
      </c>
      <c r="D324">
        <v>4.9109999999999996E-3</v>
      </c>
      <c r="E324">
        <v>3.2499E-2</v>
      </c>
      <c r="F324">
        <v>1.467E-3</v>
      </c>
      <c r="H324" s="1">
        <v>-1386.0452</v>
      </c>
      <c r="I324">
        <v>3.31</v>
      </c>
      <c r="J324">
        <v>2.2901999999999999E-2</v>
      </c>
      <c r="K324">
        <v>9.6640000000000007E-3</v>
      </c>
      <c r="L324">
        <v>2.2089999999999999E-2</v>
      </c>
      <c r="N324" s="1">
        <v>-1386.1080999999999</v>
      </c>
      <c r="O324">
        <v>-2.82</v>
      </c>
      <c r="P324">
        <f>-0.008549</f>
        <v>-8.5489999999999993E-3</v>
      </c>
      <c r="Q324">
        <v>-1.7205999999999999E-2</v>
      </c>
      <c r="R324">
        <v>-3.6670000000000001E-3</v>
      </c>
    </row>
    <row r="325" spans="2:18" x14ac:dyDescent="0.2">
      <c r="B325" s="1">
        <v>-1384.7882</v>
      </c>
      <c r="C325">
        <v>0.97</v>
      </c>
      <c r="D325">
        <v>9.5040000000000003E-3</v>
      </c>
      <c r="E325">
        <v>-2.5891000000000001E-2</v>
      </c>
      <c r="F325">
        <v>-7.6309999999999998E-3</v>
      </c>
      <c r="H325" s="1">
        <v>-1386.1067</v>
      </c>
      <c r="I325">
        <v>3.07</v>
      </c>
      <c r="J325">
        <v>-1.4411E-2</v>
      </c>
      <c r="K325">
        <v>2.3376999999999998E-2</v>
      </c>
      <c r="L325">
        <v>4.0349999999999997E-2</v>
      </c>
      <c r="N325" s="1">
        <v>-1386.1929</v>
      </c>
      <c r="O325">
        <v>-3.22</v>
      </c>
      <c r="P325">
        <v>9.7509999999999993E-3</v>
      </c>
      <c r="Q325">
        <v>5.7850000000000002E-3</v>
      </c>
      <c r="R325">
        <v>8.0070000000000002E-3</v>
      </c>
    </row>
    <row r="326" spans="2:18" x14ac:dyDescent="0.2">
      <c r="B326" s="1">
        <v>-1384.8782000000001</v>
      </c>
      <c r="C326">
        <v>0.53</v>
      </c>
      <c r="D326">
        <v>1.9172000000000002E-2</v>
      </c>
      <c r="E326">
        <v>2.5079000000000001E-2</v>
      </c>
      <c r="F326">
        <v>-3.4450000000000001E-3</v>
      </c>
      <c r="H326" s="1">
        <v>-1386.1853000000001</v>
      </c>
      <c r="I326">
        <v>2.88</v>
      </c>
      <c r="J326">
        <v>1.0859999999999999E-3</v>
      </c>
      <c r="K326">
        <v>-1.9269000000000001E-2</v>
      </c>
      <c r="L326">
        <v>-1.4695E-2</v>
      </c>
      <c r="N326" s="1">
        <v>-1386.2774999999999</v>
      </c>
      <c r="O326">
        <v>-3.63</v>
      </c>
      <c r="P326">
        <v>-1.7030000000000001E-3</v>
      </c>
      <c r="Q326">
        <v>7.3109999999999998E-3</v>
      </c>
      <c r="R326">
        <v>-6.3400000000000001E-3</v>
      </c>
    </row>
    <row r="327" spans="2:18" x14ac:dyDescent="0.2">
      <c r="B327" s="1">
        <v>-1384.9417000000001</v>
      </c>
      <c r="C327">
        <v>0.13</v>
      </c>
      <c r="D327">
        <v>7.7419999999999998E-3</v>
      </c>
      <c r="E327">
        <v>-3.7315000000000001E-2</v>
      </c>
      <c r="F327">
        <v>-1.4504E-2</v>
      </c>
      <c r="H327" s="1">
        <v>-1386.2872</v>
      </c>
      <c r="I327">
        <v>2.63</v>
      </c>
      <c r="J327">
        <v>-1.0288E-2</v>
      </c>
      <c r="K327">
        <v>6.1190000000000003E-3</v>
      </c>
      <c r="L327">
        <v>3.3425000000000003E-2</v>
      </c>
      <c r="N327" s="1">
        <v>-1386.38</v>
      </c>
      <c r="O327">
        <v>-4.09</v>
      </c>
      <c r="P327">
        <v>8.1279999999999998E-3</v>
      </c>
      <c r="Q327">
        <v>-5.5570000000000003E-3</v>
      </c>
      <c r="R327">
        <v>3.21E-4</v>
      </c>
    </row>
    <row r="328" spans="2:18" x14ac:dyDescent="0.2">
      <c r="B328" s="1">
        <v>-1384.9829999999999</v>
      </c>
      <c r="C328">
        <v>-0.22</v>
      </c>
      <c r="D328">
        <v>8.1689999999999992E-3</v>
      </c>
      <c r="E328">
        <v>5.3319999999999999E-3</v>
      </c>
      <c r="F328">
        <v>-1.7929E-2</v>
      </c>
      <c r="H328" s="1">
        <v>-1386.4115999999999</v>
      </c>
      <c r="I328">
        <v>2.31</v>
      </c>
      <c r="J328">
        <v>1.4829999999999999E-3</v>
      </c>
      <c r="K328">
        <v>-1.6247999999999999E-2</v>
      </c>
      <c r="L328">
        <v>2.3739E-2</v>
      </c>
      <c r="N328" s="1">
        <v>-1386.5119999999999</v>
      </c>
      <c r="O328">
        <v>-4.58</v>
      </c>
      <c r="P328">
        <f>-0.011625</f>
        <v>-1.1625E-2</v>
      </c>
      <c r="Q328">
        <v>-2.1354000000000001E-2</v>
      </c>
      <c r="R328">
        <v>-1.0709999999999999E-3</v>
      </c>
    </row>
    <row r="329" spans="2:18" x14ac:dyDescent="0.2">
      <c r="B329" s="1">
        <v>-1385.0094999999999</v>
      </c>
      <c r="C329">
        <v>-0.47</v>
      </c>
      <c r="D329">
        <v>2.8462999999999999E-2</v>
      </c>
      <c r="E329">
        <v>-5.0097000000000003E-2</v>
      </c>
      <c r="F329">
        <v>2.5758E-2</v>
      </c>
      <c r="H329" s="1">
        <v>-1386.5500999999999</v>
      </c>
      <c r="I329">
        <v>2.02</v>
      </c>
      <c r="J329">
        <v>-1.0748000000000001E-2</v>
      </c>
      <c r="K329">
        <v>-1.5713000000000001E-2</v>
      </c>
      <c r="L329">
        <v>1.1339E-2</v>
      </c>
      <c r="N329" s="1">
        <v>-1386.673</v>
      </c>
      <c r="O329">
        <v>-5.14</v>
      </c>
      <c r="P329">
        <v>1.24E-3</v>
      </c>
      <c r="Q329">
        <v>-1.1794000000000001E-2</v>
      </c>
      <c r="R329">
        <v>1.2534E-2</v>
      </c>
    </row>
    <row r="330" spans="2:18" x14ac:dyDescent="0.2">
      <c r="B330" s="1">
        <v>-1385.0304000000001</v>
      </c>
      <c r="C330">
        <v>-0.78</v>
      </c>
      <c r="D330">
        <v>7.0730000000000003E-3</v>
      </c>
      <c r="E330">
        <v>-7.8589999999999997E-3</v>
      </c>
      <c r="F330">
        <v>6.2399999999999999E-4</v>
      </c>
      <c r="H330" s="1">
        <v>-1386.6902</v>
      </c>
      <c r="I330">
        <v>1.72</v>
      </c>
      <c r="J330">
        <v>-5.3470000000000002E-3</v>
      </c>
      <c r="K330">
        <v>-3.9430000000000003E-3</v>
      </c>
      <c r="L330">
        <v>9.3889999999999998E-3</v>
      </c>
      <c r="N330" s="1">
        <v>-1386.8493000000001</v>
      </c>
      <c r="O330">
        <v>-5.72</v>
      </c>
      <c r="P330">
        <v>1.12E-4</v>
      </c>
      <c r="Q330">
        <v>-1.2843E-2</v>
      </c>
      <c r="R330">
        <v>9.9389999999999999E-3</v>
      </c>
    </row>
    <row r="331" spans="2:18" x14ac:dyDescent="0.2">
      <c r="B331" s="1">
        <v>-1385.0527</v>
      </c>
      <c r="C331">
        <v>-1.08</v>
      </c>
      <c r="D331">
        <v>1.7441999999999999E-2</v>
      </c>
      <c r="E331">
        <v>-3.0851E-2</v>
      </c>
      <c r="F331">
        <v>1.1027E-2</v>
      </c>
      <c r="H331" s="1">
        <v>-1386.8148000000001</v>
      </c>
      <c r="I331">
        <v>1.49</v>
      </c>
      <c r="J331">
        <v>-4.3265999999999999E-2</v>
      </c>
      <c r="K331">
        <v>-1.1039999999999999E-3</v>
      </c>
      <c r="L331">
        <v>-3.0471999999999999E-2</v>
      </c>
      <c r="N331" s="1">
        <v>-1387.0168000000001</v>
      </c>
      <c r="O331">
        <v>-6.26</v>
      </c>
      <c r="P331">
        <v>9.6290000000000004E-3</v>
      </c>
      <c r="Q331">
        <v>-1.9827000000000001E-2</v>
      </c>
      <c r="R331">
        <v>1.305E-3</v>
      </c>
    </row>
    <row r="332" spans="2:18" x14ac:dyDescent="0.2">
      <c r="B332" s="1">
        <v>-1385.078</v>
      </c>
      <c r="C332">
        <v>-1.34</v>
      </c>
      <c r="D332">
        <v>-4.9109999999999996E-3</v>
      </c>
      <c r="E332">
        <v>-3.4770000000000001E-3</v>
      </c>
      <c r="F332">
        <v>-3.6634E-2</v>
      </c>
      <c r="H332" s="1">
        <v>-1386.9048</v>
      </c>
      <c r="I332">
        <v>1.34</v>
      </c>
      <c r="J332">
        <v>4.37E-4</v>
      </c>
      <c r="K332">
        <v>-4.4794E-2</v>
      </c>
      <c r="L332">
        <v>-4.934E-3</v>
      </c>
      <c r="N332" s="1">
        <v>-1387.1483000000001</v>
      </c>
      <c r="O332">
        <v>-6.68</v>
      </c>
      <c r="P332">
        <v>1.5659999999999999E-3</v>
      </c>
      <c r="Q332">
        <v>4.0439999999999999E-3</v>
      </c>
      <c r="R332">
        <v>2.349E-3</v>
      </c>
    </row>
    <row r="333" spans="2:18" x14ac:dyDescent="0.2">
      <c r="B333" s="1">
        <v>-1385.1010000000001</v>
      </c>
      <c r="C333">
        <v>-1.65</v>
      </c>
      <c r="D333">
        <v>1.6112999999999999E-2</v>
      </c>
      <c r="E333">
        <v>-1.5141E-2</v>
      </c>
      <c r="F333">
        <v>1.9525000000000001E-2</v>
      </c>
      <c r="H333" s="1">
        <v>-1386.9437</v>
      </c>
      <c r="I333">
        <v>1.28</v>
      </c>
      <c r="J333">
        <v>-2.9350999999999999E-2</v>
      </c>
      <c r="K333">
        <v>1.7278000000000002E-2</v>
      </c>
      <c r="L333">
        <v>3.1460000000000002E-2</v>
      </c>
      <c r="N333" s="1">
        <v>-1387.2209</v>
      </c>
      <c r="O333">
        <v>-7.02</v>
      </c>
      <c r="P333">
        <v>5.0920000000000002E-3</v>
      </c>
      <c r="Q333">
        <v>-1.3173000000000001E-2</v>
      </c>
      <c r="R333">
        <v>7.7929999999999996E-3</v>
      </c>
    </row>
    <row r="334" spans="2:18" x14ac:dyDescent="0.2">
      <c r="B334" s="1">
        <v>-1385.1126999999999</v>
      </c>
      <c r="C334">
        <v>-1.92</v>
      </c>
      <c r="D334">
        <v>-1.1228E-2</v>
      </c>
      <c r="E334">
        <v>-4.3990000000000001E-3</v>
      </c>
      <c r="F334">
        <v>-1.1457999999999999E-2</v>
      </c>
      <c r="H334" s="1">
        <v>-1386.9221</v>
      </c>
      <c r="I334">
        <v>1.38</v>
      </c>
      <c r="J334">
        <v>1.5029000000000001E-2</v>
      </c>
      <c r="K334">
        <v>-1.5158E-2</v>
      </c>
      <c r="L334">
        <v>-8.9230000000000004E-3</v>
      </c>
      <c r="N334" s="1">
        <v>-1387.2216000000001</v>
      </c>
      <c r="O334">
        <v>-7.2</v>
      </c>
      <c r="P334">
        <v>4.8310000000000002E-3</v>
      </c>
      <c r="Q334">
        <v>2.7590000000000002E-3</v>
      </c>
      <c r="R334">
        <v>1.1809E-2</v>
      </c>
    </row>
    <row r="335" spans="2:18" x14ac:dyDescent="0.2">
      <c r="B335" s="1">
        <v>-1385.1017999999999</v>
      </c>
      <c r="C335">
        <v>-2.1</v>
      </c>
      <c r="D335">
        <v>-2.8088999999999999E-2</v>
      </c>
      <c r="E335">
        <v>1.4907E-2</v>
      </c>
      <c r="F335">
        <v>-1.3958999999999999E-2</v>
      </c>
      <c r="H335" s="1">
        <v>-1386.8400999999999</v>
      </c>
      <c r="I335">
        <v>1.53</v>
      </c>
      <c r="J335">
        <v>1.5580999999999999E-2</v>
      </c>
      <c r="K335">
        <v>7.2000000000000002E-5</v>
      </c>
      <c r="L335">
        <v>1.2029E-2</v>
      </c>
      <c r="N335" s="1">
        <v>-1387.1495</v>
      </c>
      <c r="O335">
        <v>-7.23</v>
      </c>
      <c r="P335">
        <v>-5.3300000000000005E-4</v>
      </c>
      <c r="Q335">
        <v>1.8810000000000001E-3</v>
      </c>
      <c r="R335">
        <v>1.918E-3</v>
      </c>
    </row>
    <row r="336" spans="2:18" x14ac:dyDescent="0.2">
      <c r="B336" s="1">
        <v>-1385.06</v>
      </c>
      <c r="C336">
        <v>-2.33</v>
      </c>
      <c r="D336">
        <v>-1.9841000000000001E-2</v>
      </c>
      <c r="E336">
        <v>-2.2682999999999998E-2</v>
      </c>
      <c r="F336">
        <v>-1.3667E-2</v>
      </c>
      <c r="H336" s="1">
        <v>-1386.7101</v>
      </c>
      <c r="I336">
        <v>1.76</v>
      </c>
      <c r="J336">
        <v>1.4397999999999999E-2</v>
      </c>
      <c r="K336">
        <v>2.6410000000000001E-3</v>
      </c>
      <c r="L336">
        <v>1.2655E-2</v>
      </c>
      <c r="N336" s="1">
        <v>-1387.0153</v>
      </c>
      <c r="O336">
        <v>-7.19</v>
      </c>
      <c r="P336">
        <v>2.7300000000000002E-4</v>
      </c>
      <c r="Q336">
        <v>3.4120000000000001E-3</v>
      </c>
      <c r="R336">
        <v>5.594E-3</v>
      </c>
    </row>
    <row r="337" spans="2:18" x14ac:dyDescent="0.2">
      <c r="B337" s="1">
        <v>-1384.9847</v>
      </c>
      <c r="C337">
        <v>-2.39</v>
      </c>
      <c r="D337">
        <v>-2.2454000000000002E-2</v>
      </c>
      <c r="E337">
        <v>-5.7399999999999997E-4</v>
      </c>
      <c r="F337">
        <v>-1.1880999999999999E-2</v>
      </c>
      <c r="H337" s="1">
        <v>-1386.5527</v>
      </c>
      <c r="I337">
        <v>1.98</v>
      </c>
      <c r="J337">
        <v>8.0350000000000005E-3</v>
      </c>
      <c r="K337">
        <v>-6.6579999999999999E-3</v>
      </c>
      <c r="L337">
        <v>3.7415999999999998E-2</v>
      </c>
      <c r="N337" s="1">
        <v>-1386.8375000000001</v>
      </c>
      <c r="O337">
        <v>-7.06</v>
      </c>
      <c r="P337">
        <v>5.2420000000000001E-3</v>
      </c>
      <c r="Q337">
        <v>-6.6309999999999997E-3</v>
      </c>
      <c r="R337">
        <v>5.4409999999999997E-3</v>
      </c>
    </row>
    <row r="338" spans="2:18" x14ac:dyDescent="0.2">
      <c r="B338" s="1">
        <v>-1384.8786</v>
      </c>
      <c r="C338">
        <v>-2.4500000000000002</v>
      </c>
      <c r="D338">
        <v>-1.9304999999999999E-2</v>
      </c>
      <c r="E338">
        <v>-1.9376999999999998E-2</v>
      </c>
      <c r="F338">
        <v>5.6870000000000002E-3</v>
      </c>
      <c r="H338" s="1">
        <v>-1386.3942999999999</v>
      </c>
      <c r="I338">
        <v>2.15</v>
      </c>
      <c r="J338">
        <v>7.0619999999999997E-3</v>
      </c>
      <c r="K338">
        <v>-2.8185999999999999E-2</v>
      </c>
      <c r="L338">
        <v>-8.0330000000000002E-3</v>
      </c>
      <c r="N338" s="1">
        <v>-1386.6383000000001</v>
      </c>
      <c r="O338">
        <v>-6.92</v>
      </c>
      <c r="P338">
        <v>3.8010000000000001E-3</v>
      </c>
      <c r="Q338">
        <v>8.5959999999999995E-3</v>
      </c>
      <c r="R338">
        <v>2.905E-3</v>
      </c>
    </row>
    <row r="339" spans="2:18" x14ac:dyDescent="0.2">
      <c r="B339" s="1">
        <v>-1384.7496000000001</v>
      </c>
      <c r="C339">
        <v>-2.37</v>
      </c>
      <c r="D339">
        <v>2.3349999999999998E-3</v>
      </c>
      <c r="E339">
        <v>-2.1048000000000001E-2</v>
      </c>
      <c r="F339">
        <v>-1.8370000000000001E-3</v>
      </c>
      <c r="H339" s="1">
        <v>-1386.2623000000001</v>
      </c>
      <c r="I339">
        <v>2.19</v>
      </c>
      <c r="J339">
        <v>9.5699999999999995E-4</v>
      </c>
      <c r="K339">
        <v>1.818E-3</v>
      </c>
      <c r="L339">
        <v>3.5083999999999997E-2</v>
      </c>
      <c r="N339" s="1">
        <v>-1386.4389000000001</v>
      </c>
      <c r="O339">
        <v>-6.78</v>
      </c>
      <c r="P339">
        <v>-6.3100000000000005E-4</v>
      </c>
      <c r="Q339">
        <v>2.3649999999999999E-3</v>
      </c>
      <c r="R339">
        <v>5.5019999999999999E-3</v>
      </c>
    </row>
    <row r="340" spans="2:18" x14ac:dyDescent="0.2">
      <c r="B340" s="1">
        <v>-1384.6085</v>
      </c>
      <c r="C340">
        <v>-2.27</v>
      </c>
      <c r="D340">
        <v>-2.63E-4</v>
      </c>
      <c r="E340">
        <v>-2.9929999999999998E-2</v>
      </c>
      <c r="F340">
        <v>-3.8931E-2</v>
      </c>
      <c r="H340" s="1">
        <v>-1386.1811</v>
      </c>
      <c r="I340">
        <v>1.99</v>
      </c>
      <c r="J340">
        <v>2.5443E-2</v>
      </c>
      <c r="K340">
        <v>2.8367E-2</v>
      </c>
      <c r="L340">
        <v>-1.2467000000000001E-2</v>
      </c>
      <c r="N340" s="1">
        <v>-1386.2565</v>
      </c>
      <c r="O340">
        <v>-6.8</v>
      </c>
      <c r="P340">
        <v>-6.6990000000000001E-3</v>
      </c>
      <c r="Q340">
        <v>6.8830000000000002E-3</v>
      </c>
      <c r="R340">
        <v>-1.8863000000000001E-2</v>
      </c>
    </row>
    <row r="341" spans="2:18" x14ac:dyDescent="0.2">
      <c r="B341" s="1">
        <v>-1384.4664</v>
      </c>
      <c r="C341">
        <v>-2.13</v>
      </c>
      <c r="D341">
        <v>8.4799999999999997E-3</v>
      </c>
      <c r="E341">
        <v>-1.691E-3</v>
      </c>
      <c r="F341">
        <v>1.9533999999999999E-2</v>
      </c>
      <c r="H341" s="1">
        <v>-1386.1651999999999</v>
      </c>
      <c r="I341">
        <v>1.66</v>
      </c>
      <c r="J341">
        <v>-1.1433E-2</v>
      </c>
      <c r="K341">
        <v>2.2978999999999999E-2</v>
      </c>
      <c r="L341">
        <v>1.354E-3</v>
      </c>
      <c r="N341" s="1">
        <v>-1386.1024</v>
      </c>
      <c r="O341">
        <v>-6.89</v>
      </c>
      <c r="P341">
        <v>-3.8430000000000001E-3</v>
      </c>
      <c r="Q341">
        <v>7.1599999999999995E-4</v>
      </c>
      <c r="R341">
        <v>-1.0481000000000001E-2</v>
      </c>
    </row>
    <row r="342" spans="2:18" x14ac:dyDescent="0.2">
      <c r="B342" s="1">
        <v>-1384.3325</v>
      </c>
      <c r="C342">
        <v>-2.0299999999999998</v>
      </c>
      <c r="D342">
        <v>1E-4</v>
      </c>
      <c r="E342">
        <v>-3.6186999999999997E-2</v>
      </c>
      <c r="F342">
        <v>-3.8580000000000003E-2</v>
      </c>
      <c r="H342" s="1">
        <v>-1386.2185999999999</v>
      </c>
      <c r="I342">
        <v>1.1599999999999999</v>
      </c>
      <c r="J342">
        <v>-5.0239999999999998E-3</v>
      </c>
      <c r="K342">
        <v>-1.3783999999999999E-2</v>
      </c>
      <c r="L342">
        <v>-2.5097000000000001E-2</v>
      </c>
      <c r="N342" s="1">
        <v>-1385.9798000000001</v>
      </c>
      <c r="O342">
        <v>-7.06</v>
      </c>
      <c r="P342">
        <v>-8.0169999999999998E-3</v>
      </c>
      <c r="Q342">
        <v>1.6551E-2</v>
      </c>
      <c r="R342">
        <v>-5.5700000000000003E-3</v>
      </c>
    </row>
    <row r="343" spans="2:18" x14ac:dyDescent="0.2">
      <c r="B343" s="1">
        <v>-1384.2128</v>
      </c>
      <c r="C343">
        <v>-1.81</v>
      </c>
      <c r="D343">
        <v>-1.7049999999999999E-2</v>
      </c>
      <c r="E343">
        <v>-1.3164E-2</v>
      </c>
      <c r="F343">
        <v>-1.5114000000000001E-2</v>
      </c>
      <c r="H343" s="1">
        <v>-1386.3321000000001</v>
      </c>
      <c r="I343">
        <v>0.53</v>
      </c>
      <c r="J343">
        <v>1.111E-2</v>
      </c>
      <c r="K343">
        <v>3.6699999999999998E-4</v>
      </c>
      <c r="L343">
        <v>1.2388E-2</v>
      </c>
      <c r="N343" s="1">
        <v>-1385.8855000000001</v>
      </c>
      <c r="O343">
        <v>-7.31</v>
      </c>
      <c r="P343">
        <v>9.1350000000000008E-3</v>
      </c>
      <c r="Q343">
        <v>-5.9199999999999999E-3</v>
      </c>
      <c r="R343">
        <v>-1.0873000000000001E-2</v>
      </c>
    </row>
    <row r="344" spans="2:18" x14ac:dyDescent="0.2">
      <c r="B344" s="1">
        <v>-1384.1086</v>
      </c>
      <c r="C344">
        <v>-1.69</v>
      </c>
      <c r="D344">
        <v>-1.0085999999999999E-2</v>
      </c>
      <c r="E344">
        <v>-7.8449999999999995E-3</v>
      </c>
      <c r="F344">
        <v>-2.1298999999999998E-2</v>
      </c>
      <c r="H344" s="1">
        <v>-1386.4837</v>
      </c>
      <c r="I344">
        <v>-0.18</v>
      </c>
      <c r="J344">
        <v>2.7643000000000001E-2</v>
      </c>
      <c r="K344">
        <v>-3.1081000000000001E-2</v>
      </c>
      <c r="L344">
        <v>-1.6021000000000001E-2</v>
      </c>
      <c r="N344" s="1">
        <v>-1385.8106</v>
      </c>
      <c r="O344">
        <v>-7.58</v>
      </c>
      <c r="P344">
        <f>-0.003712</f>
        <v>-3.712E-3</v>
      </c>
      <c r="Q344">
        <v>-1.4710000000000001E-3</v>
      </c>
      <c r="R344">
        <v>-1.7135999999999998E-2</v>
      </c>
    </row>
    <row r="345" spans="2:18" x14ac:dyDescent="0.2">
      <c r="B345" s="1">
        <v>-1384.0174999999999</v>
      </c>
      <c r="C345">
        <v>-1.5</v>
      </c>
      <c r="D345">
        <v>-2.2249999999999999E-2</v>
      </c>
      <c r="E345">
        <v>-2.1277999999999998E-2</v>
      </c>
      <c r="F345">
        <v>-5.1640000000000002E-3</v>
      </c>
      <c r="H345" s="1">
        <v>-1386.6437000000001</v>
      </c>
      <c r="I345">
        <v>-0.89</v>
      </c>
      <c r="J345">
        <v>9.2540000000000001E-3</v>
      </c>
      <c r="K345">
        <v>1.6941999999999999E-2</v>
      </c>
      <c r="L345">
        <v>2.6997E-2</v>
      </c>
      <c r="N345" s="1">
        <v>-1385.7419</v>
      </c>
      <c r="O345">
        <v>-7.9</v>
      </c>
      <c r="P345">
        <v>-1.3054E-2</v>
      </c>
      <c r="Q345">
        <v>4.4159999999999998E-3</v>
      </c>
      <c r="R345">
        <v>-2.5107999999999998E-2</v>
      </c>
    </row>
    <row r="346" spans="2:18" x14ac:dyDescent="0.2">
      <c r="B346" s="1">
        <v>-1383.9346</v>
      </c>
      <c r="C346">
        <v>-1.36</v>
      </c>
      <c r="D346">
        <v>-3.2214E-2</v>
      </c>
      <c r="E346">
        <v>-2.0199000000000002E-2</v>
      </c>
      <c r="F346">
        <v>-3.8739999999999997E-2</v>
      </c>
      <c r="H346" s="1">
        <v>-1386.7801999999999</v>
      </c>
      <c r="I346">
        <v>-1.42</v>
      </c>
      <c r="J346">
        <v>2.1120000000000002E-3</v>
      </c>
      <c r="K346">
        <v>-3.6809999999999998E-3</v>
      </c>
      <c r="L346">
        <v>-3.4971000000000002E-2</v>
      </c>
      <c r="N346" s="1">
        <v>-1385.6655000000001</v>
      </c>
      <c r="O346">
        <v>-8.15</v>
      </c>
      <c r="P346">
        <v>-6.8110000000000002E-3</v>
      </c>
      <c r="Q346">
        <v>2.6410000000000001E-3</v>
      </c>
      <c r="R346">
        <v>-1.9653E-2</v>
      </c>
    </row>
    <row r="347" spans="2:18" x14ac:dyDescent="0.2">
      <c r="B347" s="1">
        <v>-1383.8553999999999</v>
      </c>
      <c r="C347">
        <v>-1.1399999999999999</v>
      </c>
      <c r="D347">
        <v>-1.3391999999999999E-2</v>
      </c>
      <c r="E347">
        <v>-2.6412000000000001E-2</v>
      </c>
      <c r="F347">
        <v>2.7064999999999999E-2</v>
      </c>
      <c r="H347" s="1">
        <v>-1386.867</v>
      </c>
      <c r="I347">
        <v>-1.86</v>
      </c>
      <c r="J347">
        <v>-3.8030000000000001E-2</v>
      </c>
      <c r="K347">
        <v>2.0230999999999999E-2</v>
      </c>
      <c r="L347">
        <v>-1.1949E-2</v>
      </c>
      <c r="N347" s="1">
        <v>-1385.569</v>
      </c>
      <c r="O347">
        <v>-8.25</v>
      </c>
      <c r="P347">
        <v>5.7460000000000002E-3</v>
      </c>
      <c r="Q347">
        <v>2.581E-3</v>
      </c>
      <c r="R347">
        <v>-8.7449999999999993E-3</v>
      </c>
    </row>
    <row r="348" spans="2:18" x14ac:dyDescent="0.2">
      <c r="B348" s="1">
        <v>-1383.7763</v>
      </c>
      <c r="C348">
        <v>-0.97</v>
      </c>
      <c r="D348">
        <v>-6.1370000000000001E-3</v>
      </c>
      <c r="E348">
        <v>-2.0769999999999999E-3</v>
      </c>
      <c r="F348">
        <v>2.1229000000000001E-2</v>
      </c>
      <c r="H348" s="1">
        <v>-1386.8866</v>
      </c>
      <c r="I348">
        <v>-2.13</v>
      </c>
      <c r="J348">
        <v>-6.927E-3</v>
      </c>
      <c r="K348">
        <v>-1.5963000000000001E-2</v>
      </c>
      <c r="L348">
        <v>-2.1037E-2</v>
      </c>
      <c r="N348" s="1">
        <v>-1385.444</v>
      </c>
      <c r="O348">
        <v>-8.2100000000000009</v>
      </c>
      <c r="P348">
        <v>-2.1780999999999998E-2</v>
      </c>
      <c r="Q348">
        <v>5.0930000000000003E-3</v>
      </c>
      <c r="R348">
        <v>9.2090000000000002E-3</v>
      </c>
    </row>
    <row r="349" spans="2:18" x14ac:dyDescent="0.2">
      <c r="B349" s="1">
        <v>-1383.6985</v>
      </c>
      <c r="C349">
        <v>-0.78</v>
      </c>
      <c r="D349">
        <v>-8.6079999999999993E-3</v>
      </c>
      <c r="E349">
        <v>-2.2762999999999999E-2</v>
      </c>
      <c r="F349">
        <v>3.8367999999999999E-2</v>
      </c>
      <c r="H349" s="1">
        <v>-1386.8329000000001</v>
      </c>
      <c r="I349">
        <v>-2.1</v>
      </c>
      <c r="J349">
        <v>9.6229999999999996E-3</v>
      </c>
      <c r="K349">
        <v>7.4289999999999998E-3</v>
      </c>
      <c r="L349">
        <v>-5.8710000000000004E-3</v>
      </c>
      <c r="N349" s="1">
        <v>-1385.2878000000001</v>
      </c>
      <c r="O349">
        <v>-8.07</v>
      </c>
      <c r="P349">
        <v>1.439E-3</v>
      </c>
      <c r="Q349">
        <v>-5.9290000000000002E-3</v>
      </c>
      <c r="R349">
        <v>-8.2039999999999995E-3</v>
      </c>
    </row>
    <row r="350" spans="2:18" x14ac:dyDescent="0.2">
      <c r="B350" s="1">
        <v>-1383.6259</v>
      </c>
      <c r="C350">
        <v>-0.73</v>
      </c>
      <c r="D350">
        <v>-2.8910999999999999E-2</v>
      </c>
      <c r="E350">
        <v>-1.5395000000000001E-2</v>
      </c>
      <c r="F350">
        <v>-2.7563000000000001E-2</v>
      </c>
      <c r="H350" s="1">
        <v>-1386.7104999999999</v>
      </c>
      <c r="I350">
        <v>-1.9</v>
      </c>
      <c r="J350">
        <v>1.8360000000000001E-2</v>
      </c>
      <c r="K350">
        <v>-1.3284000000000001E-2</v>
      </c>
      <c r="L350">
        <v>-1.2421E-2</v>
      </c>
      <c r="N350" s="1">
        <v>-1385.1043</v>
      </c>
      <c r="O350">
        <v>-7.74</v>
      </c>
      <c r="P350">
        <v>-1.0293999999999999E-2</v>
      </c>
      <c r="Q350">
        <v>1.0448000000000001E-2</v>
      </c>
      <c r="R350">
        <v>5.1349999999999998E-3</v>
      </c>
    </row>
    <row r="351" spans="2:18" x14ac:dyDescent="0.2">
      <c r="B351" s="1">
        <v>-1383.5651</v>
      </c>
      <c r="C351">
        <v>-0.67</v>
      </c>
      <c r="D351">
        <v>-1.8644999999999998E-2</v>
      </c>
      <c r="E351">
        <v>-1.8426999999999999E-2</v>
      </c>
      <c r="F351">
        <v>1.9841999999999999E-2</v>
      </c>
      <c r="H351" s="1">
        <v>-1386.5325</v>
      </c>
      <c r="I351">
        <v>-1.56</v>
      </c>
      <c r="J351">
        <v>1.9684E-2</v>
      </c>
      <c r="K351">
        <v>-1.8134000000000001E-2</v>
      </c>
      <c r="L351">
        <v>3.2494000000000002E-2</v>
      </c>
      <c r="N351" s="1">
        <v>-1384.904</v>
      </c>
      <c r="O351">
        <v>-7.24</v>
      </c>
      <c r="P351">
        <v>1.1651E-2</v>
      </c>
      <c r="Q351">
        <v>1.1819E-2</v>
      </c>
      <c r="R351">
        <v>-9.6360000000000005E-3</v>
      </c>
    </row>
    <row r="352" spans="2:18" x14ac:dyDescent="0.2">
      <c r="B352" s="1">
        <v>-1383.5234</v>
      </c>
      <c r="C352">
        <v>-0.71</v>
      </c>
      <c r="D352">
        <v>-1.4661E-2</v>
      </c>
      <c r="E352">
        <v>-2.2599999999999999E-2</v>
      </c>
      <c r="F352">
        <v>-4.2581000000000001E-2</v>
      </c>
      <c r="H352" s="1">
        <v>-1386.3163</v>
      </c>
      <c r="I352">
        <v>-1.0900000000000001</v>
      </c>
      <c r="J352">
        <v>-2.2440999999999999E-2</v>
      </c>
      <c r="K352">
        <v>-1.4674E-2</v>
      </c>
      <c r="L352">
        <v>1.4456999999999999E-2</v>
      </c>
      <c r="N352" s="1">
        <v>-1384.7011</v>
      </c>
      <c r="O352">
        <v>-6.6</v>
      </c>
      <c r="P352">
        <v>2.6410000000000001E-3</v>
      </c>
      <c r="Q352">
        <v>1.0638999999999999E-2</v>
      </c>
      <c r="R352">
        <v>-5.4609999999999997E-3</v>
      </c>
    </row>
    <row r="353" spans="2:18" x14ac:dyDescent="0.2">
      <c r="B353" s="1">
        <v>-1383.5057999999999</v>
      </c>
      <c r="C353">
        <v>-0.82</v>
      </c>
      <c r="D353">
        <v>-3.9065999999999997E-2</v>
      </c>
      <c r="E353">
        <v>-1.3712E-2</v>
      </c>
      <c r="F353">
        <v>1.1799E-2</v>
      </c>
      <c r="H353" s="1">
        <v>-1386.0793000000001</v>
      </c>
      <c r="I353">
        <v>-0.49</v>
      </c>
      <c r="J353">
        <v>-1.8131000000000001E-2</v>
      </c>
      <c r="K353">
        <v>1.0673E-2</v>
      </c>
      <c r="L353">
        <v>6.6239999999999997E-3</v>
      </c>
      <c r="N353" s="1">
        <v>-1384.5108</v>
      </c>
      <c r="O353">
        <v>-5.88</v>
      </c>
      <c r="P353">
        <v>8.1880000000000008E-3</v>
      </c>
      <c r="Q353">
        <v>-1.3799999999999999E-4</v>
      </c>
      <c r="R353">
        <v>-1.3365999999999999E-2</v>
      </c>
    </row>
    <row r="354" spans="2:18" x14ac:dyDescent="0.2">
      <c r="B354" s="1">
        <v>-1383.5127</v>
      </c>
      <c r="C354">
        <v>-1.04</v>
      </c>
      <c r="D354">
        <v>1.7807E-2</v>
      </c>
      <c r="E354">
        <v>-3.8660000000000001E-3</v>
      </c>
      <c r="F354">
        <v>3.2499999999999999E-4</v>
      </c>
      <c r="H354" s="1">
        <v>-1385.8345999999999</v>
      </c>
      <c r="I354">
        <v>0.04</v>
      </c>
      <c r="J354">
        <v>2.3504000000000001E-2</v>
      </c>
      <c r="K354">
        <v>1.7679E-2</v>
      </c>
      <c r="L354">
        <v>-8.2710000000000006E-3</v>
      </c>
      <c r="N354" s="1">
        <v>-1384.3452</v>
      </c>
      <c r="O354">
        <v>-5.0599999999999996</v>
      </c>
      <c r="P354">
        <v>4.444E-3</v>
      </c>
      <c r="Q354">
        <v>-1.5782999999999998E-2</v>
      </c>
      <c r="R354">
        <v>-1.1134E-2</v>
      </c>
    </row>
    <row r="355" spans="2:18" x14ac:dyDescent="0.2">
      <c r="B355" s="1">
        <v>-1383.5400999999999</v>
      </c>
      <c r="C355">
        <v>-1.3</v>
      </c>
      <c r="D355">
        <v>1.0900000000000001E-4</v>
      </c>
      <c r="E355">
        <v>-7.8820000000000001E-3</v>
      </c>
      <c r="F355">
        <v>3.0850000000000001E-3</v>
      </c>
      <c r="H355" s="1">
        <v>-1385.5902000000001</v>
      </c>
      <c r="I355">
        <v>0.66</v>
      </c>
      <c r="J355">
        <v>-2.2741000000000001E-2</v>
      </c>
      <c r="K355">
        <v>1.5914000000000001E-2</v>
      </c>
      <c r="L355">
        <v>2.9759000000000001E-2</v>
      </c>
      <c r="N355" s="1">
        <v>-1384.2109</v>
      </c>
      <c r="O355">
        <v>-4.1900000000000004</v>
      </c>
      <c r="P355">
        <v>2.2755999999999998E-2</v>
      </c>
      <c r="Q355">
        <v>9.8460000000000006E-3</v>
      </c>
      <c r="R355">
        <v>1.0579999999999999E-3</v>
      </c>
    </row>
    <row r="356" spans="2:18" x14ac:dyDescent="0.2">
      <c r="B356" s="1">
        <v>-1383.5796</v>
      </c>
      <c r="C356">
        <v>-1.53</v>
      </c>
      <c r="D356">
        <v>3.6389999999999999E-2</v>
      </c>
      <c r="E356">
        <v>1.7151E-2</v>
      </c>
      <c r="F356">
        <v>-5.888E-3</v>
      </c>
      <c r="H356" s="1">
        <v>-1385.3510000000001</v>
      </c>
      <c r="I356">
        <v>1.32</v>
      </c>
      <c r="J356">
        <v>-1.7988000000000001E-2</v>
      </c>
      <c r="K356">
        <v>-4.0889999999999998E-3</v>
      </c>
      <c r="L356">
        <v>-2.1923000000000002E-2</v>
      </c>
      <c r="N356" s="1">
        <v>-1384.1085</v>
      </c>
      <c r="O356">
        <v>-3.25</v>
      </c>
      <c r="P356">
        <v>-1.1459E-2</v>
      </c>
      <c r="Q356">
        <v>-5.9599999999999996E-4</v>
      </c>
      <c r="R356">
        <v>6.6839999999999998E-3</v>
      </c>
    </row>
    <row r="357" spans="2:18" x14ac:dyDescent="0.2">
      <c r="B357" s="1">
        <v>-1383.6206</v>
      </c>
      <c r="C357">
        <v>-1.8</v>
      </c>
      <c r="D357">
        <v>-3.8990000000000001E-3</v>
      </c>
      <c r="E357">
        <v>3.6459999999999999E-3</v>
      </c>
      <c r="F357">
        <v>1.7650000000000001E-3</v>
      </c>
      <c r="H357" s="1">
        <v>-1385.1211000000001</v>
      </c>
      <c r="I357">
        <v>1.97</v>
      </c>
      <c r="J357">
        <v>-2.3848000000000001E-2</v>
      </c>
      <c r="K357">
        <v>-7.0100000000000002E-4</v>
      </c>
      <c r="L357">
        <v>2.0046999999999999E-2</v>
      </c>
      <c r="N357" s="1">
        <v>-1384.0317</v>
      </c>
      <c r="O357">
        <v>-2.2200000000000002</v>
      </c>
      <c r="P357">
        <v>1.1846000000000001E-2</v>
      </c>
      <c r="Q357">
        <v>2.0730000000000002E-3</v>
      </c>
      <c r="R357">
        <v>1.8175E-2</v>
      </c>
    </row>
    <row r="358" spans="2:18" x14ac:dyDescent="0.2">
      <c r="B358" s="1">
        <v>-1383.6527000000001</v>
      </c>
      <c r="C358">
        <v>-1.97</v>
      </c>
      <c r="D358">
        <v>-2.8149999999999998E-3</v>
      </c>
      <c r="E358">
        <v>2.3057000000000001E-2</v>
      </c>
      <c r="F358">
        <v>-4.5180000000000003E-3</v>
      </c>
      <c r="H358" s="1">
        <v>-1384.9068</v>
      </c>
      <c r="I358">
        <v>2.46</v>
      </c>
      <c r="J358">
        <v>-3.5249999999999999E-3</v>
      </c>
      <c r="K358">
        <v>-1.7935E-2</v>
      </c>
      <c r="L358">
        <v>-1.34E-2</v>
      </c>
      <c r="N358" s="1">
        <v>-1383.9702</v>
      </c>
      <c r="O358">
        <v>-1.08</v>
      </c>
      <c r="P358">
        <v>-6.2769999999999996E-3</v>
      </c>
      <c r="Q358">
        <v>2.2790000000000002E-3</v>
      </c>
      <c r="R358">
        <v>5.3090000000000004E-3</v>
      </c>
    </row>
    <row r="359" spans="2:18" x14ac:dyDescent="0.2">
      <c r="B359" s="1">
        <v>-1383.6686</v>
      </c>
      <c r="C359">
        <v>-2.0699999999999998</v>
      </c>
      <c r="D359">
        <v>-1.4541E-2</v>
      </c>
      <c r="E359">
        <v>1.2651000000000001E-2</v>
      </c>
      <c r="F359">
        <v>2.2009000000000001E-2</v>
      </c>
      <c r="H359" s="1">
        <v>-1384.7157999999999</v>
      </c>
      <c r="I359">
        <v>2.97</v>
      </c>
      <c r="J359">
        <v>1.3073E-2</v>
      </c>
      <c r="K359">
        <v>5.9100000000000005E-4</v>
      </c>
      <c r="L359">
        <v>2.1302999999999999E-2</v>
      </c>
      <c r="N359" s="1">
        <v>-1383.9118000000001</v>
      </c>
      <c r="O359">
        <v>0.09</v>
      </c>
      <c r="P359">
        <v>-8.6700000000000006E-3</v>
      </c>
      <c r="Q359">
        <v>5.6270000000000001E-3</v>
      </c>
      <c r="R359">
        <v>7.4830000000000001E-3</v>
      </c>
    </row>
    <row r="360" spans="2:18" x14ac:dyDescent="0.2">
      <c r="B360" s="1">
        <v>-1383.6647</v>
      </c>
      <c r="C360">
        <v>-2.0299999999999998</v>
      </c>
      <c r="D360">
        <v>-9.7999999999999997E-4</v>
      </c>
      <c r="E360">
        <v>2.8205999999999998E-2</v>
      </c>
      <c r="F360">
        <v>2.1676999999999998E-2</v>
      </c>
      <c r="H360" s="1">
        <v>-1384.5565999999999</v>
      </c>
      <c r="I360">
        <v>3.38</v>
      </c>
      <c r="J360">
        <v>8.5640000000000004E-3</v>
      </c>
      <c r="K360">
        <v>-1.6941999999999999E-2</v>
      </c>
      <c r="L360">
        <v>-4.4408000000000003E-2</v>
      </c>
      <c r="N360" s="1">
        <v>-1383.8467000000001</v>
      </c>
      <c r="O360">
        <v>1.3</v>
      </c>
      <c r="P360">
        <v>1.6479999999999999E-3</v>
      </c>
      <c r="Q360">
        <v>4.6150000000000002E-3</v>
      </c>
      <c r="R360">
        <v>5.9249999999999997E-3</v>
      </c>
    </row>
    <row r="361" spans="2:18" x14ac:dyDescent="0.2">
      <c r="B361" s="1">
        <v>-1383.6406999999999</v>
      </c>
      <c r="C361">
        <v>-1.92</v>
      </c>
      <c r="D361">
        <v>6.986E-3</v>
      </c>
      <c r="E361">
        <v>1.1794000000000001E-2</v>
      </c>
      <c r="F361">
        <v>8.0110000000000008E-3</v>
      </c>
      <c r="H361" s="1">
        <v>-1384.4335000000001</v>
      </c>
      <c r="I361">
        <v>3.69</v>
      </c>
      <c r="J361">
        <v>1.5938999999999998E-2</v>
      </c>
      <c r="K361">
        <v>1.3963E-2</v>
      </c>
      <c r="L361">
        <v>-8.4449999999999994E-3</v>
      </c>
      <c r="N361" s="1">
        <v>-1383.7702999999999</v>
      </c>
      <c r="O361">
        <v>2.62</v>
      </c>
      <c r="P361">
        <v>1.9599999999999999E-4</v>
      </c>
      <c r="Q361">
        <v>8.6820000000000005E-3</v>
      </c>
      <c r="R361">
        <v>-1.928E-3</v>
      </c>
    </row>
    <row r="362" spans="2:18" x14ac:dyDescent="0.2">
      <c r="B362" s="1">
        <v>-1383.6006</v>
      </c>
      <c r="C362">
        <v>-1.72</v>
      </c>
      <c r="D362">
        <v>3.8099999999999999E-4</v>
      </c>
      <c r="E362">
        <v>3.4650000000000002E-3</v>
      </c>
      <c r="F362">
        <v>-4.6820000000000004E-3</v>
      </c>
      <c r="H362" s="1">
        <v>-1384.3440000000001</v>
      </c>
      <c r="I362">
        <v>3.88</v>
      </c>
      <c r="J362">
        <v>-8.1790000000000005E-3</v>
      </c>
      <c r="K362">
        <v>-1.1369000000000001E-2</v>
      </c>
      <c r="L362">
        <v>-3.2635999999999998E-2</v>
      </c>
      <c r="N362" s="1">
        <v>-1383.6865</v>
      </c>
      <c r="O362">
        <v>3.95</v>
      </c>
      <c r="P362">
        <v>4.6319999999999998E-3</v>
      </c>
      <c r="Q362">
        <v>2.3140999999999998E-2</v>
      </c>
      <c r="R362">
        <v>1.5759999999999999E-3</v>
      </c>
    </row>
    <row r="363" spans="2:18" x14ac:dyDescent="0.2">
      <c r="B363" s="1">
        <v>-1383.5522000000001</v>
      </c>
      <c r="C363">
        <v>-1.43</v>
      </c>
      <c r="D363">
        <v>5.8500000000000002E-4</v>
      </c>
      <c r="E363">
        <v>-1.7578E-2</v>
      </c>
      <c r="F363">
        <v>2.7245999999999999E-2</v>
      </c>
      <c r="H363" s="1">
        <v>-1384.2798</v>
      </c>
      <c r="I363">
        <v>4.0599999999999996</v>
      </c>
      <c r="J363">
        <v>1.1036000000000001E-2</v>
      </c>
      <c r="K363">
        <v>2.5642000000000002E-2</v>
      </c>
      <c r="L363">
        <v>9.2790000000000008E-3</v>
      </c>
      <c r="N363" s="1">
        <v>-1383.6093000000001</v>
      </c>
      <c r="O363">
        <v>5.19</v>
      </c>
      <c r="P363">
        <f>-0.01672</f>
        <v>-1.6719999999999999E-2</v>
      </c>
      <c r="Q363">
        <v>-4.2760000000000003E-3</v>
      </c>
      <c r="R363">
        <v>-9.0790000000000003E-3</v>
      </c>
    </row>
    <row r="364" spans="2:18" x14ac:dyDescent="0.2">
      <c r="B364" s="1">
        <v>-1383.5093999999999</v>
      </c>
      <c r="C364">
        <v>-1.1599999999999999</v>
      </c>
      <c r="D364">
        <v>-1.5510000000000001E-3</v>
      </c>
      <c r="E364">
        <v>1.9650000000000002E-3</v>
      </c>
      <c r="F364">
        <v>2.8563000000000002E-2</v>
      </c>
      <c r="H364" s="1">
        <v>-1384.2326</v>
      </c>
      <c r="I364">
        <v>4.21</v>
      </c>
      <c r="J364">
        <v>-4.9882000000000003E-2</v>
      </c>
      <c r="K364">
        <v>2.5779E-2</v>
      </c>
      <c r="L364">
        <v>-4.0543999999999997E-2</v>
      </c>
      <c r="N364" s="1">
        <v>-1383.5591999999999</v>
      </c>
      <c r="O364">
        <v>6.26</v>
      </c>
      <c r="P364">
        <v>6.8510000000000003E-3</v>
      </c>
      <c r="Q364">
        <v>2.8979000000000001E-2</v>
      </c>
      <c r="R364">
        <v>8.6399999999999997E-4</v>
      </c>
    </row>
    <row r="365" spans="2:18" x14ac:dyDescent="0.2">
      <c r="B365" s="1">
        <v>-1383.4937</v>
      </c>
      <c r="C365">
        <v>-1.04</v>
      </c>
      <c r="D365">
        <v>3.5330000000000001E-3</v>
      </c>
      <c r="E365">
        <v>-1.6947E-2</v>
      </c>
      <c r="F365">
        <v>2.5059000000000001E-2</v>
      </c>
      <c r="H365" s="1">
        <v>-1384.1962000000001</v>
      </c>
      <c r="I365">
        <v>4.3</v>
      </c>
      <c r="J365">
        <v>-6.6290000000000003E-3</v>
      </c>
      <c r="K365">
        <v>3.4400000000000001E-4</v>
      </c>
      <c r="L365">
        <v>3.5285999999999998E-2</v>
      </c>
      <c r="N365" s="1">
        <v>-1383.5564999999999</v>
      </c>
      <c r="O365">
        <v>7.14</v>
      </c>
      <c r="P365">
        <v>-1.1927999999999999E-2</v>
      </c>
      <c r="Q365">
        <v>-1.7489999999999999E-3</v>
      </c>
      <c r="R365">
        <v>6.6699999999999995E-4</v>
      </c>
    </row>
    <row r="366" spans="2:18" x14ac:dyDescent="0.2">
      <c r="B366" s="1">
        <v>-1383.5315000000001</v>
      </c>
      <c r="C366">
        <v>-1</v>
      </c>
      <c r="D366">
        <v>3.9480000000000001E-3</v>
      </c>
      <c r="E366">
        <v>1.1506000000000001E-2</v>
      </c>
      <c r="F366">
        <v>1.9337E-2</v>
      </c>
      <c r="H366" s="1">
        <v>-1384.1704999999999</v>
      </c>
      <c r="I366">
        <v>4.41</v>
      </c>
      <c r="J366">
        <v>-1.2326999999999999E-2</v>
      </c>
      <c r="K366">
        <v>2.1780999999999998E-2</v>
      </c>
      <c r="L366">
        <v>2.8931999999999999E-2</v>
      </c>
      <c r="N366" s="1">
        <v>-1383.6143</v>
      </c>
      <c r="O366">
        <v>7.75</v>
      </c>
      <c r="P366">
        <v>1.1074000000000001E-2</v>
      </c>
      <c r="Q366">
        <v>7.8639999999999995E-3</v>
      </c>
      <c r="R366">
        <v>-2.1165E-2</v>
      </c>
    </row>
    <row r="367" spans="2:18" x14ac:dyDescent="0.2">
      <c r="B367" s="1">
        <v>-1383.6460999999999</v>
      </c>
      <c r="C367">
        <v>-1.1599999999999999</v>
      </c>
      <c r="D367">
        <v>8.463E-3</v>
      </c>
      <c r="E367">
        <v>-1.5500999999999999E-2</v>
      </c>
      <c r="F367">
        <v>-1.0640000000000001E-3</v>
      </c>
      <c r="H367" s="1">
        <v>-1384.1597999999999</v>
      </c>
      <c r="I367">
        <v>4.5599999999999996</v>
      </c>
      <c r="J367">
        <v>3.1654000000000002E-2</v>
      </c>
      <c r="K367">
        <v>1.5380000000000001E-3</v>
      </c>
      <c r="L367">
        <v>1.9972E-2</v>
      </c>
      <c r="N367" s="1">
        <v>-1383.7338</v>
      </c>
      <c r="O367">
        <v>8.06</v>
      </c>
      <c r="P367">
        <v>-4.1970000000000002E-3</v>
      </c>
      <c r="Q367">
        <v>1.341E-3</v>
      </c>
      <c r="R367">
        <v>1.521E-2</v>
      </c>
    </row>
    <row r="368" spans="2:18" x14ac:dyDescent="0.2">
      <c r="B368" s="1">
        <v>-1383.8463999999999</v>
      </c>
      <c r="C368">
        <v>-1.48</v>
      </c>
      <c r="D368">
        <v>-1.5103999999999999E-2</v>
      </c>
      <c r="E368">
        <v>5.0701000000000003E-2</v>
      </c>
      <c r="F368">
        <v>2.2567E-2</v>
      </c>
      <c r="H368" s="1">
        <v>-1384.1686</v>
      </c>
      <c r="I368">
        <v>4.6100000000000003</v>
      </c>
      <c r="J368">
        <v>-2.6195E-2</v>
      </c>
      <c r="K368">
        <v>1.1753E-2</v>
      </c>
      <c r="L368">
        <v>-1.1490000000000001E-3</v>
      </c>
      <c r="N368" s="1">
        <v>-1383.9068</v>
      </c>
      <c r="O368">
        <v>8.0399999999999991</v>
      </c>
      <c r="P368">
        <v>6.8469999999999998E-3</v>
      </c>
      <c r="Q368">
        <v>-7.0619999999999997E-3</v>
      </c>
      <c r="R368">
        <v>1.0886E-2</v>
      </c>
    </row>
    <row r="369" spans="2:18" x14ac:dyDescent="0.2">
      <c r="B369" s="1">
        <v>-1384.1178</v>
      </c>
      <c r="C369">
        <v>-2.0099999999999998</v>
      </c>
      <c r="D369">
        <v>-4.5430000000000002E-3</v>
      </c>
      <c r="E369">
        <v>5.1200000000000004E-3</v>
      </c>
      <c r="F369">
        <v>-1.4694E-2</v>
      </c>
      <c r="H369" s="1">
        <v>-1384.1973</v>
      </c>
      <c r="I369">
        <v>4.66</v>
      </c>
      <c r="J369">
        <v>1.6261000000000001E-2</v>
      </c>
      <c r="K369">
        <v>4.9320999999999997E-2</v>
      </c>
      <c r="L369">
        <v>-5.8650000000000004E-3</v>
      </c>
      <c r="N369" s="1">
        <v>-1384.1194</v>
      </c>
      <c r="O369">
        <v>7.79</v>
      </c>
      <c r="P369">
        <v>-9.0480000000000005E-3</v>
      </c>
      <c r="Q369">
        <v>-9.9860000000000001E-3</v>
      </c>
      <c r="R369">
        <v>2.9399999999999999E-4</v>
      </c>
    </row>
    <row r="370" spans="2:18" x14ac:dyDescent="0.2">
      <c r="B370" s="1">
        <v>-1384.4276</v>
      </c>
      <c r="C370">
        <v>-2.64</v>
      </c>
      <c r="D370">
        <v>-3.4979999999999998E-3</v>
      </c>
      <c r="E370">
        <v>7.2627999999999998E-2</v>
      </c>
      <c r="F370">
        <v>7.9450000000000007E-3</v>
      </c>
      <c r="H370" s="1">
        <v>-1384.2431999999999</v>
      </c>
      <c r="I370">
        <v>4.68</v>
      </c>
      <c r="J370">
        <v>-2.4906000000000001E-2</v>
      </c>
      <c r="K370">
        <v>3.2802999999999999E-2</v>
      </c>
      <c r="L370">
        <v>-2.0111E-2</v>
      </c>
      <c r="N370" s="1">
        <v>-1384.3562999999999</v>
      </c>
      <c r="O370">
        <v>7.29</v>
      </c>
      <c r="P370">
        <v>-3.859E-3</v>
      </c>
      <c r="Q370">
        <v>3.9399999999999999E-3</v>
      </c>
      <c r="R370">
        <v>-1.4107E-2</v>
      </c>
    </row>
    <row r="371" spans="2:18" x14ac:dyDescent="0.2">
      <c r="B371" s="1">
        <v>-1384.7348</v>
      </c>
      <c r="C371">
        <v>-3.24</v>
      </c>
      <c r="D371">
        <v>2.0962000000000001E-2</v>
      </c>
      <c r="E371">
        <v>3.7940000000000001E-3</v>
      </c>
      <c r="F371">
        <v>-9.7920000000000004E-3</v>
      </c>
      <c r="H371" s="1">
        <v>-1384.2998</v>
      </c>
      <c r="I371">
        <v>4.6399999999999997</v>
      </c>
      <c r="J371">
        <v>-3.039E-3</v>
      </c>
      <c r="K371">
        <v>3.7383E-2</v>
      </c>
      <c r="L371">
        <v>-6.6109999999999997E-3</v>
      </c>
      <c r="N371" s="1">
        <v>-1384.6011000000001</v>
      </c>
      <c r="O371">
        <v>6.56</v>
      </c>
      <c r="P371">
        <v>3.5969999999999999E-3</v>
      </c>
      <c r="Q371">
        <v>9.1430000000000001E-3</v>
      </c>
      <c r="R371">
        <v>2.369E-3</v>
      </c>
    </row>
    <row r="372" spans="2:18" x14ac:dyDescent="0.2">
      <c r="B372" s="1">
        <v>-1385.0039999999999</v>
      </c>
      <c r="C372">
        <v>-3.81</v>
      </c>
      <c r="D372">
        <v>-3.125E-2</v>
      </c>
      <c r="E372">
        <v>8.43E-3</v>
      </c>
      <c r="F372">
        <v>-7.0829999999999999E-3</v>
      </c>
      <c r="H372" s="1">
        <v>-1384.3596</v>
      </c>
      <c r="I372">
        <v>4.62</v>
      </c>
      <c r="J372">
        <v>-3.0877999999999999E-2</v>
      </c>
      <c r="K372">
        <v>1.444E-3</v>
      </c>
      <c r="L372">
        <v>3.2106000000000003E-2</v>
      </c>
      <c r="N372" s="1">
        <v>-1384.8362999999999</v>
      </c>
      <c r="O372">
        <v>5.65</v>
      </c>
      <c r="P372">
        <v>-8.6580000000000008E-3</v>
      </c>
      <c r="Q372">
        <v>1.6699999999999999E-4</v>
      </c>
      <c r="R372">
        <v>5.8789999999999997E-3</v>
      </c>
    </row>
    <row r="373" spans="2:18" x14ac:dyDescent="0.2">
      <c r="B373" s="1">
        <v>-1385.2112</v>
      </c>
      <c r="C373">
        <v>-4.2699999999999996</v>
      </c>
      <c r="D373">
        <v>1.9774E-2</v>
      </c>
      <c r="E373">
        <v>-4.4209999999999996E-3</v>
      </c>
      <c r="F373">
        <v>-1.8492999999999999E-2</v>
      </c>
      <c r="H373" s="1">
        <v>-1384.4164000000001</v>
      </c>
      <c r="I373">
        <v>4.5199999999999996</v>
      </c>
      <c r="J373">
        <v>3.0782E-2</v>
      </c>
      <c r="K373">
        <v>1.2487E-2</v>
      </c>
      <c r="L373">
        <v>2.6464999999999999E-2</v>
      </c>
      <c r="N373" s="1">
        <v>-1385.0433</v>
      </c>
      <c r="O373">
        <v>4.6399999999999997</v>
      </c>
      <c r="P373">
        <v>2.6580000000000002E-3</v>
      </c>
      <c r="Q373">
        <v>2.0699999999999999E-4</v>
      </c>
      <c r="R373">
        <v>-4.2259999999999997E-3</v>
      </c>
    </row>
    <row r="374" spans="2:18" x14ac:dyDescent="0.2">
      <c r="B374" s="1">
        <v>-1385.3461</v>
      </c>
      <c r="C374">
        <v>-4.57</v>
      </c>
      <c r="D374">
        <v>-3.9319999999999997E-3</v>
      </c>
      <c r="E374">
        <v>8.9750000000000003E-3</v>
      </c>
      <c r="F374">
        <v>1.8699999999999999E-4</v>
      </c>
      <c r="H374" s="1">
        <v>-1384.4661000000001</v>
      </c>
      <c r="I374">
        <v>4.41</v>
      </c>
      <c r="J374">
        <v>-2.0677999999999998E-2</v>
      </c>
      <c r="K374">
        <v>1.5774E-2</v>
      </c>
      <c r="L374">
        <v>1.9206000000000001E-2</v>
      </c>
      <c r="N374" s="1">
        <v>-1385.2056</v>
      </c>
      <c r="O374">
        <v>3.55</v>
      </c>
      <c r="P374">
        <v>2.493E-3</v>
      </c>
      <c r="Q374">
        <v>4.9090000000000002E-3</v>
      </c>
      <c r="R374">
        <v>1.0217E-2</v>
      </c>
    </row>
    <row r="375" spans="2:18" x14ac:dyDescent="0.2">
      <c r="B375" s="1">
        <v>-1385.4079999999999</v>
      </c>
      <c r="C375">
        <v>-4.68</v>
      </c>
      <c r="D375">
        <v>7.5810000000000001E-3</v>
      </c>
      <c r="E375">
        <v>-1.4139000000000001E-2</v>
      </c>
      <c r="F375">
        <v>-1.1009E-2</v>
      </c>
      <c r="H375" s="1">
        <v>-1384.5063</v>
      </c>
      <c r="I375">
        <v>4.29</v>
      </c>
      <c r="J375">
        <v>-1.7090000000000001E-2</v>
      </c>
      <c r="K375">
        <v>1.5765000000000001E-2</v>
      </c>
      <c r="L375">
        <v>-1.0859000000000001E-2</v>
      </c>
      <c r="N375" s="1">
        <v>-1385.3124</v>
      </c>
      <c r="O375">
        <v>2.48</v>
      </c>
      <c r="P375">
        <v>-1.0765E-2</v>
      </c>
      <c r="Q375">
        <v>2.8389999999999999E-3</v>
      </c>
      <c r="R375">
        <v>-4.7429999999999998E-3</v>
      </c>
    </row>
    <row r="376" spans="2:18" x14ac:dyDescent="0.2">
      <c r="B376" s="1">
        <v>-1385.4050999999999</v>
      </c>
      <c r="C376">
        <v>-4.72</v>
      </c>
      <c r="D376">
        <v>6.868E-3</v>
      </c>
      <c r="E376">
        <v>2.4036999999999999E-2</v>
      </c>
      <c r="F376">
        <v>-2.7859999999999998E-3</v>
      </c>
      <c r="H376" s="1">
        <v>-1384.5354</v>
      </c>
      <c r="I376">
        <v>4.1399999999999997</v>
      </c>
      <c r="J376">
        <v>-1.3840999999999999E-2</v>
      </c>
      <c r="K376">
        <v>4.6999999999999997E-5</v>
      </c>
      <c r="L376">
        <v>3.5268000000000001E-2</v>
      </c>
      <c r="N376" s="1">
        <v>-1385.3620000000001</v>
      </c>
      <c r="O376">
        <v>1.46</v>
      </c>
      <c r="P376">
        <v>1.0874E-2</v>
      </c>
      <c r="Q376">
        <v>7.6490000000000004E-3</v>
      </c>
      <c r="R376">
        <v>5.7549999999999997E-3</v>
      </c>
    </row>
    <row r="377" spans="2:18" x14ac:dyDescent="0.2">
      <c r="B377" s="1">
        <v>-1385.3524</v>
      </c>
      <c r="C377">
        <v>-4.5999999999999996</v>
      </c>
      <c r="D377">
        <v>1.4475E-2</v>
      </c>
      <c r="E377">
        <v>2.6150000000000001E-3</v>
      </c>
      <c r="F377">
        <v>-1.9913E-2</v>
      </c>
      <c r="H377" s="1">
        <v>-1384.5509</v>
      </c>
      <c r="I377">
        <v>3.97</v>
      </c>
      <c r="J377">
        <v>4.0109999999999998E-3</v>
      </c>
      <c r="K377">
        <v>-1.2506E-2</v>
      </c>
      <c r="L377">
        <v>-2.2939000000000001E-2</v>
      </c>
      <c r="N377" s="1">
        <v>-1385.3619000000001</v>
      </c>
      <c r="O377">
        <v>0.43</v>
      </c>
      <c r="P377">
        <v>9.6670000000000002E-3</v>
      </c>
      <c r="Q377">
        <v>3.5230000000000001E-3</v>
      </c>
      <c r="R377">
        <v>1.9241999999999999E-2</v>
      </c>
    </row>
    <row r="378" spans="2:18" x14ac:dyDescent="0.2">
      <c r="B378" s="1">
        <v>-1385.2691</v>
      </c>
      <c r="C378">
        <v>-4.41</v>
      </c>
      <c r="D378">
        <v>-7.927E-3</v>
      </c>
      <c r="E378">
        <v>1.6295E-2</v>
      </c>
      <c r="F378">
        <v>-2.5478000000000001E-2</v>
      </c>
      <c r="H378" s="1">
        <v>-1384.5491</v>
      </c>
      <c r="I378">
        <v>3.83</v>
      </c>
      <c r="J378">
        <v>3.6099999999999999E-4</v>
      </c>
      <c r="K378">
        <v>-1.9196999999999999E-2</v>
      </c>
      <c r="L378">
        <v>3.1525999999999998E-2</v>
      </c>
      <c r="N378" s="1">
        <v>-1385.328</v>
      </c>
      <c r="O378">
        <v>-0.66</v>
      </c>
      <c r="P378">
        <v>-1.7713E-2</v>
      </c>
      <c r="Q378">
        <v>4.0299999999999997E-3</v>
      </c>
      <c r="R378">
        <v>5.0720000000000001E-3</v>
      </c>
    </row>
    <row r="379" spans="2:18" x14ac:dyDescent="0.2">
      <c r="B379" s="1">
        <v>-1385.1784</v>
      </c>
      <c r="C379">
        <v>-4.29</v>
      </c>
      <c r="D379">
        <v>2.1403999999999999E-2</v>
      </c>
      <c r="E379">
        <v>1.322E-3</v>
      </c>
      <c r="F379">
        <v>-2.5056999999999999E-2</v>
      </c>
      <c r="H379" s="1">
        <v>-1384.5277000000001</v>
      </c>
      <c r="I379">
        <v>3.66</v>
      </c>
      <c r="J379">
        <v>-2.2284000000000002E-2</v>
      </c>
      <c r="K379">
        <v>7.54E-4</v>
      </c>
      <c r="L379">
        <v>-1.2459E-2</v>
      </c>
      <c r="N379" s="1">
        <v>-1385.2809999999999</v>
      </c>
      <c r="O379">
        <v>-1.73</v>
      </c>
      <c r="P379">
        <v>5.2300000000000003E-4</v>
      </c>
      <c r="Q379">
        <v>7.3379999999999999E-3</v>
      </c>
      <c r="R379">
        <v>1.1150000000000001E-3</v>
      </c>
    </row>
    <row r="380" spans="2:18" x14ac:dyDescent="0.2">
      <c r="B380" s="1">
        <v>-1385.1033</v>
      </c>
      <c r="C380">
        <v>-4.1900000000000004</v>
      </c>
      <c r="D380">
        <v>-2.8208E-2</v>
      </c>
      <c r="E380">
        <v>1.2539999999999999E-3</v>
      </c>
      <c r="F380">
        <v>4.5799999999999999E-3</v>
      </c>
      <c r="H380" s="1">
        <v>-1384.4852000000001</v>
      </c>
      <c r="I380">
        <v>3.58</v>
      </c>
      <c r="J380">
        <v>-3.3420999999999999E-2</v>
      </c>
      <c r="K380">
        <v>1.4154999999999999E-2</v>
      </c>
      <c r="L380">
        <v>3.2590000000000002E-3</v>
      </c>
      <c r="N380" s="1">
        <v>-1385.2436</v>
      </c>
      <c r="O380">
        <v>-2.77</v>
      </c>
      <c r="P380">
        <v>-6.8430000000000001E-3</v>
      </c>
      <c r="Q380">
        <v>-9.7E-5</v>
      </c>
      <c r="R380">
        <v>1.243E-3</v>
      </c>
    </row>
    <row r="381" spans="2:18" x14ac:dyDescent="0.2">
      <c r="B381" s="1">
        <v>-1385.0650000000001</v>
      </c>
      <c r="C381">
        <v>-4.21</v>
      </c>
      <c r="D381">
        <v>2.9637E-2</v>
      </c>
      <c r="E381">
        <v>-9.1439999999999994E-3</v>
      </c>
      <c r="F381">
        <v>-1.0976E-2</v>
      </c>
      <c r="H381" s="1">
        <v>-1384.4241</v>
      </c>
      <c r="I381">
        <v>3.54</v>
      </c>
      <c r="J381">
        <v>-1.5560000000000001E-3</v>
      </c>
      <c r="K381">
        <v>3.0882E-2</v>
      </c>
      <c r="L381">
        <v>1.1839999999999999E-3</v>
      </c>
      <c r="N381" s="1">
        <v>-1385.2356</v>
      </c>
      <c r="O381">
        <v>-3.92</v>
      </c>
      <c r="P381">
        <v>1.382E-3</v>
      </c>
      <c r="Q381">
        <v>-9.5440000000000004E-3</v>
      </c>
      <c r="R381">
        <v>-2.232E-3</v>
      </c>
    </row>
    <row r="382" spans="2:18" x14ac:dyDescent="0.2">
      <c r="B382" s="1">
        <v>-1385.0786000000001</v>
      </c>
      <c r="C382">
        <v>-4.3099999999999996</v>
      </c>
      <c r="D382">
        <v>-3.5746E-2</v>
      </c>
      <c r="E382">
        <v>-1.0892000000000001E-2</v>
      </c>
      <c r="F382">
        <v>1.8956000000000001E-2</v>
      </c>
      <c r="H382" s="1">
        <v>-1384.3515</v>
      </c>
      <c r="I382">
        <v>3.56</v>
      </c>
      <c r="J382">
        <v>-3.6374999999999998E-2</v>
      </c>
      <c r="K382">
        <v>4.8250000000000003E-3</v>
      </c>
      <c r="L382">
        <v>2.6197000000000002E-2</v>
      </c>
      <c r="N382" s="1">
        <v>-1385.2718</v>
      </c>
      <c r="O382">
        <v>-5.08</v>
      </c>
      <c r="P382">
        <f>-0.008325</f>
        <v>-8.3250000000000008E-3</v>
      </c>
      <c r="Q382">
        <v>-3.5790000000000001E-3</v>
      </c>
      <c r="R382">
        <v>-9.1789999999999997E-3</v>
      </c>
    </row>
    <row r="383" spans="2:18" x14ac:dyDescent="0.2">
      <c r="B383" s="1">
        <v>-1385.1513</v>
      </c>
      <c r="C383">
        <v>-4.63</v>
      </c>
      <c r="D383">
        <v>1.7895000000000001E-2</v>
      </c>
      <c r="E383">
        <v>-2.2807000000000001E-2</v>
      </c>
      <c r="F383">
        <v>-4.1989999999999996E-3</v>
      </c>
      <c r="H383" s="1">
        <v>-1384.2779</v>
      </c>
      <c r="I383">
        <v>3.59</v>
      </c>
      <c r="J383">
        <v>1.0768E-2</v>
      </c>
      <c r="K383">
        <v>1.4281E-2</v>
      </c>
      <c r="L383">
        <v>-2.0355000000000002E-2</v>
      </c>
      <c r="N383" s="1">
        <v>-1385.3588999999999</v>
      </c>
      <c r="O383">
        <v>-6.32</v>
      </c>
      <c r="P383">
        <v>-5.9750000000000003E-3</v>
      </c>
      <c r="Q383">
        <v>5.5079999999999999E-3</v>
      </c>
      <c r="R383">
        <v>-1.3341E-2</v>
      </c>
    </row>
    <row r="384" spans="2:18" x14ac:dyDescent="0.2">
      <c r="B384" s="1">
        <v>-1385.2804000000001</v>
      </c>
      <c r="C384">
        <v>-5.16</v>
      </c>
      <c r="D384">
        <v>-2.7698E-2</v>
      </c>
      <c r="E384">
        <v>-6.8199999999999997E-3</v>
      </c>
      <c r="F384">
        <v>6.5180000000000004E-3</v>
      </c>
      <c r="H384" s="1">
        <v>-1384.2164</v>
      </c>
      <c r="I384">
        <v>3.66</v>
      </c>
      <c r="J384">
        <v>-3.576E-2</v>
      </c>
      <c r="K384">
        <v>8.5109999999999995E-3</v>
      </c>
      <c r="L384">
        <v>3.3360000000000001E-2</v>
      </c>
      <c r="N384" s="1">
        <v>-1385.4961000000001</v>
      </c>
      <c r="O384">
        <v>-7.58</v>
      </c>
      <c r="P384">
        <v>-1.1783999999999999E-2</v>
      </c>
      <c r="Q384">
        <v>8.4799999999999997E-3</v>
      </c>
      <c r="R384">
        <v>4.9560000000000003E-3</v>
      </c>
    </row>
    <row r="385" spans="2:18" x14ac:dyDescent="0.2">
      <c r="B385" s="1">
        <v>-1385.4567</v>
      </c>
      <c r="C385">
        <v>-5.76</v>
      </c>
      <c r="D385">
        <v>7.5180000000000004E-3</v>
      </c>
      <c r="E385">
        <v>-3.9985E-2</v>
      </c>
      <c r="F385">
        <v>-2.4809000000000001E-2</v>
      </c>
      <c r="H385" s="1">
        <v>-1384.1793</v>
      </c>
      <c r="I385">
        <v>3.71</v>
      </c>
      <c r="J385">
        <v>2.2332999999999999E-2</v>
      </c>
      <c r="K385">
        <v>-6.2719999999999998E-3</v>
      </c>
      <c r="L385">
        <v>-7.7419999999999998E-3</v>
      </c>
      <c r="N385" s="1">
        <v>-1385.6760999999999</v>
      </c>
      <c r="O385">
        <v>-8.8699999999999992</v>
      </c>
      <c r="P385">
        <v>-6.0470000000000003E-3</v>
      </c>
      <c r="Q385">
        <v>9.9319999999999999E-3</v>
      </c>
      <c r="R385">
        <v>4.313E-3</v>
      </c>
    </row>
    <row r="386" spans="2:18" x14ac:dyDescent="0.2">
      <c r="B386" s="1">
        <v>-1385.6663000000001</v>
      </c>
      <c r="C386">
        <v>-6.45</v>
      </c>
      <c r="D386">
        <v>-3.7884000000000001E-2</v>
      </c>
      <c r="E386">
        <v>7.0949999999999997E-3</v>
      </c>
      <c r="F386">
        <v>4.1914E-2</v>
      </c>
      <c r="H386" s="1">
        <v>-1384.1757</v>
      </c>
      <c r="I386">
        <v>3.76</v>
      </c>
      <c r="J386">
        <v>1.1719E-2</v>
      </c>
      <c r="K386">
        <v>1.8099000000000001E-2</v>
      </c>
      <c r="L386">
        <v>6.7869999999999996E-3</v>
      </c>
      <c r="N386" s="1">
        <v>-1385.8880999999999</v>
      </c>
      <c r="O386">
        <v>-10.199999999999999</v>
      </c>
      <c r="P386">
        <v>-2.4329999999999998E-3</v>
      </c>
      <c r="Q386">
        <v>-5.9639999999999997E-3</v>
      </c>
      <c r="R386">
        <v>1.5741000000000002E-2</v>
      </c>
    </row>
    <row r="387" spans="2:18" x14ac:dyDescent="0.2">
      <c r="B387" s="1">
        <v>-1385.8951999999999</v>
      </c>
      <c r="C387">
        <v>-7.19</v>
      </c>
      <c r="D387">
        <v>1.3337999999999999E-2</v>
      </c>
      <c r="E387">
        <v>-3.0373000000000001E-2</v>
      </c>
      <c r="F387">
        <v>-2.4400000000000002E-2</v>
      </c>
      <c r="H387" s="1">
        <v>-1384.2075</v>
      </c>
      <c r="I387">
        <v>3.76</v>
      </c>
      <c r="J387">
        <v>3.7241000000000003E-2</v>
      </c>
      <c r="K387">
        <v>-1.511E-3</v>
      </c>
      <c r="L387">
        <v>4.3779999999999999E-3</v>
      </c>
      <c r="N387" s="1">
        <v>-1386.1214</v>
      </c>
      <c r="O387">
        <v>-11.5</v>
      </c>
      <c r="P387">
        <v>7.5079999999999999E-3</v>
      </c>
      <c r="Q387">
        <v>1.7812999999999999E-2</v>
      </c>
      <c r="R387">
        <v>1.7566999999999999E-2</v>
      </c>
    </row>
    <row r="388" spans="2:18" x14ac:dyDescent="0.2">
      <c r="B388" s="1">
        <v>-1386.1293000000001</v>
      </c>
      <c r="C388">
        <v>-7.98</v>
      </c>
      <c r="D388">
        <v>-2.7834000000000001E-2</v>
      </c>
      <c r="E388">
        <v>4.4893000000000002E-2</v>
      </c>
      <c r="F388">
        <v>3.1306E-2</v>
      </c>
      <c r="H388" s="1">
        <v>-1384.271</v>
      </c>
      <c r="I388">
        <v>3.74</v>
      </c>
      <c r="J388">
        <v>-1.9369999999999999E-3</v>
      </c>
      <c r="K388">
        <v>3.7275000000000003E-2</v>
      </c>
      <c r="L388">
        <v>5.1630000000000001E-3</v>
      </c>
      <c r="N388" s="1">
        <v>-1386.3670999999999</v>
      </c>
      <c r="O388">
        <v>-12.74</v>
      </c>
      <c r="P388">
        <v>-5.1310000000000001E-3</v>
      </c>
      <c r="Q388">
        <v>4.8669999999999998E-3</v>
      </c>
      <c r="R388">
        <v>6.2500000000000001E-4</v>
      </c>
    </row>
    <row r="389" spans="2:18" x14ac:dyDescent="0.2">
      <c r="B389" s="1">
        <v>-1386.3575000000001</v>
      </c>
      <c r="C389">
        <v>-8.68</v>
      </c>
      <c r="D389">
        <v>2.8778000000000001E-2</v>
      </c>
      <c r="E389">
        <v>-1.9255999999999999E-2</v>
      </c>
      <c r="F389">
        <v>-2.2977000000000001E-2</v>
      </c>
      <c r="H389" s="1">
        <v>-1384.3554999999999</v>
      </c>
      <c r="I389">
        <v>3.73</v>
      </c>
      <c r="J389">
        <v>6.3010000000000002E-3</v>
      </c>
      <c r="K389">
        <v>2.215E-2</v>
      </c>
      <c r="L389">
        <v>2.5082E-2</v>
      </c>
      <c r="N389" s="1">
        <v>-1386.6183000000001</v>
      </c>
      <c r="O389">
        <v>-13.94</v>
      </c>
      <c r="P389">
        <v>5.1999999999999998E-3</v>
      </c>
      <c r="Q389">
        <v>7.7809999999999997E-3</v>
      </c>
      <c r="R389">
        <v>8.5830000000000004E-3</v>
      </c>
    </row>
    <row r="390" spans="2:18" x14ac:dyDescent="0.2">
      <c r="B390" s="1">
        <v>-1386.5685000000001</v>
      </c>
      <c r="C390">
        <v>-9.4</v>
      </c>
      <c r="D390">
        <v>-1.0518E-2</v>
      </c>
      <c r="E390">
        <v>4.3617999999999997E-2</v>
      </c>
      <c r="F390">
        <v>1.6265999999999999E-2</v>
      </c>
      <c r="H390" s="1">
        <v>-1384.4462000000001</v>
      </c>
      <c r="I390">
        <v>3.78</v>
      </c>
      <c r="J390">
        <v>-5.9670000000000001E-3</v>
      </c>
      <c r="K390">
        <v>2.9270999999999998E-2</v>
      </c>
      <c r="L390">
        <v>4.6189999999999998E-3</v>
      </c>
      <c r="N390" s="1">
        <v>-1386.8703</v>
      </c>
      <c r="O390">
        <v>-15.06</v>
      </c>
      <c r="P390">
        <v>1.1299999999999999E-2</v>
      </c>
      <c r="Q390">
        <v>1.139E-3</v>
      </c>
      <c r="R390">
        <v>6.7279999999999996E-3</v>
      </c>
    </row>
    <row r="391" spans="2:18" x14ac:dyDescent="0.2">
      <c r="B391" s="1">
        <v>-1386.7521999999999</v>
      </c>
      <c r="C391">
        <v>-9.99</v>
      </c>
      <c r="D391">
        <v>1.9921000000000001E-2</v>
      </c>
      <c r="E391">
        <v>-2.6412000000000001E-2</v>
      </c>
      <c r="F391">
        <v>-2.2554000000000001E-2</v>
      </c>
      <c r="H391" s="1">
        <v>-1384.5292999999999</v>
      </c>
      <c r="I391">
        <v>3.81</v>
      </c>
      <c r="J391">
        <v>2.4257000000000001E-2</v>
      </c>
      <c r="K391">
        <v>5.3550000000000004E-3</v>
      </c>
      <c r="L391">
        <v>-1.3032999999999999E-2</v>
      </c>
      <c r="N391" s="1">
        <v>-1387.1190999999999</v>
      </c>
      <c r="O391">
        <v>-16.02</v>
      </c>
      <c r="P391">
        <v>7.5640000000000004E-3</v>
      </c>
      <c r="Q391">
        <v>5.215E-3</v>
      </c>
      <c r="R391">
        <v>-7.6689999999999996E-3</v>
      </c>
    </row>
    <row r="392" spans="2:18" x14ac:dyDescent="0.2">
      <c r="B392" s="1">
        <v>-1386.8974000000001</v>
      </c>
      <c r="C392">
        <v>-10.46</v>
      </c>
      <c r="D392">
        <v>-1.1058E-2</v>
      </c>
      <c r="E392">
        <v>-2.9580000000000001E-3</v>
      </c>
      <c r="F392">
        <v>2.8487999999999999E-2</v>
      </c>
      <c r="H392" s="1">
        <v>-1384.5949000000001</v>
      </c>
      <c r="I392">
        <v>3.96</v>
      </c>
      <c r="J392">
        <v>-2.6641999999999999E-2</v>
      </c>
      <c r="K392">
        <v>2.7838999999999999E-2</v>
      </c>
      <c r="L392">
        <v>1.5907000000000001E-2</v>
      </c>
      <c r="N392" s="1">
        <v>-1387.3594000000001</v>
      </c>
      <c r="O392">
        <v>-16.87</v>
      </c>
      <c r="P392">
        <v>2.5495E-2</v>
      </c>
      <c r="Q392">
        <v>4.9439999999999996E-3</v>
      </c>
      <c r="R392">
        <v>-1.0883E-2</v>
      </c>
    </row>
    <row r="393" spans="2:18" x14ac:dyDescent="0.2">
      <c r="B393" s="1">
        <v>-1386.9939999999999</v>
      </c>
      <c r="C393">
        <v>-10.72</v>
      </c>
      <c r="D393">
        <v>2.6121999999999999E-2</v>
      </c>
      <c r="E393">
        <v>-1.2213999999999999E-2</v>
      </c>
      <c r="F393">
        <v>2.2269999999999998E-3</v>
      </c>
      <c r="H393" s="1">
        <v>-1384.6402</v>
      </c>
      <c r="I393">
        <v>4.13</v>
      </c>
      <c r="J393">
        <v>3.738E-3</v>
      </c>
      <c r="K393">
        <v>5.0829999999999998E-3</v>
      </c>
      <c r="L393">
        <v>-2.3806000000000001E-2</v>
      </c>
      <c r="N393" s="1">
        <v>-1387.5844999999999</v>
      </c>
      <c r="O393">
        <v>-17.5</v>
      </c>
      <c r="P393">
        <v>1.1741E-2</v>
      </c>
      <c r="Q393">
        <v>9.6319999999999999E-3</v>
      </c>
      <c r="R393">
        <v>-1.6923000000000001E-2</v>
      </c>
    </row>
    <row r="394" spans="2:18" x14ac:dyDescent="0.2">
      <c r="B394" s="1">
        <v>-1387.0329999999999</v>
      </c>
      <c r="C394">
        <v>-10.84</v>
      </c>
      <c r="D394">
        <v>-3.2890999999999997E-2</v>
      </c>
      <c r="E394">
        <v>3.3040000000000001E-3</v>
      </c>
      <c r="F394">
        <v>4.147E-2</v>
      </c>
      <c r="H394" s="1">
        <v>-1384.6686999999999</v>
      </c>
      <c r="I394">
        <v>4.37</v>
      </c>
      <c r="J394">
        <v>1.3917000000000001E-2</v>
      </c>
      <c r="K394">
        <v>8.43E-3</v>
      </c>
      <c r="L394">
        <v>4.1438000000000003E-2</v>
      </c>
      <c r="N394" s="1">
        <v>-1387.7864</v>
      </c>
      <c r="O394">
        <v>-18.07</v>
      </c>
      <c r="P394">
        <f>-0.010879</f>
        <v>-1.0879E-2</v>
      </c>
      <c r="Q394">
        <v>-9.6600000000000002E-3</v>
      </c>
      <c r="R394">
        <v>-1.1447000000000001E-2</v>
      </c>
    </row>
    <row r="395" spans="2:18" x14ac:dyDescent="0.2">
      <c r="B395" s="1">
        <v>-1387.0089</v>
      </c>
      <c r="C395">
        <v>-10.74</v>
      </c>
      <c r="D395">
        <v>2.2134999999999998E-2</v>
      </c>
      <c r="E395">
        <v>-1.6093E-2</v>
      </c>
      <c r="F395">
        <v>-2.5715999999999999E-2</v>
      </c>
      <c r="H395" s="1">
        <v>-1384.6891000000001</v>
      </c>
      <c r="I395">
        <v>4.54</v>
      </c>
      <c r="J395">
        <v>-1.7559000000000002E-2</v>
      </c>
      <c r="K395">
        <v>-4.7959999999999999E-3</v>
      </c>
      <c r="L395">
        <v>7.3550000000000004E-3</v>
      </c>
      <c r="N395" s="1">
        <v>-1387.9575</v>
      </c>
      <c r="O395">
        <v>-18.47</v>
      </c>
      <c r="P395">
        <v>-1.534E-3</v>
      </c>
      <c r="Q395">
        <v>7.5230000000000002E-3</v>
      </c>
      <c r="R395">
        <v>-3.558E-3</v>
      </c>
    </row>
    <row r="396" spans="2:18" x14ac:dyDescent="0.2">
      <c r="B396" s="1">
        <v>-1386.9197999999999</v>
      </c>
      <c r="C396">
        <v>-10.46</v>
      </c>
      <c r="D396">
        <v>-1.9931999999999998E-2</v>
      </c>
      <c r="E396">
        <v>-6.3940000000000004E-3</v>
      </c>
      <c r="F396">
        <v>6.9249999999999997E-3</v>
      </c>
      <c r="H396" s="1">
        <v>-1384.7146</v>
      </c>
      <c r="I396">
        <v>4.68</v>
      </c>
      <c r="J396">
        <v>-3.0500000000000002E-3</v>
      </c>
      <c r="K396">
        <v>-6.6399999999999999E-4</v>
      </c>
      <c r="L396">
        <v>2.8972000000000001E-2</v>
      </c>
      <c r="N396" s="1">
        <v>-1388.0925999999999</v>
      </c>
      <c r="O396">
        <v>-18.66</v>
      </c>
      <c r="P396">
        <v>-2.826E-3</v>
      </c>
      <c r="Q396">
        <v>2.9139999999999999E-3</v>
      </c>
      <c r="R396">
        <v>5.1310000000000001E-3</v>
      </c>
    </row>
    <row r="397" spans="2:18" x14ac:dyDescent="0.2">
      <c r="B397" s="1">
        <v>-1386.7692999999999</v>
      </c>
      <c r="C397">
        <v>-9.9600000000000009</v>
      </c>
      <c r="D397">
        <v>7.3769999999999999E-3</v>
      </c>
      <c r="E397">
        <v>-9.3480000000000004E-3</v>
      </c>
      <c r="F397">
        <v>-3.3730999999999997E-2</v>
      </c>
      <c r="H397" s="1">
        <v>-1384.7578000000001</v>
      </c>
      <c r="I397">
        <v>4.8</v>
      </c>
      <c r="J397">
        <v>-2.2533999999999998E-2</v>
      </c>
      <c r="K397">
        <v>-1.6389999999999998E-2</v>
      </c>
      <c r="L397">
        <v>-1.7507999999999999E-2</v>
      </c>
      <c r="N397" s="1">
        <v>-1388.1907000000001</v>
      </c>
      <c r="O397">
        <v>-18.670000000000002</v>
      </c>
      <c r="P397">
        <v>-1.5779000000000001E-2</v>
      </c>
      <c r="Q397">
        <v>1.0184E-2</v>
      </c>
      <c r="R397">
        <v>-6.9779999999999998E-3</v>
      </c>
    </row>
    <row r="398" spans="2:18" x14ac:dyDescent="0.2">
      <c r="B398" s="1">
        <v>-1386.5669</v>
      </c>
      <c r="C398">
        <v>-9.27</v>
      </c>
      <c r="D398">
        <v>6.7860000000000004E-3</v>
      </c>
      <c r="E398">
        <v>3.019E-3</v>
      </c>
      <c r="F398">
        <v>2.4094000000000001E-2</v>
      </c>
      <c r="H398" s="1">
        <v>-1384.8281999999999</v>
      </c>
      <c r="I398">
        <v>4.8099999999999996</v>
      </c>
      <c r="J398">
        <v>-5.6690000000000004E-3</v>
      </c>
      <c r="K398">
        <v>1.7316999999999999E-2</v>
      </c>
      <c r="L398">
        <v>1.5855999999999999E-2</v>
      </c>
      <c r="N398" s="1">
        <v>-1388.2556</v>
      </c>
      <c r="O398">
        <v>-18.7</v>
      </c>
      <c r="P398">
        <v>6.1320000000000003E-3</v>
      </c>
      <c r="Q398">
        <v>2.8879999999999999E-3</v>
      </c>
      <c r="R398">
        <v>1.7576999999999999E-2</v>
      </c>
    </row>
    <row r="399" spans="2:18" x14ac:dyDescent="0.2">
      <c r="B399" s="1">
        <v>-1386.3269</v>
      </c>
      <c r="C399">
        <v>-8.4600000000000009</v>
      </c>
      <c r="D399">
        <v>1.6809000000000001E-2</v>
      </c>
      <c r="E399">
        <v>-2.2799E-2</v>
      </c>
      <c r="F399">
        <v>-1.7646999999999999E-2</v>
      </c>
      <c r="H399" s="1">
        <v>-1384.9295</v>
      </c>
      <c r="I399">
        <v>4.7</v>
      </c>
      <c r="J399">
        <v>-2.6329000000000002E-2</v>
      </c>
      <c r="K399">
        <v>-2.1299999999999999E-3</v>
      </c>
      <c r="L399">
        <v>-3.4070000000000003E-2</v>
      </c>
      <c r="N399" s="1">
        <v>-1388.2936999999999</v>
      </c>
      <c r="O399">
        <v>-18.600000000000001</v>
      </c>
      <c r="P399">
        <v>-6.0080000000000003E-3</v>
      </c>
      <c r="Q399">
        <v>1.1920999999999999E-2</v>
      </c>
      <c r="R399">
        <v>7.7879999999999998E-3</v>
      </c>
    </row>
    <row r="400" spans="2:18" x14ac:dyDescent="0.2">
      <c r="B400" s="1">
        <v>-1386.0659000000001</v>
      </c>
      <c r="C400">
        <v>-7.52</v>
      </c>
      <c r="D400">
        <v>-3.2035000000000001E-2</v>
      </c>
      <c r="E400">
        <v>-1.1098E-2</v>
      </c>
      <c r="F400">
        <v>2.4132000000000001E-2</v>
      </c>
      <c r="H400" s="1">
        <v>-1385.0591999999999</v>
      </c>
      <c r="I400">
        <v>4.5</v>
      </c>
      <c r="J400">
        <v>2.4620000000000002E-3</v>
      </c>
      <c r="K400">
        <v>-2.4523E-2</v>
      </c>
      <c r="L400">
        <v>3.9218999999999997E-2</v>
      </c>
      <c r="N400" s="1">
        <v>-1388.3113000000001</v>
      </c>
      <c r="O400">
        <v>-18.440000000000001</v>
      </c>
      <c r="P400">
        <v>-1.6118E-2</v>
      </c>
      <c r="Q400">
        <v>-5.1289999999999999E-3</v>
      </c>
      <c r="R400">
        <v>6.3299999999999997E-3</v>
      </c>
    </row>
    <row r="401" spans="2:18" x14ac:dyDescent="0.2">
      <c r="B401" s="1">
        <v>-1385.8009</v>
      </c>
      <c r="C401">
        <v>-6.5</v>
      </c>
      <c r="D401">
        <v>8.0859999999999994E-3</v>
      </c>
      <c r="E401">
        <v>-1.2022E-2</v>
      </c>
      <c r="F401">
        <v>-1.6021000000000001E-2</v>
      </c>
      <c r="H401" s="1">
        <v>-1385.2092</v>
      </c>
      <c r="I401">
        <v>4.25</v>
      </c>
      <c r="J401">
        <v>-1.5719E-2</v>
      </c>
      <c r="K401">
        <v>-7.1850000000000004E-3</v>
      </c>
      <c r="L401">
        <v>-8.9499999999999996E-3</v>
      </c>
      <c r="N401" s="1">
        <v>-1388.3097</v>
      </c>
      <c r="O401">
        <v>-18.32</v>
      </c>
      <c r="P401">
        <v>4.8440000000000002E-3</v>
      </c>
      <c r="Q401">
        <v>1.5920000000000001E-3</v>
      </c>
      <c r="R401">
        <v>-1.6770000000000001E-3</v>
      </c>
    </row>
    <row r="402" spans="2:18" x14ac:dyDescent="0.2">
      <c r="B402" s="1">
        <v>-1385.5474999999999</v>
      </c>
      <c r="C402">
        <v>-5.55</v>
      </c>
      <c r="D402">
        <v>-1.9E-3</v>
      </c>
      <c r="E402">
        <v>6.6179999999999998E-3</v>
      </c>
      <c r="F402">
        <v>2.7692000000000001E-2</v>
      </c>
      <c r="H402" s="1">
        <v>-1385.367</v>
      </c>
      <c r="I402">
        <v>3.99</v>
      </c>
      <c r="J402">
        <v>6.2834000000000001E-2</v>
      </c>
      <c r="K402">
        <v>1.1197E-2</v>
      </c>
      <c r="L402">
        <v>7.2899999999999996E-3</v>
      </c>
      <c r="N402" s="1">
        <v>-1388.2838999999999</v>
      </c>
      <c r="O402">
        <v>-18.170000000000002</v>
      </c>
      <c r="P402">
        <v>-1.1438E-2</v>
      </c>
      <c r="Q402">
        <v>-7.4549999999999998E-3</v>
      </c>
      <c r="R402">
        <v>7.9640000000000006E-3</v>
      </c>
    </row>
    <row r="403" spans="2:18" x14ac:dyDescent="0.2">
      <c r="B403" s="1">
        <v>-1385.3184000000001</v>
      </c>
      <c r="C403">
        <v>-4.59</v>
      </c>
      <c r="D403">
        <v>8.2389999999999998E-3</v>
      </c>
      <c r="E403">
        <v>-7.5979999999999997E-3</v>
      </c>
      <c r="F403">
        <v>-5.3829999999999998E-3</v>
      </c>
      <c r="H403" s="1">
        <v>-1385.5201</v>
      </c>
      <c r="I403">
        <v>3.61</v>
      </c>
      <c r="J403">
        <v>7.8930000000000007E-3</v>
      </c>
      <c r="K403">
        <v>6.4520000000000003E-3</v>
      </c>
      <c r="L403">
        <v>1.915E-3</v>
      </c>
      <c r="N403" s="1">
        <v>-1388.2230999999999</v>
      </c>
      <c r="O403">
        <v>-17.920000000000002</v>
      </c>
      <c r="P403">
        <f>-0.002885</f>
        <v>-2.885E-3</v>
      </c>
      <c r="Q403">
        <v>-1.519E-3</v>
      </c>
      <c r="R403">
        <v>-6.7549999999999997E-3</v>
      </c>
    </row>
    <row r="404" spans="2:18" x14ac:dyDescent="0.2">
      <c r="B404" s="1">
        <v>-1385.1233</v>
      </c>
      <c r="C404">
        <v>-3.56</v>
      </c>
      <c r="D404">
        <v>-1.0591E-2</v>
      </c>
      <c r="E404">
        <v>-8.8090000000000009E-3</v>
      </c>
      <c r="F404">
        <v>1.2929E-2</v>
      </c>
      <c r="H404" s="1">
        <v>-1385.6557</v>
      </c>
      <c r="I404">
        <v>3.35</v>
      </c>
      <c r="J404">
        <v>9.4389999999999995E-3</v>
      </c>
      <c r="K404">
        <v>-2.102E-2</v>
      </c>
      <c r="L404">
        <v>-8.7670000000000005E-3</v>
      </c>
      <c r="N404" s="1">
        <v>-1388.1143</v>
      </c>
      <c r="O404">
        <v>-17.55</v>
      </c>
      <c r="P404">
        <v>2.7690000000000002E-3</v>
      </c>
      <c r="Q404">
        <v>-1.1480000000000001E-2</v>
      </c>
      <c r="R404">
        <v>1.3920999999999999E-2</v>
      </c>
    </row>
    <row r="405" spans="2:18" x14ac:dyDescent="0.2">
      <c r="B405" s="1">
        <v>-1384.9684999999999</v>
      </c>
      <c r="C405">
        <v>-2.67</v>
      </c>
      <c r="D405">
        <v>-2.2859999999999998E-3</v>
      </c>
      <c r="E405">
        <v>2.0569999999999998E-3</v>
      </c>
      <c r="F405">
        <v>2.5890000000000002E-3</v>
      </c>
      <c r="H405" s="1">
        <v>-1385.7628</v>
      </c>
      <c r="I405">
        <v>3.18</v>
      </c>
      <c r="J405">
        <v>-2.4774999999999998E-2</v>
      </c>
      <c r="K405">
        <v>1.1107000000000001E-2</v>
      </c>
      <c r="L405">
        <v>-3.0609999999999999E-3</v>
      </c>
      <c r="N405" s="1">
        <v>-1387.9466</v>
      </c>
      <c r="O405">
        <v>-17.16</v>
      </c>
      <c r="P405">
        <f>-0.009855</f>
        <v>-9.8549999999999992E-3</v>
      </c>
      <c r="Q405">
        <v>-1.2576E-2</v>
      </c>
      <c r="R405">
        <v>-7.986E-3</v>
      </c>
    </row>
    <row r="406" spans="2:18" x14ac:dyDescent="0.2">
      <c r="B406" s="1">
        <v>-1384.8579</v>
      </c>
      <c r="C406">
        <v>-1.91</v>
      </c>
      <c r="D406">
        <v>5.9100000000000005E-4</v>
      </c>
      <c r="E406">
        <v>-1.2657E-2</v>
      </c>
      <c r="F406">
        <v>1.4576E-2</v>
      </c>
      <c r="H406" s="1">
        <v>-1385.8331000000001</v>
      </c>
      <c r="I406">
        <v>3</v>
      </c>
      <c r="J406">
        <v>-5.0639999999999999E-3</v>
      </c>
      <c r="K406">
        <v>-1.8265E-2</v>
      </c>
      <c r="L406">
        <v>9.1249999999999994E-3</v>
      </c>
      <c r="N406" s="1">
        <v>-1387.7162000000001</v>
      </c>
      <c r="O406">
        <v>-16.62</v>
      </c>
      <c r="P406">
        <v>9.7280000000000005E-3</v>
      </c>
      <c r="Q406">
        <v>-3.9699999999999996E-3</v>
      </c>
      <c r="R406">
        <v>6.0099999999999997E-3</v>
      </c>
    </row>
    <row r="407" spans="2:18" x14ac:dyDescent="0.2">
      <c r="B407" s="1">
        <v>-1384.7916</v>
      </c>
      <c r="C407">
        <v>-1.23</v>
      </c>
      <c r="D407">
        <v>1.7273E-2</v>
      </c>
      <c r="E407">
        <v>1.1645000000000001E-2</v>
      </c>
      <c r="F407">
        <v>-2.2305999999999999E-2</v>
      </c>
      <c r="H407" s="1">
        <v>-1385.8616999999999</v>
      </c>
      <c r="I407">
        <v>2.87</v>
      </c>
      <c r="J407">
        <v>-6.9800000000000001E-3</v>
      </c>
      <c r="K407">
        <v>2.1512E-2</v>
      </c>
      <c r="L407">
        <v>-2.5890000000000002E-3</v>
      </c>
      <c r="N407" s="1">
        <v>-1387.4287999999999</v>
      </c>
      <c r="O407">
        <v>-15.94</v>
      </c>
      <c r="P407">
        <v>6.8199999999999999E-4</v>
      </c>
      <c r="Q407">
        <v>-1.558E-2</v>
      </c>
      <c r="R407">
        <v>1.3191E-2</v>
      </c>
    </row>
    <row r="408" spans="2:18" x14ac:dyDescent="0.2">
      <c r="B408" s="1">
        <v>-1384.7668000000001</v>
      </c>
      <c r="C408">
        <v>-0.67</v>
      </c>
      <c r="D408">
        <v>1.4289999999999999E-3</v>
      </c>
      <c r="E408">
        <v>-3.4400000000000001E-4</v>
      </c>
      <c r="F408">
        <v>1.0995E-2</v>
      </c>
      <c r="H408" s="1">
        <v>-1385.8484000000001</v>
      </c>
      <c r="I408">
        <v>2.87</v>
      </c>
      <c r="J408">
        <v>1.457E-2</v>
      </c>
      <c r="K408">
        <v>-6.6E-3</v>
      </c>
      <c r="L408">
        <v>-3.8419999999999999E-3</v>
      </c>
      <c r="N408" s="1">
        <v>-1387.0995</v>
      </c>
      <c r="O408">
        <v>-15.21</v>
      </c>
      <c r="P408">
        <v>-4.0699999999999998E-3</v>
      </c>
      <c r="Q408">
        <v>-1.8745000000000001E-2</v>
      </c>
      <c r="R408">
        <v>6.7749999999999998E-3</v>
      </c>
    </row>
    <row r="409" spans="2:18" x14ac:dyDescent="0.2">
      <c r="B409" s="1">
        <v>-1384.7778000000001</v>
      </c>
      <c r="C409">
        <v>-0.33</v>
      </c>
      <c r="D409">
        <v>7.443E-3</v>
      </c>
      <c r="E409">
        <v>1.367E-2</v>
      </c>
      <c r="F409">
        <v>-4.1009999999999996E-3</v>
      </c>
      <c r="H409" s="1">
        <v>-1385.7973999999999</v>
      </c>
      <c r="I409">
        <v>2.9</v>
      </c>
      <c r="J409">
        <v>-1.219E-3</v>
      </c>
      <c r="K409">
        <v>1.758E-3</v>
      </c>
      <c r="L409">
        <v>-1.6282000000000001E-2</v>
      </c>
      <c r="N409" s="1">
        <v>-1386.7502999999999</v>
      </c>
      <c r="O409">
        <v>-14.46</v>
      </c>
      <c r="P409">
        <v>1.253E-3</v>
      </c>
      <c r="Q409">
        <v>5.4460000000000003E-3</v>
      </c>
      <c r="R409">
        <v>1.9987000000000001E-2</v>
      </c>
    </row>
    <row r="410" spans="2:18" x14ac:dyDescent="0.2">
      <c r="B410" s="1">
        <v>-1384.8161</v>
      </c>
      <c r="C410">
        <v>-0.04</v>
      </c>
      <c r="D410">
        <v>3.5010000000000002E-3</v>
      </c>
      <c r="E410">
        <v>3.1189999999999998E-3</v>
      </c>
      <c r="F410">
        <v>1.3084E-2</v>
      </c>
      <c r="H410" s="1">
        <v>-1385.7176999999999</v>
      </c>
      <c r="I410">
        <v>2.96</v>
      </c>
      <c r="J410">
        <v>5.4288000000000003E-2</v>
      </c>
      <c r="K410">
        <v>-2.0034E-2</v>
      </c>
      <c r="L410">
        <v>1.9835999999999999E-2</v>
      </c>
      <c r="N410" s="1">
        <v>-1386.4065000000001</v>
      </c>
      <c r="O410">
        <v>-13.71</v>
      </c>
      <c r="P410">
        <v>6.8500000000000002E-3</v>
      </c>
      <c r="Q410">
        <v>-1.2984000000000001E-2</v>
      </c>
      <c r="R410">
        <v>8.3940000000000004E-3</v>
      </c>
    </row>
    <row r="411" spans="2:18" x14ac:dyDescent="0.2">
      <c r="B411" s="1">
        <v>-1384.8717999999999</v>
      </c>
      <c r="C411">
        <v>0.12</v>
      </c>
      <c r="D411">
        <v>-1.9139999999999999E-3</v>
      </c>
      <c r="E411">
        <v>-2.183E-3</v>
      </c>
      <c r="F411">
        <v>-1.7170000000000001E-2</v>
      </c>
      <c r="H411" s="1">
        <v>-1385.6201000000001</v>
      </c>
      <c r="I411">
        <v>3.03</v>
      </c>
      <c r="J411">
        <v>9.3710000000000009E-3</v>
      </c>
      <c r="K411">
        <v>2.2617999999999999E-2</v>
      </c>
      <c r="L411">
        <v>-2.2169999999999998E-3</v>
      </c>
      <c r="N411" s="1">
        <v>-1386.0908999999999</v>
      </c>
      <c r="O411">
        <v>-12.94</v>
      </c>
      <c r="P411">
        <v>1.1542E-2</v>
      </c>
      <c r="Q411">
        <v>-2.287E-3</v>
      </c>
      <c r="R411">
        <v>-4.4339999999999996E-3</v>
      </c>
    </row>
    <row r="412" spans="2:18" x14ac:dyDescent="0.2">
      <c r="B412" s="1">
        <v>-1384.9348</v>
      </c>
      <c r="C412">
        <v>0.23</v>
      </c>
      <c r="D412">
        <v>-6.7539999999999996E-3</v>
      </c>
      <c r="E412">
        <v>5.3499999999999997E-3</v>
      </c>
      <c r="F412">
        <v>-1.7899000000000002E-2</v>
      </c>
      <c r="H412" s="1">
        <v>-1385.5196000000001</v>
      </c>
      <c r="I412">
        <v>3.02</v>
      </c>
      <c r="J412">
        <v>2.5812999999999999E-2</v>
      </c>
      <c r="K412">
        <v>-1.5790000000000001E-3</v>
      </c>
      <c r="L412">
        <v>-1.0325000000000001E-2</v>
      </c>
      <c r="N412" s="1">
        <v>-1385.8216</v>
      </c>
      <c r="O412">
        <v>-12.33</v>
      </c>
      <c r="P412">
        <v>5.7730000000000004E-3</v>
      </c>
      <c r="Q412">
        <v>6.2389999999999998E-3</v>
      </c>
      <c r="R412">
        <v>-7.4139999999999996E-3</v>
      </c>
    </row>
    <row r="413" spans="2:18" x14ac:dyDescent="0.2">
      <c r="B413" s="1">
        <v>-1384.9964</v>
      </c>
      <c r="C413">
        <v>0.22</v>
      </c>
      <c r="D413">
        <v>2.6029999999999998E-3</v>
      </c>
      <c r="E413">
        <v>1.188E-3</v>
      </c>
      <c r="F413">
        <v>-5.0013000000000002E-2</v>
      </c>
      <c r="H413" s="1">
        <v>-1385.4287999999999</v>
      </c>
      <c r="I413">
        <v>2.95</v>
      </c>
      <c r="J413">
        <v>4.0569999999999998E-3</v>
      </c>
      <c r="K413">
        <v>9.9430000000000004E-3</v>
      </c>
      <c r="L413">
        <v>1.6171999999999999E-2</v>
      </c>
      <c r="N413" s="1">
        <v>-1385.6088999999999</v>
      </c>
      <c r="O413">
        <v>-11.84</v>
      </c>
      <c r="P413">
        <v>7.5799999999999999E-4</v>
      </c>
      <c r="Q413">
        <v>-2.725E-3</v>
      </c>
      <c r="R413">
        <v>2.2327E-2</v>
      </c>
    </row>
    <row r="414" spans="2:18" x14ac:dyDescent="0.2">
      <c r="B414" s="1">
        <v>-1385.0507</v>
      </c>
      <c r="C414">
        <v>0.19</v>
      </c>
      <c r="D414">
        <v>3.1130000000000001E-2</v>
      </c>
      <c r="E414">
        <v>-1.3875E-2</v>
      </c>
      <c r="F414">
        <v>-1.1438E-2</v>
      </c>
      <c r="H414" s="1">
        <v>-1385.3604</v>
      </c>
      <c r="I414">
        <v>2.78</v>
      </c>
      <c r="J414">
        <v>1.6163E-2</v>
      </c>
      <c r="K414">
        <v>-2.2139999999999998E-3</v>
      </c>
      <c r="L414">
        <v>2.5366E-2</v>
      </c>
      <c r="N414" s="1">
        <v>-1385.4567</v>
      </c>
      <c r="O414">
        <v>-11.38</v>
      </c>
      <c r="P414">
        <v>-6.8079999999999998E-3</v>
      </c>
      <c r="Q414">
        <v>-7.3280000000000003E-3</v>
      </c>
      <c r="R414">
        <v>2.3601E-2</v>
      </c>
    </row>
    <row r="415" spans="2:18" x14ac:dyDescent="0.2">
      <c r="B415" s="1">
        <v>-1385.095</v>
      </c>
      <c r="C415">
        <v>0.02</v>
      </c>
      <c r="D415">
        <v>-1.7357999999999998E-2</v>
      </c>
      <c r="E415">
        <v>-3.8909999999999999E-3</v>
      </c>
      <c r="F415">
        <v>-3.5317000000000001E-2</v>
      </c>
      <c r="H415" s="1">
        <v>-1385.3240000000001</v>
      </c>
      <c r="I415">
        <v>2.5099999999999998</v>
      </c>
      <c r="J415">
        <v>-2.9810000000000001E-3</v>
      </c>
      <c r="K415">
        <v>3.6116000000000002E-2</v>
      </c>
      <c r="L415">
        <v>9.3589999999999993E-3</v>
      </c>
      <c r="N415" s="1">
        <v>-1385.3630000000001</v>
      </c>
      <c r="O415">
        <v>-11.03</v>
      </c>
      <c r="P415">
        <v>1.1814E-2</v>
      </c>
      <c r="Q415">
        <v>-2.1800000000000001E-4</v>
      </c>
      <c r="R415">
        <v>-2.14E-4</v>
      </c>
    </row>
    <row r="416" spans="2:18" x14ac:dyDescent="0.2">
      <c r="B416" s="1">
        <v>-1385.1309000000001</v>
      </c>
      <c r="C416">
        <v>-0.05</v>
      </c>
      <c r="D416">
        <v>1.2904000000000001E-2</v>
      </c>
      <c r="E416">
        <v>-1.9921000000000001E-2</v>
      </c>
      <c r="F416">
        <v>8.3750000000000005E-3</v>
      </c>
      <c r="H416" s="1">
        <v>-1385.3232</v>
      </c>
      <c r="I416">
        <v>2.16</v>
      </c>
      <c r="J416">
        <v>-1.8221999999999999E-2</v>
      </c>
      <c r="K416">
        <v>9.1050000000000002E-3</v>
      </c>
      <c r="L416">
        <v>2.2962E-2</v>
      </c>
      <c r="N416" s="1">
        <v>-1385.3223</v>
      </c>
      <c r="O416">
        <v>-10.74</v>
      </c>
      <c r="P416">
        <v>9.2999999999999997E-5</v>
      </c>
      <c r="Q416">
        <v>-1.9526000000000002E-2</v>
      </c>
      <c r="R416">
        <v>4.4730000000000004E-3</v>
      </c>
    </row>
    <row r="417" spans="2:18" x14ac:dyDescent="0.2">
      <c r="B417" s="1">
        <v>-1385.1623999999999</v>
      </c>
      <c r="C417">
        <v>-0.26</v>
      </c>
      <c r="D417">
        <v>2.5530000000000001E-3</v>
      </c>
      <c r="E417">
        <v>-1.1675E-2</v>
      </c>
      <c r="F417">
        <v>-2.2044999999999999E-2</v>
      </c>
      <c r="H417" s="1">
        <v>-1385.3577</v>
      </c>
      <c r="I417">
        <v>1.64</v>
      </c>
      <c r="J417">
        <v>-4.6449999999999998E-3</v>
      </c>
      <c r="K417">
        <v>-1.1249999999999999E-3</v>
      </c>
      <c r="L417">
        <v>-2.5919999999999999E-2</v>
      </c>
      <c r="N417" s="1">
        <v>-1385.3244</v>
      </c>
      <c r="O417">
        <v>-10.5</v>
      </c>
      <c r="P417">
        <v>1.0299000000000001E-2</v>
      </c>
      <c r="Q417">
        <v>-6.143E-3</v>
      </c>
      <c r="R417">
        <v>-2.3839999999999998E-3</v>
      </c>
    </row>
    <row r="418" spans="2:18" x14ac:dyDescent="0.2">
      <c r="B418" s="1">
        <v>-1385.1941999999999</v>
      </c>
      <c r="C418">
        <v>-0.49</v>
      </c>
      <c r="D418">
        <v>2.8080000000000002E-3</v>
      </c>
      <c r="E418">
        <v>-1.9549E-2</v>
      </c>
      <c r="F418">
        <v>-4.2488999999999999E-2</v>
      </c>
      <c r="H418" s="1">
        <v>-1385.423</v>
      </c>
      <c r="I418">
        <v>1.03</v>
      </c>
      <c r="J418">
        <v>1.4768E-2</v>
      </c>
      <c r="K418">
        <v>-2.2445E-2</v>
      </c>
      <c r="L418">
        <v>3.5464000000000002E-2</v>
      </c>
      <c r="N418" s="1">
        <v>-1385.3552999999999</v>
      </c>
      <c r="O418">
        <v>-10.26</v>
      </c>
      <c r="P418">
        <f>-0.008353</f>
        <v>-8.3529999999999993E-3</v>
      </c>
      <c r="Q418">
        <v>-1.5006E-2</v>
      </c>
      <c r="R418">
        <v>-6.8499999999999995E-4</v>
      </c>
    </row>
    <row r="419" spans="2:18" x14ac:dyDescent="0.2">
      <c r="B419" s="1">
        <v>-1385.231</v>
      </c>
      <c r="C419">
        <v>-0.8</v>
      </c>
      <c r="D419">
        <v>-1.2829999999999999E-2</v>
      </c>
      <c r="E419">
        <v>8.1539999999999998E-3</v>
      </c>
      <c r="F419">
        <v>-1.3893000000000001E-2</v>
      </c>
      <c r="H419" s="1">
        <v>-1385.5112999999999</v>
      </c>
      <c r="I419">
        <v>0.37</v>
      </c>
      <c r="J419">
        <v>-2.5628999999999999E-2</v>
      </c>
      <c r="K419">
        <v>1.3461000000000001E-2</v>
      </c>
      <c r="L419">
        <v>7.9459999999999999E-3</v>
      </c>
      <c r="N419" s="1">
        <v>-1385.3974000000001</v>
      </c>
      <c r="O419">
        <v>-9.94</v>
      </c>
      <c r="P419">
        <v>1.1261999999999999E-2</v>
      </c>
      <c r="Q419">
        <v>-1.3117999999999999E-2</v>
      </c>
      <c r="R419">
        <v>-8.8940000000000009E-3</v>
      </c>
    </row>
    <row r="420" spans="2:18" x14ac:dyDescent="0.2">
      <c r="B420" s="1">
        <v>-1385.2783999999999</v>
      </c>
      <c r="C420">
        <v>-1.1399999999999999</v>
      </c>
      <c r="D420">
        <v>8.9210000000000001E-3</v>
      </c>
      <c r="E420">
        <v>-2.8837999999999999E-2</v>
      </c>
      <c r="F420">
        <v>-1.1254E-2</v>
      </c>
      <c r="H420" s="1">
        <v>-1385.6168</v>
      </c>
      <c r="I420">
        <v>-0.34</v>
      </c>
      <c r="J420">
        <v>-7.1549999999999999E-3</v>
      </c>
      <c r="K420">
        <v>-1.8582000000000001E-2</v>
      </c>
      <c r="L420">
        <v>1.5406E-2</v>
      </c>
      <c r="N420" s="1">
        <v>-1385.4322</v>
      </c>
      <c r="O420">
        <v>-9.52</v>
      </c>
      <c r="P420">
        <v>6.9399999999999996E-4</v>
      </c>
      <c r="Q420">
        <v>-2.7499999999999998E-3</v>
      </c>
      <c r="R420">
        <v>8.5280000000000009E-3</v>
      </c>
    </row>
    <row r="421" spans="2:18" x14ac:dyDescent="0.2">
      <c r="B421" s="1">
        <v>-1385.3420000000001</v>
      </c>
      <c r="C421">
        <v>-1.62</v>
      </c>
      <c r="D421">
        <v>-2.6080000000000001E-3</v>
      </c>
      <c r="E421">
        <v>-3.7629999999999999E-3</v>
      </c>
      <c r="F421">
        <v>-3.4972000000000003E-2</v>
      </c>
      <c r="H421" s="1">
        <v>-1385.7348999999999</v>
      </c>
      <c r="I421">
        <v>-1.0900000000000001</v>
      </c>
      <c r="J421">
        <v>-2.8756E-2</v>
      </c>
      <c r="K421">
        <v>1.9241999999999999E-2</v>
      </c>
      <c r="L421">
        <v>-1.5048000000000001E-2</v>
      </c>
      <c r="N421" s="1">
        <v>-1385.4431</v>
      </c>
      <c r="O421">
        <v>-8.94</v>
      </c>
      <c r="P421">
        <v>2.6489999999999999E-3</v>
      </c>
      <c r="Q421">
        <v>2.4840000000000001E-3</v>
      </c>
      <c r="R421">
        <v>1.0690000000000001E-3</v>
      </c>
    </row>
    <row r="422" spans="2:18" x14ac:dyDescent="0.2">
      <c r="B422" s="1">
        <v>-1385.4259999999999</v>
      </c>
      <c r="C422">
        <v>-2.2200000000000002</v>
      </c>
      <c r="D422">
        <v>2.8330000000000001E-2</v>
      </c>
      <c r="E422">
        <v>4.1729999999999996E-3</v>
      </c>
      <c r="F422">
        <v>1.9151999999999999E-2</v>
      </c>
      <c r="H422" s="1">
        <v>-1385.8616999999999</v>
      </c>
      <c r="I422">
        <v>-1.84</v>
      </c>
      <c r="J422">
        <v>-1.6441999999999998E-2</v>
      </c>
      <c r="K422">
        <v>-3.3207E-2</v>
      </c>
      <c r="L422">
        <v>-6.1289999999999999E-3</v>
      </c>
      <c r="N422" s="1">
        <v>-1385.4178999999999</v>
      </c>
      <c r="O422">
        <v>-8.15</v>
      </c>
      <c r="P422">
        <v>-5.7650000000000002E-3</v>
      </c>
      <c r="Q422">
        <v>-3.6259999999999999E-3</v>
      </c>
      <c r="R422">
        <v>7.6490000000000004E-3</v>
      </c>
    </row>
    <row r="423" spans="2:18" x14ac:dyDescent="0.2">
      <c r="B423" s="1">
        <v>-1385.5329999999999</v>
      </c>
      <c r="C423">
        <v>-2.82</v>
      </c>
      <c r="D423">
        <v>-4.2275E-2</v>
      </c>
      <c r="E423">
        <v>-1.7756999999999998E-2</v>
      </c>
      <c r="F423">
        <v>-8.4980000000000003E-3</v>
      </c>
      <c r="H423" s="1">
        <v>-1385.9960000000001</v>
      </c>
      <c r="I423">
        <v>-2.6</v>
      </c>
      <c r="J423">
        <v>-4.5735999999999999E-2</v>
      </c>
      <c r="K423">
        <v>6.051E-3</v>
      </c>
      <c r="L423">
        <v>-2.5270999999999998E-2</v>
      </c>
      <c r="N423" s="1">
        <v>-1385.3525999999999</v>
      </c>
      <c r="O423">
        <v>-7.24</v>
      </c>
      <c r="P423">
        <v>-1.0806E-2</v>
      </c>
      <c r="Q423">
        <v>1.787E-3</v>
      </c>
      <c r="R423">
        <v>5.4949999999999999E-3</v>
      </c>
    </row>
    <row r="424" spans="2:18" x14ac:dyDescent="0.2">
      <c r="B424" s="1">
        <v>-1385.6623999999999</v>
      </c>
      <c r="C424">
        <v>-3.54</v>
      </c>
      <c r="D424">
        <v>2.1749999999999999E-2</v>
      </c>
      <c r="E424">
        <v>-3.2910000000000001E-3</v>
      </c>
      <c r="F424">
        <v>-3.0179999999999998E-3</v>
      </c>
      <c r="H424" s="1">
        <v>-1386.1367</v>
      </c>
      <c r="I424">
        <v>-3.31</v>
      </c>
      <c r="J424">
        <v>3.6336E-2</v>
      </c>
      <c r="K424">
        <v>1.9141999999999999E-2</v>
      </c>
      <c r="L424">
        <v>5.5310000000000003E-3</v>
      </c>
      <c r="N424" s="1">
        <v>-1385.25</v>
      </c>
      <c r="O424">
        <v>-6.17</v>
      </c>
      <c r="P424">
        <v>2.9E-4</v>
      </c>
      <c r="Q424">
        <v>-4.0810000000000004E-3</v>
      </c>
      <c r="R424">
        <v>-1.3290000000000001E-3</v>
      </c>
    </row>
    <row r="425" spans="2:18" x14ac:dyDescent="0.2">
      <c r="B425" s="1">
        <v>-1385.8088</v>
      </c>
      <c r="C425">
        <v>-4.24</v>
      </c>
      <c r="D425">
        <v>-2.1198999999999999E-2</v>
      </c>
      <c r="E425">
        <v>-4.1373E-2</v>
      </c>
      <c r="F425">
        <v>-3.0846999999999999E-2</v>
      </c>
      <c r="H425" s="1">
        <v>-1386.2793999999999</v>
      </c>
      <c r="I425">
        <v>-3.94</v>
      </c>
      <c r="J425">
        <v>-9.0430000000000007E-3</v>
      </c>
      <c r="K425">
        <v>1.15E-2</v>
      </c>
      <c r="L425">
        <v>-1.2371999999999999E-2</v>
      </c>
      <c r="N425" s="1">
        <v>-1385.1201000000001</v>
      </c>
      <c r="O425">
        <v>-5.04</v>
      </c>
      <c r="P425">
        <v>1.9889999999999999E-3</v>
      </c>
      <c r="Q425">
        <v>9.7070000000000004E-3</v>
      </c>
      <c r="R425">
        <v>-2.8470000000000001E-3</v>
      </c>
    </row>
    <row r="426" spans="2:18" x14ac:dyDescent="0.2">
      <c r="B426" s="1">
        <v>-1385.9644000000001</v>
      </c>
      <c r="C426">
        <v>-4.93</v>
      </c>
      <c r="D426">
        <v>-4.3759999999999997E-3</v>
      </c>
      <c r="E426">
        <v>-1.847E-2</v>
      </c>
      <c r="F426">
        <v>-2.8829E-2</v>
      </c>
      <c r="H426" s="1">
        <v>-1386.4177</v>
      </c>
      <c r="I426">
        <v>-4.51</v>
      </c>
      <c r="J426">
        <v>9.5379999999999996E-3</v>
      </c>
      <c r="K426">
        <v>-2.3118E-2</v>
      </c>
      <c r="L426">
        <v>9.2500000000000004E-4</v>
      </c>
      <c r="N426" s="1">
        <v>-1384.9763</v>
      </c>
      <c r="O426">
        <v>-3.79</v>
      </c>
      <c r="P426">
        <v>1.61E-2</v>
      </c>
      <c r="Q426">
        <v>-1.9430000000000001E-3</v>
      </c>
      <c r="R426">
        <v>-1.2404E-2</v>
      </c>
    </row>
    <row r="427" spans="2:18" x14ac:dyDescent="0.2">
      <c r="B427" s="1">
        <v>-1386.1192000000001</v>
      </c>
      <c r="C427">
        <v>-5.58</v>
      </c>
      <c r="D427">
        <v>-3.7079999999999999E-3</v>
      </c>
      <c r="E427">
        <v>-3.0890000000000001E-2</v>
      </c>
      <c r="F427">
        <v>-1.1428000000000001E-2</v>
      </c>
      <c r="H427" s="1">
        <v>-1386.5436999999999</v>
      </c>
      <c r="I427">
        <v>-4.93</v>
      </c>
      <c r="J427">
        <v>-4.4053000000000002E-2</v>
      </c>
      <c r="K427">
        <v>-1.2877E-2</v>
      </c>
      <c r="L427">
        <v>-7.9319999999999998E-3</v>
      </c>
      <c r="N427" s="1">
        <v>-1384.8313000000001</v>
      </c>
      <c r="O427">
        <v>-2.57</v>
      </c>
      <c r="P427">
        <v>4.0229999999999997E-3</v>
      </c>
      <c r="Q427">
        <v>5.3819999999999996E-3</v>
      </c>
      <c r="R427">
        <v>2.0813000000000002E-2</v>
      </c>
    </row>
    <row r="428" spans="2:18" x14ac:dyDescent="0.2">
      <c r="B428" s="1">
        <v>-1386.2643</v>
      </c>
      <c r="C428">
        <v>-6.16</v>
      </c>
      <c r="D428">
        <v>1.9140999999999998E-2</v>
      </c>
      <c r="E428">
        <v>1.7732999999999999E-2</v>
      </c>
      <c r="F428">
        <v>-2.4319E-2</v>
      </c>
      <c r="H428" s="1">
        <v>-1386.6489999999999</v>
      </c>
      <c r="I428">
        <v>-5.2</v>
      </c>
      <c r="J428">
        <v>2.1897E-2</v>
      </c>
      <c r="K428">
        <v>-4.6099000000000001E-2</v>
      </c>
      <c r="L428">
        <v>-2.7702999999999998E-2</v>
      </c>
      <c r="N428" s="1">
        <v>-1384.694</v>
      </c>
      <c r="O428">
        <v>-1.44</v>
      </c>
      <c r="P428">
        <v>2.5190000000000001E-2</v>
      </c>
      <c r="Q428">
        <v>8.0850000000000002E-3</v>
      </c>
      <c r="R428">
        <v>2.9450000000000001E-3</v>
      </c>
    </row>
    <row r="429" spans="2:18" x14ac:dyDescent="0.2">
      <c r="B429" s="1">
        <v>-1386.3921</v>
      </c>
      <c r="C429">
        <v>-6.59</v>
      </c>
      <c r="D429">
        <v>-2.2425E-2</v>
      </c>
      <c r="E429">
        <v>-2.6623999999999998E-2</v>
      </c>
      <c r="F429">
        <v>-1.4687E-2</v>
      </c>
      <c r="H429" s="1">
        <v>-1386.7266999999999</v>
      </c>
      <c r="I429">
        <v>-5.33</v>
      </c>
      <c r="J429">
        <v>-3.2908E-2</v>
      </c>
      <c r="K429">
        <v>2.513E-3</v>
      </c>
      <c r="L429">
        <v>-3.0979E-2</v>
      </c>
      <c r="N429" s="1">
        <v>-1384.5682999999999</v>
      </c>
      <c r="O429">
        <v>-0.36</v>
      </c>
      <c r="P429">
        <v>-2.0579999999999999E-3</v>
      </c>
      <c r="Q429">
        <v>3.2820000000000002E-3</v>
      </c>
      <c r="R429">
        <v>7.672E-3</v>
      </c>
    </row>
    <row r="430" spans="2:18" x14ac:dyDescent="0.2">
      <c r="B430" s="1">
        <v>-1386.4999</v>
      </c>
      <c r="C430">
        <v>-6.88</v>
      </c>
      <c r="D430">
        <v>9.639E-3</v>
      </c>
      <c r="E430">
        <v>1.2977000000000001E-2</v>
      </c>
      <c r="F430">
        <v>4.4949999999999999E-3</v>
      </c>
      <c r="H430" s="1">
        <v>-1386.7737999999999</v>
      </c>
      <c r="I430">
        <v>-5.31</v>
      </c>
      <c r="J430">
        <v>8.1400000000000005E-4</v>
      </c>
      <c r="K430">
        <v>-3.2536000000000002E-2</v>
      </c>
      <c r="L430">
        <v>-7.8189999999999996E-3</v>
      </c>
      <c r="N430" s="1">
        <v>-1384.4538</v>
      </c>
      <c r="O430">
        <v>0.63</v>
      </c>
      <c r="P430">
        <v>5.8890000000000001E-3</v>
      </c>
      <c r="Q430">
        <v>1.8569999999999999E-3</v>
      </c>
      <c r="R430">
        <v>-9.9139999999999992E-3</v>
      </c>
    </row>
    <row r="431" spans="2:18" x14ac:dyDescent="0.2">
      <c r="B431" s="1">
        <v>-1386.5890999999999</v>
      </c>
      <c r="C431">
        <v>-7.09</v>
      </c>
      <c r="D431">
        <v>-2.0034E-2</v>
      </c>
      <c r="E431">
        <v>-1.9030999999999999E-2</v>
      </c>
      <c r="F431">
        <v>4.0721E-2</v>
      </c>
      <c r="H431" s="1">
        <v>-1386.7911999999999</v>
      </c>
      <c r="I431">
        <v>-5.12</v>
      </c>
      <c r="J431">
        <v>-2.1905000000000001E-2</v>
      </c>
      <c r="K431">
        <v>-2.3944E-2</v>
      </c>
      <c r="L431">
        <v>-4.4103999999999997E-2</v>
      </c>
      <c r="N431" s="1">
        <v>-1384.3487</v>
      </c>
      <c r="O431">
        <v>1.5</v>
      </c>
      <c r="P431">
        <f>-0.011144</f>
        <v>-1.1143999999999999E-2</v>
      </c>
      <c r="Q431">
        <v>-8.6940000000000003E-3</v>
      </c>
      <c r="R431">
        <v>-7.4180000000000001E-3</v>
      </c>
    </row>
    <row r="432" spans="2:18" x14ac:dyDescent="0.2">
      <c r="B432" s="1">
        <v>-1386.6655000000001</v>
      </c>
      <c r="C432">
        <v>-7.17</v>
      </c>
      <c r="D432">
        <v>6.1339999999999997E-3</v>
      </c>
      <c r="E432">
        <v>-1.2007E-2</v>
      </c>
      <c r="F432">
        <v>4.2630000000000003E-3</v>
      </c>
      <c r="H432" s="1">
        <v>-1386.7850000000001</v>
      </c>
      <c r="I432">
        <v>-4.84</v>
      </c>
      <c r="J432">
        <v>4.5779999999999996E-3</v>
      </c>
      <c r="K432">
        <v>-4.0973999999999997E-2</v>
      </c>
      <c r="L432">
        <v>2.6929000000000002E-2</v>
      </c>
      <c r="N432" s="1">
        <v>-1384.2511999999999</v>
      </c>
      <c r="O432">
        <v>2.15</v>
      </c>
      <c r="P432">
        <v>1.2310000000000001E-3</v>
      </c>
      <c r="Q432">
        <v>1.5635E-2</v>
      </c>
      <c r="R432">
        <v>6.1180000000000002E-3</v>
      </c>
    </row>
    <row r="433" spans="2:18" x14ac:dyDescent="0.2">
      <c r="B433" s="1">
        <v>-1386.7385999999999</v>
      </c>
      <c r="C433">
        <v>-7.19</v>
      </c>
      <c r="D433">
        <v>9.7809999999999998E-3</v>
      </c>
      <c r="E433">
        <v>-2.8368000000000001E-2</v>
      </c>
      <c r="F433">
        <v>3.0626E-2</v>
      </c>
      <c r="H433" s="1">
        <v>-1386.7650000000001</v>
      </c>
      <c r="I433">
        <v>-4.43</v>
      </c>
      <c r="J433">
        <v>9.7459999999999995E-3</v>
      </c>
      <c r="K433">
        <v>-4.5620000000000001E-3</v>
      </c>
      <c r="L433">
        <v>-2.0351000000000001E-2</v>
      </c>
      <c r="N433" s="1">
        <v>-1384.1626000000001</v>
      </c>
      <c r="O433">
        <v>2.62</v>
      </c>
      <c r="P433">
        <v>-1.0374E-2</v>
      </c>
      <c r="Q433">
        <v>1.6980000000000001E-3</v>
      </c>
      <c r="R433">
        <v>6.4270000000000004E-3</v>
      </c>
    </row>
    <row r="434" spans="2:18" x14ac:dyDescent="0.2">
      <c r="B434" s="1">
        <v>-1386.8181</v>
      </c>
      <c r="C434">
        <v>-7.23</v>
      </c>
      <c r="D434">
        <v>1.6625000000000001E-2</v>
      </c>
      <c r="E434">
        <v>-7.7200000000000001E-4</v>
      </c>
      <c r="F434">
        <v>1.3172E-2</v>
      </c>
      <c r="H434" s="1">
        <v>-1386.7436</v>
      </c>
      <c r="I434">
        <v>-4.03</v>
      </c>
      <c r="J434">
        <v>9.4299999999999991E-3</v>
      </c>
      <c r="K434">
        <v>-3.7442000000000003E-2</v>
      </c>
      <c r="L434">
        <v>7.6049999999999998E-3</v>
      </c>
      <c r="N434" s="1">
        <v>-1384.0868</v>
      </c>
      <c r="O434">
        <v>2.99</v>
      </c>
      <c r="P434">
        <v>1.2208999999999999E-2</v>
      </c>
      <c r="Q434">
        <v>1.7564E-2</v>
      </c>
      <c r="R434">
        <v>-1.2799999999999999E-4</v>
      </c>
    </row>
    <row r="435" spans="2:18" x14ac:dyDescent="0.2">
      <c r="B435" s="1">
        <v>-1386.9118000000001</v>
      </c>
      <c r="C435">
        <v>-7.29</v>
      </c>
      <c r="D435">
        <v>-1.0369999999999999E-3</v>
      </c>
      <c r="E435">
        <v>-3.2287000000000003E-2</v>
      </c>
      <c r="F435">
        <v>2.0920999999999999E-2</v>
      </c>
      <c r="H435" s="1">
        <v>-1386.7336</v>
      </c>
      <c r="I435">
        <v>-3.71</v>
      </c>
      <c r="J435">
        <v>3.9550000000000002E-3</v>
      </c>
      <c r="K435">
        <v>1.2265E-2</v>
      </c>
      <c r="L435">
        <v>1.2154E-2</v>
      </c>
      <c r="N435" s="1">
        <v>-1384.03</v>
      </c>
      <c r="O435">
        <v>3.16</v>
      </c>
      <c r="P435">
        <v>-9.1050000000000002E-3</v>
      </c>
      <c r="Q435">
        <v>-4.3150000000000003E-3</v>
      </c>
      <c r="R435">
        <v>1.1446E-2</v>
      </c>
    </row>
    <row r="436" spans="2:18" x14ac:dyDescent="0.2">
      <c r="B436" s="1">
        <v>-1387.0213000000001</v>
      </c>
      <c r="C436">
        <v>-7.32</v>
      </c>
      <c r="D436">
        <v>1.2211E-2</v>
      </c>
      <c r="E436">
        <v>-2.0860000000000002E-3</v>
      </c>
      <c r="F436">
        <v>2.928E-3</v>
      </c>
      <c r="H436" s="1">
        <v>-1386.7462</v>
      </c>
      <c r="I436">
        <v>-3.37</v>
      </c>
      <c r="J436">
        <v>-7.5319999999999996E-3</v>
      </c>
      <c r="K436">
        <v>-3.4958999999999997E-2</v>
      </c>
      <c r="L436">
        <v>8.3899999999999999E-3</v>
      </c>
      <c r="N436" s="1">
        <v>-1383.9976999999999</v>
      </c>
      <c r="O436">
        <v>3.1</v>
      </c>
      <c r="P436">
        <v>-6.0769999999999999E-3</v>
      </c>
      <c r="Q436">
        <v>7.2290000000000002E-3</v>
      </c>
      <c r="R436">
        <v>1.0567E-2</v>
      </c>
    </row>
    <row r="437" spans="2:18" x14ac:dyDescent="0.2">
      <c r="B437" s="1">
        <v>-1387.1424</v>
      </c>
      <c r="C437">
        <v>-7.43</v>
      </c>
      <c r="D437">
        <v>6.9399999999999996E-4</v>
      </c>
      <c r="E437">
        <v>-1.022E-2</v>
      </c>
      <c r="F437">
        <v>3.3737999999999997E-2</v>
      </c>
      <c r="H437" s="1">
        <v>-1386.79</v>
      </c>
      <c r="I437">
        <v>-3.08</v>
      </c>
      <c r="J437">
        <v>-3.1946000000000002E-2</v>
      </c>
      <c r="K437">
        <v>3.846E-3</v>
      </c>
      <c r="L437">
        <v>2.0892000000000001E-2</v>
      </c>
      <c r="N437" s="1">
        <v>-1383.9915000000001</v>
      </c>
      <c r="O437">
        <v>2.85</v>
      </c>
      <c r="P437">
        <v>-1.8100999999999999E-2</v>
      </c>
      <c r="Q437">
        <v>-1.4744999999999999E-2</v>
      </c>
      <c r="R437">
        <v>2.5439999999999998E-3</v>
      </c>
    </row>
    <row r="438" spans="2:18" x14ac:dyDescent="0.2">
      <c r="B438" s="1">
        <v>-1387.2659000000001</v>
      </c>
      <c r="C438">
        <v>-7.57</v>
      </c>
      <c r="D438">
        <v>1.3197E-2</v>
      </c>
      <c r="E438">
        <v>3.8838999999999999E-2</v>
      </c>
      <c r="F438">
        <v>2.2051999999999999E-2</v>
      </c>
      <c r="H438" s="1">
        <v>-1386.8683000000001</v>
      </c>
      <c r="I438">
        <v>-2.89</v>
      </c>
      <c r="J438">
        <v>-3.0526000000000001E-2</v>
      </c>
      <c r="K438">
        <v>-5.9365000000000001E-2</v>
      </c>
      <c r="L438">
        <v>-2.114E-3</v>
      </c>
      <c r="N438" s="1">
        <v>-1384.0061000000001</v>
      </c>
      <c r="O438">
        <v>2.5099999999999998</v>
      </c>
      <c r="P438">
        <v>-1.8428E-2</v>
      </c>
      <c r="Q438">
        <v>2.0600000000000002E-3</v>
      </c>
      <c r="R438">
        <v>8.1130000000000004E-3</v>
      </c>
    </row>
    <row r="439" spans="2:18" x14ac:dyDescent="0.2">
      <c r="B439" s="1">
        <v>-1387.3797999999999</v>
      </c>
      <c r="C439">
        <v>-7.72</v>
      </c>
      <c r="D439">
        <v>-5.6670000000000002E-3</v>
      </c>
      <c r="E439">
        <v>-3.447E-3</v>
      </c>
      <c r="F439">
        <v>4.0205999999999999E-2</v>
      </c>
      <c r="H439" s="1">
        <v>-1386.9813999999999</v>
      </c>
      <c r="I439">
        <v>-2.87</v>
      </c>
      <c r="J439">
        <v>-2.6129999999999999E-3</v>
      </c>
      <c r="K439">
        <v>-8.3990000000000002E-3</v>
      </c>
      <c r="L439">
        <v>2.647E-3</v>
      </c>
      <c r="N439" s="1">
        <v>-1384.0324000000001</v>
      </c>
      <c r="O439">
        <v>2.04</v>
      </c>
      <c r="P439">
        <v>-3.4020000000000001E-3</v>
      </c>
      <c r="Q439">
        <v>-9.0799999999999995E-3</v>
      </c>
      <c r="R439">
        <v>3.4880000000000002E-3</v>
      </c>
    </row>
    <row r="440" spans="2:18" x14ac:dyDescent="0.2">
      <c r="B440" s="1">
        <v>-1387.4739</v>
      </c>
      <c r="C440">
        <v>-7.86</v>
      </c>
      <c r="D440">
        <v>1.3932999999999999E-2</v>
      </c>
      <c r="E440">
        <v>2.7186999999999999E-2</v>
      </c>
      <c r="F440">
        <v>7.4110000000000001E-3</v>
      </c>
      <c r="H440" s="1">
        <v>-1387.1224</v>
      </c>
      <c r="I440">
        <v>-2.89</v>
      </c>
      <c r="J440">
        <v>-1.6365000000000001E-2</v>
      </c>
      <c r="K440">
        <v>-1.363E-2</v>
      </c>
      <c r="L440">
        <v>9.1459999999999996E-3</v>
      </c>
      <c r="N440" s="1">
        <v>-1384.0615</v>
      </c>
      <c r="O440">
        <v>1.49</v>
      </c>
      <c r="P440">
        <v>-1.895E-3</v>
      </c>
      <c r="Q440">
        <v>3.8099999999999999E-4</v>
      </c>
      <c r="R440">
        <v>1.4456E-2</v>
      </c>
    </row>
    <row r="441" spans="2:18" x14ac:dyDescent="0.2">
      <c r="B441" s="1">
        <v>-1387.5419999999999</v>
      </c>
      <c r="C441">
        <v>-7.99</v>
      </c>
      <c r="D441">
        <v>-1.1256E-2</v>
      </c>
      <c r="E441">
        <v>-2.3127999999999999E-2</v>
      </c>
      <c r="F441">
        <v>2.0799999999999998E-3</v>
      </c>
      <c r="H441" s="1">
        <v>-1387.2792999999999</v>
      </c>
      <c r="I441">
        <v>-2.98</v>
      </c>
      <c r="J441">
        <v>-4.2562000000000003E-2</v>
      </c>
      <c r="K441">
        <v>1.8638999999999999E-2</v>
      </c>
      <c r="L441">
        <v>-1.3125E-2</v>
      </c>
      <c r="N441" s="1">
        <v>-1384.0908999999999</v>
      </c>
      <c r="O441">
        <v>0.85</v>
      </c>
      <c r="P441">
        <v>-8.3100000000000003E-4</v>
      </c>
      <c r="Q441">
        <v>1.2748000000000001E-2</v>
      </c>
      <c r="R441">
        <v>1.8280000000000001E-2</v>
      </c>
    </row>
    <row r="442" spans="2:18" x14ac:dyDescent="0.2">
      <c r="B442" s="1">
        <v>-1387.5843</v>
      </c>
      <c r="C442">
        <v>-8.1</v>
      </c>
      <c r="D442">
        <v>-2.1888000000000001E-2</v>
      </c>
      <c r="E442">
        <v>1.9265999999999998E-2</v>
      </c>
      <c r="F442">
        <v>-1.2919E-2</v>
      </c>
      <c r="H442" s="1">
        <v>-1387.4348</v>
      </c>
      <c r="I442">
        <v>-3.07</v>
      </c>
      <c r="J442">
        <v>-2.1956E-2</v>
      </c>
      <c r="K442">
        <v>-1.1275E-2</v>
      </c>
      <c r="L442">
        <v>-2.1226999999999999E-2</v>
      </c>
      <c r="N442" s="1">
        <v>-1384.126</v>
      </c>
      <c r="O442">
        <v>0.17</v>
      </c>
      <c r="P442">
        <v>3.2299999999999998E-3</v>
      </c>
      <c r="Q442">
        <v>-6.96E-4</v>
      </c>
      <c r="R442">
        <v>5.751E-3</v>
      </c>
    </row>
    <row r="443" spans="2:18" x14ac:dyDescent="0.2">
      <c r="B443" s="1">
        <v>-1387.6075000000001</v>
      </c>
      <c r="C443">
        <v>-8.24</v>
      </c>
      <c r="D443">
        <v>1.2134000000000001E-2</v>
      </c>
      <c r="E443">
        <v>-9.5779999999999997E-3</v>
      </c>
      <c r="F443">
        <v>2.2176000000000001E-2</v>
      </c>
      <c r="H443" s="1">
        <v>-1387.5703000000001</v>
      </c>
      <c r="I443">
        <v>-3.17</v>
      </c>
      <c r="J443">
        <v>-1.9803000000000001E-2</v>
      </c>
      <c r="K443">
        <v>1.4187E-2</v>
      </c>
      <c r="L443">
        <v>-5.5440000000000003E-3</v>
      </c>
      <c r="N443" s="1">
        <v>-1384.1780000000001</v>
      </c>
      <c r="O443">
        <v>-0.56000000000000005</v>
      </c>
      <c r="P443">
        <v>-1.712E-3</v>
      </c>
      <c r="Q443">
        <v>-1.2655E-2</v>
      </c>
      <c r="R443">
        <v>1.0985E-2</v>
      </c>
    </row>
    <row r="444" spans="2:18" x14ac:dyDescent="0.2">
      <c r="B444" s="1">
        <v>-1387.6232</v>
      </c>
      <c r="C444">
        <v>-8.39</v>
      </c>
      <c r="D444">
        <v>-4.5830000000000003E-3</v>
      </c>
      <c r="E444">
        <v>8.6449999999999999E-3</v>
      </c>
      <c r="F444">
        <v>-1.7304E-2</v>
      </c>
      <c r="H444" s="1">
        <v>-1387.6677999999999</v>
      </c>
      <c r="I444">
        <v>-3.22</v>
      </c>
      <c r="J444">
        <v>7.9900000000000006E-3</v>
      </c>
      <c r="K444">
        <v>8.2819999999999994E-3</v>
      </c>
      <c r="L444">
        <v>-3.5545E-2</v>
      </c>
      <c r="N444" s="1">
        <v>-1384.2593999999999</v>
      </c>
      <c r="O444">
        <v>-1.43</v>
      </c>
      <c r="P444">
        <v>-1.1410000000000001E-3</v>
      </c>
      <c r="Q444">
        <v>-1.1516999999999999E-2</v>
      </c>
      <c r="R444">
        <v>1.9710000000000001E-3</v>
      </c>
    </row>
    <row r="445" spans="2:18" x14ac:dyDescent="0.2">
      <c r="B445" s="1">
        <v>-1387.6432</v>
      </c>
      <c r="C445">
        <v>-8.57</v>
      </c>
      <c r="D445">
        <v>-1.0902E-2</v>
      </c>
      <c r="E445">
        <v>1.902E-3</v>
      </c>
      <c r="F445">
        <v>3.5832000000000003E-2</v>
      </c>
      <c r="H445" s="1">
        <v>-1387.7192</v>
      </c>
      <c r="I445">
        <v>-3.17</v>
      </c>
      <c r="J445">
        <v>-2.2907E-2</v>
      </c>
      <c r="K445">
        <v>1.3864E-2</v>
      </c>
      <c r="L445">
        <v>2.3175000000000001E-2</v>
      </c>
      <c r="N445" s="1">
        <v>-1384.3782000000001</v>
      </c>
      <c r="O445">
        <v>-2.34</v>
      </c>
      <c r="P445">
        <v>1.3799999999999999E-3</v>
      </c>
      <c r="Q445">
        <v>-2.4120000000000001E-3</v>
      </c>
      <c r="R445">
        <v>-1.4902E-2</v>
      </c>
    </row>
    <row r="446" spans="2:18" x14ac:dyDescent="0.2">
      <c r="B446" s="1">
        <v>-1387.6763000000001</v>
      </c>
      <c r="C446">
        <v>-8.82</v>
      </c>
      <c r="D446">
        <v>1.6447E-2</v>
      </c>
      <c r="E446">
        <v>1.2826000000000001E-2</v>
      </c>
      <c r="F446">
        <v>1.2205000000000001E-2</v>
      </c>
      <c r="H446" s="1">
        <v>-1387.7313999999999</v>
      </c>
      <c r="I446">
        <v>-3.04</v>
      </c>
      <c r="J446">
        <v>-1.3188999999999999E-2</v>
      </c>
      <c r="K446">
        <v>-1.4342000000000001E-2</v>
      </c>
      <c r="L446">
        <v>-1.4004000000000001E-2</v>
      </c>
      <c r="N446" s="1">
        <v>-1384.5356999999999</v>
      </c>
      <c r="O446">
        <v>-3.3</v>
      </c>
      <c r="P446">
        <v>1.7390000000000001E-3</v>
      </c>
      <c r="Q446">
        <v>1.1136999999999999E-2</v>
      </c>
      <c r="R446">
        <v>-6.6220000000000003E-3</v>
      </c>
    </row>
    <row r="447" spans="2:18" x14ac:dyDescent="0.2">
      <c r="B447" s="1">
        <v>-1387.7255</v>
      </c>
      <c r="C447">
        <v>-9.11</v>
      </c>
      <c r="D447">
        <v>-7.868E-3</v>
      </c>
      <c r="E447">
        <v>1.7552999999999999E-2</v>
      </c>
      <c r="F447">
        <v>5.5979999999999997E-3</v>
      </c>
      <c r="H447" s="1">
        <v>-1387.7239</v>
      </c>
      <c r="I447">
        <v>-3.01</v>
      </c>
      <c r="J447">
        <v>-3.3477E-2</v>
      </c>
      <c r="K447">
        <v>-3.1199999999999999E-4</v>
      </c>
      <c r="L447">
        <v>-2.3444E-2</v>
      </c>
      <c r="N447" s="1">
        <v>-1384.7262000000001</v>
      </c>
      <c r="O447">
        <v>-4.38</v>
      </c>
      <c r="P447">
        <v>-3.7269999999999998E-3</v>
      </c>
      <c r="Q447">
        <v>1.0749999999999999E-2</v>
      </c>
      <c r="R447">
        <v>2.0452999999999999E-2</v>
      </c>
    </row>
    <row r="448" spans="2:18" x14ac:dyDescent="0.2">
      <c r="B448" s="1">
        <v>-1387.7882999999999</v>
      </c>
      <c r="C448">
        <v>-9.43</v>
      </c>
      <c r="D448">
        <v>3.7650000000000001E-3</v>
      </c>
      <c r="E448">
        <v>1.9116999999999999E-2</v>
      </c>
      <c r="F448">
        <v>-1.1049E-2</v>
      </c>
      <c r="H448" s="1">
        <v>-1387.7194999999999</v>
      </c>
      <c r="I448">
        <v>-2.94</v>
      </c>
      <c r="J448">
        <v>-3.3965000000000002E-2</v>
      </c>
      <c r="K448">
        <v>-2.4610000000000001E-3</v>
      </c>
      <c r="L448">
        <v>-2.9479000000000002E-2</v>
      </c>
      <c r="N448" s="1">
        <v>-1384.9387999999999</v>
      </c>
      <c r="O448">
        <v>-5.44</v>
      </c>
      <c r="P448">
        <v>-2.9555000000000001E-2</v>
      </c>
      <c r="Q448">
        <v>-5.9109999999999996E-3</v>
      </c>
      <c r="R448">
        <v>1.94E-4</v>
      </c>
    </row>
    <row r="449" spans="2:18" x14ac:dyDescent="0.2">
      <c r="B449" s="1">
        <v>-1387.8563999999999</v>
      </c>
      <c r="C449">
        <v>-9.82</v>
      </c>
      <c r="D449">
        <v>1.0460000000000001E-2</v>
      </c>
      <c r="E449">
        <v>3.0509999999999999E-3</v>
      </c>
      <c r="F449">
        <v>1.4766E-2</v>
      </c>
      <c r="H449" s="1">
        <v>-1387.7284999999999</v>
      </c>
      <c r="I449">
        <v>-2.95</v>
      </c>
      <c r="J449">
        <v>-1.5287E-2</v>
      </c>
      <c r="K449">
        <v>-2.2019E-2</v>
      </c>
      <c r="L449">
        <v>-3.5519000000000002E-2</v>
      </c>
      <c r="N449" s="1">
        <v>-1385.1605999999999</v>
      </c>
      <c r="O449">
        <v>-6.47</v>
      </c>
      <c r="P449">
        <v>1.4364999999999999E-2</v>
      </c>
      <c r="Q449">
        <v>-6.1510000000000002E-3</v>
      </c>
      <c r="R449">
        <v>-2.0939999999999999E-3</v>
      </c>
    </row>
    <row r="450" spans="2:18" x14ac:dyDescent="0.2">
      <c r="B450" s="1">
        <v>-1387.9213999999999</v>
      </c>
      <c r="C450">
        <v>-10.18</v>
      </c>
      <c r="D450">
        <v>2.3010000000000001E-3</v>
      </c>
      <c r="E450">
        <v>7.6649999999999999E-3</v>
      </c>
      <c r="F450">
        <v>2.3990000000000001E-3</v>
      </c>
      <c r="H450" s="1">
        <v>-1387.7431999999999</v>
      </c>
      <c r="I450">
        <v>-3.03</v>
      </c>
      <c r="J450">
        <v>-1.1050000000000001E-2</v>
      </c>
      <c r="K450">
        <v>-9.9740000000000002E-3</v>
      </c>
      <c r="L450">
        <v>-3.1031E-2</v>
      </c>
      <c r="N450" s="1">
        <v>-1385.38</v>
      </c>
      <c r="O450">
        <v>-7.48</v>
      </c>
      <c r="P450">
        <v>7.6839999999999999E-3</v>
      </c>
      <c r="Q450">
        <v>9.1489999999999991E-3</v>
      </c>
      <c r="R450">
        <v>-1.0945E-2</v>
      </c>
    </row>
    <row r="451" spans="2:18" x14ac:dyDescent="0.2">
      <c r="B451" s="1">
        <v>-1387.9768999999999</v>
      </c>
      <c r="C451">
        <v>-10.47</v>
      </c>
      <c r="D451">
        <v>1.2814000000000001E-2</v>
      </c>
      <c r="E451">
        <v>-1.4487E-2</v>
      </c>
      <c r="F451">
        <v>5.3550000000000004E-3</v>
      </c>
      <c r="H451" s="1">
        <v>-1387.7439999999999</v>
      </c>
      <c r="I451">
        <v>-3.05</v>
      </c>
      <c r="J451">
        <v>-2.3524E-2</v>
      </c>
      <c r="K451">
        <v>-1.3829999999999999E-3</v>
      </c>
      <c r="L451">
        <v>-2.835E-2</v>
      </c>
      <c r="N451" s="1">
        <v>-1385.5873999999999</v>
      </c>
      <c r="O451">
        <v>-8.42</v>
      </c>
      <c r="P451">
        <v>2.0960000000000002E-3</v>
      </c>
      <c r="Q451">
        <v>7.0759999999999998E-3</v>
      </c>
      <c r="R451">
        <v>4.078E-3</v>
      </c>
    </row>
    <row r="452" spans="2:18" x14ac:dyDescent="0.2">
      <c r="B452" s="1">
        <v>-1388.0205000000001</v>
      </c>
      <c r="C452">
        <v>-10.85</v>
      </c>
      <c r="D452">
        <v>-1.4350000000000001E-3</v>
      </c>
      <c r="E452">
        <v>4.0002000000000003E-2</v>
      </c>
      <c r="F452">
        <v>2.7120999999999999E-2</v>
      </c>
      <c r="H452" s="1">
        <v>-1387.7137</v>
      </c>
      <c r="I452">
        <v>-2.95</v>
      </c>
      <c r="J452">
        <v>-1.353E-2</v>
      </c>
      <c r="K452">
        <v>1.3233E-2</v>
      </c>
      <c r="L452">
        <v>-3.7413000000000002E-2</v>
      </c>
      <c r="N452" s="1">
        <v>-1385.7768000000001</v>
      </c>
      <c r="O452">
        <v>-9.32</v>
      </c>
      <c r="P452">
        <v>-5.5500000000000005E-4</v>
      </c>
      <c r="Q452">
        <v>-5.6189999999999999E-3</v>
      </c>
      <c r="R452">
        <v>1.905E-3</v>
      </c>
    </row>
    <row r="453" spans="2:18" x14ac:dyDescent="0.2">
      <c r="B453" s="1">
        <v>-1388.0544</v>
      </c>
      <c r="C453">
        <v>-11.2</v>
      </c>
      <c r="D453">
        <v>1.5066E-2</v>
      </c>
      <c r="E453">
        <v>2.317E-3</v>
      </c>
      <c r="F453">
        <v>-5.1679999999999999E-3</v>
      </c>
      <c r="H453" s="1">
        <v>-1387.6472000000001</v>
      </c>
      <c r="I453">
        <v>-2.85</v>
      </c>
      <c r="J453">
        <v>-1.4569E-2</v>
      </c>
      <c r="K453">
        <v>-1.4416E-2</v>
      </c>
      <c r="L453">
        <v>1.5854E-2</v>
      </c>
      <c r="N453" s="1">
        <v>-1385.9445000000001</v>
      </c>
      <c r="O453">
        <v>-10.09</v>
      </c>
      <c r="P453">
        <v>1.753E-3</v>
      </c>
      <c r="Q453">
        <v>3.9979999999999998E-3</v>
      </c>
      <c r="R453">
        <v>8.4400000000000002E-4</v>
      </c>
    </row>
    <row r="454" spans="2:18" x14ac:dyDescent="0.2">
      <c r="B454" s="1">
        <v>-1388.0813000000001</v>
      </c>
      <c r="C454">
        <v>-11.44</v>
      </c>
      <c r="D454">
        <v>1.3302E-2</v>
      </c>
      <c r="E454">
        <v>1.4872E-2</v>
      </c>
      <c r="F454">
        <v>1.2335E-2</v>
      </c>
      <c r="H454" s="1">
        <v>-1387.5516</v>
      </c>
      <c r="I454">
        <v>-2.68</v>
      </c>
      <c r="J454">
        <v>2.0851000000000001E-2</v>
      </c>
      <c r="K454">
        <v>-1.7964999999999998E-2</v>
      </c>
      <c r="L454">
        <v>-1.8180000000000002E-2</v>
      </c>
      <c r="N454" s="1">
        <v>-1386.0893000000001</v>
      </c>
      <c r="O454">
        <v>-10.66</v>
      </c>
      <c r="P454">
        <v>1.9685999999999999E-2</v>
      </c>
      <c r="Q454">
        <v>1.1578E-2</v>
      </c>
      <c r="R454">
        <v>1.0222E-2</v>
      </c>
    </row>
    <row r="455" spans="2:18" x14ac:dyDescent="0.2">
      <c r="B455" s="1">
        <v>-1388.1026999999999</v>
      </c>
      <c r="C455">
        <v>-11.65</v>
      </c>
      <c r="D455">
        <v>2.1770000000000001E-3</v>
      </c>
      <c r="E455">
        <v>3.3E-3</v>
      </c>
      <c r="F455">
        <v>-3.6229999999999999E-3</v>
      </c>
      <c r="H455" s="1">
        <v>-1387.4435000000001</v>
      </c>
      <c r="I455">
        <v>-2.4700000000000002</v>
      </c>
      <c r="J455">
        <v>7.0020000000000004E-3</v>
      </c>
      <c r="K455">
        <v>-3.2446000000000003E-2</v>
      </c>
      <c r="L455">
        <v>2.2773000000000002E-2</v>
      </c>
      <c r="N455" s="1">
        <v>-1386.211</v>
      </c>
      <c r="O455">
        <v>-11.13</v>
      </c>
      <c r="P455">
        <v>1.9532999999999998E-2</v>
      </c>
      <c r="Q455">
        <v>6.4000000000000003E-3</v>
      </c>
      <c r="R455">
        <v>-6.8339999999999998E-3</v>
      </c>
    </row>
    <row r="456" spans="2:18" x14ac:dyDescent="0.2">
      <c r="B456" s="1">
        <v>-1388.1166000000001</v>
      </c>
      <c r="C456">
        <v>-11.84</v>
      </c>
      <c r="D456">
        <v>-3.1278E-2</v>
      </c>
      <c r="E456">
        <v>3.6315E-2</v>
      </c>
      <c r="F456">
        <v>1.7645999999999998E-2</v>
      </c>
      <c r="H456" s="1">
        <v>-1387.3403000000001</v>
      </c>
      <c r="I456">
        <v>-2.35</v>
      </c>
      <c r="J456">
        <v>1.6486000000000001E-2</v>
      </c>
      <c r="K456">
        <v>2.6220000000000002E-3</v>
      </c>
      <c r="L456">
        <v>2.4569000000000001E-2</v>
      </c>
      <c r="N456" s="1">
        <v>-1386.3085000000001</v>
      </c>
      <c r="O456">
        <v>-11.4</v>
      </c>
      <c r="P456">
        <v>-1.6811E-2</v>
      </c>
      <c r="Q456">
        <v>1.7319999999999999E-2</v>
      </c>
      <c r="R456">
        <v>-4.3740000000000003E-3</v>
      </c>
    </row>
    <row r="457" spans="2:18" x14ac:dyDescent="0.2">
      <c r="B457" s="1">
        <v>-1388.1189999999999</v>
      </c>
      <c r="C457">
        <v>-11.96</v>
      </c>
      <c r="D457">
        <v>8.8669999999999999E-3</v>
      </c>
      <c r="E457">
        <v>-8.149E-3</v>
      </c>
      <c r="F457">
        <v>-1.4156E-2</v>
      </c>
      <c r="H457" s="1">
        <v>-1387.2552000000001</v>
      </c>
      <c r="I457">
        <v>-2.2599999999999998</v>
      </c>
      <c r="J457">
        <v>7.0749999999999997E-3</v>
      </c>
      <c r="K457">
        <v>1.0902999999999999E-2</v>
      </c>
      <c r="L457">
        <v>2.4257999999999998E-2</v>
      </c>
      <c r="N457" s="1">
        <v>-1386.3795</v>
      </c>
      <c r="O457">
        <v>-11.57</v>
      </c>
      <c r="P457">
        <v>-1.0345999999999999E-2</v>
      </c>
      <c r="Q457">
        <v>-1.188E-3</v>
      </c>
      <c r="R457">
        <v>3.2959999999999999E-3</v>
      </c>
    </row>
    <row r="458" spans="2:18" x14ac:dyDescent="0.2">
      <c r="B458" s="1">
        <v>-1388.1039000000001</v>
      </c>
      <c r="C458">
        <v>-12</v>
      </c>
      <c r="D458">
        <v>2.4590000000000001E-2</v>
      </c>
      <c r="E458">
        <v>1.4076E-2</v>
      </c>
      <c r="F458">
        <v>3.2647000000000002E-2</v>
      </c>
      <c r="H458" s="1">
        <v>-1387.1964</v>
      </c>
      <c r="I458">
        <v>-2.27</v>
      </c>
      <c r="J458">
        <v>-1.7208000000000001E-2</v>
      </c>
      <c r="K458">
        <v>1.9592999999999999E-2</v>
      </c>
      <c r="L458">
        <v>6.8149999999999999E-3</v>
      </c>
      <c r="N458" s="1">
        <v>-1386.4193</v>
      </c>
      <c r="O458">
        <v>-11.44</v>
      </c>
      <c r="P458">
        <v>-2.3649999999999999E-3</v>
      </c>
      <c r="Q458">
        <v>1.6115999999999998E-2</v>
      </c>
      <c r="R458">
        <v>-8.4220000000000007E-3</v>
      </c>
    </row>
    <row r="459" spans="2:18" x14ac:dyDescent="0.2">
      <c r="B459" s="1">
        <v>-1388.0672999999999</v>
      </c>
      <c r="C459">
        <v>-11.94</v>
      </c>
      <c r="D459">
        <v>5.8690000000000001E-3</v>
      </c>
      <c r="E459">
        <v>9.2060000000000006E-3</v>
      </c>
      <c r="F459">
        <v>-1.6329999999999999E-3</v>
      </c>
      <c r="H459" s="1">
        <v>-1387.1652999999999</v>
      </c>
      <c r="I459">
        <v>-2.3199999999999998</v>
      </c>
      <c r="J459">
        <v>-5.4689999999999999E-3</v>
      </c>
      <c r="K459">
        <v>-1.0120000000000001E-3</v>
      </c>
      <c r="L459">
        <v>1.7840999999999999E-2</v>
      </c>
      <c r="N459" s="1">
        <v>-1386.4223999999999</v>
      </c>
      <c r="O459">
        <v>-11.11</v>
      </c>
      <c r="P459">
        <v>4.8299999999999998E-4</v>
      </c>
      <c r="Q459">
        <v>7.8440000000000003E-3</v>
      </c>
      <c r="R459">
        <v>-1.5150000000000001E-3</v>
      </c>
    </row>
    <row r="460" spans="2:18" x14ac:dyDescent="0.2">
      <c r="B460" s="1">
        <v>-1388.0079000000001</v>
      </c>
      <c r="C460">
        <v>-11.79</v>
      </c>
      <c r="D460">
        <v>1.0748000000000001E-2</v>
      </c>
      <c r="E460">
        <v>1.1387E-2</v>
      </c>
      <c r="F460">
        <v>1.4167000000000001E-2</v>
      </c>
      <c r="H460" s="1">
        <v>-1387.1586</v>
      </c>
      <c r="I460">
        <v>-2.42</v>
      </c>
      <c r="J460">
        <v>-5.2259999999999997E-3</v>
      </c>
      <c r="K460">
        <v>-1.531E-3</v>
      </c>
      <c r="L460">
        <v>8.4600000000000005E-3</v>
      </c>
      <c r="N460" s="1">
        <v>-1386.3842</v>
      </c>
      <c r="O460">
        <v>-10.59</v>
      </c>
      <c r="P460">
        <v>2.3670000000000002E-3</v>
      </c>
      <c r="Q460">
        <v>4.1409999999999997E-3</v>
      </c>
      <c r="R460">
        <v>-1.3491E-2</v>
      </c>
    </row>
    <row r="461" spans="2:18" x14ac:dyDescent="0.2">
      <c r="B461" s="1">
        <v>-1387.9272000000001</v>
      </c>
      <c r="C461">
        <v>-11.63</v>
      </c>
      <c r="D461">
        <v>1.0182999999999999E-2</v>
      </c>
      <c r="E461">
        <v>-2.5618999999999999E-2</v>
      </c>
      <c r="F461">
        <v>-2.1236000000000001E-2</v>
      </c>
      <c r="H461" s="1">
        <v>-1387.1717000000001</v>
      </c>
      <c r="I461">
        <v>-2.5</v>
      </c>
      <c r="J461">
        <v>-1.2377000000000001E-2</v>
      </c>
      <c r="K461">
        <v>-1.3669000000000001E-2</v>
      </c>
      <c r="L461">
        <v>-1.065E-3</v>
      </c>
      <c r="N461" s="1">
        <v>-1386.3039000000001</v>
      </c>
      <c r="O461">
        <v>-9.89</v>
      </c>
      <c r="P461">
        <f>-0.018055</f>
        <v>-1.8055000000000002E-2</v>
      </c>
      <c r="Q461">
        <v>-2.8240000000000001E-3</v>
      </c>
      <c r="R461">
        <v>-8.8610000000000008E-3</v>
      </c>
    </row>
    <row r="462" spans="2:18" x14ac:dyDescent="0.2">
      <c r="B462" s="1">
        <v>-1387.8300999999999</v>
      </c>
      <c r="C462">
        <v>-11.42</v>
      </c>
      <c r="D462">
        <v>-1.0416E-2</v>
      </c>
      <c r="E462">
        <v>-6.7679999999999997E-3</v>
      </c>
      <c r="F462">
        <v>3.9880000000000002E-3</v>
      </c>
      <c r="H462" s="1">
        <v>-1387.2002</v>
      </c>
      <c r="I462">
        <v>-2.69</v>
      </c>
      <c r="J462">
        <v>-2.9186E-2</v>
      </c>
      <c r="K462">
        <v>-7.8879999999999992E-3</v>
      </c>
      <c r="L462">
        <v>-5.9776999999999997E-2</v>
      </c>
      <c r="N462" s="1">
        <v>-1386.1848</v>
      </c>
      <c r="O462">
        <v>-8.98</v>
      </c>
      <c r="P462">
        <v>-6.7390000000000002E-3</v>
      </c>
      <c r="Q462">
        <v>-7.1500000000000001E-3</v>
      </c>
      <c r="R462">
        <v>1.8373E-2</v>
      </c>
    </row>
    <row r="463" spans="2:18" x14ac:dyDescent="0.2">
      <c r="B463" s="1">
        <v>-1387.7203</v>
      </c>
      <c r="C463">
        <v>-11.13</v>
      </c>
      <c r="D463">
        <v>8.6549999999999995E-3</v>
      </c>
      <c r="E463">
        <v>-2.1797E-2</v>
      </c>
      <c r="F463">
        <v>-2.3826E-2</v>
      </c>
      <c r="H463" s="1">
        <v>-1387.2426</v>
      </c>
      <c r="I463">
        <v>-2.82</v>
      </c>
      <c r="J463">
        <v>-1.235E-2</v>
      </c>
      <c r="K463">
        <v>2.6086999999999999E-2</v>
      </c>
      <c r="L463">
        <v>-1.3873E-2</v>
      </c>
      <c r="N463" s="1">
        <v>-1386.0349000000001</v>
      </c>
      <c r="O463">
        <v>-7.98</v>
      </c>
      <c r="P463">
        <v>1.1466E-2</v>
      </c>
      <c r="Q463">
        <v>7.084E-3</v>
      </c>
      <c r="R463">
        <v>4.4949999999999999E-3</v>
      </c>
    </row>
    <row r="464" spans="2:18" x14ac:dyDescent="0.2">
      <c r="B464" s="1">
        <v>-1387.5997</v>
      </c>
      <c r="C464">
        <v>-10.85</v>
      </c>
      <c r="D464">
        <v>-2.2131000000000001E-2</v>
      </c>
      <c r="E464">
        <v>-5.1568999999999997E-2</v>
      </c>
      <c r="F464">
        <v>4.8830000000000002E-3</v>
      </c>
      <c r="H464" s="1">
        <v>-1387.2991999999999</v>
      </c>
      <c r="I464">
        <v>-2.99</v>
      </c>
      <c r="J464">
        <v>-3.0032E-2</v>
      </c>
      <c r="K464">
        <v>3.0443999999999999E-2</v>
      </c>
      <c r="L464">
        <v>-1.3695000000000001E-2</v>
      </c>
      <c r="N464" s="1">
        <v>-1385.8659</v>
      </c>
      <c r="O464">
        <v>-6.86</v>
      </c>
      <c r="P464">
        <v>-3.117E-3</v>
      </c>
      <c r="Q464">
        <v>-1.6573999999999998E-2</v>
      </c>
      <c r="R464">
        <v>1.1636000000000001E-2</v>
      </c>
    </row>
    <row r="465" spans="2:18" x14ac:dyDescent="0.2">
      <c r="B465" s="1">
        <v>-1387.4677999999999</v>
      </c>
      <c r="C465">
        <v>-10.56</v>
      </c>
      <c r="D465">
        <v>-8.7209999999999996E-3</v>
      </c>
      <c r="E465">
        <v>1.7236999999999999E-2</v>
      </c>
      <c r="F465">
        <v>8.9809999999999994E-3</v>
      </c>
      <c r="H465" s="1">
        <v>-1387.3705</v>
      </c>
      <c r="I465">
        <v>-3.09</v>
      </c>
      <c r="J465">
        <v>2.8365000000000001E-2</v>
      </c>
      <c r="K465">
        <v>-1.8977000000000001E-2</v>
      </c>
      <c r="L465">
        <v>1.0404E-2</v>
      </c>
      <c r="N465" s="1">
        <v>-1385.6922999999999</v>
      </c>
      <c r="O465">
        <v>-5.71</v>
      </c>
      <c r="P465">
        <v>-5.4140000000000004E-3</v>
      </c>
      <c r="Q465">
        <v>8.4740000000000006E-3</v>
      </c>
      <c r="R465">
        <v>1.5153E-2</v>
      </c>
    </row>
    <row r="466" spans="2:18" x14ac:dyDescent="0.2">
      <c r="B466" s="1">
        <v>-1387.3232</v>
      </c>
      <c r="C466">
        <v>-10.23</v>
      </c>
      <c r="D466">
        <v>2.0596E-2</v>
      </c>
      <c r="E466">
        <v>9.5580000000000005E-3</v>
      </c>
      <c r="F466">
        <v>4.8659000000000001E-2</v>
      </c>
      <c r="H466" s="1">
        <v>-1387.4549999999999</v>
      </c>
      <c r="I466">
        <v>-3.15</v>
      </c>
      <c r="J466">
        <v>6.0899999999999999E-3</v>
      </c>
      <c r="K466">
        <v>-2.512E-2</v>
      </c>
      <c r="L466">
        <v>-9.6400000000000001E-4</v>
      </c>
      <c r="N466" s="1">
        <v>-1385.5275999999999</v>
      </c>
      <c r="O466">
        <v>-4.58</v>
      </c>
      <c r="P466">
        <v>-8.3040000000000006E-3</v>
      </c>
      <c r="Q466">
        <v>-1.042E-3</v>
      </c>
      <c r="R466">
        <v>1.7273E-2</v>
      </c>
    </row>
    <row r="467" spans="2:18" x14ac:dyDescent="0.2">
      <c r="B467" s="1">
        <v>-1387.1641999999999</v>
      </c>
      <c r="C467">
        <v>-9.91</v>
      </c>
      <c r="D467">
        <v>-1.2801999999999999E-2</v>
      </c>
      <c r="E467">
        <v>-3.1099999999999999E-3</v>
      </c>
      <c r="F467">
        <v>-6.3439999999999998E-3</v>
      </c>
      <c r="H467" s="1">
        <v>-1387.548</v>
      </c>
      <c r="I467">
        <v>-3.16</v>
      </c>
      <c r="J467">
        <v>2.8799000000000002E-2</v>
      </c>
      <c r="K467">
        <v>-3.1679999999999998E-3</v>
      </c>
      <c r="L467">
        <v>2.1777000000000001E-2</v>
      </c>
      <c r="N467" s="1">
        <v>-1385.3842</v>
      </c>
      <c r="O467">
        <v>-3.56</v>
      </c>
      <c r="P467">
        <v>-1.0070000000000001E-3</v>
      </c>
      <c r="Q467">
        <v>3.9649999999999998E-3</v>
      </c>
      <c r="R467">
        <v>1.0378E-2</v>
      </c>
    </row>
    <row r="468" spans="2:18" x14ac:dyDescent="0.2">
      <c r="B468" s="1">
        <v>-1386.9909</v>
      </c>
      <c r="C468">
        <v>-9.64</v>
      </c>
      <c r="D468">
        <v>-2.5995999999999998E-2</v>
      </c>
      <c r="E468">
        <v>-3.8386999999999998E-2</v>
      </c>
      <c r="F468">
        <v>-3.4699999999999998E-4</v>
      </c>
      <c r="H468" s="1">
        <v>-1387.64</v>
      </c>
      <c r="I468">
        <v>-3.11</v>
      </c>
      <c r="J468">
        <v>6.7739999999999996E-3</v>
      </c>
      <c r="K468">
        <v>1.1490000000000001E-3</v>
      </c>
      <c r="L468">
        <v>2.8080000000000002E-3</v>
      </c>
      <c r="N468" s="1">
        <v>-1385.2708</v>
      </c>
      <c r="O468">
        <v>-2.64</v>
      </c>
      <c r="P468">
        <v>2.9239999999999999E-3</v>
      </c>
      <c r="Q468">
        <v>7.058E-3</v>
      </c>
      <c r="R468">
        <v>2.0659E-2</v>
      </c>
    </row>
    <row r="469" spans="2:18" x14ac:dyDescent="0.2">
      <c r="B469" s="1">
        <v>-1386.8052</v>
      </c>
      <c r="C469">
        <v>-9.34</v>
      </c>
      <c r="D469">
        <v>-2.9281999999999999E-2</v>
      </c>
      <c r="E469">
        <v>-2.4667999999999999E-2</v>
      </c>
      <c r="F469">
        <v>-1.0578000000000001E-2</v>
      </c>
      <c r="H469" s="1">
        <v>-1387.7194</v>
      </c>
      <c r="I469">
        <v>-2.89</v>
      </c>
      <c r="J469">
        <v>4.2960999999999999E-2</v>
      </c>
      <c r="K469">
        <v>-1.0522E-2</v>
      </c>
      <c r="L469">
        <v>5.4099999999999999E-3</v>
      </c>
      <c r="N469" s="1">
        <v>-1385.1931999999999</v>
      </c>
      <c r="O469">
        <v>-1.86</v>
      </c>
      <c r="P469">
        <v>1.0638999999999999E-2</v>
      </c>
      <c r="Q469">
        <v>-6.8869999999999999E-3</v>
      </c>
      <c r="R469">
        <v>1.4997E-2</v>
      </c>
    </row>
    <row r="470" spans="2:18" x14ac:dyDescent="0.2">
      <c r="B470" s="1">
        <v>-1386.6122</v>
      </c>
      <c r="C470">
        <v>-9.07</v>
      </c>
      <c r="D470">
        <v>-9.7529999999999995E-3</v>
      </c>
      <c r="E470">
        <v>-1.5516E-2</v>
      </c>
      <c r="F470">
        <v>1.7836000000000001E-2</v>
      </c>
      <c r="H470" s="1">
        <v>-1387.7755999999999</v>
      </c>
      <c r="I470">
        <v>-2.57</v>
      </c>
      <c r="J470">
        <v>2.4958000000000001E-2</v>
      </c>
      <c r="K470">
        <v>-9.3120000000000008E-3</v>
      </c>
      <c r="L470">
        <v>-5.7759999999999999E-3</v>
      </c>
      <c r="N470" s="1">
        <v>-1385.1538</v>
      </c>
      <c r="O470">
        <v>-1.21</v>
      </c>
      <c r="P470">
        <v>-2.526E-3</v>
      </c>
      <c r="Q470">
        <v>-2.3800000000000001E-4</v>
      </c>
      <c r="R470">
        <v>1.9033999999999999E-2</v>
      </c>
    </row>
    <row r="471" spans="2:18" x14ac:dyDescent="0.2">
      <c r="B471" s="1">
        <v>-1386.4188999999999</v>
      </c>
      <c r="C471">
        <v>-8.85</v>
      </c>
      <c r="D471">
        <v>-2.0264000000000001E-2</v>
      </c>
      <c r="E471">
        <v>-3.6589999999999999E-3</v>
      </c>
      <c r="F471">
        <v>-1.8133E-2</v>
      </c>
      <c r="H471" s="1">
        <v>-1387.8010999999999</v>
      </c>
      <c r="I471">
        <v>-2.0499999999999998</v>
      </c>
      <c r="J471">
        <v>2.3865000000000001E-2</v>
      </c>
      <c r="K471">
        <v>-1.3580999999999999E-2</v>
      </c>
      <c r="L471">
        <v>-7.4700000000000001E-3</v>
      </c>
      <c r="N471" s="1">
        <v>-1385.153</v>
      </c>
      <c r="O471">
        <v>-0.82</v>
      </c>
      <c r="P471">
        <v>-1.8129999999999999E-3</v>
      </c>
      <c r="Q471">
        <v>3.1830000000000001E-3</v>
      </c>
      <c r="R471">
        <v>1.2095E-2</v>
      </c>
    </row>
    <row r="472" spans="2:18" x14ac:dyDescent="0.2">
      <c r="B472" s="1">
        <v>-1386.2338</v>
      </c>
      <c r="C472">
        <v>-8.7200000000000006</v>
      </c>
      <c r="D472">
        <v>-1.6655E-2</v>
      </c>
      <c r="E472">
        <v>-3.5822E-2</v>
      </c>
      <c r="F472">
        <v>2.5551000000000001E-2</v>
      </c>
      <c r="H472" s="1">
        <v>-1387.7931000000001</v>
      </c>
      <c r="I472">
        <v>-1.44</v>
      </c>
      <c r="J472">
        <v>-7.2740000000000001E-3</v>
      </c>
      <c r="K472">
        <v>-1.3188E-2</v>
      </c>
      <c r="L472">
        <v>-2.2030000000000001E-2</v>
      </c>
      <c r="N472" s="1">
        <v>-1385.1881000000001</v>
      </c>
      <c r="O472">
        <v>-0.67</v>
      </c>
      <c r="P472">
        <f>-0.009358</f>
        <v>-9.358E-3</v>
      </c>
      <c r="Q472">
        <v>-4.3470000000000002E-3</v>
      </c>
      <c r="R472">
        <v>-9.1680000000000008E-3</v>
      </c>
    </row>
    <row r="473" spans="2:18" x14ac:dyDescent="0.2">
      <c r="B473" s="1">
        <v>-1386.0671</v>
      </c>
      <c r="C473">
        <v>-8.67</v>
      </c>
      <c r="D473">
        <v>-1.1923E-2</v>
      </c>
      <c r="E473">
        <v>-3.6592E-2</v>
      </c>
      <c r="F473">
        <v>-2.0618999999999998E-2</v>
      </c>
      <c r="H473" s="1">
        <v>-1387.7569000000001</v>
      </c>
      <c r="I473">
        <v>-0.66</v>
      </c>
      <c r="J473">
        <v>1.4851E-2</v>
      </c>
      <c r="K473">
        <v>-1.0186000000000001E-2</v>
      </c>
      <c r="L473">
        <v>-5.7819999999999998E-3</v>
      </c>
      <c r="N473" s="1">
        <v>-1385.2551000000001</v>
      </c>
      <c r="O473">
        <v>-0.71</v>
      </c>
      <c r="P473">
        <v>-1.1766E-2</v>
      </c>
      <c r="Q473">
        <v>9.8329999999999997E-3</v>
      </c>
      <c r="R473">
        <v>-1.0486000000000001E-2</v>
      </c>
    </row>
    <row r="474" spans="2:18" x14ac:dyDescent="0.2">
      <c r="B474" s="1">
        <v>-1385.9277</v>
      </c>
      <c r="C474">
        <v>-8.7100000000000009</v>
      </c>
      <c r="D474">
        <v>1.0614999999999999E-2</v>
      </c>
      <c r="E474">
        <v>-2.5817E-2</v>
      </c>
      <c r="F474">
        <v>2.5017999999999999E-2</v>
      </c>
      <c r="H474" s="1">
        <v>-1387.7034000000001</v>
      </c>
      <c r="I474">
        <v>0.16</v>
      </c>
      <c r="J474">
        <v>-4.3032000000000001E-2</v>
      </c>
      <c r="K474">
        <v>3.9291E-2</v>
      </c>
      <c r="L474">
        <v>-1.1514E-2</v>
      </c>
      <c r="N474" s="1">
        <v>-1385.3477</v>
      </c>
      <c r="O474">
        <v>-0.88</v>
      </c>
      <c r="P474">
        <v>-4.8690000000000001E-3</v>
      </c>
      <c r="Q474">
        <v>-9.0369999999999999E-3</v>
      </c>
      <c r="R474">
        <v>2.0111E-2</v>
      </c>
    </row>
    <row r="475" spans="2:18" x14ac:dyDescent="0.2">
      <c r="B475" s="1">
        <v>-1385.8221000000001</v>
      </c>
      <c r="C475">
        <v>-8.83</v>
      </c>
      <c r="D475">
        <v>1.0097999999999999E-2</v>
      </c>
      <c r="E475">
        <v>5.8700000000000002E-3</v>
      </c>
      <c r="F475">
        <v>-6.986E-3</v>
      </c>
      <c r="H475" s="1">
        <v>-1387.6469999999999</v>
      </c>
      <c r="I475">
        <v>1.04</v>
      </c>
      <c r="J475">
        <v>1.3420000000000001E-3</v>
      </c>
      <c r="K475">
        <v>-6.4669999999999997E-3</v>
      </c>
      <c r="L475">
        <v>-2.1264000000000002E-2</v>
      </c>
      <c r="N475" s="1">
        <v>-1385.4584</v>
      </c>
      <c r="O475">
        <v>-1.29</v>
      </c>
      <c r="P475">
        <v>3.009E-3</v>
      </c>
      <c r="Q475">
        <v>3.3800000000000002E-3</v>
      </c>
      <c r="R475">
        <v>1.823E-3</v>
      </c>
    </row>
    <row r="476" spans="2:18" x14ac:dyDescent="0.2">
      <c r="B476" s="1">
        <v>-1385.7518</v>
      </c>
      <c r="C476">
        <v>-9.06</v>
      </c>
      <c r="D476">
        <v>5.1960000000000001E-3</v>
      </c>
      <c r="E476">
        <v>-9.5619999999999993E-3</v>
      </c>
      <c r="F476">
        <v>4.6760999999999997E-2</v>
      </c>
      <c r="H476" s="1">
        <v>-1387.6030000000001</v>
      </c>
      <c r="I476">
        <v>1.84</v>
      </c>
      <c r="J476">
        <v>-2.1978000000000001E-2</v>
      </c>
      <c r="K476">
        <v>2.4699999999999999E-4</v>
      </c>
      <c r="L476">
        <v>1.1670000000000001E-3</v>
      </c>
      <c r="N476" s="1">
        <v>-1385.5786000000001</v>
      </c>
      <c r="O476">
        <v>-1.85</v>
      </c>
      <c r="P476">
        <v>-1.8796E-2</v>
      </c>
      <c r="Q476">
        <v>-6.1619999999999999E-3</v>
      </c>
      <c r="R476">
        <v>1.0127000000000001E-2</v>
      </c>
    </row>
    <row r="477" spans="2:18" x14ac:dyDescent="0.2">
      <c r="B477" s="1">
        <v>-1385.7127</v>
      </c>
      <c r="C477">
        <v>-9.41</v>
      </c>
      <c r="D477">
        <v>1.9882E-2</v>
      </c>
      <c r="E477">
        <v>1.0614E-2</v>
      </c>
      <c r="F477">
        <v>-2.0256E-2</v>
      </c>
      <c r="H477" s="1">
        <v>-1387.5822000000001</v>
      </c>
      <c r="I477">
        <v>2.66</v>
      </c>
      <c r="J477">
        <v>3.741E-3</v>
      </c>
      <c r="K477">
        <v>-5.4669999999999996E-3</v>
      </c>
      <c r="L477">
        <v>5.2219000000000002E-2</v>
      </c>
      <c r="N477" s="1">
        <v>-1385.6999000000001</v>
      </c>
      <c r="O477">
        <v>-2.54</v>
      </c>
      <c r="P477">
        <v>2.6840000000000002E-3</v>
      </c>
      <c r="Q477">
        <v>-1.4955E-2</v>
      </c>
      <c r="R477">
        <v>-2.2938E-2</v>
      </c>
    </row>
    <row r="478" spans="2:18" x14ac:dyDescent="0.2">
      <c r="B478" s="1">
        <v>-1385.6954000000001</v>
      </c>
      <c r="C478">
        <v>-9.74</v>
      </c>
      <c r="D478">
        <v>1.1299999999999999E-2</v>
      </c>
      <c r="E478">
        <v>-2.0711E-2</v>
      </c>
      <c r="F478">
        <v>4.2410999999999997E-2</v>
      </c>
      <c r="H478" s="1">
        <v>-1387.5907999999999</v>
      </c>
      <c r="I478">
        <v>3.39</v>
      </c>
      <c r="J478">
        <v>-4.061E-2</v>
      </c>
      <c r="K478">
        <v>1.9768999999999998E-2</v>
      </c>
      <c r="L478">
        <v>-1.967E-3</v>
      </c>
      <c r="N478" s="1">
        <v>-1385.8161</v>
      </c>
      <c r="O478">
        <v>-3.27</v>
      </c>
      <c r="P478">
        <v>1.523E-3</v>
      </c>
      <c r="Q478">
        <v>-1.4435999999999999E-2</v>
      </c>
      <c r="R478">
        <v>1.8335000000000001E-2</v>
      </c>
    </row>
    <row r="479" spans="2:18" x14ac:dyDescent="0.2">
      <c r="B479" s="1">
        <v>-1385.6866</v>
      </c>
      <c r="C479">
        <v>-10.01</v>
      </c>
      <c r="D479">
        <v>-4.4050000000000001E-3</v>
      </c>
      <c r="E479">
        <v>-1.1731999999999999E-2</v>
      </c>
      <c r="F479">
        <v>-1.4506E-2</v>
      </c>
      <c r="H479" s="1">
        <v>-1387.6264000000001</v>
      </c>
      <c r="I479">
        <v>4.07</v>
      </c>
      <c r="J479">
        <v>3.2063000000000001E-2</v>
      </c>
      <c r="K479">
        <v>-9.5219999999999992E-3</v>
      </c>
      <c r="L479">
        <v>5.2900000000000004E-3</v>
      </c>
      <c r="N479" s="1">
        <v>-1385.9224999999999</v>
      </c>
      <c r="O479">
        <v>-4.07</v>
      </c>
      <c r="P479">
        <v>-2.1570000000000001E-3</v>
      </c>
      <c r="Q479">
        <v>-1.8800000000000001E-2</v>
      </c>
      <c r="R479">
        <v>5.1079999999999997E-3</v>
      </c>
    </row>
    <row r="480" spans="2:18" x14ac:dyDescent="0.2">
      <c r="B480" s="1">
        <v>-1385.6746000000001</v>
      </c>
      <c r="C480">
        <v>-10.27</v>
      </c>
      <c r="D480">
        <v>-3.0019999999999999E-3</v>
      </c>
      <c r="E480">
        <v>-2.7486E-2</v>
      </c>
      <c r="F480">
        <v>4.5532999999999997E-2</v>
      </c>
      <c r="H480" s="1">
        <v>-1387.6782000000001</v>
      </c>
      <c r="I480">
        <v>4.6900000000000004</v>
      </c>
      <c r="J480">
        <v>-4.1918999999999998E-2</v>
      </c>
      <c r="K480">
        <v>1.472E-3</v>
      </c>
      <c r="L480">
        <v>4.2582000000000002E-2</v>
      </c>
      <c r="N480" s="1">
        <v>-1386.0159000000001</v>
      </c>
      <c r="O480">
        <v>-4.9400000000000004</v>
      </c>
      <c r="P480">
        <v>-9.9959999999999997E-3</v>
      </c>
      <c r="Q480">
        <v>2.552E-3</v>
      </c>
      <c r="R480">
        <v>4.1200000000000004E-3</v>
      </c>
    </row>
    <row r="481" spans="2:18" x14ac:dyDescent="0.2">
      <c r="B481" s="1">
        <v>-1385.6491000000001</v>
      </c>
      <c r="C481">
        <v>-10.45</v>
      </c>
      <c r="D481">
        <v>1.0035000000000001E-2</v>
      </c>
      <c r="E481">
        <v>-1.689E-3</v>
      </c>
      <c r="F481">
        <v>-2.2955E-2</v>
      </c>
      <c r="H481" s="1">
        <v>-1387.731</v>
      </c>
      <c r="I481">
        <v>5.3</v>
      </c>
      <c r="J481">
        <v>8.3400000000000002E-3</v>
      </c>
      <c r="K481">
        <v>9.3720000000000001E-3</v>
      </c>
      <c r="L481">
        <v>8.2869999999999992E-3</v>
      </c>
      <c r="N481" s="1">
        <v>-1386.0945999999999</v>
      </c>
      <c r="O481">
        <v>-5.76</v>
      </c>
      <c r="P481">
        <v>-4.9119999999999997E-3</v>
      </c>
      <c r="Q481">
        <v>7.4869999999999997E-3</v>
      </c>
      <c r="R481">
        <v>2.6234E-2</v>
      </c>
    </row>
    <row r="482" spans="2:18" x14ac:dyDescent="0.2">
      <c r="B482" s="1">
        <v>-1385.6048000000001</v>
      </c>
      <c r="C482">
        <v>-10.44</v>
      </c>
      <c r="D482">
        <v>6.5199999999999998E-3</v>
      </c>
      <c r="E482">
        <v>-1.9293000000000001E-2</v>
      </c>
      <c r="F482">
        <v>1.7756999999999998E-2</v>
      </c>
      <c r="H482" s="1">
        <v>-1387.7674999999999</v>
      </c>
      <c r="I482">
        <v>5.82</v>
      </c>
      <c r="J482">
        <v>-2.4752E-2</v>
      </c>
      <c r="K482">
        <v>5.1999999999999997E-5</v>
      </c>
      <c r="L482">
        <v>2.7285E-2</v>
      </c>
      <c r="N482" s="1">
        <v>-1386.1560999999999</v>
      </c>
      <c r="O482">
        <v>-6.54</v>
      </c>
      <c r="P482">
        <v>-3.3909999999999999E-3</v>
      </c>
      <c r="Q482">
        <v>5.2059999999999997E-3</v>
      </c>
      <c r="R482">
        <v>2.0565E-2</v>
      </c>
    </row>
    <row r="483" spans="2:18" x14ac:dyDescent="0.2">
      <c r="B483" s="1">
        <v>-1385.5406</v>
      </c>
      <c r="C483">
        <v>-10.36</v>
      </c>
      <c r="D483">
        <v>3.872E-3</v>
      </c>
      <c r="E483">
        <v>-1.2815999999999999E-2</v>
      </c>
      <c r="F483">
        <v>-1.0331999999999999E-2</v>
      </c>
      <c r="H483" s="1">
        <v>-1387.7777000000001</v>
      </c>
      <c r="I483">
        <v>6.4</v>
      </c>
      <c r="J483">
        <v>3.3739999999999999E-2</v>
      </c>
      <c r="K483">
        <v>-1.2373E-2</v>
      </c>
      <c r="L483">
        <v>1.3150999999999999E-2</v>
      </c>
      <c r="N483" s="1">
        <v>-1386.1959999999999</v>
      </c>
      <c r="O483">
        <v>-7.22</v>
      </c>
      <c r="P483">
        <f>-0.011925</f>
        <v>-1.1925E-2</v>
      </c>
      <c r="Q483">
        <v>-3.787E-3</v>
      </c>
      <c r="R483">
        <v>-1.3521999999999999E-2</v>
      </c>
    </row>
    <row r="484" spans="2:18" x14ac:dyDescent="0.2">
      <c r="B484" s="1">
        <v>-1385.4594</v>
      </c>
      <c r="C484">
        <v>-10.16</v>
      </c>
      <c r="D484">
        <v>-2.467E-3</v>
      </c>
      <c r="E484">
        <v>9.2599999999999996E-4</v>
      </c>
      <c r="F484">
        <v>3.1905999999999997E-2</v>
      </c>
      <c r="H484" s="1">
        <v>-1387.7628999999999</v>
      </c>
      <c r="I484">
        <v>6.9</v>
      </c>
      <c r="J484">
        <v>-1.5551000000000001E-2</v>
      </c>
      <c r="K484">
        <v>9.1219999999999999E-3</v>
      </c>
      <c r="L484">
        <v>4.7419999999999997E-2</v>
      </c>
      <c r="N484" s="1">
        <v>-1386.2085</v>
      </c>
      <c r="O484">
        <v>-7.75</v>
      </c>
      <c r="P484">
        <v>-1.7097999999999999E-2</v>
      </c>
      <c r="Q484">
        <v>-7.0660000000000002E-3</v>
      </c>
      <c r="R484">
        <v>7.4440000000000001E-3</v>
      </c>
    </row>
    <row r="485" spans="2:18" x14ac:dyDescent="0.2">
      <c r="B485" s="1">
        <v>-1385.3658</v>
      </c>
      <c r="C485">
        <v>-9.84</v>
      </c>
      <c r="D485">
        <v>9.5379999999999996E-3</v>
      </c>
      <c r="E485">
        <v>9.3270000000000002E-3</v>
      </c>
      <c r="F485">
        <v>-3.2655999999999998E-2</v>
      </c>
      <c r="H485" s="1">
        <v>-1387.7366999999999</v>
      </c>
      <c r="I485">
        <v>7.3</v>
      </c>
      <c r="J485">
        <v>2.7245999999999999E-2</v>
      </c>
      <c r="K485">
        <v>-5.6798000000000001E-2</v>
      </c>
      <c r="L485">
        <v>-1.7448000000000002E-2</v>
      </c>
      <c r="N485" s="1">
        <v>-1386.1868999999999</v>
      </c>
      <c r="O485">
        <v>-8.19</v>
      </c>
      <c r="P485">
        <f>-0.003623</f>
        <v>-3.6229999999999999E-3</v>
      </c>
      <c r="Q485">
        <v>-8.0199999999999998E-4</v>
      </c>
      <c r="R485">
        <v>-8.6549999999999995E-3</v>
      </c>
    </row>
    <row r="486" spans="2:18" x14ac:dyDescent="0.2">
      <c r="B486" s="1">
        <v>-1385.2662</v>
      </c>
      <c r="C486">
        <v>-9.4700000000000006</v>
      </c>
      <c r="D486">
        <v>3.2850000000000002E-3</v>
      </c>
      <c r="E486">
        <v>-1.5785E-2</v>
      </c>
      <c r="F486">
        <v>4.535E-3</v>
      </c>
      <c r="H486" s="1">
        <v>-1387.7208000000001</v>
      </c>
      <c r="I486">
        <v>7.58</v>
      </c>
      <c r="J486">
        <v>1.5353E-2</v>
      </c>
      <c r="K486">
        <v>-3.9569999999999996E-3</v>
      </c>
      <c r="L486">
        <v>3.5462E-2</v>
      </c>
      <c r="N486" s="1">
        <v>-1386.1247000000001</v>
      </c>
      <c r="O486">
        <v>-8.41</v>
      </c>
      <c r="P486">
        <v>-1.0685999999999999E-2</v>
      </c>
      <c r="Q486">
        <v>-2.8869999999999998E-3</v>
      </c>
      <c r="R486">
        <v>3.3645000000000001E-2</v>
      </c>
    </row>
    <row r="487" spans="2:18" x14ac:dyDescent="0.2">
      <c r="B487" s="1">
        <v>-1385.1664000000001</v>
      </c>
      <c r="C487">
        <v>-9.0299999999999994</v>
      </c>
      <c r="D487">
        <v>2.0573999999999999E-2</v>
      </c>
      <c r="E487">
        <v>1.8159000000000002E-2</v>
      </c>
      <c r="F487">
        <v>-2.7009999999999999E-2</v>
      </c>
      <c r="H487" s="1">
        <v>-1387.7352000000001</v>
      </c>
      <c r="I487">
        <v>7.65</v>
      </c>
      <c r="J487">
        <v>1.2115000000000001E-2</v>
      </c>
      <c r="K487">
        <v>-2.9055999999999998E-2</v>
      </c>
      <c r="L487">
        <v>-5.2782000000000003E-2</v>
      </c>
      <c r="N487" s="1">
        <v>-1386.0189</v>
      </c>
      <c r="O487">
        <v>-8.31</v>
      </c>
      <c r="P487">
        <v>-1.0551E-2</v>
      </c>
      <c r="Q487">
        <v>6.8890000000000002E-3</v>
      </c>
      <c r="R487">
        <v>-6.1260000000000004E-3</v>
      </c>
    </row>
    <row r="488" spans="2:18" x14ac:dyDescent="0.2">
      <c r="B488" s="1">
        <v>-1385.0708</v>
      </c>
      <c r="C488">
        <v>-8.5500000000000007</v>
      </c>
      <c r="D488">
        <v>9.4319999999999994E-3</v>
      </c>
      <c r="E488">
        <v>5.202E-3</v>
      </c>
      <c r="F488">
        <v>1.3368E-2</v>
      </c>
      <c r="H488" s="1">
        <v>-1387.7897</v>
      </c>
      <c r="I488">
        <v>7.44</v>
      </c>
      <c r="J488">
        <v>4.1827999999999997E-2</v>
      </c>
      <c r="K488">
        <v>-1.7843000000000001E-2</v>
      </c>
      <c r="L488">
        <v>1.3514999999999999E-2</v>
      </c>
      <c r="N488" s="1">
        <v>-1385.8698999999999</v>
      </c>
      <c r="O488">
        <v>-8.11</v>
      </c>
      <c r="P488">
        <v>-9.887E-3</v>
      </c>
      <c r="Q488">
        <v>2.46E-2</v>
      </c>
      <c r="R488">
        <v>-2.153E-3</v>
      </c>
    </row>
    <row r="489" spans="2:18" x14ac:dyDescent="0.2">
      <c r="B489" s="1">
        <v>-1384.9829999999999</v>
      </c>
      <c r="C489">
        <v>-8.0299999999999994</v>
      </c>
      <c r="D489">
        <v>1.6618999999999998E-2</v>
      </c>
      <c r="E489">
        <v>2.0999999999999999E-3</v>
      </c>
      <c r="F489">
        <v>-2.528E-2</v>
      </c>
      <c r="H489" s="1">
        <v>-1387.88</v>
      </c>
      <c r="I489">
        <v>7.18</v>
      </c>
      <c r="J489">
        <v>-1.6965999999999998E-2</v>
      </c>
      <c r="K489">
        <v>-2.12E-4</v>
      </c>
      <c r="L489">
        <v>-3.6771999999999999E-2</v>
      </c>
      <c r="N489" s="1">
        <v>-1385.6823999999999</v>
      </c>
      <c r="O489">
        <v>-7.67</v>
      </c>
      <c r="P489">
        <v>2.6050000000000001E-3</v>
      </c>
      <c r="Q489">
        <v>-6.9999999999999999E-6</v>
      </c>
      <c r="R489">
        <v>3.797E-3</v>
      </c>
    </row>
    <row r="490" spans="2:18" x14ac:dyDescent="0.2">
      <c r="B490" s="1">
        <v>-1384.9032999999999</v>
      </c>
      <c r="C490">
        <v>-7.52</v>
      </c>
      <c r="D490">
        <v>1.2945999999999999E-2</v>
      </c>
      <c r="E490">
        <v>1.4723999999999999E-2</v>
      </c>
      <c r="F490">
        <v>6.5550000000000001E-3</v>
      </c>
      <c r="H490" s="1">
        <v>-1387.9907000000001</v>
      </c>
      <c r="I490">
        <v>6.73</v>
      </c>
      <c r="J490">
        <v>-1.4028000000000001E-2</v>
      </c>
      <c r="K490">
        <v>-9.6319999999999999E-3</v>
      </c>
      <c r="L490">
        <v>2.7330000000000002E-3</v>
      </c>
      <c r="N490" s="1">
        <v>-1385.4653000000001</v>
      </c>
      <c r="O490">
        <v>-7</v>
      </c>
      <c r="P490">
        <v>-8.7209999999999996E-3</v>
      </c>
      <c r="Q490">
        <v>-8.8129999999999997E-3</v>
      </c>
      <c r="R490">
        <v>1.8613999999999999E-2</v>
      </c>
    </row>
    <row r="491" spans="2:18" x14ac:dyDescent="0.2">
      <c r="B491" s="1">
        <v>-1384.8282999999999</v>
      </c>
      <c r="C491">
        <v>-7.02</v>
      </c>
      <c r="D491">
        <v>-2.3172999999999999E-2</v>
      </c>
      <c r="E491">
        <v>4.0639000000000002E-2</v>
      </c>
      <c r="F491">
        <v>-8.4569999999999992E-3</v>
      </c>
      <c r="H491" s="1">
        <v>-1388.1038000000001</v>
      </c>
      <c r="I491">
        <v>6.18</v>
      </c>
      <c r="J491">
        <v>6.7000000000000002E-4</v>
      </c>
      <c r="K491">
        <v>-1.3715E-2</v>
      </c>
      <c r="L491">
        <v>-1.2975E-2</v>
      </c>
      <c r="N491" s="1">
        <v>-1385.2297000000001</v>
      </c>
      <c r="O491">
        <v>-6.34</v>
      </c>
      <c r="P491">
        <v>1.9143E-2</v>
      </c>
      <c r="Q491">
        <v>8.4119999999999993E-3</v>
      </c>
      <c r="R491">
        <v>7.4190000000000002E-3</v>
      </c>
    </row>
    <row r="492" spans="2:18" x14ac:dyDescent="0.2">
      <c r="B492" s="1">
        <v>-1384.7523000000001</v>
      </c>
      <c r="C492">
        <v>-6.46</v>
      </c>
      <c r="D492">
        <v>-3.4099999999999999E-4</v>
      </c>
      <c r="E492">
        <v>-1.5838999999999999E-2</v>
      </c>
      <c r="F492">
        <v>2.5350000000000001E-2</v>
      </c>
      <c r="H492" s="1">
        <v>-1388.2052000000001</v>
      </c>
      <c r="I492">
        <v>5.58</v>
      </c>
      <c r="J492">
        <v>1.189E-3</v>
      </c>
      <c r="K492">
        <v>7.8729999999999998E-3</v>
      </c>
      <c r="L492">
        <v>3.1905999999999997E-2</v>
      </c>
      <c r="N492" s="1">
        <v>-1384.9878000000001</v>
      </c>
      <c r="O492">
        <v>-5.52</v>
      </c>
      <c r="P492">
        <f>-0.001632</f>
        <v>-1.632E-3</v>
      </c>
      <c r="Q492">
        <v>-5.4999999999999997E-3</v>
      </c>
      <c r="R492">
        <v>-8.2810000000000002E-3</v>
      </c>
    </row>
    <row r="493" spans="2:18" x14ac:dyDescent="0.2">
      <c r="B493" s="1">
        <v>-1384.6667</v>
      </c>
      <c r="C493">
        <v>-5.9</v>
      </c>
      <c r="D493">
        <v>-5.3829999999999998E-3</v>
      </c>
      <c r="E493">
        <v>2.8025000000000001E-2</v>
      </c>
      <c r="F493">
        <v>2.3257E-2</v>
      </c>
      <c r="H493" s="1">
        <v>-1388.2881</v>
      </c>
      <c r="I493">
        <v>4.96</v>
      </c>
      <c r="J493">
        <v>5.3698000000000003E-2</v>
      </c>
      <c r="K493">
        <v>-3.7204000000000001E-2</v>
      </c>
      <c r="L493">
        <v>-7.4700000000000005E-4</v>
      </c>
      <c r="N493" s="1">
        <v>-1384.7525000000001</v>
      </c>
      <c r="O493">
        <v>-4.66</v>
      </c>
      <c r="P493">
        <v>2.2629E-2</v>
      </c>
      <c r="Q493">
        <v>-8.8579999999999996E-3</v>
      </c>
      <c r="R493">
        <v>1.9559999999999998E-3</v>
      </c>
    </row>
    <row r="494" spans="2:18" x14ac:dyDescent="0.2">
      <c r="B494" s="1">
        <v>-1384.5644</v>
      </c>
      <c r="C494">
        <v>-5.33</v>
      </c>
      <c r="D494">
        <v>4.104E-3</v>
      </c>
      <c r="E494">
        <v>-2.0157999999999999E-2</v>
      </c>
      <c r="F494">
        <v>2.545E-2</v>
      </c>
      <c r="H494" s="1">
        <v>-1388.3536999999999</v>
      </c>
      <c r="I494">
        <v>4.24</v>
      </c>
      <c r="J494">
        <v>-3.3690999999999999E-2</v>
      </c>
      <c r="K494">
        <v>-2.793E-2</v>
      </c>
      <c r="L494">
        <v>7.1529999999999996E-3</v>
      </c>
      <c r="N494" s="1">
        <v>-1384.538</v>
      </c>
      <c r="O494">
        <v>-3.91</v>
      </c>
      <c r="P494">
        <v>4.5890000000000002E-3</v>
      </c>
      <c r="Q494">
        <v>-1.611E-3</v>
      </c>
      <c r="R494">
        <v>-7.9799999999999999E-4</v>
      </c>
    </row>
    <row r="495" spans="2:18" x14ac:dyDescent="0.2">
      <c r="B495" s="1">
        <v>-1384.4408000000001</v>
      </c>
      <c r="C495">
        <v>-4.7</v>
      </c>
      <c r="D495">
        <v>1.702E-3</v>
      </c>
      <c r="E495">
        <v>-9.9599999999999992E-4</v>
      </c>
      <c r="F495">
        <v>5.2209999999999999E-3</v>
      </c>
      <c r="H495" s="1">
        <v>-1388.4077</v>
      </c>
      <c r="I495">
        <v>3.53</v>
      </c>
      <c r="J495">
        <v>3.8340000000000002E-3</v>
      </c>
      <c r="K495">
        <v>-2.2499000000000002E-2</v>
      </c>
      <c r="L495">
        <v>-5.8381000000000002E-2</v>
      </c>
      <c r="N495" s="1">
        <v>-1384.3590999999999</v>
      </c>
      <c r="O495">
        <v>-3.23</v>
      </c>
      <c r="P495">
        <v>-1.9740000000000001E-3</v>
      </c>
      <c r="Q495">
        <v>-1.0673E-2</v>
      </c>
      <c r="R495">
        <v>2.0736999999999998E-2</v>
      </c>
    </row>
    <row r="496" spans="2:18" x14ac:dyDescent="0.2">
      <c r="B496" s="1">
        <v>-1384.2961</v>
      </c>
      <c r="C496">
        <v>-4.12</v>
      </c>
      <c r="D496">
        <v>-5.9690000000000003E-3</v>
      </c>
      <c r="E496">
        <v>-3.7488E-2</v>
      </c>
      <c r="F496">
        <v>3.8373999999999998E-2</v>
      </c>
      <c r="H496" s="1">
        <v>-1388.4558</v>
      </c>
      <c r="I496">
        <v>2.81</v>
      </c>
      <c r="J496">
        <v>-5.2596999999999998E-2</v>
      </c>
      <c r="K496">
        <v>-4.9329999999999999E-3</v>
      </c>
      <c r="L496">
        <v>4.8226999999999999E-2</v>
      </c>
      <c r="N496" s="1">
        <v>-1384.2303999999999</v>
      </c>
      <c r="O496">
        <v>-2.73</v>
      </c>
      <c r="P496">
        <v>1.1058999999999999E-2</v>
      </c>
      <c r="Q496">
        <v>3.3119999999999998E-3</v>
      </c>
      <c r="R496">
        <v>3.1289999999999998E-3</v>
      </c>
    </row>
    <row r="497" spans="2:18" x14ac:dyDescent="0.2">
      <c r="B497" s="1">
        <v>-1384.1344999999999</v>
      </c>
      <c r="C497">
        <v>-3.51</v>
      </c>
      <c r="D497">
        <v>9.9860000000000001E-3</v>
      </c>
      <c r="E497">
        <v>1.7521999999999999E-2</v>
      </c>
      <c r="F497">
        <v>2.2615E-2</v>
      </c>
      <c r="H497" s="1">
        <v>-1388.4989</v>
      </c>
      <c r="I497">
        <v>2.0699999999999998</v>
      </c>
      <c r="J497">
        <v>1.4045E-2</v>
      </c>
      <c r="K497">
        <v>-5.9449999999999998E-3</v>
      </c>
      <c r="L497">
        <v>-3.7817000000000003E-2</v>
      </c>
      <c r="N497" s="1">
        <v>-1384.1624999999999</v>
      </c>
      <c r="O497">
        <v>-2.39</v>
      </c>
      <c r="P497">
        <v>1.0108000000000001E-2</v>
      </c>
      <c r="Q497">
        <v>-5.3140000000000001E-3</v>
      </c>
      <c r="R497">
        <v>2.8400000000000002E-4</v>
      </c>
    </row>
    <row r="498" spans="2:18" x14ac:dyDescent="0.2">
      <c r="B498" s="1">
        <v>-1383.9649999999999</v>
      </c>
      <c r="C498">
        <v>-2.9</v>
      </c>
      <c r="D498">
        <v>1.6320999999999999E-2</v>
      </c>
      <c r="E498">
        <v>-2.6849999999999999E-3</v>
      </c>
      <c r="F498">
        <v>2.1963E-2</v>
      </c>
      <c r="H498" s="1">
        <v>-1388.5327</v>
      </c>
      <c r="I498">
        <v>1.31</v>
      </c>
      <c r="J498">
        <v>-2.3592999999999999E-2</v>
      </c>
      <c r="K498">
        <v>-2.5472999999999999E-2</v>
      </c>
      <c r="L498">
        <v>8.4468000000000001E-2</v>
      </c>
      <c r="N498" s="1">
        <v>-1384.1593</v>
      </c>
      <c r="O498">
        <v>-2.19</v>
      </c>
      <c r="P498">
        <v>3.9560000000000003E-3</v>
      </c>
      <c r="Q498">
        <v>-8.6719999999999992E-3</v>
      </c>
      <c r="R498">
        <v>8.1810000000000008E-3</v>
      </c>
    </row>
    <row r="499" spans="2:18" x14ac:dyDescent="0.2">
      <c r="B499" s="1">
        <v>-1383.799</v>
      </c>
      <c r="C499">
        <v>-2.39</v>
      </c>
      <c r="D499">
        <v>-3.0699999999999998E-3</v>
      </c>
      <c r="E499">
        <v>2.7616999999999999E-2</v>
      </c>
      <c r="F499">
        <v>2.5218000000000001E-2</v>
      </c>
      <c r="H499" s="1">
        <v>-1388.5497</v>
      </c>
      <c r="I499">
        <v>0.63</v>
      </c>
      <c r="J499">
        <v>-5.3340000000000002E-3</v>
      </c>
      <c r="K499">
        <v>-2.7507E-2</v>
      </c>
      <c r="L499">
        <v>-1.7513000000000001E-2</v>
      </c>
      <c r="N499" s="1">
        <v>-1384.2167999999999</v>
      </c>
      <c r="O499">
        <v>-2.11</v>
      </c>
      <c r="P499">
        <v>1.2532E-2</v>
      </c>
      <c r="Q499">
        <v>-3.4910000000000002E-3</v>
      </c>
      <c r="R499">
        <v>-1.6565E-2</v>
      </c>
    </row>
    <row r="500" spans="2:18" x14ac:dyDescent="0.2">
      <c r="B500" s="1">
        <v>-1383.6476</v>
      </c>
      <c r="C500">
        <v>-1.97</v>
      </c>
      <c r="D500">
        <v>1.5346E-2</v>
      </c>
      <c r="E500">
        <v>-2.1347000000000001E-2</v>
      </c>
      <c r="F500">
        <v>2.5440000000000001E-2</v>
      </c>
      <c r="H500" s="1">
        <v>-1388.5427</v>
      </c>
      <c r="I500">
        <v>0</v>
      </c>
      <c r="J500">
        <v>6.3889999999999997E-3</v>
      </c>
      <c r="K500">
        <v>-6.378E-3</v>
      </c>
      <c r="L500">
        <v>5.5663999999999998E-2</v>
      </c>
      <c r="N500" s="1">
        <v>-1384.3251</v>
      </c>
      <c r="O500">
        <v>-2.2599999999999998</v>
      </c>
      <c r="P500">
        <v>1.9250000000000001E-3</v>
      </c>
      <c r="Q500">
        <v>3.411E-3</v>
      </c>
      <c r="R500">
        <v>-1.7940000000000001E-2</v>
      </c>
    </row>
    <row r="501" spans="2:18" x14ac:dyDescent="0.2">
      <c r="B501" s="1">
        <v>-1383.5233000000001</v>
      </c>
      <c r="C501">
        <v>-1.65</v>
      </c>
      <c r="D501">
        <v>4.2272999999999998E-2</v>
      </c>
      <c r="E501">
        <v>-2.2638999999999999E-2</v>
      </c>
      <c r="F501">
        <v>2.7060000000000001E-3</v>
      </c>
      <c r="H501" s="1">
        <v>-1388.5109</v>
      </c>
      <c r="I501">
        <v>-0.63</v>
      </c>
      <c r="J501">
        <v>1.6865000000000002E-2</v>
      </c>
      <c r="K501">
        <v>-2.5752000000000001E-2</v>
      </c>
      <c r="L501">
        <v>-2.6395999999999999E-2</v>
      </c>
      <c r="N501" s="1">
        <v>-1384.4711</v>
      </c>
      <c r="O501">
        <v>-2.4700000000000002</v>
      </c>
      <c r="P501">
        <v>1.2494999999999999E-2</v>
      </c>
      <c r="Q501">
        <v>1.4609E-2</v>
      </c>
      <c r="R501">
        <v>8.9599999999999999E-4</v>
      </c>
    </row>
    <row r="502" spans="2:18" x14ac:dyDescent="0.2">
      <c r="B502" s="1">
        <v>-1383.4386999999999</v>
      </c>
      <c r="C502">
        <v>-1.46</v>
      </c>
      <c r="D502">
        <v>3.31E-3</v>
      </c>
      <c r="E502">
        <v>-4.4379000000000002E-2</v>
      </c>
      <c r="F502">
        <v>1.1162999999999999E-2</v>
      </c>
      <c r="H502" s="1">
        <v>-1388.4635000000001</v>
      </c>
      <c r="I502">
        <v>-1.2</v>
      </c>
      <c r="J502">
        <v>-8.1600000000000006E-3</v>
      </c>
      <c r="K502">
        <v>-5.0470000000000003E-3</v>
      </c>
      <c r="L502">
        <v>3.4977000000000001E-2</v>
      </c>
      <c r="N502" s="1">
        <v>-1384.6418000000001</v>
      </c>
      <c r="O502">
        <v>-2.71</v>
      </c>
      <c r="P502">
        <v>1.0697E-2</v>
      </c>
      <c r="Q502">
        <v>-1.802E-3</v>
      </c>
      <c r="R502">
        <v>-2.0860000000000002E-3</v>
      </c>
    </row>
    <row r="503" spans="2:18" x14ac:dyDescent="0.2">
      <c r="B503" s="1">
        <v>-1383.4046000000001</v>
      </c>
      <c r="C503">
        <v>-1.46</v>
      </c>
      <c r="D503">
        <v>8.1499999999999997E-4</v>
      </c>
      <c r="E503">
        <v>-2.0233999999999999E-2</v>
      </c>
      <c r="F503">
        <v>1.4097999999999999E-2</v>
      </c>
      <c r="H503" s="1">
        <v>-1388.4183</v>
      </c>
      <c r="I503">
        <v>-1.76</v>
      </c>
      <c r="J503">
        <v>4.2236000000000003E-2</v>
      </c>
      <c r="K503">
        <v>6.803E-3</v>
      </c>
      <c r="L503">
        <v>-7.8633999999999996E-2</v>
      </c>
      <c r="N503" s="1">
        <v>-1384.8255999999999</v>
      </c>
      <c r="O503">
        <v>-2.95</v>
      </c>
      <c r="P503">
        <v>2.3817999999999999E-2</v>
      </c>
      <c r="Q503">
        <v>5.5490000000000001E-3</v>
      </c>
      <c r="R503">
        <v>2.0677999999999998E-2</v>
      </c>
    </row>
    <row r="504" spans="2:18" x14ac:dyDescent="0.2">
      <c r="B504" s="1">
        <v>-1383.4289000000001</v>
      </c>
      <c r="C504">
        <v>-1.65</v>
      </c>
      <c r="D504">
        <v>-7.6290000000000004E-3</v>
      </c>
      <c r="E504">
        <v>-1.7878999999999999E-2</v>
      </c>
      <c r="F504">
        <v>2.2676000000000002E-2</v>
      </c>
      <c r="H504" s="1">
        <v>-1388.3966</v>
      </c>
      <c r="I504">
        <v>-2.37</v>
      </c>
      <c r="J504">
        <v>-3.0013999999999999E-2</v>
      </c>
      <c r="K504">
        <v>1.269E-2</v>
      </c>
      <c r="L504">
        <v>3.4452999999999998E-2</v>
      </c>
      <c r="N504" s="1">
        <v>-1385.0127</v>
      </c>
      <c r="O504">
        <v>-3.19</v>
      </c>
      <c r="P504">
        <v>4.9290000000000002E-3</v>
      </c>
      <c r="Q504">
        <v>3.5950000000000001E-3</v>
      </c>
      <c r="R504">
        <v>2.003E-3</v>
      </c>
    </row>
    <row r="505" spans="2:18" x14ac:dyDescent="0.2">
      <c r="B505" s="1">
        <v>-1383.5141000000001</v>
      </c>
      <c r="C505">
        <v>-1.95</v>
      </c>
      <c r="D505">
        <v>-4.6006999999999999E-2</v>
      </c>
      <c r="E505">
        <v>-9.4109999999999992E-3</v>
      </c>
      <c r="F505">
        <v>3.9139999999999999E-3</v>
      </c>
      <c r="H505" s="1">
        <v>-1388.4163000000001</v>
      </c>
      <c r="I505">
        <v>-3.06</v>
      </c>
      <c r="J505">
        <v>1.1018E-2</v>
      </c>
      <c r="K505">
        <v>-3.6456000000000002E-2</v>
      </c>
      <c r="L505">
        <v>-4.8295999999999999E-2</v>
      </c>
      <c r="N505" s="1">
        <v>-1385.1953000000001</v>
      </c>
      <c r="O505">
        <v>-3.4</v>
      </c>
      <c r="P505">
        <v>-1.1635E-2</v>
      </c>
      <c r="Q505">
        <v>8.8830000000000003E-3</v>
      </c>
      <c r="R505">
        <v>1.7700000000000001E-3</v>
      </c>
    </row>
    <row r="506" spans="2:18" x14ac:dyDescent="0.2">
      <c r="B506" s="1">
        <v>-1383.6561999999999</v>
      </c>
      <c r="C506">
        <v>-2.38</v>
      </c>
      <c r="D506">
        <v>-2.3219999999999998E-3</v>
      </c>
      <c r="E506">
        <v>-2.3161999999999999E-2</v>
      </c>
      <c r="F506">
        <v>3.7477000000000003E-2</v>
      </c>
      <c r="H506" s="1">
        <v>-1388.4866999999999</v>
      </c>
      <c r="I506">
        <v>-3.82</v>
      </c>
      <c r="J506">
        <v>-3.3249999999999998E-3</v>
      </c>
      <c r="K506">
        <v>-6.7809999999999997E-3</v>
      </c>
      <c r="L506">
        <v>1.6948000000000001E-2</v>
      </c>
      <c r="N506" s="1">
        <v>-1385.3661</v>
      </c>
      <c r="O506">
        <v>-3.54</v>
      </c>
      <c r="P506">
        <f>-0.00578</f>
        <v>-5.7800000000000004E-3</v>
      </c>
      <c r="Q506">
        <v>-2.1389999999999998E-3</v>
      </c>
      <c r="R506">
        <v>-1.7440000000000001E-2</v>
      </c>
    </row>
    <row r="507" spans="2:18" x14ac:dyDescent="0.2">
      <c r="B507" s="1">
        <v>-1383.8458000000001</v>
      </c>
      <c r="C507">
        <v>-2.88</v>
      </c>
      <c r="D507">
        <v>-2.1719999999999999E-3</v>
      </c>
      <c r="E507">
        <v>-2.8582E-2</v>
      </c>
      <c r="F507">
        <v>1.9715E-2</v>
      </c>
      <c r="H507" s="1">
        <v>-1388.607</v>
      </c>
      <c r="I507">
        <v>-4.5999999999999996</v>
      </c>
      <c r="J507">
        <v>-4.9600000000000002E-4</v>
      </c>
      <c r="K507">
        <v>1.1645000000000001E-2</v>
      </c>
      <c r="L507">
        <v>-3.6602000000000003E-2</v>
      </c>
      <c r="N507" s="1">
        <v>-1385.5193999999999</v>
      </c>
      <c r="O507">
        <v>-3.6</v>
      </c>
      <c r="P507">
        <v>7.6540000000000002E-3</v>
      </c>
      <c r="Q507">
        <v>4.0299999999999998E-4</v>
      </c>
      <c r="R507">
        <v>-1.5966999999999999E-2</v>
      </c>
    </row>
    <row r="508" spans="2:18" x14ac:dyDescent="0.2">
      <c r="B508" s="1">
        <v>-1384.0691999999999</v>
      </c>
      <c r="C508">
        <v>-3.42</v>
      </c>
      <c r="D508">
        <v>-4.3800000000000002E-3</v>
      </c>
      <c r="E508">
        <v>2.3477999999999999E-2</v>
      </c>
      <c r="F508">
        <v>5.8820000000000001E-3</v>
      </c>
      <c r="H508" s="1">
        <v>-1388.7648999999999</v>
      </c>
      <c r="I508">
        <v>-5.38</v>
      </c>
      <c r="J508">
        <v>2.7518999999999998E-2</v>
      </c>
      <c r="K508">
        <v>-8.3909999999999992E-3</v>
      </c>
      <c r="L508">
        <v>1.8949000000000001E-2</v>
      </c>
      <c r="N508" s="1">
        <v>-1385.6512</v>
      </c>
      <c r="O508">
        <v>-3.65</v>
      </c>
      <c r="P508">
        <v>-3.3310000000000002E-3</v>
      </c>
      <c r="Q508">
        <v>6.9319999999999998E-3</v>
      </c>
      <c r="R508">
        <v>-1.3218000000000001E-2</v>
      </c>
    </row>
    <row r="509" spans="2:18" x14ac:dyDescent="0.2">
      <c r="B509" s="1">
        <v>-1384.3125</v>
      </c>
      <c r="C509">
        <v>-4.01</v>
      </c>
      <c r="D509">
        <v>-9.2359999999999994E-3</v>
      </c>
      <c r="E509">
        <v>-4.8890000000000001E-3</v>
      </c>
      <c r="F509">
        <v>2.283E-2</v>
      </c>
      <c r="H509" s="1">
        <v>-1388.9426000000001</v>
      </c>
      <c r="I509">
        <v>-6.07</v>
      </c>
      <c r="J509">
        <v>5.4207999999999999E-2</v>
      </c>
      <c r="K509">
        <v>6.9999999999999994E-5</v>
      </c>
      <c r="L509">
        <v>-3.7888999999999999E-2</v>
      </c>
      <c r="N509" s="1">
        <v>-1385.7605000000001</v>
      </c>
      <c r="O509">
        <v>-3.65</v>
      </c>
      <c r="P509">
        <v>-1.157E-2</v>
      </c>
      <c r="Q509">
        <v>2.0470000000000002E-3</v>
      </c>
      <c r="R509">
        <v>3.9509999999999997E-3</v>
      </c>
    </row>
    <row r="510" spans="2:18" x14ac:dyDescent="0.2">
      <c r="B510" s="1">
        <v>-1384.5624</v>
      </c>
      <c r="C510">
        <v>-4.58</v>
      </c>
      <c r="D510">
        <v>9.1540000000000007E-3</v>
      </c>
      <c r="E510">
        <v>2.4518999999999999E-2</v>
      </c>
      <c r="F510">
        <v>5.5690000000000002E-3</v>
      </c>
      <c r="H510" s="1">
        <v>-1389.1198999999999</v>
      </c>
      <c r="I510">
        <v>-6.65</v>
      </c>
      <c r="J510">
        <v>3.2529999999999998E-3</v>
      </c>
      <c r="K510">
        <v>4.0023000000000003E-2</v>
      </c>
      <c r="L510">
        <v>1.8608E-2</v>
      </c>
      <c r="N510" s="1">
        <v>-1385.8485000000001</v>
      </c>
      <c r="O510">
        <v>-3.64</v>
      </c>
      <c r="P510">
        <v>-1.5970000000000002E-2</v>
      </c>
      <c r="Q510">
        <v>-1.7229999999999999E-3</v>
      </c>
      <c r="R510">
        <v>1.5560000000000001E-3</v>
      </c>
    </row>
    <row r="511" spans="2:18" x14ac:dyDescent="0.2">
      <c r="B511" s="1">
        <v>-1384.8061</v>
      </c>
      <c r="C511">
        <v>-5.1100000000000003</v>
      </c>
      <c r="D511">
        <v>1.2362E-2</v>
      </c>
      <c r="E511">
        <v>-1.6671999999999999E-2</v>
      </c>
      <c r="F511">
        <v>2.0286999999999999E-2</v>
      </c>
      <c r="H511" s="1">
        <v>-1389.2772</v>
      </c>
      <c r="I511">
        <v>-7.19</v>
      </c>
      <c r="J511">
        <v>2.0405E-2</v>
      </c>
      <c r="K511">
        <v>1.1417E-2</v>
      </c>
      <c r="L511">
        <v>-2.3775000000000001E-2</v>
      </c>
      <c r="N511" s="1">
        <v>-1385.9197999999999</v>
      </c>
      <c r="O511">
        <v>-3.57</v>
      </c>
      <c r="P511">
        <v>5.437E-3</v>
      </c>
      <c r="Q511">
        <v>2.1429999999999999E-3</v>
      </c>
      <c r="R511">
        <v>-8.9099999999999997E-4</v>
      </c>
    </row>
    <row r="512" spans="2:18" x14ac:dyDescent="0.2">
      <c r="B512" s="1">
        <v>-1385.0337999999999</v>
      </c>
      <c r="C512">
        <v>-5.53</v>
      </c>
      <c r="D512">
        <v>3.3584999999999997E-2</v>
      </c>
      <c r="E512">
        <v>1.1468000000000001E-2</v>
      </c>
      <c r="F512">
        <v>2.0650000000000002E-2</v>
      </c>
      <c r="H512" s="1">
        <v>-1389.3997999999999</v>
      </c>
      <c r="I512">
        <v>-7.52</v>
      </c>
      <c r="J512">
        <v>-1.0994E-2</v>
      </c>
      <c r="K512">
        <v>4.6893999999999998E-2</v>
      </c>
      <c r="L512">
        <v>3.5677E-2</v>
      </c>
      <c r="N512" s="1">
        <v>-1385.9803999999999</v>
      </c>
      <c r="O512">
        <v>-3.58</v>
      </c>
      <c r="P512">
        <v>3.2789999999999998E-3</v>
      </c>
      <c r="Q512">
        <v>-1.9442999999999998E-2</v>
      </c>
      <c r="R512">
        <v>-1.3047E-2</v>
      </c>
    </row>
    <row r="513" spans="2:18" x14ac:dyDescent="0.2">
      <c r="B513" s="1">
        <v>-1385.2382</v>
      </c>
      <c r="C513">
        <v>-5.94</v>
      </c>
      <c r="D513">
        <v>2.6054999999999998E-2</v>
      </c>
      <c r="E513">
        <v>-2.5141E-2</v>
      </c>
      <c r="F513">
        <v>2.2863000000000001E-2</v>
      </c>
      <c r="H513" s="1">
        <v>-1389.4788000000001</v>
      </c>
      <c r="I513">
        <v>-7.63</v>
      </c>
      <c r="J513">
        <v>2.4528000000000001E-2</v>
      </c>
      <c r="K513">
        <v>1.8308000000000001E-2</v>
      </c>
      <c r="L513">
        <v>1.5462E-2</v>
      </c>
      <c r="N513" s="1">
        <v>-1386.0358000000001</v>
      </c>
      <c r="O513">
        <v>-3.62</v>
      </c>
      <c r="P513">
        <f>-0.002915</f>
        <v>-2.9150000000000001E-3</v>
      </c>
      <c r="Q513">
        <v>-1.2378999999999999E-2</v>
      </c>
      <c r="R513">
        <v>-3.1740000000000002E-3</v>
      </c>
    </row>
    <row r="514" spans="2:18" x14ac:dyDescent="0.2">
      <c r="B514" s="1">
        <v>-1385.4163000000001</v>
      </c>
      <c r="C514">
        <v>-6.33</v>
      </c>
      <c r="D514">
        <v>2.2242999999999999E-2</v>
      </c>
      <c r="E514">
        <v>1.2782E-2</v>
      </c>
      <c r="F514">
        <v>2.3288E-2</v>
      </c>
      <c r="H514" s="1">
        <v>-1389.5132000000001</v>
      </c>
      <c r="I514">
        <v>-7.68</v>
      </c>
      <c r="J514">
        <v>-8.8590000000000006E-3</v>
      </c>
      <c r="K514">
        <v>2.0535999999999999E-2</v>
      </c>
      <c r="L514">
        <v>5.1029999999999999E-3</v>
      </c>
      <c r="N514" s="1">
        <v>-1386.0890999999999</v>
      </c>
      <c r="O514">
        <v>-3.77</v>
      </c>
      <c r="P514">
        <v>9.7000000000000005E-4</v>
      </c>
      <c r="Q514">
        <v>9.0469999999999995E-3</v>
      </c>
      <c r="R514">
        <v>-2.7290000000000001E-3</v>
      </c>
    </row>
    <row r="515" spans="2:18" x14ac:dyDescent="0.2">
      <c r="B515" s="1">
        <v>-1385.5700999999999</v>
      </c>
      <c r="C515">
        <v>-6.7</v>
      </c>
      <c r="D515">
        <v>2.0454E-2</v>
      </c>
      <c r="E515">
        <v>-1.4723999999999999E-2</v>
      </c>
      <c r="F515">
        <v>2.4340000000000001E-2</v>
      </c>
      <c r="H515" s="1">
        <v>-1389.5069000000001</v>
      </c>
      <c r="I515">
        <v>-7.58</v>
      </c>
      <c r="J515">
        <v>8.3199999999999995E-4</v>
      </c>
      <c r="K515">
        <v>-2.9100000000000003E-4</v>
      </c>
      <c r="L515">
        <v>-3.9017000000000003E-2</v>
      </c>
      <c r="N515" s="1">
        <v>-1386.1383000000001</v>
      </c>
      <c r="O515">
        <v>-3.95</v>
      </c>
      <c r="P515">
        <v>-1.315E-3</v>
      </c>
      <c r="Q515">
        <v>2.676E-3</v>
      </c>
      <c r="R515">
        <v>-1.0093E-2</v>
      </c>
    </row>
    <row r="516" spans="2:18" x14ac:dyDescent="0.2">
      <c r="B516" s="1">
        <v>-1385.7067999999999</v>
      </c>
      <c r="C516">
        <v>-7.01</v>
      </c>
      <c r="D516">
        <v>3.3743000000000002E-2</v>
      </c>
      <c r="E516">
        <v>4.4349999999999997E-3</v>
      </c>
      <c r="F516">
        <v>-3.0309999999999998E-3</v>
      </c>
      <c r="H516" s="1">
        <v>-1389.4691</v>
      </c>
      <c r="I516">
        <v>-7.32</v>
      </c>
      <c r="J516">
        <v>-2.3730000000000001E-3</v>
      </c>
      <c r="K516">
        <v>2.6549E-2</v>
      </c>
      <c r="L516">
        <v>-1.5455999999999999E-2</v>
      </c>
      <c r="N516" s="1">
        <v>-1386.1791000000001</v>
      </c>
      <c r="O516">
        <v>-4.13</v>
      </c>
      <c r="P516">
        <v>5.1489999999999999E-3</v>
      </c>
      <c r="Q516">
        <v>2.3709999999999998E-3</v>
      </c>
      <c r="R516">
        <v>5.3920000000000001E-3</v>
      </c>
    </row>
    <row r="517" spans="2:18" x14ac:dyDescent="0.2">
      <c r="B517" s="1">
        <v>-1385.8362999999999</v>
      </c>
      <c r="C517">
        <v>-7.35</v>
      </c>
      <c r="D517">
        <v>-2.1410000000000001E-3</v>
      </c>
      <c r="E517">
        <v>-5.6832000000000001E-2</v>
      </c>
      <c r="F517">
        <v>4.0218999999999998E-2</v>
      </c>
      <c r="H517" s="1">
        <v>-1389.4096999999999</v>
      </c>
      <c r="I517">
        <v>-6.99</v>
      </c>
      <c r="J517">
        <v>-7.6769999999999998E-3</v>
      </c>
      <c r="K517">
        <v>4.6129999999999999E-3</v>
      </c>
      <c r="L517">
        <v>-1.7897E-2</v>
      </c>
      <c r="N517" s="1">
        <v>-1386.2075</v>
      </c>
      <c r="O517">
        <v>-4.3600000000000003</v>
      </c>
      <c r="P517">
        <f>-0.003772</f>
        <v>-3.7720000000000002E-3</v>
      </c>
      <c r="Q517">
        <v>-2.464E-3</v>
      </c>
      <c r="R517">
        <v>-1.8734000000000001E-2</v>
      </c>
    </row>
    <row r="518" spans="2:18" x14ac:dyDescent="0.2">
      <c r="B518" s="1">
        <v>-1385.9680000000001</v>
      </c>
      <c r="C518">
        <v>-7.74</v>
      </c>
      <c r="D518">
        <v>1.7260999999999999E-2</v>
      </c>
      <c r="E518">
        <v>-1.2825E-2</v>
      </c>
      <c r="F518">
        <v>1.0616E-2</v>
      </c>
      <c r="H518" s="1">
        <v>-1389.3385000000001</v>
      </c>
      <c r="I518">
        <v>-6.62</v>
      </c>
      <c r="J518">
        <v>-5.2055999999999998E-2</v>
      </c>
      <c r="K518">
        <v>1.1436999999999999E-2</v>
      </c>
      <c r="L518">
        <v>4.0497999999999999E-2</v>
      </c>
      <c r="N518" s="1">
        <v>-1386.2217000000001</v>
      </c>
      <c r="O518">
        <v>-4.6399999999999997</v>
      </c>
      <c r="P518">
        <v>1.5278E-2</v>
      </c>
      <c r="Q518">
        <v>7.1050000000000002E-3</v>
      </c>
      <c r="R518">
        <v>1.13E-4</v>
      </c>
    </row>
    <row r="519" spans="2:18" x14ac:dyDescent="0.2">
      <c r="B519" s="1">
        <v>-1386.1059</v>
      </c>
      <c r="C519">
        <v>-8.14</v>
      </c>
      <c r="D519">
        <v>-1.8810000000000001E-3</v>
      </c>
      <c r="E519">
        <v>-5.3175E-2</v>
      </c>
      <c r="F519">
        <v>2.3442000000000001E-2</v>
      </c>
      <c r="H519" s="1">
        <v>-1389.2610999999999</v>
      </c>
      <c r="I519">
        <v>-6.15</v>
      </c>
      <c r="J519">
        <v>6.3010000000000002E-3</v>
      </c>
      <c r="K519">
        <v>-1.0314E-2</v>
      </c>
      <c r="L519">
        <v>-1.5313999999999999E-2</v>
      </c>
      <c r="N519" s="1">
        <v>-1386.2234000000001</v>
      </c>
      <c r="O519">
        <v>-4.93</v>
      </c>
      <c r="P519">
        <v>5.1149999999999998E-3</v>
      </c>
      <c r="Q519">
        <v>2.0630000000000002E-3</v>
      </c>
      <c r="R519">
        <v>7.5079999999999999E-3</v>
      </c>
    </row>
    <row r="520" spans="2:18" x14ac:dyDescent="0.2">
      <c r="B520" s="1">
        <v>-1386.2451000000001</v>
      </c>
      <c r="C520">
        <v>-8.5</v>
      </c>
      <c r="D520">
        <v>5.71E-4</v>
      </c>
      <c r="E520">
        <v>-6.5989999999999998E-3</v>
      </c>
      <c r="F520">
        <v>2.2235000000000001E-2</v>
      </c>
      <c r="H520" s="1">
        <v>-1389.1802</v>
      </c>
      <c r="I520">
        <v>-5.6</v>
      </c>
      <c r="J520">
        <v>1.6095000000000002E-2</v>
      </c>
      <c r="K520">
        <v>9.6640000000000007E-3</v>
      </c>
      <c r="L520">
        <v>1.4385999999999999E-2</v>
      </c>
      <c r="N520" s="1">
        <v>-1386.2156</v>
      </c>
      <c r="O520">
        <v>-5.23</v>
      </c>
      <c r="P520">
        <v>-3.2829999999999999E-3</v>
      </c>
      <c r="Q520">
        <v>-2.1189999999999998E-3</v>
      </c>
      <c r="R520">
        <v>1.0596E-2</v>
      </c>
    </row>
    <row r="521" spans="2:18" x14ac:dyDescent="0.2">
      <c r="B521" s="1">
        <v>-1386.373</v>
      </c>
      <c r="C521">
        <v>-8.84</v>
      </c>
      <c r="D521">
        <v>1.9129E-2</v>
      </c>
      <c r="E521">
        <v>-2.4437E-2</v>
      </c>
      <c r="F521">
        <v>3.0695E-2</v>
      </c>
      <c r="H521" s="1">
        <v>-1389.0965000000001</v>
      </c>
      <c r="I521">
        <v>-5.0999999999999996</v>
      </c>
      <c r="J521">
        <v>1.7954999999999999E-2</v>
      </c>
      <c r="K521">
        <v>-2.4896000000000001E-2</v>
      </c>
      <c r="L521">
        <v>-2.5451000000000001E-2</v>
      </c>
      <c r="N521" s="1">
        <v>-1386.2012</v>
      </c>
      <c r="O521">
        <v>-5.5</v>
      </c>
      <c r="P521">
        <v>-2.8700000000000002E-3</v>
      </c>
      <c r="Q521">
        <v>-1.4586999999999999E-2</v>
      </c>
      <c r="R521">
        <v>9.2589999999999999E-3</v>
      </c>
    </row>
    <row r="522" spans="2:18" x14ac:dyDescent="0.2">
      <c r="B522" s="1">
        <v>-1386.4727</v>
      </c>
      <c r="C522">
        <v>-9.01</v>
      </c>
      <c r="D522">
        <v>2.6946999999999999E-2</v>
      </c>
      <c r="E522">
        <v>2.7175000000000001E-2</v>
      </c>
      <c r="F522">
        <v>-2.9481E-2</v>
      </c>
      <c r="H522" s="1">
        <v>-1389.0094999999999</v>
      </c>
      <c r="I522">
        <v>-4.62</v>
      </c>
      <c r="J522">
        <v>-7.8840000000000004E-3</v>
      </c>
      <c r="K522">
        <v>2.5465999999999999E-2</v>
      </c>
      <c r="L522">
        <v>-3.3479999999999998E-3</v>
      </c>
      <c r="N522" s="1">
        <v>-1386.1804999999999</v>
      </c>
      <c r="O522">
        <v>-5.82</v>
      </c>
      <c r="P522">
        <f>-0.000926</f>
        <v>-9.2599999999999996E-4</v>
      </c>
      <c r="Q522">
        <v>-2.1933000000000001E-2</v>
      </c>
      <c r="R522">
        <v>-9.1E-4</v>
      </c>
    </row>
    <row r="523" spans="2:18" x14ac:dyDescent="0.2">
      <c r="B523" s="1">
        <v>-1386.5293999999999</v>
      </c>
      <c r="C523">
        <v>-9.0399999999999991</v>
      </c>
      <c r="D523">
        <v>3.4872E-2</v>
      </c>
      <c r="E523">
        <v>1.5E-3</v>
      </c>
      <c r="F523">
        <v>1.8487E-2</v>
      </c>
      <c r="H523" s="1">
        <v>-1388.9199000000001</v>
      </c>
      <c r="I523">
        <v>-4.0199999999999996</v>
      </c>
      <c r="J523">
        <v>8.1449999999999995E-3</v>
      </c>
      <c r="K523">
        <v>-2.9801999999999999E-2</v>
      </c>
      <c r="L523">
        <v>5.1399999999999996E-3</v>
      </c>
      <c r="N523" s="1">
        <v>-1386.1514999999999</v>
      </c>
      <c r="O523">
        <v>-6.06</v>
      </c>
      <c r="P523">
        <v>-7.515E-3</v>
      </c>
      <c r="Q523">
        <v>-1.9369999999999999E-3</v>
      </c>
      <c r="R523">
        <v>1.1912000000000001E-2</v>
      </c>
    </row>
    <row r="524" spans="2:18" x14ac:dyDescent="0.2">
      <c r="B524" s="1">
        <v>-1386.5347999999999</v>
      </c>
      <c r="C524">
        <v>-8.9499999999999993</v>
      </c>
      <c r="D524">
        <v>-2.7816E-2</v>
      </c>
      <c r="E524">
        <v>6.6490000000000004E-3</v>
      </c>
      <c r="F524">
        <v>-2.5559999999999999E-2</v>
      </c>
      <c r="H524" s="1">
        <v>-1388.8303000000001</v>
      </c>
      <c r="I524">
        <v>-3.54</v>
      </c>
      <c r="J524">
        <v>-1.4126E-2</v>
      </c>
      <c r="K524">
        <v>-1.1410000000000001E-3</v>
      </c>
      <c r="L524">
        <v>-3.8300000000000001E-3</v>
      </c>
      <c r="N524" s="1">
        <v>-1386.1114</v>
      </c>
      <c r="O524">
        <v>-6.19</v>
      </c>
      <c r="P524">
        <v>-4.0740000000000004E-3</v>
      </c>
      <c r="Q524">
        <v>5.3990000000000002E-3</v>
      </c>
      <c r="R524">
        <v>1.5330000000000001E-3</v>
      </c>
    </row>
    <row r="525" spans="2:18" x14ac:dyDescent="0.2">
      <c r="B525" s="1">
        <v>-1386.4911999999999</v>
      </c>
      <c r="C525">
        <v>-8.65</v>
      </c>
      <c r="D525">
        <v>-4.7800000000000002E-4</v>
      </c>
      <c r="E525">
        <v>-7.4260000000000003E-3</v>
      </c>
      <c r="F525">
        <v>-3.0630000000000002E-3</v>
      </c>
      <c r="H525" s="1">
        <v>-1388.7436</v>
      </c>
      <c r="I525">
        <v>-3.09</v>
      </c>
      <c r="J525">
        <v>2.6845000000000001E-2</v>
      </c>
      <c r="K525">
        <v>-1.3526E-2</v>
      </c>
      <c r="L525">
        <v>-2.1967E-2</v>
      </c>
      <c r="N525" s="1">
        <v>-1386.0576000000001</v>
      </c>
      <c r="O525">
        <v>-6.29</v>
      </c>
      <c r="P525">
        <v>-3.016E-3</v>
      </c>
      <c r="Q525">
        <v>-9.9360000000000004E-3</v>
      </c>
      <c r="R525">
        <v>2.1926000000000001E-2</v>
      </c>
    </row>
    <row r="526" spans="2:18" x14ac:dyDescent="0.2">
      <c r="B526" s="1">
        <v>-1386.4111</v>
      </c>
      <c r="C526">
        <v>-8.17</v>
      </c>
      <c r="D526">
        <v>-7.1590000000000004E-3</v>
      </c>
      <c r="E526">
        <v>2.6766000000000002E-2</v>
      </c>
      <c r="F526">
        <v>-3.9684999999999998E-2</v>
      </c>
      <c r="H526" s="1">
        <v>-1388.6617000000001</v>
      </c>
      <c r="I526">
        <v>-2.76</v>
      </c>
      <c r="J526">
        <v>1.7231E-2</v>
      </c>
      <c r="K526">
        <v>-9.7459999999999995E-3</v>
      </c>
      <c r="L526">
        <v>1.2508E-2</v>
      </c>
      <c r="N526" s="1">
        <v>-1385.989</v>
      </c>
      <c r="O526">
        <v>-6.37</v>
      </c>
      <c r="P526">
        <v>1.5900000000000001E-2</v>
      </c>
      <c r="Q526">
        <v>-8.1860000000000006E-3</v>
      </c>
      <c r="R526">
        <v>-1.5939999999999999E-3</v>
      </c>
    </row>
    <row r="527" spans="2:18" x14ac:dyDescent="0.2">
      <c r="B527" s="1">
        <v>-1386.3133</v>
      </c>
      <c r="C527">
        <v>-7.66</v>
      </c>
      <c r="D527">
        <v>4.3909999999999999E-3</v>
      </c>
      <c r="E527">
        <v>-2.6849999999999999E-3</v>
      </c>
      <c r="F527">
        <v>2.8E-5</v>
      </c>
      <c r="H527" s="1">
        <v>-1388.5827999999999</v>
      </c>
      <c r="I527">
        <v>-2.52</v>
      </c>
      <c r="J527">
        <v>1.8502999999999999E-2</v>
      </c>
      <c r="K527">
        <v>-1.3344E-2</v>
      </c>
      <c r="L527">
        <v>1.0318000000000001E-2</v>
      </c>
      <c r="N527" s="1">
        <v>-1385.9081000000001</v>
      </c>
      <c r="O527">
        <v>-6.36</v>
      </c>
      <c r="P527">
        <v>-6.4819999999999999E-3</v>
      </c>
      <c r="Q527">
        <v>1.3618999999999999E-2</v>
      </c>
      <c r="R527">
        <v>1.3807E-2</v>
      </c>
    </row>
    <row r="528" spans="2:18" x14ac:dyDescent="0.2">
      <c r="B528" s="1">
        <v>-1386.2204999999999</v>
      </c>
      <c r="C528">
        <v>-7.13</v>
      </c>
      <c r="D528">
        <v>2.5099E-2</v>
      </c>
      <c r="E528">
        <v>3.5931999999999999E-2</v>
      </c>
      <c r="F528">
        <v>-1.1714E-2</v>
      </c>
      <c r="H528" s="1">
        <v>-1388.5039999999999</v>
      </c>
      <c r="I528">
        <v>-2.39</v>
      </c>
      <c r="J528">
        <v>-2.6890000000000001E-2</v>
      </c>
      <c r="K528">
        <v>3.2785000000000002E-2</v>
      </c>
      <c r="L528">
        <v>-2.232E-2</v>
      </c>
      <c r="N528" s="1">
        <v>-1385.8208999999999</v>
      </c>
      <c r="O528">
        <v>-6.27</v>
      </c>
      <c r="P528">
        <v>-4.9199999999999999E-3</v>
      </c>
      <c r="Q528">
        <v>-1.7100000000000001E-2</v>
      </c>
      <c r="R528">
        <v>1.7575E-2</v>
      </c>
    </row>
    <row r="529" spans="2:18" x14ac:dyDescent="0.2">
      <c r="B529" s="1">
        <v>-1386.1543999999999</v>
      </c>
      <c r="C529">
        <v>-6.56</v>
      </c>
      <c r="D529">
        <v>1.1981E-2</v>
      </c>
      <c r="E529">
        <v>-2.23E-4</v>
      </c>
      <c r="F529">
        <v>4.7980000000000002E-3</v>
      </c>
      <c r="H529" s="1">
        <v>-1388.4233999999999</v>
      </c>
      <c r="I529">
        <v>-2.31</v>
      </c>
      <c r="J529">
        <v>-3.1553999999999999E-2</v>
      </c>
      <c r="K529">
        <v>-1.4624E-2</v>
      </c>
      <c r="L529">
        <v>-5.1896999999999999E-2</v>
      </c>
      <c r="N529" s="1">
        <v>-1385.7366999999999</v>
      </c>
      <c r="O529">
        <v>-6.17</v>
      </c>
      <c r="P529">
        <v>-9.11E-3</v>
      </c>
      <c r="Q529">
        <v>-8.763E-3</v>
      </c>
      <c r="R529">
        <v>1.872E-3</v>
      </c>
    </row>
    <row r="530" spans="2:18" x14ac:dyDescent="0.2">
      <c r="B530" s="1">
        <v>-1386.1325999999999</v>
      </c>
      <c r="C530">
        <v>-6.13</v>
      </c>
      <c r="D530">
        <v>1.9792000000000001E-2</v>
      </c>
      <c r="E530">
        <v>2.0216000000000001E-2</v>
      </c>
      <c r="F530">
        <v>-2.9862E-2</v>
      </c>
      <c r="H530" s="1">
        <v>-1388.3416999999999</v>
      </c>
      <c r="I530">
        <v>-2.37</v>
      </c>
      <c r="J530">
        <v>-2.8719000000000001E-2</v>
      </c>
      <c r="K530">
        <v>3.4209999999999997E-2</v>
      </c>
      <c r="L530">
        <v>-1.8634999999999999E-2</v>
      </c>
      <c r="N530" s="1">
        <v>-1385.6670999999999</v>
      </c>
      <c r="O530">
        <v>-6.07</v>
      </c>
      <c r="P530">
        <v>7.8700000000000005E-4</v>
      </c>
      <c r="Q530">
        <v>6.9779999999999998E-3</v>
      </c>
      <c r="R530">
        <v>1.3236E-2</v>
      </c>
    </row>
    <row r="531" spans="2:18" x14ac:dyDescent="0.2">
      <c r="B531" s="1">
        <v>-1386.1651999999999</v>
      </c>
      <c r="C531">
        <v>-5.84</v>
      </c>
      <c r="D531">
        <v>-5.2550000000000001E-3</v>
      </c>
      <c r="E531">
        <v>6.0899999999999999E-3</v>
      </c>
      <c r="F531">
        <v>1.9408000000000002E-2</v>
      </c>
      <c r="H531" s="1">
        <v>-1388.261</v>
      </c>
      <c r="I531">
        <v>-2.4500000000000002</v>
      </c>
      <c r="J531">
        <v>2.9260000000000002E-3</v>
      </c>
      <c r="K531">
        <v>1.2134000000000001E-2</v>
      </c>
      <c r="L531">
        <v>-5.2350000000000001E-3</v>
      </c>
      <c r="N531" s="1">
        <v>-1385.6249</v>
      </c>
      <c r="O531">
        <v>-6</v>
      </c>
      <c r="P531">
        <v>-5.0759999999999998E-3</v>
      </c>
      <c r="Q531">
        <v>3.6719999999999999E-3</v>
      </c>
      <c r="R531">
        <v>2.8045E-2</v>
      </c>
    </row>
    <row r="532" spans="2:18" x14ac:dyDescent="0.2">
      <c r="B532" s="1">
        <v>-1386.2542000000001</v>
      </c>
      <c r="C532">
        <v>-5.62</v>
      </c>
      <c r="D532">
        <v>-3.1440999999999997E-2</v>
      </c>
      <c r="E532">
        <v>6.6689999999999999E-2</v>
      </c>
      <c r="F532">
        <v>-2.0794E-2</v>
      </c>
      <c r="H532" s="1">
        <v>-1388.1857</v>
      </c>
      <c r="I532">
        <v>-2.58</v>
      </c>
      <c r="J532">
        <v>-4.3763000000000003E-2</v>
      </c>
      <c r="K532">
        <v>5.79E-3</v>
      </c>
      <c r="L532">
        <v>-2.0333E-2</v>
      </c>
      <c r="N532" s="1">
        <v>-1385.6219000000001</v>
      </c>
      <c r="O532">
        <v>-5.99</v>
      </c>
      <c r="P532">
        <v>-9.0449999999999992E-3</v>
      </c>
      <c r="Q532">
        <v>1.1193E-2</v>
      </c>
      <c r="R532">
        <v>2.8739000000000001E-2</v>
      </c>
    </row>
    <row r="533" spans="2:18" x14ac:dyDescent="0.2">
      <c r="B533" s="1">
        <v>-1386.3934999999999</v>
      </c>
      <c r="C533">
        <v>-5.51</v>
      </c>
      <c r="D533">
        <v>-4.7039999999999998E-3</v>
      </c>
      <c r="E533">
        <v>-8.9440000000000006E-3</v>
      </c>
      <c r="F533">
        <v>1.5245E-2</v>
      </c>
      <c r="H533" s="1">
        <v>-1388.1181999999999</v>
      </c>
      <c r="I533">
        <v>-2.8</v>
      </c>
      <c r="J533">
        <v>-9.1489999999999991E-3</v>
      </c>
      <c r="K533">
        <v>-2.99E-3</v>
      </c>
      <c r="L533">
        <v>-1.6107E-2</v>
      </c>
      <c r="N533" s="1">
        <v>-1385.6674</v>
      </c>
      <c r="O533">
        <v>-6.14</v>
      </c>
      <c r="P533">
        <v>1.7880000000000001E-3</v>
      </c>
      <c r="Q533">
        <v>7.2480000000000001E-3</v>
      </c>
      <c r="R533">
        <v>1.2629E-2</v>
      </c>
    </row>
    <row r="534" spans="2:18" x14ac:dyDescent="0.2">
      <c r="B534" s="1">
        <v>-1386.5716</v>
      </c>
      <c r="C534">
        <v>-5.46</v>
      </c>
      <c r="D534">
        <v>-2.7526999999999999E-2</v>
      </c>
      <c r="E534">
        <v>3.1231999999999999E-2</v>
      </c>
      <c r="F534">
        <v>6.7689999999999998E-3</v>
      </c>
      <c r="H534" s="1">
        <v>-1388.0577000000001</v>
      </c>
      <c r="I534">
        <v>-3.05</v>
      </c>
      <c r="J534">
        <v>-3.9328000000000002E-2</v>
      </c>
      <c r="K534">
        <v>3.4970000000000001E-3</v>
      </c>
      <c r="L534">
        <v>4.2220000000000001E-3</v>
      </c>
      <c r="N534" s="1">
        <v>-1385.7672</v>
      </c>
      <c r="O534">
        <v>-6.42</v>
      </c>
      <c r="P534">
        <v>-2.0960000000000002E-3</v>
      </c>
      <c r="Q534">
        <v>5.5919999999999997E-3</v>
      </c>
      <c r="R534">
        <v>-6.6800000000000002E-3</v>
      </c>
    </row>
    <row r="535" spans="2:18" x14ac:dyDescent="0.2">
      <c r="B535" s="1">
        <v>-1386.7753</v>
      </c>
      <c r="C535">
        <v>-5.58</v>
      </c>
      <c r="D535">
        <v>2.2585000000000001E-2</v>
      </c>
      <c r="E535">
        <v>1.3823E-2</v>
      </c>
      <c r="F535">
        <v>1.6414999999999999E-2</v>
      </c>
      <c r="H535" s="1">
        <v>-1387.9999</v>
      </c>
      <c r="I535">
        <v>-3.3</v>
      </c>
      <c r="J535">
        <v>3.7590000000000002E-3</v>
      </c>
      <c r="K535">
        <v>3.8299999999999999E-4</v>
      </c>
      <c r="L535">
        <v>-7.1060000000000003E-3</v>
      </c>
      <c r="N535" s="1">
        <v>-1385.9212</v>
      </c>
      <c r="O535">
        <v>-6.8</v>
      </c>
      <c r="P535">
        <v>-3.9300000000000003E-3</v>
      </c>
      <c r="Q535">
        <v>1.4057E-2</v>
      </c>
      <c r="R535">
        <v>-8.2200000000000003E-4</v>
      </c>
    </row>
    <row r="536" spans="2:18" x14ac:dyDescent="0.2">
      <c r="B536" s="1">
        <v>-1386.9896000000001</v>
      </c>
      <c r="C536">
        <v>-5.68</v>
      </c>
      <c r="D536">
        <v>7.7539999999999996E-3</v>
      </c>
      <c r="E536">
        <v>1.1988E-2</v>
      </c>
      <c r="F536">
        <v>1.0064999999999999E-2</v>
      </c>
      <c r="H536" s="1">
        <v>-1387.9360999999999</v>
      </c>
      <c r="I536">
        <v>-3.52</v>
      </c>
      <c r="J536">
        <v>-1.0527E-2</v>
      </c>
      <c r="K536">
        <v>-2.49E-3</v>
      </c>
      <c r="L536">
        <v>-3.6870000000000002E-3</v>
      </c>
      <c r="N536" s="1">
        <v>-1386.1237000000001</v>
      </c>
      <c r="O536">
        <v>-7.27</v>
      </c>
      <c r="P536">
        <v>5.3189999999999999E-3</v>
      </c>
      <c r="Q536">
        <v>2.6930000000000001E-3</v>
      </c>
      <c r="R536">
        <v>-1.8151E-2</v>
      </c>
    </row>
    <row r="537" spans="2:18" x14ac:dyDescent="0.2">
      <c r="B537" s="1">
        <v>-1387.2008000000001</v>
      </c>
      <c r="C537">
        <v>-5.85</v>
      </c>
      <c r="D537">
        <v>-3.3899999999999998E-3</v>
      </c>
      <c r="E537">
        <v>3.0019999999999999E-3</v>
      </c>
      <c r="F537">
        <v>-1.7170999999999999E-2</v>
      </c>
      <c r="H537" s="1">
        <v>-1387.8571999999999</v>
      </c>
      <c r="I537">
        <v>-3.68</v>
      </c>
      <c r="J537">
        <v>5.3309999999999998E-3</v>
      </c>
      <c r="K537">
        <v>-1.1318E-2</v>
      </c>
      <c r="L537">
        <v>1.9928000000000001E-2</v>
      </c>
      <c r="N537" s="1">
        <v>-1386.3625</v>
      </c>
      <c r="O537">
        <v>-7.9</v>
      </c>
      <c r="P537">
        <f>-0.007997</f>
        <v>-7.9970000000000006E-3</v>
      </c>
      <c r="Q537">
        <v>-3.852E-3</v>
      </c>
      <c r="R537">
        <v>-1.498E-2</v>
      </c>
    </row>
    <row r="538" spans="2:18" x14ac:dyDescent="0.2">
      <c r="B538" s="1">
        <v>-1387.3955000000001</v>
      </c>
      <c r="C538">
        <v>-6.07</v>
      </c>
      <c r="D538">
        <v>2.0461E-2</v>
      </c>
      <c r="E538">
        <v>1.8169999999999999E-2</v>
      </c>
      <c r="F538">
        <v>-6.6010000000000001E-3</v>
      </c>
      <c r="H538" s="1">
        <v>-1387.7574</v>
      </c>
      <c r="I538">
        <v>-3.77</v>
      </c>
      <c r="J538">
        <v>-3.1189000000000001E-2</v>
      </c>
      <c r="K538">
        <v>1.6060999999999999E-2</v>
      </c>
      <c r="L538">
        <v>5.5649999999999996E-3</v>
      </c>
      <c r="N538" s="1">
        <v>-1386.6202000000001</v>
      </c>
      <c r="O538">
        <v>-8.5500000000000007</v>
      </c>
      <c r="P538">
        <v>5.1679999999999999E-3</v>
      </c>
      <c r="Q538">
        <v>6.6200000000000005E-4</v>
      </c>
      <c r="R538">
        <v>-4.7559999999999998E-3</v>
      </c>
    </row>
    <row r="539" spans="2:18" x14ac:dyDescent="0.2">
      <c r="B539" s="1">
        <v>-1387.5609999999999</v>
      </c>
      <c r="C539">
        <v>-6.22</v>
      </c>
      <c r="D539">
        <v>3.0730000000000002E-3</v>
      </c>
      <c r="E539">
        <v>-3.699E-3</v>
      </c>
      <c r="F539">
        <v>7.4679999999999998E-3</v>
      </c>
      <c r="H539" s="1">
        <v>-1387.6365000000001</v>
      </c>
      <c r="I539">
        <v>-3.82</v>
      </c>
      <c r="J539">
        <v>-1.9061000000000002E-2</v>
      </c>
      <c r="K539">
        <v>-2.0079E-2</v>
      </c>
      <c r="L539">
        <v>3.8988000000000002E-2</v>
      </c>
      <c r="N539" s="1">
        <v>-1386.8758</v>
      </c>
      <c r="O539">
        <v>-9.1999999999999993</v>
      </c>
      <c r="P539">
        <v>8.9519999999999999E-3</v>
      </c>
      <c r="Q539">
        <v>4.6709999999999998E-3</v>
      </c>
      <c r="R539">
        <v>-1.6303000000000002E-2</v>
      </c>
    </row>
    <row r="540" spans="2:18" x14ac:dyDescent="0.2">
      <c r="B540" s="1">
        <v>-1387.6856</v>
      </c>
      <c r="C540">
        <v>-6.26</v>
      </c>
      <c r="D540">
        <v>9.979E-3</v>
      </c>
      <c r="E540">
        <v>9.4160000000000008E-3</v>
      </c>
      <c r="F540">
        <v>1.6205000000000001E-2</v>
      </c>
      <c r="H540" s="1">
        <v>-1387.4983</v>
      </c>
      <c r="I540">
        <v>-3.78</v>
      </c>
      <c r="J540">
        <v>-4.7739999999999996E-3</v>
      </c>
      <c r="K540">
        <v>-6.3410000000000003E-3</v>
      </c>
      <c r="L540">
        <v>-1.5374000000000001E-2</v>
      </c>
      <c r="N540" s="1">
        <v>-1387.1057000000001</v>
      </c>
      <c r="O540">
        <v>-9.86</v>
      </c>
      <c r="P540">
        <v>-6.1279999999999998E-3</v>
      </c>
      <c r="Q540">
        <v>1.0397999999999999E-2</v>
      </c>
      <c r="R540">
        <v>4.235E-3</v>
      </c>
    </row>
    <row r="541" spans="2:18" x14ac:dyDescent="0.2">
      <c r="B541" s="1">
        <v>-1387.7598</v>
      </c>
      <c r="C541">
        <v>-6.3</v>
      </c>
      <c r="D541">
        <v>-1.897E-3</v>
      </c>
      <c r="E541">
        <v>1.052E-2</v>
      </c>
      <c r="F541">
        <v>3.9439999999999996E-3</v>
      </c>
      <c r="H541" s="1">
        <v>-1387.3503000000001</v>
      </c>
      <c r="I541">
        <v>-3.71</v>
      </c>
      <c r="J541">
        <v>3.0199E-2</v>
      </c>
      <c r="K541">
        <v>-3.3352E-2</v>
      </c>
      <c r="L541">
        <v>1.2393E-2</v>
      </c>
      <c r="N541" s="1">
        <v>-1387.2862</v>
      </c>
      <c r="O541">
        <v>-10.39</v>
      </c>
      <c r="P541">
        <v>1.6278000000000001E-2</v>
      </c>
      <c r="Q541">
        <v>-5.13E-3</v>
      </c>
      <c r="R541">
        <v>5.6849999999999999E-3</v>
      </c>
    </row>
    <row r="542" spans="2:18" x14ac:dyDescent="0.2">
      <c r="B542" s="1">
        <v>-1387.7764999999999</v>
      </c>
      <c r="C542">
        <v>-6.24</v>
      </c>
      <c r="D542">
        <v>6.3080000000000002E-3</v>
      </c>
      <c r="E542">
        <v>1.1427E-2</v>
      </c>
      <c r="F542">
        <v>2.3535E-2</v>
      </c>
      <c r="H542" s="1">
        <v>-1387.203</v>
      </c>
      <c r="I542">
        <v>-3.63</v>
      </c>
      <c r="J542">
        <v>-5.2662E-2</v>
      </c>
      <c r="K542">
        <v>2.3917000000000001E-2</v>
      </c>
      <c r="L542">
        <v>-3.8987000000000001E-2</v>
      </c>
      <c r="N542" s="1">
        <v>-1387.3956000000001</v>
      </c>
      <c r="O542">
        <v>-10.79</v>
      </c>
      <c r="P542">
        <v>3.2550000000000001E-3</v>
      </c>
      <c r="Q542">
        <v>2.9359999999999998E-3</v>
      </c>
      <c r="R542">
        <v>4.2929999999999999E-3</v>
      </c>
    </row>
    <row r="543" spans="2:18" x14ac:dyDescent="0.2">
      <c r="B543" s="1">
        <v>-1387.7330999999999</v>
      </c>
      <c r="C543">
        <v>-6.08</v>
      </c>
      <c r="D543">
        <v>-1.8877999999999999E-2</v>
      </c>
      <c r="E543">
        <v>-1.861E-3</v>
      </c>
      <c r="F543">
        <v>-1.74E-4</v>
      </c>
      <c r="H543" s="1">
        <v>-1387.0679</v>
      </c>
      <c r="I543">
        <v>-3.58</v>
      </c>
      <c r="J543">
        <v>-3.6534999999999998E-2</v>
      </c>
      <c r="K543">
        <v>-1.32E-2</v>
      </c>
      <c r="L543">
        <v>-5.849E-3</v>
      </c>
      <c r="N543" s="1">
        <v>-1387.4176</v>
      </c>
      <c r="O543">
        <v>-10.97</v>
      </c>
      <c r="P543">
        <v>7.3289999999999996E-3</v>
      </c>
      <c r="Q543">
        <v>-2.6016999999999998E-2</v>
      </c>
      <c r="R543">
        <v>-1.812E-3</v>
      </c>
    </row>
    <row r="544" spans="2:18" x14ac:dyDescent="0.2">
      <c r="B544" s="1">
        <v>-1387.6339</v>
      </c>
      <c r="C544">
        <v>-5.84</v>
      </c>
      <c r="D544">
        <v>9.7210000000000005E-3</v>
      </c>
      <c r="E544">
        <v>1.7153000000000002E-2</v>
      </c>
      <c r="F544">
        <v>3.3430000000000001E-3</v>
      </c>
      <c r="H544" s="1">
        <v>-1386.9574</v>
      </c>
      <c r="I544">
        <v>-3.54</v>
      </c>
      <c r="J544">
        <v>-6.9401000000000004E-2</v>
      </c>
      <c r="K544">
        <v>6.3600000000000002E-3</v>
      </c>
      <c r="L544">
        <v>-3.2544999999999998E-2</v>
      </c>
      <c r="N544" s="1">
        <v>-1387.3441</v>
      </c>
      <c r="O544">
        <v>-10.94</v>
      </c>
      <c r="P544">
        <f>-0.012658</f>
        <v>-1.2658000000000001E-2</v>
      </c>
      <c r="Q544">
        <v>-1.225E-3</v>
      </c>
      <c r="R544">
        <v>-1.993E-3</v>
      </c>
    </row>
    <row r="545" spans="2:18" x14ac:dyDescent="0.2">
      <c r="B545" s="1">
        <v>-1387.4872</v>
      </c>
      <c r="C545">
        <v>-5.56</v>
      </c>
      <c r="D545">
        <v>2.1410999999999999E-2</v>
      </c>
      <c r="E545">
        <v>2.9020000000000001E-3</v>
      </c>
      <c r="F545">
        <v>2.6235000000000001E-2</v>
      </c>
      <c r="H545" s="1">
        <v>-1386.8823</v>
      </c>
      <c r="I545">
        <v>-3.55</v>
      </c>
      <c r="J545">
        <v>2.1526E-2</v>
      </c>
      <c r="K545">
        <v>-7.685E-3</v>
      </c>
      <c r="L545">
        <v>1.2203E-2</v>
      </c>
      <c r="N545" s="1">
        <v>-1387.1777</v>
      </c>
      <c r="O545">
        <v>-10.71</v>
      </c>
      <c r="P545">
        <v>-7.6199999999999998E-4</v>
      </c>
      <c r="Q545">
        <v>-1.0436000000000001E-2</v>
      </c>
      <c r="R545">
        <v>6.6400000000000001E-3</v>
      </c>
    </row>
    <row r="546" spans="2:18" x14ac:dyDescent="0.2">
      <c r="B546" s="1">
        <v>-1387.3076000000001</v>
      </c>
      <c r="C546">
        <v>-5.3</v>
      </c>
      <c r="D546">
        <v>1.6153000000000001E-2</v>
      </c>
      <c r="E546">
        <v>2.0655E-2</v>
      </c>
      <c r="F546">
        <v>2.2988000000000001E-2</v>
      </c>
      <c r="H546" s="1">
        <v>-1386.8517999999999</v>
      </c>
      <c r="I546">
        <v>-3.62</v>
      </c>
      <c r="J546">
        <v>-4.3457000000000003E-2</v>
      </c>
      <c r="K546">
        <v>2.6905999999999999E-2</v>
      </c>
      <c r="L546">
        <v>-1.9859999999999999E-2</v>
      </c>
      <c r="N546" s="1">
        <v>-1386.9308000000001</v>
      </c>
      <c r="O546">
        <v>-10.31</v>
      </c>
      <c r="P546">
        <v>-1.1608E-2</v>
      </c>
      <c r="Q546">
        <v>1.2199E-2</v>
      </c>
      <c r="R546">
        <v>-1.1728000000000001E-2</v>
      </c>
    </row>
    <row r="547" spans="2:18" x14ac:dyDescent="0.2">
      <c r="B547" s="1">
        <v>-1387.1141</v>
      </c>
      <c r="C547">
        <v>-4.99</v>
      </c>
      <c r="D547">
        <v>-1.6643000000000002E-2</v>
      </c>
      <c r="E547">
        <v>6.9849999999999999E-3</v>
      </c>
      <c r="F547">
        <v>2.6856000000000001E-2</v>
      </c>
      <c r="H547" s="1">
        <v>-1386.8689999999999</v>
      </c>
      <c r="I547">
        <v>-3.74</v>
      </c>
      <c r="J547">
        <v>2.1156999999999999E-2</v>
      </c>
      <c r="K547">
        <v>1.678E-2</v>
      </c>
      <c r="L547">
        <v>2.1104000000000001E-2</v>
      </c>
      <c r="N547" s="1">
        <v>-1386.6249</v>
      </c>
      <c r="O547">
        <v>-9.7799999999999994</v>
      </c>
      <c r="P547">
        <v>3.228E-3</v>
      </c>
      <c r="Q547">
        <v>1.2860999999999999E-2</v>
      </c>
      <c r="R547">
        <v>-2.375E-2</v>
      </c>
    </row>
    <row r="548" spans="2:18" x14ac:dyDescent="0.2">
      <c r="B548" s="1">
        <v>-1386.9281000000001</v>
      </c>
      <c r="C548">
        <v>-4.82</v>
      </c>
      <c r="D548">
        <v>-7.7489999999999998E-3</v>
      </c>
      <c r="E548">
        <v>9.7529999999999995E-3</v>
      </c>
      <c r="F548">
        <v>-4.1549999999999998E-3</v>
      </c>
      <c r="H548" s="1">
        <v>-1386.9314999999999</v>
      </c>
      <c r="I548">
        <v>-4.0199999999999996</v>
      </c>
      <c r="J548">
        <v>-2.2346000000000001E-2</v>
      </c>
      <c r="K548">
        <v>1.691E-3</v>
      </c>
      <c r="L548">
        <v>-9.7400000000000004E-3</v>
      </c>
      <c r="N548" s="1">
        <v>-1386.2850000000001</v>
      </c>
      <c r="O548">
        <v>-9.16</v>
      </c>
      <c r="P548">
        <f>-0.00324</f>
        <v>-3.2399999999999998E-3</v>
      </c>
      <c r="Q548">
        <v>-7.2529999999999999E-3</v>
      </c>
      <c r="R548">
        <v>-5.1070000000000004E-3</v>
      </c>
    </row>
    <row r="549" spans="2:18" x14ac:dyDescent="0.2">
      <c r="B549" s="1">
        <v>-1386.7695000000001</v>
      </c>
      <c r="C549">
        <v>-4.8</v>
      </c>
      <c r="D549">
        <v>-3.5597999999999998E-2</v>
      </c>
      <c r="E549">
        <v>9.0349999999999996E-3</v>
      </c>
      <c r="F549">
        <v>2.6790999999999999E-2</v>
      </c>
      <c r="H549" s="1">
        <v>-1387.0284999999999</v>
      </c>
      <c r="I549">
        <v>-4.3099999999999996</v>
      </c>
      <c r="J549">
        <v>8.3239999999999998E-3</v>
      </c>
      <c r="K549">
        <v>8.6300000000000005E-4</v>
      </c>
      <c r="L549">
        <v>3.7659999999999998E-3</v>
      </c>
      <c r="N549" s="1">
        <v>-1385.934</v>
      </c>
      <c r="O549">
        <v>-8.48</v>
      </c>
      <c r="P549">
        <v>2.9190000000000002E-3</v>
      </c>
      <c r="Q549">
        <v>6.5459999999999997E-3</v>
      </c>
      <c r="R549">
        <v>9.4610000000000007E-3</v>
      </c>
    </row>
    <row r="550" spans="2:18" x14ac:dyDescent="0.2">
      <c r="B550" s="1">
        <v>-1386.6527000000001</v>
      </c>
      <c r="C550">
        <v>-4.93</v>
      </c>
      <c r="D550">
        <v>6.7599999999999995E-4</v>
      </c>
      <c r="E550">
        <v>-3.8500000000000001E-3</v>
      </c>
      <c r="F550">
        <v>-2.2235000000000001E-2</v>
      </c>
      <c r="H550" s="1">
        <v>-1387.1451</v>
      </c>
      <c r="I550">
        <v>-4.55</v>
      </c>
      <c r="J550">
        <v>-3.1382E-2</v>
      </c>
      <c r="K550">
        <v>-6.7340000000000004E-3</v>
      </c>
      <c r="L550">
        <v>2.5599999999999999E-4</v>
      </c>
      <c r="N550" s="1">
        <v>-1385.5916</v>
      </c>
      <c r="O550">
        <v>-7.85</v>
      </c>
      <c r="P550">
        <f>-0.008864</f>
        <v>-8.8640000000000004E-3</v>
      </c>
      <c r="Q550">
        <v>-1.5238E-2</v>
      </c>
      <c r="R550">
        <v>-6.992E-3</v>
      </c>
    </row>
    <row r="551" spans="2:18" x14ac:dyDescent="0.2">
      <c r="B551" s="1">
        <v>-1386.5853</v>
      </c>
      <c r="C551">
        <v>-5.12</v>
      </c>
      <c r="D551">
        <v>-3.4020000000000002E-2</v>
      </c>
      <c r="E551">
        <v>7.1840000000000003E-3</v>
      </c>
      <c r="F551">
        <v>-1.1431E-2</v>
      </c>
      <c r="H551" s="1">
        <v>-1387.2630999999999</v>
      </c>
      <c r="I551">
        <v>-4.83</v>
      </c>
      <c r="J551">
        <v>-3.7309999999999999E-3</v>
      </c>
      <c r="K551">
        <v>-1.3077E-2</v>
      </c>
      <c r="L551">
        <v>-1.3232000000000001E-2</v>
      </c>
      <c r="N551" s="1">
        <v>-1385.2728999999999</v>
      </c>
      <c r="O551">
        <v>-7.17</v>
      </c>
      <c r="P551">
        <v>1.4194E-2</v>
      </c>
      <c r="Q551">
        <v>-6.0769999999999999E-3</v>
      </c>
      <c r="R551">
        <v>1.3313999999999999E-2</v>
      </c>
    </row>
    <row r="552" spans="2:18" x14ac:dyDescent="0.2">
      <c r="B552" s="1">
        <v>-1386.5658000000001</v>
      </c>
      <c r="C552">
        <v>-5.51</v>
      </c>
      <c r="D552">
        <v>-2.1267000000000001E-2</v>
      </c>
      <c r="E552">
        <v>2.467E-3</v>
      </c>
      <c r="F552">
        <v>6.417E-3</v>
      </c>
      <c r="H552" s="1">
        <v>-1387.3662999999999</v>
      </c>
      <c r="I552">
        <v>-5.03</v>
      </c>
      <c r="J552">
        <v>7.607E-3</v>
      </c>
      <c r="K552">
        <v>-6.9760000000000004E-3</v>
      </c>
      <c r="L552">
        <v>-1.9793000000000002E-2</v>
      </c>
      <c r="N552" s="1">
        <v>-1384.9917</v>
      </c>
      <c r="O552">
        <v>-6.69</v>
      </c>
      <c r="P552">
        <v>-1.8540000000000001E-2</v>
      </c>
      <c r="Q552">
        <v>6.6230000000000004E-3</v>
      </c>
      <c r="R552">
        <v>-2.9722999999999999E-2</v>
      </c>
    </row>
    <row r="553" spans="2:18" x14ac:dyDescent="0.2">
      <c r="B553" s="1">
        <v>-1386.5841</v>
      </c>
      <c r="C553">
        <v>-6</v>
      </c>
      <c r="D553">
        <v>-2.5479000000000002E-2</v>
      </c>
      <c r="E553">
        <v>1.3837E-2</v>
      </c>
      <c r="F553">
        <v>-4.46E-4</v>
      </c>
      <c r="H553" s="1">
        <v>-1387.4455</v>
      </c>
      <c r="I553">
        <v>-5.14</v>
      </c>
      <c r="J553">
        <v>3.6164000000000002E-2</v>
      </c>
      <c r="K553">
        <v>-1.6980000000000001E-3</v>
      </c>
      <c r="L553">
        <v>-3.9719999999999998E-2</v>
      </c>
      <c r="N553" s="1">
        <v>-1384.7606000000001</v>
      </c>
      <c r="O553">
        <v>-6.27</v>
      </c>
      <c r="P553">
        <v>1.297E-3</v>
      </c>
      <c r="Q553">
        <v>1.2305999999999999E-2</v>
      </c>
      <c r="R553">
        <v>-6.0660000000000002E-3</v>
      </c>
    </row>
    <row r="554" spans="2:18" x14ac:dyDescent="0.2">
      <c r="B554" s="1">
        <v>-1386.6262999999999</v>
      </c>
      <c r="C554">
        <v>-6.49</v>
      </c>
      <c r="D554">
        <v>2.7130000000000001E-3</v>
      </c>
      <c r="E554">
        <v>-5.4850000000000003E-3</v>
      </c>
      <c r="F554">
        <v>1.6784E-2</v>
      </c>
      <c r="H554" s="1">
        <v>-1387.4982</v>
      </c>
      <c r="I554">
        <v>-5.19</v>
      </c>
      <c r="J554">
        <v>4.4763999999999998E-2</v>
      </c>
      <c r="K554">
        <v>-1.6201E-2</v>
      </c>
      <c r="L554">
        <v>-1.6004000000000001E-2</v>
      </c>
      <c r="N554" s="1">
        <v>-1384.5905</v>
      </c>
      <c r="O554">
        <v>-6.02</v>
      </c>
      <c r="P554">
        <v>-9.6220000000000003E-3</v>
      </c>
      <c r="Q554">
        <v>5.8320000000000004E-3</v>
      </c>
      <c r="R554">
        <v>-1.439E-3</v>
      </c>
    </row>
    <row r="555" spans="2:18" x14ac:dyDescent="0.2">
      <c r="B555" s="1">
        <v>-1386.6763000000001</v>
      </c>
      <c r="C555">
        <v>-6.96</v>
      </c>
      <c r="D555">
        <v>5.6249999999999998E-3</v>
      </c>
      <c r="E555">
        <v>2.0056999999999998E-2</v>
      </c>
      <c r="F555">
        <v>-3.7477000000000003E-2</v>
      </c>
      <c r="H555" s="1">
        <v>-1387.5291999999999</v>
      </c>
      <c r="I555">
        <v>-5.2</v>
      </c>
      <c r="J555">
        <v>6.9069999999999999E-3</v>
      </c>
      <c r="K555">
        <v>1.2538000000000001E-2</v>
      </c>
      <c r="L555">
        <v>-5.6237000000000002E-2</v>
      </c>
      <c r="N555" s="1">
        <v>-1384.4857</v>
      </c>
      <c r="O555">
        <v>-5.98</v>
      </c>
      <c r="P555">
        <v>9.9539999999999993E-3</v>
      </c>
      <c r="Q555">
        <v>-2.313E-3</v>
      </c>
      <c r="R555">
        <v>1.5914000000000001E-2</v>
      </c>
    </row>
    <row r="556" spans="2:18" x14ac:dyDescent="0.2">
      <c r="B556" s="1">
        <v>-1386.7208000000001</v>
      </c>
      <c r="C556">
        <v>-7.52</v>
      </c>
      <c r="D556">
        <v>5.7590000000000002E-3</v>
      </c>
      <c r="E556">
        <v>1.1112E-2</v>
      </c>
      <c r="F556">
        <v>2.4296000000000002E-2</v>
      </c>
      <c r="H556" s="1">
        <v>-1387.5488</v>
      </c>
      <c r="I556">
        <v>-5.18</v>
      </c>
      <c r="J556">
        <v>5.7959999999999999E-3</v>
      </c>
      <c r="K556">
        <v>-1.2470000000000001E-3</v>
      </c>
      <c r="L556">
        <v>1.361E-3</v>
      </c>
      <c r="N556" s="1">
        <v>-1384.4401</v>
      </c>
      <c r="O556">
        <v>-6.08</v>
      </c>
      <c r="P556">
        <f>-0.005444</f>
        <v>-5.4440000000000001E-3</v>
      </c>
      <c r="Q556">
        <v>-2.3702999999999998E-2</v>
      </c>
      <c r="R556">
        <v>-2.809E-2</v>
      </c>
    </row>
    <row r="557" spans="2:18" x14ac:dyDescent="0.2">
      <c r="B557" s="1">
        <v>-1386.751</v>
      </c>
      <c r="C557">
        <v>-7.92</v>
      </c>
      <c r="D557">
        <v>1.4652999999999999E-2</v>
      </c>
      <c r="E557">
        <v>-2.3679999999999999E-3</v>
      </c>
      <c r="F557">
        <v>-4.7400000000000003E-3</v>
      </c>
      <c r="H557" s="1">
        <v>-1387.5708</v>
      </c>
      <c r="I557">
        <v>-5.22</v>
      </c>
      <c r="J557">
        <v>7.3670000000000003E-3</v>
      </c>
      <c r="K557">
        <v>-1.6199000000000002E-2</v>
      </c>
      <c r="L557">
        <v>-4.1640000000000002E-3</v>
      </c>
      <c r="N557" s="1">
        <v>-1384.4367</v>
      </c>
      <c r="O557">
        <v>-6.29</v>
      </c>
      <c r="P557">
        <v>2.2079999999999999E-3</v>
      </c>
      <c r="Q557">
        <v>-8.7080000000000005E-3</v>
      </c>
      <c r="R557">
        <v>2.0514999999999999E-2</v>
      </c>
    </row>
    <row r="558" spans="2:18" x14ac:dyDescent="0.2">
      <c r="B558" s="1">
        <v>-1386.7638999999999</v>
      </c>
      <c r="C558">
        <v>-8.24</v>
      </c>
      <c r="D558">
        <v>1.6428000000000002E-2</v>
      </c>
      <c r="E558">
        <v>-1.521E-2</v>
      </c>
      <c r="F558">
        <v>1.1338000000000001E-2</v>
      </c>
      <c r="H558" s="1">
        <v>-1387.6080999999999</v>
      </c>
      <c r="I558">
        <v>-5.31</v>
      </c>
      <c r="J558">
        <v>-5.4019999999999997E-3</v>
      </c>
      <c r="K558">
        <v>-1.9543000000000001E-2</v>
      </c>
      <c r="L558">
        <v>1.2035000000000001E-2</v>
      </c>
      <c r="N558" s="1">
        <v>-1384.4518</v>
      </c>
      <c r="O558">
        <v>-6.55</v>
      </c>
      <c r="P558">
        <f>-0.001912</f>
        <v>-1.9120000000000001E-3</v>
      </c>
      <c r="Q558">
        <v>-9.2840000000000006E-3</v>
      </c>
      <c r="R558">
        <v>-1.3236E-2</v>
      </c>
    </row>
    <row r="559" spans="2:18" x14ac:dyDescent="0.2">
      <c r="B559" s="1">
        <v>-1386.7597000000001</v>
      </c>
      <c r="C559">
        <v>-8.51</v>
      </c>
      <c r="D559">
        <v>-2.0100000000000001E-3</v>
      </c>
      <c r="E559">
        <v>3.2940000000000001E-3</v>
      </c>
      <c r="F559">
        <v>1.1186E-2</v>
      </c>
      <c r="H559" s="1">
        <v>-1387.6674</v>
      </c>
      <c r="I559">
        <v>-5.42</v>
      </c>
      <c r="J559">
        <v>5.4079999999999996E-3</v>
      </c>
      <c r="K559">
        <v>6.9670000000000001E-3</v>
      </c>
      <c r="L559">
        <v>-8.4609999999999998E-3</v>
      </c>
      <c r="N559" s="1">
        <v>-1384.4621999999999</v>
      </c>
      <c r="O559">
        <v>-6.83</v>
      </c>
      <c r="P559">
        <v>-7.6499999999999997E-3</v>
      </c>
      <c r="Q559">
        <v>-1.2260999999999999E-2</v>
      </c>
      <c r="R559">
        <v>1.8206E-2</v>
      </c>
    </row>
    <row r="560" spans="2:18" x14ac:dyDescent="0.2">
      <c r="B560" s="1">
        <v>-1386.7416000000001</v>
      </c>
      <c r="C560">
        <v>-8.7200000000000006</v>
      </c>
      <c r="D560">
        <v>1.3402000000000001E-2</v>
      </c>
      <c r="E560">
        <v>-1.6129999999999999E-2</v>
      </c>
      <c r="F560">
        <v>3.1144000000000002E-2</v>
      </c>
      <c r="H560" s="1">
        <v>-1387.75</v>
      </c>
      <c r="I560">
        <v>-5.65</v>
      </c>
      <c r="J560">
        <v>3.2799999999999999E-3</v>
      </c>
      <c r="K560">
        <v>1.2877E-2</v>
      </c>
      <c r="L560">
        <v>-3.5802E-2</v>
      </c>
      <c r="N560" s="1">
        <v>-1384.452</v>
      </c>
      <c r="O560">
        <v>-7.06</v>
      </c>
      <c r="P560">
        <v>-1.0321E-2</v>
      </c>
      <c r="Q560">
        <v>5.4390000000000003E-3</v>
      </c>
      <c r="R560">
        <v>1.8898999999999999E-2</v>
      </c>
    </row>
    <row r="561" spans="2:18" x14ac:dyDescent="0.2">
      <c r="B561" s="1">
        <v>-1386.712</v>
      </c>
      <c r="C561">
        <v>-8.81</v>
      </c>
      <c r="D561">
        <v>-1.3957000000000001E-2</v>
      </c>
      <c r="E561">
        <v>-1.7193E-2</v>
      </c>
      <c r="F561">
        <v>-2.92E-4</v>
      </c>
      <c r="H561" s="1">
        <v>-1387.85</v>
      </c>
      <c r="I561">
        <v>-5.91</v>
      </c>
      <c r="J561">
        <v>1.374E-3</v>
      </c>
      <c r="K561">
        <v>1.5465E-2</v>
      </c>
      <c r="L561">
        <v>1.6021000000000001E-2</v>
      </c>
      <c r="N561" s="1">
        <v>-1384.4160999999999</v>
      </c>
      <c r="O561">
        <v>-7.24</v>
      </c>
      <c r="P561">
        <v>5.5030000000000001E-3</v>
      </c>
      <c r="Q561">
        <v>-7.4479999999999998E-3</v>
      </c>
      <c r="R561">
        <v>7.9710000000000007E-3</v>
      </c>
    </row>
    <row r="562" spans="2:18" x14ac:dyDescent="0.2">
      <c r="B562" s="1">
        <v>-1386.6713</v>
      </c>
      <c r="C562">
        <v>-8.84</v>
      </c>
      <c r="D562">
        <v>2.2419999999999999E-2</v>
      </c>
      <c r="E562">
        <v>-1.6448999999999998E-2</v>
      </c>
      <c r="F562">
        <v>-2.72E-4</v>
      </c>
      <c r="H562" s="1">
        <v>-1387.9580000000001</v>
      </c>
      <c r="I562">
        <v>-6.23</v>
      </c>
      <c r="J562">
        <v>-9.0720000000000002E-3</v>
      </c>
      <c r="K562">
        <v>1.596E-3</v>
      </c>
      <c r="L562">
        <v>5.4409999999999997E-3</v>
      </c>
      <c r="N562" s="1">
        <v>-1384.3590999999999</v>
      </c>
      <c r="O562">
        <v>-7.33</v>
      </c>
      <c r="P562">
        <v>3.6679999999999998E-3</v>
      </c>
      <c r="Q562">
        <v>-5.5329999999999997E-3</v>
      </c>
      <c r="R562">
        <v>-5.5950000000000001E-3</v>
      </c>
    </row>
    <row r="563" spans="2:18" x14ac:dyDescent="0.2">
      <c r="B563" s="1">
        <v>-1386.6192000000001</v>
      </c>
      <c r="C563">
        <v>-8.82</v>
      </c>
      <c r="D563">
        <v>1.8967999999999999E-2</v>
      </c>
      <c r="E563">
        <v>-8.4989999999999996E-3</v>
      </c>
      <c r="F563">
        <v>-3.2590000000000002E-3</v>
      </c>
      <c r="H563" s="1">
        <v>-1388.0643</v>
      </c>
      <c r="I563">
        <v>-6.54</v>
      </c>
      <c r="J563">
        <v>5.8500000000000002E-4</v>
      </c>
      <c r="K563">
        <v>9.6609999999999994E-3</v>
      </c>
      <c r="L563">
        <v>-2.691E-2</v>
      </c>
      <c r="N563" s="1">
        <v>-1384.2913000000001</v>
      </c>
      <c r="O563">
        <v>-7.43</v>
      </c>
      <c r="P563">
        <v>7.4000000000000003E-3</v>
      </c>
      <c r="Q563">
        <v>-5.1029999999999999E-3</v>
      </c>
      <c r="R563">
        <v>4.274E-3</v>
      </c>
    </row>
    <row r="564" spans="2:18" x14ac:dyDescent="0.2">
      <c r="B564" s="1">
        <v>-1386.5545999999999</v>
      </c>
      <c r="C564">
        <v>-8.74</v>
      </c>
      <c r="D564">
        <v>5.4229999999999999E-3</v>
      </c>
      <c r="E564">
        <v>-3.0653E-2</v>
      </c>
      <c r="F564">
        <v>1.6299000000000001E-2</v>
      </c>
      <c r="H564" s="1">
        <v>-1388.1595</v>
      </c>
      <c r="I564">
        <v>-6.86</v>
      </c>
      <c r="J564">
        <v>-1.1069999999999999E-3</v>
      </c>
      <c r="K564">
        <v>-1.533E-2</v>
      </c>
      <c r="L564">
        <v>2.4056000000000001E-2</v>
      </c>
      <c r="N564" s="1">
        <v>-1384.2242000000001</v>
      </c>
      <c r="O564">
        <v>-7.47</v>
      </c>
      <c r="P564">
        <v>-1.7329999999999999E-3</v>
      </c>
      <c r="Q564">
        <v>1.1908E-2</v>
      </c>
      <c r="R564">
        <v>2.2820000000000002E-3</v>
      </c>
    </row>
    <row r="565" spans="2:18" x14ac:dyDescent="0.2">
      <c r="B565" s="1">
        <v>-1386.4776999999999</v>
      </c>
      <c r="C565">
        <v>-8.5500000000000007</v>
      </c>
      <c r="D565">
        <v>4.5500000000000002E-3</v>
      </c>
      <c r="E565">
        <v>2.251E-3</v>
      </c>
      <c r="F565">
        <v>-1.5900000000000001E-3</v>
      </c>
      <c r="H565" s="1">
        <v>-1388.2353000000001</v>
      </c>
      <c r="I565">
        <v>-7.11</v>
      </c>
      <c r="J565">
        <v>-1.2518E-2</v>
      </c>
      <c r="K565">
        <v>-1.926E-3</v>
      </c>
      <c r="L565">
        <v>-3.7597999999999999E-2</v>
      </c>
      <c r="N565" s="1">
        <v>-1384.1659</v>
      </c>
      <c r="O565">
        <v>-7.41</v>
      </c>
      <c r="P565">
        <v>2.0664999999999999E-2</v>
      </c>
      <c r="Q565">
        <v>2.6879999999999999E-3</v>
      </c>
      <c r="R565">
        <v>2.2729999999999998E-3</v>
      </c>
    </row>
    <row r="566" spans="2:18" x14ac:dyDescent="0.2">
      <c r="B566" s="1">
        <v>-1386.3924999999999</v>
      </c>
      <c r="C566">
        <v>-8.36</v>
      </c>
      <c r="D566">
        <v>-1.1150000000000001E-3</v>
      </c>
      <c r="E566">
        <v>1.1365E-2</v>
      </c>
      <c r="F566">
        <v>1.9050000000000001E-2</v>
      </c>
      <c r="H566" s="1">
        <v>-1388.2843</v>
      </c>
      <c r="I566">
        <v>-7.27</v>
      </c>
      <c r="J566">
        <v>1.3693E-2</v>
      </c>
      <c r="K566">
        <v>1.8617999999999999E-2</v>
      </c>
      <c r="L566">
        <v>-1.7290000000000001E-3</v>
      </c>
      <c r="N566" s="1">
        <v>-1384.1201000000001</v>
      </c>
      <c r="O566">
        <v>-7.31</v>
      </c>
      <c r="P566">
        <v>1.6341000000000001E-2</v>
      </c>
      <c r="Q566">
        <v>-2.8089999999999999E-3</v>
      </c>
      <c r="R566">
        <v>3.9699999999999996E-3</v>
      </c>
    </row>
    <row r="567" spans="2:18" x14ac:dyDescent="0.2">
      <c r="B567" s="1">
        <v>-1386.3061</v>
      </c>
      <c r="C567">
        <v>-8.16</v>
      </c>
      <c r="D567">
        <v>-3.0660000000000001E-3</v>
      </c>
      <c r="E567">
        <v>2.1351999999999999E-2</v>
      </c>
      <c r="F567">
        <v>1.9269999999999999E-3</v>
      </c>
      <c r="H567" s="1">
        <v>-1388.3001999999999</v>
      </c>
      <c r="I567">
        <v>-7.4</v>
      </c>
      <c r="J567">
        <v>6.1939999999999999E-3</v>
      </c>
      <c r="K567">
        <v>1.9615E-2</v>
      </c>
      <c r="L567">
        <v>-3.4006000000000002E-2</v>
      </c>
      <c r="N567" s="1">
        <v>-1384.0859</v>
      </c>
      <c r="O567">
        <v>-7.14</v>
      </c>
      <c r="P567">
        <v>1.3944E-2</v>
      </c>
      <c r="Q567">
        <v>-1.3707E-2</v>
      </c>
      <c r="R567">
        <v>4.2339999999999999E-3</v>
      </c>
    </row>
    <row r="568" spans="2:18" x14ac:dyDescent="0.2">
      <c r="B568" s="1">
        <v>-1386.2282</v>
      </c>
      <c r="C568">
        <v>-7.94</v>
      </c>
      <c r="D568">
        <v>5.2639999999999996E-3</v>
      </c>
      <c r="E568">
        <v>2.0759E-2</v>
      </c>
      <c r="F568">
        <v>3.6240000000000001E-3</v>
      </c>
      <c r="H568" s="1">
        <v>-1388.2782999999999</v>
      </c>
      <c r="I568">
        <v>-7.34</v>
      </c>
      <c r="J568">
        <v>2.2091E-2</v>
      </c>
      <c r="K568">
        <v>9.7300000000000002E-4</v>
      </c>
      <c r="L568">
        <v>-1.142E-3</v>
      </c>
      <c r="N568" s="1">
        <v>-1384.0601999999999</v>
      </c>
      <c r="O568">
        <v>-6.92</v>
      </c>
      <c r="P568">
        <v>1.2520999999999999E-2</v>
      </c>
      <c r="Q568">
        <v>1.0777E-2</v>
      </c>
      <c r="R568">
        <v>7.6599999999999997E-4</v>
      </c>
    </row>
    <row r="569" spans="2:18" x14ac:dyDescent="0.2">
      <c r="B569" s="1">
        <v>-1386.1690000000001</v>
      </c>
      <c r="C569">
        <v>-7.78</v>
      </c>
      <c r="D569">
        <v>-6.6540000000000002E-3</v>
      </c>
      <c r="E569">
        <v>1.0879E-2</v>
      </c>
      <c r="F569">
        <v>-2.4313000000000001E-2</v>
      </c>
      <c r="H569" s="1">
        <v>-1388.2163</v>
      </c>
      <c r="I569">
        <v>-7.13</v>
      </c>
      <c r="J569">
        <v>2.3397000000000001E-2</v>
      </c>
      <c r="K569">
        <v>2.2349999999999998E-2</v>
      </c>
      <c r="L569">
        <v>1.5405E-2</v>
      </c>
      <c r="N569" s="1">
        <v>-1384.0388</v>
      </c>
      <c r="O569">
        <v>-6.56</v>
      </c>
      <c r="P569">
        <v>1.6669E-2</v>
      </c>
      <c r="Q569">
        <v>-6.4720000000000003E-3</v>
      </c>
      <c r="R569">
        <v>-4.7609999999999996E-3</v>
      </c>
    </row>
    <row r="570" spans="2:18" x14ac:dyDescent="0.2">
      <c r="B570" s="1">
        <v>-1386.1355000000001</v>
      </c>
      <c r="C570">
        <v>-7.7</v>
      </c>
      <c r="D570">
        <v>-9.3650000000000001E-3</v>
      </c>
      <c r="E570">
        <v>1.9774E-2</v>
      </c>
      <c r="F570">
        <v>1.2997999999999999E-2</v>
      </c>
      <c r="H570" s="1">
        <v>-1388.1152999999999</v>
      </c>
      <c r="I570">
        <v>-6.8</v>
      </c>
      <c r="J570">
        <v>3.5300000000000002E-4</v>
      </c>
      <c r="K570">
        <v>-1.6497000000000001E-2</v>
      </c>
      <c r="L570">
        <v>-6.149E-3</v>
      </c>
      <c r="N570" s="1">
        <v>-1384.0182</v>
      </c>
      <c r="O570">
        <v>-6.09</v>
      </c>
      <c r="P570">
        <v>6.5269999999999998E-3</v>
      </c>
      <c r="Q570">
        <v>3.0270000000000002E-3</v>
      </c>
      <c r="R570">
        <v>2.647E-3</v>
      </c>
    </row>
    <row r="571" spans="2:18" x14ac:dyDescent="0.2">
      <c r="B571" s="1">
        <v>-1386.1322</v>
      </c>
      <c r="C571">
        <v>-7.71</v>
      </c>
      <c r="D571">
        <v>1.6722000000000001E-2</v>
      </c>
      <c r="E571">
        <v>1.6459000000000001E-2</v>
      </c>
      <c r="F571">
        <v>-8.6060000000000008E-3</v>
      </c>
      <c r="H571" s="1">
        <v>-1387.9809</v>
      </c>
      <c r="I571">
        <v>-6.34</v>
      </c>
      <c r="J571">
        <v>-4.6430000000000004E-3</v>
      </c>
      <c r="K571">
        <v>2.8268000000000001E-2</v>
      </c>
      <c r="L571">
        <v>-4.5519999999999996E-3</v>
      </c>
      <c r="N571" s="1">
        <v>-1383.9935</v>
      </c>
      <c r="O571">
        <v>-5.5</v>
      </c>
      <c r="P571">
        <v>7.2400000000000003E-4</v>
      </c>
      <c r="Q571">
        <v>-1.2949999999999999E-3</v>
      </c>
      <c r="R571">
        <v>7.7099999999999998E-4</v>
      </c>
    </row>
    <row r="572" spans="2:18" x14ac:dyDescent="0.2">
      <c r="B572" s="1">
        <v>-1386.1576</v>
      </c>
      <c r="C572">
        <v>-7.72</v>
      </c>
      <c r="D572">
        <v>-3.6770000000000001E-3</v>
      </c>
      <c r="E572">
        <v>-2.3168999999999999E-2</v>
      </c>
      <c r="F572">
        <v>-1.0552000000000001E-2</v>
      </c>
      <c r="H572" s="1">
        <v>-1387.8228999999999</v>
      </c>
      <c r="I572">
        <v>-5.78</v>
      </c>
      <c r="J572">
        <v>-5.4349999999999997E-3</v>
      </c>
      <c r="K572">
        <v>-6.7530000000000003E-3</v>
      </c>
      <c r="L572">
        <v>-3.4584999999999998E-2</v>
      </c>
      <c r="N572" s="1">
        <v>-1383.9588000000001</v>
      </c>
      <c r="O572">
        <v>-4.83</v>
      </c>
      <c r="P572">
        <v>1.2399E-2</v>
      </c>
      <c r="Q572">
        <v>-7.0330000000000002E-3</v>
      </c>
      <c r="R572">
        <v>6.5120000000000004E-3</v>
      </c>
    </row>
    <row r="573" spans="2:18" x14ac:dyDescent="0.2">
      <c r="B573" s="1">
        <v>-1386.2061000000001</v>
      </c>
      <c r="C573">
        <v>-7.8</v>
      </c>
      <c r="D573">
        <v>1.3764E-2</v>
      </c>
      <c r="E573">
        <v>-8.8690000000000001E-3</v>
      </c>
      <c r="F573">
        <v>-2.7525000000000001E-2</v>
      </c>
      <c r="H573" s="1">
        <v>-1387.6550999999999</v>
      </c>
      <c r="I573">
        <v>-5.17</v>
      </c>
      <c r="J573">
        <v>1.418E-3</v>
      </c>
      <c r="K573">
        <v>-1.4872E-2</v>
      </c>
      <c r="L573">
        <v>-2.5770999999999999E-2</v>
      </c>
      <c r="N573" s="1">
        <v>-1383.9067</v>
      </c>
      <c r="O573">
        <v>-3.98</v>
      </c>
      <c r="P573">
        <v>1.2459999999999999E-3</v>
      </c>
      <c r="Q573">
        <v>-7.7130000000000002E-3</v>
      </c>
      <c r="R573">
        <v>5.7099999999999998E-3</v>
      </c>
    </row>
    <row r="574" spans="2:18" x14ac:dyDescent="0.2">
      <c r="B574" s="1">
        <v>-1386.2668000000001</v>
      </c>
      <c r="C574">
        <v>-7.88</v>
      </c>
      <c r="D574">
        <v>-1.4614E-2</v>
      </c>
      <c r="E574">
        <v>-4.2500000000000003E-3</v>
      </c>
      <c r="F574">
        <v>3.7339999999999999E-3</v>
      </c>
      <c r="H574" s="1">
        <v>-1387.4921999999999</v>
      </c>
      <c r="I574">
        <v>-4.5199999999999996</v>
      </c>
      <c r="J574">
        <v>1.4506E-2</v>
      </c>
      <c r="K574">
        <v>-8.7950000000000007E-3</v>
      </c>
      <c r="L574">
        <v>-2.5898000000000001E-2</v>
      </c>
      <c r="N574" s="1">
        <v>-1383.8295000000001</v>
      </c>
      <c r="O574">
        <v>-3.01</v>
      </c>
      <c r="P574">
        <v>-2.2829999999999999E-3</v>
      </c>
      <c r="Q574">
        <v>1.9819999999999998E-3</v>
      </c>
      <c r="R574">
        <v>-1.2433E-2</v>
      </c>
    </row>
    <row r="575" spans="2:18" x14ac:dyDescent="0.2">
      <c r="B575" s="1">
        <v>-1386.3269</v>
      </c>
      <c r="C575">
        <v>-7.96</v>
      </c>
      <c r="D575">
        <v>-9.9819999999999996E-3</v>
      </c>
      <c r="E575">
        <v>1.0219999999999999E-3</v>
      </c>
      <c r="F575">
        <v>-1.8862E-2</v>
      </c>
      <c r="H575" s="1">
        <v>-1387.3469</v>
      </c>
      <c r="I575">
        <v>-3.83</v>
      </c>
      <c r="J575">
        <v>2.6172000000000001E-2</v>
      </c>
      <c r="K575">
        <v>4.4727999999999997E-2</v>
      </c>
      <c r="L575">
        <v>-8.352E-3</v>
      </c>
      <c r="N575" s="1">
        <v>-1383.7212</v>
      </c>
      <c r="O575">
        <v>-1.94</v>
      </c>
      <c r="P575">
        <v>-7.9729999999999992E-3</v>
      </c>
      <c r="Q575">
        <v>5.646E-3</v>
      </c>
      <c r="R575">
        <v>8.6250000000000007E-3</v>
      </c>
    </row>
    <row r="576" spans="2:18" x14ac:dyDescent="0.2">
      <c r="B576" s="1">
        <v>-1386.3741</v>
      </c>
      <c r="C576">
        <v>-8</v>
      </c>
      <c r="D576">
        <v>-3.5593E-2</v>
      </c>
      <c r="E576">
        <v>-2.3180000000000002E-3</v>
      </c>
      <c r="F576">
        <v>-2.1599999999999999E-4</v>
      </c>
      <c r="H576" s="1">
        <v>-1387.2286999999999</v>
      </c>
      <c r="I576">
        <v>-3.19</v>
      </c>
      <c r="J576">
        <v>4.3030000000000004E-3</v>
      </c>
      <c r="K576">
        <v>5.6499999999999996E-3</v>
      </c>
      <c r="L576">
        <v>-1.5559E-2</v>
      </c>
      <c r="N576" s="1">
        <v>-1383.5794000000001</v>
      </c>
      <c r="O576">
        <v>-0.7</v>
      </c>
      <c r="P576">
        <v>-1.9044999999999999E-2</v>
      </c>
      <c r="Q576">
        <v>8.6090000000000003E-3</v>
      </c>
      <c r="R576">
        <v>4.2700000000000004E-3</v>
      </c>
    </row>
    <row r="577" spans="2:18" x14ac:dyDescent="0.2">
      <c r="B577" s="1">
        <v>-1386.3983000000001</v>
      </c>
      <c r="C577">
        <v>-8.0299999999999994</v>
      </c>
      <c r="D577">
        <v>-2.5230000000000001E-3</v>
      </c>
      <c r="E577">
        <v>-1.593E-3</v>
      </c>
      <c r="F577">
        <v>-4.5842000000000001E-2</v>
      </c>
      <c r="H577" s="1">
        <v>-1387.1404</v>
      </c>
      <c r="I577">
        <v>-2.69</v>
      </c>
      <c r="J577">
        <v>2.9978000000000001E-2</v>
      </c>
      <c r="K577">
        <v>5.4185999999999998E-2</v>
      </c>
      <c r="L577">
        <v>1.4173E-2</v>
      </c>
      <c r="N577" s="1">
        <v>-1383.4070999999999</v>
      </c>
      <c r="O577">
        <v>0.59</v>
      </c>
      <c r="P577">
        <v>7.7070000000000003E-3</v>
      </c>
      <c r="Q577">
        <v>-7.6369999999999997E-3</v>
      </c>
      <c r="R577">
        <v>3.503E-3</v>
      </c>
    </row>
    <row r="578" spans="2:18" x14ac:dyDescent="0.2">
      <c r="B578" s="1">
        <v>-1386.3937000000001</v>
      </c>
      <c r="C578">
        <v>-7.98</v>
      </c>
      <c r="D578">
        <v>-5.117E-3</v>
      </c>
      <c r="E578">
        <v>3.8609999999999998E-3</v>
      </c>
      <c r="F578">
        <v>8.7679999999999998E-3</v>
      </c>
      <c r="H578" s="1">
        <v>-1387.0805</v>
      </c>
      <c r="I578">
        <v>-2.13</v>
      </c>
      <c r="J578">
        <v>-6.6350000000000003E-3</v>
      </c>
      <c r="K578">
        <v>-3.6562999999999998E-2</v>
      </c>
      <c r="L578">
        <v>1.2290000000000001E-2</v>
      </c>
      <c r="N578" s="1">
        <v>-1383.2137</v>
      </c>
      <c r="O578">
        <v>1.89</v>
      </c>
      <c r="P578">
        <f>-0.017037</f>
        <v>-1.7037E-2</v>
      </c>
      <c r="Q578">
        <v>-5.8589999999999996E-3</v>
      </c>
      <c r="R578">
        <v>-6.7850000000000002E-3</v>
      </c>
    </row>
    <row r="579" spans="2:18" x14ac:dyDescent="0.2">
      <c r="B579" s="1">
        <v>-1386.3595</v>
      </c>
      <c r="C579">
        <v>-7.92</v>
      </c>
      <c r="D579">
        <v>-8.2459999999999999E-3</v>
      </c>
      <c r="E579">
        <v>1.4425E-2</v>
      </c>
      <c r="F579">
        <v>-2.5279999999999999E-3</v>
      </c>
      <c r="H579" s="1">
        <v>-1387.0442</v>
      </c>
      <c r="I579">
        <v>-1.61</v>
      </c>
      <c r="J579">
        <v>-3.094E-3</v>
      </c>
      <c r="K579">
        <v>2.4414999999999999E-2</v>
      </c>
      <c r="L579">
        <v>-7.6579999999999999E-3</v>
      </c>
      <c r="N579" s="1">
        <v>-1383.0153</v>
      </c>
      <c r="O579">
        <v>3.13</v>
      </c>
      <c r="P579">
        <v>4.3579999999999999E-3</v>
      </c>
      <c r="Q579">
        <v>-1.3618999999999999E-2</v>
      </c>
      <c r="R579">
        <v>3.4030000000000002E-3</v>
      </c>
    </row>
    <row r="580" spans="2:18" x14ac:dyDescent="0.2">
      <c r="B580" s="1">
        <v>-1386.3015</v>
      </c>
      <c r="C580">
        <v>-7.82</v>
      </c>
      <c r="D580">
        <v>1.0465E-2</v>
      </c>
      <c r="E580">
        <v>-4.9090000000000002E-3</v>
      </c>
      <c r="F580">
        <v>-1.9549E-2</v>
      </c>
      <c r="H580" s="1">
        <v>-1387.0244</v>
      </c>
      <c r="I580">
        <v>-1.1100000000000001</v>
      </c>
      <c r="J580">
        <v>-2.5357000000000001E-2</v>
      </c>
      <c r="K580">
        <v>-4.0089E-2</v>
      </c>
      <c r="L580">
        <v>1.0991000000000001E-2</v>
      </c>
      <c r="N580" s="1">
        <v>-1382.8330000000001</v>
      </c>
      <c r="O580">
        <v>4.22</v>
      </c>
      <c r="P580">
        <v>-9.5149999999999992E-3</v>
      </c>
      <c r="Q580">
        <v>-1.0059999999999999E-2</v>
      </c>
      <c r="R580">
        <v>2.8881E-2</v>
      </c>
    </row>
    <row r="581" spans="2:18" x14ac:dyDescent="0.2">
      <c r="B581" s="1">
        <v>-1386.23</v>
      </c>
      <c r="C581">
        <v>-7.74</v>
      </c>
      <c r="D581">
        <v>-2.1217E-2</v>
      </c>
      <c r="E581">
        <v>-6.1760000000000001E-3</v>
      </c>
      <c r="F581">
        <v>9.8999999999999994E-5</v>
      </c>
      <c r="H581" s="1">
        <v>-1387.0121999999999</v>
      </c>
      <c r="I581">
        <v>-0.7</v>
      </c>
      <c r="J581">
        <v>5.1809999999999998E-3</v>
      </c>
      <c r="K581">
        <v>-7.1079999999999997E-3</v>
      </c>
      <c r="L581">
        <v>2.4802999999999999E-2</v>
      </c>
      <c r="N581" s="1">
        <v>-1382.6891000000001</v>
      </c>
      <c r="O581">
        <v>5.21</v>
      </c>
      <c r="P581">
        <v>-1.7420000000000001E-2</v>
      </c>
      <c r="Q581">
        <v>2.3110000000000001E-3</v>
      </c>
      <c r="R581">
        <v>-9.587E-3</v>
      </c>
    </row>
    <row r="582" spans="2:18" x14ac:dyDescent="0.2">
      <c r="B582" s="1">
        <v>-1386.1587999999999</v>
      </c>
      <c r="C582">
        <v>-7.66</v>
      </c>
      <c r="D582">
        <v>2.9935E-2</v>
      </c>
      <c r="E582">
        <v>1.665E-3</v>
      </c>
      <c r="F582">
        <v>7.9900000000000001E-4</v>
      </c>
      <c r="H582" s="1">
        <v>-1386.9983999999999</v>
      </c>
      <c r="I582">
        <v>-0.28999999999999998</v>
      </c>
      <c r="J582">
        <v>1.8412000000000001E-2</v>
      </c>
      <c r="K582">
        <v>7.6080000000000002E-3</v>
      </c>
      <c r="L582">
        <v>5.5056000000000001E-2</v>
      </c>
      <c r="N582" s="1">
        <v>-1382.6031</v>
      </c>
      <c r="O582">
        <v>5.89</v>
      </c>
      <c r="P582">
        <v>-8.4279999999999997E-3</v>
      </c>
      <c r="Q582">
        <v>1.189E-3</v>
      </c>
      <c r="R582">
        <v>2.3997000000000001E-2</v>
      </c>
    </row>
    <row r="583" spans="2:18" x14ac:dyDescent="0.2">
      <c r="B583" s="1">
        <v>-1386.1006</v>
      </c>
      <c r="C583">
        <v>-7.68</v>
      </c>
      <c r="D583">
        <v>-1.9563000000000001E-2</v>
      </c>
      <c r="E583">
        <v>2.784E-3</v>
      </c>
      <c r="F583">
        <v>-2.4149E-2</v>
      </c>
      <c r="H583" s="1">
        <v>-1386.9739</v>
      </c>
      <c r="I583">
        <v>0.13</v>
      </c>
      <c r="J583">
        <v>2.7803999999999999E-2</v>
      </c>
      <c r="K583">
        <v>1.0567E-2</v>
      </c>
      <c r="L583">
        <v>2.9436E-2</v>
      </c>
      <c r="N583" s="1">
        <v>-1382.5877</v>
      </c>
      <c r="O583">
        <v>6.2</v>
      </c>
      <c r="P583">
        <v>-5.2370000000000003E-3</v>
      </c>
      <c r="Q583">
        <v>1.2489999999999999E-3</v>
      </c>
      <c r="R583">
        <v>1.714E-3</v>
      </c>
    </row>
    <row r="584" spans="2:18" x14ac:dyDescent="0.2">
      <c r="B584" s="1">
        <v>-1386.0645999999999</v>
      </c>
      <c r="C584">
        <v>-7.8</v>
      </c>
      <c r="D584">
        <v>-1.3821999999999999E-2</v>
      </c>
      <c r="E584">
        <v>-1.7364000000000001E-2</v>
      </c>
      <c r="F584">
        <v>-1.5798E-2</v>
      </c>
      <c r="H584" s="1">
        <v>-1386.9295999999999</v>
      </c>
      <c r="I584">
        <v>0.54</v>
      </c>
      <c r="J584">
        <v>-9.4400000000000005E-3</v>
      </c>
      <c r="K584">
        <v>-2.1073000000000001E-2</v>
      </c>
      <c r="L584">
        <v>2.0361000000000001E-2</v>
      </c>
      <c r="N584" s="1">
        <v>-1382.6463000000001</v>
      </c>
      <c r="O584">
        <v>6.34</v>
      </c>
      <c r="P584">
        <v>8.3549999999999996E-3</v>
      </c>
      <c r="Q584">
        <v>1.7739000000000001E-2</v>
      </c>
      <c r="R584">
        <v>1.8884999999999999E-2</v>
      </c>
    </row>
    <row r="585" spans="2:18" x14ac:dyDescent="0.2">
      <c r="B585" s="1">
        <v>-1386.0536</v>
      </c>
      <c r="C585">
        <v>-7.97</v>
      </c>
      <c r="D585">
        <v>-4.5928999999999998E-2</v>
      </c>
      <c r="E585">
        <v>-1.2437E-2</v>
      </c>
      <c r="F585">
        <v>-1.1270000000000001E-2</v>
      </c>
      <c r="H585" s="1">
        <v>-1386.8596</v>
      </c>
      <c r="I585">
        <v>0.97</v>
      </c>
      <c r="J585">
        <v>2.9308000000000001E-2</v>
      </c>
      <c r="K585">
        <v>3.0674E-2</v>
      </c>
      <c r="L585">
        <v>-6.1469999999999997E-3</v>
      </c>
      <c r="N585" s="1">
        <v>-1382.7728</v>
      </c>
      <c r="O585">
        <v>6.23</v>
      </c>
      <c r="P585">
        <v>-2.1513999999999998E-2</v>
      </c>
      <c r="Q585">
        <v>4.993E-3</v>
      </c>
      <c r="R585">
        <v>1.323E-2</v>
      </c>
    </row>
    <row r="586" spans="2:18" x14ac:dyDescent="0.2">
      <c r="B586" s="1">
        <v>-1386.0630000000001</v>
      </c>
      <c r="C586">
        <v>-8.18</v>
      </c>
      <c r="D586">
        <v>-3.0688E-2</v>
      </c>
      <c r="E586">
        <v>-2.8246E-2</v>
      </c>
      <c r="F586">
        <v>-1.9699000000000001E-2</v>
      </c>
      <c r="H586" s="1">
        <v>-1386.761</v>
      </c>
      <c r="I586">
        <v>1.41</v>
      </c>
      <c r="J586">
        <v>1.3866E-2</v>
      </c>
      <c r="K586">
        <v>7.2989999999999999E-3</v>
      </c>
      <c r="L586">
        <v>-2.6339999999999999E-2</v>
      </c>
      <c r="N586" s="1">
        <v>-1382.9529</v>
      </c>
      <c r="O586">
        <v>5.83</v>
      </c>
      <c r="P586">
        <v>-4.9919999999999999E-3</v>
      </c>
      <c r="Q586">
        <v>1.9345999999999999E-2</v>
      </c>
      <c r="R586">
        <v>-1.2175999999999999E-2</v>
      </c>
    </row>
    <row r="587" spans="2:18" x14ac:dyDescent="0.2">
      <c r="B587" s="1">
        <v>-1386.0835</v>
      </c>
      <c r="C587">
        <v>-8.3800000000000008</v>
      </c>
      <c r="D587">
        <v>-1.7128000000000001E-2</v>
      </c>
      <c r="E587">
        <v>1.3065999999999999E-2</v>
      </c>
      <c r="F587">
        <v>-1.413E-2</v>
      </c>
      <c r="H587" s="1">
        <v>-1386.6329000000001</v>
      </c>
      <c r="I587">
        <v>1.84</v>
      </c>
      <c r="J587">
        <v>-6.5830000000000003E-3</v>
      </c>
      <c r="K587">
        <v>-2.4627E-2</v>
      </c>
      <c r="L587">
        <v>-1.0790000000000001E-3</v>
      </c>
      <c r="N587" s="1">
        <v>-1383.1674</v>
      </c>
      <c r="O587">
        <v>5.14</v>
      </c>
      <c r="P587">
        <v>-6.4029999999999998E-3</v>
      </c>
      <c r="Q587">
        <v>1.2656000000000001E-2</v>
      </c>
      <c r="R587">
        <v>2.4150999999999999E-2</v>
      </c>
    </row>
    <row r="588" spans="2:18" x14ac:dyDescent="0.2">
      <c r="B588" s="1">
        <v>-1386.1047000000001</v>
      </c>
      <c r="C588">
        <v>-8.5500000000000007</v>
      </c>
      <c r="D588">
        <v>-1.5089999999999999E-2</v>
      </c>
      <c r="E588">
        <v>-4.4552000000000001E-2</v>
      </c>
      <c r="F588">
        <v>-2.8670000000000001E-2</v>
      </c>
      <c r="H588" s="1">
        <v>-1386.4761000000001</v>
      </c>
      <c r="I588">
        <v>2.2799999999999998</v>
      </c>
      <c r="J588">
        <v>-2.7260000000000001E-3</v>
      </c>
      <c r="K588">
        <v>-2.6506999999999999E-2</v>
      </c>
      <c r="L588">
        <v>-7.9070000000000008E-3</v>
      </c>
      <c r="N588" s="1">
        <v>-1383.3969</v>
      </c>
      <c r="O588">
        <v>4.34</v>
      </c>
      <c r="P588">
        <v>1.441E-3</v>
      </c>
      <c r="Q588">
        <v>-8.2609999999999992E-3</v>
      </c>
      <c r="R588">
        <v>-1.1589E-2</v>
      </c>
    </row>
    <row r="589" spans="2:18" x14ac:dyDescent="0.2">
      <c r="B589" s="1">
        <v>-1386.1161999999999</v>
      </c>
      <c r="C589">
        <v>-8.59</v>
      </c>
      <c r="D589">
        <v>-6.4689999999999999E-3</v>
      </c>
      <c r="E589">
        <v>1.4789E-2</v>
      </c>
      <c r="F589">
        <v>1.8897000000000001E-2</v>
      </c>
      <c r="H589" s="1">
        <v>-1386.2926</v>
      </c>
      <c r="I589">
        <v>2.71</v>
      </c>
      <c r="J589">
        <v>3.8174E-2</v>
      </c>
      <c r="K589">
        <v>1.9806000000000001E-2</v>
      </c>
      <c r="L589">
        <v>-1.7350999999999998E-2</v>
      </c>
      <c r="N589" s="1">
        <v>-1383.6261</v>
      </c>
      <c r="O589">
        <v>3.49</v>
      </c>
      <c r="P589">
        <v>6.1499999999999999E-4</v>
      </c>
      <c r="Q589">
        <v>-5.0460000000000001E-3</v>
      </c>
      <c r="R589">
        <v>1.1854999999999999E-2</v>
      </c>
    </row>
    <row r="590" spans="2:18" x14ac:dyDescent="0.2">
      <c r="B590" s="1">
        <v>-1386.1097</v>
      </c>
      <c r="C590">
        <v>-8.6300000000000008</v>
      </c>
      <c r="D590">
        <v>-1.1920999999999999E-2</v>
      </c>
      <c r="E590">
        <v>-1.5133000000000001E-2</v>
      </c>
      <c r="F590">
        <v>-1.6397999999999999E-2</v>
      </c>
      <c r="H590" s="1">
        <v>-1386.0843</v>
      </c>
      <c r="I590">
        <v>3.15</v>
      </c>
      <c r="J590">
        <v>1.5429999999999999E-2</v>
      </c>
      <c r="K590">
        <v>-1.1766E-2</v>
      </c>
      <c r="L590">
        <v>-1.2070000000000001E-2</v>
      </c>
      <c r="N590" s="1">
        <v>-1383.8433</v>
      </c>
      <c r="O590">
        <v>2.59</v>
      </c>
      <c r="P590">
        <v>8.9969999999999998E-3</v>
      </c>
      <c r="Q590">
        <v>4.4920000000000003E-3</v>
      </c>
      <c r="R590">
        <v>9.7470000000000005E-3</v>
      </c>
    </row>
    <row r="591" spans="2:18" x14ac:dyDescent="0.2">
      <c r="B591" s="1">
        <v>-1386.0791999999999</v>
      </c>
      <c r="C591">
        <v>-8.48</v>
      </c>
      <c r="D591">
        <v>-1.8148000000000001E-2</v>
      </c>
      <c r="E591">
        <v>9.2890000000000004E-3</v>
      </c>
      <c r="F591">
        <v>-1.1221999999999999E-2</v>
      </c>
      <c r="H591" s="1">
        <v>-1385.8552</v>
      </c>
      <c r="I591">
        <v>3.63</v>
      </c>
      <c r="J591">
        <v>-1.2600000000000001E-3</v>
      </c>
      <c r="K591">
        <v>-1.9272000000000001E-2</v>
      </c>
      <c r="L591">
        <v>-1.0031999999999999E-2</v>
      </c>
      <c r="N591" s="1">
        <v>-1384.0401999999999</v>
      </c>
      <c r="O591">
        <v>1.65</v>
      </c>
      <c r="P591">
        <v>-1.3559999999999999E-2</v>
      </c>
      <c r="Q591">
        <v>1.6507000000000001E-2</v>
      </c>
      <c r="R591">
        <v>7.5830000000000003E-3</v>
      </c>
    </row>
    <row r="592" spans="2:18" x14ac:dyDescent="0.2">
      <c r="B592" s="1">
        <v>-1386.0218</v>
      </c>
      <c r="C592">
        <v>-8.16</v>
      </c>
      <c r="D592">
        <v>-4.0389000000000001E-2</v>
      </c>
      <c r="E592">
        <v>1.0902999999999999E-2</v>
      </c>
      <c r="F592">
        <v>-1.5273999999999999E-2</v>
      </c>
      <c r="H592" s="1">
        <v>-1385.6070999999999</v>
      </c>
      <c r="I592">
        <v>4.12</v>
      </c>
      <c r="J592">
        <v>-5.8000000000000003E-2</v>
      </c>
      <c r="K592">
        <v>-3.4416000000000002E-2</v>
      </c>
      <c r="L592">
        <v>-1.8186999999999998E-2</v>
      </c>
      <c r="N592" s="1">
        <v>-1384.2088000000001</v>
      </c>
      <c r="O592">
        <v>0.77</v>
      </c>
      <c r="P592">
        <v>1.0597000000000001E-2</v>
      </c>
      <c r="Q592">
        <v>-1.6149999999999999E-3</v>
      </c>
      <c r="R592">
        <v>7.979E-3</v>
      </c>
    </row>
    <row r="593" spans="2:18" x14ac:dyDescent="0.2">
      <c r="B593" s="1">
        <v>-1385.9382000000001</v>
      </c>
      <c r="C593">
        <v>-7.74</v>
      </c>
      <c r="D593">
        <v>-1.1609999999999999E-3</v>
      </c>
      <c r="E593">
        <v>4.4817000000000003E-2</v>
      </c>
      <c r="F593">
        <v>2.6674E-2</v>
      </c>
      <c r="H593" s="1">
        <v>-1385.345</v>
      </c>
      <c r="I593">
        <v>4.5999999999999996</v>
      </c>
      <c r="J593">
        <v>-1.3499000000000001E-2</v>
      </c>
      <c r="K593">
        <v>-4.927E-3</v>
      </c>
      <c r="L593">
        <v>-2.552E-3</v>
      </c>
      <c r="N593" s="1">
        <v>-1384.3416</v>
      </c>
      <c r="O593">
        <v>0.02</v>
      </c>
      <c r="P593">
        <v>-2.6187999999999999E-2</v>
      </c>
      <c r="Q593">
        <v>-1.74E-4</v>
      </c>
      <c r="R593">
        <v>1.64E-4</v>
      </c>
    </row>
    <row r="594" spans="2:18" x14ac:dyDescent="0.2">
      <c r="B594" s="1">
        <v>-1385.8349000000001</v>
      </c>
      <c r="C594">
        <v>-7.29</v>
      </c>
      <c r="D594">
        <v>1.1532000000000001E-2</v>
      </c>
      <c r="E594">
        <v>9.9419999999999994E-3</v>
      </c>
      <c r="F594">
        <v>-4.6740000000000002E-3</v>
      </c>
      <c r="H594" s="1">
        <v>-1385.0771999999999</v>
      </c>
      <c r="I594">
        <v>5.16</v>
      </c>
      <c r="J594">
        <v>-3.5338000000000001E-2</v>
      </c>
      <c r="K594">
        <v>3.552E-3</v>
      </c>
      <c r="L594">
        <v>-3.1646000000000001E-2</v>
      </c>
      <c r="N594" s="1">
        <v>-1384.4295</v>
      </c>
      <c r="O594">
        <v>-0.6</v>
      </c>
      <c r="P594">
        <v>-7.9500000000000003E-4</v>
      </c>
      <c r="Q594">
        <v>4.7999999999999996E-3</v>
      </c>
      <c r="R594">
        <v>2.4520000000000002E-3</v>
      </c>
    </row>
    <row r="595" spans="2:18" x14ac:dyDescent="0.2">
      <c r="B595" s="1">
        <v>-1385.7245</v>
      </c>
      <c r="C595">
        <v>-6.68</v>
      </c>
      <c r="D595">
        <v>-6.2630000000000003E-3</v>
      </c>
      <c r="E595">
        <v>5.3089999999999998E-2</v>
      </c>
      <c r="F595">
        <v>4.823E-3</v>
      </c>
      <c r="H595" s="1">
        <v>-1384.8151</v>
      </c>
      <c r="I595">
        <v>5.73</v>
      </c>
      <c r="J595">
        <v>-4.8719999999999996E-3</v>
      </c>
      <c r="K595">
        <v>-1.1217E-2</v>
      </c>
      <c r="L595">
        <v>1.1640000000000001E-3</v>
      </c>
      <c r="N595" s="1">
        <v>-1384.4647</v>
      </c>
      <c r="O595">
        <v>-1.06</v>
      </c>
      <c r="P595">
        <v>-2.4580000000000001E-3</v>
      </c>
      <c r="Q595">
        <v>1.3649E-2</v>
      </c>
      <c r="R595">
        <v>-6.7419999999999997E-3</v>
      </c>
    </row>
    <row r="596" spans="2:18" x14ac:dyDescent="0.2">
      <c r="B596" s="1">
        <v>-1385.6241</v>
      </c>
      <c r="C596">
        <v>-6.2</v>
      </c>
      <c r="D596">
        <v>-1.6080000000000001E-3</v>
      </c>
      <c r="E596">
        <v>-1.6219000000000001E-2</v>
      </c>
      <c r="F596">
        <v>-2.632E-2</v>
      </c>
      <c r="H596" s="1">
        <v>-1384.5708</v>
      </c>
      <c r="I596">
        <v>6.3</v>
      </c>
      <c r="J596">
        <v>-1.4796E-2</v>
      </c>
      <c r="K596">
        <v>1.5746E-2</v>
      </c>
      <c r="L596">
        <v>-1.0782E-2</v>
      </c>
      <c r="N596" s="1">
        <v>-1384.441</v>
      </c>
      <c r="O596">
        <v>-1.35</v>
      </c>
      <c r="P596">
        <v>7.8619999999999992E-3</v>
      </c>
      <c r="Q596">
        <v>8.26E-3</v>
      </c>
      <c r="R596">
        <v>-1.6603E-2</v>
      </c>
    </row>
    <row r="597" spans="2:18" x14ac:dyDescent="0.2">
      <c r="B597" s="1">
        <v>-1385.5523000000001</v>
      </c>
      <c r="C597">
        <v>-5.79</v>
      </c>
      <c r="D597">
        <v>-2.707E-2</v>
      </c>
      <c r="E597">
        <v>2.6446000000000001E-2</v>
      </c>
      <c r="F597">
        <v>3.5178000000000001E-2</v>
      </c>
      <c r="H597" s="1">
        <v>-1384.3539000000001</v>
      </c>
      <c r="I597">
        <v>6.93</v>
      </c>
      <c r="J597">
        <v>-5.7889999999999999E-3</v>
      </c>
      <c r="K597">
        <v>-4.6200000000000001E-4</v>
      </c>
      <c r="L597">
        <v>-3.5527999999999997E-2</v>
      </c>
      <c r="N597" s="1">
        <v>-1384.3572999999999</v>
      </c>
      <c r="O597">
        <v>-1.4</v>
      </c>
      <c r="P597">
        <v>-9.4850000000000004E-3</v>
      </c>
      <c r="Q597">
        <v>9.2790000000000008E-3</v>
      </c>
      <c r="R597">
        <v>2.1970000000000002E-3</v>
      </c>
    </row>
    <row r="598" spans="2:18" x14ac:dyDescent="0.2">
      <c r="B598" s="1">
        <v>-1385.5233000000001</v>
      </c>
      <c r="C598">
        <v>-5.55</v>
      </c>
      <c r="D598">
        <v>-4.9938000000000003E-2</v>
      </c>
      <c r="E598">
        <v>-2.6001E-2</v>
      </c>
      <c r="F598">
        <v>-3.0370000000000002E-3</v>
      </c>
      <c r="H598" s="1">
        <v>-1384.1702</v>
      </c>
      <c r="I598">
        <v>7.58</v>
      </c>
      <c r="J598">
        <v>1.2506E-2</v>
      </c>
      <c r="K598">
        <v>-2.8149999999999998E-3</v>
      </c>
      <c r="L598">
        <v>-3.0615E-2</v>
      </c>
      <c r="N598" s="1">
        <v>-1384.2181</v>
      </c>
      <c r="O598">
        <v>-1.32</v>
      </c>
      <c r="P598">
        <v>3.2750000000000001E-3</v>
      </c>
      <c r="Q598">
        <v>3.7239999999999999E-3</v>
      </c>
      <c r="R598">
        <v>-1.5592999999999999E-2</v>
      </c>
    </row>
    <row r="599" spans="2:18" x14ac:dyDescent="0.2">
      <c r="B599" s="1">
        <v>-1385.5440000000001</v>
      </c>
      <c r="C599">
        <v>-5.36</v>
      </c>
      <c r="D599">
        <v>-2.1815999999999999E-2</v>
      </c>
      <c r="E599">
        <v>2.215E-3</v>
      </c>
      <c r="F599">
        <v>2.7799999999999999E-3</v>
      </c>
      <c r="H599" s="1">
        <v>-1384.0208</v>
      </c>
      <c r="I599">
        <v>8.18</v>
      </c>
      <c r="J599">
        <v>-1.2522E-2</v>
      </c>
      <c r="K599">
        <v>1.1228E-2</v>
      </c>
      <c r="L599">
        <v>2.186E-3</v>
      </c>
      <c r="N599" s="1">
        <v>-1384.0361</v>
      </c>
      <c r="O599">
        <v>-1.0900000000000001</v>
      </c>
      <c r="P599">
        <v>-9.3039999999999998E-3</v>
      </c>
      <c r="Q599">
        <v>4.4669999999999996E-3</v>
      </c>
      <c r="R599">
        <v>-2.7239999999999999E-3</v>
      </c>
    </row>
    <row r="600" spans="2:18" x14ac:dyDescent="0.2">
      <c r="B600" s="1">
        <v>-1385.6122</v>
      </c>
      <c r="C600">
        <v>-5.47</v>
      </c>
      <c r="D600">
        <v>-1.8030999999999998E-2</v>
      </c>
      <c r="E600">
        <v>-3.3876000000000003E-2</v>
      </c>
      <c r="F600">
        <v>-1.9026999999999999E-2</v>
      </c>
      <c r="H600" s="1">
        <v>-1383.9043999999999</v>
      </c>
      <c r="I600">
        <v>8.7200000000000006</v>
      </c>
      <c r="J600">
        <v>-4.4099999999999999E-3</v>
      </c>
      <c r="K600">
        <v>-5.208E-3</v>
      </c>
      <c r="L600">
        <v>-7.9930000000000001E-3</v>
      </c>
      <c r="N600" s="1">
        <v>-1383.8302000000001</v>
      </c>
      <c r="O600">
        <v>-0.74</v>
      </c>
      <c r="P600">
        <v>2.1930000000000001E-3</v>
      </c>
      <c r="Q600">
        <v>-2.6670000000000001E-3</v>
      </c>
      <c r="R600">
        <v>1.4057999999999999E-2</v>
      </c>
    </row>
    <row r="601" spans="2:18" x14ac:dyDescent="0.2">
      <c r="B601" s="1">
        <v>-1385.7185999999999</v>
      </c>
      <c r="C601">
        <v>-5.66</v>
      </c>
      <c r="D601">
        <v>9.8580000000000004E-3</v>
      </c>
      <c r="E601">
        <v>1.67E-2</v>
      </c>
      <c r="F601">
        <v>-4.2909999999999997E-3</v>
      </c>
      <c r="H601" s="1">
        <v>-1383.8213000000001</v>
      </c>
      <c r="I601">
        <v>9.2899999999999991</v>
      </c>
      <c r="J601">
        <v>-1.8598E-2</v>
      </c>
      <c r="K601">
        <v>1.8644999999999998E-2</v>
      </c>
      <c r="L601">
        <v>3.3528000000000002E-2</v>
      </c>
      <c r="N601" s="1">
        <v>-1383.6224999999999</v>
      </c>
      <c r="O601">
        <v>-0.33</v>
      </c>
      <c r="P601">
        <v>3.0609999999999999E-3</v>
      </c>
      <c r="Q601">
        <v>-1.2264000000000001E-2</v>
      </c>
      <c r="R601">
        <v>9.953E-3</v>
      </c>
    </row>
    <row r="602" spans="2:18" x14ac:dyDescent="0.2">
      <c r="B602" s="1">
        <v>-1385.8508999999999</v>
      </c>
      <c r="C602">
        <v>-5.91</v>
      </c>
      <c r="D602">
        <v>-1.341E-3</v>
      </c>
      <c r="E602">
        <v>-3.4890999999999998E-2</v>
      </c>
      <c r="F602">
        <v>-3.6415999999999997E-2</v>
      </c>
      <c r="H602" s="1">
        <v>-1383.7771</v>
      </c>
      <c r="I602">
        <v>9.7899999999999991</v>
      </c>
      <c r="J602">
        <v>-9.7900000000000005E-4</v>
      </c>
      <c r="K602">
        <v>-5.0920000000000002E-3</v>
      </c>
      <c r="L602">
        <v>-2.147E-2</v>
      </c>
      <c r="N602" s="1">
        <v>-1383.4324999999999</v>
      </c>
      <c r="O602">
        <v>-0.02</v>
      </c>
      <c r="P602">
        <v>-4.2420000000000001E-3</v>
      </c>
      <c r="Q602">
        <v>-4.9519999999999998E-3</v>
      </c>
      <c r="R602">
        <v>5.986E-3</v>
      </c>
    </row>
    <row r="603" spans="2:18" x14ac:dyDescent="0.2">
      <c r="B603" s="1">
        <v>-1385.998</v>
      </c>
      <c r="C603">
        <v>-6.35</v>
      </c>
      <c r="D603">
        <v>-1.9252999999999999E-2</v>
      </c>
      <c r="E603">
        <v>4.4881999999999998E-2</v>
      </c>
      <c r="F603">
        <v>7.4599999999999996E-3</v>
      </c>
      <c r="H603" s="1">
        <v>-1383.7833000000001</v>
      </c>
      <c r="I603">
        <v>10.15</v>
      </c>
      <c r="J603">
        <v>2.5690000000000001E-3</v>
      </c>
      <c r="K603">
        <v>-3.2432000000000002E-2</v>
      </c>
      <c r="L603">
        <v>3.0453999999999998E-2</v>
      </c>
      <c r="N603" s="1">
        <v>-1383.2742000000001</v>
      </c>
      <c r="O603">
        <v>0.27</v>
      </c>
      <c r="P603">
        <v>-7.6249999999999998E-3</v>
      </c>
      <c r="Q603">
        <v>-3.3029999999999999E-3</v>
      </c>
      <c r="R603">
        <v>9.4129999999999995E-3</v>
      </c>
    </row>
    <row r="604" spans="2:18" x14ac:dyDescent="0.2">
      <c r="B604" s="1">
        <v>-1386.1523999999999</v>
      </c>
      <c r="C604">
        <v>-6.85</v>
      </c>
      <c r="D604">
        <v>-5.2259999999999997E-3</v>
      </c>
      <c r="E604">
        <v>-1.3602E-2</v>
      </c>
      <c r="F604">
        <v>-2.4691999999999999E-2</v>
      </c>
      <c r="H604" s="1">
        <v>-1383.8498999999999</v>
      </c>
      <c r="I604">
        <v>10.29</v>
      </c>
      <c r="J604">
        <v>-2.4910000000000002E-3</v>
      </c>
      <c r="K604">
        <v>-9.8770000000000004E-3</v>
      </c>
      <c r="L604">
        <v>-4.3388000000000003E-2</v>
      </c>
      <c r="N604" s="1">
        <v>-1383.153</v>
      </c>
      <c r="O604">
        <v>0.61</v>
      </c>
      <c r="P604">
        <v>-1.0843999999999999E-2</v>
      </c>
      <c r="Q604">
        <v>-1.6531000000000001E-2</v>
      </c>
      <c r="R604">
        <v>1.7503000000000001E-2</v>
      </c>
    </row>
    <row r="605" spans="2:18" x14ac:dyDescent="0.2">
      <c r="B605" s="1">
        <v>-1386.3106</v>
      </c>
      <c r="C605">
        <v>-7.28</v>
      </c>
      <c r="D605">
        <v>2.3788E-2</v>
      </c>
      <c r="E605">
        <v>5.7549999999999997E-3</v>
      </c>
      <c r="F605">
        <v>1.8863000000000001E-2</v>
      </c>
      <c r="H605" s="1">
        <v>-1383.9821999999999</v>
      </c>
      <c r="I605">
        <v>10.19</v>
      </c>
      <c r="J605">
        <v>-4.8278000000000001E-2</v>
      </c>
      <c r="K605">
        <v>-2.8353E-2</v>
      </c>
      <c r="L605">
        <v>2.3600000000000001E-3</v>
      </c>
      <c r="N605" s="1">
        <v>-1383.0681</v>
      </c>
      <c r="O605">
        <v>0.88</v>
      </c>
      <c r="P605">
        <v>-1.2891E-2</v>
      </c>
      <c r="Q605">
        <v>-7.1640000000000002E-3</v>
      </c>
      <c r="R605">
        <v>9.1420000000000008E-3</v>
      </c>
    </row>
    <row r="606" spans="2:18" x14ac:dyDescent="0.2">
      <c r="B606" s="1">
        <v>-1386.4694</v>
      </c>
      <c r="C606">
        <v>-7.76</v>
      </c>
      <c r="D606">
        <v>2.0080000000000001E-2</v>
      </c>
      <c r="E606">
        <v>-1.0435E-2</v>
      </c>
      <c r="F606">
        <v>5.9480000000000002E-3</v>
      </c>
      <c r="H606" s="1">
        <v>-1384.1750999999999</v>
      </c>
      <c r="I606">
        <v>9.89</v>
      </c>
      <c r="J606">
        <v>-6.8979999999999996E-3</v>
      </c>
      <c r="K606">
        <v>-7.7559999999999999E-3</v>
      </c>
      <c r="L606">
        <v>-1.7784000000000001E-2</v>
      </c>
      <c r="N606" s="1">
        <v>-1383.0146999999999</v>
      </c>
      <c r="O606">
        <v>1</v>
      </c>
      <c r="P606">
        <v>-4.1520000000000003E-3</v>
      </c>
      <c r="Q606">
        <v>-3.398E-3</v>
      </c>
      <c r="R606">
        <v>1.5424999999999999E-2</v>
      </c>
    </row>
    <row r="607" spans="2:18" x14ac:dyDescent="0.2">
      <c r="B607" s="1">
        <v>-1386.6233</v>
      </c>
      <c r="C607">
        <v>-8.2100000000000009</v>
      </c>
      <c r="D607">
        <v>-5.6020000000000002E-3</v>
      </c>
      <c r="E607">
        <v>-1.049E-3</v>
      </c>
      <c r="F607">
        <v>3.9125E-2</v>
      </c>
      <c r="H607" s="1">
        <v>-1384.4139</v>
      </c>
      <c r="I607">
        <v>9.35</v>
      </c>
      <c r="J607">
        <v>-1.1645000000000001E-2</v>
      </c>
      <c r="K607">
        <v>-2.0015000000000002E-2</v>
      </c>
      <c r="L607">
        <v>1.4496999999999999E-2</v>
      </c>
      <c r="N607" s="1">
        <v>-1382.9875999999999</v>
      </c>
      <c r="O607">
        <v>1.01</v>
      </c>
      <c r="P607">
        <v>1.0215999999999999E-2</v>
      </c>
      <c r="Q607">
        <v>-1.1747E-2</v>
      </c>
      <c r="R607">
        <v>-1.3299E-2</v>
      </c>
    </row>
    <row r="608" spans="2:18" x14ac:dyDescent="0.2">
      <c r="B608" s="1">
        <v>-1386.7629999999999</v>
      </c>
      <c r="C608">
        <v>-8.52</v>
      </c>
      <c r="D608">
        <v>1.0246E-2</v>
      </c>
      <c r="E608">
        <v>-2.5739000000000001E-2</v>
      </c>
      <c r="F608">
        <v>1.3658999999999999E-2</v>
      </c>
      <c r="H608" s="1">
        <v>-1384.6785</v>
      </c>
      <c r="I608">
        <v>8.61</v>
      </c>
      <c r="J608">
        <v>3.7675E-2</v>
      </c>
      <c r="K608">
        <v>-9.3069999999999993E-3</v>
      </c>
      <c r="L608">
        <v>-3.9870000000000001E-3</v>
      </c>
      <c r="N608" s="1">
        <v>-1382.9838</v>
      </c>
      <c r="O608">
        <v>0.99</v>
      </c>
      <c r="P608">
        <f>-0.000406</f>
        <v>-4.06E-4</v>
      </c>
      <c r="Q608">
        <v>-7.3099999999999999E-4</v>
      </c>
      <c r="R608">
        <v>-1.6310000000000001E-3</v>
      </c>
    </row>
    <row r="609" spans="2:18" x14ac:dyDescent="0.2">
      <c r="B609" s="1">
        <v>-1386.8761999999999</v>
      </c>
      <c r="C609">
        <v>-8.68</v>
      </c>
      <c r="D609">
        <v>-1.0390999999999999E-2</v>
      </c>
      <c r="E609">
        <v>2.4039000000000001E-2</v>
      </c>
      <c r="F609">
        <v>3.7865000000000003E-2</v>
      </c>
      <c r="H609" s="1">
        <v>-1384.9496999999999</v>
      </c>
      <c r="I609">
        <v>7.72</v>
      </c>
      <c r="J609">
        <v>-2.4577000000000002E-2</v>
      </c>
      <c r="K609">
        <v>-4.7990000000000003E-3</v>
      </c>
      <c r="L609">
        <v>2.4736999999999999E-2</v>
      </c>
      <c r="N609" s="1">
        <v>-1383.0036</v>
      </c>
      <c r="O609">
        <v>0.89</v>
      </c>
      <c r="P609">
        <v>5.1960000000000001E-3</v>
      </c>
      <c r="Q609">
        <v>-5.378E-3</v>
      </c>
      <c r="R609">
        <v>-7.842E-3</v>
      </c>
    </row>
    <row r="610" spans="2:18" x14ac:dyDescent="0.2">
      <c r="B610" s="1">
        <v>-1386.9490000000001</v>
      </c>
      <c r="C610">
        <v>-8.74</v>
      </c>
      <c r="D610">
        <v>9.7020000000000006E-3</v>
      </c>
      <c r="E610">
        <v>-5.3024000000000002E-2</v>
      </c>
      <c r="F610">
        <v>-8.0529999999999994E-3</v>
      </c>
      <c r="H610" s="1">
        <v>-1385.2146</v>
      </c>
      <c r="I610">
        <v>6.7</v>
      </c>
      <c r="J610">
        <v>-2.1339E-2</v>
      </c>
      <c r="K610">
        <v>1.0043E-2</v>
      </c>
      <c r="L610">
        <v>-1.009E-2</v>
      </c>
      <c r="N610" s="1">
        <v>-1383.0505000000001</v>
      </c>
      <c r="O610">
        <v>0.59</v>
      </c>
      <c r="P610">
        <v>6.5560000000000002E-3</v>
      </c>
      <c r="Q610">
        <v>2.3216000000000001E-2</v>
      </c>
      <c r="R610">
        <v>-1.3760000000000001E-3</v>
      </c>
    </row>
    <row r="611" spans="2:18" x14ac:dyDescent="0.2">
      <c r="B611" s="1">
        <v>-1386.9719</v>
      </c>
      <c r="C611">
        <v>-8.51</v>
      </c>
      <c r="D611">
        <v>-1.7534000000000001E-2</v>
      </c>
      <c r="E611">
        <v>3.8289999999999999E-3</v>
      </c>
      <c r="F611">
        <v>1.4599000000000001E-2</v>
      </c>
      <c r="H611" s="1">
        <v>-1385.47</v>
      </c>
      <c r="I611">
        <v>5.52</v>
      </c>
      <c r="J611">
        <v>5.3290000000000004E-3</v>
      </c>
      <c r="K611">
        <v>-3.4012000000000001E-2</v>
      </c>
      <c r="L611">
        <v>3.21E-4</v>
      </c>
      <c r="N611" s="1">
        <v>-1383.1285</v>
      </c>
      <c r="O611">
        <v>0.11</v>
      </c>
      <c r="P611">
        <v>7.3299999999999997E-3</v>
      </c>
      <c r="Q611">
        <v>-3.6020000000000002E-3</v>
      </c>
      <c r="R611">
        <v>-9.8239999999999994E-3</v>
      </c>
    </row>
    <row r="612" spans="2:18" x14ac:dyDescent="0.2">
      <c r="B612" s="1">
        <v>-1386.941</v>
      </c>
      <c r="C612">
        <v>-8.09</v>
      </c>
      <c r="D612">
        <v>1.5979E-2</v>
      </c>
      <c r="E612">
        <v>-3.8092000000000001E-2</v>
      </c>
      <c r="F612">
        <v>-1.1188E-2</v>
      </c>
      <c r="H612" s="1">
        <v>-1385.7174</v>
      </c>
      <c r="I612">
        <v>4.21</v>
      </c>
      <c r="J612">
        <v>4.4099999999999999E-3</v>
      </c>
      <c r="K612">
        <v>-1.0189999999999999E-2</v>
      </c>
      <c r="L612">
        <v>-2.1042999999999999E-2</v>
      </c>
      <c r="N612" s="1">
        <v>-1383.2402</v>
      </c>
      <c r="O612">
        <v>-0.4</v>
      </c>
      <c r="P612">
        <v>-6.1590000000000004E-3</v>
      </c>
      <c r="Q612">
        <v>-1.3996E-2</v>
      </c>
      <c r="R612">
        <v>7.241E-3</v>
      </c>
    </row>
    <row r="613" spans="2:18" x14ac:dyDescent="0.2">
      <c r="B613" s="1">
        <v>-1386.8610000000001</v>
      </c>
      <c r="C613">
        <v>-7.58</v>
      </c>
      <c r="D613">
        <v>1.0899000000000001E-2</v>
      </c>
      <c r="E613">
        <v>5.4356000000000002E-2</v>
      </c>
      <c r="F613">
        <v>5.9540000000000001E-3</v>
      </c>
      <c r="H613" s="1">
        <v>-1385.961</v>
      </c>
      <c r="I613">
        <v>2.81</v>
      </c>
      <c r="J613">
        <v>1.0442999999999999E-2</v>
      </c>
      <c r="K613">
        <v>-3.8010000000000001E-3</v>
      </c>
      <c r="L613">
        <v>3.4749999999999998E-3</v>
      </c>
      <c r="N613" s="1">
        <v>-1383.3837000000001</v>
      </c>
      <c r="O613">
        <v>-1.04</v>
      </c>
      <c r="P613">
        <v>1.0064999999999999E-2</v>
      </c>
      <c r="Q613">
        <v>-8.9910000000000007E-3</v>
      </c>
      <c r="R613">
        <v>1.0251E-2</v>
      </c>
    </row>
    <row r="614" spans="2:18" x14ac:dyDescent="0.2">
      <c r="B614" s="1">
        <v>-1386.7429</v>
      </c>
      <c r="C614">
        <v>-6.87</v>
      </c>
      <c r="D614">
        <v>-2.3574000000000001E-2</v>
      </c>
      <c r="E614">
        <v>-2.5999999999999999E-2</v>
      </c>
      <c r="F614">
        <v>-2.9787000000000001E-2</v>
      </c>
      <c r="H614" s="1">
        <v>-1386.2029</v>
      </c>
      <c r="I614">
        <v>1.31</v>
      </c>
      <c r="J614">
        <v>3.2099000000000003E-2</v>
      </c>
      <c r="K614">
        <v>4.9589999999999999E-3</v>
      </c>
      <c r="L614">
        <v>-4.6912000000000002E-2</v>
      </c>
      <c r="N614" s="1">
        <v>-1383.5533</v>
      </c>
      <c r="O614">
        <v>-1.77</v>
      </c>
      <c r="P614">
        <v>1.7650000000000001E-3</v>
      </c>
      <c r="Q614">
        <v>1.0407E-2</v>
      </c>
      <c r="R614">
        <v>1.3996E-2</v>
      </c>
    </row>
    <row r="615" spans="2:18" x14ac:dyDescent="0.2">
      <c r="B615" s="1">
        <v>-1386.6045999999999</v>
      </c>
      <c r="C615">
        <v>-6.03</v>
      </c>
      <c r="D615">
        <v>-2.9276E-2</v>
      </c>
      <c r="E615">
        <v>-3.2829999999999999E-3</v>
      </c>
      <c r="F615">
        <v>1.3996E-2</v>
      </c>
      <c r="H615" s="1">
        <v>-1386.4390000000001</v>
      </c>
      <c r="I615">
        <v>-0.27</v>
      </c>
      <c r="J615">
        <v>-2.7190000000000001E-3</v>
      </c>
      <c r="K615">
        <v>2.3331000000000001E-2</v>
      </c>
      <c r="L615">
        <v>1.8801999999999999E-2</v>
      </c>
      <c r="N615" s="1">
        <v>-1383.7374</v>
      </c>
      <c r="O615">
        <v>-2.56</v>
      </c>
      <c r="P615">
        <v>1.6949999999999999E-3</v>
      </c>
      <c r="Q615">
        <v>-1.6507999999999998E-2</v>
      </c>
      <c r="R615">
        <v>9.0760000000000007E-3</v>
      </c>
    </row>
    <row r="616" spans="2:18" x14ac:dyDescent="0.2">
      <c r="B616" s="1">
        <v>-1386.4635000000001</v>
      </c>
      <c r="C616">
        <v>-5.26</v>
      </c>
      <c r="D616">
        <v>-2.111E-3</v>
      </c>
      <c r="E616">
        <v>-4.2598999999999998E-2</v>
      </c>
      <c r="F616">
        <v>-1.4187E-2</v>
      </c>
      <c r="H616" s="1">
        <v>-1386.6592000000001</v>
      </c>
      <c r="I616">
        <v>-1.81</v>
      </c>
      <c r="J616">
        <v>7.358E-3</v>
      </c>
      <c r="K616">
        <v>3.8385000000000002E-2</v>
      </c>
      <c r="L616">
        <v>-2.2735999999999999E-2</v>
      </c>
      <c r="N616" s="1">
        <v>-1383.9226000000001</v>
      </c>
      <c r="O616">
        <v>-3.36</v>
      </c>
      <c r="P616">
        <v>4.8000000000000001E-4</v>
      </c>
      <c r="Q616">
        <v>1.2607E-2</v>
      </c>
      <c r="R616">
        <v>6.4710000000000002E-3</v>
      </c>
    </row>
    <row r="617" spans="2:18" x14ac:dyDescent="0.2">
      <c r="B617" s="1">
        <v>-1386.3364999999999</v>
      </c>
      <c r="C617">
        <v>-4.51</v>
      </c>
      <c r="D617">
        <v>-1.2996000000000001E-2</v>
      </c>
      <c r="E617">
        <v>1.9179000000000002E-2</v>
      </c>
      <c r="F617">
        <v>-4.4130000000000003E-3</v>
      </c>
      <c r="H617" s="1">
        <v>-1386.8516999999999</v>
      </c>
      <c r="I617">
        <v>-3.23</v>
      </c>
      <c r="J617">
        <v>-1.4153000000000001E-2</v>
      </c>
      <c r="K617">
        <v>3.1012999999999999E-2</v>
      </c>
      <c r="L617">
        <v>1.0193000000000001E-2</v>
      </c>
      <c r="N617" s="1">
        <v>-1384.0945999999999</v>
      </c>
      <c r="O617">
        <v>-4.0599999999999996</v>
      </c>
      <c r="P617">
        <v>-1.3910000000000001E-3</v>
      </c>
      <c r="Q617">
        <v>-6.6E-3</v>
      </c>
      <c r="R617">
        <v>1.5426E-2</v>
      </c>
    </row>
    <row r="618" spans="2:18" x14ac:dyDescent="0.2">
      <c r="B618" s="1">
        <v>-1386.2344000000001</v>
      </c>
      <c r="C618">
        <v>-3.78</v>
      </c>
      <c r="D618">
        <v>7.3550000000000004E-3</v>
      </c>
      <c r="E618">
        <v>-5.9979999999999999E-3</v>
      </c>
      <c r="F618">
        <v>-2.436E-2</v>
      </c>
      <c r="H618" s="1">
        <v>-1387.0052000000001</v>
      </c>
      <c r="I618">
        <v>-4.54</v>
      </c>
      <c r="J618">
        <v>8.4989999999999996E-3</v>
      </c>
      <c r="K618">
        <v>-3.2249E-2</v>
      </c>
      <c r="L618">
        <v>2.6398999999999999E-2</v>
      </c>
      <c r="N618" s="1">
        <v>-1384.2408</v>
      </c>
      <c r="O618">
        <v>-4.6399999999999997</v>
      </c>
      <c r="P618">
        <v>4.6150000000000002E-3</v>
      </c>
      <c r="Q618">
        <v>2.9420000000000002E-3</v>
      </c>
      <c r="R618">
        <v>1.1476E-2</v>
      </c>
    </row>
    <row r="619" spans="2:18" x14ac:dyDescent="0.2">
      <c r="B619" s="1">
        <v>-1386.163</v>
      </c>
      <c r="C619">
        <v>-2.99</v>
      </c>
      <c r="D619">
        <v>-1.9673E-2</v>
      </c>
      <c r="E619">
        <v>5.8999999999999998E-5</v>
      </c>
      <c r="F619">
        <v>-1.6313999999999999E-2</v>
      </c>
      <c r="H619" s="1">
        <v>-1387.1125</v>
      </c>
      <c r="I619">
        <v>-5.64</v>
      </c>
      <c r="J619">
        <v>2.588E-3</v>
      </c>
      <c r="K619">
        <v>-2.6360999999999999E-2</v>
      </c>
      <c r="L619">
        <v>3.9170999999999997E-2</v>
      </c>
      <c r="N619" s="1">
        <v>-1384.3533</v>
      </c>
      <c r="O619">
        <v>-5.12</v>
      </c>
      <c r="P619">
        <v>1.5219999999999999E-3</v>
      </c>
      <c r="Q619">
        <v>4.7289999999999997E-3</v>
      </c>
      <c r="R619">
        <v>2.1828E-2</v>
      </c>
    </row>
    <row r="620" spans="2:18" x14ac:dyDescent="0.2">
      <c r="B620" s="1">
        <v>-1386.1223</v>
      </c>
      <c r="C620">
        <v>-2.4300000000000002</v>
      </c>
      <c r="D620">
        <v>-9.8119999999999995E-3</v>
      </c>
      <c r="E620">
        <v>-3.2452000000000002E-2</v>
      </c>
      <c r="F620">
        <v>-5.4431E-2</v>
      </c>
      <c r="H620" s="1">
        <v>-1387.1711</v>
      </c>
      <c r="I620">
        <v>-6.6</v>
      </c>
      <c r="J620">
        <v>-2.7029000000000001E-2</v>
      </c>
      <c r="K620">
        <v>-1.9789999999999999E-3</v>
      </c>
      <c r="L620">
        <v>1.8349000000000001E-2</v>
      </c>
      <c r="N620" s="1">
        <v>-1384.4277999999999</v>
      </c>
      <c r="O620">
        <v>-5.44</v>
      </c>
      <c r="P620">
        <v>1.1507E-2</v>
      </c>
      <c r="Q620">
        <v>4.9329999999999999E-3</v>
      </c>
      <c r="R620">
        <v>1.0544E-2</v>
      </c>
    </row>
    <row r="621" spans="2:18" x14ac:dyDescent="0.2">
      <c r="B621" s="1">
        <v>-1386.1077</v>
      </c>
      <c r="C621">
        <v>-1.93</v>
      </c>
      <c r="D621">
        <v>-7.1659999999999996E-3</v>
      </c>
      <c r="E621">
        <v>1.6514999999999998E-2</v>
      </c>
      <c r="F621">
        <v>-2.2943999999999999E-2</v>
      </c>
      <c r="H621" s="1">
        <v>-1387.1849999999999</v>
      </c>
      <c r="I621">
        <v>-7.27</v>
      </c>
      <c r="J621">
        <v>2.2598E-2</v>
      </c>
      <c r="K621">
        <v>-6.888E-3</v>
      </c>
      <c r="L621">
        <v>1.6816999999999999E-2</v>
      </c>
      <c r="N621" s="1">
        <v>-1384.4657</v>
      </c>
      <c r="O621">
        <v>-5.56</v>
      </c>
      <c r="P621">
        <v>5.5719999999999997E-3</v>
      </c>
      <c r="Q621">
        <v>-3.6459999999999999E-3</v>
      </c>
      <c r="R621">
        <v>1.6379000000000001E-2</v>
      </c>
    </row>
    <row r="622" spans="2:18" x14ac:dyDescent="0.2">
      <c r="B622" s="1">
        <v>-1386.1119000000001</v>
      </c>
      <c r="C622">
        <v>-1.43</v>
      </c>
      <c r="D622">
        <v>1.7687000000000001E-2</v>
      </c>
      <c r="E622">
        <v>-3.3735000000000001E-2</v>
      </c>
      <c r="F622">
        <v>-3.4875999999999997E-2</v>
      </c>
      <c r="H622" s="1">
        <v>-1387.1612</v>
      </c>
      <c r="I622">
        <v>-7.76</v>
      </c>
      <c r="J622">
        <v>2.6129999999999999E-3</v>
      </c>
      <c r="K622">
        <v>-1.4250000000000001E-2</v>
      </c>
      <c r="L622">
        <v>-1.0706E-2</v>
      </c>
      <c r="N622" s="1">
        <v>-1384.4721</v>
      </c>
      <c r="O622">
        <v>-5.58</v>
      </c>
      <c r="P622">
        <v>-1.082E-2</v>
      </c>
      <c r="Q622">
        <v>1.3273999999999999E-2</v>
      </c>
      <c r="R622">
        <v>5.8699999999999996E-4</v>
      </c>
    </row>
    <row r="623" spans="2:18" x14ac:dyDescent="0.2">
      <c r="B623" s="1">
        <v>-1386.1253999999999</v>
      </c>
      <c r="C623">
        <v>-1</v>
      </c>
      <c r="D623">
        <v>-1.341E-2</v>
      </c>
      <c r="E623">
        <v>1.0874999999999999E-2</v>
      </c>
      <c r="F623">
        <v>-1.024E-3</v>
      </c>
      <c r="H623" s="1">
        <v>-1387.1083000000001</v>
      </c>
      <c r="I623">
        <v>-8.09</v>
      </c>
      <c r="J623">
        <v>-1.2347E-2</v>
      </c>
      <c r="K623">
        <v>1.609E-3</v>
      </c>
      <c r="L623">
        <v>4.3582000000000003E-2</v>
      </c>
      <c r="N623" s="1">
        <v>-1384.4540999999999</v>
      </c>
      <c r="O623">
        <v>-5.45</v>
      </c>
      <c r="P623">
        <v>-1.393E-2</v>
      </c>
      <c r="Q623">
        <v>3.601E-3</v>
      </c>
      <c r="R623">
        <v>7.8989999999999998E-3</v>
      </c>
    </row>
    <row r="624" spans="2:18" x14ac:dyDescent="0.2">
      <c r="B624" s="1">
        <v>-1386.1393</v>
      </c>
      <c r="C624">
        <v>-0.6</v>
      </c>
      <c r="D624">
        <v>-2.14E-4</v>
      </c>
      <c r="E624">
        <v>-7.1199999999999996E-3</v>
      </c>
      <c r="F624">
        <v>1.4902E-2</v>
      </c>
      <c r="H624" s="1">
        <v>-1387.0364</v>
      </c>
      <c r="I624">
        <v>-8.2200000000000006</v>
      </c>
      <c r="J624">
        <v>4.6950000000000004E-3</v>
      </c>
      <c r="K624">
        <v>-5.3697000000000002E-2</v>
      </c>
      <c r="L624">
        <v>4.4693999999999998E-2</v>
      </c>
      <c r="N624" s="1">
        <v>-1384.4191000000001</v>
      </c>
      <c r="O624">
        <v>-5.18</v>
      </c>
      <c r="P624">
        <f>-0.000629</f>
        <v>-6.29E-4</v>
      </c>
      <c r="Q624">
        <v>-1.0997E-2</v>
      </c>
      <c r="R624">
        <v>-5.143E-3</v>
      </c>
    </row>
    <row r="625" spans="2:18" x14ac:dyDescent="0.2">
      <c r="B625" s="1">
        <v>-1386.1442999999999</v>
      </c>
      <c r="C625">
        <v>-0.2</v>
      </c>
      <c r="D625">
        <v>-1.8821999999999998E-2</v>
      </c>
      <c r="E625">
        <v>-1.0679999999999999E-3</v>
      </c>
      <c r="F625">
        <v>1.4524E-2</v>
      </c>
      <c r="H625" s="1">
        <v>-1386.9550999999999</v>
      </c>
      <c r="I625">
        <v>-8.2200000000000006</v>
      </c>
      <c r="J625">
        <v>-3.3596000000000001E-2</v>
      </c>
      <c r="K625">
        <v>-2.4434000000000001E-2</v>
      </c>
      <c r="L625">
        <v>5.7209999999999997E-2</v>
      </c>
      <c r="N625" s="1">
        <v>-1384.3726999999999</v>
      </c>
      <c r="O625">
        <v>-4.8499999999999996</v>
      </c>
      <c r="P625">
        <v>-1.6067999999999999E-2</v>
      </c>
      <c r="Q625">
        <v>-2.4729999999999999E-3</v>
      </c>
      <c r="R625">
        <v>7.9710000000000007E-3</v>
      </c>
    </row>
    <row r="626" spans="2:18" x14ac:dyDescent="0.2">
      <c r="B626" s="1">
        <v>-1386.1324999999999</v>
      </c>
      <c r="C626">
        <v>0.23</v>
      </c>
      <c r="D626">
        <v>-1.3115999999999999E-2</v>
      </c>
      <c r="E626">
        <v>1.3964000000000001E-2</v>
      </c>
      <c r="F626">
        <v>-2.0579E-2</v>
      </c>
      <c r="H626" s="1">
        <v>-1386.8761999999999</v>
      </c>
      <c r="I626">
        <v>-8.17</v>
      </c>
      <c r="J626">
        <v>3.5568000000000002E-2</v>
      </c>
      <c r="K626">
        <v>-4.0705999999999999E-2</v>
      </c>
      <c r="L626">
        <v>5.7840000000000001E-3</v>
      </c>
      <c r="N626" s="1">
        <v>-1384.3169</v>
      </c>
      <c r="O626">
        <v>-4.5</v>
      </c>
      <c r="P626">
        <v>-6.7409999999999996E-3</v>
      </c>
      <c r="Q626">
        <v>-1.4806E-2</v>
      </c>
      <c r="R626">
        <v>3.7529999999999998E-3</v>
      </c>
    </row>
    <row r="627" spans="2:18" x14ac:dyDescent="0.2">
      <c r="B627" s="1">
        <v>-1386.0984000000001</v>
      </c>
      <c r="C627">
        <v>0.63</v>
      </c>
      <c r="D627">
        <v>4.731E-3</v>
      </c>
      <c r="E627">
        <v>-2.0132000000000001E-2</v>
      </c>
      <c r="F627">
        <v>2.3449999999999999E-3</v>
      </c>
      <c r="H627" s="1">
        <v>-1386.8117999999999</v>
      </c>
      <c r="I627">
        <v>-8.09</v>
      </c>
      <c r="J627">
        <v>2.3279999999999999E-2</v>
      </c>
      <c r="K627">
        <v>-9.5219999999999992E-3</v>
      </c>
      <c r="L627">
        <v>3.6565E-2</v>
      </c>
      <c r="N627" s="1">
        <v>-1384.2501999999999</v>
      </c>
      <c r="O627">
        <v>-4.03</v>
      </c>
      <c r="P627">
        <v>4.9040000000000004E-3</v>
      </c>
      <c r="Q627">
        <v>4.1599999999999997E-4</v>
      </c>
      <c r="R627">
        <v>-9.6039999999999997E-3</v>
      </c>
    </row>
    <row r="628" spans="2:18" x14ac:dyDescent="0.2">
      <c r="B628" s="1">
        <v>-1386.0440000000001</v>
      </c>
      <c r="C628">
        <v>1.1100000000000001</v>
      </c>
      <c r="D628">
        <v>-7.2020000000000001E-3</v>
      </c>
      <c r="E628">
        <v>-2.7675999999999999E-2</v>
      </c>
      <c r="F628">
        <v>2.4589E-2</v>
      </c>
      <c r="H628" s="1">
        <v>-1386.7744</v>
      </c>
      <c r="I628">
        <v>-7.98</v>
      </c>
      <c r="J628">
        <v>-4.4099999999999999E-3</v>
      </c>
      <c r="K628">
        <v>5.6020000000000002E-3</v>
      </c>
      <c r="L628">
        <v>-7.4510000000000002E-3</v>
      </c>
      <c r="N628" s="1">
        <v>-1384.1690000000001</v>
      </c>
      <c r="O628">
        <v>-3.5</v>
      </c>
      <c r="P628">
        <v>1.2191E-2</v>
      </c>
      <c r="Q628">
        <v>-1.6559999999999999E-3</v>
      </c>
      <c r="R628">
        <v>-4.6039999999999996E-3</v>
      </c>
    </row>
    <row r="629" spans="2:18" x14ac:dyDescent="0.2">
      <c r="B629" s="1">
        <v>-1385.9786999999999</v>
      </c>
      <c r="C629">
        <v>1.55</v>
      </c>
      <c r="D629">
        <v>9.7199999999999995E-3</v>
      </c>
      <c r="E629">
        <v>6.6379999999999998E-3</v>
      </c>
      <c r="F629">
        <v>2.9066999999999999E-2</v>
      </c>
      <c r="H629" s="1">
        <v>-1386.7773999999999</v>
      </c>
      <c r="I629">
        <v>-7.93</v>
      </c>
      <c r="J629">
        <v>2.2356999999999998E-2</v>
      </c>
      <c r="K629">
        <v>1.27E-4</v>
      </c>
      <c r="L629">
        <v>1.1516E-2</v>
      </c>
      <c r="N629" s="1">
        <v>-1384.0686000000001</v>
      </c>
      <c r="O629">
        <v>-2.89</v>
      </c>
      <c r="P629">
        <v>-5.1500000000000001E-3</v>
      </c>
      <c r="Q629">
        <v>8.2979999999999998E-3</v>
      </c>
      <c r="R629">
        <v>8.5640000000000004E-3</v>
      </c>
    </row>
    <row r="630" spans="2:18" x14ac:dyDescent="0.2">
      <c r="B630" s="1">
        <v>-1385.9208000000001</v>
      </c>
      <c r="C630">
        <v>1.87</v>
      </c>
      <c r="D630">
        <v>1.2748000000000001E-2</v>
      </c>
      <c r="E630">
        <v>-1.4267999999999999E-2</v>
      </c>
      <c r="F630">
        <v>-3.6006000000000003E-2</v>
      </c>
      <c r="H630" s="1">
        <v>-1386.8318999999999</v>
      </c>
      <c r="I630">
        <v>-7.93</v>
      </c>
      <c r="J630">
        <v>1.8242000000000001E-2</v>
      </c>
      <c r="K630">
        <v>-2.7640000000000001E-2</v>
      </c>
      <c r="L630">
        <v>-4.5273000000000001E-2</v>
      </c>
      <c r="N630" s="1">
        <v>-1383.9459999999999</v>
      </c>
      <c r="O630">
        <v>-2.25</v>
      </c>
      <c r="P630">
        <v>-1.4999999999999999E-4</v>
      </c>
      <c r="Q630">
        <v>1.2418999999999999E-2</v>
      </c>
      <c r="R630">
        <v>-8.4199999999999998E-4</v>
      </c>
    </row>
    <row r="631" spans="2:18" x14ac:dyDescent="0.2">
      <c r="B631" s="1">
        <v>-1385.8939</v>
      </c>
      <c r="C631">
        <v>2.11</v>
      </c>
      <c r="D631">
        <v>2.4795999999999999E-2</v>
      </c>
      <c r="E631">
        <v>1.5481999999999999E-2</v>
      </c>
      <c r="F631">
        <v>3.0166999999999999E-2</v>
      </c>
      <c r="H631" s="1">
        <v>-1386.9464</v>
      </c>
      <c r="I631">
        <v>-8.1199999999999992</v>
      </c>
      <c r="J631">
        <v>-2.962E-2</v>
      </c>
      <c r="K631">
        <v>2.7295E-2</v>
      </c>
      <c r="L631">
        <v>-2.5739999999999999E-3</v>
      </c>
      <c r="N631" s="1">
        <v>-1383.8034</v>
      </c>
      <c r="O631">
        <v>-1.58</v>
      </c>
      <c r="P631">
        <v>-3.411E-3</v>
      </c>
      <c r="Q631">
        <v>9.3589999999999993E-3</v>
      </c>
      <c r="R631">
        <v>-7.8399999999999997E-4</v>
      </c>
    </row>
    <row r="632" spans="2:18" x14ac:dyDescent="0.2">
      <c r="B632" s="1">
        <v>-1385.921</v>
      </c>
      <c r="C632">
        <v>2.1800000000000002</v>
      </c>
      <c r="D632">
        <v>2.9843999999999999E-2</v>
      </c>
      <c r="E632">
        <v>6.7999999999999996E-3</v>
      </c>
      <c r="F632">
        <v>-2.0806999999999999E-2</v>
      </c>
      <c r="H632" s="1">
        <v>-1387.1217999999999</v>
      </c>
      <c r="I632">
        <v>-8.44</v>
      </c>
      <c r="J632">
        <v>-3.0015E-2</v>
      </c>
      <c r="K632">
        <v>1.7056999999999999E-2</v>
      </c>
      <c r="L632">
        <v>-4.6704000000000002E-2</v>
      </c>
      <c r="N632" s="1">
        <v>-1383.6493</v>
      </c>
      <c r="O632">
        <v>-0.87</v>
      </c>
      <c r="P632">
        <v>6.0629999999999998E-3</v>
      </c>
      <c r="Q632">
        <v>1.1799E-2</v>
      </c>
      <c r="R632">
        <v>-5.6579999999999998E-3</v>
      </c>
    </row>
    <row r="633" spans="2:18" x14ac:dyDescent="0.2">
      <c r="B633" s="1">
        <v>-1386.0173</v>
      </c>
      <c r="C633">
        <v>1.98</v>
      </c>
      <c r="D633">
        <v>-2.4402E-2</v>
      </c>
      <c r="E633">
        <v>4.4822000000000001E-2</v>
      </c>
      <c r="F633">
        <v>3.6368999999999999E-2</v>
      </c>
      <c r="H633" s="1">
        <v>-1387.3493000000001</v>
      </c>
      <c r="I633">
        <v>-8.82</v>
      </c>
      <c r="J633">
        <v>-1.9307999999999999E-2</v>
      </c>
      <c r="K633">
        <v>4.8924000000000002E-2</v>
      </c>
      <c r="L633">
        <v>-1.17E-2</v>
      </c>
      <c r="N633" s="1">
        <v>-1383.4975999999999</v>
      </c>
      <c r="O633">
        <v>-0.2</v>
      </c>
      <c r="P633">
        <v>-1.4369999999999999E-3</v>
      </c>
      <c r="Q633">
        <v>1.1021E-2</v>
      </c>
      <c r="R633">
        <v>-2.1343999999999998E-2</v>
      </c>
    </row>
    <row r="634" spans="2:18" x14ac:dyDescent="0.2">
      <c r="B634" s="1">
        <v>-1386.1863000000001</v>
      </c>
      <c r="C634">
        <v>1.61</v>
      </c>
      <c r="D634">
        <v>-1.8426999999999999E-2</v>
      </c>
      <c r="E634">
        <v>2.7459999999999998E-2</v>
      </c>
      <c r="F634">
        <v>-3.4359000000000001E-2</v>
      </c>
      <c r="H634" s="1">
        <v>-1387.6116999999999</v>
      </c>
      <c r="I634">
        <v>-9.41</v>
      </c>
      <c r="J634">
        <v>-1.5834999999999998E-2</v>
      </c>
      <c r="K634">
        <v>2.5749000000000001E-2</v>
      </c>
      <c r="L634">
        <v>-3.0019000000000001E-2</v>
      </c>
      <c r="N634" s="1">
        <v>-1383.3668</v>
      </c>
      <c r="O634">
        <v>0.43</v>
      </c>
      <c r="P634">
        <v>-2.7980000000000001E-3</v>
      </c>
      <c r="Q634">
        <v>-1.63E-4</v>
      </c>
      <c r="R634">
        <v>8.5700000000000001E-4</v>
      </c>
    </row>
    <row r="635" spans="2:18" x14ac:dyDescent="0.2">
      <c r="B635" s="1">
        <v>-1386.4187999999999</v>
      </c>
      <c r="C635">
        <v>1.1100000000000001</v>
      </c>
      <c r="D635">
        <v>-1.0211E-2</v>
      </c>
      <c r="E635">
        <v>2.2838000000000001E-2</v>
      </c>
      <c r="F635">
        <v>3.9892999999999998E-2</v>
      </c>
      <c r="H635" s="1">
        <v>-1387.8835999999999</v>
      </c>
      <c r="I635">
        <v>-9.84</v>
      </c>
      <c r="J635">
        <v>1.0017E-2</v>
      </c>
      <c r="K635">
        <v>2.7290000000000001E-3</v>
      </c>
      <c r="L635">
        <v>9.6170000000000005E-3</v>
      </c>
      <c r="N635" s="1">
        <v>-1383.2747999999999</v>
      </c>
      <c r="O635">
        <v>0.87</v>
      </c>
      <c r="P635">
        <v>1.5115999999999999E-2</v>
      </c>
      <c r="Q635">
        <v>1.3561E-2</v>
      </c>
      <c r="R635">
        <v>3.1679999999999998E-3</v>
      </c>
    </row>
    <row r="636" spans="2:18" x14ac:dyDescent="0.2">
      <c r="B636" s="1">
        <v>-1386.6962000000001</v>
      </c>
      <c r="C636">
        <v>0.38</v>
      </c>
      <c r="D636">
        <v>8.0059999999999992E-3</v>
      </c>
      <c r="E636">
        <v>-6.6670000000000002E-3</v>
      </c>
      <c r="F636">
        <v>-2.8089999999999999E-3</v>
      </c>
      <c r="H636" s="1">
        <v>-1388.135</v>
      </c>
      <c r="I636">
        <v>-10.24</v>
      </c>
      <c r="J636">
        <v>8.0800000000000002E-4</v>
      </c>
      <c r="K636">
        <v>-1.0369999999999999E-3</v>
      </c>
      <c r="L636">
        <v>3.3419999999999999E-3</v>
      </c>
      <c r="N636" s="1">
        <v>-1383.2354</v>
      </c>
      <c r="O636">
        <v>1.18</v>
      </c>
      <c r="P636">
        <v>-2.261E-3</v>
      </c>
      <c r="Q636">
        <v>7.0130000000000001E-3</v>
      </c>
      <c r="R636">
        <v>-2.1429999999999999E-3</v>
      </c>
    </row>
    <row r="637" spans="2:18" x14ac:dyDescent="0.2">
      <c r="B637" s="1">
        <v>-1386.9963</v>
      </c>
      <c r="C637">
        <v>-0.45</v>
      </c>
      <c r="D637">
        <v>5.2498000000000003E-2</v>
      </c>
      <c r="E637">
        <v>1.266E-3</v>
      </c>
      <c r="F637">
        <v>2.5037E-2</v>
      </c>
      <c r="H637" s="1">
        <v>-1388.3385000000001</v>
      </c>
      <c r="I637">
        <v>-10.47</v>
      </c>
      <c r="J637">
        <v>1.5131E-2</v>
      </c>
      <c r="K637">
        <v>1.7881999999999999E-2</v>
      </c>
      <c r="L637">
        <v>1.9265000000000001E-2</v>
      </c>
      <c r="N637" s="1">
        <v>-1383.2553</v>
      </c>
      <c r="O637">
        <v>1.3</v>
      </c>
      <c r="P637">
        <v>3.8140000000000001E-3</v>
      </c>
      <c r="Q637">
        <v>7.7899999999999996E-4</v>
      </c>
      <c r="R637">
        <v>9.8700000000000003E-3</v>
      </c>
    </row>
    <row r="638" spans="2:18" x14ac:dyDescent="0.2">
      <c r="B638" s="1">
        <v>-1387.2945</v>
      </c>
      <c r="C638">
        <v>-1.27</v>
      </c>
      <c r="D638">
        <v>-8.1460000000000005E-3</v>
      </c>
      <c r="E638">
        <v>-2.575E-3</v>
      </c>
      <c r="F638">
        <v>-9.3740000000000004E-3</v>
      </c>
      <c r="H638" s="1">
        <v>-1388.473</v>
      </c>
      <c r="I638">
        <v>-10.62</v>
      </c>
      <c r="J638">
        <v>1.1989E-2</v>
      </c>
      <c r="K638">
        <v>-2.8608000000000001E-2</v>
      </c>
      <c r="L638">
        <v>-1.5148E-2</v>
      </c>
      <c r="N638" s="1">
        <v>-1383.3327999999999</v>
      </c>
      <c r="O638">
        <v>1.21</v>
      </c>
      <c r="P638">
        <v>-1.5387E-2</v>
      </c>
      <c r="Q638">
        <v>-1.7805000000000001E-2</v>
      </c>
      <c r="R638">
        <v>3.1570000000000001E-3</v>
      </c>
    </row>
    <row r="639" spans="2:18" x14ac:dyDescent="0.2">
      <c r="B639" s="1">
        <v>-1387.5676000000001</v>
      </c>
      <c r="C639">
        <v>-2.14</v>
      </c>
      <c r="D639">
        <v>1.0553999999999999E-2</v>
      </c>
      <c r="E639">
        <v>-1.459E-3</v>
      </c>
      <c r="F639">
        <v>-1.2022E-2</v>
      </c>
      <c r="H639" s="1">
        <v>-1388.5246</v>
      </c>
      <c r="I639">
        <v>-10.52</v>
      </c>
      <c r="J639">
        <v>4.2380000000000001E-2</v>
      </c>
      <c r="K639">
        <v>2.4399999999999999E-3</v>
      </c>
      <c r="L639">
        <v>5.8450000000000004E-3</v>
      </c>
      <c r="N639" s="1">
        <v>-1383.4599000000001</v>
      </c>
      <c r="O639">
        <v>0.92</v>
      </c>
      <c r="P639">
        <v>-8.2590000000000007E-3</v>
      </c>
      <c r="Q639">
        <v>-1.0984000000000001E-2</v>
      </c>
      <c r="R639">
        <v>1.0612999999999999E-2</v>
      </c>
    </row>
    <row r="640" spans="2:18" x14ac:dyDescent="0.2">
      <c r="B640" s="1">
        <v>-1387.7962</v>
      </c>
      <c r="C640">
        <v>-2.93</v>
      </c>
      <c r="D640">
        <v>1.4361000000000001E-2</v>
      </c>
      <c r="E640">
        <v>-9.7330000000000003E-3</v>
      </c>
      <c r="F640">
        <v>-2.5820000000000001E-3</v>
      </c>
      <c r="H640" s="1">
        <v>-1388.4871000000001</v>
      </c>
      <c r="I640">
        <v>-10.050000000000001</v>
      </c>
      <c r="J640">
        <v>3.4529999999999999E-3</v>
      </c>
      <c r="K640">
        <v>-2.9826999999999999E-2</v>
      </c>
      <c r="L640">
        <v>2.1197000000000001E-2</v>
      </c>
      <c r="N640" s="1">
        <v>-1383.6241</v>
      </c>
      <c r="O640">
        <v>0.49</v>
      </c>
      <c r="P640">
        <f>-0.00902</f>
        <v>-9.0200000000000002E-3</v>
      </c>
      <c r="Q640">
        <v>-3.3700000000000002E-3</v>
      </c>
      <c r="R640">
        <v>-3.839E-3</v>
      </c>
    </row>
    <row r="641" spans="2:18" x14ac:dyDescent="0.2">
      <c r="B641" s="1">
        <v>-1387.9671000000001</v>
      </c>
      <c r="C641">
        <v>-3.62</v>
      </c>
      <c r="D641">
        <v>2.1228E-2</v>
      </c>
      <c r="E641">
        <v>-5.2339999999999999E-3</v>
      </c>
      <c r="F641">
        <v>8.4180000000000001E-3</v>
      </c>
      <c r="H641" s="1">
        <v>-1388.3603000000001</v>
      </c>
      <c r="I641">
        <v>-9.3699999999999992</v>
      </c>
      <c r="J641">
        <v>2.8413999999999998E-2</v>
      </c>
      <c r="K641">
        <v>2.8221E-2</v>
      </c>
      <c r="L641">
        <v>1.6549000000000001E-2</v>
      </c>
      <c r="N641" s="1">
        <v>-1383.8125</v>
      </c>
      <c r="O641">
        <v>-0.03</v>
      </c>
      <c r="P641">
        <v>1.7099999999999999E-3</v>
      </c>
      <c r="Q641">
        <v>1.6858000000000001E-2</v>
      </c>
      <c r="R641">
        <v>1.94E-4</v>
      </c>
    </row>
    <row r="642" spans="2:18" x14ac:dyDescent="0.2">
      <c r="B642" s="1">
        <v>-1388.0748000000001</v>
      </c>
      <c r="C642">
        <v>-4.22</v>
      </c>
      <c r="D642">
        <v>-4.8690000000000001E-3</v>
      </c>
      <c r="E642">
        <v>-1.4149999999999999E-2</v>
      </c>
      <c r="F642">
        <v>-1.5733E-2</v>
      </c>
      <c r="H642" s="1">
        <v>-1388.1488999999999</v>
      </c>
      <c r="I642">
        <v>-8.52</v>
      </c>
      <c r="J642">
        <v>-4.3E-3</v>
      </c>
      <c r="K642">
        <v>9.5329999999999998E-3</v>
      </c>
      <c r="L642">
        <v>-1.2043999999999999E-2</v>
      </c>
      <c r="N642" s="1">
        <v>-1384.0136</v>
      </c>
      <c r="O642">
        <v>-0.68</v>
      </c>
      <c r="P642">
        <f>-0.001938</f>
        <v>-1.9380000000000001E-3</v>
      </c>
      <c r="Q642">
        <v>-1.6670000000000001E-3</v>
      </c>
      <c r="R642">
        <v>-2.0560000000000001E-3</v>
      </c>
    </row>
    <row r="643" spans="2:18" x14ac:dyDescent="0.2">
      <c r="B643" s="1">
        <v>-1388.1221</v>
      </c>
      <c r="C643">
        <v>-4.7</v>
      </c>
      <c r="D643">
        <v>-1.6374E-2</v>
      </c>
      <c r="E643">
        <v>-2.061E-2</v>
      </c>
      <c r="F643">
        <v>1.2534999999999999E-2</v>
      </c>
      <c r="H643" s="1">
        <v>-1387.8621000000001</v>
      </c>
      <c r="I643">
        <v>-7.41</v>
      </c>
      <c r="J643">
        <v>-2.0147000000000002E-2</v>
      </c>
      <c r="K643">
        <v>1.7572999999999998E-2</v>
      </c>
      <c r="L643">
        <v>5.6550000000000003E-3</v>
      </c>
      <c r="N643" s="1">
        <v>-1384.2177999999999</v>
      </c>
      <c r="O643">
        <v>-1.47</v>
      </c>
      <c r="P643">
        <v>1.719E-3</v>
      </c>
      <c r="Q643">
        <v>-1.9585999999999999E-2</v>
      </c>
      <c r="R643">
        <v>6.4429999999999999E-3</v>
      </c>
    </row>
    <row r="644" spans="2:18" x14ac:dyDescent="0.2">
      <c r="B644" s="1">
        <v>-1388.1188999999999</v>
      </c>
      <c r="C644">
        <v>-5.1100000000000003</v>
      </c>
      <c r="D644">
        <v>-3.8364000000000002E-2</v>
      </c>
      <c r="E644">
        <v>-1.7315000000000001E-2</v>
      </c>
      <c r="F644">
        <v>1.8204000000000001E-2</v>
      </c>
      <c r="H644" s="1">
        <v>-1387.5120999999999</v>
      </c>
      <c r="I644">
        <v>-6.08</v>
      </c>
      <c r="J644">
        <v>-1.4208999999999999E-2</v>
      </c>
      <c r="K644">
        <v>2.1765E-2</v>
      </c>
      <c r="L644">
        <v>-2.833E-3</v>
      </c>
      <c r="N644" s="1">
        <v>-1384.4181000000001</v>
      </c>
      <c r="O644">
        <v>-2.34</v>
      </c>
      <c r="P644">
        <v>-8.7340000000000004E-3</v>
      </c>
      <c r="Q644">
        <v>-4.4039999999999999E-3</v>
      </c>
      <c r="R644">
        <v>8.1270000000000005E-3</v>
      </c>
    </row>
    <row r="645" spans="2:18" x14ac:dyDescent="0.2">
      <c r="B645" s="1">
        <v>-1388.08</v>
      </c>
      <c r="C645">
        <v>-5.41</v>
      </c>
      <c r="D645">
        <v>1.8969E-2</v>
      </c>
      <c r="E645">
        <v>3.261E-3</v>
      </c>
      <c r="F645">
        <v>3.0051999999999999E-2</v>
      </c>
      <c r="H645" s="1">
        <v>-1387.1142</v>
      </c>
      <c r="I645">
        <v>-4.71</v>
      </c>
      <c r="J645">
        <v>-1.6823000000000001E-2</v>
      </c>
      <c r="K645">
        <v>6.1260000000000004E-3</v>
      </c>
      <c r="L645">
        <v>-5.0299999999999997E-4</v>
      </c>
      <c r="N645" s="1">
        <v>-1384.6089999999999</v>
      </c>
      <c r="O645">
        <v>-3.15</v>
      </c>
      <c r="P645">
        <v>-1.2307999999999999E-2</v>
      </c>
      <c r="Q645">
        <v>-6.574E-3</v>
      </c>
      <c r="R645">
        <v>8.1960000000000002E-3</v>
      </c>
    </row>
    <row r="646" spans="2:18" x14ac:dyDescent="0.2">
      <c r="B646" s="1">
        <v>-1388.0220999999999</v>
      </c>
      <c r="C646">
        <v>-5.72</v>
      </c>
      <c r="D646">
        <v>-2.4877E-2</v>
      </c>
      <c r="E646">
        <v>-1.4189999999999999E-2</v>
      </c>
      <c r="F646">
        <v>1.2617E-2</v>
      </c>
      <c r="H646" s="1">
        <v>-1386.6855</v>
      </c>
      <c r="I646">
        <v>-3.26</v>
      </c>
      <c r="J646">
        <v>-3.4159000000000002E-2</v>
      </c>
      <c r="K646">
        <v>-1.4515999999999999E-2</v>
      </c>
      <c r="L646">
        <v>-1.511E-3</v>
      </c>
      <c r="N646" s="1">
        <v>-1384.7850000000001</v>
      </c>
      <c r="O646">
        <v>-3.96</v>
      </c>
      <c r="P646">
        <v>-2.4251000000000002E-2</v>
      </c>
      <c r="Q646">
        <v>8.4749999999999999E-3</v>
      </c>
      <c r="R646">
        <v>-7.6400000000000001E-3</v>
      </c>
    </row>
    <row r="647" spans="2:18" x14ac:dyDescent="0.2">
      <c r="B647" s="1">
        <v>-1387.9618</v>
      </c>
      <c r="C647">
        <v>-5.95</v>
      </c>
      <c r="D647">
        <v>1.9137000000000001E-2</v>
      </c>
      <c r="E647">
        <v>1.1799E-2</v>
      </c>
      <c r="F647">
        <v>2.0962999999999999E-2</v>
      </c>
      <c r="H647" s="1">
        <v>-1386.249</v>
      </c>
      <c r="I647">
        <v>-1.69</v>
      </c>
      <c r="J647">
        <v>2.3813999999999998E-2</v>
      </c>
      <c r="K647">
        <v>-6.6559999999999996E-3</v>
      </c>
      <c r="L647">
        <v>-1.3897E-2</v>
      </c>
      <c r="N647" s="1">
        <v>-1384.9403</v>
      </c>
      <c r="O647">
        <v>-4.78</v>
      </c>
      <c r="P647">
        <f>-0.009801</f>
        <v>-9.8010000000000007E-3</v>
      </c>
      <c r="Q647">
        <v>-4.9150000000000001E-3</v>
      </c>
      <c r="R647">
        <v>-1.0711E-2</v>
      </c>
    </row>
    <row r="648" spans="2:18" x14ac:dyDescent="0.2">
      <c r="B648" s="1">
        <v>-1387.9119000000001</v>
      </c>
      <c r="C648">
        <v>-6.18</v>
      </c>
      <c r="D648">
        <v>-7.5519999999999997E-3</v>
      </c>
      <c r="E648">
        <v>-1.3424E-2</v>
      </c>
      <c r="F648">
        <v>6.9940000000000002E-3</v>
      </c>
      <c r="H648" s="1">
        <v>-1385.8257000000001</v>
      </c>
      <c r="I648">
        <v>-0.21</v>
      </c>
      <c r="J648">
        <v>-4.6959999999999997E-3</v>
      </c>
      <c r="K648">
        <v>-1.361E-3</v>
      </c>
      <c r="L648">
        <v>-4.1857999999999999E-2</v>
      </c>
      <c r="N648" s="1">
        <v>-1385.068</v>
      </c>
      <c r="O648">
        <v>-5.49</v>
      </c>
      <c r="P648">
        <v>-1.8561999999999999E-2</v>
      </c>
      <c r="Q648">
        <v>1.354E-3</v>
      </c>
      <c r="R648">
        <v>-6.1349999999999998E-3</v>
      </c>
    </row>
    <row r="649" spans="2:18" x14ac:dyDescent="0.2">
      <c r="B649" s="1">
        <v>-1387.8810000000001</v>
      </c>
      <c r="C649">
        <v>-6.44</v>
      </c>
      <c r="D649">
        <v>3.8613000000000001E-2</v>
      </c>
      <c r="E649">
        <v>-2.3179999999999999E-2</v>
      </c>
      <c r="F649">
        <v>1.1372999999999999E-2</v>
      </c>
      <c r="H649" s="1">
        <v>-1385.4345000000001</v>
      </c>
      <c r="I649">
        <v>1.1100000000000001</v>
      </c>
      <c r="J649">
        <v>2.7175000000000001E-2</v>
      </c>
      <c r="K649">
        <v>9.4260000000000004E-3</v>
      </c>
      <c r="L649">
        <v>-9.2160000000000002E-3</v>
      </c>
      <c r="N649" s="1">
        <v>-1385.1611</v>
      </c>
      <c r="O649">
        <v>-6.06</v>
      </c>
      <c r="P649">
        <v>7.8019999999999999E-3</v>
      </c>
      <c r="Q649">
        <v>5.1850000000000004E-3</v>
      </c>
      <c r="R649">
        <v>2.6900000000000001E-3</v>
      </c>
    </row>
    <row r="650" spans="2:18" x14ac:dyDescent="0.2">
      <c r="B650" s="1">
        <v>-1387.8707999999999</v>
      </c>
      <c r="C650">
        <v>-6.74</v>
      </c>
      <c r="D650">
        <v>-8.5769999999999996E-3</v>
      </c>
      <c r="E650">
        <v>-2.5000000000000001E-5</v>
      </c>
      <c r="F650">
        <v>-1.0919999999999999E-2</v>
      </c>
      <c r="H650" s="1">
        <v>-1385.0885000000001</v>
      </c>
      <c r="I650">
        <v>2.29</v>
      </c>
      <c r="J650">
        <v>7.5310000000000004E-3</v>
      </c>
      <c r="K650">
        <v>-1.0269999999999999E-3</v>
      </c>
      <c r="L650">
        <v>-1.9657000000000001E-2</v>
      </c>
      <c r="N650" s="1">
        <v>-1385.2140999999999</v>
      </c>
      <c r="O650">
        <v>-6.59</v>
      </c>
      <c r="P650">
        <v>1.122E-3</v>
      </c>
      <c r="Q650">
        <v>3.6099999999999999E-4</v>
      </c>
      <c r="R650">
        <v>6.0210000000000003E-3</v>
      </c>
    </row>
    <row r="651" spans="2:18" x14ac:dyDescent="0.2">
      <c r="B651" s="1">
        <v>-1387.8778</v>
      </c>
      <c r="C651">
        <v>-6.96</v>
      </c>
      <c r="D651">
        <v>4.4929999999999996E-3</v>
      </c>
      <c r="E651">
        <v>-2.7091E-2</v>
      </c>
      <c r="F651">
        <v>-8.5400000000000007E-3</v>
      </c>
      <c r="H651" s="1">
        <v>-1384.7925</v>
      </c>
      <c r="I651">
        <v>3.32</v>
      </c>
      <c r="J651">
        <v>-1.5089E-2</v>
      </c>
      <c r="K651">
        <v>5.8695999999999998E-2</v>
      </c>
      <c r="L651">
        <v>-1.3318999999999999E-2</v>
      </c>
      <c r="N651" s="1">
        <v>-1385.2257</v>
      </c>
      <c r="O651">
        <v>-6.94</v>
      </c>
      <c r="P651">
        <v>1.3592999999999999E-2</v>
      </c>
      <c r="Q651">
        <v>4.5840000000000004E-3</v>
      </c>
      <c r="R651">
        <v>-1.366E-3</v>
      </c>
    </row>
    <row r="652" spans="2:18" x14ac:dyDescent="0.2">
      <c r="B652" s="1">
        <v>-1387.8952999999999</v>
      </c>
      <c r="C652">
        <v>-7.22</v>
      </c>
      <c r="D652">
        <v>1.0566000000000001E-2</v>
      </c>
      <c r="E652">
        <v>5.6499999999999996E-3</v>
      </c>
      <c r="F652">
        <v>1.328E-2</v>
      </c>
      <c r="H652" s="1">
        <v>-1384.5467000000001</v>
      </c>
      <c r="I652">
        <v>4.1900000000000004</v>
      </c>
      <c r="J652">
        <v>5.2579999999999997E-3</v>
      </c>
      <c r="K652">
        <v>1.5838000000000001E-2</v>
      </c>
      <c r="L652">
        <v>3.9988999999999997E-2</v>
      </c>
      <c r="N652" s="1">
        <v>-1385.2012999999999</v>
      </c>
      <c r="O652">
        <v>-7.2</v>
      </c>
      <c r="P652">
        <v>-1.3465E-2</v>
      </c>
      <c r="Q652">
        <v>-7.6649999999999999E-3</v>
      </c>
      <c r="R652">
        <v>6.9890000000000004E-3</v>
      </c>
    </row>
    <row r="653" spans="2:18" x14ac:dyDescent="0.2">
      <c r="B653" s="1">
        <v>-1387.9155000000001</v>
      </c>
      <c r="C653">
        <v>-7.38</v>
      </c>
      <c r="D653">
        <v>1.2604000000000001E-2</v>
      </c>
      <c r="E653">
        <v>-2.2818000000000001E-2</v>
      </c>
      <c r="F653">
        <v>6.0800000000000003E-3</v>
      </c>
      <c r="H653" s="1">
        <v>-1384.3496</v>
      </c>
      <c r="I653">
        <v>4.8600000000000003</v>
      </c>
      <c r="J653">
        <v>2.4060000000000002E-2</v>
      </c>
      <c r="K653">
        <v>6.9101999999999997E-2</v>
      </c>
      <c r="L653">
        <v>2.3470000000000001E-3</v>
      </c>
      <c r="N653" s="1">
        <v>-1385.153</v>
      </c>
      <c r="O653">
        <v>-7.38</v>
      </c>
      <c r="P653">
        <v>-3.19E-4</v>
      </c>
      <c r="Q653">
        <v>1.0318000000000001E-2</v>
      </c>
      <c r="R653">
        <v>1.4540000000000001E-2</v>
      </c>
    </row>
    <row r="654" spans="2:18" x14ac:dyDescent="0.2">
      <c r="B654" s="1">
        <v>-1387.9303</v>
      </c>
      <c r="C654">
        <v>-7.57</v>
      </c>
      <c r="D654">
        <v>-1.0670000000000001E-2</v>
      </c>
      <c r="E654">
        <v>8.6700000000000004E-4</v>
      </c>
      <c r="F654">
        <v>-1.5398E-2</v>
      </c>
      <c r="H654" s="1">
        <v>-1384.2043000000001</v>
      </c>
      <c r="I654">
        <v>5.38</v>
      </c>
      <c r="J654">
        <v>-2.2742999999999999E-2</v>
      </c>
      <c r="K654">
        <v>2.1035999999999999E-2</v>
      </c>
      <c r="L654">
        <v>2.9649999999999999E-2</v>
      </c>
      <c r="N654" s="1">
        <v>-1385.1001000000001</v>
      </c>
      <c r="O654">
        <v>-7.52</v>
      </c>
      <c r="P654">
        <v>-3.6970000000000002E-3</v>
      </c>
      <c r="Q654">
        <v>2.7049999999999999E-3</v>
      </c>
      <c r="R654">
        <v>1.3736E-2</v>
      </c>
    </row>
    <row r="655" spans="2:18" x14ac:dyDescent="0.2">
      <c r="B655" s="1">
        <v>-1387.9313999999999</v>
      </c>
      <c r="C655">
        <v>-7.56</v>
      </c>
      <c r="D655">
        <v>1.755E-3</v>
      </c>
      <c r="E655">
        <v>-1.9997999999999998E-2</v>
      </c>
      <c r="F655">
        <v>-3.4268E-2</v>
      </c>
      <c r="H655" s="1">
        <v>-1384.1174000000001</v>
      </c>
      <c r="I655">
        <v>5.64</v>
      </c>
      <c r="J655">
        <v>1.7326999999999999E-2</v>
      </c>
      <c r="K655">
        <v>3.8764E-2</v>
      </c>
      <c r="L655">
        <v>-3.8053999999999998E-2</v>
      </c>
      <c r="N655" s="1">
        <v>-1385.0641000000001</v>
      </c>
      <c r="O655">
        <v>-7.65</v>
      </c>
      <c r="P655">
        <v>-8.5859999999999999E-3</v>
      </c>
      <c r="Q655">
        <v>1.3049E-2</v>
      </c>
      <c r="R655">
        <v>-1.444E-3</v>
      </c>
    </row>
    <row r="656" spans="2:18" x14ac:dyDescent="0.2">
      <c r="B656" s="1">
        <v>-1387.913</v>
      </c>
      <c r="C656">
        <v>-7.53</v>
      </c>
      <c r="D656">
        <v>3.614E-3</v>
      </c>
      <c r="E656">
        <v>7.6860000000000001E-3</v>
      </c>
      <c r="F656">
        <v>-1.0950000000000001E-3</v>
      </c>
      <c r="H656" s="1">
        <v>-1384.0978</v>
      </c>
      <c r="I656">
        <v>5.74</v>
      </c>
      <c r="J656">
        <v>1.0187999999999999E-2</v>
      </c>
      <c r="K656">
        <v>1.0415000000000001E-2</v>
      </c>
      <c r="L656">
        <v>1.592E-2</v>
      </c>
      <c r="N656" s="1">
        <v>-1385.0645</v>
      </c>
      <c r="O656">
        <v>-7.88</v>
      </c>
      <c r="P656">
        <v>2.4020000000000001E-3</v>
      </c>
      <c r="Q656">
        <v>-5.3730000000000002E-3</v>
      </c>
      <c r="R656">
        <v>3.722E-3</v>
      </c>
    </row>
    <row r="657" spans="2:18" x14ac:dyDescent="0.2">
      <c r="B657" s="1">
        <v>-1387.8714</v>
      </c>
      <c r="C657">
        <v>-7.38</v>
      </c>
      <c r="D657">
        <v>1.0758E-2</v>
      </c>
      <c r="E657">
        <v>-6.8659999999999997E-3</v>
      </c>
      <c r="F657">
        <v>5.7959999999999999E-3</v>
      </c>
      <c r="H657" s="1">
        <v>-1384.1555000000001</v>
      </c>
      <c r="I657">
        <v>5.62</v>
      </c>
      <c r="J657">
        <v>2.4655E-2</v>
      </c>
      <c r="K657">
        <v>2.2415999999999998E-2</v>
      </c>
      <c r="L657">
        <v>-9.554E-3</v>
      </c>
      <c r="N657" s="1">
        <v>-1385.1124</v>
      </c>
      <c r="O657">
        <v>-8.16</v>
      </c>
      <c r="P657">
        <v>4.1399999999999998E-4</v>
      </c>
      <c r="Q657">
        <v>-6.7000000000000002E-4</v>
      </c>
      <c r="R657">
        <v>1.0560000000000001E-3</v>
      </c>
    </row>
    <row r="658" spans="2:18" x14ac:dyDescent="0.2">
      <c r="B658" s="1">
        <v>-1387.8056999999999</v>
      </c>
      <c r="C658">
        <v>-7.21</v>
      </c>
      <c r="D658">
        <v>3.2973000000000002E-2</v>
      </c>
      <c r="E658">
        <v>3.1431000000000001E-2</v>
      </c>
      <c r="F658">
        <v>2.0288E-2</v>
      </c>
      <c r="H658" s="1">
        <v>-1384.2945</v>
      </c>
      <c r="I658">
        <v>5.26</v>
      </c>
      <c r="J658">
        <v>-4.2849999999999997E-3</v>
      </c>
      <c r="K658">
        <v>8.7600000000000004E-4</v>
      </c>
      <c r="L658">
        <v>1.179E-2</v>
      </c>
      <c r="N658" s="1">
        <v>-1385.2068999999999</v>
      </c>
      <c r="O658">
        <v>-8.4600000000000009</v>
      </c>
      <c r="P658">
        <f>-0.00483</f>
        <v>-4.8300000000000001E-3</v>
      </c>
      <c r="Q658">
        <v>-1.3245E-2</v>
      </c>
      <c r="R658">
        <v>-1.0727E-2</v>
      </c>
    </row>
    <row r="659" spans="2:18" x14ac:dyDescent="0.2">
      <c r="B659" s="1">
        <v>-1387.7195999999999</v>
      </c>
      <c r="C659">
        <v>-6.91</v>
      </c>
      <c r="D659">
        <v>2.2453000000000001E-2</v>
      </c>
      <c r="E659">
        <v>1.9900000000000001E-4</v>
      </c>
      <c r="F659">
        <v>-1.6747000000000001E-2</v>
      </c>
      <c r="H659" s="1">
        <v>-1384.5101</v>
      </c>
      <c r="I659">
        <v>4.75</v>
      </c>
      <c r="J659">
        <v>-2.637E-3</v>
      </c>
      <c r="K659">
        <v>7.8279999999999999E-3</v>
      </c>
      <c r="L659">
        <v>-2.5765E-2</v>
      </c>
      <c r="N659" s="1">
        <v>-1385.3361</v>
      </c>
      <c r="O659">
        <v>-8.77</v>
      </c>
      <c r="P659">
        <v>-1.4350000000000001E-3</v>
      </c>
      <c r="Q659">
        <v>-7.5779999999999997E-3</v>
      </c>
      <c r="R659">
        <v>3.2899999999999997E-4</v>
      </c>
    </row>
    <row r="660" spans="2:18" x14ac:dyDescent="0.2">
      <c r="B660" s="1">
        <v>-1387.6216999999999</v>
      </c>
      <c r="C660">
        <v>-6.71</v>
      </c>
      <c r="D660">
        <v>3.1564000000000002E-2</v>
      </c>
      <c r="E660">
        <v>2.8400999999999999E-2</v>
      </c>
      <c r="F660">
        <v>1.9380000000000001E-3</v>
      </c>
      <c r="H660" s="1">
        <v>-1384.7891999999999</v>
      </c>
      <c r="I660">
        <v>4.2</v>
      </c>
      <c r="J660">
        <v>1.7170000000000001E-2</v>
      </c>
      <c r="K660">
        <v>-2.2832999999999999E-2</v>
      </c>
      <c r="L660">
        <v>-4.3220000000000003E-3</v>
      </c>
      <c r="N660" s="1">
        <v>-1385.4795999999999</v>
      </c>
      <c r="O660">
        <v>-9.1199999999999992</v>
      </c>
      <c r="P660">
        <v>-1.5762000000000002E-2</v>
      </c>
      <c r="Q660">
        <v>4.8329999999999996E-3</v>
      </c>
      <c r="R660">
        <v>-2.4949999999999998E-3</v>
      </c>
    </row>
    <row r="661" spans="2:18" x14ac:dyDescent="0.2">
      <c r="B661" s="1">
        <v>-1387.5247999999999</v>
      </c>
      <c r="C661">
        <v>-6.51</v>
      </c>
      <c r="D661">
        <v>5.2234999999999997E-2</v>
      </c>
      <c r="E661">
        <v>-1.0638E-2</v>
      </c>
      <c r="F661">
        <v>5.679E-3</v>
      </c>
      <c r="H661" s="1">
        <v>-1385.1108999999999</v>
      </c>
      <c r="I661">
        <v>3.56</v>
      </c>
      <c r="J661">
        <v>-1.4888E-2</v>
      </c>
      <c r="K661">
        <v>4.0154000000000002E-2</v>
      </c>
      <c r="L661">
        <v>2.9169999999999999E-3</v>
      </c>
      <c r="N661" s="1">
        <v>-1385.6151</v>
      </c>
      <c r="O661">
        <v>-9.44</v>
      </c>
      <c r="P661">
        <v>-6.2059999999999997E-3</v>
      </c>
      <c r="Q661">
        <v>1.7547E-2</v>
      </c>
      <c r="R661">
        <v>-3.5500000000000001E-4</v>
      </c>
    </row>
    <row r="662" spans="2:18" x14ac:dyDescent="0.2">
      <c r="B662" s="1">
        <v>-1387.4426000000001</v>
      </c>
      <c r="C662">
        <v>-6.43</v>
      </c>
      <c r="D662">
        <v>9.8480000000000009E-3</v>
      </c>
      <c r="E662">
        <v>5.424E-3</v>
      </c>
      <c r="F662">
        <v>9.1900000000000003E-3</v>
      </c>
      <c r="H662" s="1">
        <v>-1385.4472000000001</v>
      </c>
      <c r="I662">
        <v>2.99</v>
      </c>
      <c r="J662">
        <v>1.0104999999999999E-2</v>
      </c>
      <c r="K662">
        <v>7.2300000000000001E-4</v>
      </c>
      <c r="L662">
        <v>4.7872999999999999E-2</v>
      </c>
      <c r="N662" s="1">
        <v>-1385.7257</v>
      </c>
      <c r="O662">
        <v>-9.6</v>
      </c>
      <c r="P662">
        <f>-0.002554</f>
        <v>-2.5539999999999998E-3</v>
      </c>
      <c r="Q662">
        <v>-9.6349999999999995E-3</v>
      </c>
      <c r="R662">
        <v>-1.1364000000000001E-2</v>
      </c>
    </row>
    <row r="663" spans="2:18" x14ac:dyDescent="0.2">
      <c r="B663" s="1">
        <v>-1387.3871999999999</v>
      </c>
      <c r="C663">
        <v>-6.43</v>
      </c>
      <c r="D663">
        <v>3.7803999999999997E-2</v>
      </c>
      <c r="E663">
        <v>-9.2840000000000006E-3</v>
      </c>
      <c r="F663">
        <v>2.4632999999999999E-2</v>
      </c>
      <c r="H663" s="1">
        <v>-1385.7696000000001</v>
      </c>
      <c r="I663">
        <v>2.61</v>
      </c>
      <c r="J663">
        <v>-9.5309999999999995E-3</v>
      </c>
      <c r="K663">
        <v>-2.0569999999999998E-3</v>
      </c>
      <c r="L663">
        <v>8.6619999999999996E-3</v>
      </c>
      <c r="N663" s="1">
        <v>-1385.8018</v>
      </c>
      <c r="O663">
        <v>-9.6</v>
      </c>
      <c r="P663">
        <v>3.5720000000000001E-3</v>
      </c>
      <c r="Q663">
        <v>9.0310000000000008E-3</v>
      </c>
      <c r="R663">
        <v>1.4988E-2</v>
      </c>
    </row>
    <row r="664" spans="2:18" x14ac:dyDescent="0.2">
      <c r="B664" s="1">
        <v>-1387.3662999999999</v>
      </c>
      <c r="C664">
        <v>-6.63</v>
      </c>
      <c r="D664">
        <v>-1.884E-3</v>
      </c>
      <c r="E664">
        <v>1.0586E-2</v>
      </c>
      <c r="F664">
        <v>2.452E-2</v>
      </c>
      <c r="H664" s="1">
        <v>-1386.0523000000001</v>
      </c>
      <c r="I664">
        <v>2.35</v>
      </c>
      <c r="J664">
        <v>-3.7324000000000003E-2</v>
      </c>
      <c r="K664">
        <v>-7.4180000000000001E-3</v>
      </c>
      <c r="L664">
        <v>-8.3599999999999994E-3</v>
      </c>
      <c r="N664" s="1">
        <v>-1385.8433</v>
      </c>
      <c r="O664">
        <v>-9.5</v>
      </c>
      <c r="P664">
        <f>-0.009737</f>
        <v>-9.7370000000000009E-3</v>
      </c>
      <c r="Q664">
        <v>-7.9909999999999998E-3</v>
      </c>
      <c r="R664">
        <v>-1.6424999999999999E-2</v>
      </c>
    </row>
    <row r="665" spans="2:18" x14ac:dyDescent="0.2">
      <c r="B665" s="1">
        <v>-1387.3821</v>
      </c>
      <c r="C665">
        <v>-7</v>
      </c>
      <c r="D665">
        <v>2.5464000000000001E-2</v>
      </c>
      <c r="E665">
        <v>-9.9299999999999996E-4</v>
      </c>
      <c r="F665">
        <v>2.7876999999999999E-2</v>
      </c>
      <c r="H665" s="1">
        <v>-1386.2726</v>
      </c>
      <c r="I665">
        <v>2.36</v>
      </c>
      <c r="J665">
        <v>-1.6726000000000001E-2</v>
      </c>
      <c r="K665">
        <v>8.4690000000000008E-3</v>
      </c>
      <c r="L665">
        <v>-7.6790000000000001E-3</v>
      </c>
      <c r="N665" s="1">
        <v>-1385.8579999999999</v>
      </c>
      <c r="O665">
        <v>-9.33</v>
      </c>
      <c r="P665">
        <v>8.8900000000000003E-4</v>
      </c>
      <c r="Q665">
        <v>6.3150000000000003E-3</v>
      </c>
      <c r="R665">
        <v>-7.3080000000000003E-3</v>
      </c>
    </row>
    <row r="666" spans="2:18" x14ac:dyDescent="0.2">
      <c r="B666" s="1">
        <v>-1387.4317000000001</v>
      </c>
      <c r="C666">
        <v>-7.48</v>
      </c>
      <c r="D666">
        <v>-4.3727000000000002E-2</v>
      </c>
      <c r="E666">
        <v>4.3663E-2</v>
      </c>
      <c r="F666">
        <v>3.6118999999999998E-2</v>
      </c>
      <c r="H666" s="1">
        <v>-1386.4160999999999</v>
      </c>
      <c r="I666">
        <v>2.64</v>
      </c>
      <c r="J666">
        <v>-7.4310000000000001E-3</v>
      </c>
      <c r="K666">
        <v>-1.3457999999999999E-2</v>
      </c>
      <c r="L666">
        <v>3.0051000000000001E-2</v>
      </c>
      <c r="N666" s="1">
        <v>-1385.8570999999999</v>
      </c>
      <c r="O666">
        <v>-9.0500000000000007</v>
      </c>
      <c r="P666">
        <f>-0.01227</f>
        <v>-1.227E-2</v>
      </c>
      <c r="Q666">
        <v>-1.16E-4</v>
      </c>
      <c r="R666">
        <v>-1.9441E-2</v>
      </c>
    </row>
    <row r="667" spans="2:18" x14ac:dyDescent="0.2">
      <c r="B667" s="1">
        <v>-1387.5074</v>
      </c>
      <c r="C667">
        <v>-7.97</v>
      </c>
      <c r="D667">
        <v>-7.6400000000000003E-4</v>
      </c>
      <c r="E667">
        <v>2.7914000000000001E-2</v>
      </c>
      <c r="F667">
        <v>9.3980000000000001E-3</v>
      </c>
      <c r="H667" s="1">
        <v>-1386.4755</v>
      </c>
      <c r="I667">
        <v>3.32</v>
      </c>
      <c r="J667">
        <v>-7.4299999999999995E-4</v>
      </c>
      <c r="K667">
        <v>-6.4460000000000003E-3</v>
      </c>
      <c r="L667">
        <v>-9.3089999999999996E-3</v>
      </c>
      <c r="N667" s="1">
        <v>-1385.8531</v>
      </c>
      <c r="O667">
        <v>-8.69</v>
      </c>
      <c r="P667">
        <v>1.6108000000000001E-2</v>
      </c>
      <c r="Q667">
        <v>3.307E-3</v>
      </c>
      <c r="R667">
        <v>-1.7595E-2</v>
      </c>
    </row>
    <row r="668" spans="2:18" x14ac:dyDescent="0.2">
      <c r="B668" s="1">
        <v>-1387.5994000000001</v>
      </c>
      <c r="C668">
        <v>-8.66</v>
      </c>
      <c r="D668">
        <v>8.3699999999999996E-4</v>
      </c>
      <c r="E668">
        <v>4.731E-3</v>
      </c>
      <c r="F668">
        <v>1.1504E-2</v>
      </c>
      <c r="H668" s="1">
        <v>-1386.4508000000001</v>
      </c>
      <c r="I668">
        <v>4.2</v>
      </c>
      <c r="J668">
        <v>-3.7130000000000002E-3</v>
      </c>
      <c r="K668">
        <v>1.4867999999999999E-2</v>
      </c>
      <c r="L668">
        <v>-5.6429999999999996E-3</v>
      </c>
      <c r="N668" s="1">
        <v>-1385.8545999999999</v>
      </c>
      <c r="O668">
        <v>-8.25</v>
      </c>
      <c r="P668">
        <v>2.8410000000000002E-3</v>
      </c>
      <c r="Q668">
        <v>-1.593E-3</v>
      </c>
      <c r="R668">
        <v>-1.3859E-2</v>
      </c>
    </row>
    <row r="669" spans="2:18" x14ac:dyDescent="0.2">
      <c r="B669" s="1">
        <v>-1387.6981000000001</v>
      </c>
      <c r="C669">
        <v>-9.2899999999999991</v>
      </c>
      <c r="D669">
        <v>3.9360000000000003E-3</v>
      </c>
      <c r="E669">
        <v>1.0610000000000001E-3</v>
      </c>
      <c r="F669">
        <v>1.4027E-2</v>
      </c>
      <c r="H669" s="1">
        <v>-1386.3511000000001</v>
      </c>
      <c r="I669">
        <v>5.25</v>
      </c>
      <c r="J669">
        <v>-1.7805000000000001E-2</v>
      </c>
      <c r="K669">
        <v>-1.1235E-2</v>
      </c>
      <c r="L669">
        <v>2.2334E-2</v>
      </c>
      <c r="N669" s="1">
        <v>-1385.8658</v>
      </c>
      <c r="O669">
        <v>-7.78</v>
      </c>
      <c r="P669">
        <v>1.1502E-2</v>
      </c>
      <c r="Q669">
        <v>-2.6072000000000001E-2</v>
      </c>
      <c r="R669">
        <v>4.2789999999999998E-3</v>
      </c>
    </row>
    <row r="670" spans="2:18" x14ac:dyDescent="0.2">
      <c r="B670" s="1">
        <v>-1387.7940000000001</v>
      </c>
      <c r="C670">
        <v>-9.9</v>
      </c>
      <c r="D670">
        <v>7.9199999999999995E-4</v>
      </c>
      <c r="E670">
        <v>2.8302999999999998E-2</v>
      </c>
      <c r="F670">
        <v>-1.8421E-2</v>
      </c>
      <c r="H670" s="1">
        <v>-1386.1928</v>
      </c>
      <c r="I670">
        <v>6.46</v>
      </c>
      <c r="J670">
        <v>1.8985999999999999E-2</v>
      </c>
      <c r="K670">
        <v>-2.1840000000000002E-3</v>
      </c>
      <c r="L670">
        <v>3.1911000000000002E-2</v>
      </c>
      <c r="N670" s="1">
        <v>-1385.8847000000001</v>
      </c>
      <c r="O670">
        <v>-7.32</v>
      </c>
      <c r="P670">
        <v>5.5009999999999998E-3</v>
      </c>
      <c r="Q670">
        <v>-1.3618999999999999E-2</v>
      </c>
      <c r="R670">
        <v>-1.6043000000000002E-2</v>
      </c>
    </row>
    <row r="671" spans="2:18" x14ac:dyDescent="0.2">
      <c r="B671" s="1">
        <v>-1387.8794</v>
      </c>
      <c r="C671">
        <v>-10.34</v>
      </c>
      <c r="D671">
        <v>1.0494E-2</v>
      </c>
      <c r="E671">
        <v>2.1970000000000002E-3</v>
      </c>
      <c r="F671">
        <v>3.8670000000000003E-2</v>
      </c>
      <c r="H671" s="1">
        <v>-1386.0001</v>
      </c>
      <c r="I671">
        <v>7.77</v>
      </c>
      <c r="J671">
        <v>-1.2742E-2</v>
      </c>
      <c r="K671">
        <v>-1.3875999999999999E-2</v>
      </c>
      <c r="L671">
        <v>2.9662000000000001E-2</v>
      </c>
      <c r="N671" s="1">
        <v>-1385.9054000000001</v>
      </c>
      <c r="O671">
        <v>-6.8</v>
      </c>
      <c r="P671">
        <v>1.0482999999999999E-2</v>
      </c>
      <c r="Q671">
        <v>-2.8319999999999999E-3</v>
      </c>
      <c r="R671">
        <v>-7.659E-3</v>
      </c>
    </row>
    <row r="672" spans="2:18" x14ac:dyDescent="0.2">
      <c r="B672" s="1">
        <v>-1387.9466</v>
      </c>
      <c r="C672">
        <v>-10.78</v>
      </c>
      <c r="D672">
        <v>-8.7930000000000005E-3</v>
      </c>
      <c r="E672">
        <v>1.3192000000000001E-2</v>
      </c>
      <c r="F672">
        <v>2.3098E-2</v>
      </c>
      <c r="H672" s="1">
        <v>-1385.8021000000001</v>
      </c>
      <c r="I672">
        <v>8.9</v>
      </c>
      <c r="J672">
        <v>2.6619E-2</v>
      </c>
      <c r="K672">
        <v>-3.0084E-2</v>
      </c>
      <c r="L672">
        <v>3.2427999999999998E-2</v>
      </c>
      <c r="N672" s="1">
        <v>-1385.9205999999999</v>
      </c>
      <c r="O672">
        <v>-6.3</v>
      </c>
      <c r="P672">
        <v>-1.4185E-2</v>
      </c>
      <c r="Q672">
        <v>-2.2384999999999999E-2</v>
      </c>
      <c r="R672">
        <v>1.8606000000000001E-2</v>
      </c>
    </row>
    <row r="673" spans="2:18" x14ac:dyDescent="0.2">
      <c r="B673" s="1">
        <v>-1387.9889000000001</v>
      </c>
      <c r="C673">
        <v>-11.01</v>
      </c>
      <c r="D673">
        <v>6.0790000000000002E-3</v>
      </c>
      <c r="E673">
        <v>-2.4190000000000001E-3</v>
      </c>
      <c r="F673">
        <v>3.0712E-2</v>
      </c>
      <c r="H673" s="1">
        <v>-1385.6261</v>
      </c>
      <c r="I673">
        <v>9.92</v>
      </c>
      <c r="J673">
        <v>2.8860000000000001E-3</v>
      </c>
      <c r="K673">
        <v>-1.6281E-2</v>
      </c>
      <c r="L673">
        <v>2.4063000000000001E-2</v>
      </c>
      <c r="N673" s="1">
        <v>-1385.9251999999999</v>
      </c>
      <c r="O673">
        <v>-5.76</v>
      </c>
      <c r="P673">
        <v>-7.0860000000000003E-3</v>
      </c>
      <c r="Q673">
        <v>-1.4577E-2</v>
      </c>
      <c r="R673">
        <v>1.0066E-2</v>
      </c>
    </row>
    <row r="674" spans="2:18" x14ac:dyDescent="0.2">
      <c r="B674" s="1">
        <v>-1387.9985999999999</v>
      </c>
      <c r="C674">
        <v>-11.13</v>
      </c>
      <c r="D674">
        <v>-1.4572999999999999E-2</v>
      </c>
      <c r="E674">
        <v>-1.0657E-2</v>
      </c>
      <c r="F674">
        <v>-1.3859E-2</v>
      </c>
      <c r="H674" s="1">
        <v>-1385.4935</v>
      </c>
      <c r="I674">
        <v>10.7</v>
      </c>
      <c r="J674">
        <v>3.5982E-2</v>
      </c>
      <c r="K674">
        <v>-3.6967E-2</v>
      </c>
      <c r="L674">
        <v>3.2196000000000002E-2</v>
      </c>
      <c r="N674" s="1">
        <v>-1385.9177</v>
      </c>
      <c r="O674">
        <v>-5.28</v>
      </c>
      <c r="P674">
        <v>-9.0349999999999996E-3</v>
      </c>
      <c r="Q674">
        <v>-4.875E-3</v>
      </c>
      <c r="R674">
        <v>9.4300000000000004E-4</v>
      </c>
    </row>
    <row r="675" spans="2:18" x14ac:dyDescent="0.2">
      <c r="B675" s="1">
        <v>-1387.9691</v>
      </c>
      <c r="C675">
        <v>-10.95</v>
      </c>
      <c r="D675">
        <v>1.1323E-2</v>
      </c>
      <c r="E675">
        <v>1.0619999999999999E-2</v>
      </c>
      <c r="F675">
        <v>3.1540000000000001E-3</v>
      </c>
      <c r="H675" s="1">
        <v>-1385.4161999999999</v>
      </c>
      <c r="I675">
        <v>11.14</v>
      </c>
      <c r="J675">
        <v>3.4999999999999997E-5</v>
      </c>
      <c r="K675">
        <v>-4.4214999999999997E-2</v>
      </c>
      <c r="L675">
        <v>1.567E-3</v>
      </c>
      <c r="N675" s="1">
        <v>-1385.8998999999999</v>
      </c>
      <c r="O675">
        <v>-4.82</v>
      </c>
      <c r="P675">
        <v>1.4590000000000001E-2</v>
      </c>
      <c r="Q675">
        <v>-1.3701E-2</v>
      </c>
      <c r="R675">
        <v>1.7440000000000001E-3</v>
      </c>
    </row>
    <row r="676" spans="2:18" x14ac:dyDescent="0.2">
      <c r="B676" s="1">
        <v>-1387.8952999999999</v>
      </c>
      <c r="C676">
        <v>-10.74</v>
      </c>
      <c r="D676">
        <v>-2.0815E-2</v>
      </c>
      <c r="E676">
        <v>3.2057000000000002E-2</v>
      </c>
      <c r="F676">
        <v>-1.4102E-2</v>
      </c>
      <c r="H676" s="1">
        <v>-1385.3987999999999</v>
      </c>
      <c r="I676">
        <v>11.15</v>
      </c>
      <c r="J676">
        <v>2.6092000000000001E-2</v>
      </c>
      <c r="K676">
        <v>-8.8999999999999995E-4</v>
      </c>
      <c r="L676">
        <v>2.3122E-2</v>
      </c>
      <c r="N676" s="1">
        <v>-1385.8761999999999</v>
      </c>
      <c r="O676">
        <v>-4.3899999999999997</v>
      </c>
      <c r="P676">
        <v>8.5699999999999995E-3</v>
      </c>
      <c r="Q676">
        <v>-4.084E-3</v>
      </c>
      <c r="R676">
        <v>-9.8829999999999994E-3</v>
      </c>
    </row>
    <row r="677" spans="2:18" x14ac:dyDescent="0.2">
      <c r="B677" s="1">
        <v>-1387.7760000000001</v>
      </c>
      <c r="C677">
        <v>-10.29</v>
      </c>
      <c r="D677">
        <v>2.0546999999999999E-2</v>
      </c>
      <c r="E677">
        <v>3.4053E-2</v>
      </c>
      <c r="F677">
        <v>2.6099999999999999E-3</v>
      </c>
      <c r="H677" s="1">
        <v>-1385.4376999999999</v>
      </c>
      <c r="I677">
        <v>10.79</v>
      </c>
      <c r="J677">
        <v>-2.1949999999999999E-3</v>
      </c>
      <c r="K677">
        <v>-2.5156000000000001E-2</v>
      </c>
      <c r="L677">
        <v>4.8772999999999997E-2</v>
      </c>
      <c r="N677" s="1">
        <v>-1385.8516</v>
      </c>
      <c r="O677">
        <v>-4.01</v>
      </c>
      <c r="P677">
        <v>-5.9400000000000002E-4</v>
      </c>
      <c r="Q677">
        <v>-2.1395999999999998E-2</v>
      </c>
      <c r="R677">
        <v>7.9039999999999996E-3</v>
      </c>
    </row>
    <row r="678" spans="2:18" x14ac:dyDescent="0.2">
      <c r="B678" s="1">
        <v>-1387.6137000000001</v>
      </c>
      <c r="C678">
        <v>-9.77</v>
      </c>
      <c r="D678">
        <v>5.4050000000000001E-3</v>
      </c>
      <c r="E678">
        <v>1.7524000000000001E-2</v>
      </c>
      <c r="F678">
        <v>-1.8E-3</v>
      </c>
      <c r="H678" s="1">
        <v>-1385.5239999999999</v>
      </c>
      <c r="I678">
        <v>10.26</v>
      </c>
      <c r="J678">
        <v>3.5743999999999998E-2</v>
      </c>
      <c r="K678">
        <v>-5.4933000000000003E-2</v>
      </c>
      <c r="L678">
        <v>2.3813999999999998E-2</v>
      </c>
      <c r="N678" s="1">
        <v>-1385.8305</v>
      </c>
      <c r="O678">
        <v>-3.68</v>
      </c>
      <c r="P678">
        <v>-1.6789999999999999E-3</v>
      </c>
      <c r="Q678">
        <v>4.5019999999999999E-3</v>
      </c>
      <c r="R678">
        <v>-1.763E-3</v>
      </c>
    </row>
    <row r="679" spans="2:18" x14ac:dyDescent="0.2">
      <c r="B679" s="1">
        <v>-1387.4157</v>
      </c>
      <c r="C679">
        <v>-9.1199999999999992</v>
      </c>
      <c r="D679">
        <v>-3.7800000000000003E-4</v>
      </c>
      <c r="E679">
        <v>5.9610000000000002E-3</v>
      </c>
      <c r="F679">
        <v>7.1419999999999999E-3</v>
      </c>
      <c r="H679" s="1">
        <v>-1385.6451999999999</v>
      </c>
      <c r="I679">
        <v>9.35</v>
      </c>
      <c r="J679">
        <v>5.8939999999999999E-3</v>
      </c>
      <c r="K679">
        <v>-4.0309999999999999E-3</v>
      </c>
      <c r="L679">
        <v>2.9558999999999998E-2</v>
      </c>
      <c r="N679" s="1">
        <v>-1385.8161</v>
      </c>
      <c r="O679">
        <v>-3.35</v>
      </c>
      <c r="P679">
        <v>4.2009999999999999E-3</v>
      </c>
      <c r="Q679">
        <v>-8.6650000000000008E-3</v>
      </c>
      <c r="R679">
        <v>-4.3350000000000003E-3</v>
      </c>
    </row>
    <row r="680" spans="2:18" x14ac:dyDescent="0.2">
      <c r="B680" s="1">
        <v>-1387.1927000000001</v>
      </c>
      <c r="C680">
        <v>-8.4600000000000009</v>
      </c>
      <c r="D680">
        <v>2.1090000000000001E-2</v>
      </c>
      <c r="E680">
        <v>-2.882E-3</v>
      </c>
      <c r="F680">
        <v>2.4681999999999999E-2</v>
      </c>
      <c r="H680" s="1">
        <v>-1385.7843</v>
      </c>
      <c r="I680">
        <v>8.32</v>
      </c>
      <c r="J680">
        <v>2.4844000000000001E-2</v>
      </c>
      <c r="K680">
        <v>-4.6383000000000001E-2</v>
      </c>
      <c r="L680">
        <v>1.7027E-2</v>
      </c>
      <c r="N680" s="1">
        <v>-1385.8103000000001</v>
      </c>
      <c r="O680">
        <v>-3.14</v>
      </c>
      <c r="P680">
        <v>-4.6829999999999997E-3</v>
      </c>
      <c r="Q680">
        <v>6.0400000000000004E-4</v>
      </c>
      <c r="R680">
        <v>1.6154999999999999E-2</v>
      </c>
    </row>
    <row r="681" spans="2:18" x14ac:dyDescent="0.2">
      <c r="B681" s="1">
        <v>-1386.9574</v>
      </c>
      <c r="C681">
        <v>-7.69</v>
      </c>
      <c r="D681">
        <v>-3.0461999999999999E-2</v>
      </c>
      <c r="E681">
        <v>-3.0988000000000002E-2</v>
      </c>
      <c r="F681">
        <v>2.3654999999999999E-2</v>
      </c>
      <c r="H681" s="1">
        <v>-1385.9233999999999</v>
      </c>
      <c r="I681">
        <v>7.12</v>
      </c>
      <c r="J681">
        <v>6.5899999999999997E-4</v>
      </c>
      <c r="K681">
        <v>-1.2425E-2</v>
      </c>
      <c r="L681">
        <v>4.6854E-2</v>
      </c>
      <c r="N681" s="1">
        <v>-1385.8146999999999</v>
      </c>
      <c r="O681">
        <v>-3</v>
      </c>
      <c r="P681">
        <v>1.567E-3</v>
      </c>
      <c r="Q681">
        <v>-7.0099999999999997E-3</v>
      </c>
      <c r="R681">
        <v>9.41E-4</v>
      </c>
    </row>
    <row r="682" spans="2:18" x14ac:dyDescent="0.2">
      <c r="B682" s="1">
        <v>-1386.7197000000001</v>
      </c>
      <c r="C682">
        <v>-6.9</v>
      </c>
      <c r="D682">
        <v>3.1945000000000001E-2</v>
      </c>
      <c r="E682">
        <v>-2.5982999999999999E-2</v>
      </c>
      <c r="F682">
        <v>-1.2704999999999999E-2</v>
      </c>
      <c r="H682" s="1">
        <v>-1386.0492999999999</v>
      </c>
      <c r="I682">
        <v>5.88</v>
      </c>
      <c r="J682">
        <v>3.1730000000000001E-2</v>
      </c>
      <c r="K682">
        <v>1.3630000000000001E-3</v>
      </c>
      <c r="L682">
        <v>-2.8954000000000001E-2</v>
      </c>
      <c r="N682" s="1">
        <v>-1385.8309999999999</v>
      </c>
      <c r="O682">
        <v>-2.85</v>
      </c>
      <c r="P682">
        <v>4.7200000000000002E-3</v>
      </c>
      <c r="Q682">
        <v>1.3015000000000001E-2</v>
      </c>
      <c r="R682">
        <v>-1.2241999999999999E-2</v>
      </c>
    </row>
    <row r="683" spans="2:18" x14ac:dyDescent="0.2">
      <c r="B683" s="1">
        <v>-1386.4847</v>
      </c>
      <c r="C683">
        <v>-6.18</v>
      </c>
      <c r="D683">
        <v>-1.7114999999999998E-2</v>
      </c>
      <c r="E683">
        <v>-9.6179999999999998E-3</v>
      </c>
      <c r="F683">
        <v>1.3488E-2</v>
      </c>
      <c r="H683" s="1">
        <v>-1386.1543999999999</v>
      </c>
      <c r="I683">
        <v>4.6100000000000003</v>
      </c>
      <c r="J683">
        <v>-5.7580000000000001E-3</v>
      </c>
      <c r="K683">
        <v>2.5035999999999999E-2</v>
      </c>
      <c r="L683">
        <v>-8.3350000000000004E-3</v>
      </c>
      <c r="N683" s="1">
        <v>-1385.8615</v>
      </c>
      <c r="O683">
        <v>-2.78</v>
      </c>
      <c r="P683">
        <f>-0.009692</f>
        <v>-9.6919999999999992E-3</v>
      </c>
      <c r="Q683">
        <v>-9.3640000000000008E-3</v>
      </c>
      <c r="R683">
        <v>-6.7279999999999996E-3</v>
      </c>
    </row>
    <row r="684" spans="2:18" x14ac:dyDescent="0.2">
      <c r="B684" s="1">
        <v>-1386.2508</v>
      </c>
      <c r="C684">
        <v>-5.49</v>
      </c>
      <c r="D684">
        <v>8.5979999999999997E-3</v>
      </c>
      <c r="E684">
        <v>1.774E-3</v>
      </c>
      <c r="F684">
        <v>2.4709999999999999E-2</v>
      </c>
      <c r="H684" s="1">
        <v>-1386.2381</v>
      </c>
      <c r="I684">
        <v>3.45</v>
      </c>
      <c r="J684">
        <v>3.9039999999999999E-3</v>
      </c>
      <c r="K684">
        <v>-1.2466E-2</v>
      </c>
      <c r="L684">
        <v>-2.6734999999999998E-2</v>
      </c>
      <c r="N684" s="1">
        <v>-1385.91</v>
      </c>
      <c r="O684">
        <v>-2.78</v>
      </c>
      <c r="P684">
        <v>4.627E-3</v>
      </c>
      <c r="Q684">
        <v>2.785E-2</v>
      </c>
      <c r="R684">
        <v>-7.5620000000000001E-3</v>
      </c>
    </row>
    <row r="685" spans="2:18" x14ac:dyDescent="0.2">
      <c r="B685" s="1">
        <v>-1386.0144</v>
      </c>
      <c r="C685">
        <v>-4.8099999999999996</v>
      </c>
      <c r="D685">
        <v>-7.1069999999999996E-3</v>
      </c>
      <c r="E685">
        <v>5.6999999999999998E-4</v>
      </c>
      <c r="F685">
        <v>3.2569000000000001E-2</v>
      </c>
      <c r="H685" s="1">
        <v>-1386.3035</v>
      </c>
      <c r="I685">
        <v>2.33</v>
      </c>
      <c r="J685">
        <v>1.7172E-2</v>
      </c>
      <c r="K685">
        <v>1.8346000000000001E-2</v>
      </c>
      <c r="L685">
        <v>1.7916000000000001E-2</v>
      </c>
      <c r="N685" s="1">
        <v>-1385.9811999999999</v>
      </c>
      <c r="O685">
        <v>-2.93</v>
      </c>
      <c r="P685">
        <v>6.2750000000000002E-3</v>
      </c>
      <c r="Q685">
        <v>-2.1389999999999998E-3</v>
      </c>
      <c r="R685">
        <v>-6.0990000000000003E-3</v>
      </c>
    </row>
    <row r="686" spans="2:18" x14ac:dyDescent="0.2">
      <c r="B686" s="1">
        <v>-1385.7734</v>
      </c>
      <c r="C686">
        <v>-4.1399999999999997</v>
      </c>
      <c r="D686">
        <v>2.913E-2</v>
      </c>
      <c r="E686">
        <v>-1.5678000000000001E-2</v>
      </c>
      <c r="F686">
        <v>3.81E-3</v>
      </c>
      <c r="H686" s="1">
        <v>-1386.3566000000001</v>
      </c>
      <c r="I686">
        <v>1.34</v>
      </c>
      <c r="J686">
        <v>1.2248E-2</v>
      </c>
      <c r="K686">
        <v>1.1506000000000001E-2</v>
      </c>
      <c r="L686">
        <v>-7.4079999999999997E-3</v>
      </c>
      <c r="N686" s="1">
        <v>-1386.0788</v>
      </c>
      <c r="O686">
        <v>-3.16</v>
      </c>
      <c r="P686">
        <v>-7.2090000000000001E-3</v>
      </c>
      <c r="Q686">
        <v>1.2787E-2</v>
      </c>
      <c r="R686">
        <v>-4.823E-3</v>
      </c>
    </row>
    <row r="687" spans="2:18" x14ac:dyDescent="0.2">
      <c r="B687" s="1">
        <v>-1385.5319999999999</v>
      </c>
      <c r="C687">
        <v>-3.55</v>
      </c>
      <c r="D687">
        <v>2.1871000000000002E-2</v>
      </c>
      <c r="E687">
        <v>8.3400000000000002E-3</v>
      </c>
      <c r="F687">
        <v>2.2980000000000001E-3</v>
      </c>
      <c r="H687" s="1">
        <v>-1386.4009000000001</v>
      </c>
      <c r="I687">
        <v>0.36</v>
      </c>
      <c r="J687">
        <v>-3.7419000000000001E-2</v>
      </c>
      <c r="K687">
        <v>5.2412E-2</v>
      </c>
      <c r="L687">
        <v>2.7779999999999999E-2</v>
      </c>
      <c r="N687" s="1">
        <v>-1386.2041999999999</v>
      </c>
      <c r="O687">
        <v>-3.44</v>
      </c>
      <c r="P687">
        <v>-2.4369999999999999E-3</v>
      </c>
      <c r="Q687">
        <v>9.5239999999999995E-3</v>
      </c>
      <c r="R687">
        <v>-7.2899999999999996E-3</v>
      </c>
    </row>
    <row r="688" spans="2:18" x14ac:dyDescent="0.2">
      <c r="B688" s="1">
        <v>-1385.3023000000001</v>
      </c>
      <c r="C688">
        <v>-2.98</v>
      </c>
      <c r="D688">
        <v>2.8833999999999999E-2</v>
      </c>
      <c r="E688">
        <v>1.8384000000000001E-2</v>
      </c>
      <c r="F688">
        <v>-1.6615999999999999E-2</v>
      </c>
      <c r="H688" s="1">
        <v>-1386.4393</v>
      </c>
      <c r="I688">
        <v>-0.34</v>
      </c>
      <c r="J688">
        <v>-2.257E-2</v>
      </c>
      <c r="K688">
        <v>7.4130000000000003E-3</v>
      </c>
      <c r="L688">
        <v>-4.3E-3</v>
      </c>
      <c r="N688" s="1">
        <v>-1386.3536999999999</v>
      </c>
      <c r="O688">
        <v>-3.81</v>
      </c>
      <c r="P688">
        <v>5.5919999999999997E-3</v>
      </c>
      <c r="Q688">
        <v>6.0959999999999999E-3</v>
      </c>
      <c r="R688">
        <v>2.4000000000000001E-4</v>
      </c>
    </row>
    <row r="689" spans="2:18" x14ac:dyDescent="0.2">
      <c r="B689" s="1">
        <v>-1385.1021000000001</v>
      </c>
      <c r="C689">
        <v>-2.61</v>
      </c>
      <c r="D689">
        <v>-1.534E-3</v>
      </c>
      <c r="E689">
        <v>9.0670000000000004E-3</v>
      </c>
      <c r="F689">
        <v>8.1969999999999994E-3</v>
      </c>
      <c r="H689" s="1">
        <v>-1386.4702</v>
      </c>
      <c r="I689">
        <v>-1.03</v>
      </c>
      <c r="J689">
        <v>-1.5608E-2</v>
      </c>
      <c r="K689">
        <v>3.3367000000000001E-2</v>
      </c>
      <c r="L689">
        <v>6.4099999999999999E-3</v>
      </c>
      <c r="N689" s="1">
        <v>-1386.5175999999999</v>
      </c>
      <c r="O689">
        <v>-4.28</v>
      </c>
      <c r="P689">
        <v>-4.3369999999999997E-3</v>
      </c>
      <c r="Q689">
        <v>2.3902E-2</v>
      </c>
      <c r="R689">
        <v>-9.306E-3</v>
      </c>
    </row>
    <row r="690" spans="2:18" x14ac:dyDescent="0.2">
      <c r="B690" s="1">
        <v>-1384.9480000000001</v>
      </c>
      <c r="C690">
        <v>-2.41</v>
      </c>
      <c r="D690">
        <v>3.7402999999999999E-2</v>
      </c>
      <c r="E690">
        <v>1.176E-3</v>
      </c>
      <c r="F690">
        <v>6.8900000000000005E-4</v>
      </c>
      <c r="H690" s="1">
        <v>-1386.4885999999999</v>
      </c>
      <c r="I690">
        <v>-1.53</v>
      </c>
      <c r="J690">
        <v>5.3569999999999998E-3</v>
      </c>
      <c r="K690">
        <v>4.6610000000000002E-3</v>
      </c>
      <c r="L690">
        <v>-6.5929999999999999E-3</v>
      </c>
      <c r="N690" s="1">
        <v>-1386.6819</v>
      </c>
      <c r="O690">
        <v>-4.8</v>
      </c>
      <c r="P690">
        <v>3.2179999999999999E-3</v>
      </c>
      <c r="Q690">
        <v>-5.2509999999999996E-3</v>
      </c>
      <c r="R690">
        <v>-9.0189999999999992E-3</v>
      </c>
    </row>
    <row r="691" spans="2:18" x14ac:dyDescent="0.2">
      <c r="B691" s="1">
        <v>-1384.8520000000001</v>
      </c>
      <c r="C691">
        <v>-2.4300000000000002</v>
      </c>
      <c r="D691">
        <v>-3.9993000000000001E-2</v>
      </c>
      <c r="E691">
        <v>-9.9500000000000001E-4</v>
      </c>
      <c r="F691">
        <v>-3.3056000000000002E-2</v>
      </c>
      <c r="H691" s="1">
        <v>-1386.4878000000001</v>
      </c>
      <c r="I691">
        <v>-2</v>
      </c>
      <c r="J691">
        <v>-4.5587000000000003E-2</v>
      </c>
      <c r="K691">
        <v>1.8797999999999999E-2</v>
      </c>
      <c r="L691">
        <v>-5.8310000000000002E-3</v>
      </c>
      <c r="N691" s="1">
        <v>-1386.8307</v>
      </c>
      <c r="O691">
        <v>-5.28</v>
      </c>
      <c r="P691">
        <f>-0.01124</f>
        <v>-1.124E-2</v>
      </c>
      <c r="Q691">
        <v>-5.2100000000000002E-3</v>
      </c>
      <c r="R691">
        <v>-1.5661999999999999E-2</v>
      </c>
    </row>
    <row r="692" spans="2:18" x14ac:dyDescent="0.2">
      <c r="B692" s="1">
        <v>-1384.8171</v>
      </c>
      <c r="C692">
        <v>-2.61</v>
      </c>
      <c r="D692">
        <v>4.2969E-2</v>
      </c>
      <c r="E692">
        <v>2.4671999999999999E-2</v>
      </c>
      <c r="F692">
        <v>-2.0306999999999999E-2</v>
      </c>
      <c r="H692" s="1">
        <v>-1386.4634000000001</v>
      </c>
      <c r="I692">
        <v>-2.16</v>
      </c>
      <c r="J692">
        <v>1.3108E-2</v>
      </c>
      <c r="K692">
        <v>-3.1759999999999997E-2</v>
      </c>
      <c r="L692">
        <v>-3.8049999999999998E-3</v>
      </c>
      <c r="N692" s="1">
        <v>-1386.9507000000001</v>
      </c>
      <c r="O692">
        <v>-5.66</v>
      </c>
      <c r="P692">
        <v>3.6849999999999999E-3</v>
      </c>
      <c r="Q692">
        <v>3.7780000000000001E-3</v>
      </c>
      <c r="R692">
        <v>-2.5669999999999998E-2</v>
      </c>
    </row>
    <row r="693" spans="2:18" x14ac:dyDescent="0.2">
      <c r="B693" s="1">
        <v>-1384.8361</v>
      </c>
      <c r="C693">
        <v>-2.94</v>
      </c>
      <c r="D693">
        <v>-6.8120000000000003E-3</v>
      </c>
      <c r="E693">
        <v>-9.2499999999999995E-3</v>
      </c>
      <c r="F693">
        <v>-2.8375999999999998E-2</v>
      </c>
      <c r="H693" s="1">
        <v>-1386.4148</v>
      </c>
      <c r="I693">
        <v>-2.21</v>
      </c>
      <c r="J693">
        <v>-3.5915999999999997E-2</v>
      </c>
      <c r="K693">
        <v>1.0453E-2</v>
      </c>
      <c r="L693">
        <v>2.7505999999999999E-2</v>
      </c>
      <c r="N693" s="1">
        <v>-1387.0328999999999</v>
      </c>
      <c r="O693">
        <v>-6.09</v>
      </c>
      <c r="P693">
        <v>-2.2260000000000001E-3</v>
      </c>
      <c r="Q693">
        <v>5.3080000000000002E-3</v>
      </c>
      <c r="R693">
        <v>-3.1419999999999998E-3</v>
      </c>
    </row>
    <row r="694" spans="2:18" x14ac:dyDescent="0.2">
      <c r="B694" s="1">
        <v>-1384.8914</v>
      </c>
      <c r="C694">
        <v>-3.46</v>
      </c>
      <c r="D694">
        <v>2.3440000000000002E-3</v>
      </c>
      <c r="E694">
        <v>3.6806999999999999E-2</v>
      </c>
      <c r="F694">
        <v>-1.0784E-2</v>
      </c>
      <c r="H694" s="1">
        <v>-1386.3474000000001</v>
      </c>
      <c r="I694">
        <v>-2.15</v>
      </c>
      <c r="J694">
        <v>-1.8069000000000002E-2</v>
      </c>
      <c r="K694">
        <v>-5.9889999999999999E-2</v>
      </c>
      <c r="L694">
        <v>-6.7930000000000004E-3</v>
      </c>
      <c r="N694" s="1">
        <v>-1387.0734</v>
      </c>
      <c r="O694">
        <v>-6.38</v>
      </c>
      <c r="P694">
        <v>-4.9800000000000001E-3</v>
      </c>
      <c r="Q694">
        <v>1.6969999999999999E-3</v>
      </c>
      <c r="R694">
        <v>2.552E-3</v>
      </c>
    </row>
    <row r="695" spans="2:18" x14ac:dyDescent="0.2">
      <c r="B695" s="1">
        <v>-1384.9611</v>
      </c>
      <c r="C695">
        <v>-4.0599999999999996</v>
      </c>
      <c r="D695">
        <v>-6.3372999999999999E-2</v>
      </c>
      <c r="E695">
        <v>-3.0294999999999999E-2</v>
      </c>
      <c r="F695">
        <v>-2.1218999999999998E-2</v>
      </c>
      <c r="H695" s="1">
        <v>-1386.2728999999999</v>
      </c>
      <c r="I695">
        <v>-2.0699999999999998</v>
      </c>
      <c r="J695">
        <v>-1.6620000000000001E-3</v>
      </c>
      <c r="K695">
        <v>4.4200000000000003E-3</v>
      </c>
      <c r="L695">
        <v>6.0670000000000003E-3</v>
      </c>
      <c r="N695" s="1">
        <v>-1387.0727999999999</v>
      </c>
      <c r="O695">
        <v>-6.63</v>
      </c>
      <c r="P695">
        <v>-2.0142E-2</v>
      </c>
      <c r="Q695">
        <v>-9.9170000000000005E-3</v>
      </c>
      <c r="R695">
        <v>7.051E-3</v>
      </c>
    </row>
    <row r="696" spans="2:18" x14ac:dyDescent="0.2">
      <c r="B696" s="1">
        <v>-1385.0228999999999</v>
      </c>
      <c r="C696">
        <v>-4.62</v>
      </c>
      <c r="D696">
        <v>-3.9129999999999998E-3</v>
      </c>
      <c r="E696">
        <v>8.0400000000000003E-3</v>
      </c>
      <c r="F696">
        <v>-2.6653E-2</v>
      </c>
      <c r="H696" s="1">
        <v>-1386.2063000000001</v>
      </c>
      <c r="I696">
        <v>-1.91</v>
      </c>
      <c r="J696">
        <v>2.5336000000000001E-2</v>
      </c>
      <c r="K696">
        <v>-2.7200000000000002E-3</v>
      </c>
      <c r="L696">
        <v>-3.6928999999999997E-2</v>
      </c>
      <c r="N696" s="1">
        <v>-1387.0345</v>
      </c>
      <c r="O696">
        <v>-6.74</v>
      </c>
      <c r="P696">
        <v>6.6889999999999996E-3</v>
      </c>
      <c r="Q696">
        <v>-1.4552000000000001E-2</v>
      </c>
      <c r="R696">
        <v>-6.2979999999999998E-3</v>
      </c>
    </row>
    <row r="697" spans="2:18" x14ac:dyDescent="0.2">
      <c r="B697" s="1">
        <v>-1385.0599</v>
      </c>
      <c r="C697">
        <v>-5.2</v>
      </c>
      <c r="D697">
        <v>3.3540000000000002E-3</v>
      </c>
      <c r="E697">
        <v>-2.8438999999999999E-2</v>
      </c>
      <c r="F697">
        <v>-5.6299999999999996E-3</v>
      </c>
      <c r="H697" s="1">
        <v>-1386.1606999999999</v>
      </c>
      <c r="I697">
        <v>-1.79</v>
      </c>
      <c r="J697">
        <v>1.8599000000000001E-2</v>
      </c>
      <c r="K697">
        <v>-8.4189999999999994E-3</v>
      </c>
      <c r="L697">
        <v>-6.4440000000000001E-3</v>
      </c>
      <c r="N697" s="1">
        <v>-1386.9652000000001</v>
      </c>
      <c r="O697">
        <v>-6.81</v>
      </c>
      <c r="P697">
        <v>-8.4799999999999997E-3</v>
      </c>
      <c r="Q697">
        <v>1.0349000000000001E-2</v>
      </c>
      <c r="R697">
        <v>-6.0920000000000002E-3</v>
      </c>
    </row>
    <row r="698" spans="2:18" x14ac:dyDescent="0.2">
      <c r="B698" s="1">
        <v>-1385.0614</v>
      </c>
      <c r="C698">
        <v>-5.76</v>
      </c>
      <c r="D698">
        <v>4.7694E-2</v>
      </c>
      <c r="E698">
        <v>1.3754000000000001E-2</v>
      </c>
      <c r="F698">
        <v>2.4638E-2</v>
      </c>
      <c r="H698" s="1">
        <v>-1386.1428000000001</v>
      </c>
      <c r="I698">
        <v>-1.72</v>
      </c>
      <c r="J698">
        <v>-2.3424E-2</v>
      </c>
      <c r="K698">
        <v>2.6778E-2</v>
      </c>
      <c r="L698">
        <v>-2.1909999999999998E-3</v>
      </c>
      <c r="N698" s="1">
        <v>-1386.8722</v>
      </c>
      <c r="O698">
        <v>-6.85</v>
      </c>
      <c r="P698">
        <f>-0.011758</f>
        <v>-1.1757999999999999E-2</v>
      </c>
      <c r="Q698">
        <v>-1.4612999999999999E-2</v>
      </c>
      <c r="R698">
        <v>-2.7799999999999999E-3</v>
      </c>
    </row>
    <row r="699" spans="2:18" x14ac:dyDescent="0.2">
      <c r="B699" s="1">
        <v>-1385.0237999999999</v>
      </c>
      <c r="C699">
        <v>-6.2</v>
      </c>
      <c r="D699">
        <v>-4.2953999999999999E-2</v>
      </c>
      <c r="E699">
        <v>1.0418E-2</v>
      </c>
      <c r="F699">
        <v>9.5960000000000004E-3</v>
      </c>
      <c r="H699" s="1">
        <v>-1386.1514</v>
      </c>
      <c r="I699">
        <v>-1.62</v>
      </c>
      <c r="J699">
        <v>-3.3249999999999998E-3</v>
      </c>
      <c r="K699">
        <v>-9.6780000000000008E-3</v>
      </c>
      <c r="L699">
        <v>2.6238999999999998E-2</v>
      </c>
      <c r="N699" s="1">
        <v>-1386.7630999999999</v>
      </c>
      <c r="O699">
        <v>-6.86</v>
      </c>
      <c r="P699">
        <v>8.463E-3</v>
      </c>
      <c r="Q699">
        <v>1.8433999999999999E-2</v>
      </c>
      <c r="R699">
        <v>-6.4939999999999998E-3</v>
      </c>
    </row>
    <row r="700" spans="2:18" x14ac:dyDescent="0.2">
      <c r="B700" s="1">
        <v>-1384.9503</v>
      </c>
      <c r="C700">
        <v>-6.52</v>
      </c>
      <c r="D700">
        <v>2.8122000000000001E-2</v>
      </c>
      <c r="E700">
        <v>4.4653999999999999E-2</v>
      </c>
      <c r="F700">
        <v>2.9759000000000001E-2</v>
      </c>
      <c r="H700" s="1">
        <v>-1386.1751999999999</v>
      </c>
      <c r="I700">
        <v>-1.53</v>
      </c>
      <c r="J700">
        <v>6.5152000000000002E-2</v>
      </c>
      <c r="K700">
        <v>1.221E-2</v>
      </c>
      <c r="L700">
        <v>4.7229999999999998E-3</v>
      </c>
      <c r="N700" s="1">
        <v>-1386.6454000000001</v>
      </c>
      <c r="O700">
        <v>-6.81</v>
      </c>
      <c r="P700">
        <v>3.1900000000000001E-3</v>
      </c>
      <c r="Q700">
        <v>-2.8700000000000002E-3</v>
      </c>
      <c r="R700">
        <v>-3.0293E-2</v>
      </c>
    </row>
    <row r="701" spans="2:18" x14ac:dyDescent="0.2">
      <c r="B701" s="1">
        <v>-1384.8505</v>
      </c>
      <c r="C701">
        <v>-6.85</v>
      </c>
      <c r="D701">
        <v>-1.6081000000000002E-2</v>
      </c>
      <c r="E701">
        <v>-6.2090000000000001E-3</v>
      </c>
      <c r="F701">
        <v>6.7200000000000003E-3</v>
      </c>
      <c r="H701" s="1">
        <v>-1386.1987999999999</v>
      </c>
      <c r="I701">
        <v>-1.44</v>
      </c>
      <c r="J701">
        <v>3.5154999999999999E-2</v>
      </c>
      <c r="K701">
        <v>-1.0888999999999999E-2</v>
      </c>
      <c r="L701">
        <v>6.293E-3</v>
      </c>
      <c r="N701" s="1">
        <v>-1386.5264999999999</v>
      </c>
      <c r="O701">
        <v>-6.75</v>
      </c>
      <c r="P701">
        <v>5.7149999999999996E-3</v>
      </c>
      <c r="Q701">
        <v>-2.7620000000000001E-3</v>
      </c>
      <c r="R701">
        <v>5.3239999999999997E-3</v>
      </c>
    </row>
    <row r="702" spans="2:18" x14ac:dyDescent="0.2">
      <c r="B702" s="1">
        <v>-1384.7393</v>
      </c>
      <c r="C702">
        <v>-7.07</v>
      </c>
      <c r="D702">
        <v>2.4240000000000001E-2</v>
      </c>
      <c r="E702">
        <v>3.9469999999999998E-2</v>
      </c>
      <c r="F702">
        <v>3.6021999999999998E-2</v>
      </c>
      <c r="H702" s="1">
        <v>-1386.2067999999999</v>
      </c>
      <c r="I702">
        <v>-1.29</v>
      </c>
      <c r="J702">
        <v>4.7921999999999999E-2</v>
      </c>
      <c r="K702">
        <v>-1.2050999999999999E-2</v>
      </c>
      <c r="L702">
        <v>4.4519999999999997E-2</v>
      </c>
      <c r="N702" s="1">
        <v>-1386.414</v>
      </c>
      <c r="O702">
        <v>-6.77</v>
      </c>
      <c r="P702">
        <f>-0.005758</f>
        <v>-5.7580000000000001E-3</v>
      </c>
      <c r="Q702">
        <v>-1.9015000000000001E-2</v>
      </c>
      <c r="R702">
        <v>-1.8675000000000001E-2</v>
      </c>
    </row>
    <row r="703" spans="2:18" x14ac:dyDescent="0.2">
      <c r="B703" s="1">
        <v>-1384.6337000000001</v>
      </c>
      <c r="C703">
        <v>-7.36</v>
      </c>
      <c r="D703">
        <v>-2.8656999999999998E-2</v>
      </c>
      <c r="E703">
        <v>-1.0784E-2</v>
      </c>
      <c r="F703">
        <v>-9.9129999999999999E-3</v>
      </c>
      <c r="H703" s="1">
        <v>-1386.1907000000001</v>
      </c>
      <c r="I703">
        <v>-1.08</v>
      </c>
      <c r="J703">
        <v>-5.7409999999999996E-3</v>
      </c>
      <c r="K703">
        <v>-4.117E-3</v>
      </c>
      <c r="L703">
        <v>1.5663E-2</v>
      </c>
      <c r="N703" s="1">
        <v>-1386.3157000000001</v>
      </c>
      <c r="O703">
        <v>-6.78</v>
      </c>
      <c r="P703">
        <v>5.9599999999999996E-4</v>
      </c>
      <c r="Q703">
        <v>-1.6709999999999999E-2</v>
      </c>
      <c r="R703">
        <v>-4.8859999999999997E-3</v>
      </c>
    </row>
    <row r="704" spans="2:18" x14ac:dyDescent="0.2">
      <c r="B704" s="1">
        <v>-1384.5496000000001</v>
      </c>
      <c r="C704">
        <v>-7.63</v>
      </c>
      <c r="D704">
        <v>4.6049999999999997E-3</v>
      </c>
      <c r="E704">
        <v>2.4240999999999999E-2</v>
      </c>
      <c r="F704">
        <v>1.2449999999999999E-2</v>
      </c>
      <c r="H704" s="1">
        <v>-1386.1502</v>
      </c>
      <c r="I704">
        <v>-0.91</v>
      </c>
      <c r="J704">
        <v>3.0224999999999998E-2</v>
      </c>
      <c r="K704">
        <v>-7.2249999999999997E-3</v>
      </c>
      <c r="L704">
        <v>-2.6445E-2</v>
      </c>
      <c r="N704" s="1">
        <v>-1386.2403999999999</v>
      </c>
      <c r="O704">
        <v>-6.79</v>
      </c>
      <c r="P704">
        <f>-0.002211</f>
        <v>-2.2109999999999999E-3</v>
      </c>
      <c r="Q704">
        <v>-1.0762000000000001E-2</v>
      </c>
      <c r="R704">
        <v>-1.1164E-2</v>
      </c>
    </row>
    <row r="705" spans="2:18" x14ac:dyDescent="0.2">
      <c r="B705" s="1">
        <v>-1384.4987000000001</v>
      </c>
      <c r="C705">
        <v>-7.9</v>
      </c>
      <c r="D705">
        <v>-4.1499000000000001E-2</v>
      </c>
      <c r="E705">
        <v>-3.0204000000000002E-2</v>
      </c>
      <c r="F705">
        <v>-1.8713E-2</v>
      </c>
      <c r="H705" s="1">
        <v>-1386.0938000000001</v>
      </c>
      <c r="I705">
        <v>-0.74</v>
      </c>
      <c r="J705">
        <v>2.1203E-2</v>
      </c>
      <c r="K705">
        <v>-3.7460000000000002E-3</v>
      </c>
      <c r="L705">
        <v>-2.5604999999999999E-2</v>
      </c>
      <c r="N705" s="1">
        <v>-1386.1968999999999</v>
      </c>
      <c r="O705">
        <v>-6.89</v>
      </c>
      <c r="P705">
        <v>2.5458999999999999E-2</v>
      </c>
      <c r="Q705">
        <v>-1.1264E-2</v>
      </c>
      <c r="R705">
        <v>-1.6115999999999998E-2</v>
      </c>
    </row>
    <row r="706" spans="2:18" x14ac:dyDescent="0.2">
      <c r="B706" s="1">
        <v>-1384.4860000000001</v>
      </c>
      <c r="C706">
        <v>-8.23</v>
      </c>
      <c r="D706">
        <v>-4.8079999999999998E-3</v>
      </c>
      <c r="E706">
        <v>-2.1614999999999999E-2</v>
      </c>
      <c r="F706">
        <v>-4.1020000000000001E-2</v>
      </c>
      <c r="H706" s="1">
        <v>-1386.0349000000001</v>
      </c>
      <c r="I706">
        <v>-0.54</v>
      </c>
      <c r="J706">
        <v>6.6298999999999997E-2</v>
      </c>
      <c r="K706">
        <v>-2.5965999999999999E-2</v>
      </c>
      <c r="L706">
        <v>-6.0610000000000004E-3</v>
      </c>
      <c r="N706" s="1">
        <v>-1386.1938</v>
      </c>
      <c r="O706">
        <v>-7.09</v>
      </c>
      <c r="P706">
        <v>-4.2459999999999998E-3</v>
      </c>
      <c r="Q706">
        <v>-1.2940999999999999E-2</v>
      </c>
      <c r="R706">
        <v>6.77E-3</v>
      </c>
    </row>
    <row r="707" spans="2:18" x14ac:dyDescent="0.2">
      <c r="B707" s="1">
        <v>-1384.5070000000001</v>
      </c>
      <c r="C707">
        <v>-8.58</v>
      </c>
      <c r="D707">
        <v>-2.9062000000000001E-2</v>
      </c>
      <c r="E707">
        <v>-2.8979999999999999E-2</v>
      </c>
      <c r="F707">
        <v>-3.2493000000000001E-2</v>
      </c>
      <c r="H707" s="1">
        <v>-1385.9862000000001</v>
      </c>
      <c r="I707">
        <v>-0.42</v>
      </c>
      <c r="J707">
        <v>1.413E-3</v>
      </c>
      <c r="K707">
        <v>-1.6250000000000001E-2</v>
      </c>
      <c r="L707">
        <v>-1.2605999999999999E-2</v>
      </c>
      <c r="N707" s="1">
        <v>-1386.2380000000001</v>
      </c>
      <c r="O707">
        <v>-7.27</v>
      </c>
      <c r="P707">
        <v>2.3585999999999999E-2</v>
      </c>
      <c r="Q707">
        <v>-3.901E-3</v>
      </c>
      <c r="R707">
        <v>-4.3709999999999999E-3</v>
      </c>
    </row>
    <row r="708" spans="2:18" x14ac:dyDescent="0.2">
      <c r="B708" s="1">
        <v>-1384.5498</v>
      </c>
      <c r="C708">
        <v>-8.8800000000000008</v>
      </c>
      <c r="D708">
        <v>1.4687E-2</v>
      </c>
      <c r="E708">
        <v>-1.1481999999999999E-2</v>
      </c>
      <c r="F708">
        <v>-1.2074E-2</v>
      </c>
      <c r="H708" s="1">
        <v>-1385.9558999999999</v>
      </c>
      <c r="I708">
        <v>-0.36</v>
      </c>
      <c r="J708">
        <v>1.4241E-2</v>
      </c>
      <c r="K708">
        <v>1.2196E-2</v>
      </c>
      <c r="L708">
        <v>-6.4549999999999998E-3</v>
      </c>
      <c r="N708" s="1">
        <v>-1386.3317</v>
      </c>
      <c r="O708">
        <v>-7.49</v>
      </c>
      <c r="P708">
        <f>-0.002518</f>
        <v>-2.5179999999999998E-3</v>
      </c>
      <c r="Q708">
        <v>-2.3059999999999999E-3</v>
      </c>
      <c r="R708">
        <v>-4.8729999999999997E-3</v>
      </c>
    </row>
    <row r="709" spans="2:18" x14ac:dyDescent="0.2">
      <c r="B709" s="1">
        <v>-1384.5944999999999</v>
      </c>
      <c r="C709">
        <v>-9.06</v>
      </c>
      <c r="D709">
        <v>-3.1691999999999998E-2</v>
      </c>
      <c r="E709">
        <v>5.6550000000000003E-3</v>
      </c>
      <c r="F709">
        <v>6.2620000000000002E-3</v>
      </c>
      <c r="H709" s="1">
        <v>-1385.9443000000001</v>
      </c>
      <c r="I709">
        <v>-0.27</v>
      </c>
      <c r="J709">
        <v>-1.0296E-2</v>
      </c>
      <c r="K709">
        <v>-3.4803000000000001E-2</v>
      </c>
      <c r="L709">
        <v>7.7619999999999998E-3</v>
      </c>
      <c r="N709" s="1">
        <v>-1386.4718</v>
      </c>
      <c r="O709">
        <v>-7.82</v>
      </c>
      <c r="P709">
        <v>1.2841E-2</v>
      </c>
      <c r="Q709">
        <v>-5.9979999999999999E-3</v>
      </c>
      <c r="R709">
        <v>-1.2281E-2</v>
      </c>
    </row>
    <row r="710" spans="2:18" x14ac:dyDescent="0.2">
      <c r="B710" s="1">
        <v>-1384.616</v>
      </c>
      <c r="C710">
        <v>-9.18</v>
      </c>
      <c r="D710">
        <v>-1.4E-3</v>
      </c>
      <c r="E710">
        <v>3.8094999999999997E-2</v>
      </c>
      <c r="F710">
        <v>-2.7499999999999998E-3</v>
      </c>
      <c r="H710" s="1">
        <v>-1385.9449</v>
      </c>
      <c r="I710">
        <v>-0.16</v>
      </c>
      <c r="J710">
        <v>-4.182E-3</v>
      </c>
      <c r="K710">
        <v>-2.947E-3</v>
      </c>
      <c r="L710">
        <v>-5.7910000000000001E-3</v>
      </c>
      <c r="N710" s="1">
        <v>-1386.6468</v>
      </c>
      <c r="O710">
        <v>-8.1</v>
      </c>
      <c r="P710">
        <f>-0.000379</f>
        <v>-3.79E-4</v>
      </c>
      <c r="Q710">
        <v>-3.8800000000000002E-3</v>
      </c>
      <c r="R710">
        <v>-1.9141999999999999E-2</v>
      </c>
    </row>
    <row r="711" spans="2:18" x14ac:dyDescent="0.2">
      <c r="B711" s="1">
        <v>-1384.5891999999999</v>
      </c>
      <c r="C711">
        <v>-9.0299999999999994</v>
      </c>
      <c r="D711">
        <v>-1.4692999999999999E-2</v>
      </c>
      <c r="E711">
        <v>1.1095000000000001E-2</v>
      </c>
      <c r="F711">
        <v>2.15E-3</v>
      </c>
      <c r="H711" s="1">
        <v>-1385.9471000000001</v>
      </c>
      <c r="I711">
        <v>-0.05</v>
      </c>
      <c r="J711">
        <v>-1.0059E-2</v>
      </c>
      <c r="K711">
        <v>-2.05E-4</v>
      </c>
      <c r="L711">
        <v>-5.5929999999999999E-3</v>
      </c>
      <c r="N711" s="1">
        <v>-1386.8389999999999</v>
      </c>
      <c r="O711">
        <v>-8.36</v>
      </c>
      <c r="P711">
        <v>-1.0451999999999999E-2</v>
      </c>
      <c r="Q711">
        <v>-6.4679999999999998E-3</v>
      </c>
      <c r="R711">
        <v>5.4860000000000004E-3</v>
      </c>
    </row>
    <row r="712" spans="2:18" x14ac:dyDescent="0.2">
      <c r="B712" s="1">
        <v>-1384.4946</v>
      </c>
      <c r="C712">
        <v>-8.52</v>
      </c>
      <c r="D712">
        <v>-1.1188999999999999E-2</v>
      </c>
      <c r="E712">
        <v>3.6219999999999998E-3</v>
      </c>
      <c r="F712">
        <v>-7.3949999999999997E-3</v>
      </c>
      <c r="H712" s="1">
        <v>-1385.9426000000001</v>
      </c>
      <c r="I712">
        <v>0.14000000000000001</v>
      </c>
      <c r="J712">
        <v>1.366E-2</v>
      </c>
      <c r="K712">
        <v>-2.4680000000000001E-2</v>
      </c>
      <c r="L712">
        <v>-2.4524000000000001E-2</v>
      </c>
      <c r="N712" s="1">
        <v>-1387.0281</v>
      </c>
      <c r="O712">
        <v>-8.58</v>
      </c>
      <c r="P712">
        <f>-0.006711</f>
        <v>-6.711E-3</v>
      </c>
      <c r="Q712">
        <v>-1.268E-3</v>
      </c>
      <c r="R712">
        <v>-1.4109999999999999E-3</v>
      </c>
    </row>
    <row r="713" spans="2:18" x14ac:dyDescent="0.2">
      <c r="B713" s="1">
        <v>-1384.3214</v>
      </c>
      <c r="C713">
        <v>-7.75</v>
      </c>
      <c r="D713">
        <v>-2.0205000000000001E-2</v>
      </c>
      <c r="E713">
        <v>-2.4889999999999999E-3</v>
      </c>
      <c r="F713">
        <v>2.0183E-2</v>
      </c>
      <c r="H713" s="1">
        <v>-1385.9268999999999</v>
      </c>
      <c r="I713">
        <v>0.39</v>
      </c>
      <c r="J713">
        <v>4.3969999999999999E-3</v>
      </c>
      <c r="K713">
        <v>-6.2810000000000001E-3</v>
      </c>
      <c r="L713">
        <v>-3.2832E-2</v>
      </c>
      <c r="N713" s="1">
        <v>-1387.1968999999999</v>
      </c>
      <c r="O713">
        <v>-8.7100000000000009</v>
      </c>
      <c r="P713">
        <v>2.101E-3</v>
      </c>
      <c r="Q713">
        <v>3.47E-3</v>
      </c>
      <c r="R713">
        <v>1.5987000000000001E-2</v>
      </c>
    </row>
    <row r="714" spans="2:18" x14ac:dyDescent="0.2">
      <c r="B714" s="1">
        <v>-1384.0713000000001</v>
      </c>
      <c r="C714">
        <v>-6.82</v>
      </c>
      <c r="D714">
        <v>1.3321E-2</v>
      </c>
      <c r="E714">
        <v>2.3865999999999998E-2</v>
      </c>
      <c r="F714">
        <v>1.3684E-2</v>
      </c>
      <c r="H714" s="1">
        <v>-1385.9063000000001</v>
      </c>
      <c r="I714">
        <v>0.63</v>
      </c>
      <c r="J714">
        <v>5.3912000000000002E-2</v>
      </c>
      <c r="K714">
        <v>-1.341E-2</v>
      </c>
      <c r="L714">
        <v>2.4978E-2</v>
      </c>
      <c r="N714" s="1">
        <v>-1387.3372999999999</v>
      </c>
      <c r="O714">
        <v>-8.8000000000000007</v>
      </c>
      <c r="P714">
        <v>9.051E-3</v>
      </c>
      <c r="Q714">
        <v>-1.4580000000000001E-3</v>
      </c>
      <c r="R714">
        <v>2.5423999999999999E-2</v>
      </c>
    </row>
    <row r="715" spans="2:18" x14ac:dyDescent="0.2">
      <c r="B715" s="1">
        <v>-1383.7585999999999</v>
      </c>
      <c r="C715">
        <v>-5.58</v>
      </c>
      <c r="D715">
        <v>-8.9630000000000005E-3</v>
      </c>
      <c r="E715">
        <v>3.0019999999999999E-3</v>
      </c>
      <c r="F715">
        <v>3.738E-3</v>
      </c>
      <c r="H715" s="1">
        <v>-1385.8960999999999</v>
      </c>
      <c r="I715">
        <v>0.86</v>
      </c>
      <c r="J715">
        <v>5.1099999999999995E-4</v>
      </c>
      <c r="K715">
        <v>-2.4957E-2</v>
      </c>
      <c r="L715">
        <v>-1.1073E-2</v>
      </c>
      <c r="N715" s="1">
        <v>-1387.4513999999999</v>
      </c>
      <c r="O715">
        <v>-8.85</v>
      </c>
      <c r="P715">
        <v>-6.4099999999999997E-4</v>
      </c>
      <c r="Q715">
        <v>1.4001E-2</v>
      </c>
      <c r="R715">
        <v>4.7479999999999996E-3</v>
      </c>
    </row>
    <row r="716" spans="2:18" x14ac:dyDescent="0.2">
      <c r="B716" s="1">
        <v>-1383.4067</v>
      </c>
      <c r="C716">
        <v>-4.22</v>
      </c>
      <c r="D716">
        <v>1.2026999999999999E-2</v>
      </c>
      <c r="E716">
        <v>1.6098999999999999E-2</v>
      </c>
      <c r="F716">
        <v>-6.319E-3</v>
      </c>
      <c r="H716" s="1">
        <v>-1385.9181000000001</v>
      </c>
      <c r="I716">
        <v>0.95</v>
      </c>
      <c r="J716">
        <v>-1.2671E-2</v>
      </c>
      <c r="K716">
        <v>7.2110000000000004E-3</v>
      </c>
      <c r="L716">
        <v>2.9623E-2</v>
      </c>
      <c r="N716" s="1">
        <v>-1387.5509</v>
      </c>
      <c r="O716">
        <v>-8.8800000000000008</v>
      </c>
      <c r="P716">
        <v>1.6471E-2</v>
      </c>
      <c r="Q716">
        <v>-7.0429999999999998E-3</v>
      </c>
      <c r="R716">
        <v>-1.7943000000000001E-2</v>
      </c>
    </row>
    <row r="717" spans="2:18" x14ac:dyDescent="0.2">
      <c r="B717" s="1">
        <v>-1383.046</v>
      </c>
      <c r="C717">
        <v>-2.72</v>
      </c>
      <c r="D717">
        <v>1.4404999999999999E-2</v>
      </c>
      <c r="E717">
        <v>8.7019999999999997E-3</v>
      </c>
      <c r="F717">
        <v>2.6280999999999999E-2</v>
      </c>
      <c r="H717" s="1">
        <v>-1385.9901</v>
      </c>
      <c r="I717">
        <v>0.87</v>
      </c>
      <c r="J717">
        <v>1.83E-3</v>
      </c>
      <c r="K717">
        <v>-1.5049E-2</v>
      </c>
      <c r="L717">
        <v>-2.3694E-2</v>
      </c>
      <c r="N717" s="1">
        <v>-1387.6509000000001</v>
      </c>
      <c r="O717">
        <v>-8.93</v>
      </c>
      <c r="P717">
        <v>1.6282000000000001E-2</v>
      </c>
      <c r="Q717">
        <v>-1.644E-2</v>
      </c>
      <c r="R717">
        <v>-9.0200000000000002E-4</v>
      </c>
    </row>
    <row r="718" spans="2:18" x14ac:dyDescent="0.2">
      <c r="B718" s="1">
        <v>-1382.7085</v>
      </c>
      <c r="C718">
        <v>-1.41</v>
      </c>
      <c r="D718">
        <v>7.8259999999999996E-3</v>
      </c>
      <c r="E718">
        <v>2.3576E-2</v>
      </c>
      <c r="F718">
        <v>-1.0121E-2</v>
      </c>
      <c r="H718" s="1">
        <v>-1386.1158</v>
      </c>
      <c r="I718">
        <v>0.67</v>
      </c>
      <c r="J718">
        <v>3.8379999999999998E-3</v>
      </c>
      <c r="K718">
        <v>-1.1318E-2</v>
      </c>
      <c r="L718">
        <v>1.3166000000000001E-2</v>
      </c>
      <c r="N718" s="1">
        <v>-1387.7635</v>
      </c>
      <c r="O718">
        <v>-9.08</v>
      </c>
      <c r="P718">
        <v>3.4480000000000001E-3</v>
      </c>
      <c r="Q718">
        <v>7.7920000000000003E-3</v>
      </c>
      <c r="R718">
        <v>-1.1926000000000001E-2</v>
      </c>
    </row>
    <row r="719" spans="2:18" x14ac:dyDescent="0.2">
      <c r="B719" s="1">
        <v>-1382.4247</v>
      </c>
      <c r="C719">
        <v>-0.02</v>
      </c>
      <c r="D719">
        <v>-4.4999999999999997E-3</v>
      </c>
      <c r="E719">
        <v>-1.5573999999999999E-2</v>
      </c>
      <c r="F719">
        <v>3.9123999999999999E-2</v>
      </c>
      <c r="H719" s="1">
        <v>-1386.2835</v>
      </c>
      <c r="I719">
        <v>0.3</v>
      </c>
      <c r="J719">
        <v>9.7970000000000002E-3</v>
      </c>
      <c r="K719">
        <v>2.0219999999999999E-3</v>
      </c>
      <c r="L719">
        <v>-1.9761999999999998E-2</v>
      </c>
      <c r="N719" s="1">
        <v>-1387.8919000000001</v>
      </c>
      <c r="O719">
        <v>-9.26</v>
      </c>
      <c r="P719">
        <f>-0.00668</f>
        <v>-6.6800000000000002E-3</v>
      </c>
      <c r="Q719">
        <v>-7.1720000000000004E-3</v>
      </c>
      <c r="R719">
        <v>-9.6579999999999999E-3</v>
      </c>
    </row>
    <row r="720" spans="2:18" x14ac:dyDescent="0.2">
      <c r="B720" s="1">
        <v>-1382.2203999999999</v>
      </c>
      <c r="C720">
        <v>0.96</v>
      </c>
      <c r="D720">
        <v>-3.0499999999999999E-4</v>
      </c>
      <c r="E720">
        <v>2.5191999999999999E-2</v>
      </c>
      <c r="F720">
        <v>-7.9620000000000003E-3</v>
      </c>
      <c r="H720" s="1">
        <v>-1386.4698000000001</v>
      </c>
      <c r="I720">
        <v>-0.11</v>
      </c>
      <c r="J720">
        <v>-1.7183E-2</v>
      </c>
      <c r="K720">
        <v>-4.2195000000000003E-2</v>
      </c>
      <c r="L720">
        <v>-1.286E-2</v>
      </c>
      <c r="N720" s="1">
        <v>-1388.0286000000001</v>
      </c>
      <c r="O720">
        <v>-9.4499999999999993</v>
      </c>
      <c r="P720">
        <v>4.019E-3</v>
      </c>
      <c r="Q720">
        <v>-5.5240000000000003E-3</v>
      </c>
      <c r="R720">
        <v>-6.2899999999999996E-3</v>
      </c>
    </row>
    <row r="721" spans="2:18" x14ac:dyDescent="0.2">
      <c r="B721" s="1">
        <v>-1382.115</v>
      </c>
      <c r="C721">
        <v>1.66</v>
      </c>
      <c r="D721">
        <v>-2.2421E-2</v>
      </c>
      <c r="E721">
        <v>-5.2900000000000004E-3</v>
      </c>
      <c r="F721">
        <v>1.4664E-2</v>
      </c>
      <c r="H721" s="1">
        <v>-1386.6487999999999</v>
      </c>
      <c r="I721">
        <v>-0.53</v>
      </c>
      <c r="J721">
        <v>-1.4163E-2</v>
      </c>
      <c r="K721">
        <v>1.5665999999999999E-2</v>
      </c>
      <c r="L721">
        <v>-6.0270000000000002E-3</v>
      </c>
      <c r="N721" s="1">
        <v>-1388.1577</v>
      </c>
      <c r="O721">
        <v>-9.6300000000000008</v>
      </c>
      <c r="P721">
        <v>1.1372999999999999E-2</v>
      </c>
      <c r="Q721">
        <v>9.5E-4</v>
      </c>
      <c r="R721">
        <v>-5.4270000000000004E-3</v>
      </c>
    </row>
    <row r="722" spans="2:18" x14ac:dyDescent="0.2">
      <c r="B722" s="1">
        <v>-1382.1193000000001</v>
      </c>
      <c r="C722">
        <v>1.93</v>
      </c>
      <c r="D722">
        <v>3.7100000000000002E-3</v>
      </c>
      <c r="E722">
        <v>5.8640000000000003E-3</v>
      </c>
      <c r="F722">
        <v>-1.9685999999999999E-2</v>
      </c>
      <c r="H722" s="1">
        <v>-1386.7999</v>
      </c>
      <c r="I722">
        <v>-0.92</v>
      </c>
      <c r="J722">
        <v>3.2160000000000001E-3</v>
      </c>
      <c r="K722">
        <v>-4.2842999999999999E-2</v>
      </c>
      <c r="L722">
        <v>2.4249E-2</v>
      </c>
      <c r="N722" s="1">
        <v>-1388.2599</v>
      </c>
      <c r="O722">
        <v>-9.82</v>
      </c>
      <c r="P722">
        <v>-1.6435000000000002E-2</v>
      </c>
      <c r="Q722">
        <v>1.4671999999999999E-2</v>
      </c>
      <c r="R722">
        <v>-1.1668E-2</v>
      </c>
    </row>
    <row r="723" spans="2:18" x14ac:dyDescent="0.2">
      <c r="B723" s="1">
        <v>-1382.2354</v>
      </c>
      <c r="C723">
        <v>1.97</v>
      </c>
      <c r="D723">
        <v>-2.3976000000000001E-2</v>
      </c>
      <c r="E723">
        <v>-6.94E-3</v>
      </c>
      <c r="F723">
        <v>1.1181E-2</v>
      </c>
      <c r="H723" s="1">
        <v>-1386.9142999999999</v>
      </c>
      <c r="I723">
        <v>-1.21</v>
      </c>
      <c r="J723">
        <v>2.7889999999999998E-3</v>
      </c>
      <c r="K723">
        <v>4.2797000000000002E-2</v>
      </c>
      <c r="L723">
        <v>-1.2432E-2</v>
      </c>
      <c r="N723" s="1">
        <v>-1388.3178</v>
      </c>
      <c r="O723">
        <v>-9.92</v>
      </c>
      <c r="P723">
        <v>3.1819999999999999E-3</v>
      </c>
      <c r="Q723">
        <v>-1.9070000000000001E-3</v>
      </c>
      <c r="R723">
        <v>5.0660000000000002E-3</v>
      </c>
    </row>
    <row r="724" spans="2:18" x14ac:dyDescent="0.2">
      <c r="B724" s="1">
        <v>-1382.4559999999999</v>
      </c>
      <c r="C724">
        <v>1.67</v>
      </c>
      <c r="D724">
        <v>2.2452E-2</v>
      </c>
      <c r="E724">
        <v>-2.0660999999999999E-2</v>
      </c>
      <c r="F724">
        <v>-8.7589999999999994E-3</v>
      </c>
      <c r="H724" s="1">
        <v>-1386.9908</v>
      </c>
      <c r="I724">
        <v>-1.48</v>
      </c>
      <c r="J724">
        <v>-1.4199E-2</v>
      </c>
      <c r="K724">
        <v>6.3540000000000003E-3</v>
      </c>
      <c r="L724">
        <v>4.6579000000000002E-2</v>
      </c>
      <c r="N724" s="1">
        <v>-1388.32</v>
      </c>
      <c r="O724">
        <v>-9.8800000000000008</v>
      </c>
      <c r="P724">
        <v>3.3999999999999998E-3</v>
      </c>
      <c r="Q724">
        <v>-9.5499999999999995E-3</v>
      </c>
      <c r="R724">
        <v>-5.6779999999999999E-3</v>
      </c>
    </row>
    <row r="725" spans="2:18" x14ac:dyDescent="0.2">
      <c r="B725" s="1">
        <v>-1382.7648999999999</v>
      </c>
      <c r="C725">
        <v>1.01</v>
      </c>
      <c r="D725">
        <v>4.7697000000000003E-2</v>
      </c>
      <c r="E725">
        <v>-2.8340000000000001E-3</v>
      </c>
      <c r="F725">
        <v>3.1210999999999999E-2</v>
      </c>
      <c r="H725" s="1">
        <v>-1387.0367000000001</v>
      </c>
      <c r="I725">
        <v>-1.63</v>
      </c>
      <c r="J725">
        <v>9.5379999999999996E-3</v>
      </c>
      <c r="K725">
        <v>1.6087000000000001E-2</v>
      </c>
      <c r="L725">
        <v>-3.3554E-2</v>
      </c>
      <c r="N725" s="1">
        <v>-1388.2632000000001</v>
      </c>
      <c r="O725">
        <v>-9.73</v>
      </c>
      <c r="P725">
        <v>-7.7999999999999996E-3</v>
      </c>
      <c r="Q725">
        <v>-1.0213E-2</v>
      </c>
      <c r="R725">
        <v>7.7499999999999999E-3</v>
      </c>
    </row>
    <row r="726" spans="2:18" x14ac:dyDescent="0.2">
      <c r="B726" s="1">
        <v>-1383.1389999999999</v>
      </c>
      <c r="C726">
        <v>0.16</v>
      </c>
      <c r="D726">
        <v>-7.3090000000000004E-3</v>
      </c>
      <c r="E726">
        <v>-3.2001000000000002E-2</v>
      </c>
      <c r="F726">
        <v>1.0315E-2</v>
      </c>
      <c r="H726" s="1">
        <v>-1387.0623000000001</v>
      </c>
      <c r="I726">
        <v>-1.76</v>
      </c>
      <c r="J726">
        <v>-9.4999999999999998E-3</v>
      </c>
      <c r="K726">
        <v>-9.698E-3</v>
      </c>
      <c r="L726">
        <v>-6.6680000000000003E-3</v>
      </c>
      <c r="N726" s="1">
        <v>-1388.1536000000001</v>
      </c>
      <c r="O726">
        <v>-9.5</v>
      </c>
      <c r="P726">
        <v>2.4764000000000001E-2</v>
      </c>
      <c r="Q726">
        <v>6.8230000000000001E-3</v>
      </c>
      <c r="R726">
        <v>-5.3249999999999999E-3</v>
      </c>
    </row>
    <row r="727" spans="2:18" x14ac:dyDescent="0.2">
      <c r="B727" s="1">
        <v>-1383.5523000000001</v>
      </c>
      <c r="C727">
        <v>-0.89</v>
      </c>
      <c r="D727">
        <v>1.7315000000000001E-2</v>
      </c>
      <c r="E727">
        <v>2.3859000000000002E-2</v>
      </c>
      <c r="F727">
        <v>2.9350999999999999E-2</v>
      </c>
      <c r="H727" s="1">
        <v>-1387.0786000000001</v>
      </c>
      <c r="I727">
        <v>-1.8</v>
      </c>
      <c r="J727">
        <v>2.1295999999999999E-2</v>
      </c>
      <c r="K727">
        <v>1.9050999999999998E-2</v>
      </c>
      <c r="L727">
        <v>-1.8541999999999999E-2</v>
      </c>
      <c r="N727" s="1">
        <v>-1388.0050000000001</v>
      </c>
      <c r="O727">
        <v>-9.1999999999999993</v>
      </c>
      <c r="P727">
        <v>1.052E-2</v>
      </c>
      <c r="Q727">
        <v>-1.7481E-2</v>
      </c>
      <c r="R727">
        <v>-7.535E-3</v>
      </c>
    </row>
    <row r="728" spans="2:18" x14ac:dyDescent="0.2">
      <c r="B728" s="1">
        <v>-1383.9794999999999</v>
      </c>
      <c r="C728">
        <v>-2.02</v>
      </c>
      <c r="D728">
        <v>-9.7809999999999998E-3</v>
      </c>
      <c r="E728">
        <v>1.4519000000000001E-2</v>
      </c>
      <c r="F728">
        <v>-8.8999999999999999E-3</v>
      </c>
      <c r="H728" s="1">
        <v>-1387.0927999999999</v>
      </c>
      <c r="I728">
        <v>-1.88</v>
      </c>
      <c r="J728">
        <v>-2.2442E-2</v>
      </c>
      <c r="K728">
        <v>-4.2200000000000001E-4</v>
      </c>
      <c r="L728">
        <v>1.9181E-2</v>
      </c>
      <c r="N728" s="1">
        <v>-1387.8372999999999</v>
      </c>
      <c r="O728">
        <v>-8.8699999999999992</v>
      </c>
      <c r="P728">
        <v>1.0022E-2</v>
      </c>
      <c r="Q728">
        <v>-7.3870000000000003E-3</v>
      </c>
      <c r="R728">
        <v>-1.7878000000000002E-2</v>
      </c>
    </row>
    <row r="729" spans="2:18" x14ac:dyDescent="0.2">
      <c r="B729" s="1">
        <v>-1384.3987</v>
      </c>
      <c r="C729">
        <v>-3.25</v>
      </c>
      <c r="D729">
        <v>8.7039999999999999E-3</v>
      </c>
      <c r="E729">
        <v>-1.3265000000000001E-2</v>
      </c>
      <c r="F729">
        <v>2.6880000000000001E-2</v>
      </c>
      <c r="H729" s="1">
        <v>-1387.107</v>
      </c>
      <c r="I729">
        <v>-1.87</v>
      </c>
      <c r="J729">
        <v>1.8610999999999999E-2</v>
      </c>
      <c r="K729">
        <v>-1.0403000000000001E-2</v>
      </c>
      <c r="L729">
        <v>-1.9701E-2</v>
      </c>
      <c r="N729" s="1">
        <v>-1387.6690000000001</v>
      </c>
      <c r="O729">
        <v>-8.6199999999999992</v>
      </c>
      <c r="P729">
        <v>2.3089999999999999E-3</v>
      </c>
      <c r="Q729">
        <v>-4.55E-4</v>
      </c>
      <c r="R729">
        <v>1.4189E-2</v>
      </c>
    </row>
    <row r="730" spans="2:18" x14ac:dyDescent="0.2">
      <c r="B730" s="1">
        <v>-1384.7945999999999</v>
      </c>
      <c r="C730">
        <v>-4.3499999999999996</v>
      </c>
      <c r="D730">
        <v>7.1190000000000003E-3</v>
      </c>
      <c r="E730">
        <v>-9.3980000000000001E-3</v>
      </c>
      <c r="F730">
        <v>-2.0048E-2</v>
      </c>
      <c r="H730" s="1">
        <v>-1387.1210000000001</v>
      </c>
      <c r="I730">
        <v>-1.9</v>
      </c>
      <c r="J730">
        <v>-4.0299999999999998E-4</v>
      </c>
      <c r="K730">
        <v>1.9775999999999998E-2</v>
      </c>
      <c r="L730">
        <v>8.77E-3</v>
      </c>
      <c r="N730" s="1">
        <v>-1387.5153</v>
      </c>
      <c r="O730">
        <v>-8.44</v>
      </c>
      <c r="P730">
        <v>9.5890000000000003E-3</v>
      </c>
      <c r="Q730">
        <v>1.12E-2</v>
      </c>
      <c r="R730">
        <v>-1.3284000000000001E-2</v>
      </c>
    </row>
    <row r="731" spans="2:18" x14ac:dyDescent="0.2">
      <c r="B731" s="1">
        <v>-1385.1573000000001</v>
      </c>
      <c r="C731">
        <v>-5.45</v>
      </c>
      <c r="D731">
        <v>5.4980000000000003E-3</v>
      </c>
      <c r="E731">
        <v>-8.8699999999999998E-4</v>
      </c>
      <c r="F731">
        <v>1.37E-2</v>
      </c>
      <c r="H731" s="1">
        <v>-1387.1339</v>
      </c>
      <c r="I731">
        <v>-1.86</v>
      </c>
      <c r="J731">
        <v>4.4622000000000002E-2</v>
      </c>
      <c r="K731">
        <v>-5.326E-3</v>
      </c>
      <c r="L731">
        <v>3.248E-3</v>
      </c>
      <c r="N731" s="1">
        <v>-1387.3853999999999</v>
      </c>
      <c r="O731">
        <v>-8.24</v>
      </c>
      <c r="P731">
        <v>1.5716999999999998E-2</v>
      </c>
      <c r="Q731">
        <v>-3.6150000000000002E-3</v>
      </c>
      <c r="R731">
        <v>-4.3949999999999996E-3</v>
      </c>
    </row>
    <row r="732" spans="2:18" x14ac:dyDescent="0.2">
      <c r="B732" s="1">
        <v>-1385.4793</v>
      </c>
      <c r="C732">
        <v>-6.43</v>
      </c>
      <c r="D732">
        <v>3.6310000000000001E-3</v>
      </c>
      <c r="E732">
        <v>-4.3899999999999999E-4</v>
      </c>
      <c r="F732">
        <v>-1.4248E-2</v>
      </c>
      <c r="H732" s="1">
        <v>-1387.1472000000001</v>
      </c>
      <c r="I732">
        <v>-1.89</v>
      </c>
      <c r="J732">
        <v>-1.7214E-2</v>
      </c>
      <c r="K732">
        <v>-1.361E-3</v>
      </c>
      <c r="L732">
        <v>1.2663000000000001E-2</v>
      </c>
      <c r="N732" s="1">
        <v>-1387.2817</v>
      </c>
      <c r="O732">
        <v>-8.2200000000000006</v>
      </c>
      <c r="P732">
        <v>8.116E-3</v>
      </c>
      <c r="Q732">
        <v>1.3297E-2</v>
      </c>
      <c r="R732">
        <v>-2.5916000000000002E-2</v>
      </c>
    </row>
    <row r="733" spans="2:18" x14ac:dyDescent="0.2">
      <c r="B733" s="1">
        <v>-1385.7537</v>
      </c>
      <c r="C733">
        <v>-7.34</v>
      </c>
      <c r="D733">
        <v>1.1405E-2</v>
      </c>
      <c r="E733">
        <v>-1.702E-2</v>
      </c>
      <c r="F733">
        <v>-1.4954E-2</v>
      </c>
      <c r="H733" s="1">
        <v>-1387.163</v>
      </c>
      <c r="I733">
        <v>-1.87</v>
      </c>
      <c r="J733">
        <v>2.6429000000000001E-2</v>
      </c>
      <c r="K733">
        <v>5.4330999999999997E-2</v>
      </c>
      <c r="L733">
        <v>-2.334E-2</v>
      </c>
      <c r="N733" s="1">
        <v>-1387.2028</v>
      </c>
      <c r="O733">
        <v>-8.26</v>
      </c>
      <c r="P733">
        <v>8.0169999999999998E-3</v>
      </c>
      <c r="Q733">
        <v>-1.9550000000000001E-3</v>
      </c>
      <c r="R733">
        <v>-5.8500000000000002E-3</v>
      </c>
    </row>
    <row r="734" spans="2:18" x14ac:dyDescent="0.2">
      <c r="B734" s="1">
        <v>-1385.9725000000001</v>
      </c>
      <c r="C734">
        <v>-8.0399999999999991</v>
      </c>
      <c r="D734">
        <v>-8.0549999999999997E-3</v>
      </c>
      <c r="E734">
        <v>-8.3260000000000001E-3</v>
      </c>
      <c r="F734">
        <v>-3.2641000000000003E-2</v>
      </c>
      <c r="H734" s="1">
        <v>-1387.1859999999999</v>
      </c>
      <c r="I734">
        <v>-1.92</v>
      </c>
      <c r="J734">
        <v>-5.1894000000000003E-2</v>
      </c>
      <c r="K734">
        <v>7.391E-3</v>
      </c>
      <c r="L734">
        <v>1.044E-3</v>
      </c>
      <c r="N734" s="1">
        <v>-1387.145</v>
      </c>
      <c r="O734">
        <v>-8.36</v>
      </c>
      <c r="P734">
        <v>2.7750000000000001E-3</v>
      </c>
      <c r="Q734">
        <v>1.9577000000000001E-2</v>
      </c>
      <c r="R734">
        <v>-2.4374E-2</v>
      </c>
    </row>
    <row r="735" spans="2:18" x14ac:dyDescent="0.2">
      <c r="B735" s="1">
        <v>-1386.1268</v>
      </c>
      <c r="C735">
        <v>-8.4700000000000006</v>
      </c>
      <c r="D735">
        <v>-3.558E-3</v>
      </c>
      <c r="E735">
        <v>-2.9682E-2</v>
      </c>
      <c r="F735">
        <v>1.3814999999999999E-2</v>
      </c>
      <c r="H735" s="1">
        <v>-1387.2173</v>
      </c>
      <c r="I735">
        <v>-1.94</v>
      </c>
      <c r="J735">
        <v>7.0330000000000002E-3</v>
      </c>
      <c r="K735">
        <v>9.8329999999999997E-3</v>
      </c>
      <c r="L735">
        <v>-2.0237999999999999E-2</v>
      </c>
      <c r="N735" s="1">
        <v>-1387.1033</v>
      </c>
      <c r="O735">
        <v>-8.5299999999999994</v>
      </c>
      <c r="P735">
        <v>1.8467000000000001E-2</v>
      </c>
      <c r="Q735">
        <v>-2.1963E-2</v>
      </c>
      <c r="R735">
        <v>-1.5809E-2</v>
      </c>
    </row>
    <row r="736" spans="2:18" x14ac:dyDescent="0.2">
      <c r="B736" s="1">
        <v>-1386.2089000000001</v>
      </c>
      <c r="C736">
        <v>-8.64</v>
      </c>
      <c r="D736">
        <v>-2.5086000000000001E-2</v>
      </c>
      <c r="E736">
        <v>-1.9928999999999999E-2</v>
      </c>
      <c r="F736">
        <v>-4.0572999999999998E-2</v>
      </c>
      <c r="H736" s="1">
        <v>-1387.2543000000001</v>
      </c>
      <c r="I736">
        <v>-2.1</v>
      </c>
      <c r="J736">
        <v>-2.2322000000000002E-2</v>
      </c>
      <c r="K736">
        <v>-1.8806E-2</v>
      </c>
      <c r="L736">
        <v>1.6015999999999999E-2</v>
      </c>
      <c r="N736" s="1">
        <v>-1387.0706</v>
      </c>
      <c r="O736">
        <v>-8.68</v>
      </c>
      <c r="P736">
        <v>1.2328E-2</v>
      </c>
      <c r="Q736">
        <v>9.1809999999999999E-3</v>
      </c>
      <c r="R736">
        <v>9.0039999999999999E-3</v>
      </c>
    </row>
    <row r="737" spans="2:18" x14ac:dyDescent="0.2">
      <c r="B737" s="1">
        <v>-1386.2138</v>
      </c>
      <c r="C737">
        <v>-8.66</v>
      </c>
      <c r="D737">
        <v>-1.1731E-2</v>
      </c>
      <c r="E737">
        <v>-8.9899999999999997E-3</v>
      </c>
      <c r="F737">
        <v>2.0708000000000001E-2</v>
      </c>
      <c r="H737" s="1">
        <v>-1387.2886000000001</v>
      </c>
      <c r="I737">
        <v>-2.23</v>
      </c>
      <c r="J737">
        <v>-3.2130000000000001E-3</v>
      </c>
      <c r="K737">
        <v>-1.7687000000000001E-2</v>
      </c>
      <c r="L737">
        <v>-9.6640000000000007E-3</v>
      </c>
      <c r="N737" s="1">
        <v>-1387.0371</v>
      </c>
      <c r="O737">
        <v>-8.81</v>
      </c>
      <c r="P737">
        <v>6.9740000000000002E-3</v>
      </c>
      <c r="Q737">
        <v>-2.4750000000000002E-3</v>
      </c>
      <c r="R737">
        <v>7.9410000000000001E-3</v>
      </c>
    </row>
    <row r="738" spans="2:18" x14ac:dyDescent="0.2">
      <c r="B738" s="1">
        <v>-1386.1423</v>
      </c>
      <c r="C738">
        <v>-8.44</v>
      </c>
      <c r="D738">
        <v>1.7013E-2</v>
      </c>
      <c r="E738">
        <v>1.3972E-2</v>
      </c>
      <c r="F738">
        <v>-1.8995999999999999E-2</v>
      </c>
      <c r="H738" s="1">
        <v>-1387.3087</v>
      </c>
      <c r="I738">
        <v>-2.35</v>
      </c>
      <c r="J738">
        <v>-1.2692E-2</v>
      </c>
      <c r="K738">
        <v>-3.0727000000000001E-2</v>
      </c>
      <c r="L738">
        <v>1.806E-2</v>
      </c>
      <c r="N738" s="1">
        <v>-1386.9921999999999</v>
      </c>
      <c r="O738">
        <v>-8.85</v>
      </c>
      <c r="P738">
        <v>2.0691000000000001E-2</v>
      </c>
      <c r="Q738">
        <v>-1.6109999999999999E-2</v>
      </c>
      <c r="R738">
        <v>-1.0387E-2</v>
      </c>
    </row>
    <row r="739" spans="2:18" x14ac:dyDescent="0.2">
      <c r="B739" s="1">
        <v>-1386.0001</v>
      </c>
      <c r="C739">
        <v>-7.95</v>
      </c>
      <c r="D739">
        <v>9.4700000000000003E-4</v>
      </c>
      <c r="E739">
        <v>1.023E-2</v>
      </c>
      <c r="F739">
        <v>1.3383000000000001E-2</v>
      </c>
      <c r="H739" s="1">
        <v>-1387.3017</v>
      </c>
      <c r="I739">
        <v>-2.38</v>
      </c>
      <c r="J739">
        <v>-1.5209E-2</v>
      </c>
      <c r="K739">
        <v>-1.2694E-2</v>
      </c>
      <c r="L739">
        <v>4.7850000000000002E-3</v>
      </c>
      <c r="N739" s="1">
        <v>-1386.9249</v>
      </c>
      <c r="O739">
        <v>-8.84</v>
      </c>
      <c r="P739">
        <v>-2.506E-3</v>
      </c>
      <c r="Q739">
        <v>-1.4704999999999999E-2</v>
      </c>
      <c r="R739">
        <v>1.9589999999999998E-3</v>
      </c>
    </row>
    <row r="740" spans="2:18" x14ac:dyDescent="0.2">
      <c r="B740" s="1">
        <v>-1385.7958000000001</v>
      </c>
      <c r="C740">
        <v>-7.3</v>
      </c>
      <c r="D740">
        <v>2.9815999999999999E-2</v>
      </c>
      <c r="E740">
        <v>2.8586E-2</v>
      </c>
      <c r="F740">
        <v>6.0809999999999996E-3</v>
      </c>
      <c r="H740" s="1">
        <v>-1387.2593999999999</v>
      </c>
      <c r="I740">
        <v>-2.42</v>
      </c>
      <c r="J740">
        <v>5.7450000000000001E-3</v>
      </c>
      <c r="K740">
        <v>-1.2971999999999999E-2</v>
      </c>
      <c r="L740">
        <v>1.5285E-2</v>
      </c>
      <c r="N740" s="1">
        <v>-1386.8266000000001</v>
      </c>
      <c r="O740">
        <v>-8.73</v>
      </c>
      <c r="P740">
        <v>-5.3899999999999998E-4</v>
      </c>
      <c r="Q740">
        <v>1.8977999999999998E-2</v>
      </c>
      <c r="R740">
        <v>-2.516E-3</v>
      </c>
    </row>
    <row r="741" spans="2:18" x14ac:dyDescent="0.2">
      <c r="B741" s="1">
        <v>-1385.5401999999999</v>
      </c>
      <c r="C741">
        <v>-6.56</v>
      </c>
      <c r="D741">
        <v>2.9529999999999999E-3</v>
      </c>
      <c r="E741">
        <v>1.0381E-2</v>
      </c>
      <c r="F741">
        <v>-1.2283000000000001E-2</v>
      </c>
      <c r="H741" s="1">
        <v>-1387.1803</v>
      </c>
      <c r="I741">
        <v>-2.31</v>
      </c>
      <c r="J741">
        <v>2.0229E-2</v>
      </c>
      <c r="K741">
        <v>1.9699999999999999E-4</v>
      </c>
      <c r="L741">
        <v>5.0270000000000002E-3</v>
      </c>
      <c r="N741" s="1">
        <v>-1386.6936000000001</v>
      </c>
      <c r="O741">
        <v>-8.43</v>
      </c>
      <c r="P741">
        <v>1.9043999999999998E-2</v>
      </c>
      <c r="Q741">
        <v>2.8153000000000001E-2</v>
      </c>
      <c r="R741">
        <v>8.4900000000000004E-4</v>
      </c>
    </row>
    <row r="742" spans="2:18" x14ac:dyDescent="0.2">
      <c r="B742" s="1">
        <v>-1385.2465</v>
      </c>
      <c r="C742">
        <v>-5.7</v>
      </c>
      <c r="D742">
        <v>2.2782E-2</v>
      </c>
      <c r="E742">
        <v>4.5497999999999997E-2</v>
      </c>
      <c r="F742">
        <v>-1.3266E-2</v>
      </c>
      <c r="H742" s="1">
        <v>-1387.07</v>
      </c>
      <c r="I742">
        <v>-2.21</v>
      </c>
      <c r="J742">
        <v>2.039E-3</v>
      </c>
      <c r="K742">
        <v>-1.5589E-2</v>
      </c>
      <c r="L742">
        <v>-1.3455E-2</v>
      </c>
      <c r="N742" s="1">
        <v>-1386.5279</v>
      </c>
      <c r="O742">
        <v>-8.0299999999999994</v>
      </c>
      <c r="P742">
        <v>2.0149E-2</v>
      </c>
      <c r="Q742">
        <v>1.9571000000000002E-2</v>
      </c>
      <c r="R742">
        <v>4.5900000000000003E-3</v>
      </c>
    </row>
    <row r="743" spans="2:18" x14ac:dyDescent="0.2">
      <c r="B743" s="1">
        <v>-1384.9272000000001</v>
      </c>
      <c r="C743">
        <v>-4.71</v>
      </c>
      <c r="D743">
        <v>2.0128E-2</v>
      </c>
      <c r="E743">
        <v>-1.1480000000000001E-2</v>
      </c>
      <c r="F743">
        <v>3.2499999999999999E-4</v>
      </c>
      <c r="H743" s="1">
        <v>-1386.9436000000001</v>
      </c>
      <c r="I743">
        <v>-2.09</v>
      </c>
      <c r="J743">
        <v>1.1339999999999999E-2</v>
      </c>
      <c r="K743">
        <v>3.3434999999999999E-2</v>
      </c>
      <c r="L743">
        <v>-4.2290000000000001E-3</v>
      </c>
      <c r="N743" s="1">
        <v>-1386.3375000000001</v>
      </c>
      <c r="O743">
        <v>-7.59</v>
      </c>
      <c r="P743">
        <v>8.5070000000000007E-3</v>
      </c>
      <c r="Q743">
        <v>1.0917E-2</v>
      </c>
      <c r="R743">
        <v>9.6050000000000007E-3</v>
      </c>
    </row>
    <row r="744" spans="2:18" x14ac:dyDescent="0.2">
      <c r="B744" s="1">
        <v>-1384.5985000000001</v>
      </c>
      <c r="C744">
        <v>-3.8</v>
      </c>
      <c r="D744">
        <v>3.7729999999999999E-3</v>
      </c>
      <c r="E744">
        <v>2.0569E-2</v>
      </c>
      <c r="F744">
        <v>-2.7491999999999999E-2</v>
      </c>
      <c r="H744" s="1">
        <v>-1386.8203000000001</v>
      </c>
      <c r="I744">
        <v>-2.02</v>
      </c>
      <c r="J744">
        <v>1.4566000000000001E-2</v>
      </c>
      <c r="K744">
        <v>-3.5040000000000002E-3</v>
      </c>
      <c r="L744">
        <v>2.5860000000000002E-3</v>
      </c>
      <c r="N744" s="1">
        <v>-1386.1343999999999</v>
      </c>
      <c r="O744">
        <v>-7.1</v>
      </c>
      <c r="P744">
        <v>8.5129999999999997E-3</v>
      </c>
      <c r="Q744">
        <v>-1.083E-3</v>
      </c>
      <c r="R744">
        <v>-7.1659999999999996E-3</v>
      </c>
    </row>
    <row r="745" spans="2:18" x14ac:dyDescent="0.2">
      <c r="B745" s="1">
        <v>-1384.2765999999999</v>
      </c>
      <c r="C745">
        <v>-2.95</v>
      </c>
      <c r="D745">
        <v>-1.0439E-2</v>
      </c>
      <c r="E745">
        <v>-2.6110999999999999E-2</v>
      </c>
      <c r="F745">
        <v>6.417E-3</v>
      </c>
      <c r="H745" s="1">
        <v>-1386.7218</v>
      </c>
      <c r="I745">
        <v>-2</v>
      </c>
      <c r="J745">
        <v>-4.993E-3</v>
      </c>
      <c r="K745">
        <v>1.7569999999999999E-2</v>
      </c>
      <c r="L745">
        <v>-2.7956999999999999E-2</v>
      </c>
      <c r="N745" s="1">
        <v>-1385.9317000000001</v>
      </c>
      <c r="O745">
        <v>-6.57</v>
      </c>
      <c r="P745">
        <v>5.0299999999999997E-4</v>
      </c>
      <c r="Q745">
        <v>1.0147E-2</v>
      </c>
      <c r="R745">
        <v>-2.6129999999999999E-3</v>
      </c>
    </row>
    <row r="746" spans="2:18" x14ac:dyDescent="0.2">
      <c r="B746" s="1">
        <v>-1383.9794999999999</v>
      </c>
      <c r="C746">
        <v>-2.2200000000000002</v>
      </c>
      <c r="D746">
        <v>1.2149999999999999E-3</v>
      </c>
      <c r="E746">
        <v>1.1651E-2</v>
      </c>
      <c r="F746">
        <v>-4.3618999999999998E-2</v>
      </c>
      <c r="H746" s="1">
        <v>-1386.6651999999999</v>
      </c>
      <c r="I746">
        <v>-2.13</v>
      </c>
      <c r="J746">
        <v>9.3380000000000008E-3</v>
      </c>
      <c r="K746">
        <v>5.9490000000000003E-3</v>
      </c>
      <c r="L746">
        <v>-1.9658999999999999E-2</v>
      </c>
      <c r="N746" s="1">
        <v>-1385.7399</v>
      </c>
      <c r="O746">
        <v>-6.06</v>
      </c>
      <c r="P746">
        <v>-1.5962E-2</v>
      </c>
      <c r="Q746">
        <v>1.33E-3</v>
      </c>
      <c r="R746">
        <v>5.9839999999999997E-3</v>
      </c>
    </row>
    <row r="747" spans="2:18" x14ac:dyDescent="0.2">
      <c r="B747" s="1">
        <v>-1383.7252000000001</v>
      </c>
      <c r="C747">
        <v>-1.63</v>
      </c>
      <c r="D747">
        <v>-2.6845000000000001E-2</v>
      </c>
      <c r="E747">
        <v>-3.0318999999999999E-2</v>
      </c>
      <c r="F747">
        <v>5.8500000000000002E-3</v>
      </c>
      <c r="H747" s="1">
        <v>-1386.6596</v>
      </c>
      <c r="I747">
        <v>-2.4</v>
      </c>
      <c r="J747">
        <v>2.5969999999999999E-3</v>
      </c>
      <c r="K747">
        <v>-2.6719999999999999E-3</v>
      </c>
      <c r="L747">
        <v>-5.2319999999999997E-3</v>
      </c>
      <c r="N747" s="1">
        <v>-1385.5634</v>
      </c>
      <c r="O747">
        <v>-5.61</v>
      </c>
      <c r="P747">
        <v>-1.5244000000000001E-2</v>
      </c>
      <c r="Q747">
        <v>5.7239999999999999E-3</v>
      </c>
      <c r="R747">
        <v>1.9553999999999998E-2</v>
      </c>
    </row>
    <row r="748" spans="2:18" x14ac:dyDescent="0.2">
      <c r="B748" s="1">
        <v>-1383.5323000000001</v>
      </c>
      <c r="C748">
        <v>-1.31</v>
      </c>
      <c r="D748">
        <v>-1.3661E-2</v>
      </c>
      <c r="E748">
        <v>3.9430000000000003E-3</v>
      </c>
      <c r="F748">
        <v>-3.5615000000000001E-2</v>
      </c>
      <c r="H748" s="1">
        <v>-1386.7038</v>
      </c>
      <c r="I748">
        <v>-2.76</v>
      </c>
      <c r="J748">
        <v>1.3868E-2</v>
      </c>
      <c r="K748">
        <v>2.9610999999999998E-2</v>
      </c>
      <c r="L748">
        <v>-2.1344999999999999E-2</v>
      </c>
      <c r="N748" s="1">
        <v>-1385.4006999999999</v>
      </c>
      <c r="O748">
        <v>-5.15</v>
      </c>
      <c r="P748">
        <v>-2.483E-3</v>
      </c>
      <c r="Q748">
        <v>9.2409999999999992E-3</v>
      </c>
      <c r="R748">
        <v>-3.5100000000000001E-3</v>
      </c>
    </row>
    <row r="749" spans="2:18" x14ac:dyDescent="0.2">
      <c r="B749" s="1">
        <v>-1383.4168999999999</v>
      </c>
      <c r="C749">
        <v>-1.28</v>
      </c>
      <c r="D749">
        <v>-4.3926E-2</v>
      </c>
      <c r="E749">
        <v>-6.182E-3</v>
      </c>
      <c r="F749">
        <v>4.751E-3</v>
      </c>
      <c r="H749" s="1">
        <v>-1386.7868000000001</v>
      </c>
      <c r="I749">
        <v>-3.17</v>
      </c>
      <c r="J749">
        <v>-9.0000000000000002E-6</v>
      </c>
      <c r="K749">
        <v>9.2189999999999998E-3</v>
      </c>
      <c r="L749">
        <v>2.171E-2</v>
      </c>
      <c r="N749" s="1">
        <v>-1385.2447</v>
      </c>
      <c r="O749">
        <v>-4.7300000000000004</v>
      </c>
      <c r="P749">
        <v>-1.2800000000000001E-3</v>
      </c>
      <c r="Q749">
        <v>1.4056000000000001E-2</v>
      </c>
      <c r="R749">
        <v>1.2111E-2</v>
      </c>
    </row>
    <row r="750" spans="2:18" x14ac:dyDescent="0.2">
      <c r="B750" s="1">
        <v>-1383.3895</v>
      </c>
      <c r="C750">
        <v>-1.44</v>
      </c>
      <c r="D750">
        <v>-1.4211E-2</v>
      </c>
      <c r="E750">
        <v>-3.2070000000000002E-3</v>
      </c>
      <c r="F750">
        <v>-2.4774999999999998E-2</v>
      </c>
      <c r="H750" s="1">
        <v>-1386.8927000000001</v>
      </c>
      <c r="I750">
        <v>-3.59</v>
      </c>
      <c r="J750">
        <v>-1.4947999999999999E-2</v>
      </c>
      <c r="K750">
        <v>-1.0694E-2</v>
      </c>
      <c r="L750">
        <v>-4.5059999999999996E-3</v>
      </c>
      <c r="N750" s="1">
        <v>-1385.0863999999999</v>
      </c>
      <c r="O750">
        <v>-4.3</v>
      </c>
      <c r="P750">
        <v>-1.3221999999999999E-2</v>
      </c>
      <c r="Q750">
        <v>1.1769E-2</v>
      </c>
      <c r="R750">
        <v>-6.2680000000000001E-3</v>
      </c>
    </row>
    <row r="751" spans="2:18" x14ac:dyDescent="0.2">
      <c r="B751" s="1">
        <v>-1383.4486999999999</v>
      </c>
      <c r="C751">
        <v>-1.93</v>
      </c>
      <c r="D751">
        <v>-2.2120999999999998E-2</v>
      </c>
      <c r="E751">
        <v>-1.3438E-2</v>
      </c>
      <c r="F751">
        <v>1.5651999999999999E-2</v>
      </c>
      <c r="H751" s="1">
        <v>-1387.0057999999999</v>
      </c>
      <c r="I751">
        <v>-4.0199999999999996</v>
      </c>
      <c r="J751">
        <v>-2.2543000000000001E-2</v>
      </c>
      <c r="K751">
        <v>1.6213000000000002E-2</v>
      </c>
      <c r="L751">
        <v>1.8134999999999998E-2</v>
      </c>
      <c r="N751" s="1">
        <v>-1384.9185</v>
      </c>
      <c r="O751">
        <v>-3.88</v>
      </c>
      <c r="P751">
        <v>-1.3153E-2</v>
      </c>
      <c r="Q751">
        <v>5.0679999999999996E-3</v>
      </c>
      <c r="R751">
        <v>-3.437E-3</v>
      </c>
    </row>
    <row r="752" spans="2:18" x14ac:dyDescent="0.2">
      <c r="B752" s="1">
        <v>-1383.5820000000001</v>
      </c>
      <c r="C752">
        <v>-2.54</v>
      </c>
      <c r="D752">
        <v>-1.4038E-2</v>
      </c>
      <c r="E752">
        <v>2.6844E-2</v>
      </c>
      <c r="F752">
        <v>-2.6454999999999999E-2</v>
      </c>
      <c r="H752" s="1">
        <v>-1387.1137000000001</v>
      </c>
      <c r="I752">
        <v>-4.3899999999999997</v>
      </c>
      <c r="J752">
        <v>-2.1059999999999998E-3</v>
      </c>
      <c r="K752">
        <v>-3.5269000000000002E-2</v>
      </c>
      <c r="L752">
        <v>-6.2989999999999999E-3</v>
      </c>
      <c r="N752" s="1">
        <v>-1384.7375999999999</v>
      </c>
      <c r="O752">
        <v>-3.43</v>
      </c>
      <c r="P752">
        <f>-0.001338</f>
        <v>-1.338E-3</v>
      </c>
      <c r="Q752">
        <v>-5.1539999999999997E-3</v>
      </c>
      <c r="R752">
        <v>-1.3427E-2</v>
      </c>
    </row>
    <row r="753" spans="2:18" x14ac:dyDescent="0.2">
      <c r="B753" s="1">
        <v>-1383.7657999999999</v>
      </c>
      <c r="C753">
        <v>-3.37</v>
      </c>
      <c r="D753">
        <v>-3.2807000000000003E-2</v>
      </c>
      <c r="E753">
        <v>-6.1130000000000004E-3</v>
      </c>
      <c r="F753">
        <v>1.0369E-2</v>
      </c>
      <c r="H753" s="1">
        <v>-1387.2077999999999</v>
      </c>
      <c r="I753">
        <v>-4.6500000000000004</v>
      </c>
      <c r="J753">
        <v>-4.8079999999999998E-3</v>
      </c>
      <c r="K753">
        <v>1.2167000000000001E-2</v>
      </c>
      <c r="L753">
        <v>-8.2209999999999991E-3</v>
      </c>
      <c r="N753" s="1">
        <v>-1384.5438999999999</v>
      </c>
      <c r="O753">
        <v>-2.98</v>
      </c>
      <c r="P753">
        <v>2.1020000000000001E-3</v>
      </c>
      <c r="Q753">
        <v>2.3749999999999999E-3</v>
      </c>
      <c r="R753">
        <v>-4.3949999999999996E-3</v>
      </c>
    </row>
    <row r="754" spans="2:18" x14ac:dyDescent="0.2">
      <c r="B754" s="1">
        <v>-1383.9713999999999</v>
      </c>
      <c r="C754">
        <v>-4.1399999999999997</v>
      </c>
      <c r="D754">
        <v>8.012E-3</v>
      </c>
      <c r="E754">
        <v>1.4520999999999999E-2</v>
      </c>
      <c r="F754">
        <v>-2.2526999999999998E-2</v>
      </c>
      <c r="H754" s="1">
        <v>-1387.2832000000001</v>
      </c>
      <c r="I754">
        <v>-4.76</v>
      </c>
      <c r="J754">
        <v>-2.2332999999999999E-2</v>
      </c>
      <c r="K754">
        <v>-1.8775E-2</v>
      </c>
      <c r="L754">
        <v>-2.1129999999999999E-2</v>
      </c>
      <c r="N754" s="1">
        <v>-1384.3408999999999</v>
      </c>
      <c r="O754">
        <v>-2.58</v>
      </c>
      <c r="P754">
        <f>-0.006144</f>
        <v>-6.1440000000000002E-3</v>
      </c>
      <c r="Q754">
        <v>-1.0826000000000001E-2</v>
      </c>
      <c r="R754">
        <v>-1.0779E-2</v>
      </c>
    </row>
    <row r="755" spans="2:18" x14ac:dyDescent="0.2">
      <c r="B755" s="1">
        <v>-1384.1704</v>
      </c>
      <c r="C755">
        <v>-4.88</v>
      </c>
      <c r="D755">
        <v>-2.2967000000000001E-2</v>
      </c>
      <c r="E755">
        <v>-9.3489999999999997E-3</v>
      </c>
      <c r="F755">
        <v>4.5134000000000001E-2</v>
      </c>
      <c r="H755" s="1">
        <v>-1387.3371999999999</v>
      </c>
      <c r="I755">
        <v>-4.7699999999999996</v>
      </c>
      <c r="J755">
        <v>-2.1035999999999999E-2</v>
      </c>
      <c r="K755">
        <v>1.2E-5</v>
      </c>
      <c r="L755">
        <v>1.2581E-2</v>
      </c>
      <c r="N755" s="1">
        <v>-1384.1324</v>
      </c>
      <c r="O755">
        <v>-2.14</v>
      </c>
      <c r="P755">
        <v>8.6700000000000004E-4</v>
      </c>
      <c r="Q755">
        <v>4.6150000000000002E-3</v>
      </c>
      <c r="R755">
        <v>1.2768E-2</v>
      </c>
    </row>
    <row r="756" spans="2:18" x14ac:dyDescent="0.2">
      <c r="B756" s="1">
        <v>-1384.3393000000001</v>
      </c>
      <c r="C756">
        <v>-5.63</v>
      </c>
      <c r="D756">
        <v>4.5820000000000001E-3</v>
      </c>
      <c r="E756">
        <v>4.751E-3</v>
      </c>
      <c r="F756">
        <v>-1.9037999999999999E-2</v>
      </c>
      <c r="H756" s="1">
        <v>-1387.3690999999999</v>
      </c>
      <c r="I756">
        <v>-4.66</v>
      </c>
      <c r="J756">
        <v>-1.8537999999999999E-2</v>
      </c>
      <c r="K756">
        <v>-1.1174999999999999E-2</v>
      </c>
      <c r="L756">
        <v>-5.751E-3</v>
      </c>
      <c r="N756" s="1">
        <v>-1383.9201</v>
      </c>
      <c r="O756">
        <v>-1.67</v>
      </c>
      <c r="P756">
        <v>5.666E-3</v>
      </c>
      <c r="Q756">
        <v>-5.7600000000000004E-3</v>
      </c>
      <c r="R756">
        <v>-3.6129999999999999E-3</v>
      </c>
    </row>
    <row r="757" spans="2:18" x14ac:dyDescent="0.2">
      <c r="B757" s="1">
        <v>-1384.463</v>
      </c>
      <c r="C757">
        <v>-6.07</v>
      </c>
      <c r="D757">
        <v>-1.7638000000000001E-2</v>
      </c>
      <c r="E757">
        <v>-1.3999999999999999E-4</v>
      </c>
      <c r="F757">
        <v>1.413E-3</v>
      </c>
      <c r="H757" s="1">
        <v>-1387.3788999999999</v>
      </c>
      <c r="I757">
        <v>-4.45</v>
      </c>
      <c r="J757">
        <v>-1.6136000000000001E-2</v>
      </c>
      <c r="K757">
        <v>1.7281999999999999E-2</v>
      </c>
      <c r="L757">
        <v>-8.6060000000000008E-3</v>
      </c>
      <c r="N757" s="1">
        <v>-1383.7032999999999</v>
      </c>
      <c r="O757">
        <v>-1.21</v>
      </c>
      <c r="P757">
        <v>1.3899E-2</v>
      </c>
      <c r="Q757">
        <v>1.2944000000000001E-2</v>
      </c>
      <c r="R757">
        <v>1.311E-2</v>
      </c>
    </row>
    <row r="758" spans="2:18" x14ac:dyDescent="0.2">
      <c r="B758" s="1">
        <v>-1384.5360000000001</v>
      </c>
      <c r="C758">
        <v>-6.23</v>
      </c>
      <c r="D758">
        <v>6.0029999999999997E-3</v>
      </c>
      <c r="E758">
        <v>5.7299999999999999E-3</v>
      </c>
      <c r="F758">
        <v>-2.4093E-2</v>
      </c>
      <c r="H758" s="1">
        <v>-1387.3684000000001</v>
      </c>
      <c r="I758">
        <v>-4.16</v>
      </c>
      <c r="J758">
        <v>1.9247E-2</v>
      </c>
      <c r="K758">
        <v>-2.7528E-2</v>
      </c>
      <c r="L758">
        <v>-1.2303E-2</v>
      </c>
      <c r="N758" s="1">
        <v>-1383.479</v>
      </c>
      <c r="O758">
        <v>-0.75</v>
      </c>
      <c r="P758">
        <v>-5.5279999999999999E-3</v>
      </c>
      <c r="Q758">
        <v>2.8800000000000002E-3</v>
      </c>
      <c r="R758">
        <v>1.74E-3</v>
      </c>
    </row>
    <row r="759" spans="2:18" x14ac:dyDescent="0.2">
      <c r="B759" s="1">
        <v>-1384.5616</v>
      </c>
      <c r="C759">
        <v>-6.21</v>
      </c>
      <c r="D759">
        <v>-2.0556000000000001E-2</v>
      </c>
      <c r="E759">
        <v>-3.5188999999999998E-2</v>
      </c>
      <c r="F759">
        <v>1.8363000000000001E-2</v>
      </c>
      <c r="H759" s="1">
        <v>-1387.3396</v>
      </c>
      <c r="I759">
        <v>-3.79</v>
      </c>
      <c r="J759">
        <v>1.5568E-2</v>
      </c>
      <c r="K759">
        <v>-4.7005999999999999E-2</v>
      </c>
      <c r="L759">
        <v>-3.0317E-2</v>
      </c>
      <c r="N759" s="1">
        <v>-1383.2426</v>
      </c>
      <c r="O759">
        <v>-0.27</v>
      </c>
      <c r="P759">
        <v>-3.6400000000000001E-4</v>
      </c>
      <c r="Q759">
        <v>1.7826000000000002E-2</v>
      </c>
      <c r="R759">
        <v>-2.6034000000000002E-2</v>
      </c>
    </row>
    <row r="760" spans="2:18" x14ac:dyDescent="0.2">
      <c r="B760" s="1">
        <v>-1384.5534</v>
      </c>
      <c r="C760">
        <v>-6.05</v>
      </c>
      <c r="D760">
        <v>1.6968E-2</v>
      </c>
      <c r="E760">
        <v>1.7274999999999999E-2</v>
      </c>
      <c r="F760">
        <v>-3.6373000000000003E-2</v>
      </c>
      <c r="H760" s="1">
        <v>-1387.2954</v>
      </c>
      <c r="I760">
        <v>-3.37</v>
      </c>
      <c r="J760">
        <v>-2.4236000000000001E-2</v>
      </c>
      <c r="K760">
        <v>-5.6762E-2</v>
      </c>
      <c r="L760">
        <v>-3.3485000000000001E-2</v>
      </c>
      <c r="N760" s="1">
        <v>-1382.9907000000001</v>
      </c>
      <c r="O760">
        <v>0.22</v>
      </c>
      <c r="P760">
        <v>-4.9589999999999999E-3</v>
      </c>
      <c r="Q760">
        <v>-6.0000000000000002E-5</v>
      </c>
      <c r="R760">
        <v>7.9279999999999993E-3</v>
      </c>
    </row>
    <row r="761" spans="2:18" x14ac:dyDescent="0.2">
      <c r="B761" s="1">
        <v>-1384.5307</v>
      </c>
      <c r="C761">
        <v>-5.78</v>
      </c>
      <c r="D761">
        <v>3.2179999999999999E-3</v>
      </c>
      <c r="E761">
        <v>4.5490000000000001E-3</v>
      </c>
      <c r="F761">
        <v>-2.9160000000000002E-3</v>
      </c>
      <c r="H761" s="1">
        <v>-1387.2391</v>
      </c>
      <c r="I761">
        <v>-2.91</v>
      </c>
      <c r="J761">
        <v>2.9454000000000001E-2</v>
      </c>
      <c r="K761">
        <v>-3.5760000000000002E-3</v>
      </c>
      <c r="L761">
        <v>3.6953E-2</v>
      </c>
      <c r="N761" s="1">
        <v>-1382.7227</v>
      </c>
      <c r="O761">
        <v>0.72</v>
      </c>
      <c r="P761">
        <v>3.0620000000000001E-3</v>
      </c>
      <c r="Q761">
        <v>3.2569999999999999E-3</v>
      </c>
      <c r="R761">
        <v>-1.533E-2</v>
      </c>
    </row>
    <row r="762" spans="2:18" x14ac:dyDescent="0.2">
      <c r="B762" s="1">
        <v>-1384.5142000000001</v>
      </c>
      <c r="C762">
        <v>-5.52</v>
      </c>
      <c r="D762">
        <v>9.5460000000000007E-3</v>
      </c>
      <c r="E762">
        <v>1.7676000000000001E-2</v>
      </c>
      <c r="F762">
        <v>-1.9317999999999998E-2</v>
      </c>
      <c r="H762" s="1">
        <v>-1387.1722</v>
      </c>
      <c r="I762">
        <v>-2.46</v>
      </c>
      <c r="J762">
        <v>-1.0939999999999999E-3</v>
      </c>
      <c r="K762">
        <v>-1.0139E-2</v>
      </c>
      <c r="L762">
        <v>-4.0075E-2</v>
      </c>
      <c r="N762" s="1">
        <v>-1382.4429</v>
      </c>
      <c r="O762">
        <v>1.21</v>
      </c>
      <c r="P762">
        <v>-9.0790000000000003E-3</v>
      </c>
      <c r="Q762">
        <v>-1.4496999999999999E-2</v>
      </c>
      <c r="R762">
        <v>9.7429999999999999E-3</v>
      </c>
    </row>
    <row r="763" spans="2:18" x14ac:dyDescent="0.2">
      <c r="B763" s="1">
        <v>-1384.5155999999999</v>
      </c>
      <c r="C763">
        <v>-5.16</v>
      </c>
      <c r="D763">
        <v>1.7953E-2</v>
      </c>
      <c r="E763">
        <v>-3.4E-5</v>
      </c>
      <c r="F763">
        <v>3.4425999999999998E-2</v>
      </c>
      <c r="H763" s="1">
        <v>-1387.0983000000001</v>
      </c>
      <c r="I763">
        <v>-2.02</v>
      </c>
      <c r="J763">
        <v>1.4999999999999999E-4</v>
      </c>
      <c r="K763">
        <v>-2.3872999999999998E-2</v>
      </c>
      <c r="L763">
        <v>1.9594E-2</v>
      </c>
      <c r="N763" s="1">
        <v>-1382.16</v>
      </c>
      <c r="O763">
        <v>1.69</v>
      </c>
      <c r="P763">
        <v>-1.1979E-2</v>
      </c>
      <c r="Q763">
        <v>6.9129999999999999E-3</v>
      </c>
      <c r="R763">
        <v>-3.3790000000000001E-3</v>
      </c>
    </row>
    <row r="764" spans="2:18" x14ac:dyDescent="0.2">
      <c r="B764" s="1">
        <v>-1384.5336</v>
      </c>
      <c r="C764">
        <v>-4.8899999999999997</v>
      </c>
      <c r="D764">
        <v>-1.7824E-2</v>
      </c>
      <c r="E764">
        <v>2.6159999999999998E-3</v>
      </c>
      <c r="F764">
        <v>-1.6361000000000001E-2</v>
      </c>
      <c r="H764" s="1">
        <v>-1387.0215000000001</v>
      </c>
      <c r="I764">
        <v>-1.61</v>
      </c>
      <c r="J764">
        <v>3.1640000000000001E-3</v>
      </c>
      <c r="K764">
        <v>-1.8356000000000001E-2</v>
      </c>
      <c r="L764">
        <v>-2.6848E-2</v>
      </c>
      <c r="N764" s="1">
        <v>-1381.8880999999999</v>
      </c>
      <c r="O764">
        <v>2.0499999999999998</v>
      </c>
      <c r="P764">
        <v>1.1396999999999999E-2</v>
      </c>
      <c r="Q764">
        <v>1.353E-3</v>
      </c>
      <c r="R764">
        <v>-3.63E-3</v>
      </c>
    </row>
    <row r="765" spans="2:18" x14ac:dyDescent="0.2">
      <c r="B765" s="1">
        <v>-1384.5545999999999</v>
      </c>
      <c r="C765">
        <v>-4.5999999999999996</v>
      </c>
      <c r="D765">
        <v>-6.9709999999999998E-3</v>
      </c>
      <c r="E765">
        <v>-3.9296999999999999E-2</v>
      </c>
      <c r="F765">
        <v>2.8371E-2</v>
      </c>
      <c r="H765" s="1">
        <v>-1386.9494999999999</v>
      </c>
      <c r="I765">
        <v>-1.2</v>
      </c>
      <c r="J765">
        <v>-1.0548E-2</v>
      </c>
      <c r="K765">
        <v>-3.8397000000000001E-2</v>
      </c>
      <c r="L765">
        <v>-1.141E-2</v>
      </c>
      <c r="N765" s="1">
        <v>-1381.6454000000001</v>
      </c>
      <c r="O765">
        <v>2.3199999999999998</v>
      </c>
      <c r="P765">
        <v>1.957E-3</v>
      </c>
      <c r="Q765">
        <v>-1.467E-3</v>
      </c>
      <c r="R765">
        <v>-1.5391E-2</v>
      </c>
    </row>
    <row r="766" spans="2:18" x14ac:dyDescent="0.2">
      <c r="B766" s="1">
        <v>-1384.5607</v>
      </c>
      <c r="C766">
        <v>-4.26</v>
      </c>
      <c r="D766">
        <v>1.2949999999999999E-3</v>
      </c>
      <c r="E766">
        <v>7.6800000000000002E-3</v>
      </c>
      <c r="F766">
        <v>2.7700000000000001E-4</v>
      </c>
      <c r="H766" s="1">
        <v>-1386.8916999999999</v>
      </c>
      <c r="I766">
        <v>-0.89</v>
      </c>
      <c r="J766">
        <v>-2.0220999999999999E-2</v>
      </c>
      <c r="K766">
        <v>1.6598999999999999E-2</v>
      </c>
      <c r="L766">
        <v>-1.1382E-2</v>
      </c>
      <c r="N766" s="1">
        <v>-1381.4529</v>
      </c>
      <c r="O766">
        <v>2.38</v>
      </c>
      <c r="P766">
        <v>7.3689999999999997E-3</v>
      </c>
      <c r="Q766">
        <v>-1.3828999999999999E-2</v>
      </c>
      <c r="R766">
        <v>-3.9100000000000003E-3</v>
      </c>
    </row>
    <row r="767" spans="2:18" x14ac:dyDescent="0.2">
      <c r="B767" s="1">
        <v>-1384.5409999999999</v>
      </c>
      <c r="C767">
        <v>-3.9</v>
      </c>
      <c r="D767">
        <v>-1.0155000000000001E-2</v>
      </c>
      <c r="E767">
        <v>1.1408E-2</v>
      </c>
      <c r="F767">
        <v>4.2766999999999999E-2</v>
      </c>
      <c r="H767" s="1">
        <v>-1386.8567</v>
      </c>
      <c r="I767">
        <v>-0.7</v>
      </c>
      <c r="J767">
        <v>2.9377E-2</v>
      </c>
      <c r="K767">
        <v>-3.3910000000000003E-2</v>
      </c>
      <c r="L767">
        <v>3.2469999999999999E-3</v>
      </c>
      <c r="N767" s="1">
        <v>-1381.3317</v>
      </c>
      <c r="O767">
        <v>2.25</v>
      </c>
      <c r="P767">
        <v>1.1273E-2</v>
      </c>
      <c r="Q767">
        <v>4.7710000000000001E-3</v>
      </c>
      <c r="R767">
        <v>-3.1000000000000001E-5</v>
      </c>
    </row>
    <row r="768" spans="2:18" x14ac:dyDescent="0.2">
      <c r="B768" s="1">
        <v>-1384.4972</v>
      </c>
      <c r="C768">
        <v>-3.61</v>
      </c>
      <c r="D768">
        <v>5.2370000000000003E-3</v>
      </c>
      <c r="E768">
        <v>1.456E-3</v>
      </c>
      <c r="F768">
        <v>9.9099999999999991E-4</v>
      </c>
      <c r="H768" s="1">
        <v>-1386.8496</v>
      </c>
      <c r="I768">
        <v>-0.62</v>
      </c>
      <c r="J768">
        <v>2.5138000000000001E-2</v>
      </c>
      <c r="K768">
        <v>-2.0493999999999998E-2</v>
      </c>
      <c r="L768">
        <v>-1.6732E-2</v>
      </c>
      <c r="N768" s="1">
        <v>-1381.2987000000001</v>
      </c>
      <c r="O768">
        <v>1.88</v>
      </c>
      <c r="P768">
        <v>7.8469999999999998E-3</v>
      </c>
      <c r="Q768">
        <v>-1.0999E-2</v>
      </c>
      <c r="R768">
        <v>3.405E-3</v>
      </c>
    </row>
    <row r="769" spans="2:18" x14ac:dyDescent="0.2">
      <c r="B769" s="1">
        <v>-1384.4399000000001</v>
      </c>
      <c r="C769">
        <v>-3.37</v>
      </c>
      <c r="D769">
        <v>-4.8120000000000003E-3</v>
      </c>
      <c r="E769">
        <v>-1.6341000000000001E-2</v>
      </c>
      <c r="F769">
        <v>2.0181000000000001E-2</v>
      </c>
      <c r="H769" s="1">
        <v>-1386.8694</v>
      </c>
      <c r="I769">
        <v>-0.57999999999999996</v>
      </c>
      <c r="J769">
        <v>8.3610000000000004E-3</v>
      </c>
      <c r="K769">
        <v>-4.5837000000000003E-2</v>
      </c>
      <c r="L769">
        <v>2.2799999999999999E-3</v>
      </c>
      <c r="N769" s="1">
        <v>-1381.3604</v>
      </c>
      <c r="O769">
        <v>1.23</v>
      </c>
      <c r="P769">
        <f>-0.002219</f>
        <v>-2.2190000000000001E-3</v>
      </c>
      <c r="Q769">
        <v>-2.2925999999999998E-2</v>
      </c>
      <c r="R769">
        <v>-5.666E-3</v>
      </c>
    </row>
    <row r="770" spans="2:18" x14ac:dyDescent="0.2">
      <c r="B770" s="1">
        <v>-1384.385</v>
      </c>
      <c r="C770">
        <v>-3.23</v>
      </c>
      <c r="D770">
        <v>-1.0116E-2</v>
      </c>
      <c r="E770">
        <v>1.5918000000000002E-2</v>
      </c>
      <c r="F770">
        <v>9.9099999999999991E-4</v>
      </c>
      <c r="H770" s="1">
        <v>-1386.9096999999999</v>
      </c>
      <c r="I770">
        <v>-0.67</v>
      </c>
      <c r="J770">
        <v>-9.5689999999999994E-3</v>
      </c>
      <c r="K770">
        <v>-8.4180000000000001E-3</v>
      </c>
      <c r="L770">
        <v>-3.663E-3</v>
      </c>
      <c r="N770" s="1">
        <v>-1381.5085999999999</v>
      </c>
      <c r="O770">
        <v>0.32</v>
      </c>
      <c r="P770">
        <v>-7.1199999999999996E-3</v>
      </c>
      <c r="Q770">
        <v>-8.0440000000000008E-3</v>
      </c>
      <c r="R770">
        <v>2.5460000000000001E-3</v>
      </c>
    </row>
    <row r="771" spans="2:18" x14ac:dyDescent="0.2">
      <c r="B771" s="1">
        <v>-1384.3479</v>
      </c>
      <c r="C771">
        <v>-3.24</v>
      </c>
      <c r="D771">
        <v>1.8016000000000001E-2</v>
      </c>
      <c r="E771">
        <v>1.3337E-2</v>
      </c>
      <c r="F771">
        <v>5.9820000000000003E-3</v>
      </c>
      <c r="H771" s="1">
        <v>-1386.9619</v>
      </c>
      <c r="I771">
        <v>-0.81</v>
      </c>
      <c r="J771">
        <v>-3.2795999999999999E-2</v>
      </c>
      <c r="K771">
        <v>-9.6819999999999996E-3</v>
      </c>
      <c r="L771">
        <v>7.3000000000000001E-3</v>
      </c>
      <c r="N771" s="1">
        <v>-1381.7198000000001</v>
      </c>
      <c r="O771">
        <v>-0.71</v>
      </c>
      <c r="P771">
        <v>3.7109999999999999E-3</v>
      </c>
      <c r="Q771">
        <v>-2.6693999999999999E-2</v>
      </c>
      <c r="R771">
        <v>-6.6530000000000001E-3</v>
      </c>
    </row>
    <row r="772" spans="2:18" x14ac:dyDescent="0.2">
      <c r="B772" s="1">
        <v>-1384.3385000000001</v>
      </c>
      <c r="C772">
        <v>-3.4</v>
      </c>
      <c r="D772">
        <v>4.08E-4</v>
      </c>
      <c r="E772">
        <v>2.5565000000000001E-2</v>
      </c>
      <c r="F772">
        <v>4.8830000000000002E-3</v>
      </c>
      <c r="H772" s="1">
        <v>-1387.0179000000001</v>
      </c>
      <c r="I772">
        <v>-0.97</v>
      </c>
      <c r="J772">
        <v>1.6098999999999999E-2</v>
      </c>
      <c r="K772">
        <v>1.841E-3</v>
      </c>
      <c r="L772">
        <v>3.9634000000000003E-2</v>
      </c>
      <c r="N772" s="1">
        <v>-1381.96</v>
      </c>
      <c r="O772">
        <v>-1.81</v>
      </c>
      <c r="P772">
        <v>-2.745E-3</v>
      </c>
      <c r="Q772">
        <v>2.735E-3</v>
      </c>
      <c r="R772">
        <v>1.591E-3</v>
      </c>
    </row>
    <row r="773" spans="2:18" x14ac:dyDescent="0.2">
      <c r="B773" s="1">
        <v>-1384.3598999999999</v>
      </c>
      <c r="C773">
        <v>-3.76</v>
      </c>
      <c r="D773">
        <v>2.3498999999999999E-2</v>
      </c>
      <c r="E773">
        <v>2.7275000000000001E-2</v>
      </c>
      <c r="F773">
        <v>1.8183000000000001E-2</v>
      </c>
      <c r="H773" s="1">
        <v>-1387.0708</v>
      </c>
      <c r="I773">
        <v>-1.17</v>
      </c>
      <c r="J773">
        <v>-2.4205999999999998E-2</v>
      </c>
      <c r="K773">
        <v>-3.0567E-2</v>
      </c>
      <c r="L773">
        <v>2.7140999999999998E-2</v>
      </c>
      <c r="N773" s="1">
        <v>-1382.1927000000001</v>
      </c>
      <c r="O773">
        <v>-2.88</v>
      </c>
      <c r="P773">
        <f>-0.002084</f>
        <v>-2.0839999999999999E-3</v>
      </c>
      <c r="Q773">
        <v>-1.0630000000000001E-2</v>
      </c>
      <c r="R773">
        <v>-1.2562E-2</v>
      </c>
    </row>
    <row r="774" spans="2:18" x14ac:dyDescent="0.2">
      <c r="B774" s="1">
        <v>-1384.4122</v>
      </c>
      <c r="C774">
        <v>-4.2</v>
      </c>
      <c r="D774">
        <v>4.2319999999999997E-3</v>
      </c>
      <c r="E774">
        <v>-2.555E-3</v>
      </c>
      <c r="F774">
        <v>-9.6290000000000004E-3</v>
      </c>
      <c r="H774" s="1">
        <v>-1387.1162999999999</v>
      </c>
      <c r="I774">
        <v>-1.38</v>
      </c>
      <c r="J774">
        <v>-3.3471000000000001E-2</v>
      </c>
      <c r="K774">
        <v>1.6409E-2</v>
      </c>
      <c r="L774">
        <v>1.4988E-2</v>
      </c>
      <c r="N774" s="1">
        <v>-1382.3882000000001</v>
      </c>
      <c r="O774">
        <v>-3.82</v>
      </c>
      <c r="P774">
        <v>8.2389999999999998E-3</v>
      </c>
      <c r="Q774">
        <v>2.0070000000000001E-3</v>
      </c>
      <c r="R774">
        <v>1.825E-3</v>
      </c>
    </row>
    <row r="775" spans="2:18" x14ac:dyDescent="0.2">
      <c r="B775" s="1">
        <v>-1384.4938999999999</v>
      </c>
      <c r="C775">
        <v>-4.76</v>
      </c>
      <c r="D775">
        <v>4.1580000000000002E-3</v>
      </c>
      <c r="E775">
        <v>-3.8705000000000003E-2</v>
      </c>
      <c r="F775">
        <v>5.8510000000000003E-3</v>
      </c>
      <c r="H775" s="1">
        <v>-1387.1509000000001</v>
      </c>
      <c r="I775">
        <v>-1.6</v>
      </c>
      <c r="J775">
        <v>-9.7850000000000003E-3</v>
      </c>
      <c r="K775">
        <v>-3.3145000000000001E-2</v>
      </c>
      <c r="L775">
        <v>1.4638E-2</v>
      </c>
      <c r="N775" s="1">
        <v>-1382.528</v>
      </c>
      <c r="O775">
        <v>-4.55</v>
      </c>
      <c r="P775">
        <f>-0.002166</f>
        <v>-2.166E-3</v>
      </c>
      <c r="Q775">
        <v>-4.581E-3</v>
      </c>
      <c r="R775">
        <v>-1.5054E-2</v>
      </c>
    </row>
    <row r="776" spans="2:18" x14ac:dyDescent="0.2">
      <c r="B776" s="1">
        <v>-1384.6085</v>
      </c>
      <c r="C776">
        <v>-5.48</v>
      </c>
      <c r="D776">
        <v>-8.4960000000000001E-3</v>
      </c>
      <c r="E776">
        <v>8.6630000000000006E-3</v>
      </c>
      <c r="F776">
        <v>-5.0629999999999998E-3</v>
      </c>
      <c r="H776" s="1">
        <v>-1387.1713999999999</v>
      </c>
      <c r="I776">
        <v>-1.78</v>
      </c>
      <c r="J776">
        <v>-3.166E-3</v>
      </c>
      <c r="K776">
        <v>3.8503999999999997E-2</v>
      </c>
      <c r="L776">
        <v>-1.8089000000000001E-2</v>
      </c>
      <c r="N776" s="1">
        <v>-1382.6057000000001</v>
      </c>
      <c r="O776">
        <v>-5.07</v>
      </c>
      <c r="P776">
        <v>-1.3143E-2</v>
      </c>
      <c r="Q776">
        <v>1.4916E-2</v>
      </c>
      <c r="R776">
        <v>4.2430000000000002E-3</v>
      </c>
    </row>
    <row r="777" spans="2:18" x14ac:dyDescent="0.2">
      <c r="B777" s="1">
        <v>-1384.7618</v>
      </c>
      <c r="C777">
        <v>-6.27</v>
      </c>
      <c r="D777">
        <v>3.2910000000000001E-3</v>
      </c>
      <c r="E777">
        <v>-1.9049E-2</v>
      </c>
      <c r="F777">
        <v>-5.8339999999999998E-3</v>
      </c>
      <c r="H777" s="1">
        <v>-1387.1728000000001</v>
      </c>
      <c r="I777">
        <v>-1.96</v>
      </c>
      <c r="J777">
        <v>1.702E-2</v>
      </c>
      <c r="K777">
        <v>1.7114000000000001E-2</v>
      </c>
      <c r="L777">
        <v>5.4619999999999998E-3</v>
      </c>
      <c r="N777" s="1">
        <v>-1382.6246000000001</v>
      </c>
      <c r="O777">
        <v>-5.34</v>
      </c>
      <c r="P777">
        <v>1.3213000000000001E-2</v>
      </c>
      <c r="Q777">
        <v>8.5939999999999992E-3</v>
      </c>
      <c r="R777">
        <v>-1.8190999999999999E-2</v>
      </c>
    </row>
    <row r="778" spans="2:18" x14ac:dyDescent="0.2">
      <c r="B778" s="1">
        <v>-1384.9599000000001</v>
      </c>
      <c r="C778">
        <v>-7.15</v>
      </c>
      <c r="D778">
        <v>-1.6646000000000001E-2</v>
      </c>
      <c r="E778">
        <v>1.9456000000000001E-2</v>
      </c>
      <c r="F778">
        <v>4.6200000000000001E-4</v>
      </c>
      <c r="H778" s="1">
        <v>-1387.1489999999999</v>
      </c>
      <c r="I778">
        <v>-2.04</v>
      </c>
      <c r="J778">
        <v>4.1889000000000003E-2</v>
      </c>
      <c r="K778">
        <v>1.8055000000000002E-2</v>
      </c>
      <c r="L778">
        <v>-2.6476E-2</v>
      </c>
      <c r="N778" s="1">
        <v>-1382.5944999999999</v>
      </c>
      <c r="O778">
        <v>-5.45</v>
      </c>
      <c r="P778">
        <v>5.0930000000000003E-3</v>
      </c>
      <c r="Q778">
        <v>-1.678E-3</v>
      </c>
      <c r="R778">
        <v>3.5010000000000002E-3</v>
      </c>
    </row>
    <row r="779" spans="2:18" x14ac:dyDescent="0.2">
      <c r="B779" s="1">
        <v>-1385.2045000000001</v>
      </c>
      <c r="C779">
        <v>-8.1999999999999993</v>
      </c>
      <c r="D779">
        <v>4.1300000000000003E-2</v>
      </c>
      <c r="E779">
        <v>-2.2114000000000002E-2</v>
      </c>
      <c r="F779">
        <v>5.9940000000000002E-3</v>
      </c>
      <c r="H779" s="1">
        <v>-1387.0935999999999</v>
      </c>
      <c r="I779">
        <v>-2.13</v>
      </c>
      <c r="J779">
        <v>2.9994E-2</v>
      </c>
      <c r="K779">
        <v>-7.1650000000000004E-3</v>
      </c>
      <c r="L779">
        <v>1.6760000000000001E-2</v>
      </c>
      <c r="N779" s="1">
        <v>-1382.5273999999999</v>
      </c>
      <c r="O779">
        <v>-5.34</v>
      </c>
      <c r="P779">
        <v>-1.5982E-2</v>
      </c>
      <c r="Q779">
        <v>-1.8463E-2</v>
      </c>
      <c r="R779">
        <v>5.4299999999999997E-4</v>
      </c>
    </row>
    <row r="780" spans="2:18" x14ac:dyDescent="0.2">
      <c r="B780" s="1">
        <v>-1385.4911999999999</v>
      </c>
      <c r="C780">
        <v>-9.24</v>
      </c>
      <c r="D780">
        <v>-7.7800000000000005E-4</v>
      </c>
      <c r="E780">
        <v>5.9030000000000003E-3</v>
      </c>
      <c r="F780">
        <v>-2.3824999999999999E-2</v>
      </c>
      <c r="H780" s="1">
        <v>-1387.0045</v>
      </c>
      <c r="I780">
        <v>-2.12</v>
      </c>
      <c r="J780">
        <v>-2.0348999999999999E-2</v>
      </c>
      <c r="K780">
        <v>-3.0620000000000001E-3</v>
      </c>
      <c r="L780">
        <v>1.1565000000000001E-2</v>
      </c>
      <c r="N780" s="1">
        <v>-1382.4349999999999</v>
      </c>
      <c r="O780">
        <v>-5.1100000000000003</v>
      </c>
      <c r="P780">
        <v>1.6980000000000001E-3</v>
      </c>
      <c r="Q780">
        <v>2.7420000000000001E-3</v>
      </c>
      <c r="R780">
        <v>5.2360000000000002E-3</v>
      </c>
    </row>
    <row r="781" spans="2:18" x14ac:dyDescent="0.2">
      <c r="B781" s="1">
        <v>-1385.809</v>
      </c>
      <c r="C781">
        <v>-10.34</v>
      </c>
      <c r="D781">
        <v>2.7307999999999999E-2</v>
      </c>
      <c r="E781">
        <v>-3.5416000000000003E-2</v>
      </c>
      <c r="F781">
        <v>-1.8724000000000001E-2</v>
      </c>
      <c r="H781" s="1">
        <v>-1386.8865000000001</v>
      </c>
      <c r="I781">
        <v>-2.06</v>
      </c>
      <c r="J781">
        <v>-9.3489999999999997E-3</v>
      </c>
      <c r="K781">
        <v>-1.3812E-2</v>
      </c>
      <c r="L781">
        <v>3.5980000000000001E-3</v>
      </c>
      <c r="N781" s="1">
        <v>-1382.3278</v>
      </c>
      <c r="O781">
        <v>-4.74</v>
      </c>
      <c r="P781">
        <v>7.1500000000000003E-4</v>
      </c>
      <c r="Q781">
        <v>-8.1969999999999994E-3</v>
      </c>
      <c r="R781">
        <v>-1.0880000000000001E-2</v>
      </c>
    </row>
    <row r="782" spans="2:18" x14ac:dyDescent="0.2">
      <c r="B782" s="1">
        <v>-1386.1431</v>
      </c>
      <c r="C782">
        <v>-11.41</v>
      </c>
      <c r="D782">
        <v>-1.7055000000000001E-2</v>
      </c>
      <c r="E782">
        <v>9.3539999999999995E-3</v>
      </c>
      <c r="F782">
        <v>-1.3917000000000001E-2</v>
      </c>
      <c r="H782" s="1">
        <v>-1386.7529999999999</v>
      </c>
      <c r="I782">
        <v>-1.98</v>
      </c>
      <c r="J782">
        <v>1.6844000000000001E-2</v>
      </c>
      <c r="K782">
        <v>8.3730000000000002E-3</v>
      </c>
      <c r="L782">
        <v>-1.2939000000000001E-2</v>
      </c>
      <c r="N782" s="1">
        <v>-1382.2136</v>
      </c>
      <c r="O782">
        <v>-4.3</v>
      </c>
      <c r="P782">
        <f>-0.014862</f>
        <v>-1.4862E-2</v>
      </c>
      <c r="Q782">
        <v>-1.123E-2</v>
      </c>
      <c r="R782">
        <v>-1.993E-3</v>
      </c>
    </row>
    <row r="783" spans="2:18" x14ac:dyDescent="0.2">
      <c r="B783" s="1">
        <v>-1386.4765</v>
      </c>
      <c r="C783">
        <v>-12.44</v>
      </c>
      <c r="D783">
        <v>1.5793000000000001E-2</v>
      </c>
      <c r="E783">
        <v>-2.1021999999999999E-2</v>
      </c>
      <c r="F783">
        <v>7.5059999999999997E-3</v>
      </c>
      <c r="H783" s="1">
        <v>-1386.6235999999999</v>
      </c>
      <c r="I783">
        <v>-1.92</v>
      </c>
      <c r="J783">
        <v>9.3030000000000005E-3</v>
      </c>
      <c r="K783">
        <v>-5.0263000000000002E-2</v>
      </c>
      <c r="L783">
        <v>-2.4629999999999999E-3</v>
      </c>
      <c r="N783" s="1">
        <v>-1382.0985000000001</v>
      </c>
      <c r="O783">
        <v>-3.77</v>
      </c>
      <c r="P783">
        <f>-0.010993</f>
        <v>-1.0992999999999999E-2</v>
      </c>
      <c r="Q783">
        <v>-6.2469999999999999E-3</v>
      </c>
      <c r="R783">
        <v>-2.7759999999999998E-3</v>
      </c>
    </row>
    <row r="784" spans="2:18" x14ac:dyDescent="0.2">
      <c r="B784" s="1">
        <v>-1386.7945999999999</v>
      </c>
      <c r="C784">
        <v>-13.35</v>
      </c>
      <c r="D784">
        <v>3.0249999999999999E-2</v>
      </c>
      <c r="E784">
        <v>3.0988000000000002E-2</v>
      </c>
      <c r="F784">
        <v>-2.4035999999999998E-2</v>
      </c>
      <c r="H784" s="1">
        <v>-1386.5199</v>
      </c>
      <c r="I784">
        <v>-1.91</v>
      </c>
      <c r="J784">
        <v>-2.8878999999999998E-2</v>
      </c>
      <c r="K784">
        <v>-1.439E-2</v>
      </c>
      <c r="L784">
        <v>-1.9314000000000001E-2</v>
      </c>
      <c r="N784" s="1">
        <v>-1381.9875</v>
      </c>
      <c r="O784">
        <v>-3.21</v>
      </c>
      <c r="P784">
        <v>-1.3459E-2</v>
      </c>
      <c r="Q784">
        <v>-1.5394E-2</v>
      </c>
      <c r="R784">
        <v>7.7559999999999999E-3</v>
      </c>
    </row>
    <row r="785" spans="2:18" x14ac:dyDescent="0.2">
      <c r="B785" s="1">
        <v>-1387.0844</v>
      </c>
      <c r="C785">
        <v>-14.23</v>
      </c>
      <c r="D785">
        <v>1.3603000000000001E-2</v>
      </c>
      <c r="E785">
        <v>-6.0410000000000004E-3</v>
      </c>
      <c r="F785">
        <v>1.565E-3</v>
      </c>
      <c r="H785" s="1">
        <v>-1386.4597000000001</v>
      </c>
      <c r="I785">
        <v>-2.0099999999999998</v>
      </c>
      <c r="J785">
        <v>-3.2486000000000001E-2</v>
      </c>
      <c r="K785">
        <v>-1.6544E-2</v>
      </c>
      <c r="L785">
        <v>2.6977999999999999E-2</v>
      </c>
      <c r="N785" s="1">
        <v>-1381.8853999999999</v>
      </c>
      <c r="O785">
        <v>-2.62</v>
      </c>
      <c r="P785">
        <v>-7.6519999999999999E-3</v>
      </c>
      <c r="Q785">
        <v>-6.2269999999999999E-3</v>
      </c>
      <c r="R785">
        <v>1.1640000000000001E-3</v>
      </c>
    </row>
    <row r="786" spans="2:18" x14ac:dyDescent="0.2">
      <c r="B786" s="1">
        <v>-1387.335</v>
      </c>
      <c r="C786">
        <v>-14.88</v>
      </c>
      <c r="D786">
        <v>8.4650000000000003E-3</v>
      </c>
      <c r="E786">
        <v>1.4657E-2</v>
      </c>
      <c r="F786">
        <v>-3.8890000000000001E-3</v>
      </c>
      <c r="H786" s="1">
        <v>-1386.4514999999999</v>
      </c>
      <c r="I786">
        <v>-2.21</v>
      </c>
      <c r="J786">
        <v>-3.2650000000000001E-3</v>
      </c>
      <c r="K786">
        <v>2.818E-2</v>
      </c>
      <c r="L786">
        <v>-2.4279999999999999E-2</v>
      </c>
      <c r="N786" s="1">
        <v>-1381.7979</v>
      </c>
      <c r="O786">
        <v>-2.13</v>
      </c>
      <c r="P786">
        <v>-3.4749999999999998E-3</v>
      </c>
      <c r="Q786">
        <v>-4.5059999999999996E-3</v>
      </c>
      <c r="R786">
        <v>2.2317E-2</v>
      </c>
    </row>
    <row r="787" spans="2:18" x14ac:dyDescent="0.2">
      <c r="B787" s="1">
        <v>-1387.5368000000001</v>
      </c>
      <c r="C787">
        <v>-15.33</v>
      </c>
      <c r="D787">
        <v>2.5125000000000001E-2</v>
      </c>
      <c r="E787">
        <v>-8.064E-3</v>
      </c>
      <c r="F787">
        <v>2.5562999999999999E-2</v>
      </c>
      <c r="H787" s="1">
        <v>-1386.4943000000001</v>
      </c>
      <c r="I787">
        <v>-2.4</v>
      </c>
      <c r="J787">
        <v>1.5128000000000001E-2</v>
      </c>
      <c r="K787">
        <v>2.5089E-2</v>
      </c>
      <c r="L787">
        <v>3.3314000000000003E-2</v>
      </c>
      <c r="N787" s="1">
        <v>-1381.7317</v>
      </c>
      <c r="O787">
        <v>-1.63</v>
      </c>
      <c r="P787">
        <v>4.5999999999999999E-3</v>
      </c>
      <c r="Q787">
        <v>9.6810000000000004E-3</v>
      </c>
      <c r="R787">
        <v>-1.4102E-2</v>
      </c>
    </row>
    <row r="788" spans="2:18" x14ac:dyDescent="0.2">
      <c r="B788" s="1">
        <v>-1387.6815999999999</v>
      </c>
      <c r="C788">
        <v>-15.62</v>
      </c>
      <c r="D788">
        <v>2.3400000000000001E-3</v>
      </c>
      <c r="E788">
        <v>3.3029000000000003E-2</v>
      </c>
      <c r="F788">
        <v>2.085E-3</v>
      </c>
      <c r="H788" s="1">
        <v>-1386.5777</v>
      </c>
      <c r="I788">
        <v>-2.66</v>
      </c>
      <c r="J788">
        <v>-3.6830000000000001E-3</v>
      </c>
      <c r="K788">
        <v>3.3902000000000002E-2</v>
      </c>
      <c r="L788">
        <v>-1.7263000000000001E-2</v>
      </c>
      <c r="N788" s="1">
        <v>-1381.6941999999999</v>
      </c>
      <c r="O788">
        <v>-1.1100000000000001</v>
      </c>
      <c r="P788">
        <f>-0.004861</f>
        <v>-4.8609999999999999E-3</v>
      </c>
      <c r="Q788">
        <v>-9.9019999999999993E-3</v>
      </c>
      <c r="R788">
        <v>-9.1800000000000007E-3</v>
      </c>
    </row>
    <row r="789" spans="2:18" x14ac:dyDescent="0.2">
      <c r="B789" s="1">
        <v>-1387.7634</v>
      </c>
      <c r="C789">
        <v>-15.83</v>
      </c>
      <c r="D789">
        <v>-3.447E-3</v>
      </c>
      <c r="E789">
        <v>-1.5514999999999999E-2</v>
      </c>
      <c r="F789">
        <v>5.6709999999999998E-3</v>
      </c>
      <c r="H789" s="1">
        <v>-1386.6849</v>
      </c>
      <c r="I789">
        <v>-2.83</v>
      </c>
      <c r="J789">
        <v>2.111E-3</v>
      </c>
      <c r="K789">
        <v>3.5192000000000001E-2</v>
      </c>
      <c r="L789">
        <v>2.2584E-2</v>
      </c>
      <c r="N789" s="1">
        <v>-1381.693</v>
      </c>
      <c r="O789">
        <v>-0.81</v>
      </c>
      <c r="P789">
        <v>-8.3210000000000003E-3</v>
      </c>
      <c r="Q789">
        <v>1.1913999999999999E-2</v>
      </c>
      <c r="R789">
        <v>6.7500000000000004E-4</v>
      </c>
    </row>
    <row r="790" spans="2:18" x14ac:dyDescent="0.2">
      <c r="B790" s="1">
        <v>-1387.7791</v>
      </c>
      <c r="C790">
        <v>-15.82</v>
      </c>
      <c r="D790">
        <v>1.0511E-2</v>
      </c>
      <c r="E790">
        <v>2.0500000000000001E-2</v>
      </c>
      <c r="F790">
        <v>2.31E-4</v>
      </c>
      <c r="H790" s="1">
        <v>-1386.7965999999999</v>
      </c>
      <c r="I790">
        <v>-2.95</v>
      </c>
      <c r="J790">
        <v>-3.7504999999999997E-2</v>
      </c>
      <c r="K790">
        <v>-5.2430000000000003E-3</v>
      </c>
      <c r="L790">
        <v>-3.3805000000000002E-2</v>
      </c>
      <c r="N790" s="1">
        <v>-1381.7338</v>
      </c>
      <c r="O790">
        <v>-0.67</v>
      </c>
      <c r="P790">
        <v>2.32E-3</v>
      </c>
      <c r="Q790">
        <v>-1.4290000000000001E-2</v>
      </c>
      <c r="R790">
        <v>5.8609999999999999E-3</v>
      </c>
    </row>
    <row r="791" spans="2:18" x14ac:dyDescent="0.2">
      <c r="B791" s="1">
        <v>-1387.7295999999999</v>
      </c>
      <c r="C791">
        <v>-15.64</v>
      </c>
      <c r="D791">
        <v>6.6360000000000004E-3</v>
      </c>
      <c r="E791">
        <v>7.1840000000000003E-3</v>
      </c>
      <c r="F791">
        <v>9.6469999999999993E-3</v>
      </c>
      <c r="H791" s="1">
        <v>-1386.8943999999999</v>
      </c>
      <c r="I791">
        <v>-3.01</v>
      </c>
      <c r="J791">
        <v>-1.6912E-2</v>
      </c>
      <c r="K791">
        <v>1.3783E-2</v>
      </c>
      <c r="L791">
        <v>1.6737999999999999E-2</v>
      </c>
      <c r="N791" s="1">
        <v>-1381.8181</v>
      </c>
      <c r="O791">
        <v>-0.61</v>
      </c>
      <c r="P791">
        <v>8.0920000000000002E-3</v>
      </c>
      <c r="Q791">
        <v>-5.2300000000000003E-4</v>
      </c>
      <c r="R791">
        <v>-1.0964E-2</v>
      </c>
    </row>
    <row r="792" spans="2:18" x14ac:dyDescent="0.2">
      <c r="B792" s="1">
        <v>-1387.6181999999999</v>
      </c>
      <c r="C792">
        <v>-15.3</v>
      </c>
      <c r="D792">
        <v>-2.6280000000000001E-3</v>
      </c>
      <c r="E792">
        <v>1.8651000000000001E-2</v>
      </c>
      <c r="F792">
        <v>5.254E-3</v>
      </c>
      <c r="H792" s="1">
        <v>-1386.9627</v>
      </c>
      <c r="I792">
        <v>-2.82</v>
      </c>
      <c r="J792">
        <v>-2.1471000000000001E-2</v>
      </c>
      <c r="K792">
        <v>5.9940000000000002E-3</v>
      </c>
      <c r="L792">
        <v>-3.9764000000000001E-2</v>
      </c>
      <c r="N792" s="1">
        <v>-1381.9422999999999</v>
      </c>
      <c r="O792">
        <v>-0.6</v>
      </c>
      <c r="P792">
        <v>3.4329999999999999E-3</v>
      </c>
      <c r="Q792">
        <v>-1.3957000000000001E-2</v>
      </c>
      <c r="R792">
        <v>1.4600999999999999E-2</v>
      </c>
    </row>
    <row r="793" spans="2:18" x14ac:dyDescent="0.2">
      <c r="B793" s="1">
        <v>-1387.4522999999999</v>
      </c>
      <c r="C793">
        <v>-14.9</v>
      </c>
      <c r="D793">
        <v>-7.012E-3</v>
      </c>
      <c r="E793">
        <v>-2.0010000000000002E-3</v>
      </c>
      <c r="F793">
        <v>-2.2185E-2</v>
      </c>
      <c r="H793" s="1">
        <v>-1386.9893</v>
      </c>
      <c r="I793">
        <v>-2.4700000000000002</v>
      </c>
      <c r="J793">
        <v>-2.4527E-2</v>
      </c>
      <c r="K793">
        <v>7.9159999999999994E-3</v>
      </c>
      <c r="L793">
        <v>1.9682999999999999E-2</v>
      </c>
      <c r="N793" s="1">
        <v>-1382.0985000000001</v>
      </c>
      <c r="O793">
        <v>-0.74</v>
      </c>
      <c r="P793">
        <v>1.3212E-2</v>
      </c>
      <c r="Q793">
        <v>-8.071E-3</v>
      </c>
      <c r="R793">
        <v>-6.6010000000000001E-3</v>
      </c>
    </row>
    <row r="794" spans="2:18" x14ac:dyDescent="0.2">
      <c r="B794" s="1">
        <v>-1387.2409</v>
      </c>
      <c r="C794">
        <v>-14.44</v>
      </c>
      <c r="D794">
        <v>-3.7629999999999999E-3</v>
      </c>
      <c r="E794">
        <v>2.52E-4</v>
      </c>
      <c r="F794">
        <v>-1.5389999999999999E-2</v>
      </c>
      <c r="H794" s="1">
        <v>-1386.9679000000001</v>
      </c>
      <c r="I794">
        <v>-2.04</v>
      </c>
      <c r="J794">
        <v>1.0399999999999999E-4</v>
      </c>
      <c r="K794">
        <v>2.1710000000000002E-3</v>
      </c>
      <c r="L794">
        <v>-2.8587999999999999E-2</v>
      </c>
      <c r="N794" s="1">
        <v>-1382.2748999999999</v>
      </c>
      <c r="O794">
        <v>-0.97</v>
      </c>
      <c r="P794">
        <v>1.4062E-2</v>
      </c>
      <c r="Q794">
        <v>-5.679E-3</v>
      </c>
      <c r="R794">
        <v>1.5382E-2</v>
      </c>
    </row>
    <row r="795" spans="2:18" x14ac:dyDescent="0.2">
      <c r="B795" s="1">
        <v>-1386.9957999999999</v>
      </c>
      <c r="C795">
        <v>-13.91</v>
      </c>
      <c r="D795">
        <v>-7.1599999999999995E-4</v>
      </c>
      <c r="E795">
        <v>-2.5201999999999999E-2</v>
      </c>
      <c r="F795">
        <v>-2.8059999999999999E-3</v>
      </c>
      <c r="H795" s="1">
        <v>-1386.8951</v>
      </c>
      <c r="I795">
        <v>-1.46</v>
      </c>
      <c r="J795">
        <v>-1.4375000000000001E-2</v>
      </c>
      <c r="K795">
        <v>-6.979E-3</v>
      </c>
      <c r="L795">
        <v>1.3382E-2</v>
      </c>
      <c r="N795" s="1">
        <v>-1382.4590000000001</v>
      </c>
      <c r="O795">
        <v>-1.23</v>
      </c>
      <c r="P795">
        <v>-1.8990000000000001E-3</v>
      </c>
      <c r="Q795">
        <v>5.208E-3</v>
      </c>
      <c r="R795">
        <v>-1.1693E-2</v>
      </c>
    </row>
    <row r="796" spans="2:18" x14ac:dyDescent="0.2">
      <c r="B796" s="1">
        <v>-1386.7295999999999</v>
      </c>
      <c r="C796">
        <v>-13.4</v>
      </c>
      <c r="D796">
        <v>-2.5506000000000001E-2</v>
      </c>
      <c r="E796">
        <v>-1.7971999999999998E-2</v>
      </c>
      <c r="F796">
        <v>-1.4475E-2</v>
      </c>
      <c r="H796" s="1">
        <v>-1386.7720999999999</v>
      </c>
      <c r="I796">
        <v>-0.72</v>
      </c>
      <c r="J796">
        <v>3.2360000000000002E-3</v>
      </c>
      <c r="K796">
        <v>1.9903000000000001E-2</v>
      </c>
      <c r="L796">
        <v>-1.4285000000000001E-2</v>
      </c>
      <c r="N796" s="1">
        <v>-1382.6391000000001</v>
      </c>
      <c r="O796">
        <v>-1.5</v>
      </c>
      <c r="P796">
        <v>-6.2329999999999998E-3</v>
      </c>
      <c r="Q796">
        <v>-4.189E-3</v>
      </c>
      <c r="R796">
        <v>5.5310000000000003E-3</v>
      </c>
    </row>
    <row r="797" spans="2:18" x14ac:dyDescent="0.2">
      <c r="B797" s="1">
        <v>-1386.4535000000001</v>
      </c>
      <c r="C797">
        <v>-12.97</v>
      </c>
      <c r="D797">
        <v>-6.483E-3</v>
      </c>
      <c r="E797">
        <v>-3.1363000000000002E-2</v>
      </c>
      <c r="F797">
        <v>6.842E-3</v>
      </c>
      <c r="H797" s="1">
        <v>-1386.6025999999999</v>
      </c>
      <c r="I797">
        <v>0.05</v>
      </c>
      <c r="J797">
        <v>5.7559999999999998E-3</v>
      </c>
      <c r="K797">
        <v>1.6361000000000001E-2</v>
      </c>
      <c r="L797">
        <v>1.9609000000000001E-2</v>
      </c>
      <c r="N797" s="1">
        <v>-1382.8054999999999</v>
      </c>
      <c r="O797">
        <v>-1.78</v>
      </c>
      <c r="P797">
        <v>-2.3990000000000001E-3</v>
      </c>
      <c r="Q797">
        <v>-4.8679999999999999E-3</v>
      </c>
      <c r="R797">
        <v>4.4200000000000003E-3</v>
      </c>
    </row>
    <row r="798" spans="2:18" x14ac:dyDescent="0.2">
      <c r="B798" s="1">
        <v>-1386.1764000000001</v>
      </c>
      <c r="C798">
        <v>-12.55</v>
      </c>
      <c r="D798">
        <v>-5.6579999999999998E-3</v>
      </c>
      <c r="E798">
        <v>3.235E-3</v>
      </c>
      <c r="F798">
        <v>3.0300000000000001E-3</v>
      </c>
      <c r="H798" s="1">
        <v>-1386.393</v>
      </c>
      <c r="I798">
        <v>0.89</v>
      </c>
      <c r="J798">
        <v>-1.297E-3</v>
      </c>
      <c r="K798">
        <v>6.4029999999999998E-3</v>
      </c>
      <c r="L798">
        <v>3.1380000000000002E-3</v>
      </c>
      <c r="N798" s="1">
        <v>-1382.9509</v>
      </c>
      <c r="O798">
        <v>-2.0499999999999998</v>
      </c>
      <c r="P798">
        <f>-0.006336</f>
        <v>-6.3359999999999996E-3</v>
      </c>
      <c r="Q798">
        <v>-8.5400000000000005E-4</v>
      </c>
      <c r="R798">
        <v>-8.4390000000000003E-3</v>
      </c>
    </row>
    <row r="799" spans="2:18" x14ac:dyDescent="0.2">
      <c r="B799" s="1">
        <v>-1385.9048</v>
      </c>
      <c r="C799">
        <v>-12.18</v>
      </c>
      <c r="D799">
        <v>-6.2919999999999998E-3</v>
      </c>
      <c r="E799">
        <v>2.078E-3</v>
      </c>
      <c r="F799">
        <v>-1.1529999999999999E-3</v>
      </c>
      <c r="H799" s="1">
        <v>-1386.1527000000001</v>
      </c>
      <c r="I799">
        <v>1.71</v>
      </c>
      <c r="J799">
        <v>-3.2432000000000002E-2</v>
      </c>
      <c r="K799">
        <v>5.3414999999999997E-2</v>
      </c>
      <c r="L799">
        <v>1.2295E-2</v>
      </c>
      <c r="N799" s="1">
        <v>-1383.0698</v>
      </c>
      <c r="O799">
        <v>-2.2599999999999998</v>
      </c>
      <c r="P799">
        <v>1.1887E-2</v>
      </c>
      <c r="Q799">
        <v>-1.209E-2</v>
      </c>
      <c r="R799">
        <v>3.4749999999999998E-3</v>
      </c>
    </row>
    <row r="800" spans="2:18" x14ac:dyDescent="0.2">
      <c r="B800" s="1">
        <v>-1385.6429000000001</v>
      </c>
      <c r="C800">
        <v>-11.83</v>
      </c>
      <c r="D800">
        <v>1.3703E-2</v>
      </c>
      <c r="E800">
        <v>1.5873999999999999E-2</v>
      </c>
      <c r="F800">
        <v>-8.2869999999999992E-3</v>
      </c>
      <c r="H800" s="1">
        <v>-1385.8946000000001</v>
      </c>
      <c r="I800">
        <v>2.5</v>
      </c>
      <c r="J800">
        <v>1.4841999999999999E-2</v>
      </c>
      <c r="K800">
        <v>-3.0880000000000001E-2</v>
      </c>
      <c r="L800">
        <v>-3.7409999999999999E-2</v>
      </c>
      <c r="N800" s="1">
        <v>-1383.1579999999999</v>
      </c>
      <c r="O800">
        <v>-2.4300000000000002</v>
      </c>
      <c r="P800">
        <v>-2.1719999999999999E-3</v>
      </c>
      <c r="Q800">
        <v>3.552E-3</v>
      </c>
      <c r="R800">
        <v>-5.3350000000000003E-3</v>
      </c>
    </row>
    <row r="801" spans="2:18" x14ac:dyDescent="0.2">
      <c r="B801" s="1">
        <v>-1385.393</v>
      </c>
      <c r="C801">
        <v>-11.57</v>
      </c>
      <c r="D801">
        <v>5.9129999999999999E-3</v>
      </c>
      <c r="E801">
        <v>1.5606E-2</v>
      </c>
      <c r="F801">
        <v>4.6210000000000001E-3</v>
      </c>
      <c r="H801" s="1">
        <v>-1385.6371999999999</v>
      </c>
      <c r="I801">
        <v>3.11</v>
      </c>
      <c r="J801">
        <v>8.1099999999999998E-4</v>
      </c>
      <c r="K801">
        <v>4.5899999999999999E-4</v>
      </c>
      <c r="L801">
        <v>-1.4168999999999999E-2</v>
      </c>
      <c r="N801" s="1">
        <v>-1383.2118</v>
      </c>
      <c r="O801">
        <v>-2.5299999999999998</v>
      </c>
      <c r="P801">
        <v>-6.679E-3</v>
      </c>
      <c r="Q801">
        <v>-1.0392999999999999E-2</v>
      </c>
      <c r="R801">
        <v>2.4859999999999999E-3</v>
      </c>
    </row>
    <row r="802" spans="2:18" x14ac:dyDescent="0.2">
      <c r="B802" s="1">
        <v>-1385.1548</v>
      </c>
      <c r="C802">
        <v>-11.4</v>
      </c>
      <c r="D802">
        <v>-1.0496E-2</v>
      </c>
      <c r="E802">
        <v>-7.7279999999999996E-3</v>
      </c>
      <c r="F802">
        <v>-1.2803E-2</v>
      </c>
      <c r="H802" s="1">
        <v>-1385.4052999999999</v>
      </c>
      <c r="I802">
        <v>3.58</v>
      </c>
      <c r="J802">
        <v>4.1334999999999997E-2</v>
      </c>
      <c r="K802">
        <v>-1.2354E-2</v>
      </c>
      <c r="L802">
        <v>-7.2000000000000002E-5</v>
      </c>
      <c r="N802" s="1">
        <v>-1383.2284</v>
      </c>
      <c r="O802">
        <v>-2.58</v>
      </c>
      <c r="P802">
        <f>-0.012277</f>
        <v>-1.2277E-2</v>
      </c>
      <c r="Q802">
        <v>-6.4019999999999997E-3</v>
      </c>
      <c r="R802">
        <v>-1.9740000000000001E-3</v>
      </c>
    </row>
    <row r="803" spans="2:18" x14ac:dyDescent="0.2">
      <c r="B803" s="1">
        <v>-1384.9277</v>
      </c>
      <c r="C803">
        <v>-11.22</v>
      </c>
      <c r="D803">
        <v>3.3019999999999998E-3</v>
      </c>
      <c r="E803">
        <v>3.3969999999999998E-3</v>
      </c>
      <c r="F803">
        <v>-5.816E-3</v>
      </c>
      <c r="H803" s="1">
        <v>-1385.2264</v>
      </c>
      <c r="I803">
        <v>3.83</v>
      </c>
      <c r="J803">
        <v>-5.2776999999999998E-2</v>
      </c>
      <c r="K803">
        <v>2.7889999999999998E-3</v>
      </c>
      <c r="L803">
        <v>4.4667999999999999E-2</v>
      </c>
      <c r="N803" s="1">
        <v>-1383.2067</v>
      </c>
      <c r="O803">
        <v>-2.54</v>
      </c>
      <c r="P803">
        <v>2.215E-3</v>
      </c>
      <c r="Q803">
        <v>-3.5860000000000002E-3</v>
      </c>
      <c r="R803">
        <v>-2.3855000000000001E-2</v>
      </c>
    </row>
    <row r="804" spans="2:18" x14ac:dyDescent="0.2">
      <c r="B804" s="1">
        <v>-1384.7090000000001</v>
      </c>
      <c r="C804">
        <v>-11.06</v>
      </c>
      <c r="D804">
        <v>-9.7319999999999993E-3</v>
      </c>
      <c r="E804">
        <v>3.5041000000000003E-2</v>
      </c>
      <c r="F804">
        <v>-1.5413E-2</v>
      </c>
      <c r="H804" s="1">
        <v>-1385.1234999999999</v>
      </c>
      <c r="I804">
        <v>3.79</v>
      </c>
      <c r="J804">
        <v>1.7347999999999999E-2</v>
      </c>
      <c r="K804">
        <v>-2.2588E-2</v>
      </c>
      <c r="L804">
        <v>-3.6497000000000002E-2</v>
      </c>
      <c r="N804" s="1">
        <v>-1383.146</v>
      </c>
      <c r="O804">
        <v>-2.42</v>
      </c>
      <c r="P804">
        <v>-9.9850000000000008E-3</v>
      </c>
      <c r="Q804">
        <v>3.5860000000000002E-3</v>
      </c>
      <c r="R804">
        <v>-4.6420000000000003E-3</v>
      </c>
    </row>
    <row r="805" spans="2:18" x14ac:dyDescent="0.2">
      <c r="B805" s="1">
        <v>-1384.4956</v>
      </c>
      <c r="C805">
        <v>-10.95</v>
      </c>
      <c r="D805">
        <v>-7.8630000000000002E-3</v>
      </c>
      <c r="E805">
        <v>1.0146000000000001E-2</v>
      </c>
      <c r="F805">
        <v>2.1489999999999999E-3</v>
      </c>
      <c r="H805" s="1">
        <v>-1385.1093000000001</v>
      </c>
      <c r="I805">
        <v>3.46</v>
      </c>
      <c r="J805">
        <v>-4.5622999999999997E-2</v>
      </c>
      <c r="K805">
        <v>-1.5924000000000001E-2</v>
      </c>
      <c r="L805">
        <v>4.3159999999999997E-2</v>
      </c>
      <c r="N805" s="1">
        <v>-1383.0487000000001</v>
      </c>
      <c r="O805">
        <v>-2.27</v>
      </c>
      <c r="P805">
        <v>1.9750000000000002E-3</v>
      </c>
      <c r="Q805">
        <v>-1.2329E-2</v>
      </c>
      <c r="R805">
        <v>1.243E-2</v>
      </c>
    </row>
    <row r="806" spans="2:18" x14ac:dyDescent="0.2">
      <c r="B806" s="1">
        <v>-1384.2820999999999</v>
      </c>
      <c r="C806">
        <v>-10.8</v>
      </c>
      <c r="D806">
        <v>-9.835E-3</v>
      </c>
      <c r="E806">
        <v>-1.8565000000000002E-2</v>
      </c>
      <c r="F806">
        <v>-1.214E-2</v>
      </c>
      <c r="H806" s="1">
        <v>-1385.182</v>
      </c>
      <c r="I806">
        <v>2.82</v>
      </c>
      <c r="J806">
        <v>-2.9627000000000001E-2</v>
      </c>
      <c r="K806">
        <v>-1.6781999999999998E-2</v>
      </c>
      <c r="L806">
        <v>-2.2422000000000001E-2</v>
      </c>
      <c r="N806" s="1">
        <v>-1382.9196999999999</v>
      </c>
      <c r="O806">
        <v>-2.04</v>
      </c>
      <c r="P806">
        <f>-0.0084</f>
        <v>-8.3999999999999995E-3</v>
      </c>
      <c r="Q806">
        <v>-4.1000000000000003E-3</v>
      </c>
      <c r="R806">
        <v>-1.3786E-2</v>
      </c>
    </row>
    <row r="807" spans="2:18" x14ac:dyDescent="0.2">
      <c r="B807" s="1">
        <v>-1384.0625</v>
      </c>
      <c r="C807">
        <v>-10.59</v>
      </c>
      <c r="D807">
        <v>7.54E-4</v>
      </c>
      <c r="E807">
        <v>2.7959999999999999E-3</v>
      </c>
      <c r="F807">
        <v>-1.635E-3</v>
      </c>
      <c r="H807" s="1">
        <v>-1385.3268</v>
      </c>
      <c r="I807">
        <v>2.04</v>
      </c>
      <c r="J807">
        <v>-5.8069000000000003E-2</v>
      </c>
      <c r="K807">
        <v>2.4880000000000002E-3</v>
      </c>
      <c r="L807">
        <v>4.1111000000000002E-2</v>
      </c>
      <c r="N807" s="1">
        <v>-1382.7665999999999</v>
      </c>
      <c r="O807">
        <v>-1.75</v>
      </c>
      <c r="P807">
        <v>6.4980000000000003E-3</v>
      </c>
      <c r="Q807">
        <v>-2.2676999999999999E-2</v>
      </c>
      <c r="R807">
        <v>6.6E-4</v>
      </c>
    </row>
    <row r="808" spans="2:18" x14ac:dyDescent="0.2">
      <c r="B808" s="1">
        <v>-1383.8286000000001</v>
      </c>
      <c r="C808">
        <v>-10.23</v>
      </c>
      <c r="D808">
        <v>8.8339999999999998E-3</v>
      </c>
      <c r="E808">
        <v>1.3002E-2</v>
      </c>
      <c r="F808">
        <v>-2.4445999999999999E-2</v>
      </c>
      <c r="H808" s="1">
        <v>-1385.5213000000001</v>
      </c>
      <c r="I808">
        <v>1.22</v>
      </c>
      <c r="J808">
        <v>3.4558999999999999E-2</v>
      </c>
      <c r="K808">
        <v>-1.4482999999999999E-2</v>
      </c>
      <c r="L808">
        <v>-1.5464E-2</v>
      </c>
      <c r="N808" s="1">
        <v>-1382.5985000000001</v>
      </c>
      <c r="O808">
        <v>-1.5</v>
      </c>
      <c r="P808">
        <v>-1.4286E-2</v>
      </c>
      <c r="Q808">
        <v>7.2350000000000001E-3</v>
      </c>
      <c r="R808">
        <v>-1.9184E-2</v>
      </c>
    </row>
    <row r="809" spans="2:18" x14ac:dyDescent="0.2">
      <c r="B809" s="1">
        <v>-1383.5727999999999</v>
      </c>
      <c r="C809">
        <v>-9.7899999999999991</v>
      </c>
      <c r="D809">
        <v>-1.2669E-2</v>
      </c>
      <c r="E809">
        <v>4.1180000000000001E-3</v>
      </c>
      <c r="F809">
        <v>-3.7230000000000002E-3</v>
      </c>
      <c r="H809" s="1">
        <v>-1385.7402</v>
      </c>
      <c r="I809">
        <v>0.23</v>
      </c>
      <c r="J809">
        <v>-1.8720000000000001E-2</v>
      </c>
      <c r="K809">
        <v>-1.7475000000000001E-2</v>
      </c>
      <c r="L809">
        <v>2.1923000000000002E-2</v>
      </c>
      <c r="N809" s="1">
        <v>-1382.4246000000001</v>
      </c>
      <c r="O809">
        <v>-1.0900000000000001</v>
      </c>
      <c r="P809">
        <f>-0.004917</f>
        <v>-4.9170000000000004E-3</v>
      </c>
      <c r="Q809">
        <v>-9.0799999999999995E-4</v>
      </c>
      <c r="R809">
        <v>-7.7190000000000002E-3</v>
      </c>
    </row>
    <row r="810" spans="2:18" x14ac:dyDescent="0.2">
      <c r="B810" s="1">
        <v>-1383.2883999999999</v>
      </c>
      <c r="C810">
        <v>-9.1999999999999993</v>
      </c>
      <c r="D810">
        <v>-1.2378E-2</v>
      </c>
      <c r="E810">
        <v>-1.7975999999999999E-2</v>
      </c>
      <c r="F810">
        <v>1.8699999999999999E-4</v>
      </c>
      <c r="H810" s="1">
        <v>-1385.9628</v>
      </c>
      <c r="I810">
        <v>-0.65</v>
      </c>
      <c r="J810">
        <v>1.0898E-2</v>
      </c>
      <c r="K810">
        <v>-1.3644E-2</v>
      </c>
      <c r="L810">
        <v>-2.8434999999999998E-2</v>
      </c>
      <c r="N810" s="1">
        <v>-1382.2529</v>
      </c>
      <c r="O810">
        <v>-0.8</v>
      </c>
      <c r="P810">
        <v>-6.02E-4</v>
      </c>
      <c r="Q810">
        <v>3.571E-3</v>
      </c>
      <c r="R810">
        <v>-1.5155999999999999E-2</v>
      </c>
    </row>
    <row r="811" spans="2:18" x14ac:dyDescent="0.2">
      <c r="B811" s="1">
        <v>-1382.9702</v>
      </c>
      <c r="C811">
        <v>-8.41</v>
      </c>
      <c r="D811">
        <v>1.1839000000000001E-2</v>
      </c>
      <c r="E811">
        <v>-9.5699999999999995E-4</v>
      </c>
      <c r="F811">
        <v>1.9345000000000001E-2</v>
      </c>
      <c r="H811" s="1">
        <v>-1386.1735000000001</v>
      </c>
      <c r="I811">
        <v>-1.48</v>
      </c>
      <c r="J811">
        <v>-3.6602999999999997E-2</v>
      </c>
      <c r="K811">
        <v>-2.1181999999999999E-2</v>
      </c>
      <c r="L811">
        <v>1.1990000000000001E-2</v>
      </c>
      <c r="N811" s="1">
        <v>-1382.0882999999999</v>
      </c>
      <c r="O811">
        <v>-0.5</v>
      </c>
      <c r="P811">
        <v>1.588E-3</v>
      </c>
      <c r="Q811">
        <v>-1.0449999999999999E-2</v>
      </c>
      <c r="R811">
        <v>-7.1570000000000002E-3</v>
      </c>
    </row>
    <row r="812" spans="2:18" x14ac:dyDescent="0.2">
      <c r="B812" s="1">
        <v>-1382.6168</v>
      </c>
      <c r="C812">
        <v>-7.43</v>
      </c>
      <c r="D812">
        <v>-6.5630000000000003E-3</v>
      </c>
      <c r="E812">
        <v>-1.3568999999999999E-2</v>
      </c>
      <c r="F812">
        <v>7.9570000000000005E-3</v>
      </c>
      <c r="H812" s="1">
        <v>-1386.3652</v>
      </c>
      <c r="I812">
        <v>-2.21</v>
      </c>
      <c r="J812">
        <v>7.391E-3</v>
      </c>
      <c r="K812">
        <v>-3.7305999999999999E-2</v>
      </c>
      <c r="L812">
        <v>-2.9889999999999999E-3</v>
      </c>
      <c r="N812" s="1">
        <v>-1381.9329</v>
      </c>
      <c r="O812">
        <v>-0.1</v>
      </c>
      <c r="P812">
        <v>-3.1080000000000001E-3</v>
      </c>
      <c r="Q812">
        <v>1.0135999999999999E-2</v>
      </c>
      <c r="R812">
        <v>-3.1312E-2</v>
      </c>
    </row>
    <row r="813" spans="2:18" x14ac:dyDescent="0.2">
      <c r="B813" s="1">
        <v>-1382.2311</v>
      </c>
      <c r="C813">
        <v>-6.31</v>
      </c>
      <c r="D813">
        <v>2.2251E-2</v>
      </c>
      <c r="E813">
        <v>1.2101000000000001E-2</v>
      </c>
      <c r="F813">
        <v>2.5048000000000001E-2</v>
      </c>
      <c r="H813" s="1">
        <v>-1386.5351000000001</v>
      </c>
      <c r="I813">
        <v>-2.85</v>
      </c>
      <c r="J813">
        <v>-2.8693E-2</v>
      </c>
      <c r="K813">
        <v>-2.0797E-2</v>
      </c>
      <c r="L813">
        <v>1.351E-3</v>
      </c>
      <c r="N813" s="1">
        <v>-1381.7853</v>
      </c>
      <c r="O813">
        <v>0.28000000000000003</v>
      </c>
      <c r="P813">
        <f>-0.000432</f>
        <v>-4.3199999999999998E-4</v>
      </c>
      <c r="Q813">
        <v>-1.4729999999999999E-3</v>
      </c>
      <c r="R813">
        <v>-2.1606E-2</v>
      </c>
    </row>
    <row r="814" spans="2:18" x14ac:dyDescent="0.2">
      <c r="B814" s="1">
        <v>-1381.8216</v>
      </c>
      <c r="C814">
        <v>-5.12</v>
      </c>
      <c r="D814">
        <v>1.2496E-2</v>
      </c>
      <c r="E814">
        <v>-1.5133000000000001E-2</v>
      </c>
      <c r="F814">
        <v>-2.2049999999999999E-3</v>
      </c>
      <c r="H814" s="1">
        <v>-1386.6850999999999</v>
      </c>
      <c r="I814">
        <v>-3.3</v>
      </c>
      <c r="J814">
        <v>4.9069999999999999E-3</v>
      </c>
      <c r="K814">
        <v>-6.7279999999999996E-3</v>
      </c>
      <c r="L814">
        <v>-1.2357E-2</v>
      </c>
      <c r="N814" s="1">
        <v>-1381.6419000000001</v>
      </c>
      <c r="O814">
        <v>0.67</v>
      </c>
      <c r="P814">
        <v>1.694E-3</v>
      </c>
      <c r="Q814">
        <v>-4.5360000000000001E-3</v>
      </c>
      <c r="R814">
        <v>-3.2139999999999998E-3</v>
      </c>
    </row>
    <row r="815" spans="2:18" x14ac:dyDescent="0.2">
      <c r="B815" s="1">
        <v>-1381.4023</v>
      </c>
      <c r="C815">
        <v>-3.79</v>
      </c>
      <c r="D815">
        <v>9.4359999999999999E-3</v>
      </c>
      <c r="E815">
        <v>-1.65E-4</v>
      </c>
      <c r="F815">
        <v>1.9737000000000001E-2</v>
      </c>
      <c r="H815" s="1">
        <v>-1386.8181999999999</v>
      </c>
      <c r="I815">
        <v>-3.63</v>
      </c>
      <c r="J815">
        <v>-2.4188000000000001E-2</v>
      </c>
      <c r="K815">
        <v>-2.261E-3</v>
      </c>
      <c r="L815">
        <v>2.8697E-2</v>
      </c>
      <c r="N815" s="1">
        <v>-1381.4994999999999</v>
      </c>
      <c r="O815">
        <v>1.1000000000000001</v>
      </c>
      <c r="P815">
        <v>-1.1269E-2</v>
      </c>
      <c r="Q815">
        <v>1.5034E-2</v>
      </c>
      <c r="R815">
        <v>-1.0238000000000001E-2</v>
      </c>
    </row>
    <row r="816" spans="2:18" x14ac:dyDescent="0.2">
      <c r="B816" s="1">
        <v>-1380.9936</v>
      </c>
      <c r="C816">
        <v>-2.46</v>
      </c>
      <c r="D816">
        <v>2.2856999999999999E-2</v>
      </c>
      <c r="E816">
        <v>2.797E-3</v>
      </c>
      <c r="F816">
        <v>7.6610000000000003E-3</v>
      </c>
      <c r="H816" s="1">
        <v>-1386.9359999999999</v>
      </c>
      <c r="I816">
        <v>-3.87</v>
      </c>
      <c r="J816">
        <v>-1.2663000000000001E-2</v>
      </c>
      <c r="K816">
        <v>-3.042E-3</v>
      </c>
      <c r="L816">
        <v>-1.1434E-2</v>
      </c>
      <c r="N816" s="1">
        <v>-1381.3585</v>
      </c>
      <c r="O816">
        <v>1.48</v>
      </c>
      <c r="P816">
        <f>-0.003194</f>
        <v>-3.1939999999999998E-3</v>
      </c>
      <c r="Q816">
        <v>-5.4980000000000003E-3</v>
      </c>
      <c r="R816">
        <v>-6.8649999999999996E-3</v>
      </c>
    </row>
    <row r="817" spans="2:18" x14ac:dyDescent="0.2">
      <c r="B817" s="1">
        <v>-1380.6205</v>
      </c>
      <c r="C817">
        <v>-1.32</v>
      </c>
      <c r="D817">
        <v>1.6712999999999999E-2</v>
      </c>
      <c r="E817">
        <v>-1.6980000000000001E-3</v>
      </c>
      <c r="F817">
        <v>1.4788000000000001E-2</v>
      </c>
      <c r="H817" s="1">
        <v>-1387.0386000000001</v>
      </c>
      <c r="I817">
        <v>-3.96</v>
      </c>
      <c r="J817">
        <v>-2.0226000000000001E-2</v>
      </c>
      <c r="K817">
        <v>1.1372E-2</v>
      </c>
      <c r="L817">
        <v>2.64E-3</v>
      </c>
      <c r="N817" s="1">
        <v>-1381.2234000000001</v>
      </c>
      <c r="O817">
        <v>1.83</v>
      </c>
      <c r="P817">
        <v>2.911E-3</v>
      </c>
      <c r="Q817">
        <v>-8.1130000000000004E-3</v>
      </c>
      <c r="R817">
        <v>7.6020000000000003E-3</v>
      </c>
    </row>
    <row r="818" spans="2:18" x14ac:dyDescent="0.2">
      <c r="B818" s="1">
        <v>-1380.3101999999999</v>
      </c>
      <c r="C818">
        <v>-0.24</v>
      </c>
      <c r="D818">
        <v>3.5500000000000001E-4</v>
      </c>
      <c r="E818">
        <v>-8.6309999999999998E-3</v>
      </c>
      <c r="F818">
        <v>6.11E-4</v>
      </c>
      <c r="H818" s="1">
        <v>-1387.1251999999999</v>
      </c>
      <c r="I818">
        <v>-3.89</v>
      </c>
      <c r="J818">
        <v>-4.0410000000000003E-3</v>
      </c>
      <c r="K818">
        <v>-3.8809999999999999E-3</v>
      </c>
      <c r="L818">
        <v>-1.9654000000000001E-2</v>
      </c>
      <c r="N818" s="1">
        <v>-1381.1035999999999</v>
      </c>
      <c r="O818">
        <v>2.14</v>
      </c>
      <c r="P818">
        <f>-0.006086</f>
        <v>-6.0860000000000003E-3</v>
      </c>
      <c r="Q818">
        <v>-1.1390000000000001E-2</v>
      </c>
      <c r="R818">
        <v>-4.1970000000000002E-3</v>
      </c>
    </row>
    <row r="819" spans="2:18" x14ac:dyDescent="0.2">
      <c r="B819" s="1">
        <v>-1380.087</v>
      </c>
      <c r="C819">
        <v>0.7</v>
      </c>
      <c r="D819">
        <v>3.7789999999999997E-2</v>
      </c>
      <c r="E819">
        <v>5.6990000000000001E-3</v>
      </c>
      <c r="F819">
        <v>6.3920000000000001E-3</v>
      </c>
      <c r="H819" s="1">
        <v>-1387.1949</v>
      </c>
      <c r="I819">
        <v>-3.73</v>
      </c>
      <c r="J819">
        <v>-3.4347999999999997E-2</v>
      </c>
      <c r="K819">
        <v>-1.4087000000000001E-2</v>
      </c>
      <c r="L819">
        <v>-2.707E-2</v>
      </c>
      <c r="N819" s="1">
        <v>-1381.0118</v>
      </c>
      <c r="O819">
        <v>2.38</v>
      </c>
      <c r="P819">
        <v>1.2295E-2</v>
      </c>
      <c r="Q819">
        <v>5.3860000000000002E-3</v>
      </c>
      <c r="R819">
        <v>1.4312E-2</v>
      </c>
    </row>
    <row r="820" spans="2:18" x14ac:dyDescent="0.2">
      <c r="B820" s="1">
        <v>-1379.9703999999999</v>
      </c>
      <c r="C820">
        <v>1.3</v>
      </c>
      <c r="D820">
        <v>-2.3538E-2</v>
      </c>
      <c r="E820">
        <v>-1.3422999999999999E-2</v>
      </c>
      <c r="F820">
        <v>2.8250000000000001E-2</v>
      </c>
      <c r="H820" s="1">
        <v>-1387.2458999999999</v>
      </c>
      <c r="I820">
        <v>-3.45</v>
      </c>
      <c r="J820">
        <v>-3.2725999999999998E-2</v>
      </c>
      <c r="K820">
        <v>-3.2910000000000001E-3</v>
      </c>
      <c r="L820">
        <v>-1.2913000000000001E-2</v>
      </c>
      <c r="N820" s="1">
        <v>-1380.9612999999999</v>
      </c>
      <c r="O820">
        <v>2.4900000000000002</v>
      </c>
      <c r="P820">
        <v>1.3327E-2</v>
      </c>
      <c r="Q820">
        <v>3.47E-3</v>
      </c>
      <c r="R820">
        <v>-1.3461000000000001E-2</v>
      </c>
    </row>
    <row r="821" spans="2:18" x14ac:dyDescent="0.2">
      <c r="B821" s="1">
        <v>-1379.9698000000001</v>
      </c>
      <c r="C821">
        <v>1.57</v>
      </c>
      <c r="D821">
        <v>1.7822999999999999E-2</v>
      </c>
      <c r="E821">
        <v>-3.6082999999999997E-2</v>
      </c>
      <c r="F821">
        <v>-2.4695999999999999E-2</v>
      </c>
      <c r="H821" s="1">
        <v>-1387.2779</v>
      </c>
      <c r="I821">
        <v>-3.03</v>
      </c>
      <c r="J821">
        <v>8.6709999999999999E-3</v>
      </c>
      <c r="K821">
        <v>-1.0647E-2</v>
      </c>
      <c r="L821">
        <v>-1.9956999999999999E-2</v>
      </c>
      <c r="N821" s="1">
        <v>-1380.9622999999999</v>
      </c>
      <c r="O821">
        <v>2.4300000000000002</v>
      </c>
      <c r="P821">
        <v>-6.1840000000000003E-3</v>
      </c>
      <c r="Q821">
        <v>-9.1500000000000001E-4</v>
      </c>
      <c r="R821">
        <v>1.238E-3</v>
      </c>
    </row>
    <row r="822" spans="2:18" x14ac:dyDescent="0.2">
      <c r="B822" s="1">
        <v>-1380.0830000000001</v>
      </c>
      <c r="C822">
        <v>1.63</v>
      </c>
      <c r="D822">
        <v>8.293E-3</v>
      </c>
      <c r="E822">
        <v>2.4659999999999999E-3</v>
      </c>
      <c r="F822">
        <v>3.807E-2</v>
      </c>
      <c r="H822" s="1">
        <v>-1387.2893999999999</v>
      </c>
      <c r="I822">
        <v>-2.5299999999999998</v>
      </c>
      <c r="J822">
        <v>-1.017E-2</v>
      </c>
      <c r="K822">
        <v>4.816E-3</v>
      </c>
      <c r="L822">
        <v>-4.1182000000000003E-2</v>
      </c>
      <c r="N822" s="1">
        <v>-1381.0188000000001</v>
      </c>
      <c r="O822">
        <v>2.2400000000000002</v>
      </c>
      <c r="P822">
        <v>-1.0277E-2</v>
      </c>
      <c r="Q822">
        <v>2.0049999999999998E-3</v>
      </c>
      <c r="R822">
        <v>-1.2463E-2</v>
      </c>
    </row>
    <row r="823" spans="2:18" x14ac:dyDescent="0.2">
      <c r="B823" s="1">
        <v>-1380.296</v>
      </c>
      <c r="C823">
        <v>1.43</v>
      </c>
      <c r="D823">
        <v>1.0991000000000001E-2</v>
      </c>
      <c r="E823">
        <v>1.2694E-2</v>
      </c>
      <c r="F823">
        <v>-3.0990000000000002E-3</v>
      </c>
      <c r="H823" s="1">
        <v>-1387.2784999999999</v>
      </c>
      <c r="I823">
        <v>-1.93</v>
      </c>
      <c r="J823">
        <v>-1.2108000000000001E-2</v>
      </c>
      <c r="K823">
        <v>2.3144000000000001E-2</v>
      </c>
      <c r="L823">
        <v>-1.2548E-2</v>
      </c>
      <c r="N823" s="1">
        <v>-1381.1282000000001</v>
      </c>
      <c r="O823">
        <v>1.97</v>
      </c>
      <c r="P823">
        <f>-0.004403</f>
        <v>-4.4029999999999998E-3</v>
      </c>
      <c r="Q823">
        <v>-1.3749999999999999E-3</v>
      </c>
      <c r="R823">
        <v>-5.1939999999999998E-3</v>
      </c>
    </row>
    <row r="824" spans="2:18" x14ac:dyDescent="0.2">
      <c r="B824" s="1">
        <v>-1380.5844</v>
      </c>
      <c r="C824">
        <v>1.1000000000000001</v>
      </c>
      <c r="D824">
        <v>1.08E-4</v>
      </c>
      <c r="E824">
        <v>-2.382E-3</v>
      </c>
      <c r="F824">
        <v>3.4450000000000001E-2</v>
      </c>
      <c r="H824" s="1">
        <v>-1387.2430999999999</v>
      </c>
      <c r="I824">
        <v>-1.25</v>
      </c>
      <c r="J824">
        <v>-1.1847999999999999E-2</v>
      </c>
      <c r="K824">
        <v>1.345E-2</v>
      </c>
      <c r="L824">
        <v>-4.6025000000000003E-2</v>
      </c>
      <c r="N824" s="1">
        <v>-1381.2806</v>
      </c>
      <c r="O824">
        <v>1.55</v>
      </c>
      <c r="P824">
        <v>-4.0499999999999998E-4</v>
      </c>
      <c r="Q824">
        <v>6.8609999999999999E-3</v>
      </c>
      <c r="R824">
        <v>-8.8999999999999999E-3</v>
      </c>
    </row>
    <row r="825" spans="2:18" x14ac:dyDescent="0.2">
      <c r="B825" s="1">
        <v>-1380.9176</v>
      </c>
      <c r="C825">
        <v>0.66</v>
      </c>
      <c r="D825">
        <v>-1.2366E-2</v>
      </c>
      <c r="E825">
        <v>1.0319999999999999E-2</v>
      </c>
      <c r="F825">
        <v>2.5722999999999999E-2</v>
      </c>
      <c r="H825" s="1">
        <v>-1387.1831999999999</v>
      </c>
      <c r="I825">
        <v>-0.45</v>
      </c>
      <c r="J825">
        <v>-1.8724999999999999E-2</v>
      </c>
      <c r="K825">
        <v>2.598E-2</v>
      </c>
      <c r="L825">
        <v>2.7460000000000002E-3</v>
      </c>
      <c r="N825" s="1">
        <v>-1381.4597000000001</v>
      </c>
      <c r="O825">
        <v>1.08</v>
      </c>
      <c r="P825">
        <f>-0.000021</f>
        <v>-2.0999999999999999E-5</v>
      </c>
      <c r="Q825">
        <v>-1.4270000000000001E-3</v>
      </c>
      <c r="R825">
        <v>-4.8209999999999998E-3</v>
      </c>
    </row>
    <row r="826" spans="2:18" x14ac:dyDescent="0.2">
      <c r="B826" s="1">
        <v>-1381.2641000000001</v>
      </c>
      <c r="C826">
        <v>0.22</v>
      </c>
      <c r="D826">
        <v>1.3042E-2</v>
      </c>
      <c r="E826">
        <v>-1.4681E-2</v>
      </c>
      <c r="F826">
        <v>1.5719E-2</v>
      </c>
      <c r="H826" s="1">
        <v>-1387.1035999999999</v>
      </c>
      <c r="I826">
        <v>0.32</v>
      </c>
      <c r="J826">
        <v>1.6924000000000002E-2</v>
      </c>
      <c r="K826">
        <v>-3.4520000000000002E-3</v>
      </c>
      <c r="L826">
        <v>-1.0877E-2</v>
      </c>
      <c r="N826" s="1">
        <v>-1381.6459</v>
      </c>
      <c r="O826">
        <v>0.59</v>
      </c>
      <c r="P826">
        <v>1.1812E-2</v>
      </c>
      <c r="Q826">
        <v>-2.7720000000000002E-3</v>
      </c>
      <c r="R826">
        <v>-9.6080000000000002E-3</v>
      </c>
    </row>
    <row r="827" spans="2:18" x14ac:dyDescent="0.2">
      <c r="B827" s="1">
        <v>-1381.5958000000001</v>
      </c>
      <c r="C827">
        <v>-0.25</v>
      </c>
      <c r="D827">
        <v>1.3596E-2</v>
      </c>
      <c r="E827">
        <v>4.9199999999999999E-3</v>
      </c>
      <c r="F827">
        <v>2.4903000000000002E-2</v>
      </c>
      <c r="H827" s="1">
        <v>-1387.0134</v>
      </c>
      <c r="I827">
        <v>1.1100000000000001</v>
      </c>
      <c r="J827">
        <v>-2.0652E-2</v>
      </c>
      <c r="K827">
        <v>2.4504000000000001E-2</v>
      </c>
      <c r="L827">
        <v>9.5879999999999993E-3</v>
      </c>
      <c r="N827" s="1">
        <v>-1381.8204000000001</v>
      </c>
      <c r="O827">
        <v>0.14000000000000001</v>
      </c>
      <c r="P827">
        <v>-1.0560000000000001E-3</v>
      </c>
      <c r="Q827">
        <v>1.09E-2</v>
      </c>
      <c r="R827">
        <v>-1.1197E-2</v>
      </c>
    </row>
    <row r="828" spans="2:18" x14ac:dyDescent="0.2">
      <c r="B828" s="1">
        <v>-1381.8914</v>
      </c>
      <c r="C828">
        <v>-0.55000000000000004</v>
      </c>
      <c r="D828">
        <v>-2.0407000000000002E-2</v>
      </c>
      <c r="E828">
        <v>-3.3082E-2</v>
      </c>
      <c r="F828">
        <v>8.4759999999999992E-3</v>
      </c>
      <c r="H828" s="1">
        <v>-1386.9303</v>
      </c>
      <c r="I828">
        <v>1.96</v>
      </c>
      <c r="J828">
        <v>3.8386999999999998E-2</v>
      </c>
      <c r="K828">
        <v>6.1529999999999996E-3</v>
      </c>
      <c r="L828">
        <v>-3.1570000000000001E-3</v>
      </c>
      <c r="N828" s="1">
        <v>-1381.9674</v>
      </c>
      <c r="O828">
        <v>-0.23</v>
      </c>
      <c r="P828">
        <v>4.352E-3</v>
      </c>
      <c r="Q828">
        <v>3.6229999999999999E-3</v>
      </c>
      <c r="R828">
        <v>3.0690000000000001E-3</v>
      </c>
    </row>
    <row r="829" spans="2:18" x14ac:dyDescent="0.2">
      <c r="B829" s="1">
        <v>-1382.1376</v>
      </c>
      <c r="C829">
        <v>-0.65</v>
      </c>
      <c r="D829">
        <v>1.0999999999999999E-2</v>
      </c>
      <c r="E829">
        <v>-9.4629999999999992E-3</v>
      </c>
      <c r="F829">
        <v>8.0219999999999996E-3</v>
      </c>
      <c r="H829" s="1">
        <v>-1386.875</v>
      </c>
      <c r="I829">
        <v>2.71</v>
      </c>
      <c r="J829">
        <v>1.5726E-2</v>
      </c>
      <c r="K829">
        <v>2.6727999999999998E-2</v>
      </c>
      <c r="L829">
        <v>-1.6431000000000001E-2</v>
      </c>
      <c r="N829" s="1">
        <v>-1382.0772999999999</v>
      </c>
      <c r="O829">
        <v>-0.56000000000000005</v>
      </c>
      <c r="P829">
        <v>7.5510000000000004E-3</v>
      </c>
      <c r="Q829">
        <v>-1.1202999999999999E-2</v>
      </c>
      <c r="R829">
        <v>2.2629999999999998E-3</v>
      </c>
    </row>
    <row r="830" spans="2:18" x14ac:dyDescent="0.2">
      <c r="B830" s="1">
        <v>-1382.3287</v>
      </c>
      <c r="C830">
        <v>-0.61</v>
      </c>
      <c r="D830">
        <v>-1.026E-2</v>
      </c>
      <c r="E830">
        <v>-6.7460000000000003E-3</v>
      </c>
      <c r="F830">
        <v>2.1271999999999999E-2</v>
      </c>
      <c r="H830" s="1">
        <v>-1386.8661</v>
      </c>
      <c r="I830">
        <v>3.25</v>
      </c>
      <c r="J830">
        <v>2.8566000000000001E-2</v>
      </c>
      <c r="K830">
        <v>2.7931000000000001E-2</v>
      </c>
      <c r="L830">
        <v>-2.1388999999999998E-2</v>
      </c>
      <c r="N830" s="1">
        <v>-1382.1493</v>
      </c>
      <c r="O830">
        <v>-0.78</v>
      </c>
      <c r="P830">
        <v>1.3070999999999999E-2</v>
      </c>
      <c r="Q830">
        <v>-2.1302000000000001E-2</v>
      </c>
      <c r="R830">
        <v>4.6589999999999999E-3</v>
      </c>
    </row>
    <row r="831" spans="2:18" x14ac:dyDescent="0.2">
      <c r="B831" s="1">
        <v>-1382.4671000000001</v>
      </c>
      <c r="C831">
        <v>-0.38</v>
      </c>
      <c r="D831">
        <v>9.3390000000000001E-3</v>
      </c>
      <c r="E831">
        <v>-5.4790000000000004E-3</v>
      </c>
      <c r="F831">
        <v>-6.8479999999999999E-3</v>
      </c>
      <c r="H831" s="1">
        <v>-1386.913</v>
      </c>
      <c r="I831">
        <v>3.67</v>
      </c>
      <c r="J831">
        <v>-4.5989000000000002E-2</v>
      </c>
      <c r="K831">
        <v>-1.5006E-2</v>
      </c>
      <c r="L831">
        <v>1.3327E-2</v>
      </c>
      <c r="N831" s="1">
        <v>-1382.1916000000001</v>
      </c>
      <c r="O831">
        <v>-0.94</v>
      </c>
      <c r="P831">
        <v>-1.0245000000000001E-2</v>
      </c>
      <c r="Q831">
        <v>-1.0241E-2</v>
      </c>
      <c r="R831">
        <v>2.4441999999999998E-2</v>
      </c>
    </row>
    <row r="832" spans="2:18" x14ac:dyDescent="0.2">
      <c r="B832" s="1">
        <v>-1382.5615</v>
      </c>
      <c r="C832">
        <v>-0.05</v>
      </c>
      <c r="D832">
        <v>-2.5982000000000002E-2</v>
      </c>
      <c r="E832">
        <v>-1.6868000000000001E-2</v>
      </c>
      <c r="F832">
        <v>-9.9850000000000008E-3</v>
      </c>
      <c r="H832" s="1">
        <v>-1387.0155</v>
      </c>
      <c r="I832">
        <v>3.98</v>
      </c>
      <c r="J832">
        <v>4.5554999999999998E-2</v>
      </c>
      <c r="K832">
        <v>3.9195000000000001E-2</v>
      </c>
      <c r="L832">
        <v>-8.4869999999999998E-3</v>
      </c>
      <c r="N832" s="1">
        <v>-1382.2209</v>
      </c>
      <c r="O832">
        <v>-1.0900000000000001</v>
      </c>
      <c r="P832">
        <v>-2.496E-3</v>
      </c>
      <c r="Q832">
        <v>-2.6308999999999999E-2</v>
      </c>
      <c r="R832">
        <v>1.4191E-2</v>
      </c>
    </row>
    <row r="833" spans="2:18" x14ac:dyDescent="0.2">
      <c r="B833" s="1">
        <v>-1382.6251999999999</v>
      </c>
      <c r="C833">
        <v>0.35</v>
      </c>
      <c r="D833">
        <v>4.6430000000000004E-3</v>
      </c>
      <c r="E833">
        <v>3.4756000000000002E-2</v>
      </c>
      <c r="F833">
        <v>-1.4276E-2</v>
      </c>
      <c r="H833" s="1">
        <v>-1387.163</v>
      </c>
      <c r="I833">
        <v>4.12</v>
      </c>
      <c r="J833">
        <v>-1.7389999999999999E-2</v>
      </c>
      <c r="K833">
        <v>-6.7869999999999996E-3</v>
      </c>
      <c r="L833">
        <v>8.9020000000000002E-3</v>
      </c>
      <c r="N833" s="1">
        <v>-1382.2596000000001</v>
      </c>
      <c r="O833">
        <v>-1.29</v>
      </c>
      <c r="P833">
        <f>-0.004275</f>
        <v>-4.2750000000000002E-3</v>
      </c>
      <c r="Q833">
        <v>-6.9899999999999997E-4</v>
      </c>
      <c r="R833">
        <v>-7.6309999999999998E-3</v>
      </c>
    </row>
    <row r="834" spans="2:18" x14ac:dyDescent="0.2">
      <c r="B834" s="1">
        <v>-1382.6748</v>
      </c>
      <c r="C834">
        <v>0.83</v>
      </c>
      <c r="D834">
        <v>1.1243E-2</v>
      </c>
      <c r="E834">
        <v>-1.2016000000000001E-2</v>
      </c>
      <c r="F834">
        <v>-7.9410000000000001E-3</v>
      </c>
      <c r="H834" s="1">
        <v>-1387.3380999999999</v>
      </c>
      <c r="I834">
        <v>4.1399999999999997</v>
      </c>
      <c r="J834">
        <v>2.4601000000000001E-2</v>
      </c>
      <c r="K834">
        <v>9.2E-5</v>
      </c>
      <c r="L834">
        <v>-1.3455E-2</v>
      </c>
      <c r="N834" s="1">
        <v>-1382.3302000000001</v>
      </c>
      <c r="O834">
        <v>-1.55</v>
      </c>
      <c r="P834">
        <v>1.6926E-2</v>
      </c>
      <c r="Q834">
        <v>2.4910000000000002E-3</v>
      </c>
      <c r="R834">
        <v>2.7394000000000002E-2</v>
      </c>
    </row>
    <row r="835" spans="2:18" x14ac:dyDescent="0.2">
      <c r="B835" s="1">
        <v>-1382.7276999999999</v>
      </c>
      <c r="C835">
        <v>1.24</v>
      </c>
      <c r="D835">
        <v>1.5768000000000001E-2</v>
      </c>
      <c r="E835">
        <v>-9.3950000000000006E-3</v>
      </c>
      <c r="F835">
        <v>-8.2039999999999995E-3</v>
      </c>
      <c r="H835" s="1">
        <v>-1387.521</v>
      </c>
      <c r="I835">
        <v>4.08</v>
      </c>
      <c r="J835">
        <v>-2.4323000000000001E-2</v>
      </c>
      <c r="K835">
        <v>1.7100000000000001E-4</v>
      </c>
      <c r="L835">
        <v>1.7697999999999998E-2</v>
      </c>
      <c r="N835" s="1">
        <v>-1382.4489000000001</v>
      </c>
      <c r="O835">
        <v>-1.98</v>
      </c>
      <c r="P835">
        <v>-9.9930000000000001E-3</v>
      </c>
      <c r="Q835">
        <v>-4.5380000000000004E-3</v>
      </c>
      <c r="R835">
        <v>8.2550000000000002E-3</v>
      </c>
    </row>
    <row r="836" spans="2:18" x14ac:dyDescent="0.2">
      <c r="B836" s="1">
        <v>-1382.7982</v>
      </c>
      <c r="C836">
        <v>1.57</v>
      </c>
      <c r="D836">
        <v>3.2326000000000001E-2</v>
      </c>
      <c r="E836">
        <v>-2.8684999999999999E-2</v>
      </c>
      <c r="F836">
        <v>-1.8831000000000001E-2</v>
      </c>
      <c r="H836" s="1">
        <v>-1387.6962000000001</v>
      </c>
      <c r="I836">
        <v>3.96</v>
      </c>
      <c r="J836">
        <v>2.6571000000000001E-2</v>
      </c>
      <c r="K836">
        <v>-4.4312999999999998E-2</v>
      </c>
      <c r="L836">
        <v>-3.3270000000000001E-2</v>
      </c>
      <c r="N836" s="1">
        <v>-1382.6198999999999</v>
      </c>
      <c r="O836">
        <v>-2.42</v>
      </c>
      <c r="P836">
        <v>-7.7159999999999998E-3</v>
      </c>
      <c r="Q836">
        <v>2.2057E-2</v>
      </c>
      <c r="R836">
        <v>1.6250000000000001E-2</v>
      </c>
    </row>
    <row r="837" spans="2:18" x14ac:dyDescent="0.2">
      <c r="B837" s="1">
        <v>-1382.8955000000001</v>
      </c>
      <c r="C837">
        <v>1.88</v>
      </c>
      <c r="D837">
        <v>-9.2779999999999998E-3</v>
      </c>
      <c r="E837">
        <v>1.5389E-2</v>
      </c>
      <c r="F837">
        <v>-2.2887000000000001E-2</v>
      </c>
      <c r="H837" s="1">
        <v>-1387.8516999999999</v>
      </c>
      <c r="I837">
        <v>3.76</v>
      </c>
      <c r="J837">
        <v>-4.1737000000000003E-2</v>
      </c>
      <c r="K837">
        <v>6.2659999999999999E-3</v>
      </c>
      <c r="L837">
        <v>1.9414000000000001E-2</v>
      </c>
      <c r="N837" s="1">
        <v>-1382.8340000000001</v>
      </c>
      <c r="O837">
        <v>-3</v>
      </c>
      <c r="P837">
        <f>-0.002642</f>
        <v>-2.6419999999999998E-3</v>
      </c>
      <c r="Q837">
        <v>-1.8537999999999999E-2</v>
      </c>
      <c r="R837">
        <v>-5.1089999999999998E-3</v>
      </c>
    </row>
    <row r="838" spans="2:18" x14ac:dyDescent="0.2">
      <c r="B838" s="1">
        <v>-1383.0211999999999</v>
      </c>
      <c r="C838">
        <v>1.99</v>
      </c>
      <c r="D838">
        <v>-4.4770000000000001E-3</v>
      </c>
      <c r="E838">
        <v>-2.1120000000000002E-3</v>
      </c>
      <c r="F838">
        <v>-1.5746E-2</v>
      </c>
      <c r="H838" s="1">
        <v>-1387.9806000000001</v>
      </c>
      <c r="I838">
        <v>3.61</v>
      </c>
      <c r="J838">
        <v>2.7560999999999999E-2</v>
      </c>
      <c r="K838">
        <v>9.8049999999999995E-3</v>
      </c>
      <c r="L838">
        <v>-2.3297999999999999E-2</v>
      </c>
      <c r="N838" s="1">
        <v>-1383.07</v>
      </c>
      <c r="O838">
        <v>-3.62</v>
      </c>
      <c r="P838">
        <v>1.5063999999999999E-2</v>
      </c>
      <c r="Q838">
        <v>1.9910000000000001E-3</v>
      </c>
      <c r="R838">
        <v>4.1879999999999999E-3</v>
      </c>
    </row>
    <row r="839" spans="2:18" x14ac:dyDescent="0.2">
      <c r="B839" s="1">
        <v>-1383.1713</v>
      </c>
      <c r="C839">
        <v>2</v>
      </c>
      <c r="D839">
        <v>-1.3735000000000001E-2</v>
      </c>
      <c r="E839">
        <v>7.8539999999999999E-3</v>
      </c>
      <c r="F839">
        <v>1.7325E-2</v>
      </c>
      <c r="H839" s="1">
        <v>-1388.0807</v>
      </c>
      <c r="I839">
        <v>3.36</v>
      </c>
      <c r="J839">
        <v>-4.8077000000000002E-2</v>
      </c>
      <c r="K839">
        <v>1.9220000000000001E-3</v>
      </c>
      <c r="L839">
        <v>6.2979999999999998E-3</v>
      </c>
      <c r="N839" s="1">
        <v>-1383.3023000000001</v>
      </c>
      <c r="O839">
        <v>-4.1900000000000004</v>
      </c>
      <c r="P839">
        <f>-0.000432</f>
        <v>-4.3199999999999998E-4</v>
      </c>
      <c r="Q839">
        <v>-7.9120000000000006E-3</v>
      </c>
      <c r="R839">
        <v>-7.058E-3</v>
      </c>
    </row>
    <row r="840" spans="2:18" x14ac:dyDescent="0.2">
      <c r="B840" s="1">
        <v>-1383.3373999999999</v>
      </c>
      <c r="C840">
        <v>1.89</v>
      </c>
      <c r="D840">
        <v>-4.3639999999999998E-3</v>
      </c>
      <c r="E840">
        <v>-1.3006E-2</v>
      </c>
      <c r="F840">
        <v>2.2494E-2</v>
      </c>
      <c r="H840" s="1">
        <v>-1388.1521</v>
      </c>
      <c r="I840">
        <v>3.1</v>
      </c>
      <c r="J840">
        <v>6.9736999999999993E-2</v>
      </c>
      <c r="K840">
        <v>-1.0461E-2</v>
      </c>
      <c r="L840">
        <v>-1.8105E-2</v>
      </c>
      <c r="N840" s="1">
        <v>-1383.5077000000001</v>
      </c>
      <c r="O840">
        <v>-4.71</v>
      </c>
      <c r="P840">
        <v>-5.4070000000000003E-3</v>
      </c>
      <c r="Q840">
        <v>6.6410000000000002E-3</v>
      </c>
      <c r="R840">
        <v>6.7450000000000001E-3</v>
      </c>
    </row>
    <row r="841" spans="2:18" x14ac:dyDescent="0.2">
      <c r="B841" s="1">
        <v>-1383.5119999999999</v>
      </c>
      <c r="C841">
        <v>1.63</v>
      </c>
      <c r="D841">
        <v>-2.3861E-2</v>
      </c>
      <c r="E841">
        <v>1.4454E-2</v>
      </c>
      <c r="F841">
        <v>-7.502E-3</v>
      </c>
      <c r="H841" s="1">
        <v>-1388.1986999999999</v>
      </c>
      <c r="I841">
        <v>2.8</v>
      </c>
      <c r="J841">
        <v>3.0850000000000001E-3</v>
      </c>
      <c r="K841">
        <v>-1.2201E-2</v>
      </c>
      <c r="L841">
        <v>2.0521000000000001E-2</v>
      </c>
      <c r="N841" s="1">
        <v>-1383.6701</v>
      </c>
      <c r="O841">
        <v>-5.13</v>
      </c>
      <c r="P841">
        <v>2.026E-3</v>
      </c>
      <c r="Q841">
        <v>1.5886000000000001E-2</v>
      </c>
      <c r="R841">
        <v>1.4793000000000001E-2</v>
      </c>
    </row>
    <row r="842" spans="2:18" x14ac:dyDescent="0.2">
      <c r="B842" s="1">
        <v>-1383.6896999999999</v>
      </c>
      <c r="C842">
        <v>1.3</v>
      </c>
      <c r="D842">
        <v>-4.6639999999999997E-3</v>
      </c>
      <c r="E842">
        <v>5.2509999999999996E-3</v>
      </c>
      <c r="F842">
        <v>9.8300000000000002E-3</v>
      </c>
      <c r="H842" s="1">
        <v>-1388.2282</v>
      </c>
      <c r="I842">
        <v>2.41</v>
      </c>
      <c r="J842">
        <v>5.3538000000000002E-2</v>
      </c>
      <c r="K842">
        <v>-4.8668000000000003E-2</v>
      </c>
      <c r="L842">
        <v>-8.5210000000000008E-3</v>
      </c>
      <c r="N842" s="1">
        <v>-1383.7828999999999</v>
      </c>
      <c r="O842">
        <v>-5.49</v>
      </c>
      <c r="P842">
        <v>5.0959999999999998E-3</v>
      </c>
      <c r="Q842">
        <v>-6.6500000000000001E-4</v>
      </c>
      <c r="R842">
        <v>-1.1861E-2</v>
      </c>
    </row>
    <row r="843" spans="2:18" x14ac:dyDescent="0.2">
      <c r="B843" s="1">
        <v>-1383.8702000000001</v>
      </c>
      <c r="C843">
        <v>0.87</v>
      </c>
      <c r="D843">
        <v>-1.5654999999999999E-2</v>
      </c>
      <c r="E843">
        <v>1.7427000000000002E-2</v>
      </c>
      <c r="F843">
        <v>-5.1079999999999997E-3</v>
      </c>
      <c r="H843" s="1">
        <v>-1388.2501</v>
      </c>
      <c r="I843">
        <v>1.97</v>
      </c>
      <c r="J843">
        <v>-2.1628000000000001E-2</v>
      </c>
      <c r="K843">
        <v>-4.0157999999999999E-2</v>
      </c>
      <c r="L843">
        <v>2.0025999999999999E-2</v>
      </c>
      <c r="N843" s="1">
        <v>-1383.8474000000001</v>
      </c>
      <c r="O843">
        <v>-5.67</v>
      </c>
      <c r="P843">
        <v>2.1800000000000001E-3</v>
      </c>
      <c r="Q843">
        <v>-5.11E-3</v>
      </c>
      <c r="R843">
        <v>1.6475E-2</v>
      </c>
    </row>
    <row r="844" spans="2:18" x14ac:dyDescent="0.2">
      <c r="B844" s="1">
        <v>-1384.0564999999999</v>
      </c>
      <c r="C844">
        <v>0.38</v>
      </c>
      <c r="D844">
        <v>3.7910000000000001E-3</v>
      </c>
      <c r="E844">
        <v>-2.2506000000000002E-2</v>
      </c>
      <c r="F844">
        <v>2.7774E-2</v>
      </c>
      <c r="H844" s="1">
        <v>-1388.2734</v>
      </c>
      <c r="I844">
        <v>1.48</v>
      </c>
      <c r="J844">
        <v>2.8459999999999999E-2</v>
      </c>
      <c r="K844">
        <v>-2.0990999999999999E-2</v>
      </c>
      <c r="L844">
        <v>-7.0660000000000002E-3</v>
      </c>
      <c r="N844" s="1">
        <v>-1383.8706999999999</v>
      </c>
      <c r="O844">
        <v>-5.75</v>
      </c>
      <c r="P844">
        <v>-8.5070000000000007E-3</v>
      </c>
      <c r="Q844">
        <v>4.2779999999999997E-3</v>
      </c>
      <c r="R844">
        <v>-5.1060000000000003E-3</v>
      </c>
    </row>
    <row r="845" spans="2:18" x14ac:dyDescent="0.2">
      <c r="B845" s="1">
        <v>-1384.2512999999999</v>
      </c>
      <c r="C845">
        <v>-0.24</v>
      </c>
      <c r="D845">
        <v>-7.3949999999999997E-3</v>
      </c>
      <c r="E845">
        <v>1.9387999999999999E-2</v>
      </c>
      <c r="F845">
        <v>5.7200000000000003E-4</v>
      </c>
      <c r="H845" s="1">
        <v>-1388.3072</v>
      </c>
      <c r="I845">
        <v>0.86</v>
      </c>
      <c r="J845">
        <v>-2.2124999999999999E-2</v>
      </c>
      <c r="K845">
        <v>-6.1399999999999996E-3</v>
      </c>
      <c r="L845">
        <v>2.3377999999999999E-2</v>
      </c>
      <c r="N845" s="1">
        <v>-1383.8634</v>
      </c>
      <c r="O845">
        <v>-5.73</v>
      </c>
      <c r="P845">
        <v>2.0174999999999998E-2</v>
      </c>
      <c r="Q845">
        <v>8.9549999999999994E-3</v>
      </c>
      <c r="R845">
        <v>1.5720999999999999E-2</v>
      </c>
    </row>
    <row r="846" spans="2:18" x14ac:dyDescent="0.2">
      <c r="B846" s="1">
        <v>-1384.4553000000001</v>
      </c>
      <c r="C846">
        <v>-0.92</v>
      </c>
      <c r="D846">
        <v>1.7462999999999999E-2</v>
      </c>
      <c r="E846">
        <v>-4.3610000000000003E-3</v>
      </c>
      <c r="F846">
        <v>3.5707999999999997E-2</v>
      </c>
      <c r="H846" s="1">
        <v>-1388.3569</v>
      </c>
      <c r="I846">
        <v>0.15</v>
      </c>
      <c r="J846">
        <v>4.3241000000000002E-2</v>
      </c>
      <c r="K846">
        <v>-2.7409999999999999E-3</v>
      </c>
      <c r="L846">
        <v>-6.87E-4</v>
      </c>
      <c r="N846" s="1">
        <v>-1383.8375000000001</v>
      </c>
      <c r="O846">
        <v>-5.67</v>
      </c>
      <c r="P846">
        <v>8.5590000000000006E-3</v>
      </c>
      <c r="Q846">
        <v>2.7205E-2</v>
      </c>
      <c r="R846">
        <v>-1.7830000000000001E-3</v>
      </c>
    </row>
    <row r="847" spans="2:18" x14ac:dyDescent="0.2">
      <c r="B847" s="1">
        <v>-1384.6665</v>
      </c>
      <c r="C847">
        <v>-1.64</v>
      </c>
      <c r="D847">
        <v>-7.3949999999999997E-3</v>
      </c>
      <c r="E847">
        <v>2.0412E-2</v>
      </c>
      <c r="F847">
        <v>3.2001000000000002E-2</v>
      </c>
      <c r="H847" s="1">
        <v>-1388.4258</v>
      </c>
      <c r="I847">
        <v>-0.57999999999999996</v>
      </c>
      <c r="J847">
        <v>2.4937999999999998E-2</v>
      </c>
      <c r="K847">
        <v>-2.6120000000000002E-3</v>
      </c>
      <c r="L847">
        <v>6.1700000000000004E-4</v>
      </c>
      <c r="N847" s="1">
        <v>-1383.8067000000001</v>
      </c>
      <c r="O847">
        <v>-5.6</v>
      </c>
      <c r="P847">
        <v>4.4799999999999999E-4</v>
      </c>
      <c r="Q847">
        <v>7.9070000000000008E-3</v>
      </c>
      <c r="R847">
        <v>3.1840000000000002E-3</v>
      </c>
    </row>
    <row r="848" spans="2:18" x14ac:dyDescent="0.2">
      <c r="B848" s="1">
        <v>-1384.8804</v>
      </c>
      <c r="C848">
        <v>-2.39</v>
      </c>
      <c r="D848">
        <v>7.3530000000000002E-3</v>
      </c>
      <c r="E848">
        <v>-4.2964000000000002E-2</v>
      </c>
      <c r="F848">
        <v>1.369E-3</v>
      </c>
      <c r="H848" s="1">
        <v>-1388.5130999999999</v>
      </c>
      <c r="I848">
        <v>-1.38</v>
      </c>
      <c r="J848">
        <v>3.4356999999999999E-2</v>
      </c>
      <c r="K848">
        <v>4.8899999999999996E-4</v>
      </c>
      <c r="L848">
        <v>3.5109999999999998E-3</v>
      </c>
      <c r="N848" s="1">
        <v>-1383.7853</v>
      </c>
      <c r="O848">
        <v>-5.52</v>
      </c>
      <c r="P848">
        <v>-1.4448000000000001E-2</v>
      </c>
      <c r="Q848">
        <v>9.3410000000000003E-3</v>
      </c>
      <c r="R848">
        <v>-9.0589999999999993E-3</v>
      </c>
    </row>
    <row r="849" spans="2:18" x14ac:dyDescent="0.2">
      <c r="B849" s="1">
        <v>-1385.0908999999999</v>
      </c>
      <c r="C849">
        <v>-3.12</v>
      </c>
      <c r="D849">
        <v>-1.261E-3</v>
      </c>
      <c r="E849">
        <v>-1.6899999999999999E-4</v>
      </c>
      <c r="F849">
        <v>1.3290000000000001E-3</v>
      </c>
      <c r="H849" s="1">
        <v>-1388.6158</v>
      </c>
      <c r="I849">
        <v>-2.1800000000000002</v>
      </c>
      <c r="J849">
        <v>5.2480000000000001E-3</v>
      </c>
      <c r="K849">
        <v>-2.2457999999999999E-2</v>
      </c>
      <c r="L849">
        <v>-1.4031E-2</v>
      </c>
      <c r="N849" s="1">
        <v>-1383.788</v>
      </c>
      <c r="O849">
        <v>-5.5</v>
      </c>
      <c r="P849">
        <v>1.2609E-2</v>
      </c>
      <c r="Q849">
        <v>-4.6829999999999997E-3</v>
      </c>
      <c r="R849">
        <v>5.5909999999999996E-3</v>
      </c>
    </row>
    <row r="850" spans="2:18" x14ac:dyDescent="0.2">
      <c r="B850" s="1">
        <v>-1385.2929999999999</v>
      </c>
      <c r="C850">
        <v>-3.87</v>
      </c>
      <c r="D850">
        <v>4.0639999999999999E-3</v>
      </c>
      <c r="E850">
        <v>-1.3832000000000001E-2</v>
      </c>
      <c r="F850">
        <v>-1.7520000000000001E-3</v>
      </c>
      <c r="H850" s="1">
        <v>-1388.7295999999999</v>
      </c>
      <c r="I850">
        <v>-2.97</v>
      </c>
      <c r="J850">
        <v>1.6327999999999999E-2</v>
      </c>
      <c r="K850">
        <v>5.6010000000000001E-3</v>
      </c>
      <c r="L850">
        <v>-2.6519999999999998E-3</v>
      </c>
      <c r="N850" s="1">
        <v>-1383.8273999999999</v>
      </c>
      <c r="O850">
        <v>-5.54</v>
      </c>
      <c r="P850">
        <f>-0.002169</f>
        <v>-2.1689999999999999E-3</v>
      </c>
      <c r="Q850">
        <v>-1.8550000000000001E-3</v>
      </c>
      <c r="R850">
        <v>-1.8220000000000001E-3</v>
      </c>
    </row>
    <row r="851" spans="2:18" x14ac:dyDescent="0.2">
      <c r="B851" s="1">
        <v>-1385.4826</v>
      </c>
      <c r="C851">
        <v>-4.55</v>
      </c>
      <c r="D851">
        <v>-1.3398E-2</v>
      </c>
      <c r="E851">
        <v>2.2105E-2</v>
      </c>
      <c r="F851">
        <v>-3.0842999999999999E-2</v>
      </c>
      <c r="H851" s="1">
        <v>-1388.8483000000001</v>
      </c>
      <c r="I851">
        <v>-3.69</v>
      </c>
      <c r="J851">
        <v>-3.1428999999999999E-2</v>
      </c>
      <c r="K851">
        <v>-2.0490999999999999E-2</v>
      </c>
      <c r="L851">
        <v>-1.6877E-2</v>
      </c>
      <c r="N851" s="1">
        <v>-1383.9111</v>
      </c>
      <c r="O851">
        <v>-5.71</v>
      </c>
      <c r="P851">
        <v>4.738E-3</v>
      </c>
      <c r="Q851">
        <v>-1.9859000000000002E-2</v>
      </c>
      <c r="R851">
        <v>1.5622E-2</v>
      </c>
    </row>
    <row r="852" spans="2:18" x14ac:dyDescent="0.2">
      <c r="B852" s="1">
        <v>-1385.6558</v>
      </c>
      <c r="C852">
        <v>-5.24</v>
      </c>
      <c r="D852">
        <v>-2.1772E-2</v>
      </c>
      <c r="E852">
        <v>8.1060000000000004E-3</v>
      </c>
      <c r="F852">
        <v>-4.9649999999999998E-3</v>
      </c>
      <c r="H852" s="1">
        <v>-1388.9672</v>
      </c>
      <c r="I852">
        <v>-4.42</v>
      </c>
      <c r="J852">
        <v>5.62E-3</v>
      </c>
      <c r="K852">
        <v>-8.7299999999999999E-3</v>
      </c>
      <c r="L852">
        <v>-9.6380000000000007E-3</v>
      </c>
      <c r="N852" s="1">
        <v>-1384.0393999999999</v>
      </c>
      <c r="O852">
        <v>-5.93</v>
      </c>
      <c r="P852">
        <v>1.295E-2</v>
      </c>
      <c r="Q852">
        <v>3.7599999999999998E-4</v>
      </c>
      <c r="R852">
        <v>-1.0302E-2</v>
      </c>
    </row>
    <row r="853" spans="2:18" x14ac:dyDescent="0.2">
      <c r="B853" s="1">
        <v>-1385.8082999999999</v>
      </c>
      <c r="C853">
        <v>-5.83</v>
      </c>
      <c r="D853">
        <v>-2.3765999999999999E-2</v>
      </c>
      <c r="E853">
        <v>2.9239999999999999E-2</v>
      </c>
      <c r="F853">
        <v>1.7513000000000001E-2</v>
      </c>
      <c r="H853" s="1">
        <v>-1389.0831000000001</v>
      </c>
      <c r="I853">
        <v>-5.0599999999999996</v>
      </c>
      <c r="J853">
        <v>-2.0721E-2</v>
      </c>
      <c r="K853">
        <v>-6.2760000000000003E-3</v>
      </c>
      <c r="L853">
        <v>-8.1049999999999994E-3</v>
      </c>
      <c r="N853" s="1">
        <v>-1384.2058</v>
      </c>
      <c r="O853">
        <v>-6.2</v>
      </c>
      <c r="P853">
        <v>7.8299999999999995E-4</v>
      </c>
      <c r="Q853">
        <v>-1.56E-4</v>
      </c>
      <c r="R853">
        <v>9.7149999999999997E-3</v>
      </c>
    </row>
    <row r="854" spans="2:18" x14ac:dyDescent="0.2">
      <c r="B854" s="1">
        <v>-1385.9332999999999</v>
      </c>
      <c r="C854">
        <v>-6.32</v>
      </c>
      <c r="D854">
        <v>-3.8490000000000003E-2</v>
      </c>
      <c r="E854">
        <v>5.0819999999999997E-3</v>
      </c>
      <c r="F854">
        <v>-1.0655E-2</v>
      </c>
      <c r="H854" s="1">
        <v>-1389.1941999999999</v>
      </c>
      <c r="I854">
        <v>-5.63</v>
      </c>
      <c r="J854">
        <v>-2.1388000000000001E-2</v>
      </c>
      <c r="K854">
        <v>-1.651E-2</v>
      </c>
      <c r="L854">
        <v>-1.7017000000000001E-2</v>
      </c>
      <c r="N854" s="1">
        <v>-1384.3975</v>
      </c>
      <c r="O854">
        <v>-6.58</v>
      </c>
      <c r="P854">
        <v>-9.5069999999999998E-3</v>
      </c>
      <c r="Q854">
        <v>1.882E-3</v>
      </c>
      <c r="R854">
        <v>-1.603E-3</v>
      </c>
    </row>
    <row r="855" spans="2:18" x14ac:dyDescent="0.2">
      <c r="B855" s="1">
        <v>-1386.0226</v>
      </c>
      <c r="C855">
        <v>-6.7</v>
      </c>
      <c r="D855">
        <v>-1.1747E-2</v>
      </c>
      <c r="E855">
        <v>3.0356999999999999E-2</v>
      </c>
      <c r="F855">
        <v>-8.9700000000000005E-3</v>
      </c>
      <c r="H855" s="1">
        <v>-1389.3005000000001</v>
      </c>
      <c r="I855">
        <v>-6.15</v>
      </c>
      <c r="J855">
        <v>-2.2765000000000001E-2</v>
      </c>
      <c r="K855">
        <v>-2.7199999999999998E-2</v>
      </c>
      <c r="L855">
        <v>-1.83E-3</v>
      </c>
      <c r="N855" s="1">
        <v>-1384.5992000000001</v>
      </c>
      <c r="O855">
        <v>-6.94</v>
      </c>
      <c r="P855">
        <v>1.5184E-2</v>
      </c>
      <c r="Q855">
        <v>1.1641E-2</v>
      </c>
      <c r="R855">
        <v>1.2364999999999999E-2</v>
      </c>
    </row>
    <row r="856" spans="2:18" x14ac:dyDescent="0.2">
      <c r="B856" s="1">
        <v>-1386.0684000000001</v>
      </c>
      <c r="C856">
        <v>-7</v>
      </c>
      <c r="D856">
        <v>-2.8693E-2</v>
      </c>
      <c r="E856">
        <v>-1.9495999999999999E-2</v>
      </c>
      <c r="F856">
        <v>2.5799999999999998E-3</v>
      </c>
      <c r="H856" s="1">
        <v>-1389.4023999999999</v>
      </c>
      <c r="I856">
        <v>-6.58</v>
      </c>
      <c r="J856">
        <v>1.5321E-2</v>
      </c>
      <c r="K856">
        <v>1.8943999999999999E-2</v>
      </c>
      <c r="L856">
        <v>-1.4616000000000001E-2</v>
      </c>
      <c r="N856" s="1">
        <v>-1384.7981</v>
      </c>
      <c r="O856">
        <v>-7.23</v>
      </c>
      <c r="P856">
        <v>1.0169999999999999E-3</v>
      </c>
      <c r="Q856">
        <v>1.1147000000000001E-2</v>
      </c>
      <c r="R856">
        <v>-4.8869999999999999E-3</v>
      </c>
    </row>
    <row r="857" spans="2:18" x14ac:dyDescent="0.2">
      <c r="B857" s="1">
        <v>-1386.0661</v>
      </c>
      <c r="C857">
        <v>-7.1</v>
      </c>
      <c r="D857">
        <v>-3.0397E-2</v>
      </c>
      <c r="E857">
        <v>1.8721000000000002E-2</v>
      </c>
      <c r="F857">
        <v>7.0219999999999996E-3</v>
      </c>
      <c r="H857" s="1">
        <v>-1389.5001</v>
      </c>
      <c r="I857">
        <v>-6.98</v>
      </c>
      <c r="J857">
        <v>1.5681E-2</v>
      </c>
      <c r="K857">
        <v>6.6439999999999997E-3</v>
      </c>
      <c r="L857">
        <v>-5.4559999999999999E-3</v>
      </c>
      <c r="N857" s="1">
        <v>-1384.9874</v>
      </c>
      <c r="O857">
        <v>-7.48</v>
      </c>
      <c r="P857">
        <v>-1.7160000000000001E-3</v>
      </c>
      <c r="Q857">
        <v>-3.7320000000000001E-3</v>
      </c>
      <c r="R857">
        <v>3.0706000000000001E-2</v>
      </c>
    </row>
    <row r="858" spans="2:18" x14ac:dyDescent="0.2">
      <c r="B858" s="1">
        <v>-1386.0155999999999</v>
      </c>
      <c r="C858">
        <v>-7.06</v>
      </c>
      <c r="D858">
        <v>-1.3771E-2</v>
      </c>
      <c r="E858">
        <v>-1.609E-3</v>
      </c>
      <c r="F858">
        <v>5.9769999999999997E-3</v>
      </c>
      <c r="H858" s="1">
        <v>-1389.5918999999999</v>
      </c>
      <c r="I858">
        <v>-7.29</v>
      </c>
      <c r="J858">
        <v>4.9009999999999998E-2</v>
      </c>
      <c r="K858">
        <v>1.2666999999999999E-2</v>
      </c>
      <c r="L858">
        <v>-6.0790000000000002E-3</v>
      </c>
      <c r="N858" s="1">
        <v>-1385.1665</v>
      </c>
      <c r="O858">
        <v>-7.71</v>
      </c>
      <c r="P858">
        <v>1.3429999999999999E-2</v>
      </c>
      <c r="Q858">
        <v>9.3439999999999999E-3</v>
      </c>
      <c r="R858">
        <v>-3.8769999999999998E-3</v>
      </c>
    </row>
    <row r="859" spans="2:18" x14ac:dyDescent="0.2">
      <c r="B859" s="1">
        <v>-1385.9195999999999</v>
      </c>
      <c r="C859">
        <v>-6.9</v>
      </c>
      <c r="D859">
        <v>-1.8950999999999999E-2</v>
      </c>
      <c r="E859">
        <v>-1.2283000000000001E-2</v>
      </c>
      <c r="F859">
        <v>9.7140000000000004E-3</v>
      </c>
      <c r="H859" s="1">
        <v>-1389.6759999999999</v>
      </c>
      <c r="I859">
        <v>-7.54</v>
      </c>
      <c r="J859">
        <v>-1.1622E-2</v>
      </c>
      <c r="K859">
        <v>9.8429999999999993E-3</v>
      </c>
      <c r="L859">
        <v>-3.508E-2</v>
      </c>
      <c r="N859" s="1">
        <v>-1385.3398999999999</v>
      </c>
      <c r="O859">
        <v>-7.93</v>
      </c>
      <c r="P859">
        <v>3.6240000000000001E-3</v>
      </c>
      <c r="Q859">
        <v>2.1710000000000002E-3</v>
      </c>
      <c r="R859">
        <v>7.7340000000000004E-3</v>
      </c>
    </row>
    <row r="860" spans="2:18" x14ac:dyDescent="0.2">
      <c r="B860" s="1">
        <v>-1385.7815000000001</v>
      </c>
      <c r="C860">
        <v>-6.65</v>
      </c>
      <c r="D860">
        <v>3.5379999999999999E-3</v>
      </c>
      <c r="E860">
        <v>-9.332E-3</v>
      </c>
      <c r="F860">
        <v>2.2095E-2</v>
      </c>
      <c r="H860" s="1">
        <v>-1389.7482</v>
      </c>
      <c r="I860">
        <v>-7.73</v>
      </c>
      <c r="J860">
        <v>2.5045999999999999E-2</v>
      </c>
      <c r="K860">
        <v>1.4800000000000001E-2</v>
      </c>
      <c r="L860">
        <v>-3.9829000000000003E-2</v>
      </c>
      <c r="N860" s="1">
        <v>-1385.51</v>
      </c>
      <c r="O860">
        <v>-8.0399999999999991</v>
      </c>
      <c r="P860">
        <v>3.6589999999999999E-3</v>
      </c>
      <c r="Q860">
        <v>1.6118E-2</v>
      </c>
      <c r="R860">
        <v>-4.9069999999999999E-3</v>
      </c>
    </row>
    <row r="861" spans="2:18" x14ac:dyDescent="0.2">
      <c r="B861" s="1">
        <v>-1385.6018999999999</v>
      </c>
      <c r="C861">
        <v>-6.21</v>
      </c>
      <c r="D861">
        <v>-1.7232000000000001E-2</v>
      </c>
      <c r="E861">
        <v>1.1721000000000001E-2</v>
      </c>
      <c r="F861">
        <v>1.0312999999999999E-2</v>
      </c>
      <c r="H861" s="1">
        <v>-1389.8046999999999</v>
      </c>
      <c r="I861">
        <v>-7.84</v>
      </c>
      <c r="J861">
        <v>-3.4492000000000002E-2</v>
      </c>
      <c r="K861">
        <v>4.5919999999999997E-3</v>
      </c>
      <c r="L861">
        <v>-7.1739999999999998E-3</v>
      </c>
      <c r="N861" s="1">
        <v>-1385.6742999999999</v>
      </c>
      <c r="O861">
        <v>-8.0500000000000007</v>
      </c>
      <c r="P861">
        <v>-2.48E-3</v>
      </c>
      <c r="Q861">
        <v>4.7699999999999999E-3</v>
      </c>
      <c r="R861">
        <v>-1.2829999999999999E-2</v>
      </c>
    </row>
    <row r="862" spans="2:18" x14ac:dyDescent="0.2">
      <c r="B862" s="1">
        <v>-1385.3794</v>
      </c>
      <c r="C862">
        <v>-5.72</v>
      </c>
      <c r="D862">
        <v>-4.1310000000000001E-3</v>
      </c>
      <c r="E862">
        <v>3.0000000000000001E-6</v>
      </c>
      <c r="F862">
        <v>6.1960000000000001E-3</v>
      </c>
      <c r="H862" s="1">
        <v>-1389.8416</v>
      </c>
      <c r="I862">
        <v>-7.88</v>
      </c>
      <c r="J862">
        <v>1.7915E-2</v>
      </c>
      <c r="K862">
        <v>4.0059999999999998E-2</v>
      </c>
      <c r="L862">
        <v>1.5488999999999999E-2</v>
      </c>
      <c r="N862" s="1">
        <v>-1385.8228999999999</v>
      </c>
      <c r="O862">
        <v>-8.01</v>
      </c>
      <c r="P862">
        <f>-0.004673</f>
        <v>-4.6730000000000001E-3</v>
      </c>
      <c r="Q862">
        <v>-4.6100000000000004E-3</v>
      </c>
      <c r="R862">
        <v>-2.9740000000000001E-3</v>
      </c>
    </row>
    <row r="863" spans="2:18" x14ac:dyDescent="0.2">
      <c r="B863" s="1">
        <v>-1385.1116</v>
      </c>
      <c r="C863">
        <v>-5.09</v>
      </c>
      <c r="D863">
        <v>-1.6291E-2</v>
      </c>
      <c r="E863">
        <v>1.1722E-2</v>
      </c>
      <c r="F863">
        <v>-1.055E-2</v>
      </c>
      <c r="H863" s="1">
        <v>-1389.8579</v>
      </c>
      <c r="I863">
        <v>-7.86</v>
      </c>
      <c r="J863">
        <v>-1.4749E-2</v>
      </c>
      <c r="K863">
        <v>1.3278E-2</v>
      </c>
      <c r="L863">
        <v>2.4726000000000001E-2</v>
      </c>
      <c r="N863" s="1">
        <v>-1385.9413999999999</v>
      </c>
      <c r="O863">
        <v>-7.82</v>
      </c>
      <c r="P863">
        <v>8.1349999999999999E-3</v>
      </c>
      <c r="Q863">
        <v>8.3999999999999995E-5</v>
      </c>
      <c r="R863">
        <v>-9.5130000000000006E-3</v>
      </c>
    </row>
    <row r="864" spans="2:18" x14ac:dyDescent="0.2">
      <c r="B864" s="1">
        <v>-1384.8</v>
      </c>
      <c r="C864">
        <v>-4.3600000000000003</v>
      </c>
      <c r="D864">
        <v>1.7937000000000002E-2</v>
      </c>
      <c r="E864">
        <v>3.5519000000000002E-2</v>
      </c>
      <c r="F864">
        <v>1.9952000000000001E-2</v>
      </c>
      <c r="H864" s="1">
        <v>-1389.8541</v>
      </c>
      <c r="I864">
        <v>-7.78</v>
      </c>
      <c r="J864">
        <v>-4.2249999999999996E-3</v>
      </c>
      <c r="K864">
        <v>1.6576E-2</v>
      </c>
      <c r="L864">
        <v>-2.1020000000000001E-3</v>
      </c>
      <c r="N864" s="1">
        <v>-1386.0155</v>
      </c>
      <c r="O864">
        <v>-7.44</v>
      </c>
      <c r="P864">
        <v>-3.692E-3</v>
      </c>
      <c r="Q864">
        <v>5.7829999999999999E-3</v>
      </c>
      <c r="R864">
        <v>1.6102999999999999E-2</v>
      </c>
    </row>
    <row r="865" spans="2:18" x14ac:dyDescent="0.2">
      <c r="B865" s="1">
        <v>-1384.4548</v>
      </c>
      <c r="C865">
        <v>-3.55</v>
      </c>
      <c r="D865">
        <v>6.7489999999999998E-3</v>
      </c>
      <c r="E865">
        <v>1.9061999999999999E-2</v>
      </c>
      <c r="F865">
        <v>2.1260999999999999E-2</v>
      </c>
      <c r="H865" s="1">
        <v>-1389.8304000000001</v>
      </c>
      <c r="I865">
        <v>-7.72</v>
      </c>
      <c r="J865">
        <v>-1.2042000000000001E-2</v>
      </c>
      <c r="K865">
        <v>1.3901E-2</v>
      </c>
      <c r="L865">
        <v>2.9949999999999998E-3</v>
      </c>
      <c r="N865" s="1">
        <v>-1386.0355999999999</v>
      </c>
      <c r="O865">
        <v>-7</v>
      </c>
      <c r="P865">
        <v>8.5819999999999994E-3</v>
      </c>
      <c r="Q865">
        <v>-5.189E-3</v>
      </c>
      <c r="R865">
        <v>1.9580000000000001E-3</v>
      </c>
    </row>
    <row r="866" spans="2:18" x14ac:dyDescent="0.2">
      <c r="B866" s="1">
        <v>-1384.0948000000001</v>
      </c>
      <c r="C866">
        <v>-2.74</v>
      </c>
      <c r="D866">
        <v>9.6039999999999997E-3</v>
      </c>
      <c r="E866">
        <v>-1.2695E-2</v>
      </c>
      <c r="F866">
        <v>2.2128999999999999E-2</v>
      </c>
      <c r="H866" s="1">
        <v>-1389.7886000000001</v>
      </c>
      <c r="I866">
        <v>-7.67</v>
      </c>
      <c r="J866">
        <v>-2.8891E-2</v>
      </c>
      <c r="K866">
        <v>2.5902999999999999E-2</v>
      </c>
      <c r="L866">
        <v>7.4600000000000003E-4</v>
      </c>
      <c r="N866" s="1">
        <v>-1386.0001</v>
      </c>
      <c r="O866">
        <v>-6.43</v>
      </c>
      <c r="P866">
        <v>-2.5590000000000001E-3</v>
      </c>
      <c r="Q866">
        <v>-3.1999999999999999E-5</v>
      </c>
      <c r="R866">
        <v>1.5298000000000001E-2</v>
      </c>
    </row>
    <row r="867" spans="2:18" x14ac:dyDescent="0.2">
      <c r="B867" s="1">
        <v>-1383.7452000000001</v>
      </c>
      <c r="C867">
        <v>-2.02</v>
      </c>
      <c r="D867">
        <v>-7.058E-3</v>
      </c>
      <c r="E867">
        <v>-6.9290000000000003E-3</v>
      </c>
      <c r="F867">
        <v>7.554E-3</v>
      </c>
      <c r="H867" s="1">
        <v>-1389.7316000000001</v>
      </c>
      <c r="I867">
        <v>-7.57</v>
      </c>
      <c r="J867">
        <v>-1.5788E-2</v>
      </c>
      <c r="K867">
        <v>7.5699999999999997E-4</v>
      </c>
      <c r="L867">
        <v>-1.8598E-2</v>
      </c>
      <c r="N867" s="1">
        <v>-1385.9168</v>
      </c>
      <c r="O867">
        <v>-5.64</v>
      </c>
      <c r="P867">
        <v>3.8530000000000001E-3</v>
      </c>
      <c r="Q867">
        <v>-1.5730000000000001E-2</v>
      </c>
      <c r="R867">
        <v>1.1311999999999999E-2</v>
      </c>
    </row>
    <row r="868" spans="2:18" x14ac:dyDescent="0.2">
      <c r="B868" s="1">
        <v>-1383.4326000000001</v>
      </c>
      <c r="C868">
        <v>-1.38</v>
      </c>
      <c r="D868">
        <v>-1.9342999999999999E-2</v>
      </c>
      <c r="E868">
        <v>1.457E-3</v>
      </c>
      <c r="F868">
        <v>-2.5104000000000001E-2</v>
      </c>
      <c r="H868" s="1">
        <v>-1389.6617000000001</v>
      </c>
      <c r="I868">
        <v>-7.46</v>
      </c>
      <c r="J868">
        <v>2.7100000000000002E-3</v>
      </c>
      <c r="K868">
        <v>-1.5577000000000001E-2</v>
      </c>
      <c r="L868">
        <v>3.2390000000000001E-3</v>
      </c>
      <c r="N868" s="1">
        <v>-1385.8019999999999</v>
      </c>
      <c r="O868">
        <v>-4.97</v>
      </c>
      <c r="P868">
        <v>3.359E-3</v>
      </c>
      <c r="Q868">
        <v>-1.4469999999999999E-3</v>
      </c>
      <c r="R868">
        <v>-1.0208E-2</v>
      </c>
    </row>
    <row r="869" spans="2:18" x14ac:dyDescent="0.2">
      <c r="B869" s="1">
        <v>-1383.1769999999999</v>
      </c>
      <c r="C869">
        <v>-0.83</v>
      </c>
      <c r="D869">
        <v>-3.3897999999999998E-2</v>
      </c>
      <c r="E869">
        <v>4.1972000000000002E-2</v>
      </c>
      <c r="F869">
        <v>1.3638000000000001E-2</v>
      </c>
      <c r="H869" s="1">
        <v>-1389.5840000000001</v>
      </c>
      <c r="I869">
        <v>-7.42</v>
      </c>
      <c r="J869">
        <v>-2.784E-3</v>
      </c>
      <c r="K869">
        <v>-3.2759999999999997E-2</v>
      </c>
      <c r="L869">
        <v>2.0213999999999999E-2</v>
      </c>
      <c r="N869" s="1">
        <v>-1385.6762000000001</v>
      </c>
      <c r="O869">
        <v>-4.26</v>
      </c>
      <c r="P869">
        <v>5.4349999999999997E-3</v>
      </c>
      <c r="Q869">
        <v>9.9100000000000004E-3</v>
      </c>
      <c r="R869">
        <v>-5.9100000000000003E-3</v>
      </c>
    </row>
    <row r="870" spans="2:18" x14ac:dyDescent="0.2">
      <c r="B870" s="1">
        <v>-1382.9888000000001</v>
      </c>
      <c r="C870">
        <v>-0.45</v>
      </c>
      <c r="D870">
        <v>2.147E-3</v>
      </c>
      <c r="E870">
        <v>6.0980000000000001E-3</v>
      </c>
      <c r="F870">
        <v>-6.8719999999999996E-3</v>
      </c>
      <c r="H870" s="1">
        <v>-1389.5059000000001</v>
      </c>
      <c r="I870">
        <v>-7.46</v>
      </c>
      <c r="J870">
        <v>7.7260000000000002E-3</v>
      </c>
      <c r="K870">
        <v>-5.2068999999999997E-2</v>
      </c>
      <c r="L870">
        <v>5.8854999999999998E-2</v>
      </c>
      <c r="N870" s="1">
        <v>-1385.5607</v>
      </c>
      <c r="O870">
        <v>-3.5</v>
      </c>
      <c r="P870">
        <v>3.581E-3</v>
      </c>
      <c r="Q870">
        <v>6.0780000000000001E-3</v>
      </c>
      <c r="R870">
        <v>4.091E-3</v>
      </c>
    </row>
    <row r="871" spans="2:18" x14ac:dyDescent="0.2">
      <c r="B871" s="1">
        <v>-1382.8648000000001</v>
      </c>
      <c r="C871">
        <v>-0.18</v>
      </c>
      <c r="D871">
        <v>4.3199999999999998E-4</v>
      </c>
      <c r="E871">
        <v>9.018E-3</v>
      </c>
      <c r="F871">
        <v>2.3576E-2</v>
      </c>
      <c r="H871" s="1">
        <v>-1389.4349</v>
      </c>
      <c r="I871">
        <v>-7.51</v>
      </c>
      <c r="J871">
        <v>-9.1730000000000006E-3</v>
      </c>
      <c r="K871">
        <v>-2.2731999999999999E-2</v>
      </c>
      <c r="L871">
        <v>2.9500999999999999E-2</v>
      </c>
      <c r="N871" s="1">
        <v>-1385.4722999999999</v>
      </c>
      <c r="O871">
        <v>-2.87</v>
      </c>
      <c r="P871">
        <v>9.7E-5</v>
      </c>
      <c r="Q871">
        <v>-8.7810000000000006E-3</v>
      </c>
      <c r="R871">
        <v>-7.1770000000000002E-3</v>
      </c>
    </row>
    <row r="872" spans="2:18" x14ac:dyDescent="0.2">
      <c r="B872" s="1">
        <v>-1382.7928999999999</v>
      </c>
      <c r="C872">
        <v>0.09</v>
      </c>
      <c r="D872">
        <v>1.343E-3</v>
      </c>
      <c r="E872">
        <v>7.8040000000000002E-3</v>
      </c>
      <c r="F872">
        <v>-1.2533000000000001E-2</v>
      </c>
      <c r="H872" s="1">
        <v>-1389.3780999999999</v>
      </c>
      <c r="I872">
        <v>-7.6</v>
      </c>
      <c r="J872">
        <v>1.538E-2</v>
      </c>
      <c r="K872">
        <v>-2.8149E-2</v>
      </c>
      <c r="L872">
        <v>2.6113999999999998E-2</v>
      </c>
      <c r="N872" s="1">
        <v>-1385.4208000000001</v>
      </c>
      <c r="O872">
        <v>-2.4</v>
      </c>
      <c r="P872">
        <v>3.3519999999999999E-3</v>
      </c>
      <c r="Q872">
        <v>3.2919999999999998E-3</v>
      </c>
      <c r="R872">
        <v>9.7529999999999995E-3</v>
      </c>
    </row>
    <row r="873" spans="2:18" x14ac:dyDescent="0.2">
      <c r="B873" s="1">
        <v>-1382.7545</v>
      </c>
      <c r="C873">
        <v>0.26</v>
      </c>
      <c r="D873">
        <v>9.332E-3</v>
      </c>
      <c r="E873">
        <v>1.6608000000000001E-2</v>
      </c>
      <c r="F873">
        <v>1.1532000000000001E-2</v>
      </c>
      <c r="H873" s="1">
        <v>-1389.3387</v>
      </c>
      <c r="I873">
        <v>-7.76</v>
      </c>
      <c r="J873">
        <v>3.2769E-2</v>
      </c>
      <c r="K873">
        <v>-2.4913999999999999E-2</v>
      </c>
      <c r="L873">
        <v>5.2370000000000003E-3</v>
      </c>
      <c r="N873" s="1">
        <v>-1385.4078</v>
      </c>
      <c r="O873">
        <v>-2</v>
      </c>
      <c r="P873">
        <v>1.2028E-2</v>
      </c>
      <c r="Q873">
        <v>-8.9700000000000001E-4</v>
      </c>
      <c r="R873">
        <v>1.7305999999999998E-2</v>
      </c>
    </row>
    <row r="874" spans="2:18" x14ac:dyDescent="0.2">
      <c r="B874" s="1">
        <v>-1382.7325000000001</v>
      </c>
      <c r="C874">
        <v>0.46</v>
      </c>
      <c r="D874">
        <v>-1.1604E-2</v>
      </c>
      <c r="E874">
        <v>2.8726999999999999E-2</v>
      </c>
      <c r="F874">
        <v>-9.8700000000000003E-3</v>
      </c>
      <c r="H874" s="1">
        <v>-1389.3123000000001</v>
      </c>
      <c r="I874">
        <v>-8.01</v>
      </c>
      <c r="J874">
        <v>1.9435000000000001E-2</v>
      </c>
      <c r="K874">
        <v>4.1229999999999999E-3</v>
      </c>
      <c r="L874">
        <v>3.5829999999999998E-3</v>
      </c>
      <c r="N874" s="1">
        <v>-1385.4268</v>
      </c>
      <c r="O874">
        <v>-1.69</v>
      </c>
      <c r="P874">
        <v>1.4675000000000001E-2</v>
      </c>
      <c r="Q874">
        <v>-4.3489999999999996E-3</v>
      </c>
      <c r="R874">
        <v>9.6209999999999993E-3</v>
      </c>
    </row>
    <row r="875" spans="2:18" x14ac:dyDescent="0.2">
      <c r="B875" s="1">
        <v>-1382.7162000000001</v>
      </c>
      <c r="C875">
        <v>0.67</v>
      </c>
      <c r="D875">
        <v>-2.9971999999999999E-2</v>
      </c>
      <c r="E875">
        <v>-6.6280000000000002E-3</v>
      </c>
      <c r="F875">
        <v>-8.5609999999999992E-3</v>
      </c>
      <c r="H875" s="1">
        <v>-1389.2879</v>
      </c>
      <c r="I875">
        <v>-8.1999999999999993</v>
      </c>
      <c r="J875">
        <v>3.5438999999999998E-2</v>
      </c>
      <c r="K875">
        <v>1.864E-3</v>
      </c>
      <c r="L875">
        <v>-2.1656999999999999E-2</v>
      </c>
      <c r="N875" s="1">
        <v>-1385.4658999999999</v>
      </c>
      <c r="O875">
        <v>-1.46</v>
      </c>
      <c r="P875">
        <v>-8.94E-3</v>
      </c>
      <c r="Q875">
        <v>1.0269E-2</v>
      </c>
      <c r="R875">
        <v>8.0429999999999998E-3</v>
      </c>
    </row>
    <row r="876" spans="2:18" x14ac:dyDescent="0.2">
      <c r="B876" s="1">
        <v>-1382.7044000000001</v>
      </c>
      <c r="C876">
        <v>0.93</v>
      </c>
      <c r="D876">
        <v>-3.2780999999999998E-2</v>
      </c>
      <c r="E876">
        <v>2.538E-2</v>
      </c>
      <c r="F876">
        <v>-1.3787000000000001E-2</v>
      </c>
      <c r="H876" s="1">
        <v>-1389.2511</v>
      </c>
      <c r="I876">
        <v>-8.3800000000000008</v>
      </c>
      <c r="J876">
        <v>-5.7142999999999999E-2</v>
      </c>
      <c r="K876">
        <v>2.1399999999999999E-2</v>
      </c>
      <c r="L876">
        <v>-2.4201E-2</v>
      </c>
      <c r="N876" s="1">
        <v>-1385.51</v>
      </c>
      <c r="O876">
        <v>-1.31</v>
      </c>
      <c r="P876">
        <v>9.9419999999999994E-3</v>
      </c>
      <c r="Q876">
        <v>9.5200000000000005E-4</v>
      </c>
      <c r="R876">
        <v>8.5550000000000001E-3</v>
      </c>
    </row>
    <row r="877" spans="2:18" x14ac:dyDescent="0.2">
      <c r="B877" s="1">
        <v>-1382.7032999999999</v>
      </c>
      <c r="C877">
        <v>1.1200000000000001</v>
      </c>
      <c r="D877">
        <v>-1.6036999999999999E-2</v>
      </c>
      <c r="E877">
        <v>1.0935E-2</v>
      </c>
      <c r="F877">
        <v>1.059E-3</v>
      </c>
      <c r="H877" s="1">
        <v>-1389.1867</v>
      </c>
      <c r="I877">
        <v>-8.42</v>
      </c>
      <c r="J877">
        <v>1.6827999999999999E-2</v>
      </c>
      <c r="K877">
        <v>9.1389999999999996E-3</v>
      </c>
      <c r="L877">
        <v>-1.9032E-2</v>
      </c>
      <c r="N877" s="1">
        <v>-1385.5449000000001</v>
      </c>
      <c r="O877">
        <v>-1.22</v>
      </c>
      <c r="P877">
        <v>-2.1180000000000001E-3</v>
      </c>
      <c r="Q877">
        <v>3.3790000000000001E-3</v>
      </c>
      <c r="R877">
        <v>1.1720000000000001E-3</v>
      </c>
    </row>
    <row r="878" spans="2:18" x14ac:dyDescent="0.2">
      <c r="B878" s="1">
        <v>-1382.7247</v>
      </c>
      <c r="C878">
        <v>1.31</v>
      </c>
      <c r="D878">
        <v>-3.1067000000000001E-2</v>
      </c>
      <c r="E878">
        <v>9.8569999999999994E-3</v>
      </c>
      <c r="F878">
        <v>-3.0762000000000001E-2</v>
      </c>
      <c r="H878" s="1">
        <v>-1389.0834</v>
      </c>
      <c r="I878">
        <v>-8.36</v>
      </c>
      <c r="J878">
        <v>-3.8463999999999998E-2</v>
      </c>
      <c r="K878">
        <v>3.0509000000000001E-2</v>
      </c>
      <c r="L878">
        <v>-3.7183000000000001E-2</v>
      </c>
      <c r="N878" s="1">
        <v>-1385.5597</v>
      </c>
      <c r="O878">
        <v>-1.1499999999999999</v>
      </c>
      <c r="P878">
        <v>-1.1554E-2</v>
      </c>
      <c r="Q878">
        <v>-4.8260000000000004E-3</v>
      </c>
      <c r="R878">
        <v>2.1649999999999998E-3</v>
      </c>
    </row>
    <row r="879" spans="2:18" x14ac:dyDescent="0.2">
      <c r="B879" s="1">
        <v>-1382.7823000000001</v>
      </c>
      <c r="C879">
        <v>1.45</v>
      </c>
      <c r="D879">
        <v>1.4019999999999999E-2</v>
      </c>
      <c r="E879">
        <v>-5.3540000000000003E-3</v>
      </c>
      <c r="F879">
        <v>8.7320000000000002E-3</v>
      </c>
      <c r="H879" s="1">
        <v>-1388.9367</v>
      </c>
      <c r="I879">
        <v>-8.18</v>
      </c>
      <c r="J879">
        <v>-6.6699999999999997E-3</v>
      </c>
      <c r="K879">
        <v>2.8638E-2</v>
      </c>
      <c r="L879">
        <v>-4.0899999999999999E-3</v>
      </c>
      <c r="N879" s="1">
        <v>-1385.5494000000001</v>
      </c>
      <c r="O879">
        <v>-1.1299999999999999</v>
      </c>
      <c r="P879">
        <v>-2.1599999999999999E-4</v>
      </c>
      <c r="Q879">
        <v>2.166E-3</v>
      </c>
      <c r="R879">
        <v>5.352E-3</v>
      </c>
    </row>
    <row r="880" spans="2:18" x14ac:dyDescent="0.2">
      <c r="B880" s="1">
        <v>-1382.8876</v>
      </c>
      <c r="C880">
        <v>1.46</v>
      </c>
      <c r="D880">
        <v>-1.438E-3</v>
      </c>
      <c r="E880">
        <v>-4.0270000000000002E-3</v>
      </c>
      <c r="F880">
        <v>-2.9287000000000001E-2</v>
      </c>
      <c r="H880" s="1">
        <v>-1388.7465999999999</v>
      </c>
      <c r="I880">
        <v>-7.85</v>
      </c>
      <c r="J880">
        <v>4.5380000000000004E-3</v>
      </c>
      <c r="K880">
        <v>-2.8898E-2</v>
      </c>
      <c r="L880">
        <v>7.6899999999999998E-3</v>
      </c>
      <c r="N880" s="1">
        <v>-1385.5160000000001</v>
      </c>
      <c r="O880">
        <v>-1.21</v>
      </c>
      <c r="P880">
        <v>-9.0390000000000002E-3</v>
      </c>
      <c r="Q880">
        <v>1.6369000000000002E-2</v>
      </c>
      <c r="R880">
        <v>-2.8779999999999999E-3</v>
      </c>
    </row>
    <row r="881" spans="2:18" x14ac:dyDescent="0.2">
      <c r="B881" s="1">
        <v>-1383.0446999999999</v>
      </c>
      <c r="C881">
        <v>1.34</v>
      </c>
      <c r="D881">
        <v>-7.2979999999999998E-3</v>
      </c>
      <c r="E881">
        <v>-1.7472999999999999E-2</v>
      </c>
      <c r="F881">
        <v>8.1849999999999996E-3</v>
      </c>
      <c r="H881" s="1">
        <v>-1388.5195000000001</v>
      </c>
      <c r="I881">
        <v>-7.35</v>
      </c>
      <c r="J881">
        <v>-9.0519999999999993E-3</v>
      </c>
      <c r="K881">
        <v>1.1396E-2</v>
      </c>
      <c r="L881">
        <v>1.921E-3</v>
      </c>
      <c r="N881" s="1">
        <v>-1385.4695999999999</v>
      </c>
      <c r="O881">
        <v>-1.39</v>
      </c>
      <c r="P881">
        <v>1.9667E-2</v>
      </c>
      <c r="Q881">
        <v>-5.2950000000000002E-3</v>
      </c>
      <c r="R881">
        <v>-1.1913999999999999E-2</v>
      </c>
    </row>
    <row r="882" spans="2:18" x14ac:dyDescent="0.2">
      <c r="B882" s="1">
        <v>-1383.2493999999999</v>
      </c>
      <c r="C882">
        <v>1.1399999999999999</v>
      </c>
      <c r="D882">
        <v>9.4570000000000001E-3</v>
      </c>
      <c r="E882">
        <v>1.17E-4</v>
      </c>
      <c r="F882">
        <v>-1.1443E-2</v>
      </c>
      <c r="H882" s="1">
        <v>-1388.2663</v>
      </c>
      <c r="I882">
        <v>-6.74</v>
      </c>
      <c r="J882">
        <v>-2.8153000000000001E-2</v>
      </c>
      <c r="K882">
        <v>-2.5904E-2</v>
      </c>
      <c r="L882">
        <v>-1.1454000000000001E-2</v>
      </c>
      <c r="N882" s="1">
        <v>-1385.4266</v>
      </c>
      <c r="O882">
        <v>-1.62</v>
      </c>
      <c r="P882">
        <v>-1.0311000000000001E-2</v>
      </c>
      <c r="Q882">
        <v>1.2309E-2</v>
      </c>
      <c r="R882">
        <v>-1.6919999999999999E-3</v>
      </c>
    </row>
    <row r="883" spans="2:18" x14ac:dyDescent="0.2">
      <c r="B883" s="1">
        <v>-1383.4866</v>
      </c>
      <c r="C883">
        <v>0.88</v>
      </c>
      <c r="D883">
        <v>3.9203000000000002E-2</v>
      </c>
      <c r="E883">
        <v>-4.4571E-2</v>
      </c>
      <c r="F883">
        <v>1.321E-2</v>
      </c>
      <c r="H883" s="1">
        <v>-1388.001</v>
      </c>
      <c r="I883">
        <v>-6.07</v>
      </c>
      <c r="J883">
        <v>2.9576999999999999E-2</v>
      </c>
      <c r="K883">
        <v>8.123E-3</v>
      </c>
      <c r="L883">
        <v>1.8665000000000001E-2</v>
      </c>
      <c r="N883" s="1">
        <v>-1385.4061999999999</v>
      </c>
      <c r="O883">
        <v>-2.06</v>
      </c>
      <c r="P883">
        <v>7.5079999999999999E-3</v>
      </c>
      <c r="Q883">
        <v>-2.5019999999999999E-3</v>
      </c>
      <c r="R883">
        <v>2.2569999999999999E-3</v>
      </c>
    </row>
    <row r="884" spans="2:18" x14ac:dyDescent="0.2">
      <c r="B884" s="1">
        <v>-1383.7324000000001</v>
      </c>
      <c r="C884">
        <v>0.54</v>
      </c>
      <c r="D884">
        <v>8.9160000000000003E-3</v>
      </c>
      <c r="E884">
        <v>-1.5150000000000001E-3</v>
      </c>
      <c r="F884">
        <v>2.8438999999999999E-2</v>
      </c>
      <c r="H884" s="1">
        <v>-1387.7391</v>
      </c>
      <c r="I884">
        <v>-5.24</v>
      </c>
      <c r="J884">
        <v>-8.0300000000000007E-3</v>
      </c>
      <c r="K884">
        <v>-2.4052E-2</v>
      </c>
      <c r="L884">
        <v>-2.5262E-2</v>
      </c>
      <c r="N884" s="1">
        <v>-1385.4246000000001</v>
      </c>
      <c r="O884">
        <v>-2.75</v>
      </c>
      <c r="P884">
        <v>1.5769999999999999E-2</v>
      </c>
      <c r="Q884">
        <v>9.4230000000000008E-3</v>
      </c>
      <c r="R884">
        <v>9.5849999999999998E-3</v>
      </c>
    </row>
    <row r="885" spans="2:18" x14ac:dyDescent="0.2">
      <c r="B885" s="1">
        <v>-1383.9564</v>
      </c>
      <c r="C885">
        <v>0.23</v>
      </c>
      <c r="D885">
        <v>4.0864999999999999E-2</v>
      </c>
      <c r="E885">
        <v>-2.7976999999999998E-2</v>
      </c>
      <c r="F885">
        <v>2.0892000000000001E-2</v>
      </c>
      <c r="H885" s="1">
        <v>-1387.4942000000001</v>
      </c>
      <c r="I885">
        <v>-4.4000000000000004</v>
      </c>
      <c r="J885">
        <v>5.0215000000000003E-2</v>
      </c>
      <c r="K885">
        <v>5.5339999999999999E-3</v>
      </c>
      <c r="L885">
        <v>-4.8459999999999996E-3</v>
      </c>
      <c r="N885" s="1">
        <v>-1385.4909</v>
      </c>
      <c r="O885">
        <v>-3.59</v>
      </c>
      <c r="P885">
        <f>-0.008568</f>
        <v>-8.5679999999999992E-3</v>
      </c>
      <c r="Q885">
        <v>-3.215E-3</v>
      </c>
      <c r="R885">
        <v>-1.1162999999999999E-2</v>
      </c>
    </row>
    <row r="886" spans="2:18" x14ac:dyDescent="0.2">
      <c r="B886" s="1">
        <v>-1384.1276</v>
      </c>
      <c r="C886">
        <v>0.02</v>
      </c>
      <c r="D886">
        <v>7.6360000000000004E-3</v>
      </c>
      <c r="E886">
        <v>1.7013E-2</v>
      </c>
      <c r="F886">
        <v>1.5271E-2</v>
      </c>
      <c r="H886" s="1">
        <v>-1387.2777000000001</v>
      </c>
      <c r="I886">
        <v>-3.64</v>
      </c>
      <c r="J886">
        <v>2.9E-5</v>
      </c>
      <c r="K886">
        <v>-1.2522E-2</v>
      </c>
      <c r="L886">
        <v>-1.5207E-2</v>
      </c>
      <c r="N886" s="1">
        <v>-1385.6039000000001</v>
      </c>
      <c r="O886">
        <v>-4.63</v>
      </c>
      <c r="P886">
        <v>-4.2509999999999996E-3</v>
      </c>
      <c r="Q886">
        <v>1.9002000000000002E-2</v>
      </c>
      <c r="R886">
        <v>-9.7719999999999994E-3</v>
      </c>
    </row>
    <row r="887" spans="2:18" x14ac:dyDescent="0.2">
      <c r="B887" s="1">
        <v>-1384.2222999999999</v>
      </c>
      <c r="C887">
        <v>-0.11</v>
      </c>
      <c r="D887">
        <v>2.8157000000000001E-2</v>
      </c>
      <c r="E887">
        <v>-2.9318E-2</v>
      </c>
      <c r="F887">
        <v>1.5291000000000001E-2</v>
      </c>
      <c r="H887" s="1">
        <v>-1387.0967000000001</v>
      </c>
      <c r="I887">
        <v>-2.82</v>
      </c>
      <c r="J887">
        <v>4.7507000000000001E-2</v>
      </c>
      <c r="K887">
        <v>5.4840000000000002E-3</v>
      </c>
      <c r="L887">
        <v>2.392E-3</v>
      </c>
      <c r="N887" s="1">
        <v>-1385.7517</v>
      </c>
      <c r="O887">
        <v>-5.81</v>
      </c>
      <c r="P887">
        <v>9.9799999999999993E-3</v>
      </c>
      <c r="Q887">
        <v>9.6050000000000007E-3</v>
      </c>
      <c r="R887">
        <v>-1.9640999999999999E-2</v>
      </c>
    </row>
    <row r="888" spans="2:18" x14ac:dyDescent="0.2">
      <c r="B888" s="1">
        <v>-1384.2286999999999</v>
      </c>
      <c r="C888">
        <v>-0.19</v>
      </c>
      <c r="D888">
        <v>-2.5079999999999998E-3</v>
      </c>
      <c r="E888">
        <v>2.2669000000000002E-2</v>
      </c>
      <c r="F888">
        <v>8.2410000000000001E-3</v>
      </c>
      <c r="H888" s="1">
        <v>-1386.9545000000001</v>
      </c>
      <c r="I888">
        <v>-1.98</v>
      </c>
      <c r="J888">
        <v>-2.8339E-2</v>
      </c>
      <c r="K888">
        <v>2.284E-3</v>
      </c>
      <c r="L888">
        <v>-8.8299999999999993E-3</v>
      </c>
      <c r="N888" s="1">
        <v>-1385.9148</v>
      </c>
      <c r="O888">
        <v>-7.07</v>
      </c>
      <c r="P888">
        <v>-7.9979999999999999E-3</v>
      </c>
      <c r="Q888">
        <v>5.1879999999999999E-3</v>
      </c>
      <c r="R888">
        <v>-1.8973E-2</v>
      </c>
    </row>
    <row r="889" spans="2:18" x14ac:dyDescent="0.2">
      <c r="B889" s="1">
        <v>-1384.1532</v>
      </c>
      <c r="C889">
        <v>-0.1</v>
      </c>
      <c r="D889">
        <v>6.3850000000000001E-3</v>
      </c>
      <c r="E889">
        <v>-1.8803E-2</v>
      </c>
      <c r="F889">
        <v>1.1044E-2</v>
      </c>
      <c r="H889" s="1">
        <v>-1386.8490999999999</v>
      </c>
      <c r="I889">
        <v>-1.24</v>
      </c>
      <c r="J889">
        <v>7.4510000000000002E-3</v>
      </c>
      <c r="K889">
        <v>-2.8670000000000002E-3</v>
      </c>
      <c r="L889">
        <v>-1.7850999999999999E-2</v>
      </c>
      <c r="N889" s="1">
        <v>-1386.0699</v>
      </c>
      <c r="O889">
        <v>-8.33</v>
      </c>
      <c r="P889">
        <f>-0.007991</f>
        <v>-7.9909999999999998E-3</v>
      </c>
      <c r="Q889">
        <v>-9.2309999999999996E-3</v>
      </c>
      <c r="R889">
        <v>-1.29E-2</v>
      </c>
    </row>
    <row r="890" spans="2:18" x14ac:dyDescent="0.2">
      <c r="B890" s="1">
        <v>-1384.0199</v>
      </c>
      <c r="C890">
        <v>7.0000000000000007E-2</v>
      </c>
      <c r="D890">
        <v>8.2199999999999999E-3</v>
      </c>
      <c r="E890">
        <v>5.9311999999999997E-2</v>
      </c>
      <c r="F890">
        <v>-4.7689999999999998E-3</v>
      </c>
      <c r="H890" s="1">
        <v>-1386.7757999999999</v>
      </c>
      <c r="I890">
        <v>-0.53</v>
      </c>
      <c r="J890">
        <v>-3.0351E-2</v>
      </c>
      <c r="K890">
        <v>-2.0247999999999999E-2</v>
      </c>
      <c r="L890">
        <v>3.1199999999999999E-3</v>
      </c>
      <c r="N890" s="1">
        <v>-1386.1949999999999</v>
      </c>
      <c r="O890">
        <v>-9.56</v>
      </c>
      <c r="P890">
        <v>1.0049000000000001E-2</v>
      </c>
      <c r="Q890">
        <v>-4.7790000000000003E-3</v>
      </c>
      <c r="R890">
        <v>3.7100000000000002E-3</v>
      </c>
    </row>
    <row r="891" spans="2:18" x14ac:dyDescent="0.2">
      <c r="B891" s="1">
        <v>-1383.8648000000001</v>
      </c>
      <c r="C891">
        <v>7.0000000000000007E-2</v>
      </c>
      <c r="D891">
        <v>-1.0949E-2</v>
      </c>
      <c r="E891">
        <v>-2.6165000000000001E-2</v>
      </c>
      <c r="F891">
        <v>4.2901000000000002E-2</v>
      </c>
      <c r="H891" s="1">
        <v>-1386.7267999999999</v>
      </c>
      <c r="I891">
        <v>0.16</v>
      </c>
      <c r="J891">
        <v>1.7464E-2</v>
      </c>
      <c r="K891">
        <v>-3.7707999999999998E-2</v>
      </c>
      <c r="L891">
        <v>1.5214E-2</v>
      </c>
      <c r="N891" s="1">
        <v>-1386.2736</v>
      </c>
      <c r="O891">
        <v>-10.67</v>
      </c>
      <c r="P891">
        <v>1.1011E-2</v>
      </c>
      <c r="Q891">
        <v>-1.127E-3</v>
      </c>
      <c r="R891">
        <v>-1.6590000000000001E-2</v>
      </c>
    </row>
    <row r="892" spans="2:18" x14ac:dyDescent="0.2">
      <c r="B892" s="1">
        <v>-1383.7252000000001</v>
      </c>
      <c r="C892">
        <v>0.01</v>
      </c>
      <c r="D892">
        <v>-1.5431E-2</v>
      </c>
      <c r="E892">
        <v>5.0000000000000002E-5</v>
      </c>
      <c r="F892">
        <v>3.1380000000000002E-3</v>
      </c>
      <c r="H892" s="1">
        <v>-1386.692</v>
      </c>
      <c r="I892">
        <v>0.88</v>
      </c>
      <c r="J892">
        <v>-2.0535999999999999E-2</v>
      </c>
      <c r="K892">
        <v>-1.5435000000000001E-2</v>
      </c>
      <c r="L892">
        <v>2.5590999999999999E-2</v>
      </c>
      <c r="N892" s="1">
        <v>-1386.2961</v>
      </c>
      <c r="O892">
        <v>-11.52</v>
      </c>
      <c r="P892">
        <v>2.5999999999999998E-4</v>
      </c>
      <c r="Q892">
        <v>1.44E-4</v>
      </c>
      <c r="R892">
        <v>-2.6619999999999999E-3</v>
      </c>
    </row>
    <row r="893" spans="2:18" x14ac:dyDescent="0.2">
      <c r="B893" s="1">
        <v>-1383.6301000000001</v>
      </c>
      <c r="C893">
        <v>-0.16</v>
      </c>
      <c r="D893">
        <v>-9.0000000000000002E-6</v>
      </c>
      <c r="E893">
        <v>-2.3556000000000001E-2</v>
      </c>
      <c r="F893">
        <v>2.1180999999999998E-2</v>
      </c>
      <c r="H893" s="1">
        <v>-1386.6587</v>
      </c>
      <c r="I893">
        <v>1.61</v>
      </c>
      <c r="J893">
        <v>-6.0800000000000003E-4</v>
      </c>
      <c r="K893">
        <v>-3.7848E-2</v>
      </c>
      <c r="L893">
        <v>3.4064999999999998E-2</v>
      </c>
      <c r="N893" s="1">
        <v>-1386.2602999999999</v>
      </c>
      <c r="O893">
        <v>-12.18</v>
      </c>
      <c r="P893">
        <v>3.0669999999999998E-3</v>
      </c>
      <c r="Q893">
        <v>1.091E-3</v>
      </c>
      <c r="R893">
        <v>1.1410999999999999E-2</v>
      </c>
    </row>
    <row r="894" spans="2:18" x14ac:dyDescent="0.2">
      <c r="B894" s="1">
        <v>-1383.5942</v>
      </c>
      <c r="C894">
        <v>-0.52</v>
      </c>
      <c r="D894">
        <v>-1.3107000000000001E-2</v>
      </c>
      <c r="E894">
        <v>1.5758999999999999E-2</v>
      </c>
      <c r="F894">
        <v>8.8570000000000003E-3</v>
      </c>
      <c r="H894" s="1">
        <v>-1386.6171999999999</v>
      </c>
      <c r="I894">
        <v>2.37</v>
      </c>
      <c r="J894">
        <v>-1.3235E-2</v>
      </c>
      <c r="K894">
        <v>1.3146E-2</v>
      </c>
      <c r="L894">
        <v>3.3486000000000002E-2</v>
      </c>
      <c r="N894" s="1">
        <v>-1386.1704999999999</v>
      </c>
      <c r="O894">
        <v>-12.6</v>
      </c>
      <c r="P894">
        <f>-0.002438</f>
        <v>-2.4380000000000001E-3</v>
      </c>
      <c r="Q894">
        <v>-3.2390000000000001E-3</v>
      </c>
      <c r="R894">
        <v>-9.4529999999999996E-3</v>
      </c>
    </row>
    <row r="895" spans="2:18" x14ac:dyDescent="0.2">
      <c r="B895" s="1">
        <v>-1383.6167</v>
      </c>
      <c r="C895">
        <v>-1.0900000000000001</v>
      </c>
      <c r="D895">
        <v>2.2768E-2</v>
      </c>
      <c r="E895">
        <v>-4.4780000000000002E-3</v>
      </c>
      <c r="F895">
        <v>5.9199999999999997E-4</v>
      </c>
      <c r="H895" s="1">
        <v>-1386.5603000000001</v>
      </c>
      <c r="I895">
        <v>3.18</v>
      </c>
      <c r="J895">
        <v>2.7095000000000001E-2</v>
      </c>
      <c r="K895">
        <v>-1.9113999999999999E-2</v>
      </c>
      <c r="L895">
        <v>1.9931999999999998E-2</v>
      </c>
      <c r="N895" s="1">
        <v>-1386.0355999999999</v>
      </c>
      <c r="O895">
        <v>-12.77</v>
      </c>
      <c r="P895">
        <v>5.3169999999999997E-3</v>
      </c>
      <c r="Q895">
        <v>-2.7299999999999998E-3</v>
      </c>
      <c r="R895">
        <v>1.2819000000000001E-2</v>
      </c>
    </row>
    <row r="896" spans="2:18" x14ac:dyDescent="0.2">
      <c r="B896" s="1">
        <v>-1383.6855</v>
      </c>
      <c r="C896">
        <v>-1.63</v>
      </c>
      <c r="D896">
        <v>-6.1500000000000001E-3</v>
      </c>
      <c r="E896">
        <v>2.0292999999999999E-2</v>
      </c>
      <c r="F896">
        <v>2.7560000000000002E-3</v>
      </c>
      <c r="H896" s="1">
        <v>-1386.4854</v>
      </c>
      <c r="I896">
        <v>3.99</v>
      </c>
      <c r="J896">
        <v>-1.8880999999999998E-2</v>
      </c>
      <c r="K896">
        <v>7.9679999999999994E-3</v>
      </c>
      <c r="L896">
        <v>8.9149999999999993E-3</v>
      </c>
      <c r="N896" s="1">
        <v>-1385.8669</v>
      </c>
      <c r="O896">
        <v>-12.71</v>
      </c>
      <c r="P896">
        <v>1.2362E-2</v>
      </c>
      <c r="Q896">
        <v>-7.3210000000000003E-3</v>
      </c>
      <c r="R896">
        <v>1.346E-3</v>
      </c>
    </row>
    <row r="897" spans="2:18" x14ac:dyDescent="0.2">
      <c r="B897" s="1">
        <v>-1383.7828</v>
      </c>
      <c r="C897">
        <v>-2.2599999999999998</v>
      </c>
      <c r="D897">
        <v>-2.196E-3</v>
      </c>
      <c r="E897">
        <v>-2.7931999999999998E-2</v>
      </c>
      <c r="F897">
        <v>7.8259999999999996E-3</v>
      </c>
      <c r="H897" s="1">
        <v>-1386.3967</v>
      </c>
      <c r="I897">
        <v>4.83</v>
      </c>
      <c r="J897">
        <v>2.2675000000000001E-2</v>
      </c>
      <c r="K897">
        <v>5.3749999999999996E-3</v>
      </c>
      <c r="L897">
        <v>-8.0029999999999997E-3</v>
      </c>
      <c r="N897" s="1">
        <v>-1385.6768999999999</v>
      </c>
      <c r="O897">
        <v>-12.5</v>
      </c>
      <c r="P897">
        <v>3.6180000000000001E-3</v>
      </c>
      <c r="Q897">
        <v>-1.5657000000000001E-2</v>
      </c>
      <c r="R897">
        <v>8.6719999999999992E-3</v>
      </c>
    </row>
    <row r="898" spans="2:18" x14ac:dyDescent="0.2">
      <c r="B898" s="1">
        <v>-1383.8929000000001</v>
      </c>
      <c r="C898">
        <v>-2.91</v>
      </c>
      <c r="D898">
        <v>-6.4359999999999999E-3</v>
      </c>
      <c r="E898">
        <v>1.5442000000000001E-2</v>
      </c>
      <c r="F898">
        <v>-2.1430000000000001E-2</v>
      </c>
      <c r="H898" s="1">
        <v>-1386.3023000000001</v>
      </c>
      <c r="I898">
        <v>5.58</v>
      </c>
      <c r="J898">
        <v>-1.6209000000000001E-2</v>
      </c>
      <c r="K898">
        <v>5.0020000000000004E-3</v>
      </c>
      <c r="L898">
        <v>-1.776E-3</v>
      </c>
      <c r="N898" s="1">
        <v>-1385.4806000000001</v>
      </c>
      <c r="O898">
        <v>-12.1</v>
      </c>
      <c r="P898">
        <v>-6.3470000000000002E-3</v>
      </c>
      <c r="Q898">
        <v>5.0790000000000002E-3</v>
      </c>
      <c r="R898">
        <v>1.0755000000000001E-2</v>
      </c>
    </row>
    <row r="899" spans="2:18" x14ac:dyDescent="0.2">
      <c r="B899" s="1">
        <v>-1384.0052000000001</v>
      </c>
      <c r="C899">
        <v>-3.58</v>
      </c>
      <c r="D899">
        <v>1.8829999999999999E-3</v>
      </c>
      <c r="E899">
        <v>-3.4204999999999999E-2</v>
      </c>
      <c r="F899">
        <v>1.1726E-2</v>
      </c>
      <c r="H899" s="1">
        <v>-1386.2131999999999</v>
      </c>
      <c r="I899">
        <v>6.23</v>
      </c>
      <c r="J899">
        <v>1.4128E-2</v>
      </c>
      <c r="K899">
        <v>2.8860000000000001E-3</v>
      </c>
      <c r="L899">
        <v>-2.0142E-2</v>
      </c>
      <c r="N899" s="1">
        <v>-1385.2929999999999</v>
      </c>
      <c r="O899">
        <v>-11.67</v>
      </c>
      <c r="P899">
        <v>-2.5309999999999998E-3</v>
      </c>
      <c r="Q899">
        <v>1.8929999999999999E-3</v>
      </c>
      <c r="R899">
        <v>-8.9870000000000002E-3</v>
      </c>
    </row>
    <row r="900" spans="2:18" x14ac:dyDescent="0.2">
      <c r="B900" s="1">
        <v>-1384.1159</v>
      </c>
      <c r="C900">
        <v>-4.2</v>
      </c>
      <c r="D900">
        <v>5.9839999999999997E-3</v>
      </c>
      <c r="E900">
        <v>1.7913999999999999E-2</v>
      </c>
      <c r="F900">
        <v>-7.2000000000000005E-4</v>
      </c>
      <c r="H900" s="1">
        <v>-1386.1410000000001</v>
      </c>
      <c r="I900">
        <v>6.81</v>
      </c>
      <c r="J900">
        <v>-3.4346000000000002E-2</v>
      </c>
      <c r="K900">
        <v>1.7607000000000001E-2</v>
      </c>
      <c r="L900">
        <v>-1.5412E-2</v>
      </c>
      <c r="N900" s="1">
        <v>-1385.1296</v>
      </c>
      <c r="O900">
        <v>-11.14</v>
      </c>
      <c r="P900">
        <v>1.1124999999999999E-2</v>
      </c>
      <c r="Q900">
        <v>9.2060000000000006E-3</v>
      </c>
      <c r="R900">
        <v>4.627E-3</v>
      </c>
    </row>
    <row r="901" spans="2:18" x14ac:dyDescent="0.2">
      <c r="B901" s="1">
        <v>-1384.2285999999999</v>
      </c>
      <c r="C901">
        <v>-4.8600000000000003</v>
      </c>
      <c r="D901">
        <v>1.7315000000000001E-2</v>
      </c>
      <c r="E901">
        <v>-4.437E-3</v>
      </c>
      <c r="F901">
        <v>-1.397E-3</v>
      </c>
      <c r="H901" s="1">
        <v>-1386.0971</v>
      </c>
      <c r="I901">
        <v>7.17</v>
      </c>
      <c r="J901">
        <v>-3.3394E-2</v>
      </c>
      <c r="K901">
        <v>2.7425999999999999E-2</v>
      </c>
      <c r="L901">
        <v>-6.2490000000000002E-3</v>
      </c>
      <c r="N901" s="1">
        <v>-1385.0039999999999</v>
      </c>
      <c r="O901">
        <v>-10.67</v>
      </c>
      <c r="P901">
        <v>3.8779999999999999E-3</v>
      </c>
      <c r="Q901">
        <v>-1.5554999999999999E-2</v>
      </c>
      <c r="R901">
        <v>-1.5398999999999999E-2</v>
      </c>
    </row>
    <row r="902" spans="2:18" x14ac:dyDescent="0.2">
      <c r="B902" s="1">
        <v>-1384.3511000000001</v>
      </c>
      <c r="C902">
        <v>-5.56</v>
      </c>
      <c r="D902">
        <v>3.8639999999999998E-3</v>
      </c>
      <c r="E902">
        <v>1.1455999999999999E-2</v>
      </c>
      <c r="F902">
        <v>-4.8320000000000004E-3</v>
      </c>
      <c r="H902" s="1">
        <v>-1386.0869</v>
      </c>
      <c r="I902">
        <v>7.38</v>
      </c>
      <c r="J902">
        <v>-9.5080000000000008E-3</v>
      </c>
      <c r="K902">
        <v>4.0884999999999998E-2</v>
      </c>
      <c r="L902">
        <v>3.2016999999999997E-2</v>
      </c>
      <c r="N902" s="1">
        <v>-1384.9251999999999</v>
      </c>
      <c r="O902">
        <v>-10.24</v>
      </c>
      <c r="P902">
        <v>2.2061999999999998E-2</v>
      </c>
      <c r="Q902">
        <v>2.117E-3</v>
      </c>
      <c r="R902">
        <v>3.3760000000000001E-3</v>
      </c>
    </row>
    <row r="903" spans="2:18" x14ac:dyDescent="0.2">
      <c r="B903" s="1">
        <v>-1384.4937</v>
      </c>
      <c r="C903">
        <v>-6.32</v>
      </c>
      <c r="D903">
        <v>-8.9400000000000005E-4</v>
      </c>
      <c r="E903">
        <v>-3.258E-3</v>
      </c>
      <c r="F903">
        <v>7.4029999999999999E-3</v>
      </c>
      <c r="H903" s="1">
        <v>-1386.1078</v>
      </c>
      <c r="I903">
        <v>7.41</v>
      </c>
      <c r="J903">
        <v>-2.3695000000000001E-2</v>
      </c>
      <c r="K903">
        <v>4.9300000000000004E-3</v>
      </c>
      <c r="L903">
        <v>9.9360000000000004E-3</v>
      </c>
      <c r="N903" s="1">
        <v>-1384.8975</v>
      </c>
      <c r="O903">
        <v>-9.8699999999999992</v>
      </c>
      <c r="P903">
        <v>1.3936E-2</v>
      </c>
      <c r="Q903">
        <v>1.524E-3</v>
      </c>
      <c r="R903">
        <v>2.1478000000000001E-2</v>
      </c>
    </row>
    <row r="904" spans="2:18" x14ac:dyDescent="0.2">
      <c r="B904" s="1">
        <v>-1384.6645000000001</v>
      </c>
      <c r="C904">
        <v>-7.13</v>
      </c>
      <c r="D904">
        <v>3.0793000000000001E-2</v>
      </c>
      <c r="E904">
        <v>2.6080000000000001E-3</v>
      </c>
      <c r="F904">
        <v>1.9710000000000001E-3</v>
      </c>
      <c r="H904" s="1">
        <v>-1386.1484</v>
      </c>
      <c r="I904">
        <v>7.28</v>
      </c>
      <c r="J904">
        <v>2.9485999999999998E-2</v>
      </c>
      <c r="K904">
        <v>1.5770000000000001E-3</v>
      </c>
      <c r="L904">
        <v>3.6753000000000001E-2</v>
      </c>
      <c r="N904" s="1">
        <v>-1384.9204</v>
      </c>
      <c r="O904">
        <v>-9.65</v>
      </c>
      <c r="P904">
        <v>7.3800000000000005E-4</v>
      </c>
      <c r="Q904">
        <v>1.6518000000000001E-2</v>
      </c>
      <c r="R904">
        <v>1.2118E-2</v>
      </c>
    </row>
    <row r="905" spans="2:18" x14ac:dyDescent="0.2">
      <c r="B905" s="1">
        <v>-1384.866</v>
      </c>
      <c r="C905">
        <v>-8.02</v>
      </c>
      <c r="D905">
        <v>-5.9150000000000001E-3</v>
      </c>
      <c r="E905">
        <v>-1.2551E-2</v>
      </c>
      <c r="F905">
        <v>1.3375E-2</v>
      </c>
      <c r="H905" s="1">
        <v>-1386.193</v>
      </c>
      <c r="I905">
        <v>6.98</v>
      </c>
      <c r="J905">
        <v>-6.0850000000000001E-3</v>
      </c>
      <c r="K905">
        <v>2.751E-2</v>
      </c>
      <c r="L905">
        <v>-3.0334E-2</v>
      </c>
      <c r="N905" s="1">
        <v>-1384.9899</v>
      </c>
      <c r="O905">
        <v>-9.56</v>
      </c>
      <c r="P905">
        <v>1.0349000000000001E-2</v>
      </c>
      <c r="Q905">
        <v>6.1289999999999999E-3</v>
      </c>
      <c r="R905">
        <v>1.9581999999999999E-2</v>
      </c>
    </row>
    <row r="906" spans="2:18" x14ac:dyDescent="0.2">
      <c r="B906" s="1">
        <v>-1385.0929000000001</v>
      </c>
      <c r="C906">
        <v>-8.93</v>
      </c>
      <c r="D906">
        <v>3.058E-3</v>
      </c>
      <c r="E906">
        <v>3.3240000000000001E-3</v>
      </c>
      <c r="F906">
        <v>-3.5620000000000001E-3</v>
      </c>
      <c r="H906" s="1">
        <v>-1386.2257999999999</v>
      </c>
      <c r="I906">
        <v>6.62</v>
      </c>
      <c r="J906">
        <v>1.6695000000000002E-2</v>
      </c>
      <c r="K906">
        <v>2.2894999999999999E-2</v>
      </c>
      <c r="L906">
        <v>2.0757000000000001E-2</v>
      </c>
      <c r="N906" s="1">
        <v>-1385.0994000000001</v>
      </c>
      <c r="O906">
        <v>-9.4700000000000006</v>
      </c>
      <c r="P906">
        <v>1.8159999999999999E-3</v>
      </c>
      <c r="Q906">
        <v>2.0414999999999999E-2</v>
      </c>
      <c r="R906">
        <v>1.6097E-2</v>
      </c>
    </row>
    <row r="907" spans="2:18" x14ac:dyDescent="0.2">
      <c r="B907" s="1">
        <v>-1385.3326</v>
      </c>
      <c r="C907">
        <v>-9.85</v>
      </c>
      <c r="D907">
        <v>2.1103E-2</v>
      </c>
      <c r="E907">
        <v>-1.9442999999999998E-2</v>
      </c>
      <c r="F907">
        <v>2.9139999999999999E-3</v>
      </c>
      <c r="H907" s="1">
        <v>-1386.2362000000001</v>
      </c>
      <c r="I907">
        <v>6.17</v>
      </c>
      <c r="J907">
        <v>-1.0654E-2</v>
      </c>
      <c r="K907">
        <v>1.9647000000000001E-2</v>
      </c>
      <c r="L907">
        <v>-1.3452E-2</v>
      </c>
      <c r="N907" s="1">
        <v>-1385.2393999999999</v>
      </c>
      <c r="O907">
        <v>-9.48</v>
      </c>
      <c r="P907">
        <v>1.2800000000000001E-3</v>
      </c>
      <c r="Q907">
        <v>-1.0285000000000001E-2</v>
      </c>
      <c r="R907">
        <v>2.248E-2</v>
      </c>
    </row>
    <row r="908" spans="2:18" x14ac:dyDescent="0.2">
      <c r="B908" s="1">
        <v>-1385.5677000000001</v>
      </c>
      <c r="C908">
        <v>-10.68</v>
      </c>
      <c r="D908">
        <v>1.4160000000000001E-2</v>
      </c>
      <c r="E908">
        <v>2.164E-2</v>
      </c>
      <c r="F908">
        <v>1.2782999999999999E-2</v>
      </c>
      <c r="H908" s="1">
        <v>-1386.2206000000001</v>
      </c>
      <c r="I908">
        <v>5.67</v>
      </c>
      <c r="J908">
        <v>1.2333999999999999E-2</v>
      </c>
      <c r="K908">
        <v>2.4396999999999999E-2</v>
      </c>
      <c r="L908">
        <v>3.6656000000000001E-2</v>
      </c>
      <c r="N908" s="1">
        <v>-1385.3965000000001</v>
      </c>
      <c r="O908">
        <v>-9.5299999999999994</v>
      </c>
      <c r="P908">
        <v>1.6448000000000001E-2</v>
      </c>
      <c r="Q908">
        <v>1.5701E-2</v>
      </c>
      <c r="R908">
        <v>1.7658E-2</v>
      </c>
    </row>
    <row r="909" spans="2:18" x14ac:dyDescent="0.2">
      <c r="B909" s="1">
        <v>-1385.7788</v>
      </c>
      <c r="C909">
        <v>-11.34</v>
      </c>
      <c r="D909">
        <v>1.0380000000000001E-3</v>
      </c>
      <c r="E909">
        <v>-4.3441E-2</v>
      </c>
      <c r="F909">
        <v>1.0899000000000001E-2</v>
      </c>
      <c r="H909" s="1">
        <v>-1386.1824999999999</v>
      </c>
      <c r="I909">
        <v>5.12</v>
      </c>
      <c r="J909">
        <v>2.7740000000000001E-2</v>
      </c>
      <c r="K909">
        <v>-1.6471E-2</v>
      </c>
      <c r="L909">
        <v>-6.4320000000000002E-3</v>
      </c>
      <c r="N909" s="1">
        <v>-1385.5539000000001</v>
      </c>
      <c r="O909">
        <v>-9.61</v>
      </c>
      <c r="P909">
        <v>-9.0600000000000001E-4</v>
      </c>
      <c r="Q909">
        <v>-2.04E-4</v>
      </c>
      <c r="R909">
        <v>7.5119999999999996E-3</v>
      </c>
    </row>
    <row r="910" spans="2:18" x14ac:dyDescent="0.2">
      <c r="B910" s="1">
        <v>-1385.9483</v>
      </c>
      <c r="C910">
        <v>-11.92</v>
      </c>
      <c r="D910">
        <v>2.1048999999999998E-2</v>
      </c>
      <c r="E910">
        <v>4.4429000000000003E-2</v>
      </c>
      <c r="F910">
        <v>-8.61E-4</v>
      </c>
      <c r="H910" s="1">
        <v>-1386.1306</v>
      </c>
      <c r="I910">
        <v>4.5</v>
      </c>
      <c r="J910">
        <v>1.5300000000000001E-4</v>
      </c>
      <c r="K910">
        <v>-8.6540000000000002E-3</v>
      </c>
      <c r="L910">
        <v>3.0688E-2</v>
      </c>
      <c r="N910" s="1">
        <v>-1385.6919</v>
      </c>
      <c r="O910">
        <v>-9.6199999999999992</v>
      </c>
      <c r="P910">
        <v>2.9949999999999998E-3</v>
      </c>
      <c r="Q910">
        <v>-4.2139999999999999E-3</v>
      </c>
      <c r="R910">
        <v>1.4677000000000001E-2</v>
      </c>
    </row>
    <row r="911" spans="2:18" x14ac:dyDescent="0.2">
      <c r="B911" s="1">
        <v>-1386.0615</v>
      </c>
      <c r="C911">
        <v>-12.36</v>
      </c>
      <c r="D911">
        <v>6.4310000000000001E-3</v>
      </c>
      <c r="E911">
        <v>-1.2121E-2</v>
      </c>
      <c r="F911">
        <v>1.07E-4</v>
      </c>
      <c r="H911" s="1">
        <v>-1386.0743</v>
      </c>
      <c r="I911">
        <v>3.81</v>
      </c>
      <c r="J911">
        <v>-2.0886999999999999E-2</v>
      </c>
      <c r="K911">
        <v>-9.5840000000000005E-3</v>
      </c>
      <c r="L911">
        <v>-1.7183E-2</v>
      </c>
      <c r="N911" s="1">
        <v>-1385.7900999999999</v>
      </c>
      <c r="O911">
        <v>-9.5399999999999991</v>
      </c>
      <c r="P911">
        <v>-4.6649999999999999E-3</v>
      </c>
      <c r="Q911">
        <v>8.7930000000000005E-3</v>
      </c>
      <c r="R911">
        <v>-7.0699999999999995E-4</v>
      </c>
    </row>
    <row r="912" spans="2:18" x14ac:dyDescent="0.2">
      <c r="B912" s="1">
        <v>-1386.1088999999999</v>
      </c>
      <c r="C912">
        <v>-12.44</v>
      </c>
      <c r="D912">
        <v>-2.0344000000000001E-2</v>
      </c>
      <c r="E912">
        <v>2.6256999999999999E-2</v>
      </c>
      <c r="F912">
        <v>6.3369999999999998E-3</v>
      </c>
      <c r="H912" s="1">
        <v>-1386.0222000000001</v>
      </c>
      <c r="I912">
        <v>3.09</v>
      </c>
      <c r="J912">
        <v>1.8699999999999999E-3</v>
      </c>
      <c r="K912">
        <v>-9.6509999999999999E-3</v>
      </c>
      <c r="L912">
        <v>2.1402000000000001E-2</v>
      </c>
      <c r="N912" s="1">
        <v>-1385.8296</v>
      </c>
      <c r="O912">
        <v>-9.4</v>
      </c>
      <c r="P912">
        <v>1.0883E-2</v>
      </c>
      <c r="Q912">
        <v>1.4250000000000001E-3</v>
      </c>
      <c r="R912">
        <v>-7.3200000000000001E-4</v>
      </c>
    </row>
    <row r="913" spans="2:18" x14ac:dyDescent="0.2">
      <c r="B913" s="1">
        <v>-1386.0857000000001</v>
      </c>
      <c r="C913">
        <v>-12.23</v>
      </c>
      <c r="D913">
        <v>5.744E-3</v>
      </c>
      <c r="E913">
        <v>-6.6109999999999997E-3</v>
      </c>
      <c r="F913">
        <v>5.5079999999999999E-3</v>
      </c>
      <c r="H913" s="1">
        <v>-1385.9792</v>
      </c>
      <c r="I913">
        <v>2.34</v>
      </c>
      <c r="J913">
        <v>4.888E-3</v>
      </c>
      <c r="K913">
        <v>-1.1871E-2</v>
      </c>
      <c r="L913">
        <v>-5.0540000000000003E-3</v>
      </c>
      <c r="N913" s="1">
        <v>-1385.797</v>
      </c>
      <c r="O913">
        <v>-9.08</v>
      </c>
      <c r="P913">
        <v>-8.1880000000000008E-3</v>
      </c>
      <c r="Q913">
        <v>1.6704E-2</v>
      </c>
      <c r="R913">
        <v>-2.0960000000000002E-3</v>
      </c>
    </row>
    <row r="914" spans="2:18" x14ac:dyDescent="0.2">
      <c r="B914" s="1">
        <v>-1385.9935</v>
      </c>
      <c r="C914">
        <v>-11.85</v>
      </c>
      <c r="D914">
        <v>2.5240000000000002E-3</v>
      </c>
      <c r="E914">
        <v>2.5440000000000001E-2</v>
      </c>
      <c r="F914">
        <v>-1.3655E-2</v>
      </c>
      <c r="H914" s="1">
        <v>-1385.9465</v>
      </c>
      <c r="I914">
        <v>1.55</v>
      </c>
      <c r="J914">
        <v>-6.1240000000000001E-3</v>
      </c>
      <c r="K914">
        <v>-8.5959999999999995E-3</v>
      </c>
      <c r="L914">
        <v>1.3664000000000001E-2</v>
      </c>
      <c r="N914" s="1">
        <v>-1385.6867</v>
      </c>
      <c r="O914">
        <v>-8.64</v>
      </c>
      <c r="P914">
        <v>1.3835999999999999E-2</v>
      </c>
      <c r="Q914">
        <v>1.1214999999999999E-2</v>
      </c>
      <c r="R914">
        <v>6.6299999999999996E-3</v>
      </c>
    </row>
    <row r="915" spans="2:18" x14ac:dyDescent="0.2">
      <c r="B915" s="1">
        <v>-1385.8391999999999</v>
      </c>
      <c r="C915">
        <v>-11.2</v>
      </c>
      <c r="D915">
        <v>-7.9159999999999994E-3</v>
      </c>
      <c r="E915">
        <v>-2.6046E-2</v>
      </c>
      <c r="F915">
        <v>1.653E-3</v>
      </c>
      <c r="H915" s="1">
        <v>-1385.922</v>
      </c>
      <c r="I915">
        <v>0.78</v>
      </c>
      <c r="J915">
        <v>-2.2738000000000001E-2</v>
      </c>
      <c r="K915">
        <v>3.2369999999999999E-3</v>
      </c>
      <c r="L915">
        <v>1.1069999999999999E-3</v>
      </c>
      <c r="N915" s="1">
        <v>-1385.5034000000001</v>
      </c>
      <c r="O915">
        <v>-8.0299999999999994</v>
      </c>
      <c r="P915">
        <v>5.0720000000000001E-3</v>
      </c>
      <c r="Q915">
        <v>1.3448E-2</v>
      </c>
      <c r="R915">
        <v>3.042E-3</v>
      </c>
    </row>
    <row r="916" spans="2:18" x14ac:dyDescent="0.2">
      <c r="B916" s="1">
        <v>-1385.6362999999999</v>
      </c>
      <c r="C916">
        <v>-10.31</v>
      </c>
      <c r="D916">
        <v>-7.7710000000000001E-3</v>
      </c>
      <c r="E916">
        <v>-7.8619999999999992E-3</v>
      </c>
      <c r="F916">
        <v>-1.1342E-2</v>
      </c>
      <c r="H916" s="1">
        <v>-1385.9031</v>
      </c>
      <c r="I916">
        <v>0.03</v>
      </c>
      <c r="J916">
        <v>-1.2784999999999999E-2</v>
      </c>
      <c r="K916">
        <v>-3.8670000000000002E-3</v>
      </c>
      <c r="L916">
        <v>4.7567999999999999E-2</v>
      </c>
      <c r="N916" s="1">
        <v>-1385.2645</v>
      </c>
      <c r="O916">
        <v>-7.43</v>
      </c>
      <c r="P916">
        <v>1.5428000000000001E-2</v>
      </c>
      <c r="Q916">
        <v>1.2241999999999999E-2</v>
      </c>
      <c r="R916">
        <v>5.875E-3</v>
      </c>
    </row>
    <row r="917" spans="2:18" x14ac:dyDescent="0.2">
      <c r="B917" s="1">
        <v>-1385.4039</v>
      </c>
      <c r="C917">
        <v>-9.34</v>
      </c>
      <c r="D917">
        <v>-2.7241999999999999E-2</v>
      </c>
      <c r="E917">
        <v>-1.4217E-2</v>
      </c>
      <c r="F917">
        <v>-2.802E-2</v>
      </c>
      <c r="H917" s="1">
        <v>-1385.8874000000001</v>
      </c>
      <c r="I917">
        <v>-0.68</v>
      </c>
      <c r="J917">
        <v>-4.0949999999999997E-3</v>
      </c>
      <c r="K917">
        <v>-2.3022000000000001E-2</v>
      </c>
      <c r="L917">
        <v>-1.5251000000000001E-2</v>
      </c>
      <c r="N917" s="1">
        <v>-1384.9945</v>
      </c>
      <c r="O917">
        <v>-6.73</v>
      </c>
      <c r="P917">
        <f>-0.011738</f>
        <v>-1.1738E-2</v>
      </c>
      <c r="Q917">
        <v>-7.3270000000000002E-3</v>
      </c>
      <c r="R917">
        <v>-7.705E-3</v>
      </c>
    </row>
    <row r="918" spans="2:18" x14ac:dyDescent="0.2">
      <c r="B918" s="1">
        <v>-1385.1651999999999</v>
      </c>
      <c r="C918">
        <v>-8.31</v>
      </c>
      <c r="D918">
        <v>1.8513999999999999E-2</v>
      </c>
      <c r="E918">
        <v>-7.1879999999999999E-3</v>
      </c>
      <c r="F918">
        <v>1.3090000000000001E-3</v>
      </c>
      <c r="H918" s="1">
        <v>-1385.8747000000001</v>
      </c>
      <c r="I918">
        <v>-1.32</v>
      </c>
      <c r="J918">
        <v>-2.9839000000000001E-2</v>
      </c>
      <c r="K918">
        <v>-5.0670000000000003E-3</v>
      </c>
      <c r="L918">
        <v>6.5799999999999995E-4</v>
      </c>
      <c r="N918" s="1">
        <v>-1384.7202</v>
      </c>
      <c r="O918">
        <v>-6.07</v>
      </c>
      <c r="P918">
        <v>1.8523000000000001E-2</v>
      </c>
      <c r="Q918">
        <v>1.7876E-2</v>
      </c>
      <c r="R918">
        <v>-1.3669999999999999E-3</v>
      </c>
    </row>
    <row r="919" spans="2:18" x14ac:dyDescent="0.2">
      <c r="B919" s="1">
        <v>-1384.9439</v>
      </c>
      <c r="C919">
        <v>-7.18</v>
      </c>
      <c r="D919">
        <v>2.1512E-2</v>
      </c>
      <c r="E919">
        <v>-2.9220000000000001E-3</v>
      </c>
      <c r="F919">
        <v>-1.9709999999999998E-2</v>
      </c>
      <c r="H919" s="1">
        <v>-1385.8676</v>
      </c>
      <c r="I919">
        <v>-1.94</v>
      </c>
      <c r="J919">
        <v>-2.0365000000000001E-2</v>
      </c>
      <c r="K919">
        <v>5.0619999999999997E-3</v>
      </c>
      <c r="L919">
        <v>-5.6625000000000002E-2</v>
      </c>
      <c r="N919" s="1">
        <v>-1384.4622999999999</v>
      </c>
      <c r="O919">
        <v>-5.49</v>
      </c>
      <c r="P919">
        <f>-0.005963</f>
        <v>-5.9630000000000004E-3</v>
      </c>
      <c r="Q919">
        <v>-1.4968E-2</v>
      </c>
      <c r="R919">
        <v>-1.967E-3</v>
      </c>
    </row>
    <row r="920" spans="2:18" x14ac:dyDescent="0.2">
      <c r="B920" s="1">
        <v>-1384.7592999999999</v>
      </c>
      <c r="C920">
        <v>-6.02</v>
      </c>
      <c r="D920">
        <v>2.3019000000000001E-2</v>
      </c>
      <c r="E920">
        <v>2.4604999999999998E-2</v>
      </c>
      <c r="F920">
        <v>1.5377999999999999E-2</v>
      </c>
      <c r="H920" s="1">
        <v>-1385.8714</v>
      </c>
      <c r="I920">
        <v>-2.54</v>
      </c>
      <c r="J920">
        <v>2.9220000000000001E-3</v>
      </c>
      <c r="K920">
        <v>-1.1845E-2</v>
      </c>
      <c r="L920">
        <v>-1.7503999999999999E-2</v>
      </c>
      <c r="N920" s="1">
        <v>-1384.2339999999999</v>
      </c>
      <c r="O920">
        <v>-4.93</v>
      </c>
      <c r="P920">
        <v>1.6480999999999999E-2</v>
      </c>
      <c r="Q920">
        <v>3.3609999999999998E-3</v>
      </c>
      <c r="R920">
        <v>8.5050000000000004E-3</v>
      </c>
    </row>
    <row r="921" spans="2:18" x14ac:dyDescent="0.2">
      <c r="B921" s="1">
        <v>-1384.6225999999999</v>
      </c>
      <c r="C921">
        <v>-5.14</v>
      </c>
      <c r="D921">
        <v>1.0214000000000001E-2</v>
      </c>
      <c r="E921">
        <v>2.7075999999999999E-2</v>
      </c>
      <c r="F921">
        <v>1.4276E-2</v>
      </c>
      <c r="H921" s="1">
        <v>-1385.8942999999999</v>
      </c>
      <c r="I921">
        <v>-3.09</v>
      </c>
      <c r="J921">
        <v>-2.0018000000000001E-2</v>
      </c>
      <c r="K921">
        <v>-1.4662E-2</v>
      </c>
      <c r="L921">
        <v>1.1096E-2</v>
      </c>
      <c r="N921" s="1">
        <v>-1384.0405000000001</v>
      </c>
      <c r="O921">
        <v>-4.4400000000000004</v>
      </c>
      <c r="P921">
        <v>-2.4680000000000001E-3</v>
      </c>
      <c r="Q921">
        <v>-1.8703999999999998E-2</v>
      </c>
      <c r="R921">
        <v>9.9889999999999996E-3</v>
      </c>
    </row>
    <row r="922" spans="2:18" x14ac:dyDescent="0.2">
      <c r="B922" s="1">
        <v>-1384.5363</v>
      </c>
      <c r="C922">
        <v>-4.32</v>
      </c>
      <c r="D922">
        <v>1.1298000000000001E-2</v>
      </c>
      <c r="E922">
        <v>3.3659000000000001E-2</v>
      </c>
      <c r="F922">
        <v>-1.3537E-2</v>
      </c>
      <c r="H922" s="1">
        <v>-1385.9431999999999</v>
      </c>
      <c r="I922">
        <v>-3.63</v>
      </c>
      <c r="J922">
        <v>-4.0274999999999998E-2</v>
      </c>
      <c r="K922">
        <v>2.3739999999999998E-3</v>
      </c>
      <c r="L922">
        <v>-7.5290000000000001E-3</v>
      </c>
      <c r="N922" s="1">
        <v>-1383.8831</v>
      </c>
      <c r="O922">
        <v>-4.01</v>
      </c>
      <c r="P922">
        <v>6.5180000000000004E-3</v>
      </c>
      <c r="Q922">
        <v>1.621E-3</v>
      </c>
      <c r="R922">
        <v>1.7579999999999998E-2</v>
      </c>
    </row>
    <row r="923" spans="2:18" x14ac:dyDescent="0.2">
      <c r="B923" s="1">
        <v>-1384.4947</v>
      </c>
      <c r="C923">
        <v>-3.47</v>
      </c>
      <c r="D923">
        <v>5.0480000000000004E-3</v>
      </c>
      <c r="E923">
        <v>3.1118E-2</v>
      </c>
      <c r="F923">
        <v>2.4587999999999999E-2</v>
      </c>
      <c r="H923" s="1">
        <v>-1386.0211999999999</v>
      </c>
      <c r="I923">
        <v>-4.13</v>
      </c>
      <c r="J923">
        <v>-2.988E-2</v>
      </c>
      <c r="K923">
        <v>8.548E-3</v>
      </c>
      <c r="L923">
        <v>2.111E-3</v>
      </c>
      <c r="N923" s="1">
        <v>-1383.7603999999999</v>
      </c>
      <c r="O923">
        <v>-3.68</v>
      </c>
      <c r="P923">
        <v>2.0008999999999999E-2</v>
      </c>
      <c r="Q923">
        <v>-1.4955E-2</v>
      </c>
      <c r="R923">
        <v>-2.3389999999999999E-3</v>
      </c>
    </row>
    <row r="924" spans="2:18" x14ac:dyDescent="0.2">
      <c r="B924" s="1">
        <v>-1384.4880000000001</v>
      </c>
      <c r="C924">
        <v>-2.75</v>
      </c>
      <c r="D924">
        <v>1.129E-2</v>
      </c>
      <c r="E924">
        <v>2.4269999999999999E-3</v>
      </c>
      <c r="F924">
        <v>-2.0931000000000002E-2</v>
      </c>
      <c r="H924" s="1">
        <v>-1386.1251999999999</v>
      </c>
      <c r="I924">
        <v>-4.5999999999999996</v>
      </c>
      <c r="J924">
        <v>-2.7889000000000001E-2</v>
      </c>
      <c r="K924">
        <v>-2.2279999999999999E-3</v>
      </c>
      <c r="L924">
        <v>2.6422000000000001E-2</v>
      </c>
      <c r="N924" s="1">
        <v>-1383.6695999999999</v>
      </c>
      <c r="O924">
        <v>-3.43</v>
      </c>
      <c r="P924">
        <v>2.3928999999999999E-2</v>
      </c>
      <c r="Q924">
        <v>1.6881E-2</v>
      </c>
      <c r="R924">
        <v>-4.3610000000000003E-3</v>
      </c>
    </row>
    <row r="925" spans="2:18" x14ac:dyDescent="0.2">
      <c r="B925" s="1">
        <v>-1384.5065999999999</v>
      </c>
      <c r="C925">
        <v>-2.13</v>
      </c>
      <c r="D925">
        <v>3.0138999999999999E-2</v>
      </c>
      <c r="E925">
        <v>-2.1458000000000001E-2</v>
      </c>
      <c r="F925">
        <v>3.1830000000000001E-3</v>
      </c>
      <c r="H925" s="1">
        <v>-1386.2464</v>
      </c>
      <c r="I925">
        <v>-4.9800000000000004</v>
      </c>
      <c r="J925">
        <v>-3.5100000000000002E-4</v>
      </c>
      <c r="K925">
        <v>1.714E-3</v>
      </c>
      <c r="L925">
        <v>3.0669999999999998E-3</v>
      </c>
      <c r="N925" s="1">
        <v>-1383.6071999999999</v>
      </c>
      <c r="O925">
        <v>-3.24</v>
      </c>
      <c r="P925">
        <v>-1.5900999999999998E-2</v>
      </c>
      <c r="Q925">
        <v>4.3509999999999998E-3</v>
      </c>
      <c r="R925">
        <v>-8.4550000000000007E-3</v>
      </c>
    </row>
    <row r="926" spans="2:18" x14ac:dyDescent="0.2">
      <c r="B926" s="1">
        <v>-1384.5453</v>
      </c>
      <c r="C926">
        <v>-1.65</v>
      </c>
      <c r="D926">
        <v>1.8724999999999999E-2</v>
      </c>
      <c r="E926">
        <v>-9.5309999999999995E-3</v>
      </c>
      <c r="F926">
        <v>-1.459E-3</v>
      </c>
      <c r="H926" s="1">
        <v>-1386.3697999999999</v>
      </c>
      <c r="I926">
        <v>-5.29</v>
      </c>
      <c r="J926">
        <v>7.2830000000000004E-3</v>
      </c>
      <c r="K926">
        <v>-7.9389999999999999E-3</v>
      </c>
      <c r="L926">
        <v>3.2064000000000002E-2</v>
      </c>
      <c r="N926" s="1">
        <v>-1383.5712000000001</v>
      </c>
      <c r="O926">
        <v>-3.14</v>
      </c>
      <c r="P926">
        <v>7.9959999999999996E-3</v>
      </c>
      <c r="Q926">
        <v>1.7699999999999999E-4</v>
      </c>
      <c r="R926">
        <v>-8.8760000000000002E-3</v>
      </c>
    </row>
    <row r="927" spans="2:18" x14ac:dyDescent="0.2">
      <c r="B927" s="1">
        <v>-1384.6036999999999</v>
      </c>
      <c r="C927">
        <v>-1.29</v>
      </c>
      <c r="D927">
        <v>2.1663000000000002E-2</v>
      </c>
      <c r="E927">
        <v>-4.3439999999999999E-2</v>
      </c>
      <c r="F927">
        <v>-1.9799999999999999E-4</v>
      </c>
      <c r="H927" s="1">
        <v>-1386.4784999999999</v>
      </c>
      <c r="I927">
        <v>-5.46</v>
      </c>
      <c r="J927">
        <v>1.0803E-2</v>
      </c>
      <c r="K927">
        <v>-1.8955E-2</v>
      </c>
      <c r="L927">
        <v>-3.1895E-2</v>
      </c>
      <c r="N927" s="1">
        <v>-1383.5607</v>
      </c>
      <c r="O927">
        <v>-3.1</v>
      </c>
      <c r="P927">
        <f>-0.002764</f>
        <v>-2.764E-3</v>
      </c>
      <c r="Q927">
        <v>-5.7099999999999998E-3</v>
      </c>
      <c r="R927">
        <v>-1.8867999999999999E-2</v>
      </c>
    </row>
    <row r="928" spans="2:18" x14ac:dyDescent="0.2">
      <c r="B928" s="1">
        <v>-1384.6855</v>
      </c>
      <c r="C928">
        <v>-1.08</v>
      </c>
      <c r="D928">
        <v>-1.9098E-2</v>
      </c>
      <c r="E928">
        <v>1.2012999999999999E-2</v>
      </c>
      <c r="F928">
        <v>1.1717E-2</v>
      </c>
      <c r="H928" s="1">
        <v>-1386.557</v>
      </c>
      <c r="I928">
        <v>-5.48</v>
      </c>
      <c r="J928">
        <v>1.6041E-2</v>
      </c>
      <c r="K928">
        <v>-2.4622000000000002E-2</v>
      </c>
      <c r="L928">
        <v>-1.0501999999999999E-2</v>
      </c>
      <c r="N928" s="1">
        <v>-1383.5763999999999</v>
      </c>
      <c r="O928">
        <v>-3.14</v>
      </c>
      <c r="P928">
        <v>1.2172000000000001E-2</v>
      </c>
      <c r="Q928">
        <v>-2.9970000000000001E-3</v>
      </c>
      <c r="R928">
        <v>2.145E-2</v>
      </c>
    </row>
    <row r="929" spans="2:18" x14ac:dyDescent="0.2">
      <c r="B929" s="1">
        <v>-1384.7954999999999</v>
      </c>
      <c r="C929">
        <v>-1.01</v>
      </c>
      <c r="D929">
        <v>2.7723999999999999E-2</v>
      </c>
      <c r="E929">
        <v>-1.4469999999999999E-3</v>
      </c>
      <c r="F929">
        <v>-7.1440000000000002E-3</v>
      </c>
      <c r="H929" s="1">
        <v>-1386.5927999999999</v>
      </c>
      <c r="I929">
        <v>-5.25</v>
      </c>
      <c r="J929">
        <v>1.9275E-2</v>
      </c>
      <c r="K929">
        <v>-2.1243999999999999E-2</v>
      </c>
      <c r="L929">
        <v>-1.8950000000000002E-2</v>
      </c>
      <c r="N929" s="1">
        <v>-1383.6192000000001</v>
      </c>
      <c r="O929">
        <v>-3.24</v>
      </c>
      <c r="P929">
        <v>1.0496E-2</v>
      </c>
      <c r="Q929">
        <v>1.4531000000000001E-2</v>
      </c>
      <c r="R929">
        <v>-6.1219999999999998E-3</v>
      </c>
    </row>
    <row r="930" spans="2:18" x14ac:dyDescent="0.2">
      <c r="B930" s="1">
        <v>-1384.9345000000001</v>
      </c>
      <c r="C930">
        <v>-1.1299999999999999</v>
      </c>
      <c r="D930">
        <v>1.2413E-2</v>
      </c>
      <c r="E930">
        <v>-2.2141000000000001E-2</v>
      </c>
      <c r="F930">
        <v>2.6853999999999999E-2</v>
      </c>
      <c r="H930" s="1">
        <v>-1386.5780999999999</v>
      </c>
      <c r="I930">
        <v>-4.8899999999999997</v>
      </c>
      <c r="J930">
        <v>-7.4330000000000004E-3</v>
      </c>
      <c r="K930">
        <v>-3.814E-2</v>
      </c>
      <c r="L930">
        <v>1.3573999999999999E-2</v>
      </c>
      <c r="N930" s="1">
        <v>-1383.6876999999999</v>
      </c>
      <c r="O930">
        <v>-3.4</v>
      </c>
      <c r="P930">
        <v>-5.8640000000000003E-3</v>
      </c>
      <c r="Q930">
        <v>1.4695E-2</v>
      </c>
      <c r="R930">
        <v>9.2759999999999995E-3</v>
      </c>
    </row>
    <row r="931" spans="2:18" x14ac:dyDescent="0.2">
      <c r="B931" s="1">
        <v>-1385.0969</v>
      </c>
      <c r="C931">
        <v>-1.37</v>
      </c>
      <c r="D931">
        <v>1.4864E-2</v>
      </c>
      <c r="E931">
        <v>-2.6592999999999999E-2</v>
      </c>
      <c r="F931">
        <v>4.9699999999999996E-3</v>
      </c>
      <c r="H931" s="1">
        <v>-1386.5114000000001</v>
      </c>
      <c r="I931">
        <v>-4.34</v>
      </c>
      <c r="J931">
        <v>-9.0930000000000004E-3</v>
      </c>
      <c r="K931">
        <v>-1.6202000000000001E-2</v>
      </c>
      <c r="L931">
        <v>3.1389E-2</v>
      </c>
      <c r="N931" s="1">
        <v>-1383.7773</v>
      </c>
      <c r="O931">
        <v>-3.77</v>
      </c>
      <c r="P931">
        <v>-3.5239999999999998E-3</v>
      </c>
      <c r="Q931">
        <v>-8.1550000000000008E-3</v>
      </c>
      <c r="R931">
        <v>9.9989999999999992E-3</v>
      </c>
    </row>
    <row r="932" spans="2:18" x14ac:dyDescent="0.2">
      <c r="B932" s="1">
        <v>-1385.2695000000001</v>
      </c>
      <c r="C932">
        <v>-1.71</v>
      </c>
      <c r="D932">
        <v>5.0039999999999998E-3</v>
      </c>
      <c r="E932">
        <v>-2.8208E-2</v>
      </c>
      <c r="F932">
        <v>1.5671999999999998E-2</v>
      </c>
      <c r="H932" s="1">
        <v>-1386.3946000000001</v>
      </c>
      <c r="I932">
        <v>-3.65</v>
      </c>
      <c r="J932">
        <v>-7.6319999999999999E-3</v>
      </c>
      <c r="K932">
        <v>-2.5846999999999998E-2</v>
      </c>
      <c r="L932">
        <v>2.8849E-2</v>
      </c>
      <c r="N932" s="1">
        <v>-1383.8797</v>
      </c>
      <c r="O932">
        <v>-3.99</v>
      </c>
      <c r="P932">
        <v>1.3547E-2</v>
      </c>
      <c r="Q932">
        <v>4.0590000000000001E-3</v>
      </c>
      <c r="R932">
        <v>-8.8719999999999997E-3</v>
      </c>
    </row>
    <row r="933" spans="2:18" x14ac:dyDescent="0.2">
      <c r="B933" s="1">
        <v>-1385.4337</v>
      </c>
      <c r="C933">
        <v>-2.04</v>
      </c>
      <c r="D933">
        <v>1.1089999999999999E-2</v>
      </c>
      <c r="E933">
        <v>-4.2055000000000002E-2</v>
      </c>
      <c r="F933">
        <v>-4.2999999999999999E-4</v>
      </c>
      <c r="H933" s="1">
        <v>-1386.2349999999999</v>
      </c>
      <c r="I933">
        <v>-2.8</v>
      </c>
      <c r="J933">
        <v>2.2899999999999999E-3</v>
      </c>
      <c r="K933">
        <v>8.1919999999999996E-3</v>
      </c>
      <c r="L933">
        <v>1.9421999999999998E-2</v>
      </c>
      <c r="N933" s="1">
        <v>-1383.9857999999999</v>
      </c>
      <c r="O933">
        <v>-4.3099999999999996</v>
      </c>
      <c r="P933">
        <v>-7.365E-3</v>
      </c>
      <c r="Q933">
        <v>-2.7099999999999997E-4</v>
      </c>
      <c r="R933">
        <v>1.2930000000000001E-3</v>
      </c>
    </row>
    <row r="934" spans="2:18" x14ac:dyDescent="0.2">
      <c r="B934" s="1">
        <v>-1385.5664999999999</v>
      </c>
      <c r="C934">
        <v>-2.44</v>
      </c>
      <c r="D934">
        <v>-9.0310000000000008E-3</v>
      </c>
      <c r="E934">
        <v>-2.477E-3</v>
      </c>
      <c r="F934">
        <v>2.9288999999999999E-2</v>
      </c>
      <c r="H934" s="1">
        <v>-1386.0398</v>
      </c>
      <c r="I934">
        <v>-1.88</v>
      </c>
      <c r="J934">
        <v>-8.6499999999999999E-4</v>
      </c>
      <c r="K934">
        <v>-4.4325999999999997E-2</v>
      </c>
      <c r="L934">
        <v>-1.0039999999999999E-3</v>
      </c>
      <c r="N934" s="1">
        <v>-1384.0898</v>
      </c>
      <c r="O934">
        <v>-4.6500000000000004</v>
      </c>
      <c r="P934">
        <v>-9.9270000000000001E-3</v>
      </c>
      <c r="Q934">
        <v>5.6899999999999995E-4</v>
      </c>
      <c r="R934">
        <v>1.5708E-2</v>
      </c>
    </row>
    <row r="935" spans="2:18" x14ac:dyDescent="0.2">
      <c r="B935" s="1">
        <v>-1385.6454000000001</v>
      </c>
      <c r="C935">
        <v>-2.75</v>
      </c>
      <c r="D935">
        <v>1.4897000000000001E-2</v>
      </c>
      <c r="E935">
        <v>-9.9249999999999998E-3</v>
      </c>
      <c r="F935">
        <v>-1.8702E-2</v>
      </c>
      <c r="H935" s="1">
        <v>-1385.816</v>
      </c>
      <c r="I935">
        <v>-0.86</v>
      </c>
      <c r="J935">
        <v>-7.1040000000000001E-3</v>
      </c>
      <c r="K935">
        <v>4.45E-3</v>
      </c>
      <c r="L935">
        <v>-1.0661E-2</v>
      </c>
      <c r="N935" s="1">
        <v>-1384.1895999999999</v>
      </c>
      <c r="O935">
        <v>-4.92</v>
      </c>
      <c r="P935">
        <v>-8.6239999999999997E-3</v>
      </c>
      <c r="Q935">
        <v>2.2166000000000002E-2</v>
      </c>
      <c r="R935">
        <v>-1.4196E-2</v>
      </c>
    </row>
    <row r="936" spans="2:18" x14ac:dyDescent="0.2">
      <c r="B936" s="1">
        <v>-1385.6507999999999</v>
      </c>
      <c r="C936">
        <v>-2.95</v>
      </c>
      <c r="D936">
        <v>9.2230000000000003E-3</v>
      </c>
      <c r="E936">
        <v>-3.552E-3</v>
      </c>
      <c r="F936">
        <v>6.1809999999999999E-3</v>
      </c>
      <c r="H936" s="1">
        <v>-1385.5699</v>
      </c>
      <c r="I936">
        <v>0.14000000000000001</v>
      </c>
      <c r="J936">
        <v>-7.7549999999999997E-3</v>
      </c>
      <c r="K936">
        <v>-1.2899000000000001E-2</v>
      </c>
      <c r="L936">
        <v>-4.0480000000000004E-3</v>
      </c>
      <c r="N936" s="1">
        <v>-1384.2855999999999</v>
      </c>
      <c r="O936">
        <v>-5.15</v>
      </c>
      <c r="P936">
        <v>-1.2729000000000001E-2</v>
      </c>
      <c r="Q936">
        <v>9.0460000000000002E-3</v>
      </c>
      <c r="R936">
        <v>-5.6259999999999999E-3</v>
      </c>
    </row>
    <row r="937" spans="2:18" x14ac:dyDescent="0.2">
      <c r="B937" s="1">
        <v>-1385.5718999999999</v>
      </c>
      <c r="C937">
        <v>-3.03</v>
      </c>
      <c r="D937">
        <v>3.0769999999999999E-3</v>
      </c>
      <c r="E937">
        <v>-7.7219999999999997E-3</v>
      </c>
      <c r="F937">
        <v>-1.3589E-2</v>
      </c>
      <c r="H937" s="1">
        <v>-1385.3083999999999</v>
      </c>
      <c r="I937">
        <v>1.19</v>
      </c>
      <c r="J937">
        <v>9.8840000000000004E-3</v>
      </c>
      <c r="K937">
        <v>4.1202000000000003E-2</v>
      </c>
      <c r="L937">
        <v>1.0625000000000001E-2</v>
      </c>
      <c r="N937" s="1">
        <v>-1384.3780999999999</v>
      </c>
      <c r="O937">
        <v>-5.33</v>
      </c>
      <c r="P937">
        <v>-1.75E-3</v>
      </c>
      <c r="Q937">
        <v>7.7520000000000002E-3</v>
      </c>
      <c r="R937">
        <v>-5.8859999999999997E-3</v>
      </c>
    </row>
    <row r="938" spans="2:18" x14ac:dyDescent="0.2">
      <c r="B938" s="1">
        <v>-1385.4106999999999</v>
      </c>
      <c r="C938">
        <v>-2.95</v>
      </c>
      <c r="D938">
        <v>-1.7774000000000002E-2</v>
      </c>
      <c r="E938">
        <v>-1.8845000000000001E-2</v>
      </c>
      <c r="F938">
        <v>4.17E-4</v>
      </c>
      <c r="H938" s="1">
        <v>-1385.0431000000001</v>
      </c>
      <c r="I938">
        <v>2.17</v>
      </c>
      <c r="J938">
        <v>2.526E-3</v>
      </c>
      <c r="K938">
        <v>-2.4199999999999999E-2</v>
      </c>
      <c r="L938">
        <v>-3.3246999999999999E-2</v>
      </c>
      <c r="N938" s="1">
        <v>-1384.4638</v>
      </c>
      <c r="O938">
        <v>-5.42</v>
      </c>
      <c r="P938">
        <v>-9.1100000000000003E-4</v>
      </c>
      <c r="Q938">
        <v>-8.5749999999999993E-3</v>
      </c>
      <c r="R938">
        <v>4.7169999999999998E-3</v>
      </c>
    </row>
    <row r="939" spans="2:18" x14ac:dyDescent="0.2">
      <c r="B939" s="1">
        <v>-1385.1858</v>
      </c>
      <c r="C939">
        <v>-2.77</v>
      </c>
      <c r="D939">
        <v>2.2404E-2</v>
      </c>
      <c r="E939">
        <v>1.0289E-2</v>
      </c>
      <c r="F939">
        <v>-2.0625000000000001E-2</v>
      </c>
      <c r="H939" s="1">
        <v>-1384.7923000000001</v>
      </c>
      <c r="I939">
        <v>3.07</v>
      </c>
      <c r="J939">
        <v>-4.0670000000000003E-3</v>
      </c>
      <c r="K939">
        <v>-1.163E-2</v>
      </c>
      <c r="L939">
        <v>-1.9109000000000001E-2</v>
      </c>
      <c r="N939" s="1">
        <v>-1384.537</v>
      </c>
      <c r="O939">
        <v>-5.47</v>
      </c>
      <c r="P939">
        <v>-1.0795000000000001E-2</v>
      </c>
      <c r="Q939">
        <v>2.2953000000000001E-2</v>
      </c>
      <c r="R939">
        <v>-2.7220000000000001E-2</v>
      </c>
    </row>
    <row r="940" spans="2:18" x14ac:dyDescent="0.2">
      <c r="B940" s="1">
        <v>-1384.9289000000001</v>
      </c>
      <c r="C940">
        <v>-2.65</v>
      </c>
      <c r="D940">
        <v>-2.9689999999999999E-3</v>
      </c>
      <c r="E940">
        <v>-1.0806E-2</v>
      </c>
      <c r="F940">
        <v>2.8556000000000002E-2</v>
      </c>
      <c r="H940" s="1">
        <v>-1384.5849000000001</v>
      </c>
      <c r="I940">
        <v>3.76</v>
      </c>
      <c r="J940">
        <v>-2.1402000000000001E-2</v>
      </c>
      <c r="K940">
        <v>-2.0187E-2</v>
      </c>
      <c r="L940">
        <v>-7.4972999999999998E-2</v>
      </c>
      <c r="N940" s="1">
        <v>-1384.5923</v>
      </c>
      <c r="O940">
        <v>-5.37</v>
      </c>
      <c r="P940">
        <v>2.542E-3</v>
      </c>
      <c r="Q940">
        <v>1.4100000000000001E-4</v>
      </c>
      <c r="R940">
        <v>-6.4989999999999996E-3</v>
      </c>
    </row>
    <row r="941" spans="2:18" x14ac:dyDescent="0.2">
      <c r="B941" s="1">
        <v>-1384.6768</v>
      </c>
      <c r="C941">
        <v>-2.5299999999999998</v>
      </c>
      <c r="D941">
        <v>-7.28E-3</v>
      </c>
      <c r="E941">
        <v>1.6485E-2</v>
      </c>
      <c r="F941">
        <v>-1.7874999999999999E-2</v>
      </c>
      <c r="H941" s="1">
        <v>-1384.4526000000001</v>
      </c>
      <c r="I941">
        <v>4.2300000000000004</v>
      </c>
      <c r="J941">
        <v>-2.5642999999999999E-2</v>
      </c>
      <c r="K941">
        <v>1.5219999999999999E-3</v>
      </c>
      <c r="L941">
        <v>-3.2274999999999998E-2</v>
      </c>
      <c r="N941" s="1">
        <v>-1384.6275000000001</v>
      </c>
      <c r="O941">
        <v>-5.17</v>
      </c>
      <c r="P941">
        <f>-0.001098</f>
        <v>-1.098E-3</v>
      </c>
      <c r="Q941">
        <v>-2.8159999999999999E-3</v>
      </c>
      <c r="R941">
        <v>-1.9497E-2</v>
      </c>
    </row>
    <row r="942" spans="2:18" x14ac:dyDescent="0.2">
      <c r="B942" s="1">
        <v>-1384.461</v>
      </c>
      <c r="C942">
        <v>-2.41</v>
      </c>
      <c r="D942">
        <v>4.1548000000000002E-2</v>
      </c>
      <c r="E942">
        <v>-3.4500000000000003E-2</v>
      </c>
      <c r="F942">
        <v>1.1270000000000001E-2</v>
      </c>
      <c r="H942" s="1">
        <v>-1384.4242999999999</v>
      </c>
      <c r="I942">
        <v>4.3099999999999996</v>
      </c>
      <c r="J942">
        <v>1.3681E-2</v>
      </c>
      <c r="K942">
        <v>-9.3880000000000005E-3</v>
      </c>
      <c r="L942">
        <v>-1.12E-4</v>
      </c>
      <c r="N942" s="1">
        <v>-1384.6463000000001</v>
      </c>
      <c r="O942">
        <v>-4.9000000000000004</v>
      </c>
      <c r="P942">
        <v>-2.3458E-2</v>
      </c>
      <c r="Q942">
        <v>-2.3059999999999999E-3</v>
      </c>
      <c r="R942">
        <v>1.6678999999999999E-2</v>
      </c>
    </row>
    <row r="943" spans="2:18" x14ac:dyDescent="0.2">
      <c r="B943" s="1">
        <v>-1384.2999</v>
      </c>
      <c r="C943">
        <v>-2.4900000000000002</v>
      </c>
      <c r="D943">
        <v>-9.2659999999999999E-3</v>
      </c>
      <c r="E943">
        <v>1.1956E-2</v>
      </c>
      <c r="F943">
        <v>-1.6455000000000001E-2</v>
      </c>
      <c r="H943" s="1">
        <v>-1384.5154</v>
      </c>
      <c r="I943">
        <v>4.1500000000000004</v>
      </c>
      <c r="J943">
        <v>6.8380000000000003E-3</v>
      </c>
      <c r="K943">
        <v>-1.1998E-2</v>
      </c>
      <c r="L943">
        <v>-2.291E-2</v>
      </c>
      <c r="N943" s="1">
        <v>-1384.6564000000001</v>
      </c>
      <c r="O943">
        <v>-4.6500000000000004</v>
      </c>
      <c r="P943">
        <f>-0.010405</f>
        <v>-1.0404999999999999E-2</v>
      </c>
      <c r="Q943">
        <v>-1.3920999999999999E-2</v>
      </c>
      <c r="R943">
        <v>-1.0324E-2</v>
      </c>
    </row>
    <row r="944" spans="2:18" x14ac:dyDescent="0.2">
      <c r="B944" s="1">
        <v>-1384.1990000000001</v>
      </c>
      <c r="C944">
        <v>-2.69</v>
      </c>
      <c r="D944">
        <v>1.4824E-2</v>
      </c>
      <c r="E944">
        <v>-1.2447E-2</v>
      </c>
      <c r="F944">
        <v>-4.3999999999999999E-5</v>
      </c>
      <c r="H944" s="1">
        <v>-1384.7221999999999</v>
      </c>
      <c r="I944">
        <v>3.72</v>
      </c>
      <c r="J944">
        <v>-1.2899999999999999E-4</v>
      </c>
      <c r="K944">
        <v>-8.5909999999999997E-3</v>
      </c>
      <c r="L944">
        <v>-5.836E-3</v>
      </c>
      <c r="N944" s="1">
        <v>-1384.6677999999999</v>
      </c>
      <c r="O944">
        <v>-4.32</v>
      </c>
      <c r="P944">
        <v>-8.1630000000000001E-3</v>
      </c>
      <c r="Q944">
        <v>1.475E-3</v>
      </c>
      <c r="R944">
        <v>-9.6589999999999992E-3</v>
      </c>
    </row>
    <row r="945" spans="2:18" x14ac:dyDescent="0.2">
      <c r="B945" s="1">
        <v>-1384.1578999999999</v>
      </c>
      <c r="C945">
        <v>-2.93</v>
      </c>
      <c r="D945">
        <v>-2.5281000000000001E-2</v>
      </c>
      <c r="E945">
        <v>5.0118999999999997E-2</v>
      </c>
      <c r="F945">
        <v>-2.1805999999999999E-2</v>
      </c>
      <c r="H945" s="1">
        <v>-1385.0226</v>
      </c>
      <c r="I945">
        <v>3.02</v>
      </c>
      <c r="J945">
        <v>3.8470000000000002E-3</v>
      </c>
      <c r="K945">
        <v>5.4939999999999998E-3</v>
      </c>
      <c r="L945">
        <v>-3.9157999999999998E-2</v>
      </c>
      <c r="N945" s="1">
        <v>-1384.6891000000001</v>
      </c>
      <c r="O945">
        <v>-4.03</v>
      </c>
      <c r="P945">
        <v>-2.2676999999999999E-2</v>
      </c>
      <c r="Q945">
        <v>7.986E-3</v>
      </c>
      <c r="R945">
        <v>1.186E-3</v>
      </c>
    </row>
    <row r="946" spans="2:18" x14ac:dyDescent="0.2">
      <c r="B946" s="1">
        <v>-1384.1774</v>
      </c>
      <c r="C946">
        <v>-3.33</v>
      </c>
      <c r="D946">
        <v>-1.4492E-2</v>
      </c>
      <c r="E946">
        <v>6.881E-3</v>
      </c>
      <c r="F946">
        <v>-2.0223000000000001E-2</v>
      </c>
      <c r="H946" s="1">
        <v>-1385.3806</v>
      </c>
      <c r="I946">
        <v>2.27</v>
      </c>
      <c r="J946">
        <v>1.6809000000000001E-2</v>
      </c>
      <c r="K946">
        <v>-1.1573999999999999E-2</v>
      </c>
      <c r="L946">
        <v>-4.5515E-2</v>
      </c>
      <c r="N946" s="1">
        <v>-1384.7255</v>
      </c>
      <c r="O946">
        <v>-3.73</v>
      </c>
      <c r="P946">
        <v>-2.8490000000000001E-2</v>
      </c>
      <c r="Q946">
        <v>3.9410000000000001E-3</v>
      </c>
      <c r="R946">
        <v>3.4429999999999999E-3</v>
      </c>
    </row>
    <row r="947" spans="2:18" x14ac:dyDescent="0.2">
      <c r="B947" s="1">
        <v>-1384.259</v>
      </c>
      <c r="C947">
        <v>-3.88</v>
      </c>
      <c r="D947">
        <v>-9.3019999999999995E-3</v>
      </c>
      <c r="E947">
        <v>2.7660000000000001E-2</v>
      </c>
      <c r="F947">
        <v>-1.8200000000000001E-4</v>
      </c>
      <c r="H947" s="1">
        <v>-1385.7568000000001</v>
      </c>
      <c r="I947">
        <v>1.58</v>
      </c>
      <c r="J947">
        <v>7.4609999999999998E-3</v>
      </c>
      <c r="K947">
        <v>-1.6660000000000001E-2</v>
      </c>
      <c r="L947">
        <v>9.0159999999999997E-3</v>
      </c>
      <c r="N947" s="1">
        <v>-1384.7796000000001</v>
      </c>
      <c r="O947">
        <v>-3.43</v>
      </c>
      <c r="P947">
        <f>-0.015722</f>
        <v>-1.5722E-2</v>
      </c>
      <c r="Q947">
        <v>-1.1532000000000001E-2</v>
      </c>
      <c r="R947">
        <v>-1.781E-3</v>
      </c>
    </row>
    <row r="948" spans="2:18" x14ac:dyDescent="0.2">
      <c r="B948" s="1">
        <v>-1384.4054000000001</v>
      </c>
      <c r="C948">
        <v>-4.5199999999999996</v>
      </c>
      <c r="D948">
        <v>-1.5705E-2</v>
      </c>
      <c r="E948">
        <v>-2.3059999999999999E-3</v>
      </c>
      <c r="F948">
        <v>2.3050000000000001E-2</v>
      </c>
      <c r="H948" s="1">
        <v>-1386.1137000000001</v>
      </c>
      <c r="I948">
        <v>0.94</v>
      </c>
      <c r="J948">
        <v>2.1359999999999999E-3</v>
      </c>
      <c r="K948">
        <v>6.3920000000000001E-3</v>
      </c>
      <c r="L948">
        <v>9.1509999999999994E-3</v>
      </c>
      <c r="N948" s="1">
        <v>-1384.8529000000001</v>
      </c>
      <c r="O948">
        <v>-3.16</v>
      </c>
      <c r="P948">
        <f>-0.01004</f>
        <v>-1.004E-2</v>
      </c>
      <c r="Q948">
        <v>-6.1219999999999998E-3</v>
      </c>
      <c r="R948">
        <v>-2.081E-3</v>
      </c>
    </row>
    <row r="949" spans="2:18" x14ac:dyDescent="0.2">
      <c r="B949" s="1">
        <v>-1384.6144999999999</v>
      </c>
      <c r="C949">
        <v>-5.31</v>
      </c>
      <c r="D949">
        <v>-1.7585E-2</v>
      </c>
      <c r="E949">
        <v>-1.3592E-2</v>
      </c>
      <c r="F949">
        <v>3.168E-2</v>
      </c>
      <c r="H949" s="1">
        <v>-1386.4222</v>
      </c>
      <c r="I949">
        <v>0.54</v>
      </c>
      <c r="J949">
        <v>5.8089999999999999E-3</v>
      </c>
      <c r="K949">
        <v>-3.8521E-2</v>
      </c>
      <c r="L949">
        <v>2.0171999999999999E-2</v>
      </c>
      <c r="N949" s="1">
        <v>-1384.9467</v>
      </c>
      <c r="O949">
        <v>-2.97</v>
      </c>
      <c r="P949">
        <v>7.7999999999999996E-3</v>
      </c>
      <c r="Q949">
        <v>-1.694E-2</v>
      </c>
      <c r="R949">
        <v>-1.7179999999999999E-3</v>
      </c>
    </row>
    <row r="950" spans="2:18" x14ac:dyDescent="0.2">
      <c r="B950" s="1">
        <v>-1384.8783000000001</v>
      </c>
      <c r="C950">
        <v>-6.2</v>
      </c>
      <c r="D950">
        <v>2.2200000000000002E-3</v>
      </c>
      <c r="E950">
        <v>1.1100000000000001E-3</v>
      </c>
      <c r="F950">
        <v>7.3629999999999998E-3</v>
      </c>
      <c r="H950" s="1">
        <v>-1386.6613</v>
      </c>
      <c r="I950">
        <v>0.44</v>
      </c>
      <c r="J950">
        <v>9.7809999999999998E-3</v>
      </c>
      <c r="K950">
        <v>2.5350999999999999E-2</v>
      </c>
      <c r="L950">
        <v>8.2590000000000007E-3</v>
      </c>
      <c r="N950" s="1">
        <v>-1385.0613000000001</v>
      </c>
      <c r="O950">
        <v>-2.8</v>
      </c>
      <c r="P950">
        <v>-1.4250000000000001E-3</v>
      </c>
      <c r="Q950">
        <v>1.0161E-2</v>
      </c>
      <c r="R950">
        <v>5.5999999999999999E-3</v>
      </c>
    </row>
    <row r="951" spans="2:18" x14ac:dyDescent="0.2">
      <c r="B951" s="1">
        <v>-1385.1822</v>
      </c>
      <c r="C951">
        <v>-7.18</v>
      </c>
      <c r="D951">
        <v>1.2895999999999999E-2</v>
      </c>
      <c r="E951">
        <v>6.0699999999999999E-3</v>
      </c>
      <c r="F951">
        <v>-2.0690000000000001E-3</v>
      </c>
      <c r="H951" s="1">
        <v>-1386.8185000000001</v>
      </c>
      <c r="I951">
        <v>0.56999999999999995</v>
      </c>
      <c r="J951">
        <v>-2.2960000000000001E-2</v>
      </c>
      <c r="K951">
        <v>-2.12E-2</v>
      </c>
      <c r="L951">
        <v>4.7600000000000003E-2</v>
      </c>
      <c r="N951" s="1">
        <v>-1385.1953000000001</v>
      </c>
      <c r="O951">
        <v>-2.66</v>
      </c>
      <c r="P951">
        <f>-0.016254</f>
        <v>-1.6254000000000001E-2</v>
      </c>
      <c r="Q951">
        <v>-4.4470000000000004E-3</v>
      </c>
      <c r="R951">
        <v>-6.3109999999999998E-3</v>
      </c>
    </row>
    <row r="952" spans="2:18" x14ac:dyDescent="0.2">
      <c r="B952" s="1">
        <v>-1385.5068000000001</v>
      </c>
      <c r="C952">
        <v>-8.2100000000000009</v>
      </c>
      <c r="D952">
        <v>6.4419999999999998E-3</v>
      </c>
      <c r="E952">
        <v>-5.8009999999999997E-3</v>
      </c>
      <c r="F952">
        <v>-1.1806000000000001E-2</v>
      </c>
      <c r="H952" s="1">
        <v>-1386.8878999999999</v>
      </c>
      <c r="I952">
        <v>0.89</v>
      </c>
      <c r="J952">
        <v>-3.2760999999999998E-2</v>
      </c>
      <c r="K952">
        <v>4.4790999999999997E-2</v>
      </c>
      <c r="L952">
        <v>1.2899000000000001E-2</v>
      </c>
      <c r="N952" s="1">
        <v>-1385.3431</v>
      </c>
      <c r="O952">
        <v>-2.5</v>
      </c>
      <c r="P952">
        <v>-3.4370999999999999E-2</v>
      </c>
      <c r="Q952">
        <v>1.3967E-2</v>
      </c>
      <c r="R952">
        <v>-1.0370000000000001E-2</v>
      </c>
    </row>
    <row r="953" spans="2:18" x14ac:dyDescent="0.2">
      <c r="B953" s="1">
        <v>-1385.8307</v>
      </c>
      <c r="C953">
        <v>-9.19</v>
      </c>
      <c r="D953">
        <v>-2.9610000000000001E-3</v>
      </c>
      <c r="E953">
        <v>-6.5539999999999999E-3</v>
      </c>
      <c r="F953">
        <v>-1.2669999999999999E-3</v>
      </c>
      <c r="H953" s="1">
        <v>-1386.8681999999999</v>
      </c>
      <c r="I953">
        <v>1.51</v>
      </c>
      <c r="J953">
        <v>-1.7086E-2</v>
      </c>
      <c r="K953">
        <v>-6.0720000000000001E-3</v>
      </c>
      <c r="L953">
        <v>-8.1400000000000005E-4</v>
      </c>
      <c r="N953" s="1">
        <v>-1385.4948999999999</v>
      </c>
      <c r="O953">
        <v>-2.38</v>
      </c>
      <c r="P953">
        <f>-0.017109</f>
        <v>-1.7108999999999999E-2</v>
      </c>
      <c r="Q953">
        <v>-3.6129999999999999E-3</v>
      </c>
      <c r="R953">
        <v>-2.3973000000000001E-2</v>
      </c>
    </row>
    <row r="954" spans="2:18" x14ac:dyDescent="0.2">
      <c r="B954" s="1">
        <v>-1386.1322</v>
      </c>
      <c r="C954">
        <v>-10.09</v>
      </c>
      <c r="D954">
        <v>2.0799999999999998E-3</v>
      </c>
      <c r="E954">
        <v>5.8299999999999997E-4</v>
      </c>
      <c r="F954">
        <v>1.1743E-2</v>
      </c>
      <c r="H954" s="1">
        <v>-1386.7651000000001</v>
      </c>
      <c r="I954">
        <v>2.23</v>
      </c>
      <c r="J954">
        <v>-2.0622000000000001E-2</v>
      </c>
      <c r="K954">
        <v>2.2844E-2</v>
      </c>
      <c r="L954">
        <v>6.6519999999999999E-3</v>
      </c>
      <c r="N954" s="1">
        <v>-1385.6379999999999</v>
      </c>
      <c r="O954">
        <v>-2.2200000000000002</v>
      </c>
      <c r="P954">
        <v>-1.7887E-2</v>
      </c>
      <c r="Q954">
        <v>1.1566999999999999E-2</v>
      </c>
      <c r="R954">
        <v>-7.2449999999999997E-3</v>
      </c>
    </row>
    <row r="955" spans="2:18" x14ac:dyDescent="0.2">
      <c r="B955" s="1">
        <v>-1386.3920000000001</v>
      </c>
      <c r="C955">
        <v>-10.82</v>
      </c>
      <c r="D955">
        <v>6.3340000000000002E-3</v>
      </c>
      <c r="E955">
        <v>4.3920000000000001E-3</v>
      </c>
      <c r="F955">
        <v>1.46E-4</v>
      </c>
      <c r="H955" s="1">
        <v>-1386.5956000000001</v>
      </c>
      <c r="I955">
        <v>3.01</v>
      </c>
      <c r="J955">
        <v>-4.5450000000000004E-3</v>
      </c>
      <c r="K955">
        <v>-4.9702999999999997E-2</v>
      </c>
      <c r="L955">
        <v>3.0068000000000001E-2</v>
      </c>
      <c r="N955" s="1">
        <v>-1385.76</v>
      </c>
      <c r="O955">
        <v>-2.02</v>
      </c>
      <c r="P955">
        <v>-4.8170000000000001E-3</v>
      </c>
      <c r="Q955">
        <v>1.546E-2</v>
      </c>
      <c r="R955">
        <v>-8.1829999999999993E-3</v>
      </c>
    </row>
    <row r="956" spans="2:18" x14ac:dyDescent="0.2">
      <c r="B956" s="1">
        <v>-1386.5936999999999</v>
      </c>
      <c r="C956">
        <v>-11.39</v>
      </c>
      <c r="D956">
        <v>2.4995E-2</v>
      </c>
      <c r="E956">
        <v>-2.6668000000000001E-2</v>
      </c>
      <c r="F956">
        <v>6.7629999999999999E-3</v>
      </c>
      <c r="H956" s="1">
        <v>-1386.3924</v>
      </c>
      <c r="I956">
        <v>3.83</v>
      </c>
      <c r="J956">
        <v>1.1519E-2</v>
      </c>
      <c r="K956">
        <v>4.8006E-2</v>
      </c>
      <c r="L956">
        <v>5.1120000000000002E-3</v>
      </c>
      <c r="N956" s="1">
        <v>-1385.8516</v>
      </c>
      <c r="O956">
        <v>-1.81</v>
      </c>
      <c r="P956">
        <v>-6.2779999999999997E-3</v>
      </c>
      <c r="Q956">
        <v>4.333E-3</v>
      </c>
      <c r="R956">
        <v>7.1859999999999997E-3</v>
      </c>
    </row>
    <row r="957" spans="2:18" x14ac:dyDescent="0.2">
      <c r="B957" s="1">
        <v>-1386.7254</v>
      </c>
      <c r="C957">
        <v>-11.82</v>
      </c>
      <c r="D957">
        <v>-1.3339999999999999E-3</v>
      </c>
      <c r="E957">
        <v>-9.1719999999999996E-3</v>
      </c>
      <c r="F957">
        <v>1.321E-2</v>
      </c>
      <c r="H957" s="1">
        <v>-1386.1998000000001</v>
      </c>
      <c r="I957">
        <v>4.5199999999999996</v>
      </c>
      <c r="J957">
        <v>-2.1484E-2</v>
      </c>
      <c r="K957">
        <v>-2.1972999999999999E-2</v>
      </c>
      <c r="L957">
        <v>4.0922E-2</v>
      </c>
      <c r="N957" s="1">
        <v>-1385.9102</v>
      </c>
      <c r="O957">
        <v>-1.49</v>
      </c>
      <c r="P957">
        <f>-0.018029</f>
        <v>-1.8029E-2</v>
      </c>
      <c r="Q957">
        <v>-5.287E-3</v>
      </c>
      <c r="R957">
        <v>-8.6779999999999999E-3</v>
      </c>
    </row>
    <row r="958" spans="2:18" x14ac:dyDescent="0.2">
      <c r="B958" s="1">
        <v>-1386.78</v>
      </c>
      <c r="C958">
        <v>-11.93</v>
      </c>
      <c r="D958">
        <v>6.084E-3</v>
      </c>
      <c r="E958">
        <v>7.7060000000000002E-3</v>
      </c>
      <c r="F958">
        <v>-3.0899999999999999E-3</v>
      </c>
      <c r="H958" s="1">
        <v>-1386.0614</v>
      </c>
      <c r="I958">
        <v>4.9000000000000004</v>
      </c>
      <c r="J958">
        <v>4.9410000000000001E-3</v>
      </c>
      <c r="K958">
        <v>4.8905999999999998E-2</v>
      </c>
      <c r="L958">
        <v>-1.8941E-2</v>
      </c>
      <c r="N958" s="1">
        <v>-1385.9412</v>
      </c>
      <c r="O958">
        <v>-1.25</v>
      </c>
      <c r="P958">
        <v>-3.5279999999999999E-3</v>
      </c>
      <c r="Q958">
        <v>8.7519999999999994E-3</v>
      </c>
      <c r="R958">
        <v>2.0981E-2</v>
      </c>
    </row>
    <row r="959" spans="2:18" x14ac:dyDescent="0.2">
      <c r="B959" s="1">
        <v>-1386.7559000000001</v>
      </c>
      <c r="C959">
        <v>-11.86</v>
      </c>
      <c r="D959">
        <v>-2.3689999999999999E-2</v>
      </c>
      <c r="E959">
        <v>1.7153000000000002E-2</v>
      </c>
      <c r="F959">
        <v>-1.9680000000000001E-3</v>
      </c>
      <c r="H959" s="1">
        <v>-1386.0008</v>
      </c>
      <c r="I959">
        <v>5.07</v>
      </c>
      <c r="J959">
        <v>2.8421999999999999E-2</v>
      </c>
      <c r="K959">
        <v>-7.6583999999999999E-2</v>
      </c>
      <c r="L959">
        <v>-2.7983000000000001E-2</v>
      </c>
      <c r="N959" s="1">
        <v>-1385.9563000000001</v>
      </c>
      <c r="O959">
        <v>-0.99</v>
      </c>
      <c r="P959">
        <f>-0.010929</f>
        <v>-1.0928999999999999E-2</v>
      </c>
      <c r="Q959">
        <v>-6.6420000000000003E-3</v>
      </c>
      <c r="R959">
        <v>-5.7340000000000004E-3</v>
      </c>
    </row>
    <row r="960" spans="2:18" x14ac:dyDescent="0.2">
      <c r="B960" s="1">
        <v>-1386.6568</v>
      </c>
      <c r="C960">
        <v>-11.52</v>
      </c>
      <c r="D960">
        <v>-1.2999999999999999E-4</v>
      </c>
      <c r="E960">
        <v>-8.7510000000000001E-3</v>
      </c>
      <c r="F960">
        <v>-3.3121999999999999E-2</v>
      </c>
      <c r="H960" s="1">
        <v>-1386.0128</v>
      </c>
      <c r="I960">
        <v>4.96</v>
      </c>
      <c r="J960">
        <v>4.0375000000000001E-2</v>
      </c>
      <c r="K960">
        <v>4.8881000000000001E-2</v>
      </c>
      <c r="L960">
        <v>-2.034E-2</v>
      </c>
      <c r="N960" s="1">
        <v>-1385.9698000000001</v>
      </c>
      <c r="O960">
        <v>-0.79</v>
      </c>
      <c r="P960">
        <v>9.19E-4</v>
      </c>
      <c r="Q960">
        <v>9.2199999999999997E-4</v>
      </c>
      <c r="R960">
        <v>1.5573E-2</v>
      </c>
    </row>
    <row r="961" spans="2:18" x14ac:dyDescent="0.2">
      <c r="B961" s="1">
        <v>-1386.4942000000001</v>
      </c>
      <c r="C961">
        <v>-11.02</v>
      </c>
      <c r="D961">
        <v>1.0675E-2</v>
      </c>
      <c r="E961">
        <v>1.3459E-2</v>
      </c>
      <c r="F961">
        <v>1.3653E-2</v>
      </c>
      <c r="H961" s="1">
        <v>-1386.0669</v>
      </c>
      <c r="I961">
        <v>4.68</v>
      </c>
      <c r="J961">
        <v>8.7749999999999998E-3</v>
      </c>
      <c r="K961">
        <v>-0.103077</v>
      </c>
      <c r="L961">
        <v>-1.0874999999999999E-2</v>
      </c>
      <c r="N961" s="1">
        <v>-1385.9951000000001</v>
      </c>
      <c r="O961">
        <v>-0.73</v>
      </c>
      <c r="P961">
        <f>-0.004903</f>
        <v>-4.9030000000000002E-3</v>
      </c>
      <c r="Q961">
        <v>-7.3200000000000001E-4</v>
      </c>
      <c r="R961">
        <v>-2.6740000000000002E-3</v>
      </c>
    </row>
    <row r="962" spans="2:18" x14ac:dyDescent="0.2">
      <c r="B962" s="1">
        <v>-1386.2835</v>
      </c>
      <c r="C962">
        <v>-10.37</v>
      </c>
      <c r="D962">
        <v>-2.5400000000000002E-3</v>
      </c>
      <c r="E962">
        <v>-1.6166E-2</v>
      </c>
      <c r="F962">
        <v>-2.7352999999999999E-2</v>
      </c>
      <c r="H962" s="1">
        <v>-1386.1265000000001</v>
      </c>
      <c r="I962">
        <v>4.25</v>
      </c>
      <c r="J962">
        <v>3.0620000000000001E-2</v>
      </c>
      <c r="K962">
        <v>1.8683999999999999E-2</v>
      </c>
      <c r="L962">
        <v>-1.8227E-2</v>
      </c>
      <c r="N962" s="1">
        <v>-1386.0409999999999</v>
      </c>
      <c r="O962">
        <v>-0.84</v>
      </c>
      <c r="P962">
        <v>-8.4130000000000003E-3</v>
      </c>
      <c r="Q962">
        <v>6.9760000000000004E-3</v>
      </c>
      <c r="R962">
        <v>-3.0600000000000001E-4</v>
      </c>
    </row>
    <row r="963" spans="2:18" x14ac:dyDescent="0.2">
      <c r="B963" s="1">
        <v>-1386.0434</v>
      </c>
      <c r="C963">
        <v>-9.6</v>
      </c>
      <c r="D963">
        <v>-5.7829999999999999E-3</v>
      </c>
      <c r="E963">
        <v>-1.2381E-2</v>
      </c>
      <c r="F963">
        <v>-1.6698000000000001E-2</v>
      </c>
      <c r="H963" s="1">
        <v>-1386.1657</v>
      </c>
      <c r="I963">
        <v>3.87</v>
      </c>
      <c r="J963">
        <v>-1.3003000000000001E-2</v>
      </c>
      <c r="K963">
        <v>-2.4074000000000002E-2</v>
      </c>
      <c r="L963">
        <v>-2.5531999999999999E-2</v>
      </c>
      <c r="N963" s="1">
        <v>-1386.1122</v>
      </c>
      <c r="O963">
        <v>-1.03</v>
      </c>
      <c r="P963">
        <f>-0.000071</f>
        <v>-7.1000000000000005E-5</v>
      </c>
      <c r="Q963">
        <v>-4.6090000000000002E-3</v>
      </c>
      <c r="R963">
        <v>-4.8580000000000003E-3</v>
      </c>
    </row>
    <row r="964" spans="2:18" x14ac:dyDescent="0.2">
      <c r="B964" s="1">
        <v>-1385.7924</v>
      </c>
      <c r="C964">
        <v>-8.81</v>
      </c>
      <c r="D964">
        <v>-3.0675000000000001E-2</v>
      </c>
      <c r="E964">
        <v>-1.174E-2</v>
      </c>
      <c r="F964">
        <v>4.339E-3</v>
      </c>
      <c r="H964" s="1">
        <v>-1386.1760999999999</v>
      </c>
      <c r="I964">
        <v>3.44</v>
      </c>
      <c r="J964">
        <v>-1.3204E-2</v>
      </c>
      <c r="K964">
        <v>2.6550000000000001E-2</v>
      </c>
      <c r="L964">
        <v>1.443E-2</v>
      </c>
      <c r="N964" s="1">
        <v>-1386.2117000000001</v>
      </c>
      <c r="O964">
        <v>-1.38</v>
      </c>
      <c r="P964">
        <v>1.833E-3</v>
      </c>
      <c r="Q964">
        <v>8.3569999999999998E-3</v>
      </c>
      <c r="R964">
        <v>1.4470999999999999E-2</v>
      </c>
    </row>
    <row r="965" spans="2:18" x14ac:dyDescent="0.2">
      <c r="B965" s="1">
        <v>-1385.5473999999999</v>
      </c>
      <c r="C965">
        <v>-8.1199999999999992</v>
      </c>
      <c r="D965">
        <v>-1.333E-2</v>
      </c>
      <c r="E965">
        <v>-1.3764E-2</v>
      </c>
      <c r="F965">
        <v>7.012E-3</v>
      </c>
      <c r="H965" s="1">
        <v>-1386.1663000000001</v>
      </c>
      <c r="I965">
        <v>3.13</v>
      </c>
      <c r="J965">
        <v>1.717E-3</v>
      </c>
      <c r="K965">
        <v>2.5260999999999999E-2</v>
      </c>
      <c r="L965">
        <v>8.3160000000000005E-3</v>
      </c>
      <c r="N965" s="1">
        <v>-1386.3418999999999</v>
      </c>
      <c r="O965">
        <v>-1.92</v>
      </c>
      <c r="P965">
        <v>-2.5479999999999999E-3</v>
      </c>
      <c r="Q965">
        <v>7.4869999999999997E-3</v>
      </c>
      <c r="R965">
        <v>-1.2437E-2</v>
      </c>
    </row>
    <row r="966" spans="2:18" x14ac:dyDescent="0.2">
      <c r="B966" s="1">
        <v>-1385.3235</v>
      </c>
      <c r="C966">
        <v>-7.44</v>
      </c>
      <c r="D966">
        <v>6.8349999999999999E-3</v>
      </c>
      <c r="E966">
        <v>-3.2699999999999998E-4</v>
      </c>
      <c r="F966">
        <v>-1.3100000000000001E-4</v>
      </c>
      <c r="H966" s="1">
        <v>-1386.1549</v>
      </c>
      <c r="I966">
        <v>2.77</v>
      </c>
      <c r="J966">
        <v>7.1669999999999998E-3</v>
      </c>
      <c r="K966">
        <v>1.3945000000000001E-2</v>
      </c>
      <c r="L966">
        <v>2.6685E-2</v>
      </c>
      <c r="N966" s="1">
        <v>-1386.5034000000001</v>
      </c>
      <c r="O966">
        <v>-2.64</v>
      </c>
      <c r="P966">
        <v>-2.5850000000000001E-3</v>
      </c>
      <c r="Q966">
        <v>3.4380000000000001E-3</v>
      </c>
      <c r="R966">
        <v>3.7599999999999999E-3</v>
      </c>
    </row>
    <row r="967" spans="2:18" x14ac:dyDescent="0.2">
      <c r="B967" s="1">
        <v>-1385.136</v>
      </c>
      <c r="C967">
        <v>-6.81</v>
      </c>
      <c r="D967">
        <v>1.4805E-2</v>
      </c>
      <c r="E967">
        <v>4.5989999999999998E-3</v>
      </c>
      <c r="F967">
        <v>3.6094000000000001E-2</v>
      </c>
      <c r="H967" s="1">
        <v>-1386.1610000000001</v>
      </c>
      <c r="I967">
        <v>2.39</v>
      </c>
      <c r="J967">
        <v>4.1669999999999997E-3</v>
      </c>
      <c r="K967">
        <v>-2.0212999999999998E-2</v>
      </c>
      <c r="L967">
        <v>8.0949999999999998E-3</v>
      </c>
      <c r="N967" s="1">
        <v>-1386.6935000000001</v>
      </c>
      <c r="O967">
        <v>-3.5</v>
      </c>
      <c r="P967">
        <f>-0.004564</f>
        <v>-4.5640000000000003E-3</v>
      </c>
      <c r="Q967">
        <v>-4.4539999999999996E-3</v>
      </c>
      <c r="R967">
        <v>-9.9640000000000006E-3</v>
      </c>
    </row>
    <row r="968" spans="2:18" x14ac:dyDescent="0.2">
      <c r="B968" s="1">
        <v>-1384.9994999999999</v>
      </c>
      <c r="C968">
        <v>-6.32</v>
      </c>
      <c r="D968">
        <v>8.3400000000000002E-3</v>
      </c>
      <c r="E968">
        <v>-4.9290000000000002E-3</v>
      </c>
      <c r="F968">
        <v>1.0085999999999999E-2</v>
      </c>
      <c r="H968" s="1">
        <v>-1386.1999000000001</v>
      </c>
      <c r="I968">
        <v>1.97</v>
      </c>
      <c r="J968">
        <v>3.418E-3</v>
      </c>
      <c r="K968">
        <v>2.6955E-2</v>
      </c>
      <c r="L968">
        <v>1.3547999999999999E-2</v>
      </c>
      <c r="N968" s="1">
        <v>-1386.9048</v>
      </c>
      <c r="O968">
        <v>-4.45</v>
      </c>
      <c r="P968">
        <f>-0.005879</f>
        <v>-5.8789999999999997E-3</v>
      </c>
      <c r="Q968">
        <v>-1.1860000000000001E-2</v>
      </c>
      <c r="R968">
        <v>-6.3629999999999997E-3</v>
      </c>
    </row>
    <row r="969" spans="2:18" x14ac:dyDescent="0.2">
      <c r="B969" s="1">
        <v>-1384.9248</v>
      </c>
      <c r="C969">
        <v>-6</v>
      </c>
      <c r="D969">
        <v>-1.0905E-2</v>
      </c>
      <c r="E969">
        <v>1.0773E-2</v>
      </c>
      <c r="F969">
        <v>5.3047999999999998E-2</v>
      </c>
      <c r="H969" s="1">
        <v>-1386.2795000000001</v>
      </c>
      <c r="I969">
        <v>1.48</v>
      </c>
      <c r="J969">
        <v>-2.3E-5</v>
      </c>
      <c r="K969">
        <v>-2.647E-2</v>
      </c>
      <c r="L969">
        <v>-1.6185000000000001E-2</v>
      </c>
      <c r="N969" s="1">
        <v>-1387.1257000000001</v>
      </c>
      <c r="O969">
        <v>-5.49</v>
      </c>
      <c r="P969">
        <f>-0.02222</f>
        <v>-2.222E-2</v>
      </c>
      <c r="Q969">
        <v>-7.8849999999999996E-3</v>
      </c>
      <c r="R969">
        <v>-2.9889999999999999E-3</v>
      </c>
    </row>
    <row r="970" spans="2:18" x14ac:dyDescent="0.2">
      <c r="B970" s="1">
        <v>-1384.9164000000001</v>
      </c>
      <c r="C970">
        <v>-5.84</v>
      </c>
      <c r="D970">
        <v>6.6519999999999999E-3</v>
      </c>
      <c r="E970">
        <v>1.3243E-2</v>
      </c>
      <c r="F970">
        <v>-4.0439999999999999E-3</v>
      </c>
      <c r="H970" s="1">
        <v>-1386.4003</v>
      </c>
      <c r="I970">
        <v>0.95</v>
      </c>
      <c r="J970">
        <v>2.0282999999999999E-2</v>
      </c>
      <c r="K970">
        <v>4.6319999999999998E-3</v>
      </c>
      <c r="L970">
        <v>-2.0098000000000001E-2</v>
      </c>
      <c r="N970" s="1">
        <v>-1387.3411000000001</v>
      </c>
      <c r="O970">
        <v>-6.58</v>
      </c>
      <c r="P970">
        <v>1.7719999999999999E-3</v>
      </c>
      <c r="Q970">
        <v>-1.5449999999999999E-3</v>
      </c>
      <c r="R970">
        <v>-6.1580000000000003E-3</v>
      </c>
    </row>
    <row r="971" spans="2:18" x14ac:dyDescent="0.2">
      <c r="B971" s="1">
        <v>-1384.9682</v>
      </c>
      <c r="C971">
        <v>-5.84</v>
      </c>
      <c r="D971">
        <v>-9.0639999999999991E-3</v>
      </c>
      <c r="E971">
        <v>-8.5059999999999997E-3</v>
      </c>
      <c r="F971">
        <v>4.0069E-2</v>
      </c>
      <c r="H971" s="1">
        <v>-1386.5573999999999</v>
      </c>
      <c r="I971">
        <v>0.45</v>
      </c>
      <c r="J971">
        <v>2.8034E-2</v>
      </c>
      <c r="K971">
        <v>4.0051999999999997E-2</v>
      </c>
      <c r="L971">
        <v>1.7988000000000001E-2</v>
      </c>
      <c r="N971" s="1">
        <v>-1387.5343</v>
      </c>
      <c r="O971">
        <v>-7.58</v>
      </c>
      <c r="P971">
        <v>-9.0620000000000006E-3</v>
      </c>
      <c r="Q971">
        <v>1.4095999999999999E-2</v>
      </c>
      <c r="R971">
        <v>-1.3769E-2</v>
      </c>
    </row>
    <row r="972" spans="2:18" x14ac:dyDescent="0.2">
      <c r="B972" s="1">
        <v>-1385.0675000000001</v>
      </c>
      <c r="C972">
        <v>-5.86</v>
      </c>
      <c r="D972">
        <v>1.2751999999999999E-2</v>
      </c>
      <c r="E972">
        <v>-2.5533E-2</v>
      </c>
      <c r="F972">
        <v>-3.5199999999999999E-4</v>
      </c>
      <c r="H972" s="1">
        <v>-1386.7419</v>
      </c>
      <c r="I972">
        <v>-0.08</v>
      </c>
      <c r="J972">
        <v>-3.741E-3</v>
      </c>
      <c r="K972">
        <v>1.5292999999999999E-2</v>
      </c>
      <c r="L972">
        <v>1.3249E-2</v>
      </c>
      <c r="N972" s="1">
        <v>-1387.6909000000001</v>
      </c>
      <c r="O972">
        <v>-8.4499999999999993</v>
      </c>
      <c r="P972">
        <f>-0.004393</f>
        <v>-4.3930000000000002E-3</v>
      </c>
      <c r="Q972">
        <v>-8.0289999999999997E-3</v>
      </c>
      <c r="R972">
        <v>-2.2336000000000002E-2</v>
      </c>
    </row>
    <row r="973" spans="2:18" x14ac:dyDescent="0.2">
      <c r="B973" s="1">
        <v>-1385.1990000000001</v>
      </c>
      <c r="C973">
        <v>-6.06</v>
      </c>
      <c r="D973">
        <v>-1.2827E-2</v>
      </c>
      <c r="E973">
        <v>-2.2076999999999999E-2</v>
      </c>
      <c r="F973">
        <v>8.8710000000000004E-3</v>
      </c>
      <c r="N973" s="1">
        <v>-1387.7991999999999</v>
      </c>
      <c r="O973">
        <v>-9.19</v>
      </c>
      <c r="P973">
        <v>5.9259999999999998E-3</v>
      </c>
      <c r="Q973">
        <v>5.6239999999999997E-3</v>
      </c>
      <c r="R973">
        <v>5.9480000000000002E-3</v>
      </c>
    </row>
    <row r="974" spans="2:18" x14ac:dyDescent="0.2">
      <c r="B974" s="1">
        <v>-1385.3486</v>
      </c>
      <c r="C974" s="1">
        <v>-6.12</v>
      </c>
      <c r="D974">
        <v>2.0514999999999999E-2</v>
      </c>
      <c r="E974">
        <v>-1.6119999999999999E-2</v>
      </c>
      <c r="F974">
        <v>-2.0013E-2</v>
      </c>
      <c r="N974" s="1">
        <v>-1387.8531</v>
      </c>
      <c r="O974">
        <v>-9.7100000000000009</v>
      </c>
      <c r="P974">
        <f>-0.006281</f>
        <v>-6.2810000000000001E-3</v>
      </c>
      <c r="Q974">
        <v>-1.0220999999999999E-2</v>
      </c>
      <c r="R974">
        <v>-1.6239E-2</v>
      </c>
    </row>
    <row r="975" spans="2:18" x14ac:dyDescent="0.2">
      <c r="B975" s="1">
        <v>-1385.5059000000001</v>
      </c>
      <c r="C975">
        <v>-6.24</v>
      </c>
      <c r="D975">
        <v>-1.054E-3</v>
      </c>
      <c r="E975">
        <v>8.0420000000000005E-3</v>
      </c>
      <c r="F975">
        <v>-5.2620000000000002E-3</v>
      </c>
      <c r="N975" s="1">
        <v>-1387.8517999999999</v>
      </c>
      <c r="O975">
        <v>-10.14</v>
      </c>
      <c r="P975">
        <v>1.2189999999999999E-2</v>
      </c>
      <c r="Q975">
        <v>6.0800000000000003E-4</v>
      </c>
      <c r="R975">
        <v>5.5599999999999996E-4</v>
      </c>
    </row>
    <row r="976" spans="2:18" x14ac:dyDescent="0.2">
      <c r="B976" s="1">
        <v>-1385.6652999999999</v>
      </c>
      <c r="C976">
        <v>-6.28</v>
      </c>
      <c r="D976">
        <v>5.2599999999999999E-3</v>
      </c>
      <c r="E976">
        <v>3.63E-3</v>
      </c>
      <c r="F976">
        <v>-1.3535999999999999E-2</v>
      </c>
      <c r="N976" s="1">
        <v>-1387.8004000000001</v>
      </c>
      <c r="O976">
        <v>-10.4</v>
      </c>
      <c r="P976">
        <v>3.5509999999999999E-3</v>
      </c>
      <c r="Q976">
        <v>-1.5667E-2</v>
      </c>
      <c r="R976">
        <v>-1.0940999999999999E-2</v>
      </c>
    </row>
    <row r="977" spans="2:18" x14ac:dyDescent="0.2">
      <c r="B977" s="1">
        <v>-1385.8245999999999</v>
      </c>
      <c r="C977">
        <v>-6.38</v>
      </c>
      <c r="D977">
        <v>8.2900000000000005E-3</v>
      </c>
      <c r="E977">
        <v>1.7793E-2</v>
      </c>
      <c r="F977">
        <v>-1.4220999999999999E-2</v>
      </c>
      <c r="N977" s="1">
        <v>-1387.7085999999999</v>
      </c>
      <c r="O977">
        <v>-10.45</v>
      </c>
      <c r="P977">
        <v>2.4126999999999999E-2</v>
      </c>
      <c r="Q977">
        <v>9.4560000000000009E-3</v>
      </c>
      <c r="R977">
        <v>-7.8209999999999998E-3</v>
      </c>
    </row>
    <row r="978" spans="2:18" x14ac:dyDescent="0.2">
      <c r="B978" s="1">
        <v>-1385.9830999999999</v>
      </c>
      <c r="C978">
        <v>-6.39</v>
      </c>
      <c r="D978">
        <v>-1.5091E-2</v>
      </c>
      <c r="E978">
        <v>-1.7448000000000002E-2</v>
      </c>
      <c r="F978">
        <v>-1.2524E-2</v>
      </c>
      <c r="N978" s="1">
        <v>-1387.5881999999999</v>
      </c>
      <c r="O978">
        <v>-10.41</v>
      </c>
      <c r="P978">
        <v>-4.4949999999999999E-3</v>
      </c>
      <c r="Q978">
        <v>2.1909999999999998E-3</v>
      </c>
      <c r="R978">
        <v>-1.2111E-2</v>
      </c>
    </row>
    <row r="979" spans="2:18" x14ac:dyDescent="0.2">
      <c r="B979" s="1">
        <v>-1386.1404</v>
      </c>
      <c r="C979">
        <v>-6.39</v>
      </c>
      <c r="D979">
        <v>1.2070000000000001E-2</v>
      </c>
      <c r="E979">
        <v>5.2319999999999997E-3</v>
      </c>
      <c r="F979">
        <v>2.3456000000000001E-2</v>
      </c>
      <c r="N979" s="1">
        <v>-1387.4504999999999</v>
      </c>
      <c r="O979">
        <v>-10.32</v>
      </c>
      <c r="P979">
        <v>9.8499999999999994E-3</v>
      </c>
      <c r="Q979">
        <v>-1.1492E-2</v>
      </c>
      <c r="R979">
        <v>6.3959999999999998E-3</v>
      </c>
    </row>
    <row r="980" spans="2:18" x14ac:dyDescent="0.2">
      <c r="B980" s="1">
        <v>-1386.2967000000001</v>
      </c>
      <c r="C980">
        <v>-6.4</v>
      </c>
      <c r="D980">
        <v>-3.4870000000000001E-3</v>
      </c>
      <c r="E980">
        <v>1.6718E-2</v>
      </c>
      <c r="F980">
        <v>1.2907999999999999E-2</v>
      </c>
      <c r="N980" s="1">
        <v>-1387.3054999999999</v>
      </c>
      <c r="O980">
        <v>-10.18</v>
      </c>
      <c r="P980">
        <v>3.2299999999999998E-3</v>
      </c>
      <c r="Q980">
        <v>4.542E-3</v>
      </c>
      <c r="R980">
        <v>-4.9160000000000002E-3</v>
      </c>
    </row>
    <row r="981" spans="2:18" x14ac:dyDescent="0.2">
      <c r="B981" s="1">
        <v>-1386.4495999999999</v>
      </c>
      <c r="C981">
        <v>-6.46</v>
      </c>
      <c r="D981">
        <v>1.6046000000000001E-2</v>
      </c>
      <c r="E981">
        <v>5.3340000000000002E-3</v>
      </c>
      <c r="F981">
        <v>1.5879000000000001E-2</v>
      </c>
      <c r="N981" s="1">
        <v>-1387.1614</v>
      </c>
      <c r="O981">
        <v>-10</v>
      </c>
      <c r="P981">
        <v>1.6404999999999999E-2</v>
      </c>
      <c r="Q981">
        <v>7.2500000000000004E-3</v>
      </c>
      <c r="R981">
        <v>6.2490000000000002E-3</v>
      </c>
    </row>
    <row r="982" spans="2:18" x14ac:dyDescent="0.2">
      <c r="B982" s="1">
        <v>-1386.5941</v>
      </c>
      <c r="C982">
        <v>-6.52</v>
      </c>
      <c r="D982">
        <v>1.9311999999999999E-2</v>
      </c>
      <c r="E982">
        <v>1.7857000000000001E-2</v>
      </c>
      <c r="F982">
        <v>1.818E-3</v>
      </c>
      <c r="N982" s="1">
        <v>-1387.0250000000001</v>
      </c>
      <c r="O982">
        <v>-9.84</v>
      </c>
      <c r="P982">
        <v>4.6280000000000002E-3</v>
      </c>
      <c r="Q982">
        <v>-1.0272999999999999E-2</v>
      </c>
      <c r="R982">
        <v>1.0070000000000001E-3</v>
      </c>
    </row>
    <row r="983" spans="2:18" x14ac:dyDescent="0.2">
      <c r="B983" s="1">
        <v>-1386.7231999999999</v>
      </c>
      <c r="C983">
        <v>-6.61</v>
      </c>
      <c r="D983">
        <v>1.2676E-2</v>
      </c>
      <c r="E983">
        <v>-1.1919000000000001E-2</v>
      </c>
      <c r="F983">
        <v>2.0964E-2</v>
      </c>
      <c r="N983" s="1">
        <v>-1386.9022</v>
      </c>
      <c r="O983">
        <v>-9.69</v>
      </c>
      <c r="P983">
        <v>4.6350000000000002E-3</v>
      </c>
      <c r="Q983">
        <v>-2.7373000000000001E-2</v>
      </c>
      <c r="R983">
        <v>-8.3250000000000008E-3</v>
      </c>
    </row>
    <row r="984" spans="2:18" x14ac:dyDescent="0.2">
      <c r="B984" s="1">
        <v>-1386.8262</v>
      </c>
      <c r="C984">
        <v>-6.67</v>
      </c>
      <c r="D984">
        <v>8.6799999999999996E-4</v>
      </c>
      <c r="E984">
        <v>8.8459999999999997E-3</v>
      </c>
      <c r="F984">
        <v>1.486E-2</v>
      </c>
      <c r="N984" s="1">
        <v>-1386.7987000000001</v>
      </c>
      <c r="O984">
        <v>-9.6</v>
      </c>
      <c r="P984">
        <f>-0.009493</f>
        <v>-9.4929999999999997E-3</v>
      </c>
      <c r="Q984">
        <v>-1.2668E-2</v>
      </c>
      <c r="R984">
        <v>-5.012E-3</v>
      </c>
    </row>
    <row r="985" spans="2:18" x14ac:dyDescent="0.2">
      <c r="B985" s="1">
        <v>-1386.8914</v>
      </c>
      <c r="C985">
        <v>-6.7</v>
      </c>
      <c r="D985">
        <v>-1.9598999999999998E-2</v>
      </c>
      <c r="E985">
        <v>-8.4180000000000001E-3</v>
      </c>
      <c r="F985">
        <v>2E-3</v>
      </c>
      <c r="N985" s="1">
        <v>-1386.7199000000001</v>
      </c>
      <c r="O985">
        <v>-9.64</v>
      </c>
      <c r="P985">
        <v>6.1380000000000002E-3</v>
      </c>
      <c r="Q985">
        <v>-1.6379999999999999E-2</v>
      </c>
      <c r="R985">
        <v>1.4350000000000001E-3</v>
      </c>
    </row>
    <row r="986" spans="2:18" x14ac:dyDescent="0.2">
      <c r="B986" s="1">
        <v>-1386.9079999999999</v>
      </c>
      <c r="C986">
        <v>-6.64</v>
      </c>
      <c r="D986">
        <v>-3.9050000000000001E-3</v>
      </c>
      <c r="E986">
        <v>-6.1450000000000003E-3</v>
      </c>
      <c r="F986">
        <v>-2.7268000000000001E-2</v>
      </c>
      <c r="N986" s="1">
        <v>-1386.67</v>
      </c>
      <c r="O986">
        <v>-9.66</v>
      </c>
      <c r="P986">
        <f>-0.002088</f>
        <v>-2.088E-3</v>
      </c>
      <c r="Q986">
        <v>-1.3542E-2</v>
      </c>
      <c r="R986">
        <v>-1.1769999999999999E-2</v>
      </c>
    </row>
    <row r="987" spans="2:18" x14ac:dyDescent="0.2">
      <c r="B987" s="1">
        <v>-1386.8693000000001</v>
      </c>
      <c r="C987">
        <v>-6.49</v>
      </c>
      <c r="D987">
        <v>-1.7974E-2</v>
      </c>
      <c r="E987">
        <v>-2.2356999999999998E-2</v>
      </c>
      <c r="F987">
        <v>-3.0525E-2</v>
      </c>
      <c r="N987" s="1">
        <v>-1386.6512</v>
      </c>
      <c r="O987">
        <v>-9.77</v>
      </c>
      <c r="P987">
        <v>1.4559000000000001E-2</v>
      </c>
      <c r="Q987">
        <v>-1.6746E-2</v>
      </c>
      <c r="R987">
        <v>1.841E-3</v>
      </c>
    </row>
    <row r="988" spans="2:18" x14ac:dyDescent="0.2">
      <c r="B988" s="1">
        <v>-1386.7733000000001</v>
      </c>
      <c r="C988">
        <v>-6.23</v>
      </c>
      <c r="D988">
        <v>-9.1830000000000002E-3</v>
      </c>
      <c r="E988">
        <v>1.5311999999999999E-2</v>
      </c>
      <c r="F988">
        <v>-4.75E-4</v>
      </c>
      <c r="N988" s="1">
        <v>-1386.6614999999999</v>
      </c>
      <c r="O988">
        <v>-10.029999999999999</v>
      </c>
      <c r="P988">
        <v>1.3572000000000001E-2</v>
      </c>
      <c r="Q988">
        <v>-1.6154000000000002E-2</v>
      </c>
      <c r="R988">
        <v>-6.2440000000000004E-3</v>
      </c>
    </row>
    <row r="989" spans="2:18" x14ac:dyDescent="0.2">
      <c r="B989" s="1">
        <v>-1386.6228000000001</v>
      </c>
      <c r="C989">
        <v>-5.87</v>
      </c>
      <c r="D989">
        <v>5.8669999999999998E-3</v>
      </c>
      <c r="E989">
        <v>-9.3620000000000005E-3</v>
      </c>
      <c r="F989">
        <v>1.4567E-2</v>
      </c>
      <c r="N989" s="1">
        <v>-1386.6935000000001</v>
      </c>
      <c r="O989">
        <v>-10.28</v>
      </c>
      <c r="P989">
        <v>8.9320000000000007E-3</v>
      </c>
      <c r="Q989">
        <v>-6.744E-3</v>
      </c>
      <c r="R989">
        <v>-3.0100000000000001E-3</v>
      </c>
    </row>
    <row r="990" spans="2:18" x14ac:dyDescent="0.2">
      <c r="B990" s="1">
        <v>-1386.4242999999999</v>
      </c>
      <c r="C990">
        <v>-5.4</v>
      </c>
      <c r="D990">
        <v>2.5367000000000001E-2</v>
      </c>
      <c r="E990">
        <v>-1.836E-3</v>
      </c>
      <c r="F990">
        <v>1.3350000000000001E-2</v>
      </c>
      <c r="N990" s="1">
        <v>-1386.7347</v>
      </c>
      <c r="O990">
        <v>-10.57</v>
      </c>
      <c r="P990">
        <v>1.1919999999999999E-3</v>
      </c>
      <c r="Q990">
        <v>-6.313E-3</v>
      </c>
      <c r="R990">
        <v>8.7489999999999998E-3</v>
      </c>
    </row>
    <row r="991" spans="2:18" x14ac:dyDescent="0.2">
      <c r="B991" s="1">
        <v>-1386.1848</v>
      </c>
      <c r="C991">
        <v>-4.8099999999999996</v>
      </c>
      <c r="D991">
        <v>-4.55E-4</v>
      </c>
      <c r="E991">
        <v>-1.6653999999999999E-2</v>
      </c>
      <c r="F991">
        <v>3.1385999999999997E-2</v>
      </c>
      <c r="N991" s="1">
        <v>-1386.7683999999999</v>
      </c>
      <c r="O991">
        <v>-10.8</v>
      </c>
      <c r="P991">
        <v>1.3573E-2</v>
      </c>
      <c r="Q991">
        <v>-3.869E-3</v>
      </c>
      <c r="R991">
        <v>-8.829E-3</v>
      </c>
    </row>
    <row r="992" spans="2:18" x14ac:dyDescent="0.2">
      <c r="B992" s="1">
        <v>-1385.9114999999999</v>
      </c>
      <c r="C992">
        <v>-4.22</v>
      </c>
      <c r="D992">
        <v>2.8500000000000001E-3</v>
      </c>
      <c r="E992">
        <v>-1.0007E-2</v>
      </c>
      <c r="F992">
        <v>-2.2901000000000001E-2</v>
      </c>
      <c r="N992" s="1">
        <v>-1386.7760000000001</v>
      </c>
      <c r="O992">
        <v>-10.96</v>
      </c>
      <c r="P992">
        <v>-5.8149999999999999E-3</v>
      </c>
      <c r="Q992">
        <v>-1.0093E-2</v>
      </c>
      <c r="R992">
        <v>6.5380000000000004E-3</v>
      </c>
    </row>
    <row r="993" spans="2:18" x14ac:dyDescent="0.2">
      <c r="B993" s="1">
        <v>-1385.6158</v>
      </c>
      <c r="C993">
        <v>-3.69</v>
      </c>
      <c r="D993">
        <v>8.7130000000000003E-3</v>
      </c>
      <c r="E993">
        <v>-2.3583E-2</v>
      </c>
      <c r="F993">
        <v>5.1500000000000005E-4</v>
      </c>
      <c r="N993" s="1">
        <v>-1386.7414000000001</v>
      </c>
      <c r="O993">
        <v>-11.01</v>
      </c>
      <c r="P993">
        <v>-7.2099999999999996E-4</v>
      </c>
      <c r="Q993">
        <v>1.761E-3</v>
      </c>
      <c r="R993">
        <v>3.163E-3</v>
      </c>
    </row>
    <row r="994" spans="2:18" x14ac:dyDescent="0.2">
      <c r="B994" s="1">
        <v>-1385.3154999999999</v>
      </c>
      <c r="C994">
        <v>-3.05</v>
      </c>
      <c r="D994">
        <v>1.0196E-2</v>
      </c>
      <c r="E994">
        <v>-8.7349999999999997E-3</v>
      </c>
      <c r="F994">
        <v>1.5770000000000001E-3</v>
      </c>
      <c r="N994" s="1">
        <v>-1386.6541</v>
      </c>
      <c r="O994">
        <v>-10.94</v>
      </c>
      <c r="P994">
        <v>-2.9320000000000001E-3</v>
      </c>
      <c r="Q994">
        <v>9.1870000000000007E-3</v>
      </c>
      <c r="R994">
        <v>-8.267E-3</v>
      </c>
    </row>
    <row r="995" spans="2:18" x14ac:dyDescent="0.2">
      <c r="B995" s="1">
        <v>-1385.0345</v>
      </c>
      <c r="C995">
        <v>-2.4700000000000002</v>
      </c>
      <c r="D995">
        <v>1.5685999999999999E-2</v>
      </c>
      <c r="E995">
        <v>-1.9677E-2</v>
      </c>
      <c r="F995">
        <v>1.3292999999999999E-2</v>
      </c>
      <c r="N995" s="1">
        <v>-1386.5118</v>
      </c>
      <c r="O995">
        <v>-10.69</v>
      </c>
      <c r="P995">
        <v>-3.5140000000000002E-3</v>
      </c>
      <c r="Q995">
        <v>4.5329999999999997E-3</v>
      </c>
      <c r="R995">
        <v>-7.4600000000000003E-4</v>
      </c>
    </row>
    <row r="996" spans="2:18" x14ac:dyDescent="0.2">
      <c r="B996" s="1">
        <v>-1384.8005000000001</v>
      </c>
      <c r="C996">
        <v>-2.17</v>
      </c>
      <c r="D996">
        <v>6.0930000000000003E-3</v>
      </c>
      <c r="E996">
        <v>2.2720000000000001E-3</v>
      </c>
      <c r="F996">
        <v>-1.8636E-2</v>
      </c>
      <c r="N996" s="1">
        <v>-1386.3215</v>
      </c>
      <c r="O996">
        <v>-10.28</v>
      </c>
      <c r="P996">
        <v>7.1720000000000004E-3</v>
      </c>
      <c r="Q996">
        <v>-8.5229999999999993E-3</v>
      </c>
      <c r="R996">
        <v>7.26E-3</v>
      </c>
    </row>
    <row r="997" spans="2:18" x14ac:dyDescent="0.2">
      <c r="B997" s="1">
        <v>-1384.6379999999999</v>
      </c>
      <c r="C997">
        <v>-2.09</v>
      </c>
      <c r="D997">
        <v>-1.6015000000000001E-2</v>
      </c>
      <c r="E997">
        <v>-6.3850000000000001E-3</v>
      </c>
      <c r="F997">
        <v>3.8543000000000001E-2</v>
      </c>
      <c r="N997" s="1">
        <v>-1386.0994000000001</v>
      </c>
      <c r="O997">
        <v>-9.7799999999999994</v>
      </c>
      <c r="P997">
        <v>-1.9094E-2</v>
      </c>
      <c r="Q997">
        <v>-2.8470000000000001E-3</v>
      </c>
      <c r="R997">
        <v>1.0460000000000001E-3</v>
      </c>
    </row>
    <row r="998" spans="2:18" x14ac:dyDescent="0.2">
      <c r="B998" s="1">
        <v>-1384.5622000000001</v>
      </c>
      <c r="C998">
        <v>-2.2799999999999998</v>
      </c>
      <c r="D998">
        <v>1.5023E-2</v>
      </c>
      <c r="E998">
        <v>3.4208000000000002E-2</v>
      </c>
      <c r="F998">
        <v>1.2005999999999999E-2</v>
      </c>
      <c r="N998" s="1">
        <v>-1385.8674000000001</v>
      </c>
      <c r="O998">
        <v>-9.2100000000000009</v>
      </c>
      <c r="P998">
        <v>9.3860000000000002E-3</v>
      </c>
      <c r="Q998">
        <v>-8.8579999999999996E-3</v>
      </c>
      <c r="R998">
        <v>5.4500000000000002E-4</v>
      </c>
    </row>
    <row r="999" spans="2:18" x14ac:dyDescent="0.2">
      <c r="B999" s="1">
        <v>-1384.5748000000001</v>
      </c>
      <c r="C999">
        <v>-2.66</v>
      </c>
      <c r="D999">
        <v>2.6187999999999999E-2</v>
      </c>
      <c r="E999">
        <v>-2.0797E-2</v>
      </c>
      <c r="F999">
        <v>-7.3410000000000003E-3</v>
      </c>
      <c r="N999" s="1">
        <v>-1385.6489999999999</v>
      </c>
      <c r="O999">
        <v>-8.6</v>
      </c>
      <c r="P999">
        <v>-3.2940000000000001E-3</v>
      </c>
      <c r="Q999">
        <v>5.7039999999999999E-3</v>
      </c>
      <c r="R999">
        <v>-6.4200000000000004E-3</v>
      </c>
    </row>
    <row r="1000" spans="2:18" x14ac:dyDescent="0.2">
      <c r="B1000" s="1">
        <v>-1384.6623999999999</v>
      </c>
      <c r="C1000">
        <v>-3.32</v>
      </c>
      <c r="D1000">
        <v>-4.0879999999999996E-3</v>
      </c>
      <c r="E1000">
        <v>2.5821E-2</v>
      </c>
      <c r="F1000">
        <v>-1.47E-4</v>
      </c>
      <c r="N1000" s="1">
        <v>-1385.4645</v>
      </c>
      <c r="O1000">
        <v>-7.96</v>
      </c>
      <c r="P1000">
        <v>-3.4900000000000003E-4</v>
      </c>
      <c r="Q1000">
        <v>-9.9330000000000009E-3</v>
      </c>
      <c r="R1000">
        <v>1.0809999999999999E-3</v>
      </c>
    </row>
    <row r="1001" spans="2:18" x14ac:dyDescent="0.2">
      <c r="B1001" s="1">
        <v>-1384.8012000000001</v>
      </c>
      <c r="C1001">
        <v>-4.08</v>
      </c>
      <c r="D1001">
        <v>-9.9120000000000007E-3</v>
      </c>
      <c r="E1001">
        <v>-1.8919999999999999E-2</v>
      </c>
      <c r="F1001">
        <v>-1.546E-2</v>
      </c>
      <c r="N1001" s="1">
        <v>-1385.3248000000001</v>
      </c>
      <c r="O1001">
        <v>-7.34</v>
      </c>
      <c r="P1001">
        <v>-8.0400000000000003E-4</v>
      </c>
      <c r="Q1001">
        <v>1.7409999999999999E-3</v>
      </c>
      <c r="R1001">
        <v>-6.9290000000000003E-3</v>
      </c>
    </row>
    <row r="1002" spans="2:18" x14ac:dyDescent="0.2">
      <c r="B1002" s="1">
        <v>-1384.9625000000001</v>
      </c>
      <c r="C1002">
        <v>-4.88</v>
      </c>
      <c r="D1002">
        <v>1.7918E-2</v>
      </c>
      <c r="E1002">
        <v>2.2005E-2</v>
      </c>
      <c r="F1002">
        <v>-1.1566999999999999E-2</v>
      </c>
      <c r="N1002" s="1">
        <v>-1385.2285999999999</v>
      </c>
      <c r="O1002">
        <v>-6.72</v>
      </c>
      <c r="P1002">
        <v>-1.1183999999999999E-2</v>
      </c>
      <c r="Q1002">
        <v>1.0435E-2</v>
      </c>
      <c r="R1002">
        <v>-5.9649999999999998E-3</v>
      </c>
    </row>
    <row r="1003" spans="2:18" x14ac:dyDescent="0.2">
      <c r="B1003" s="1">
        <v>-1385.1211000000001</v>
      </c>
      <c r="C1003">
        <v>-5.74</v>
      </c>
      <c r="D1003">
        <v>-1.013E-3</v>
      </c>
      <c r="E1003">
        <v>-3.3071000000000003E-2</v>
      </c>
      <c r="F1003">
        <v>-8.6060000000000008E-3</v>
      </c>
      <c r="N1003" s="1">
        <v>-1385.1637000000001</v>
      </c>
      <c r="O1003">
        <v>-6.11</v>
      </c>
      <c r="P1003">
        <v>7.3029999999999996E-3</v>
      </c>
      <c r="Q1003">
        <v>9.0300000000000005E-4</v>
      </c>
      <c r="R1003">
        <v>-1.2383999999999999E-2</v>
      </c>
    </row>
    <row r="1004" spans="2:18" x14ac:dyDescent="0.2">
      <c r="B1004" s="1">
        <v>-1385.2601</v>
      </c>
      <c r="C1004">
        <v>-6.56</v>
      </c>
      <c r="D1004">
        <v>9.972E-3</v>
      </c>
      <c r="E1004">
        <v>6.2529999999999999E-3</v>
      </c>
      <c r="F1004">
        <v>-1.6819999999999999E-3</v>
      </c>
      <c r="N1004" s="1">
        <v>-1385.1104</v>
      </c>
      <c r="O1004">
        <v>-5.41</v>
      </c>
      <c r="P1004">
        <v>-2.8289999999999999E-3</v>
      </c>
      <c r="Q1004">
        <v>5.6769999999999998E-3</v>
      </c>
      <c r="R1004">
        <v>-2.0369000000000002E-2</v>
      </c>
    </row>
    <row r="1005" spans="2:18" x14ac:dyDescent="0.2">
      <c r="B1005" s="1">
        <v>-1385.3715</v>
      </c>
      <c r="C1005">
        <v>-7.28</v>
      </c>
      <c r="D1005">
        <v>8.4930000000000005E-3</v>
      </c>
      <c r="E1005">
        <v>6.8780000000000004E-3</v>
      </c>
      <c r="F1005">
        <v>1.5956999999999999E-2</v>
      </c>
      <c r="N1005" s="1">
        <v>-1385.0454999999999</v>
      </c>
      <c r="O1005">
        <v>-4.6399999999999997</v>
      </c>
      <c r="P1005">
        <v>1.7700000000000001E-3</v>
      </c>
      <c r="Q1005">
        <v>-7.3359999999999996E-3</v>
      </c>
      <c r="R1005">
        <v>-1.3901E-2</v>
      </c>
    </row>
    <row r="1006" spans="2:18" x14ac:dyDescent="0.2">
      <c r="B1006" s="1">
        <v>-1385.4554000000001</v>
      </c>
      <c r="C1006">
        <v>-7.92</v>
      </c>
      <c r="D1006">
        <v>-5.5799999999999999E-3</v>
      </c>
      <c r="E1006">
        <v>1.0644000000000001E-2</v>
      </c>
      <c r="F1006">
        <v>1.4649000000000001E-2</v>
      </c>
      <c r="N1006" s="1">
        <v>-1384.9494</v>
      </c>
      <c r="O1006">
        <v>-3.78</v>
      </c>
      <c r="P1006">
        <v>1.3273999999999999E-2</v>
      </c>
      <c r="Q1006">
        <v>-1.8055999999999999E-2</v>
      </c>
      <c r="R1006">
        <v>1.1869999999999999E-3</v>
      </c>
    </row>
    <row r="1007" spans="2:18" x14ac:dyDescent="0.2">
      <c r="B1007" s="1">
        <v>-1385.5165999999999</v>
      </c>
      <c r="C1007">
        <v>-8.43</v>
      </c>
      <c r="D1007">
        <v>-1.2362E-2</v>
      </c>
      <c r="E1007">
        <v>-2.7868E-2</v>
      </c>
      <c r="F1007">
        <v>1.4956000000000001E-2</v>
      </c>
      <c r="N1007" s="1">
        <v>-1384.8091999999999</v>
      </c>
      <c r="O1007">
        <v>-2.74</v>
      </c>
      <c r="P1007">
        <v>1.0714E-2</v>
      </c>
      <c r="Q1007">
        <v>6.7380000000000001E-3</v>
      </c>
      <c r="R1007">
        <v>-1.4107E-2</v>
      </c>
    </row>
    <row r="1008" spans="2:18" x14ac:dyDescent="0.2">
      <c r="B1008" s="1">
        <v>-1385.5608999999999</v>
      </c>
      <c r="C1008">
        <v>-8.8800000000000008</v>
      </c>
      <c r="D1008">
        <v>1.4911000000000001E-2</v>
      </c>
      <c r="E1008">
        <v>-2.7520000000000001E-3</v>
      </c>
      <c r="F1008">
        <v>1.116E-3</v>
      </c>
      <c r="N1008" s="1">
        <v>-1384.6215999999999</v>
      </c>
      <c r="O1008">
        <v>-1.64</v>
      </c>
      <c r="P1008">
        <f>-0.001931</f>
        <v>-1.931E-3</v>
      </c>
      <c r="Q1008">
        <v>-1.8169999999999999E-2</v>
      </c>
      <c r="R1008">
        <v>-4.5630000000000002E-3</v>
      </c>
    </row>
    <row r="1009" spans="2:18" x14ac:dyDescent="0.2">
      <c r="B1009" s="1">
        <v>-1385.5916</v>
      </c>
      <c r="C1009">
        <v>-9.16</v>
      </c>
      <c r="D1009">
        <v>2.6030000000000001E-2</v>
      </c>
      <c r="E1009">
        <v>2.4400000000000002E-2</v>
      </c>
      <c r="F1009">
        <v>9.1540000000000007E-3</v>
      </c>
      <c r="N1009" s="1">
        <v>-1384.3945000000001</v>
      </c>
      <c r="O1009">
        <v>-0.5</v>
      </c>
      <c r="P1009">
        <v>5.0679999999999996E-3</v>
      </c>
      <c r="Q1009">
        <v>8.4679999999999998E-3</v>
      </c>
      <c r="R1009">
        <v>-5.8219999999999999E-3</v>
      </c>
    </row>
    <row r="1010" spans="2:18" x14ac:dyDescent="0.2">
      <c r="B1010" s="1">
        <v>-1385.6085</v>
      </c>
      <c r="C1010">
        <v>-9.44</v>
      </c>
      <c r="D1010">
        <v>4.274E-3</v>
      </c>
      <c r="E1010">
        <v>1.6958999999999998E-2</v>
      </c>
      <c r="F1010">
        <v>2.6599999999999999E-2</v>
      </c>
      <c r="N1010" s="1">
        <v>-1384.1446000000001</v>
      </c>
      <c r="O1010">
        <v>0.68</v>
      </c>
      <c r="P1010">
        <v>1.7805000000000001E-2</v>
      </c>
      <c r="Q1010">
        <v>-3.3396000000000002E-2</v>
      </c>
      <c r="R1010">
        <v>-1.6226000000000001E-2</v>
      </c>
    </row>
    <row r="1011" spans="2:18" x14ac:dyDescent="0.2">
      <c r="B1011" s="1">
        <v>-1385.6061999999999</v>
      </c>
      <c r="C1011">
        <v>-9.48</v>
      </c>
      <c r="D1011">
        <v>2.5706E-2</v>
      </c>
      <c r="E1011">
        <v>-1.1846000000000001E-2</v>
      </c>
      <c r="F1011">
        <v>-3.6180000000000001E-3</v>
      </c>
      <c r="N1011" s="1">
        <v>-1383.8934999999999</v>
      </c>
      <c r="O1011">
        <v>1.91</v>
      </c>
      <c r="P1011">
        <v>-8.4329999999999995E-3</v>
      </c>
      <c r="Q1011">
        <v>1.4642000000000001E-2</v>
      </c>
      <c r="R1011">
        <v>-1.3162E-2</v>
      </c>
    </row>
    <row r="1012" spans="2:18" x14ac:dyDescent="0.2">
      <c r="B1012" s="1">
        <v>-1385.5778</v>
      </c>
      <c r="C1012">
        <v>-9.42</v>
      </c>
      <c r="D1012">
        <v>2.181E-2</v>
      </c>
      <c r="E1012">
        <v>1.9897999999999999E-2</v>
      </c>
      <c r="F1012">
        <v>2.5027000000000001E-2</v>
      </c>
      <c r="N1012" s="1">
        <v>-1383.6602</v>
      </c>
      <c r="O1012">
        <v>2.94</v>
      </c>
      <c r="P1012">
        <v>2.1652000000000001E-2</v>
      </c>
      <c r="Q1012">
        <v>3.9480000000000001E-3</v>
      </c>
      <c r="R1012">
        <v>-5.0130000000000001E-3</v>
      </c>
    </row>
    <row r="1013" spans="2:18" x14ac:dyDescent="0.2">
      <c r="B1013" s="1">
        <v>-1385.5168000000001</v>
      </c>
      <c r="C1013">
        <v>-9.15</v>
      </c>
      <c r="D1013">
        <v>4.2416000000000002E-2</v>
      </c>
      <c r="E1013">
        <v>2.2750000000000001E-3</v>
      </c>
      <c r="F1013">
        <v>1.7519E-2</v>
      </c>
      <c r="N1013" s="1">
        <v>-1383.4552000000001</v>
      </c>
      <c r="O1013">
        <v>3.88</v>
      </c>
      <c r="P1013">
        <v>6.2119999999999996E-3</v>
      </c>
      <c r="Q1013">
        <v>1.09E-2</v>
      </c>
      <c r="R1013">
        <v>-1.0026999999999999E-2</v>
      </c>
    </row>
    <row r="1014" spans="2:18" x14ac:dyDescent="0.2">
      <c r="B1014" s="1">
        <v>-1385.4199000000001</v>
      </c>
      <c r="C1014">
        <v>-8.74</v>
      </c>
      <c r="D1014">
        <v>1.5876000000000001E-2</v>
      </c>
      <c r="E1014">
        <v>1.0352E-2</v>
      </c>
      <c r="F1014">
        <v>6.1310000000000002E-3</v>
      </c>
      <c r="N1014" s="1">
        <v>-1383.2813000000001</v>
      </c>
      <c r="O1014">
        <v>4.75</v>
      </c>
      <c r="P1014">
        <v>3.0186999999999999E-2</v>
      </c>
      <c r="Q1014">
        <v>1.0319999999999999E-3</v>
      </c>
      <c r="R1014">
        <v>-7.6990000000000001E-3</v>
      </c>
    </row>
    <row r="1015" spans="2:18" x14ac:dyDescent="0.2">
      <c r="B1015" s="1">
        <v>-1385.2896000000001</v>
      </c>
      <c r="C1015">
        <v>-8.18</v>
      </c>
      <c r="D1015">
        <v>9.9590000000000008E-3</v>
      </c>
      <c r="E1015">
        <v>-4.2400000000000001E-4</v>
      </c>
      <c r="F1015">
        <v>-5.53E-4</v>
      </c>
      <c r="N1015" s="1">
        <v>-1383.1385</v>
      </c>
      <c r="O1015">
        <v>5.4</v>
      </c>
      <c r="P1015">
        <v>-1.1544E-2</v>
      </c>
      <c r="Q1015">
        <v>1.5410000000000001E-3</v>
      </c>
      <c r="R1015">
        <v>-1.1789999999999999E-3</v>
      </c>
    </row>
    <row r="1016" spans="2:18" x14ac:dyDescent="0.2">
      <c r="B1016" s="1">
        <v>-1385.1370999999999</v>
      </c>
      <c r="C1016">
        <v>-7.57</v>
      </c>
      <c r="D1016">
        <v>7.7990000000000004E-3</v>
      </c>
      <c r="E1016">
        <v>3.9072000000000003E-2</v>
      </c>
      <c r="F1016">
        <v>-1.8769999999999998E-2</v>
      </c>
      <c r="N1016" s="1">
        <v>-1383.0300999999999</v>
      </c>
      <c r="O1016">
        <v>5.94</v>
      </c>
      <c r="P1016">
        <v>1.9411999999999999E-2</v>
      </c>
      <c r="Q1016">
        <v>-1.1957000000000001E-2</v>
      </c>
      <c r="R1016">
        <v>-4.163E-3</v>
      </c>
    </row>
    <row r="1017" spans="2:18" x14ac:dyDescent="0.2">
      <c r="B1017" s="1">
        <v>-1384.9806000000001</v>
      </c>
      <c r="C1017">
        <v>-6.82</v>
      </c>
      <c r="D1017">
        <v>8.352E-3</v>
      </c>
      <c r="E1017">
        <v>2.6800000000000001E-3</v>
      </c>
      <c r="F1017">
        <v>-1.6559999999999999E-3</v>
      </c>
      <c r="N1017" s="1">
        <v>-1382.9654</v>
      </c>
      <c r="O1017">
        <v>6.28</v>
      </c>
      <c r="P1017">
        <v>8.5500000000000003E-3</v>
      </c>
      <c r="Q1017">
        <v>-1.6400000000000001E-2</v>
      </c>
      <c r="R1017">
        <v>-1.1311E-2</v>
      </c>
    </row>
    <row r="1019" spans="2:18" x14ac:dyDescent="0.2">
      <c r="B1019" s="1">
        <f>AVERAGE(B518:B1017)</f>
        <v>-1385.3557860000019</v>
      </c>
      <c r="C1019" s="1">
        <f t="shared" ref="C1019:R1019" si="0">AVERAGE(C518:C1017)</f>
        <v>-5.5150399999999991</v>
      </c>
      <c r="D1019" s="1">
        <f t="shared" si="0"/>
        <v>7.3437399999999988E-4</v>
      </c>
      <c r="E1019" s="1">
        <f t="shared" si="0"/>
        <v>5.931680000000008E-4</v>
      </c>
      <c r="F1019" s="1">
        <f t="shared" si="0"/>
        <v>1.5980980000000005E-3</v>
      </c>
      <c r="G1019" s="1"/>
      <c r="H1019" s="1">
        <f t="shared" si="0"/>
        <v>-1386.8276857142855</v>
      </c>
      <c r="I1019" s="1">
        <f t="shared" si="0"/>
        <v>-0.88356043956043961</v>
      </c>
      <c r="J1019" s="1">
        <f>AVERAGE(J518:J1017)</f>
        <v>-7.2511648351648362E-4</v>
      </c>
      <c r="K1019" s="1">
        <f t="shared" si="0"/>
        <v>-2.0577098901098912E-3</v>
      </c>
      <c r="L1019" s="1">
        <f t="shared" si="0"/>
        <v>-1.0512065934065926E-3</v>
      </c>
      <c r="M1019" s="1"/>
      <c r="N1019" s="1">
        <f t="shared" si="0"/>
        <v>-1384.8067988000014</v>
      </c>
      <c r="O1019" s="1">
        <f t="shared" si="0"/>
        <v>-4.5711200000000014</v>
      </c>
      <c r="P1019" s="1">
        <f>AVERAGE(P518:P1017)</f>
        <v>3.1302400000000007E-4</v>
      </c>
      <c r="Q1019" s="1">
        <f t="shared" si="0"/>
        <v>-5.3512800000000038E-4</v>
      </c>
      <c r="R1019" s="1">
        <f t="shared" si="0"/>
        <v>-5.5940000000000004E-4</v>
      </c>
    </row>
    <row r="1021" spans="2:18" x14ac:dyDescent="0.2">
      <c r="D1021">
        <v>7.3437399999999988E-4</v>
      </c>
      <c r="E1021">
        <v>5.931680000000008E-4</v>
      </c>
      <c r="F1021">
        <v>1.5980980000000005E-3</v>
      </c>
      <c r="J1021">
        <v>-7.2511648351648362E-4</v>
      </c>
      <c r="K1021">
        <v>-2.0577098901098912E-3</v>
      </c>
      <c r="L1021">
        <v>-1.0512065934065926E-3</v>
      </c>
      <c r="P1021">
        <v>3.1302400000000007E-4</v>
      </c>
      <c r="Q1021">
        <v>-5.3512800000000038E-4</v>
      </c>
      <c r="R1021">
        <v>-5.5940000000000004E-4</v>
      </c>
    </row>
    <row r="1024" spans="2:18" x14ac:dyDescent="0.2">
      <c r="D1024">
        <v>7.3437399999999988E-4</v>
      </c>
      <c r="E1024">
        <v>5.931680000000008E-4</v>
      </c>
      <c r="F1024">
        <v>1.5980980000000005E-3</v>
      </c>
    </row>
    <row r="1025" spans="4:8" x14ac:dyDescent="0.2">
      <c r="D1025">
        <v>-7.2511648351648362E-4</v>
      </c>
      <c r="E1025">
        <v>-2.0577098901098912E-3</v>
      </c>
      <c r="F1025">
        <v>-1.0512065934065926E-3</v>
      </c>
    </row>
    <row r="1026" spans="4:8" x14ac:dyDescent="0.2">
      <c r="D1026">
        <v>3.1302400000000007E-4</v>
      </c>
      <c r="E1026">
        <v>-5.3512800000000038E-4</v>
      </c>
      <c r="F1026">
        <v>-5.5940000000000004E-4</v>
      </c>
    </row>
    <row r="1028" spans="4:8" x14ac:dyDescent="0.2">
      <c r="D1028">
        <f>ABS(D1024)</f>
        <v>7.3437399999999988E-4</v>
      </c>
      <c r="E1028">
        <f t="shared" ref="E1028:F1028" si="1">ABS(E1024)</f>
        <v>5.931680000000008E-4</v>
      </c>
      <c r="F1028">
        <f t="shared" si="1"/>
        <v>1.5980980000000005E-3</v>
      </c>
      <c r="H1028">
        <f>AVERAGE(D1028:F1028)</f>
        <v>9.7521333333333365E-4</v>
      </c>
    </row>
    <row r="1029" spans="4:8" x14ac:dyDescent="0.2">
      <c r="D1029">
        <f t="shared" ref="D1029:F1029" si="2">ABS(D1025)</f>
        <v>7.2511648351648362E-4</v>
      </c>
      <c r="E1029">
        <f t="shared" si="2"/>
        <v>2.0577098901098912E-3</v>
      </c>
      <c r="F1029">
        <f t="shared" si="2"/>
        <v>1.0512065934065926E-3</v>
      </c>
      <c r="H1029">
        <f t="shared" ref="H1029:H1030" si="3">AVERAGE(D1029:F1029)</f>
        <v>1.2780109890109892E-3</v>
      </c>
    </row>
    <row r="1030" spans="4:8" x14ac:dyDescent="0.2">
      <c r="D1030">
        <f t="shared" ref="D1030:F1030" si="4">ABS(D1026)</f>
        <v>3.1302400000000007E-4</v>
      </c>
      <c r="E1030">
        <f t="shared" si="4"/>
        <v>5.3512800000000038E-4</v>
      </c>
      <c r="F1030">
        <f t="shared" si="4"/>
        <v>5.5940000000000004E-4</v>
      </c>
      <c r="H1030">
        <f t="shared" si="3"/>
        <v>4.6918400000000015E-4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187AE-2E72-4B4C-9445-B33CDECBE8AC}">
  <dimension ref="B15:D15"/>
  <sheetViews>
    <sheetView workbookViewId="0">
      <selection activeCell="B17" sqref="B17"/>
    </sheetView>
  </sheetViews>
  <sheetFormatPr baseColWidth="10" defaultRowHeight="16" x14ac:dyDescent="0.2"/>
  <sheetData>
    <row r="15" spans="2:4" x14ac:dyDescent="0.2">
      <c r="B15">
        <v>3.5049999999999999</v>
      </c>
      <c r="D15">
        <v>3.5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9A130-BF49-3743-AB0A-5915232D1288}">
  <dimension ref="B2:AJ74"/>
  <sheetViews>
    <sheetView tabSelected="1" topLeftCell="A25" workbookViewId="0">
      <selection activeCell="O49" sqref="O49"/>
    </sheetView>
  </sheetViews>
  <sheetFormatPr baseColWidth="10" defaultRowHeight="16" x14ac:dyDescent="0.2"/>
  <cols>
    <col min="9" max="12" width="12.1640625" bestFit="1" customWidth="1"/>
    <col min="13" max="13" width="12.83203125" bestFit="1" customWidth="1"/>
  </cols>
  <sheetData>
    <row r="2" spans="2:36" x14ac:dyDescent="0.2">
      <c r="C2" t="s">
        <v>100</v>
      </c>
      <c r="E2" t="s">
        <v>53</v>
      </c>
      <c r="F2" t="s">
        <v>54</v>
      </c>
      <c r="G2" t="s">
        <v>56</v>
      </c>
      <c r="T2" t="s">
        <v>155</v>
      </c>
      <c r="V2" t="s">
        <v>170</v>
      </c>
      <c r="Y2" s="5">
        <v>0.59831867400000649</v>
      </c>
      <c r="Z2" s="5">
        <v>1.6999276449999343</v>
      </c>
      <c r="AC2" t="s">
        <v>190</v>
      </c>
    </row>
    <row r="3" spans="2:36" x14ac:dyDescent="0.2">
      <c r="B3">
        <v>900</v>
      </c>
      <c r="C3" s="2">
        <v>3.4941904124955041</v>
      </c>
      <c r="F3" t="s">
        <v>44</v>
      </c>
      <c r="G3" t="s">
        <v>3</v>
      </c>
      <c r="H3" t="s">
        <v>8</v>
      </c>
      <c r="I3" t="s">
        <v>15</v>
      </c>
      <c r="J3" t="s">
        <v>9</v>
      </c>
      <c r="L3" t="s">
        <v>45</v>
      </c>
      <c r="M3" t="s">
        <v>47</v>
      </c>
      <c r="N3" t="s">
        <v>46</v>
      </c>
      <c r="Q3" t="s">
        <v>25</v>
      </c>
      <c r="R3" t="s">
        <v>102</v>
      </c>
      <c r="S3" t="s">
        <v>103</v>
      </c>
      <c r="T3" t="s">
        <v>102</v>
      </c>
      <c r="U3" t="s">
        <v>103</v>
      </c>
      <c r="V3" t="s">
        <v>102</v>
      </c>
      <c r="W3" t="s">
        <v>103</v>
      </c>
      <c r="AC3">
        <v>1000</v>
      </c>
      <c r="AD3">
        <v>1050</v>
      </c>
      <c r="AE3">
        <v>1100</v>
      </c>
      <c r="AF3">
        <v>1150</v>
      </c>
      <c r="AG3">
        <v>1200</v>
      </c>
      <c r="AH3">
        <v>1250</v>
      </c>
      <c r="AI3">
        <v>1300</v>
      </c>
      <c r="AJ3">
        <v>1400</v>
      </c>
    </row>
    <row r="4" spans="2:36" x14ac:dyDescent="0.2">
      <c r="B4">
        <v>1000</v>
      </c>
      <c r="C4" s="2">
        <v>3.4973424018090351</v>
      </c>
      <c r="E4">
        <v>1000</v>
      </c>
      <c r="F4">
        <v>3.49</v>
      </c>
      <c r="G4">
        <v>-1389.5247783200007</v>
      </c>
      <c r="H4">
        <v>0.25395600000000046</v>
      </c>
      <c r="I4">
        <f>G4/128</f>
        <v>-10.855662330625005</v>
      </c>
      <c r="J4" s="4">
        <f t="shared" ref="J4:J6" si="0">(F4*4)^3</f>
        <v>2720.5471360000006</v>
      </c>
      <c r="K4" s="4"/>
      <c r="L4" s="4">
        <f>G4+(3/2)*(8.6173*10^-5)*E4*128</f>
        <v>-1372.9795623200007</v>
      </c>
      <c r="M4" s="4"/>
      <c r="N4" s="4"/>
      <c r="O4" s="4"/>
      <c r="P4" s="4"/>
      <c r="Q4">
        <v>1000</v>
      </c>
      <c r="R4">
        <v>1.225694893281343</v>
      </c>
      <c r="S4">
        <v>0.11382420613517752</v>
      </c>
      <c r="T4">
        <v>0.27353402106874247</v>
      </c>
      <c r="U4">
        <v>0.20640789960609035</v>
      </c>
      <c r="V4">
        <f>(0.0009331)*Q4+0.2493</f>
        <v>1.1823999999999999</v>
      </c>
      <c r="W4">
        <f>(0.0009149)*Q4-0.7416</f>
        <v>0.1732999999999999</v>
      </c>
      <c r="AC4">
        <v>104.32471240427992</v>
      </c>
      <c r="AD4">
        <v>103.4918630343119</v>
      </c>
      <c r="AE4">
        <v>104.6558274935993</v>
      </c>
      <c r="AF4">
        <v>104.30713225212951</v>
      </c>
      <c r="AG4">
        <v>102.48071679999994</v>
      </c>
      <c r="AH4">
        <v>99.61776355900362</v>
      </c>
      <c r="AI4">
        <v>99.114216745134129</v>
      </c>
      <c r="AJ4">
        <v>97.492481302897403</v>
      </c>
    </row>
    <row r="5" spans="2:36" x14ac:dyDescent="0.2">
      <c r="B5">
        <v>1100</v>
      </c>
      <c r="C5" s="2">
        <v>3.5021704854154216</v>
      </c>
      <c r="E5">
        <v>1050</v>
      </c>
      <c r="F5" s="3">
        <v>3.492</v>
      </c>
      <c r="G5" s="3">
        <v>-1388.7972537249993</v>
      </c>
      <c r="H5" s="3">
        <v>0.16724500000000003</v>
      </c>
      <c r="I5">
        <f>G5/128</f>
        <v>-10.849978544726557</v>
      </c>
      <c r="J5" s="4">
        <f t="shared" si="0"/>
        <v>2725.2269752319999</v>
      </c>
      <c r="L5" s="4">
        <f t="shared" ref="L5:L11" si="1">G5+(3/2)*(8.6173*10^-5)*E5*128</f>
        <v>-1371.4247769249994</v>
      </c>
      <c r="M5">
        <f>(L5-L4)/(E5-E4)/128</f>
        <v>2.429352179689559E-4</v>
      </c>
      <c r="N5">
        <f>M5*96485</f>
        <v>23.43960450573471</v>
      </c>
      <c r="O5">
        <f>AVERAGE(E4:E5)</f>
        <v>1025</v>
      </c>
      <c r="Q5">
        <v>1050</v>
      </c>
      <c r="R5">
        <v>1.1816770104157968</v>
      </c>
      <c r="S5">
        <v>0.57982179624900709</v>
      </c>
      <c r="T5">
        <v>0.29198968164158456</v>
      </c>
      <c r="U5">
        <v>0.20793895161304518</v>
      </c>
      <c r="Y5">
        <f>AVERAGE(R4:R11)</f>
        <v>1.369140998411325</v>
      </c>
      <c r="Z5">
        <f>AVERAGE(S4:S11)</f>
        <v>0.40872231984857876</v>
      </c>
    </row>
    <row r="6" spans="2:36" x14ac:dyDescent="0.2">
      <c r="B6">
        <v>1200</v>
      </c>
      <c r="C6" s="2">
        <v>3.5068146393661763</v>
      </c>
      <c r="E6">
        <v>1100</v>
      </c>
      <c r="F6">
        <v>3.4950000000000001</v>
      </c>
      <c r="G6">
        <v>-1387.0692015333334</v>
      </c>
      <c r="H6">
        <v>0.4320866666666669</v>
      </c>
      <c r="I6">
        <v>-10.836478136979167</v>
      </c>
      <c r="J6" s="4">
        <f t="shared" si="0"/>
        <v>2732.2567920000001</v>
      </c>
      <c r="L6" s="4">
        <f t="shared" si="1"/>
        <v>-1368.8694639333335</v>
      </c>
      <c r="M6">
        <f t="shared" ref="M6:M11" si="2">(L6-L5)/(E6-E5)/128</f>
        <v>3.9926765494779914E-4</v>
      </c>
      <c r="N6">
        <f>M6*96485</f>
        <v>38.523339687638398</v>
      </c>
      <c r="O6">
        <f t="shared" ref="O6:O11" si="3">AVERAGE(E5:E6)</f>
        <v>1075</v>
      </c>
      <c r="Q6">
        <v>1100</v>
      </c>
      <c r="R6">
        <v>1.2738523407811044</v>
      </c>
      <c r="S6">
        <v>0.2968808592181631</v>
      </c>
      <c r="T6">
        <v>0.23517556564145381</v>
      </c>
      <c r="U6">
        <v>0.21344739662424711</v>
      </c>
      <c r="V6">
        <f t="shared" ref="V6" si="4">(0.0009331)*Q6+0.2493</f>
        <v>1.2757100000000001</v>
      </c>
      <c r="W6">
        <f t="shared" ref="W6" si="5">(0.0009149)*Q6-0.7416</f>
        <v>0.26478999999999986</v>
      </c>
    </row>
    <row r="7" spans="2:36" x14ac:dyDescent="0.2">
      <c r="B7">
        <v>1300</v>
      </c>
      <c r="C7" s="2">
        <v>3.511246263498546</v>
      </c>
      <c r="E7">
        <v>1150</v>
      </c>
      <c r="F7">
        <v>3.4969999999999999</v>
      </c>
      <c r="G7">
        <v>-1386.3802766399999</v>
      </c>
      <c r="H7">
        <v>0.32157400000000014</v>
      </c>
      <c r="I7">
        <v>-10.831095911249999</v>
      </c>
      <c r="J7">
        <v>2736.9500462719998</v>
      </c>
      <c r="L7" s="4">
        <f t="shared" si="1"/>
        <v>-1367.35327824</v>
      </c>
      <c r="M7">
        <f t="shared" si="2"/>
        <v>2.3690401458335231E-4</v>
      </c>
      <c r="N7">
        <f>M7*96485</f>
        <v>22.85768384707475</v>
      </c>
      <c r="O7">
        <f t="shared" si="3"/>
        <v>1125</v>
      </c>
      <c r="Q7">
        <v>1150</v>
      </c>
      <c r="R7">
        <v>1.1271258687502268</v>
      </c>
      <c r="S7">
        <v>0.19704479124993668</v>
      </c>
      <c r="T7">
        <v>0.24408132146464578</v>
      </c>
      <c r="U7">
        <v>0.22633583933915399</v>
      </c>
    </row>
    <row r="8" spans="2:36" x14ac:dyDescent="0.2">
      <c r="B8">
        <v>1400</v>
      </c>
      <c r="C8" s="2">
        <v>3.5146076309333356</v>
      </c>
      <c r="E8">
        <v>1200</v>
      </c>
      <c r="F8" s="2">
        <v>3.5</v>
      </c>
      <c r="G8" s="2">
        <v>-1385.31269433333</v>
      </c>
      <c r="H8">
        <v>-0.57352666666666663</v>
      </c>
      <c r="I8">
        <f>G8/128</f>
        <v>-10.822755424479141</v>
      </c>
      <c r="J8" s="4">
        <f>(F8*4)^3</f>
        <v>2744</v>
      </c>
      <c r="L8" s="4">
        <f t="shared" si="1"/>
        <v>-1365.4584351333301</v>
      </c>
      <c r="M8">
        <f t="shared" si="2"/>
        <v>2.960692354171712E-4</v>
      </c>
      <c r="N8">
        <f>M8*96485</f>
        <v>28.566240179225765</v>
      </c>
      <c r="O8">
        <f t="shared" si="3"/>
        <v>1175</v>
      </c>
      <c r="Q8">
        <v>1200</v>
      </c>
      <c r="R8">
        <v>1.2278249918747406</v>
      </c>
      <c r="S8">
        <v>0.45087204812421078</v>
      </c>
      <c r="T8">
        <v>0.20552810134928062</v>
      </c>
      <c r="U8">
        <v>0.22873611610832037</v>
      </c>
      <c r="V8">
        <f>(0.0009331)*Q8+0.2493</f>
        <v>1.3690200000000001</v>
      </c>
      <c r="W8">
        <f>(0.0009149)*Q8-0.7416</f>
        <v>0.35627999999999993</v>
      </c>
    </row>
    <row r="9" spans="2:36" x14ac:dyDescent="0.2">
      <c r="E9">
        <v>1250</v>
      </c>
      <c r="F9" s="2">
        <v>3.5019999999999998</v>
      </c>
      <c r="G9" s="2">
        <v>-1384.7280129200001</v>
      </c>
      <c r="H9">
        <v>-0.93675799999999998</v>
      </c>
      <c r="I9">
        <f>G9/128</f>
        <v>-10.818187600937501</v>
      </c>
      <c r="J9" s="4">
        <f>(F9*4)^3</f>
        <v>2748.7066885119993</v>
      </c>
      <c r="L9" s="4">
        <f t="shared" si="1"/>
        <v>-1364.04649292</v>
      </c>
      <c r="M9">
        <f t="shared" si="2"/>
        <v>2.2061597083283146E-4</v>
      </c>
      <c r="N9">
        <f t="shared" ref="N9:N11" si="6">M9*96485</f>
        <v>21.286131945805742</v>
      </c>
      <c r="O9">
        <f t="shared" si="3"/>
        <v>1225</v>
      </c>
      <c r="Q9">
        <v>1250</v>
      </c>
      <c r="R9">
        <v>1.7993382790625674</v>
      </c>
      <c r="S9">
        <v>0.71108706093741603</v>
      </c>
      <c r="T9">
        <v>0.25813250879605765</v>
      </c>
      <c r="U9">
        <v>0.22113298038694698</v>
      </c>
    </row>
    <row r="10" spans="2:36" x14ac:dyDescent="0.2">
      <c r="B10" t="s">
        <v>51</v>
      </c>
      <c r="E10">
        <v>1300</v>
      </c>
      <c r="F10">
        <v>3.504</v>
      </c>
      <c r="G10">
        <v>-1383.7975334666664</v>
      </c>
      <c r="H10">
        <v>-0.71534666666666669</v>
      </c>
      <c r="I10">
        <v>-10.810918230208332</v>
      </c>
      <c r="J10" s="4">
        <f>(F10*4)^3</f>
        <v>2753.4187560959999</v>
      </c>
      <c r="L10" s="4">
        <f t="shared" si="1"/>
        <v>-1362.2887526666664</v>
      </c>
      <c r="M10">
        <f t="shared" si="2"/>
        <v>2.7464691458337851E-4</v>
      </c>
      <c r="N10">
        <f t="shared" si="6"/>
        <v>26.499307553577275</v>
      </c>
      <c r="O10">
        <f t="shared" si="3"/>
        <v>1275</v>
      </c>
      <c r="Q10">
        <v>1300</v>
      </c>
      <c r="R10">
        <v>1.576901287656483</v>
      </c>
      <c r="S10">
        <v>0.40102159234334067</v>
      </c>
      <c r="T10">
        <v>0.24965191325848496</v>
      </c>
      <c r="U10">
        <v>0.23493018052203851</v>
      </c>
      <c r="V10">
        <f>(0.0009331)*Q10+0.2493</f>
        <v>1.4623300000000001</v>
      </c>
      <c r="W10">
        <f>(0.0009149)*Q10-0.7416</f>
        <v>0.44777</v>
      </c>
    </row>
    <row r="11" spans="2:36" x14ac:dyDescent="0.2">
      <c r="B11" t="s">
        <v>52</v>
      </c>
      <c r="E11">
        <v>1400</v>
      </c>
      <c r="F11">
        <v>3.51</v>
      </c>
      <c r="G11">
        <v>-1381.0344107333333</v>
      </c>
      <c r="H11">
        <v>-1.5799999999999981E-2</v>
      </c>
      <c r="I11">
        <v>-10.789331333854166</v>
      </c>
      <c r="J11" s="4">
        <f>(F11*4)^3</f>
        <v>2767.5872639999993</v>
      </c>
      <c r="L11" s="4">
        <f t="shared" si="1"/>
        <v>-1357.8711083333333</v>
      </c>
      <c r="M11">
        <f t="shared" si="2"/>
        <v>3.4512846354164853E-4</v>
      </c>
      <c r="N11">
        <f t="shared" si="6"/>
        <v>33.299719804815958</v>
      </c>
      <c r="O11">
        <f t="shared" si="3"/>
        <v>1350</v>
      </c>
      <c r="Q11">
        <v>1400</v>
      </c>
      <c r="R11">
        <v>1.5407133154683379</v>
      </c>
      <c r="S11">
        <v>0.51922620453137824</v>
      </c>
      <c r="T11">
        <v>0.3438978572286438</v>
      </c>
      <c r="U11">
        <v>0.30528825968111628</v>
      </c>
      <c r="V11">
        <f>(0.0009331)*Q11+0.2493</f>
        <v>1.5556400000000001</v>
      </c>
      <c r="W11">
        <f>(0.0009149)*Q11-0.7416</f>
        <v>0.53925999999999985</v>
      </c>
    </row>
    <row r="12" spans="2:36" x14ac:dyDescent="0.2">
      <c r="B12" t="s">
        <v>55</v>
      </c>
    </row>
    <row r="14" spans="2:36" x14ac:dyDescent="0.2">
      <c r="S14" t="s">
        <v>48</v>
      </c>
    </row>
    <row r="16" spans="2:36" x14ac:dyDescent="0.2">
      <c r="S16" t="s">
        <v>49</v>
      </c>
      <c r="T16" t="s">
        <v>50</v>
      </c>
    </row>
    <row r="17" spans="3:20" x14ac:dyDescent="0.2">
      <c r="S17">
        <v>1050</v>
      </c>
      <c r="T17">
        <f>61.642-(33.1644*10^6)*S17^-2</f>
        <v>31.560911564625854</v>
      </c>
    </row>
    <row r="18" spans="3:20" x14ac:dyDescent="0.2">
      <c r="S18">
        <v>1150</v>
      </c>
      <c r="T18">
        <f>61.642-(33.1644*10^6)*S18^-2</f>
        <v>36.564948960302459</v>
      </c>
    </row>
    <row r="19" spans="3:20" x14ac:dyDescent="0.2">
      <c r="S19">
        <v>1250</v>
      </c>
      <c r="T19">
        <f>61.642-(33.1644*10^6)*S19^-2</f>
        <v>40.416784000000007</v>
      </c>
    </row>
    <row r="20" spans="3:20" x14ac:dyDescent="0.2">
      <c r="S20">
        <v>1350</v>
      </c>
      <c r="T20">
        <f>61.642-(33.1644*10^6)*S20^-2</f>
        <v>43.444798353909469</v>
      </c>
    </row>
    <row r="27" spans="3:20" x14ac:dyDescent="0.2">
      <c r="G27" t="s">
        <v>85</v>
      </c>
      <c r="I27" t="s">
        <v>105</v>
      </c>
      <c r="K27" t="s">
        <v>180</v>
      </c>
    </row>
    <row r="28" spans="3:20" x14ac:dyDescent="0.2">
      <c r="E28" t="s">
        <v>75</v>
      </c>
      <c r="F28" t="s">
        <v>76</v>
      </c>
      <c r="G28" t="s">
        <v>75</v>
      </c>
      <c r="H28" t="s">
        <v>76</v>
      </c>
      <c r="I28" t="s">
        <v>75</v>
      </c>
      <c r="J28" t="s">
        <v>76</v>
      </c>
      <c r="K28" t="s">
        <v>75</v>
      </c>
      <c r="L28" t="s">
        <v>76</v>
      </c>
    </row>
    <row r="29" spans="3:20" x14ac:dyDescent="0.2">
      <c r="C29">
        <f>1/(8.6173*10^-5)/D29</f>
        <v>11.604562914137839</v>
      </c>
      <c r="D29">
        <v>1000</v>
      </c>
      <c r="E29">
        <v>5.6178574796897843E-10</v>
      </c>
      <c r="F29">
        <v>2.4279212257152516E-10</v>
      </c>
      <c r="G29">
        <v>6.0947241679057664E-10</v>
      </c>
      <c r="H29">
        <v>3.4488187134781911E-10</v>
      </c>
      <c r="I29">
        <v>8.6433333333333324E-11</v>
      </c>
      <c r="J29">
        <v>1.4545E-10</v>
      </c>
      <c r="K29" s="1">
        <v>2.607449638047956E-11</v>
      </c>
      <c r="L29" s="1">
        <v>9.5615747603142152E-11</v>
      </c>
    </row>
    <row r="30" spans="3:20" x14ac:dyDescent="0.2">
      <c r="C30">
        <f>1/(8.6173*10^-5)/D30</f>
        <v>11.051964680131276</v>
      </c>
      <c r="D30">
        <v>1050</v>
      </c>
      <c r="K30" s="1">
        <v>4.3930626201469404E-12</v>
      </c>
      <c r="L30" s="1">
        <v>5.9562453311968531E-11</v>
      </c>
    </row>
    <row r="31" spans="3:20" x14ac:dyDescent="0.2">
      <c r="C31">
        <f t="shared" ref="C31:C37" si="7">1/(8.6173*10^-5)/D31</f>
        <v>10.549602649216217</v>
      </c>
      <c r="D31">
        <v>1100</v>
      </c>
      <c r="E31">
        <v>1.3977840852941099E-10</v>
      </c>
      <c r="F31">
        <v>1.9900358978031699E-10</v>
      </c>
      <c r="G31">
        <v>2.5749157548266236E-10</v>
      </c>
      <c r="H31">
        <v>3.1671675673356831E-10</v>
      </c>
      <c r="I31">
        <v>2.2233333333333332E-11</v>
      </c>
      <c r="J31">
        <v>1.8533333333333331E-10</v>
      </c>
      <c r="K31" s="1">
        <v>1.0186740589806845E-10</v>
      </c>
      <c r="L31" s="1">
        <v>1.2771538364852281E-10</v>
      </c>
    </row>
    <row r="32" spans="3:20" x14ac:dyDescent="0.2">
      <c r="C32">
        <f t="shared" si="7"/>
        <v>10.090924273163338</v>
      </c>
      <c r="D32">
        <v>1150</v>
      </c>
      <c r="K32" s="1"/>
      <c r="L32" s="1"/>
    </row>
    <row r="33" spans="3:12" x14ac:dyDescent="0.2">
      <c r="C33">
        <f t="shared" si="7"/>
        <v>9.670469095114866</v>
      </c>
      <c r="D33">
        <v>1200</v>
      </c>
      <c r="K33" s="1">
        <v>1.5995020461469235E-10</v>
      </c>
      <c r="L33" s="1">
        <v>1.1847777655157253E-10</v>
      </c>
    </row>
    <row r="34" spans="3:12" x14ac:dyDescent="0.2">
      <c r="C34">
        <f t="shared" si="7"/>
        <v>9.2836503313102714</v>
      </c>
      <c r="D34">
        <v>1250</v>
      </c>
      <c r="E34">
        <v>4.5609682531624059E-10</v>
      </c>
      <c r="F34">
        <v>5.2863751981812393E-10</v>
      </c>
      <c r="G34">
        <v>3.445005839235903E-10</v>
      </c>
      <c r="H34">
        <v>4.1704127842547386E-10</v>
      </c>
      <c r="I34">
        <v>8.5733333333333329E-11</v>
      </c>
      <c r="J34">
        <v>1.7383333333333333E-10</v>
      </c>
      <c r="K34" s="1"/>
      <c r="L34" s="1"/>
    </row>
    <row r="35" spans="3:12" x14ac:dyDescent="0.2">
      <c r="C35">
        <f t="shared" si="7"/>
        <v>8.9265868570291076</v>
      </c>
      <c r="D35">
        <v>1300</v>
      </c>
      <c r="K35" s="1">
        <v>1.1918709873091069E-10</v>
      </c>
      <c r="L35" s="1">
        <v>1.0164660462963209E-10</v>
      </c>
    </row>
    <row r="36" spans="3:12" x14ac:dyDescent="0.2">
      <c r="C36">
        <f t="shared" si="7"/>
        <v>8.595972528990993</v>
      </c>
      <c r="D36">
        <v>1350</v>
      </c>
      <c r="E36">
        <v>5.2741767618684547E-10</v>
      </c>
      <c r="F36">
        <v>3.0842286140847236E-10</v>
      </c>
      <c r="G36">
        <v>5.3207203460523071E-10</v>
      </c>
      <c r="H36">
        <v>3.1307721982685749E-10</v>
      </c>
      <c r="I36">
        <v>1.5864999999999999E-10</v>
      </c>
      <c r="J36">
        <v>1.5624999999999998E-10</v>
      </c>
      <c r="K36" s="1"/>
      <c r="L36" s="1"/>
    </row>
    <row r="37" spans="3:12" x14ac:dyDescent="0.2">
      <c r="C37">
        <f t="shared" si="7"/>
        <v>8.2889735100984563</v>
      </c>
      <c r="D37">
        <v>1400</v>
      </c>
      <c r="I37">
        <v>4.5816666666666664E-10</v>
      </c>
      <c r="J37">
        <v>1.6094999999999997E-10</v>
      </c>
      <c r="K37" s="1">
        <v>1.7022116170075404E-10</v>
      </c>
      <c r="L37" s="1">
        <v>1.6505504099262126E-10</v>
      </c>
    </row>
    <row r="39" spans="3:12" x14ac:dyDescent="0.2">
      <c r="C39" t="s">
        <v>67</v>
      </c>
      <c r="F39" t="s">
        <v>159</v>
      </c>
    </row>
    <row r="40" spans="3:12" x14ac:dyDescent="0.2">
      <c r="C40">
        <v>1000</v>
      </c>
      <c r="D40">
        <v>7.3556176378101554</v>
      </c>
      <c r="E40" t="s">
        <v>82</v>
      </c>
      <c r="G40" t="s">
        <v>82</v>
      </c>
      <c r="I40" t="s">
        <v>128</v>
      </c>
      <c r="J40" t="s">
        <v>129</v>
      </c>
      <c r="K40" t="s">
        <v>130</v>
      </c>
    </row>
    <row r="41" spans="3:12" x14ac:dyDescent="0.2">
      <c r="C41">
        <v>1050</v>
      </c>
      <c r="D41">
        <v>8.3517395008597539</v>
      </c>
      <c r="E41">
        <f>0.0037*C40+3.8448</f>
        <v>7.5448000000000004</v>
      </c>
      <c r="F41">
        <v>1.1486588581956645</v>
      </c>
      <c r="G41">
        <f t="shared" ref="G41:G49" si="8">0.0011*C40+ 0.3801</f>
        <v>1.4801000000000002</v>
      </c>
      <c r="I41">
        <f t="shared" ref="I41:I49" si="9">K29*EXP(-$Y$5*C29)</f>
        <v>3.281121845572205E-18</v>
      </c>
      <c r="J41">
        <f t="shared" ref="J41:J49" si="10">L29*EXP(-$Z$5*C29)</f>
        <v>8.3301273841186703E-13</v>
      </c>
      <c r="K41">
        <f>SUM(I41:J41)</f>
        <v>8.3301601953371258E-13</v>
      </c>
    </row>
    <row r="42" spans="3:12" x14ac:dyDescent="0.2">
      <c r="C42">
        <v>1100</v>
      </c>
      <c r="D42">
        <v>8.3517395008597539</v>
      </c>
      <c r="E42">
        <f>0.0037*C41+3.8448</f>
        <v>7.7298000000000009</v>
      </c>
      <c r="F42">
        <v>1.6439669988564447</v>
      </c>
      <c r="G42">
        <f t="shared" si="8"/>
        <v>1.5350999999999999</v>
      </c>
      <c r="I42">
        <f t="shared" si="9"/>
        <v>1.1780248979934725E-18</v>
      </c>
      <c r="J42">
        <f t="shared" si="10"/>
        <v>6.5040551240102407E-13</v>
      </c>
      <c r="K42">
        <f>SUM(I42:J42)</f>
        <v>6.5040669042592206E-13</v>
      </c>
    </row>
    <row r="43" spans="3:12" x14ac:dyDescent="0.2">
      <c r="C43">
        <v>1150</v>
      </c>
      <c r="E43">
        <f>0.0037*C42+3.8448</f>
        <v>7.9148000000000005</v>
      </c>
      <c r="F43">
        <v>1.4486740787140675</v>
      </c>
      <c r="G43">
        <f t="shared" si="8"/>
        <v>1.5901000000000001</v>
      </c>
      <c r="I43">
        <f t="shared" si="9"/>
        <v>5.434154737668605E-17</v>
      </c>
      <c r="J43">
        <f t="shared" si="10"/>
        <v>1.7124860662304897E-12</v>
      </c>
      <c r="K43">
        <f>SUM(I43:J43)</f>
        <v>1.7125404077778663E-12</v>
      </c>
    </row>
    <row r="44" spans="3:12" x14ac:dyDescent="0.2">
      <c r="C44">
        <v>1200</v>
      </c>
      <c r="D44">
        <v>8.10381127582205</v>
      </c>
      <c r="F44">
        <v>1.9816980111145845</v>
      </c>
      <c r="G44">
        <f t="shared" si="8"/>
        <v>1.6451000000000002</v>
      </c>
      <c r="I44">
        <f t="shared" si="9"/>
        <v>0</v>
      </c>
      <c r="J44">
        <f t="shared" si="10"/>
        <v>0</v>
      </c>
    </row>
    <row r="45" spans="3:12" x14ac:dyDescent="0.2">
      <c r="C45">
        <v>1250</v>
      </c>
      <c r="I45">
        <f t="shared" si="9"/>
        <v>2.8433052776920646E-16</v>
      </c>
      <c r="J45">
        <f t="shared" si="10"/>
        <v>2.2754750430999121E-12</v>
      </c>
      <c r="K45">
        <f>SUM(I45:J45)</f>
        <v>2.2757593736276811E-12</v>
      </c>
    </row>
    <row r="46" spans="3:12" x14ac:dyDescent="0.2">
      <c r="C46">
        <v>1300</v>
      </c>
      <c r="D46">
        <v>8.8925630752551559</v>
      </c>
      <c r="E46">
        <f>0.0037*C44+3.8448</f>
        <v>8.2848000000000006</v>
      </c>
      <c r="F46">
        <v>1.708595988650502</v>
      </c>
      <c r="G46">
        <f>0.0011*C44+ 0.3801</f>
        <v>1.7000999999999999</v>
      </c>
      <c r="I46">
        <f t="shared" si="9"/>
        <v>0</v>
      </c>
      <c r="J46">
        <f t="shared" si="10"/>
        <v>0</v>
      </c>
    </row>
    <row r="47" spans="3:12" x14ac:dyDescent="0.2">
      <c r="C47">
        <v>1350</v>
      </c>
      <c r="I47">
        <f t="shared" si="9"/>
        <v>5.8666211028632541E-16</v>
      </c>
      <c r="J47">
        <f t="shared" si="10"/>
        <v>2.6458882954549854E-12</v>
      </c>
      <c r="K47">
        <f>SUM(I47:J47)</f>
        <v>2.6464749575652717E-12</v>
      </c>
    </row>
    <row r="48" spans="3:12" x14ac:dyDescent="0.2">
      <c r="C48">
        <v>1400</v>
      </c>
      <c r="D48">
        <v>8.9547232693819492</v>
      </c>
      <c r="E48">
        <f>0.0037*C46+3.8448</f>
        <v>8.6548000000000016</v>
      </c>
      <c r="F48">
        <v>1.6438546127314837</v>
      </c>
      <c r="G48">
        <f>0.0011*C46+ 0.3801</f>
        <v>1.8101000000000003</v>
      </c>
      <c r="I48">
        <f t="shared" si="9"/>
        <v>0</v>
      </c>
      <c r="J48">
        <f t="shared" si="10"/>
        <v>0</v>
      </c>
    </row>
    <row r="49" spans="5:14" x14ac:dyDescent="0.2">
      <c r="E49">
        <f>0.0037*C48+3.8448</f>
        <v>9.0248000000000008</v>
      </c>
      <c r="F49">
        <v>1.7890236973103177</v>
      </c>
      <c r="G49">
        <f t="shared" si="8"/>
        <v>1.9201000000000001</v>
      </c>
      <c r="I49">
        <f t="shared" si="9"/>
        <v>2.005874959382902E-15</v>
      </c>
      <c r="J49">
        <f t="shared" si="10"/>
        <v>5.5755474946188551E-12</v>
      </c>
      <c r="K49">
        <f>SUM(I49:J49)</f>
        <v>5.5775533695782379E-12</v>
      </c>
    </row>
    <row r="51" spans="5:14" x14ac:dyDescent="0.2">
      <c r="K51" t="s">
        <v>131</v>
      </c>
      <c r="L51">
        <v>1.8109785871181042E-13</v>
      </c>
      <c r="M51">
        <v>1000</v>
      </c>
      <c r="N51">
        <v>11.604562914137839</v>
      </c>
    </row>
    <row r="52" spans="5:14" x14ac:dyDescent="0.2">
      <c r="L52">
        <v>6.3551789952752962E-13</v>
      </c>
      <c r="M52">
        <v>1100</v>
      </c>
      <c r="N52">
        <v>10.549602649216217</v>
      </c>
    </row>
    <row r="53" spans="5:14" x14ac:dyDescent="0.2">
      <c r="L53">
        <v>1.8091441835386132E-12</v>
      </c>
      <c r="M53">
        <v>1200</v>
      </c>
      <c r="N53">
        <v>9.6704690951148642</v>
      </c>
    </row>
    <row r="54" spans="5:14" x14ac:dyDescent="0.2">
      <c r="L54">
        <v>4.3844920016727809E-12</v>
      </c>
      <c r="M54">
        <v>1300</v>
      </c>
      <c r="N54">
        <v>8.9265868570291058</v>
      </c>
    </row>
    <row r="55" spans="5:14" x14ac:dyDescent="0.2">
      <c r="L55">
        <v>9.3636357776967476E-12</v>
      </c>
      <c r="M55">
        <v>1400</v>
      </c>
      <c r="N55">
        <v>8.2889735100984545</v>
      </c>
    </row>
    <row r="56" spans="5:14" x14ac:dyDescent="0.2">
      <c r="J56" t="s">
        <v>171</v>
      </c>
    </row>
    <row r="57" spans="5:14" x14ac:dyDescent="0.2">
      <c r="J57" t="s">
        <v>102</v>
      </c>
      <c r="K57" t="s">
        <v>103</v>
      </c>
      <c r="N57" t="s">
        <v>176</v>
      </c>
    </row>
    <row r="58" spans="5:14" x14ac:dyDescent="0.2">
      <c r="I58">
        <v>1000</v>
      </c>
      <c r="J58">
        <v>1.1823999999999999</v>
      </c>
      <c r="K58">
        <v>0.1732999999999999</v>
      </c>
    </row>
    <row r="59" spans="5:14" x14ac:dyDescent="0.2">
      <c r="I59">
        <v>1100</v>
      </c>
      <c r="J59">
        <v>1.2757100000000001</v>
      </c>
      <c r="K59">
        <v>0.26478999999999986</v>
      </c>
    </row>
    <row r="60" spans="5:14" x14ac:dyDescent="0.2">
      <c r="I60">
        <v>1200</v>
      </c>
      <c r="J60">
        <v>1.3690200000000001</v>
      </c>
      <c r="K60">
        <v>0.35627999999999993</v>
      </c>
    </row>
    <row r="61" spans="5:14" x14ac:dyDescent="0.2">
      <c r="I61">
        <v>1300</v>
      </c>
      <c r="J61">
        <v>1.4623300000000001</v>
      </c>
      <c r="K61">
        <v>0.44777</v>
      </c>
    </row>
    <row r="62" spans="5:14" x14ac:dyDescent="0.2">
      <c r="I62">
        <v>1400</v>
      </c>
      <c r="J62">
        <v>1.5556400000000001</v>
      </c>
      <c r="K62">
        <v>0.53925999999999985</v>
      </c>
    </row>
    <row r="63" spans="5:14" x14ac:dyDescent="0.2">
      <c r="J63" t="s">
        <v>172</v>
      </c>
      <c r="K63" t="s">
        <v>173</v>
      </c>
    </row>
    <row r="64" spans="5:14" x14ac:dyDescent="0.2">
      <c r="I64">
        <v>1000</v>
      </c>
      <c r="J64">
        <f>EXP(-J58/((0.000086173)*I64))</f>
        <v>1.0988622960877856E-6</v>
      </c>
      <c r="K64">
        <f>EXP(-K58/((0.000086173)*I64))</f>
        <v>0.13384528267315221</v>
      </c>
    </row>
    <row r="65" spans="9:12" x14ac:dyDescent="0.2">
      <c r="I65">
        <v>1100</v>
      </c>
      <c r="J65">
        <f t="shared" ref="J65:J68" si="11">EXP(-J59/((0.000086173)*I65))</f>
        <v>1.4294317137762352E-6</v>
      </c>
      <c r="K65">
        <f>EXP(-K59/((0.000086173)*I65))</f>
        <v>6.1210943781813958E-2</v>
      </c>
    </row>
    <row r="66" spans="9:12" x14ac:dyDescent="0.2">
      <c r="I66">
        <v>1200</v>
      </c>
      <c r="J66">
        <f t="shared" si="11"/>
        <v>1.7797002608974847E-6</v>
      </c>
      <c r="K66">
        <f>EXP(-K60/((0.000086173)*I66))</f>
        <v>3.1892170786402448E-2</v>
      </c>
    </row>
    <row r="67" spans="9:12" x14ac:dyDescent="0.2">
      <c r="I67">
        <v>1300</v>
      </c>
      <c r="J67">
        <f t="shared" si="11"/>
        <v>2.1423316657499861E-6</v>
      </c>
      <c r="K67">
        <f>EXP(-K61/((0.000086173)*I67))</f>
        <v>1.8369606569940116E-2</v>
      </c>
    </row>
    <row r="68" spans="9:12" x14ac:dyDescent="0.2">
      <c r="I68">
        <v>1400</v>
      </c>
      <c r="J68">
        <f t="shared" si="11"/>
        <v>2.5114287309369214E-6</v>
      </c>
      <c r="K68">
        <f>EXP(-K62/((0.000086173)*I68))</f>
        <v>1.1448324917995275E-2</v>
      </c>
    </row>
    <row r="69" spans="9:12" x14ac:dyDescent="0.2">
      <c r="J69" t="s">
        <v>174</v>
      </c>
      <c r="K69" t="s">
        <v>175</v>
      </c>
      <c r="L69" t="s">
        <v>130</v>
      </c>
    </row>
    <row r="70" spans="9:12" x14ac:dyDescent="0.2">
      <c r="I70">
        <v>1000</v>
      </c>
      <c r="J70" s="1">
        <f>J64*K29</f>
        <v>2.8652280961986424E-17</v>
      </c>
      <c r="K70">
        <f>K64*L29</f>
        <v>1.2797716765947337E-11</v>
      </c>
      <c r="L70" s="1">
        <f>SUM(J70:K70)</f>
        <v>1.2797745418228299E-11</v>
      </c>
    </row>
    <row r="71" spans="9:12" x14ac:dyDescent="0.2">
      <c r="I71">
        <v>1100</v>
      </c>
      <c r="J71">
        <f>J65*K31</f>
        <v>1.4561250059081536E-16</v>
      </c>
      <c r="K71">
        <f>K65*L31</f>
        <v>7.8175791685825319E-12</v>
      </c>
      <c r="L71" s="1">
        <f t="shared" ref="L71:L73" si="12">SUM(J71:K71)</f>
        <v>7.8177247810831228E-12</v>
      </c>
    </row>
    <row r="72" spans="9:12" x14ac:dyDescent="0.2">
      <c r="I72">
        <v>1200</v>
      </c>
      <c r="J72">
        <f>J66*K34</f>
        <v>0</v>
      </c>
      <c r="K72">
        <f>K66*L34</f>
        <v>0</v>
      </c>
      <c r="L72" s="1">
        <f t="shared" si="12"/>
        <v>0</v>
      </c>
    </row>
    <row r="73" spans="9:12" x14ac:dyDescent="0.2">
      <c r="I73">
        <v>1300</v>
      </c>
      <c r="J73">
        <f>J67*K36</f>
        <v>0</v>
      </c>
      <c r="K73">
        <f>K67*L36</f>
        <v>0</v>
      </c>
      <c r="L73" s="1">
        <f t="shared" si="12"/>
        <v>0</v>
      </c>
    </row>
    <row r="74" spans="9:12" x14ac:dyDescent="0.2">
      <c r="I74">
        <v>1400</v>
      </c>
      <c r="J74">
        <f>J68*K37</f>
        <v>4.2749831610873321E-16</v>
      </c>
      <c r="K74">
        <f>K68*L37</f>
        <v>1.8896037386365576E-12</v>
      </c>
      <c r="L74" s="1">
        <f>SUM(J74:K74)</f>
        <v>1.8900312369526662E-12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npt</vt:lpstr>
      <vt:lpstr>1000</vt:lpstr>
      <vt:lpstr>1050</vt:lpstr>
      <vt:lpstr>1100</vt:lpstr>
      <vt:lpstr>1150</vt:lpstr>
      <vt:lpstr>1200</vt:lpstr>
      <vt:lpstr>1250</vt:lpstr>
      <vt:lpstr>1300</vt:lpstr>
      <vt:lpstr>1350</vt:lpstr>
      <vt:lpstr>1400</vt:lpstr>
      <vt:lpstr>Sheet1</vt:lpstr>
      <vt:lpstr>1200ENCUT</vt:lpstr>
      <vt:lpstr>1200precA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W. Beeler</dc:creator>
  <cp:lastModifiedBy>Microsoft Office User</cp:lastModifiedBy>
  <dcterms:created xsi:type="dcterms:W3CDTF">2019-02-07T17:07:00Z</dcterms:created>
  <dcterms:modified xsi:type="dcterms:W3CDTF">2019-10-15T17:39:48Z</dcterms:modified>
</cp:coreProperties>
</file>